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10\"/>
    </mc:Choice>
  </mc:AlternateContent>
  <xr:revisionPtr revIDLastSave="0" documentId="13_ncr:1_{F10B6295-E9F4-40FB-ACEE-7F3CA92D06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58" r:id="rId1"/>
    <sheet name="112" sheetId="57" r:id="rId2"/>
    <sheet name="111" sheetId="56" r:id="rId3"/>
    <sheet name="110" sheetId="54" r:id="rId4"/>
    <sheet name="109" sheetId="53" r:id="rId5"/>
    <sheet name="108" sheetId="52" r:id="rId6"/>
    <sheet name="107" sheetId="51" r:id="rId7"/>
    <sheet name="106" sheetId="46" r:id="rId8"/>
    <sheet name="105" sheetId="41" r:id="rId9"/>
    <sheet name="104" sheetId="37" r:id="rId10"/>
    <sheet name="103" sheetId="32" r:id="rId11"/>
    <sheet name="102" sheetId="28" r:id="rId12"/>
    <sheet name="101" sheetId="26" r:id="rId13"/>
    <sheet name="100" sheetId="25" r:id="rId14"/>
    <sheet name="99" sheetId="24" r:id="rId15"/>
    <sheet name="98" sheetId="23" r:id="rId16"/>
    <sheet name="歷年 (~97)" sheetId="55" r:id="rId17"/>
    <sheet name="97" sheetId="18" r:id="rId18"/>
    <sheet name="96" sheetId="17" r:id="rId19"/>
    <sheet name="95" sheetId="15" r:id="rId20"/>
    <sheet name="94" sheetId="12" r:id="rId21"/>
    <sheet name="93" sheetId="9" r:id="rId22"/>
    <sheet name="92" sheetId="10" r:id="rId23"/>
    <sheet name="91" sheetId="11" r:id="rId24"/>
  </sheets>
  <definedNames>
    <definedName name="_xlnm.Print_Titles" localSheetId="13">'100'!$A:$C,'100'!$1:$7</definedName>
    <definedName name="_xlnm.Print_Titles" localSheetId="12">'101'!$A:$C,'101'!$1:$7</definedName>
    <definedName name="_xlnm.Print_Titles" localSheetId="11">'102'!$A:$C,'102'!$1:$7</definedName>
    <definedName name="_xlnm.Print_Titles" localSheetId="10">'103'!$A:$C,'103'!$1:$7</definedName>
    <definedName name="_xlnm.Print_Titles" localSheetId="9">'104'!$A:$C,'104'!$1:$7</definedName>
    <definedName name="_xlnm.Print_Titles" localSheetId="8">'105'!$A:$C,'105'!$1:$7</definedName>
    <definedName name="_xlnm.Print_Titles" localSheetId="7">'106'!$A:$C,'106'!$1:$7</definedName>
    <definedName name="_xlnm.Print_Titles" localSheetId="6">'107'!$A:$C,'107'!$1:$7</definedName>
    <definedName name="_xlnm.Print_Titles" localSheetId="5">'108'!$A:$C,'108'!$1:$7</definedName>
    <definedName name="_xlnm.Print_Titles" localSheetId="4">'109'!$A:$C,'109'!$1:$7</definedName>
    <definedName name="_xlnm.Print_Titles" localSheetId="3">'110'!$A:$C,'110'!$1:$7</definedName>
    <definedName name="_xlnm.Print_Titles" localSheetId="2">'111'!$A:$C,'111'!$1:$7</definedName>
    <definedName name="_xlnm.Print_Titles" localSheetId="1">'112'!$A:$C,'112'!$1:$7</definedName>
    <definedName name="_xlnm.Print_Titles" localSheetId="0">'113'!$A:$C,'113'!$1:$7</definedName>
    <definedName name="_xlnm.Print_Titles" localSheetId="19">'95'!$A:$B,'95'!$1:$7</definedName>
    <definedName name="_xlnm.Print_Titles" localSheetId="18">'96'!$A:$B,'96'!$1:$7</definedName>
    <definedName name="_xlnm.Print_Titles" localSheetId="17">'97'!$A:$B,'97'!$1:$7</definedName>
    <definedName name="_xlnm.Print_Titles" localSheetId="15">'98'!$A:$C,'98'!$1:$7</definedName>
    <definedName name="_xlnm.Print_Titles" localSheetId="14">'99'!$A:$C,'99'!$1:$7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62" i="58" l="1"/>
  <c r="T962" i="58"/>
  <c r="S962" i="58"/>
  <c r="R962" i="58"/>
  <c r="Q962" i="58"/>
  <c r="P962" i="58"/>
  <c r="O962" i="58"/>
  <c r="N962" i="58"/>
  <c r="M962" i="58"/>
  <c r="L962" i="58"/>
  <c r="K962" i="58"/>
  <c r="J962" i="58"/>
  <c r="I962" i="58"/>
  <c r="H962" i="58"/>
  <c r="G962" i="58"/>
  <c r="F962" i="58"/>
  <c r="E962" i="58"/>
  <c r="D962" i="58"/>
  <c r="U961" i="58"/>
  <c r="T961" i="58"/>
  <c r="S961" i="58"/>
  <c r="R961" i="58"/>
  <c r="Q961" i="58"/>
  <c r="P961" i="58"/>
  <c r="O961" i="58"/>
  <c r="N961" i="58"/>
  <c r="M961" i="58"/>
  <c r="L961" i="58"/>
  <c r="K961" i="58"/>
  <c r="J961" i="58"/>
  <c r="I961" i="58"/>
  <c r="H961" i="58"/>
  <c r="G961" i="58"/>
  <c r="F961" i="58"/>
  <c r="E961" i="58"/>
  <c r="D961" i="58"/>
  <c r="U960" i="58"/>
  <c r="T960" i="58"/>
  <c r="S960" i="58"/>
  <c r="R960" i="58"/>
  <c r="Q960" i="58"/>
  <c r="P960" i="58"/>
  <c r="O960" i="58"/>
  <c r="N960" i="58"/>
  <c r="M960" i="58"/>
  <c r="L960" i="58"/>
  <c r="K960" i="58"/>
  <c r="J960" i="58"/>
  <c r="I960" i="58"/>
  <c r="H960" i="58"/>
  <c r="G960" i="58"/>
  <c r="F960" i="58"/>
  <c r="E960" i="58"/>
  <c r="D960" i="58"/>
  <c r="U959" i="58"/>
  <c r="T959" i="58"/>
  <c r="S959" i="58"/>
  <c r="R959" i="58"/>
  <c r="Q959" i="58"/>
  <c r="P959" i="58"/>
  <c r="O959" i="58"/>
  <c r="N959" i="58"/>
  <c r="M959" i="58"/>
  <c r="L959" i="58"/>
  <c r="K959" i="58"/>
  <c r="J959" i="58"/>
  <c r="I959" i="58"/>
  <c r="H959" i="58"/>
  <c r="G959" i="58"/>
  <c r="F959" i="58"/>
  <c r="E959" i="58"/>
  <c r="D959" i="58"/>
  <c r="U958" i="58"/>
  <c r="T958" i="58"/>
  <c r="S958" i="58"/>
  <c r="R958" i="58"/>
  <c r="Q958" i="58"/>
  <c r="P958" i="58"/>
  <c r="O958" i="58"/>
  <c r="N958" i="58"/>
  <c r="M958" i="58"/>
  <c r="L958" i="58"/>
  <c r="K958" i="58"/>
  <c r="J958" i="58"/>
  <c r="I958" i="58"/>
  <c r="H958" i="58"/>
  <c r="G958" i="58"/>
  <c r="F958" i="58"/>
  <c r="E958" i="58"/>
  <c r="D958" i="58"/>
  <c r="U957" i="58"/>
  <c r="T957" i="58"/>
  <c r="S957" i="58"/>
  <c r="R957" i="58"/>
  <c r="Q957" i="58"/>
  <c r="P957" i="58"/>
  <c r="O957" i="58"/>
  <c r="N957" i="58"/>
  <c r="M957" i="58"/>
  <c r="L957" i="58"/>
  <c r="K957" i="58"/>
  <c r="J957" i="58"/>
  <c r="I957" i="58"/>
  <c r="H957" i="58"/>
  <c r="G957" i="58"/>
  <c r="F957" i="58"/>
  <c r="E957" i="58"/>
  <c r="D957" i="58"/>
  <c r="U956" i="58"/>
  <c r="T956" i="58"/>
  <c r="S956" i="58"/>
  <c r="R956" i="58"/>
  <c r="Q956" i="58"/>
  <c r="P956" i="58"/>
  <c r="O956" i="58"/>
  <c r="N956" i="58"/>
  <c r="M956" i="58"/>
  <c r="L956" i="58"/>
  <c r="K956" i="58"/>
  <c r="J956" i="58"/>
  <c r="I956" i="58"/>
  <c r="H956" i="58"/>
  <c r="G956" i="58"/>
  <c r="F956" i="58"/>
  <c r="E956" i="58"/>
  <c r="D956" i="58"/>
  <c r="U955" i="58"/>
  <c r="T955" i="58"/>
  <c r="S955" i="58"/>
  <c r="R955" i="58"/>
  <c r="Q955" i="58"/>
  <c r="P955" i="58"/>
  <c r="O955" i="58"/>
  <c r="N955" i="58"/>
  <c r="M955" i="58"/>
  <c r="L955" i="58"/>
  <c r="K955" i="58"/>
  <c r="J955" i="58"/>
  <c r="I955" i="58"/>
  <c r="H955" i="58"/>
  <c r="G955" i="58"/>
  <c r="F955" i="58"/>
  <c r="E955" i="58"/>
  <c r="D955" i="58"/>
  <c r="U954" i="58"/>
  <c r="T954" i="58"/>
  <c r="S954" i="58"/>
  <c r="R954" i="58"/>
  <c r="Q954" i="58"/>
  <c r="P954" i="58"/>
  <c r="O954" i="58"/>
  <c r="N954" i="58"/>
  <c r="M954" i="58"/>
  <c r="L954" i="58"/>
  <c r="K954" i="58"/>
  <c r="J954" i="58"/>
  <c r="I954" i="58"/>
  <c r="H954" i="58"/>
  <c r="G954" i="58"/>
  <c r="F954" i="58"/>
  <c r="E954" i="58"/>
  <c r="D954" i="58"/>
  <c r="U953" i="58"/>
  <c r="T953" i="58"/>
  <c r="S953" i="58"/>
  <c r="R953" i="58"/>
  <c r="Q953" i="58"/>
  <c r="P953" i="58"/>
  <c r="O953" i="58"/>
  <c r="N953" i="58"/>
  <c r="M953" i="58"/>
  <c r="L953" i="58"/>
  <c r="K953" i="58"/>
  <c r="J953" i="58"/>
  <c r="I953" i="58"/>
  <c r="H953" i="58"/>
  <c r="G953" i="58"/>
  <c r="F953" i="58"/>
  <c r="E953" i="58"/>
  <c r="D953" i="58"/>
  <c r="U952" i="58"/>
  <c r="T952" i="58"/>
  <c r="S952" i="58"/>
  <c r="R952" i="58"/>
  <c r="Q952" i="58"/>
  <c r="P952" i="58"/>
  <c r="O952" i="58"/>
  <c r="N952" i="58"/>
  <c r="M952" i="58"/>
  <c r="L952" i="58"/>
  <c r="K952" i="58"/>
  <c r="J952" i="58"/>
  <c r="I952" i="58"/>
  <c r="H952" i="58"/>
  <c r="G952" i="58"/>
  <c r="F952" i="58"/>
  <c r="E952" i="58"/>
  <c r="D952" i="58"/>
  <c r="U951" i="58"/>
  <c r="T951" i="58"/>
  <c r="S951" i="58"/>
  <c r="R951" i="58"/>
  <c r="Q951" i="58"/>
  <c r="P951" i="58"/>
  <c r="O951" i="58"/>
  <c r="N951" i="58"/>
  <c r="M951" i="58"/>
  <c r="L951" i="58"/>
  <c r="K951" i="58"/>
  <c r="J951" i="58"/>
  <c r="I951" i="58"/>
  <c r="H951" i="58"/>
  <c r="G951" i="58"/>
  <c r="F951" i="58"/>
  <c r="E951" i="58"/>
  <c r="D951" i="58"/>
  <c r="U950" i="58"/>
  <c r="T950" i="58"/>
  <c r="S950" i="58"/>
  <c r="R950" i="58"/>
  <c r="Q950" i="58"/>
  <c r="P950" i="58"/>
  <c r="O950" i="58"/>
  <c r="N950" i="58"/>
  <c r="M950" i="58"/>
  <c r="L950" i="58"/>
  <c r="K950" i="58"/>
  <c r="J950" i="58"/>
  <c r="I950" i="58"/>
  <c r="H950" i="58"/>
  <c r="G950" i="58"/>
  <c r="F950" i="58"/>
  <c r="E950" i="58"/>
  <c r="D950" i="58"/>
  <c r="U949" i="58"/>
  <c r="T949" i="58"/>
  <c r="S949" i="58"/>
  <c r="R949" i="58"/>
  <c r="Q949" i="58"/>
  <c r="P949" i="58"/>
  <c r="O949" i="58"/>
  <c r="N949" i="58"/>
  <c r="M949" i="58"/>
  <c r="L949" i="58"/>
  <c r="K949" i="58"/>
  <c r="J949" i="58"/>
  <c r="I949" i="58"/>
  <c r="H949" i="58"/>
  <c r="G949" i="58"/>
  <c r="F949" i="58"/>
  <c r="E949" i="58"/>
  <c r="D949" i="58"/>
  <c r="U948" i="58"/>
  <c r="T948" i="58"/>
  <c r="S948" i="58"/>
  <c r="R948" i="58"/>
  <c r="Q948" i="58"/>
  <c r="P948" i="58"/>
  <c r="O948" i="58"/>
  <c r="N948" i="58"/>
  <c r="M948" i="58"/>
  <c r="L948" i="58"/>
  <c r="K948" i="58"/>
  <c r="J948" i="58"/>
  <c r="I948" i="58"/>
  <c r="H948" i="58"/>
  <c r="G948" i="58"/>
  <c r="F948" i="58"/>
  <c r="E948" i="58"/>
  <c r="D948" i="58"/>
  <c r="U947" i="58"/>
  <c r="T947" i="58"/>
  <c r="S947" i="58"/>
  <c r="R947" i="58"/>
  <c r="Q947" i="58"/>
  <c r="P947" i="58"/>
  <c r="O947" i="58"/>
  <c r="N947" i="58"/>
  <c r="M947" i="58"/>
  <c r="L947" i="58"/>
  <c r="K947" i="58"/>
  <c r="J947" i="58"/>
  <c r="I947" i="58"/>
  <c r="H947" i="58"/>
  <c r="G947" i="58"/>
  <c r="F947" i="58"/>
  <c r="E947" i="58"/>
  <c r="D947" i="58"/>
  <c r="U946" i="58"/>
  <c r="T946" i="58"/>
  <c r="S946" i="58"/>
  <c r="R946" i="58"/>
  <c r="Q946" i="58"/>
  <c r="P946" i="58"/>
  <c r="O946" i="58"/>
  <c r="N946" i="58"/>
  <c r="M946" i="58"/>
  <c r="L946" i="58"/>
  <c r="K946" i="58"/>
  <c r="J946" i="58"/>
  <c r="I946" i="58"/>
  <c r="H946" i="58"/>
  <c r="G946" i="58"/>
  <c r="F946" i="58"/>
  <c r="E946" i="58"/>
  <c r="D946" i="58"/>
  <c r="U945" i="58"/>
  <c r="T945" i="58"/>
  <c r="S945" i="58"/>
  <c r="R945" i="58"/>
  <c r="Q945" i="58"/>
  <c r="P945" i="58"/>
  <c r="O945" i="58"/>
  <c r="N945" i="58"/>
  <c r="M945" i="58"/>
  <c r="L945" i="58"/>
  <c r="K945" i="58"/>
  <c r="J945" i="58"/>
  <c r="I945" i="58"/>
  <c r="H945" i="58"/>
  <c r="G945" i="58"/>
  <c r="F945" i="58"/>
  <c r="E945" i="58"/>
  <c r="D945" i="58"/>
  <c r="U944" i="58"/>
  <c r="T944" i="58"/>
  <c r="S944" i="58"/>
  <c r="R944" i="58"/>
  <c r="Q944" i="58"/>
  <c r="P944" i="58"/>
  <c r="O944" i="58"/>
  <c r="N944" i="58"/>
  <c r="M944" i="58"/>
  <c r="L944" i="58"/>
  <c r="K944" i="58"/>
  <c r="J944" i="58"/>
  <c r="I944" i="58"/>
  <c r="H944" i="58"/>
  <c r="G944" i="58"/>
  <c r="F944" i="58"/>
  <c r="E944" i="58"/>
  <c r="D944" i="58"/>
  <c r="U943" i="58"/>
  <c r="T943" i="58"/>
  <c r="S943" i="58"/>
  <c r="R943" i="58"/>
  <c r="Q943" i="58"/>
  <c r="P943" i="58"/>
  <c r="O943" i="58"/>
  <c r="N943" i="58"/>
  <c r="M943" i="58"/>
  <c r="L943" i="58"/>
  <c r="K943" i="58"/>
  <c r="J943" i="58"/>
  <c r="I943" i="58"/>
  <c r="H943" i="58"/>
  <c r="G943" i="58"/>
  <c r="F943" i="58"/>
  <c r="E943" i="58"/>
  <c r="D943" i="58"/>
  <c r="U942" i="58"/>
  <c r="T942" i="58"/>
  <c r="S942" i="58"/>
  <c r="R942" i="58"/>
  <c r="Q942" i="58"/>
  <c r="P942" i="58"/>
  <c r="O942" i="58"/>
  <c r="N942" i="58"/>
  <c r="M942" i="58"/>
  <c r="L942" i="58"/>
  <c r="K942" i="58"/>
  <c r="J942" i="58"/>
  <c r="I942" i="58"/>
  <c r="H942" i="58"/>
  <c r="G942" i="58"/>
  <c r="F942" i="58"/>
  <c r="E942" i="58"/>
  <c r="D942" i="58"/>
  <c r="U941" i="58"/>
  <c r="T941" i="58"/>
  <c r="S941" i="58"/>
  <c r="R941" i="58"/>
  <c r="Q941" i="58"/>
  <c r="P941" i="58"/>
  <c r="O941" i="58"/>
  <c r="N941" i="58"/>
  <c r="M941" i="58"/>
  <c r="L941" i="58"/>
  <c r="K941" i="58"/>
  <c r="J941" i="58"/>
  <c r="I941" i="58"/>
  <c r="H941" i="58"/>
  <c r="G941" i="58"/>
  <c r="F941" i="58"/>
  <c r="E941" i="58"/>
  <c r="D941" i="58"/>
  <c r="U940" i="58"/>
  <c r="T940" i="58"/>
  <c r="S940" i="58"/>
  <c r="R940" i="58"/>
  <c r="Q940" i="58"/>
  <c r="P940" i="58"/>
  <c r="O940" i="58"/>
  <c r="N940" i="58"/>
  <c r="M940" i="58"/>
  <c r="L940" i="58"/>
  <c r="K940" i="58"/>
  <c r="J940" i="58"/>
  <c r="I940" i="58"/>
  <c r="H940" i="58"/>
  <c r="G940" i="58"/>
  <c r="F940" i="58"/>
  <c r="E940" i="58"/>
  <c r="D940" i="58"/>
  <c r="U939" i="58"/>
  <c r="T939" i="58"/>
  <c r="S939" i="58"/>
  <c r="R939" i="58"/>
  <c r="Q939" i="58"/>
  <c r="P939" i="58"/>
  <c r="O939" i="58"/>
  <c r="N939" i="58"/>
  <c r="M939" i="58"/>
  <c r="L939" i="58"/>
  <c r="K939" i="58"/>
  <c r="J939" i="58"/>
  <c r="I939" i="58"/>
  <c r="H939" i="58"/>
  <c r="G939" i="58"/>
  <c r="F939" i="58"/>
  <c r="E939" i="58"/>
  <c r="D939" i="58"/>
  <c r="U938" i="58"/>
  <c r="T938" i="58"/>
  <c r="S938" i="58"/>
  <c r="R938" i="58"/>
  <c r="Q938" i="58"/>
  <c r="P938" i="58"/>
  <c r="O938" i="58"/>
  <c r="N938" i="58"/>
  <c r="M938" i="58"/>
  <c r="L938" i="58"/>
  <c r="K938" i="58"/>
  <c r="J938" i="58"/>
  <c r="I938" i="58"/>
  <c r="H938" i="58"/>
  <c r="G938" i="58"/>
  <c r="F938" i="58"/>
  <c r="E938" i="58"/>
  <c r="D938" i="58"/>
  <c r="U937" i="58"/>
  <c r="T937" i="58"/>
  <c r="S937" i="58"/>
  <c r="R937" i="58"/>
  <c r="Q937" i="58"/>
  <c r="P937" i="58"/>
  <c r="O937" i="58"/>
  <c r="N937" i="58"/>
  <c r="M937" i="58"/>
  <c r="L937" i="58"/>
  <c r="K937" i="58"/>
  <c r="J937" i="58"/>
  <c r="I937" i="58"/>
  <c r="H937" i="58"/>
  <c r="G937" i="58"/>
  <c r="F937" i="58"/>
  <c r="E937" i="58"/>
  <c r="D937" i="58"/>
  <c r="U936" i="58"/>
  <c r="T936" i="58"/>
  <c r="S936" i="58"/>
  <c r="R936" i="58"/>
  <c r="Q936" i="58"/>
  <c r="P936" i="58"/>
  <c r="O936" i="58"/>
  <c r="N936" i="58"/>
  <c r="M936" i="58"/>
  <c r="L936" i="58"/>
  <c r="K936" i="58"/>
  <c r="J936" i="58"/>
  <c r="I936" i="58"/>
  <c r="H936" i="58"/>
  <c r="G936" i="58"/>
  <c r="F936" i="58"/>
  <c r="E936" i="58"/>
  <c r="D936" i="58"/>
  <c r="U935" i="58"/>
  <c r="T935" i="58"/>
  <c r="S935" i="58"/>
  <c r="R935" i="58"/>
  <c r="Q935" i="58"/>
  <c r="P935" i="58"/>
  <c r="O935" i="58"/>
  <c r="N935" i="58"/>
  <c r="M935" i="58"/>
  <c r="L935" i="58"/>
  <c r="K935" i="58"/>
  <c r="J935" i="58"/>
  <c r="I935" i="58"/>
  <c r="H935" i="58"/>
  <c r="G935" i="58"/>
  <c r="F935" i="58"/>
  <c r="E935" i="58"/>
  <c r="D935" i="58"/>
  <c r="U934" i="58"/>
  <c r="T934" i="58"/>
  <c r="S934" i="58"/>
  <c r="R934" i="58"/>
  <c r="Q934" i="58"/>
  <c r="P934" i="58"/>
  <c r="O934" i="58"/>
  <c r="N934" i="58"/>
  <c r="M934" i="58"/>
  <c r="L934" i="58"/>
  <c r="K934" i="58"/>
  <c r="J934" i="58"/>
  <c r="I934" i="58"/>
  <c r="H934" i="58"/>
  <c r="G934" i="58"/>
  <c r="F934" i="58"/>
  <c r="E934" i="58"/>
  <c r="D934" i="58"/>
  <c r="U933" i="58"/>
  <c r="T933" i="58"/>
  <c r="S933" i="58"/>
  <c r="R933" i="58"/>
  <c r="Q933" i="58"/>
  <c r="P933" i="58"/>
  <c r="O933" i="58"/>
  <c r="N933" i="58"/>
  <c r="M933" i="58"/>
  <c r="L933" i="58"/>
  <c r="K933" i="58"/>
  <c r="J933" i="58"/>
  <c r="I933" i="58"/>
  <c r="H933" i="58"/>
  <c r="G933" i="58"/>
  <c r="F933" i="58"/>
  <c r="E933" i="58"/>
  <c r="D933" i="58"/>
  <c r="U932" i="58"/>
  <c r="T932" i="58"/>
  <c r="S932" i="58"/>
  <c r="R932" i="58"/>
  <c r="Q932" i="58"/>
  <c r="P932" i="58"/>
  <c r="O932" i="58"/>
  <c r="N932" i="58"/>
  <c r="M932" i="58"/>
  <c r="L932" i="58"/>
  <c r="K932" i="58"/>
  <c r="J932" i="58"/>
  <c r="I932" i="58"/>
  <c r="H932" i="58"/>
  <c r="G932" i="58"/>
  <c r="F932" i="58"/>
  <c r="E932" i="58"/>
  <c r="D932" i="58"/>
  <c r="U931" i="58"/>
  <c r="T931" i="58"/>
  <c r="S931" i="58"/>
  <c r="R931" i="58"/>
  <c r="Q931" i="58"/>
  <c r="P931" i="58"/>
  <c r="O931" i="58"/>
  <c r="N931" i="58"/>
  <c r="M931" i="58"/>
  <c r="L931" i="58"/>
  <c r="K931" i="58"/>
  <c r="J931" i="58"/>
  <c r="I931" i="58"/>
  <c r="H931" i="58"/>
  <c r="G931" i="58"/>
  <c r="F931" i="58"/>
  <c r="E931" i="58"/>
  <c r="D931" i="58"/>
  <c r="U930" i="58"/>
  <c r="T930" i="58"/>
  <c r="S930" i="58"/>
  <c r="R930" i="58"/>
  <c r="Q930" i="58"/>
  <c r="P930" i="58"/>
  <c r="O930" i="58"/>
  <c r="N930" i="58"/>
  <c r="M930" i="58"/>
  <c r="L930" i="58"/>
  <c r="K930" i="58"/>
  <c r="J930" i="58"/>
  <c r="I930" i="58"/>
  <c r="H930" i="58"/>
  <c r="G930" i="58"/>
  <c r="F930" i="58"/>
  <c r="E930" i="58"/>
  <c r="D930" i="58"/>
  <c r="U929" i="58"/>
  <c r="T929" i="58"/>
  <c r="S929" i="58"/>
  <c r="R929" i="58"/>
  <c r="Q929" i="58"/>
  <c r="P929" i="58"/>
  <c r="O929" i="58"/>
  <c r="N929" i="58"/>
  <c r="M929" i="58"/>
  <c r="L929" i="58"/>
  <c r="K929" i="58"/>
  <c r="J929" i="58"/>
  <c r="I929" i="58"/>
  <c r="H929" i="58"/>
  <c r="G929" i="58"/>
  <c r="F929" i="58"/>
  <c r="E929" i="58"/>
  <c r="D929" i="58"/>
  <c r="U928" i="58"/>
  <c r="T928" i="58"/>
  <c r="S928" i="58"/>
  <c r="R928" i="58"/>
  <c r="Q928" i="58"/>
  <c r="P928" i="58"/>
  <c r="O928" i="58"/>
  <c r="N928" i="58"/>
  <c r="M928" i="58"/>
  <c r="L928" i="58"/>
  <c r="K928" i="58"/>
  <c r="J928" i="58"/>
  <c r="I928" i="58"/>
  <c r="H928" i="58"/>
  <c r="G928" i="58"/>
  <c r="F928" i="58"/>
  <c r="E928" i="58"/>
  <c r="D928" i="58"/>
  <c r="U927" i="58"/>
  <c r="T927" i="58"/>
  <c r="S927" i="58"/>
  <c r="R927" i="58"/>
  <c r="Q927" i="58"/>
  <c r="P927" i="58"/>
  <c r="O927" i="58"/>
  <c r="N927" i="58"/>
  <c r="M927" i="58"/>
  <c r="L927" i="58"/>
  <c r="K927" i="58"/>
  <c r="J927" i="58"/>
  <c r="I927" i="58"/>
  <c r="H927" i="58"/>
  <c r="G927" i="58"/>
  <c r="F927" i="58"/>
  <c r="E927" i="58"/>
  <c r="D927" i="58"/>
  <c r="U926" i="58"/>
  <c r="T926" i="58"/>
  <c r="S926" i="58"/>
  <c r="R926" i="58"/>
  <c r="Q926" i="58"/>
  <c r="P926" i="58"/>
  <c r="O926" i="58"/>
  <c r="N926" i="58"/>
  <c r="M926" i="58"/>
  <c r="L926" i="58"/>
  <c r="K926" i="58"/>
  <c r="J926" i="58"/>
  <c r="I926" i="58"/>
  <c r="H926" i="58"/>
  <c r="G926" i="58"/>
  <c r="F926" i="58"/>
  <c r="E926" i="58"/>
  <c r="D926" i="58"/>
  <c r="U925" i="58"/>
  <c r="T925" i="58"/>
  <c r="S925" i="58"/>
  <c r="R925" i="58"/>
  <c r="Q925" i="58"/>
  <c r="P925" i="58"/>
  <c r="O925" i="58"/>
  <c r="N925" i="58"/>
  <c r="M925" i="58"/>
  <c r="L925" i="58"/>
  <c r="K925" i="58"/>
  <c r="J925" i="58"/>
  <c r="I925" i="58"/>
  <c r="H925" i="58"/>
  <c r="G925" i="58"/>
  <c r="F925" i="58"/>
  <c r="E925" i="58"/>
  <c r="D925" i="58"/>
  <c r="U924" i="58"/>
  <c r="T924" i="58"/>
  <c r="S924" i="58"/>
  <c r="R924" i="58"/>
  <c r="Q924" i="58"/>
  <c r="P924" i="58"/>
  <c r="O924" i="58"/>
  <c r="N924" i="58"/>
  <c r="M924" i="58"/>
  <c r="L924" i="58"/>
  <c r="K924" i="58"/>
  <c r="J924" i="58"/>
  <c r="I924" i="58"/>
  <c r="H924" i="58"/>
  <c r="G924" i="58"/>
  <c r="F924" i="58"/>
  <c r="E924" i="58"/>
  <c r="D924" i="58"/>
  <c r="U923" i="58"/>
  <c r="T923" i="58"/>
  <c r="S923" i="58"/>
  <c r="R923" i="58"/>
  <c r="Q923" i="58"/>
  <c r="P923" i="58"/>
  <c r="O923" i="58"/>
  <c r="N923" i="58"/>
  <c r="M923" i="58"/>
  <c r="L923" i="58"/>
  <c r="K923" i="58"/>
  <c r="J923" i="58"/>
  <c r="I923" i="58"/>
  <c r="H923" i="58"/>
  <c r="G923" i="58"/>
  <c r="F923" i="58"/>
  <c r="E923" i="58"/>
  <c r="D923" i="58"/>
  <c r="U922" i="58"/>
  <c r="T922" i="58"/>
  <c r="S922" i="58"/>
  <c r="R922" i="58"/>
  <c r="Q922" i="58"/>
  <c r="P922" i="58"/>
  <c r="O922" i="58"/>
  <c r="N922" i="58"/>
  <c r="M922" i="58"/>
  <c r="L922" i="58"/>
  <c r="K922" i="58"/>
  <c r="J922" i="58"/>
  <c r="I922" i="58"/>
  <c r="H922" i="58"/>
  <c r="G922" i="58"/>
  <c r="F922" i="58"/>
  <c r="E922" i="58"/>
  <c r="D922" i="58"/>
  <c r="U921" i="58"/>
  <c r="T921" i="58"/>
  <c r="S921" i="58"/>
  <c r="R921" i="58"/>
  <c r="Q921" i="58"/>
  <c r="P921" i="58"/>
  <c r="O921" i="58"/>
  <c r="N921" i="58"/>
  <c r="M921" i="58"/>
  <c r="L921" i="58"/>
  <c r="K921" i="58"/>
  <c r="J921" i="58"/>
  <c r="I921" i="58"/>
  <c r="H921" i="58"/>
  <c r="G921" i="58"/>
  <c r="F921" i="58"/>
  <c r="E921" i="58"/>
  <c r="D921" i="58"/>
  <c r="U920" i="58"/>
  <c r="T920" i="58"/>
  <c r="S920" i="58"/>
  <c r="R920" i="58"/>
  <c r="Q920" i="58"/>
  <c r="P920" i="58"/>
  <c r="O920" i="58"/>
  <c r="N920" i="58"/>
  <c r="M920" i="58"/>
  <c r="L920" i="58"/>
  <c r="K920" i="58"/>
  <c r="J920" i="58"/>
  <c r="I920" i="58"/>
  <c r="H920" i="58"/>
  <c r="G920" i="58"/>
  <c r="F920" i="58"/>
  <c r="E920" i="58"/>
  <c r="D920" i="58"/>
  <c r="U919" i="58"/>
  <c r="T919" i="58"/>
  <c r="S919" i="58"/>
  <c r="R919" i="58"/>
  <c r="Q919" i="58"/>
  <c r="P919" i="58"/>
  <c r="O919" i="58"/>
  <c r="N919" i="58"/>
  <c r="M919" i="58"/>
  <c r="L919" i="58"/>
  <c r="K919" i="58"/>
  <c r="J919" i="58"/>
  <c r="I919" i="58"/>
  <c r="H919" i="58"/>
  <c r="G919" i="58"/>
  <c r="F919" i="58"/>
  <c r="E919" i="58"/>
  <c r="D919" i="58"/>
  <c r="U918" i="58"/>
  <c r="T918" i="58"/>
  <c r="S918" i="58"/>
  <c r="R918" i="58"/>
  <c r="Q918" i="58"/>
  <c r="P918" i="58"/>
  <c r="O918" i="58"/>
  <c r="N918" i="58"/>
  <c r="M918" i="58"/>
  <c r="L918" i="58"/>
  <c r="K918" i="58"/>
  <c r="J918" i="58"/>
  <c r="I918" i="58"/>
  <c r="H918" i="58"/>
  <c r="G918" i="58"/>
  <c r="F918" i="58"/>
  <c r="E918" i="58"/>
  <c r="D918" i="58"/>
  <c r="U917" i="58"/>
  <c r="T917" i="58"/>
  <c r="S917" i="58"/>
  <c r="R917" i="58"/>
  <c r="Q917" i="58"/>
  <c r="P917" i="58"/>
  <c r="O917" i="58"/>
  <c r="N917" i="58"/>
  <c r="M917" i="58"/>
  <c r="L917" i="58"/>
  <c r="K917" i="58"/>
  <c r="J917" i="58"/>
  <c r="I917" i="58"/>
  <c r="H917" i="58"/>
  <c r="G917" i="58"/>
  <c r="F917" i="58"/>
  <c r="E917" i="58"/>
  <c r="D917" i="58"/>
  <c r="U916" i="58"/>
  <c r="T916" i="58"/>
  <c r="S916" i="58"/>
  <c r="R916" i="58"/>
  <c r="Q916" i="58"/>
  <c r="P916" i="58"/>
  <c r="O916" i="58"/>
  <c r="N916" i="58"/>
  <c r="M916" i="58"/>
  <c r="L916" i="58"/>
  <c r="K916" i="58"/>
  <c r="J916" i="58"/>
  <c r="I916" i="58"/>
  <c r="H916" i="58"/>
  <c r="G916" i="58"/>
  <c r="F916" i="58"/>
  <c r="E916" i="58"/>
  <c r="D916" i="58"/>
  <c r="U915" i="58"/>
  <c r="T915" i="58"/>
  <c r="S915" i="58"/>
  <c r="R915" i="58"/>
  <c r="Q915" i="58"/>
  <c r="P915" i="58"/>
  <c r="O915" i="58"/>
  <c r="N915" i="58"/>
  <c r="M915" i="58"/>
  <c r="L915" i="58"/>
  <c r="K915" i="58"/>
  <c r="J915" i="58"/>
  <c r="I915" i="58"/>
  <c r="H915" i="58"/>
  <c r="G915" i="58"/>
  <c r="F915" i="58"/>
  <c r="E915" i="58"/>
  <c r="D915" i="58"/>
  <c r="U914" i="58"/>
  <c r="T914" i="58"/>
  <c r="S914" i="58"/>
  <c r="R914" i="58"/>
  <c r="Q914" i="58"/>
  <c r="P914" i="58"/>
  <c r="O914" i="58"/>
  <c r="N914" i="58"/>
  <c r="M914" i="58"/>
  <c r="L914" i="58"/>
  <c r="K914" i="58"/>
  <c r="J914" i="58"/>
  <c r="I914" i="58"/>
  <c r="H914" i="58"/>
  <c r="G914" i="58"/>
  <c r="F914" i="58"/>
  <c r="E914" i="58"/>
  <c r="D914" i="58"/>
  <c r="U913" i="58"/>
  <c r="T913" i="58"/>
  <c r="S913" i="58"/>
  <c r="R913" i="58"/>
  <c r="Q913" i="58"/>
  <c r="P913" i="58"/>
  <c r="O913" i="58"/>
  <c r="N913" i="58"/>
  <c r="M913" i="58"/>
  <c r="L913" i="58"/>
  <c r="K913" i="58"/>
  <c r="J913" i="58"/>
  <c r="I913" i="58"/>
  <c r="H913" i="58"/>
  <c r="G913" i="58"/>
  <c r="F913" i="58"/>
  <c r="E913" i="58"/>
  <c r="D913" i="58"/>
  <c r="U912" i="58"/>
  <c r="T912" i="58"/>
  <c r="S912" i="58"/>
  <c r="R912" i="58"/>
  <c r="Q912" i="58"/>
  <c r="P912" i="58"/>
  <c r="O912" i="58"/>
  <c r="N912" i="58"/>
  <c r="M912" i="58"/>
  <c r="L912" i="58"/>
  <c r="K912" i="58"/>
  <c r="J912" i="58"/>
  <c r="I912" i="58"/>
  <c r="H912" i="58"/>
  <c r="G912" i="58"/>
  <c r="F912" i="58"/>
  <c r="E912" i="58"/>
  <c r="D912" i="58"/>
  <c r="U911" i="58"/>
  <c r="T911" i="58"/>
  <c r="S911" i="58"/>
  <c r="R911" i="58"/>
  <c r="Q911" i="58"/>
  <c r="P911" i="58"/>
  <c r="O911" i="58"/>
  <c r="N911" i="58"/>
  <c r="M911" i="58"/>
  <c r="L911" i="58"/>
  <c r="K911" i="58"/>
  <c r="J911" i="58"/>
  <c r="I911" i="58"/>
  <c r="H911" i="58"/>
  <c r="G911" i="58"/>
  <c r="F911" i="58"/>
  <c r="E911" i="58"/>
  <c r="D911" i="58"/>
  <c r="U910" i="58"/>
  <c r="T910" i="58"/>
  <c r="S910" i="58"/>
  <c r="R910" i="58"/>
  <c r="Q910" i="58"/>
  <c r="P910" i="58"/>
  <c r="O910" i="58"/>
  <c r="N910" i="58"/>
  <c r="M910" i="58"/>
  <c r="L910" i="58"/>
  <c r="K910" i="58"/>
  <c r="J910" i="58"/>
  <c r="I910" i="58"/>
  <c r="H910" i="58"/>
  <c r="G910" i="58"/>
  <c r="F910" i="58"/>
  <c r="E910" i="58"/>
  <c r="D910" i="58"/>
  <c r="U909" i="58"/>
  <c r="T909" i="58"/>
  <c r="S909" i="58"/>
  <c r="R909" i="58"/>
  <c r="Q909" i="58"/>
  <c r="P909" i="58"/>
  <c r="O909" i="58"/>
  <c r="N909" i="58"/>
  <c r="M909" i="58"/>
  <c r="L909" i="58"/>
  <c r="K909" i="58"/>
  <c r="J909" i="58"/>
  <c r="I909" i="58"/>
  <c r="H909" i="58"/>
  <c r="G909" i="58"/>
  <c r="F909" i="58"/>
  <c r="E909" i="58"/>
  <c r="D909" i="58"/>
  <c r="U908" i="58"/>
  <c r="T908" i="58"/>
  <c r="S908" i="58"/>
  <c r="R908" i="58"/>
  <c r="Q908" i="58"/>
  <c r="P908" i="58"/>
  <c r="O908" i="58"/>
  <c r="N908" i="58"/>
  <c r="M908" i="58"/>
  <c r="L908" i="58"/>
  <c r="K908" i="58"/>
  <c r="J908" i="58"/>
  <c r="I908" i="58"/>
  <c r="H908" i="58"/>
  <c r="G908" i="58"/>
  <c r="F908" i="58"/>
  <c r="E908" i="58"/>
  <c r="D908" i="58"/>
  <c r="U907" i="58"/>
  <c r="T907" i="58"/>
  <c r="S907" i="58"/>
  <c r="R907" i="58"/>
  <c r="Q907" i="58"/>
  <c r="P907" i="58"/>
  <c r="O907" i="58"/>
  <c r="N907" i="58"/>
  <c r="M907" i="58"/>
  <c r="L907" i="58"/>
  <c r="K907" i="58"/>
  <c r="J907" i="58"/>
  <c r="I907" i="58"/>
  <c r="H907" i="58"/>
  <c r="G907" i="58"/>
  <c r="F907" i="58"/>
  <c r="E907" i="58"/>
  <c r="D907" i="58"/>
  <c r="U906" i="58"/>
  <c r="T906" i="58"/>
  <c r="S906" i="58"/>
  <c r="R906" i="58"/>
  <c r="Q906" i="58"/>
  <c r="P906" i="58"/>
  <c r="O906" i="58"/>
  <c r="N906" i="58"/>
  <c r="M906" i="58"/>
  <c r="L906" i="58"/>
  <c r="K906" i="58"/>
  <c r="J906" i="58"/>
  <c r="I906" i="58"/>
  <c r="H906" i="58"/>
  <c r="G906" i="58"/>
  <c r="F906" i="58"/>
  <c r="E906" i="58"/>
  <c r="D906" i="58"/>
  <c r="U905" i="58"/>
  <c r="T905" i="58"/>
  <c r="S905" i="58"/>
  <c r="R905" i="58"/>
  <c r="Q905" i="58"/>
  <c r="P905" i="58"/>
  <c r="O905" i="58"/>
  <c r="N905" i="58"/>
  <c r="M905" i="58"/>
  <c r="L905" i="58"/>
  <c r="K905" i="58"/>
  <c r="J905" i="58"/>
  <c r="I905" i="58"/>
  <c r="H905" i="58"/>
  <c r="G905" i="58"/>
  <c r="F905" i="58"/>
  <c r="E905" i="58"/>
  <c r="D905" i="58"/>
  <c r="U904" i="58"/>
  <c r="T904" i="58"/>
  <c r="S904" i="58"/>
  <c r="R904" i="58"/>
  <c r="Q904" i="58"/>
  <c r="P904" i="58"/>
  <c r="O904" i="58"/>
  <c r="N904" i="58"/>
  <c r="M904" i="58"/>
  <c r="L904" i="58"/>
  <c r="K904" i="58"/>
  <c r="J904" i="58"/>
  <c r="I904" i="58"/>
  <c r="H904" i="58"/>
  <c r="G904" i="58"/>
  <c r="F904" i="58"/>
  <c r="E904" i="58"/>
  <c r="D904" i="58"/>
  <c r="U903" i="58"/>
  <c r="T903" i="58"/>
  <c r="S903" i="58"/>
  <c r="R903" i="58"/>
  <c r="Q903" i="58"/>
  <c r="P903" i="58"/>
  <c r="O903" i="58"/>
  <c r="N903" i="58"/>
  <c r="M903" i="58"/>
  <c r="L903" i="58"/>
  <c r="K903" i="58"/>
  <c r="J903" i="58"/>
  <c r="I903" i="58"/>
  <c r="H903" i="58"/>
  <c r="G903" i="58"/>
  <c r="F903" i="58"/>
  <c r="E903" i="58"/>
  <c r="D903" i="58"/>
  <c r="U902" i="58"/>
  <c r="T902" i="58"/>
  <c r="S902" i="58"/>
  <c r="R902" i="58"/>
  <c r="Q902" i="58"/>
  <c r="P902" i="58"/>
  <c r="O902" i="58"/>
  <c r="N902" i="58"/>
  <c r="M902" i="58"/>
  <c r="L902" i="58"/>
  <c r="K902" i="58"/>
  <c r="J902" i="58"/>
  <c r="I902" i="58"/>
  <c r="H902" i="58"/>
  <c r="G902" i="58"/>
  <c r="F902" i="58"/>
  <c r="E902" i="58"/>
  <c r="D902" i="58"/>
  <c r="U901" i="58"/>
  <c r="T901" i="58"/>
  <c r="S901" i="58"/>
  <c r="R901" i="58"/>
  <c r="Q901" i="58"/>
  <c r="P901" i="58"/>
  <c r="O901" i="58"/>
  <c r="N901" i="58"/>
  <c r="M901" i="58"/>
  <c r="L901" i="58"/>
  <c r="K901" i="58"/>
  <c r="J901" i="58"/>
  <c r="I901" i="58"/>
  <c r="H901" i="58"/>
  <c r="G901" i="58"/>
  <c r="F901" i="58"/>
  <c r="E901" i="58"/>
  <c r="D901" i="58"/>
  <c r="U900" i="58"/>
  <c r="T900" i="58"/>
  <c r="S900" i="58"/>
  <c r="R900" i="58"/>
  <c r="Q900" i="58"/>
  <c r="P900" i="58"/>
  <c r="O900" i="58"/>
  <c r="N900" i="58"/>
  <c r="M900" i="58"/>
  <c r="L900" i="58"/>
  <c r="K900" i="58"/>
  <c r="J900" i="58"/>
  <c r="I900" i="58"/>
  <c r="H900" i="58"/>
  <c r="G900" i="58"/>
  <c r="F900" i="58"/>
  <c r="E900" i="58"/>
  <c r="D900" i="58"/>
  <c r="U899" i="58"/>
  <c r="T899" i="58"/>
  <c r="S899" i="58"/>
  <c r="R899" i="58"/>
  <c r="Q899" i="58"/>
  <c r="P899" i="58"/>
  <c r="O899" i="58"/>
  <c r="N899" i="58"/>
  <c r="M899" i="58"/>
  <c r="L899" i="58"/>
  <c r="K899" i="58"/>
  <c r="J899" i="58"/>
  <c r="I899" i="58"/>
  <c r="H899" i="58"/>
  <c r="G899" i="58"/>
  <c r="F899" i="58"/>
  <c r="E899" i="58"/>
  <c r="D899" i="58"/>
  <c r="U898" i="58"/>
  <c r="T898" i="58"/>
  <c r="S898" i="58"/>
  <c r="R898" i="58"/>
  <c r="Q898" i="58"/>
  <c r="P898" i="58"/>
  <c r="O898" i="58"/>
  <c r="N898" i="58"/>
  <c r="M898" i="58"/>
  <c r="L898" i="58"/>
  <c r="K898" i="58"/>
  <c r="J898" i="58"/>
  <c r="I898" i="58"/>
  <c r="H898" i="58"/>
  <c r="G898" i="58"/>
  <c r="F898" i="58"/>
  <c r="E898" i="58"/>
  <c r="D898" i="58"/>
  <c r="U897" i="58"/>
  <c r="T897" i="58"/>
  <c r="S897" i="58"/>
  <c r="R897" i="58"/>
  <c r="Q897" i="58"/>
  <c r="P897" i="58"/>
  <c r="O897" i="58"/>
  <c r="N897" i="58"/>
  <c r="M897" i="58"/>
  <c r="L897" i="58"/>
  <c r="K897" i="58"/>
  <c r="J897" i="58"/>
  <c r="I897" i="58"/>
  <c r="H897" i="58"/>
  <c r="G897" i="58"/>
  <c r="F897" i="58"/>
  <c r="E897" i="58"/>
  <c r="D897" i="58"/>
  <c r="U896" i="58"/>
  <c r="T896" i="58"/>
  <c r="S896" i="58"/>
  <c r="R896" i="58"/>
  <c r="Q896" i="58"/>
  <c r="P896" i="58"/>
  <c r="O896" i="58"/>
  <c r="N896" i="58"/>
  <c r="M896" i="58"/>
  <c r="L896" i="58"/>
  <c r="K896" i="58"/>
  <c r="J896" i="58"/>
  <c r="I896" i="58"/>
  <c r="H896" i="58"/>
  <c r="G896" i="58"/>
  <c r="F896" i="58"/>
  <c r="E896" i="58"/>
  <c r="D896" i="58"/>
  <c r="U895" i="58"/>
  <c r="T895" i="58"/>
  <c r="S895" i="58"/>
  <c r="R895" i="58"/>
  <c r="Q895" i="58"/>
  <c r="P895" i="58"/>
  <c r="O895" i="58"/>
  <c r="N895" i="58"/>
  <c r="M895" i="58"/>
  <c r="L895" i="58"/>
  <c r="K895" i="58"/>
  <c r="J895" i="58"/>
  <c r="I895" i="58"/>
  <c r="H895" i="58"/>
  <c r="G895" i="58"/>
  <c r="F895" i="58"/>
  <c r="E895" i="58"/>
  <c r="D895" i="58"/>
  <c r="U894" i="58"/>
  <c r="T894" i="58"/>
  <c r="S894" i="58"/>
  <c r="R894" i="58"/>
  <c r="Q894" i="58"/>
  <c r="P894" i="58"/>
  <c r="O894" i="58"/>
  <c r="N894" i="58"/>
  <c r="M894" i="58"/>
  <c r="L894" i="58"/>
  <c r="K894" i="58"/>
  <c r="J894" i="58"/>
  <c r="I894" i="58"/>
  <c r="H894" i="58"/>
  <c r="G894" i="58"/>
  <c r="F894" i="58"/>
  <c r="E894" i="58"/>
  <c r="D894" i="58"/>
  <c r="U893" i="58"/>
  <c r="T893" i="58"/>
  <c r="S893" i="58"/>
  <c r="R893" i="58"/>
  <c r="Q893" i="58"/>
  <c r="P893" i="58"/>
  <c r="O893" i="58"/>
  <c r="N893" i="58"/>
  <c r="M893" i="58"/>
  <c r="L893" i="58"/>
  <c r="K893" i="58"/>
  <c r="J893" i="58"/>
  <c r="I893" i="58"/>
  <c r="H893" i="58"/>
  <c r="G893" i="58"/>
  <c r="F893" i="58"/>
  <c r="E893" i="58"/>
  <c r="D893" i="58"/>
  <c r="U892" i="58"/>
  <c r="T892" i="58"/>
  <c r="S892" i="58"/>
  <c r="R892" i="58"/>
  <c r="Q892" i="58"/>
  <c r="P892" i="58"/>
  <c r="O892" i="58"/>
  <c r="N892" i="58"/>
  <c r="M892" i="58"/>
  <c r="L892" i="58"/>
  <c r="K892" i="58"/>
  <c r="J892" i="58"/>
  <c r="I892" i="58"/>
  <c r="H892" i="58"/>
  <c r="G892" i="58"/>
  <c r="F892" i="58"/>
  <c r="E892" i="58"/>
  <c r="D892" i="58"/>
  <c r="U891" i="58"/>
  <c r="T891" i="58"/>
  <c r="S891" i="58"/>
  <c r="R891" i="58"/>
  <c r="Q891" i="58"/>
  <c r="P891" i="58"/>
  <c r="O891" i="58"/>
  <c r="N891" i="58"/>
  <c r="M891" i="58"/>
  <c r="L891" i="58"/>
  <c r="K891" i="58"/>
  <c r="J891" i="58"/>
  <c r="I891" i="58"/>
  <c r="H891" i="58"/>
  <c r="G891" i="58"/>
  <c r="F891" i="58"/>
  <c r="E891" i="58"/>
  <c r="D891" i="58"/>
  <c r="U890" i="58"/>
  <c r="T890" i="58"/>
  <c r="S890" i="58"/>
  <c r="R890" i="58"/>
  <c r="Q890" i="58"/>
  <c r="P890" i="58"/>
  <c r="O890" i="58"/>
  <c r="N890" i="58"/>
  <c r="M890" i="58"/>
  <c r="L890" i="58"/>
  <c r="K890" i="58"/>
  <c r="J890" i="58"/>
  <c r="I890" i="58"/>
  <c r="H890" i="58"/>
  <c r="G890" i="58"/>
  <c r="F890" i="58"/>
  <c r="E890" i="58"/>
  <c r="D890" i="58"/>
  <c r="U889" i="58"/>
  <c r="T889" i="58"/>
  <c r="S889" i="58"/>
  <c r="R889" i="58"/>
  <c r="Q889" i="58"/>
  <c r="P889" i="58"/>
  <c r="O889" i="58"/>
  <c r="N889" i="58"/>
  <c r="M889" i="58"/>
  <c r="L889" i="58"/>
  <c r="K889" i="58"/>
  <c r="J889" i="58"/>
  <c r="I889" i="58"/>
  <c r="H889" i="58"/>
  <c r="G889" i="58"/>
  <c r="F889" i="58"/>
  <c r="E889" i="58"/>
  <c r="D889" i="58"/>
  <c r="U888" i="58"/>
  <c r="T888" i="58"/>
  <c r="S888" i="58"/>
  <c r="R888" i="58"/>
  <c r="Q888" i="58"/>
  <c r="P888" i="58"/>
  <c r="O888" i="58"/>
  <c r="N888" i="58"/>
  <c r="M888" i="58"/>
  <c r="L888" i="58"/>
  <c r="K888" i="58"/>
  <c r="J888" i="58"/>
  <c r="I888" i="58"/>
  <c r="H888" i="58"/>
  <c r="G888" i="58"/>
  <c r="F888" i="58"/>
  <c r="E888" i="58"/>
  <c r="D888" i="58"/>
  <c r="U887" i="58"/>
  <c r="T887" i="58"/>
  <c r="S887" i="58"/>
  <c r="R887" i="58"/>
  <c r="Q887" i="58"/>
  <c r="P887" i="58"/>
  <c r="O887" i="58"/>
  <c r="N887" i="58"/>
  <c r="M887" i="58"/>
  <c r="L887" i="58"/>
  <c r="K887" i="58"/>
  <c r="J887" i="58"/>
  <c r="I887" i="58"/>
  <c r="H887" i="58"/>
  <c r="G887" i="58"/>
  <c r="F887" i="58"/>
  <c r="E887" i="58"/>
  <c r="D887" i="58"/>
  <c r="U886" i="58"/>
  <c r="T886" i="58"/>
  <c r="S886" i="58"/>
  <c r="R886" i="58"/>
  <c r="Q886" i="58"/>
  <c r="P886" i="58"/>
  <c r="O886" i="58"/>
  <c r="N886" i="58"/>
  <c r="M886" i="58"/>
  <c r="L886" i="58"/>
  <c r="K886" i="58"/>
  <c r="J886" i="58"/>
  <c r="I886" i="58"/>
  <c r="H886" i="58"/>
  <c r="G886" i="58"/>
  <c r="F886" i="58"/>
  <c r="E886" i="58"/>
  <c r="D886" i="58"/>
  <c r="U885" i="58"/>
  <c r="T885" i="58"/>
  <c r="S885" i="58"/>
  <c r="R885" i="58"/>
  <c r="Q885" i="58"/>
  <c r="P885" i="58"/>
  <c r="O885" i="58"/>
  <c r="N885" i="58"/>
  <c r="M885" i="58"/>
  <c r="L885" i="58"/>
  <c r="K885" i="58"/>
  <c r="J885" i="58"/>
  <c r="I885" i="58"/>
  <c r="H885" i="58"/>
  <c r="G885" i="58"/>
  <c r="F885" i="58"/>
  <c r="E885" i="58"/>
  <c r="D885" i="58"/>
  <c r="U884" i="58"/>
  <c r="T884" i="58"/>
  <c r="S884" i="58"/>
  <c r="R884" i="58"/>
  <c r="Q884" i="58"/>
  <c r="P884" i="58"/>
  <c r="O884" i="58"/>
  <c r="N884" i="58"/>
  <c r="M884" i="58"/>
  <c r="L884" i="58"/>
  <c r="K884" i="58"/>
  <c r="J884" i="58"/>
  <c r="I884" i="58"/>
  <c r="H884" i="58"/>
  <c r="G884" i="58"/>
  <c r="F884" i="58"/>
  <c r="E884" i="58"/>
  <c r="D884" i="58"/>
  <c r="U883" i="58"/>
  <c r="T883" i="58"/>
  <c r="S883" i="58"/>
  <c r="R883" i="58"/>
  <c r="Q883" i="58"/>
  <c r="P883" i="58"/>
  <c r="O883" i="58"/>
  <c r="N883" i="58"/>
  <c r="M883" i="58"/>
  <c r="L883" i="58"/>
  <c r="K883" i="58"/>
  <c r="J883" i="58"/>
  <c r="I883" i="58"/>
  <c r="H883" i="58"/>
  <c r="G883" i="58"/>
  <c r="F883" i="58"/>
  <c r="E883" i="58"/>
  <c r="D883" i="58"/>
  <c r="U882" i="58"/>
  <c r="T882" i="58"/>
  <c r="S882" i="58"/>
  <c r="R882" i="58"/>
  <c r="Q882" i="58"/>
  <c r="P882" i="58"/>
  <c r="O882" i="58"/>
  <c r="N882" i="58"/>
  <c r="M882" i="58"/>
  <c r="L882" i="58"/>
  <c r="K882" i="58"/>
  <c r="J882" i="58"/>
  <c r="I882" i="58"/>
  <c r="H882" i="58"/>
  <c r="G882" i="58"/>
  <c r="F882" i="58"/>
  <c r="E882" i="58"/>
  <c r="D882" i="58"/>
  <c r="U881" i="58"/>
  <c r="T881" i="58"/>
  <c r="S881" i="58"/>
  <c r="R881" i="58"/>
  <c r="Q881" i="58"/>
  <c r="P881" i="58"/>
  <c r="O881" i="58"/>
  <c r="N881" i="58"/>
  <c r="M881" i="58"/>
  <c r="L881" i="58"/>
  <c r="K881" i="58"/>
  <c r="J881" i="58"/>
  <c r="I881" i="58"/>
  <c r="H881" i="58"/>
  <c r="G881" i="58"/>
  <c r="F881" i="58"/>
  <c r="E881" i="58"/>
  <c r="D881" i="58"/>
  <c r="U880" i="58"/>
  <c r="T880" i="58"/>
  <c r="S880" i="58"/>
  <c r="R880" i="58"/>
  <c r="Q880" i="58"/>
  <c r="P880" i="58"/>
  <c r="O880" i="58"/>
  <c r="N880" i="58"/>
  <c r="M880" i="58"/>
  <c r="L880" i="58"/>
  <c r="K880" i="58"/>
  <c r="J880" i="58"/>
  <c r="I880" i="58"/>
  <c r="H880" i="58"/>
  <c r="G880" i="58"/>
  <c r="F880" i="58"/>
  <c r="E880" i="58"/>
  <c r="D880" i="58"/>
  <c r="U879" i="58"/>
  <c r="T879" i="58"/>
  <c r="S879" i="58"/>
  <c r="R879" i="58"/>
  <c r="Q879" i="58"/>
  <c r="P879" i="58"/>
  <c r="O879" i="58"/>
  <c r="N879" i="58"/>
  <c r="M879" i="58"/>
  <c r="L879" i="58"/>
  <c r="K879" i="58"/>
  <c r="J879" i="58"/>
  <c r="I879" i="58"/>
  <c r="H879" i="58"/>
  <c r="G879" i="58"/>
  <c r="F879" i="58"/>
  <c r="E879" i="58"/>
  <c r="D879" i="58"/>
  <c r="U878" i="58"/>
  <c r="T878" i="58"/>
  <c r="S878" i="58"/>
  <c r="R878" i="58"/>
  <c r="Q878" i="58"/>
  <c r="P878" i="58"/>
  <c r="O878" i="58"/>
  <c r="N878" i="58"/>
  <c r="M878" i="58"/>
  <c r="L878" i="58"/>
  <c r="K878" i="58"/>
  <c r="J878" i="58"/>
  <c r="I878" i="58"/>
  <c r="H878" i="58"/>
  <c r="G878" i="58"/>
  <c r="F878" i="58"/>
  <c r="E878" i="58"/>
  <c r="D878" i="58"/>
  <c r="U877" i="58"/>
  <c r="T877" i="58"/>
  <c r="S877" i="58"/>
  <c r="R877" i="58"/>
  <c r="Q877" i="58"/>
  <c r="P877" i="58"/>
  <c r="O877" i="58"/>
  <c r="N877" i="58"/>
  <c r="M877" i="58"/>
  <c r="L877" i="58"/>
  <c r="K877" i="58"/>
  <c r="J877" i="58"/>
  <c r="I877" i="58"/>
  <c r="H877" i="58"/>
  <c r="G877" i="58"/>
  <c r="F877" i="58"/>
  <c r="E877" i="58"/>
  <c r="D877" i="58"/>
  <c r="U876" i="58"/>
  <c r="T876" i="58"/>
  <c r="S876" i="58"/>
  <c r="R876" i="58"/>
  <c r="Q876" i="58"/>
  <c r="P876" i="58"/>
  <c r="O876" i="58"/>
  <c r="N876" i="58"/>
  <c r="M876" i="58"/>
  <c r="L876" i="58"/>
  <c r="K876" i="58"/>
  <c r="J876" i="58"/>
  <c r="I876" i="58"/>
  <c r="H876" i="58"/>
  <c r="G876" i="58"/>
  <c r="F876" i="58"/>
  <c r="E876" i="58"/>
  <c r="D876" i="58"/>
  <c r="U875" i="58"/>
  <c r="T875" i="58"/>
  <c r="S875" i="58"/>
  <c r="R875" i="58"/>
  <c r="Q875" i="58"/>
  <c r="P875" i="58"/>
  <c r="O875" i="58"/>
  <c r="N875" i="58"/>
  <c r="M875" i="58"/>
  <c r="L875" i="58"/>
  <c r="K875" i="58"/>
  <c r="J875" i="58"/>
  <c r="I875" i="58"/>
  <c r="H875" i="58"/>
  <c r="G875" i="58"/>
  <c r="F875" i="58"/>
  <c r="E875" i="58"/>
  <c r="D875" i="58"/>
  <c r="U874" i="58"/>
  <c r="T874" i="58"/>
  <c r="S874" i="58"/>
  <c r="R874" i="58"/>
  <c r="Q874" i="58"/>
  <c r="P874" i="58"/>
  <c r="O874" i="58"/>
  <c r="N874" i="58"/>
  <c r="M874" i="58"/>
  <c r="L874" i="58"/>
  <c r="K874" i="58"/>
  <c r="J874" i="58"/>
  <c r="I874" i="58"/>
  <c r="H874" i="58"/>
  <c r="G874" i="58"/>
  <c r="F874" i="58"/>
  <c r="E874" i="58"/>
  <c r="D874" i="58"/>
  <c r="U873" i="58"/>
  <c r="T873" i="58"/>
  <c r="S873" i="58"/>
  <c r="R873" i="58"/>
  <c r="Q873" i="58"/>
  <c r="P873" i="58"/>
  <c r="O873" i="58"/>
  <c r="N873" i="58"/>
  <c r="M873" i="58"/>
  <c r="L873" i="58"/>
  <c r="K873" i="58"/>
  <c r="J873" i="58"/>
  <c r="I873" i="58"/>
  <c r="H873" i="58"/>
  <c r="G873" i="58"/>
  <c r="F873" i="58"/>
  <c r="E873" i="58"/>
  <c r="D873" i="58"/>
  <c r="U872" i="58"/>
  <c r="T872" i="58"/>
  <c r="S872" i="58"/>
  <c r="R872" i="58"/>
  <c r="Q872" i="58"/>
  <c r="P872" i="58"/>
  <c r="O872" i="58"/>
  <c r="N872" i="58"/>
  <c r="M872" i="58"/>
  <c r="L872" i="58"/>
  <c r="K872" i="58"/>
  <c r="J872" i="58"/>
  <c r="I872" i="58"/>
  <c r="H872" i="58"/>
  <c r="G872" i="58"/>
  <c r="F872" i="58"/>
  <c r="E872" i="58"/>
  <c r="D872" i="58"/>
  <c r="U871" i="58"/>
  <c r="T871" i="58"/>
  <c r="S871" i="58"/>
  <c r="R871" i="58"/>
  <c r="Q871" i="58"/>
  <c r="P871" i="58"/>
  <c r="O871" i="58"/>
  <c r="N871" i="58"/>
  <c r="M871" i="58"/>
  <c r="L871" i="58"/>
  <c r="K871" i="58"/>
  <c r="J871" i="58"/>
  <c r="I871" i="58"/>
  <c r="H871" i="58"/>
  <c r="G871" i="58"/>
  <c r="F871" i="58"/>
  <c r="E871" i="58"/>
  <c r="D871" i="58"/>
  <c r="U870" i="58"/>
  <c r="T870" i="58"/>
  <c r="S870" i="58"/>
  <c r="R870" i="58"/>
  <c r="Q870" i="58"/>
  <c r="P870" i="58"/>
  <c r="O870" i="58"/>
  <c r="N870" i="58"/>
  <c r="M870" i="58"/>
  <c r="L870" i="58"/>
  <c r="K870" i="58"/>
  <c r="J870" i="58"/>
  <c r="I870" i="58"/>
  <c r="H870" i="58"/>
  <c r="G870" i="58"/>
  <c r="F870" i="58"/>
  <c r="E870" i="58"/>
  <c r="D870" i="58"/>
  <c r="U869" i="58"/>
  <c r="T869" i="58"/>
  <c r="S869" i="58"/>
  <c r="R869" i="58"/>
  <c r="Q869" i="58"/>
  <c r="P869" i="58"/>
  <c r="O869" i="58"/>
  <c r="N869" i="58"/>
  <c r="M869" i="58"/>
  <c r="L869" i="58"/>
  <c r="K869" i="58"/>
  <c r="J869" i="58"/>
  <c r="I869" i="58"/>
  <c r="H869" i="58"/>
  <c r="G869" i="58"/>
  <c r="F869" i="58"/>
  <c r="E869" i="58"/>
  <c r="D869" i="58"/>
  <c r="U868" i="58"/>
  <c r="T868" i="58"/>
  <c r="S868" i="58"/>
  <c r="R868" i="58"/>
  <c r="Q868" i="58"/>
  <c r="P868" i="58"/>
  <c r="O868" i="58"/>
  <c r="N868" i="58"/>
  <c r="M868" i="58"/>
  <c r="L868" i="58"/>
  <c r="K868" i="58"/>
  <c r="J868" i="58"/>
  <c r="I868" i="58"/>
  <c r="H868" i="58"/>
  <c r="G868" i="58"/>
  <c r="F868" i="58"/>
  <c r="E868" i="58"/>
  <c r="D868" i="58"/>
  <c r="U867" i="58"/>
  <c r="T867" i="58"/>
  <c r="S867" i="58"/>
  <c r="R867" i="58"/>
  <c r="Q867" i="58"/>
  <c r="P867" i="58"/>
  <c r="O867" i="58"/>
  <c r="N867" i="58"/>
  <c r="M867" i="58"/>
  <c r="L867" i="58"/>
  <c r="K867" i="58"/>
  <c r="J867" i="58"/>
  <c r="I867" i="58"/>
  <c r="H867" i="58"/>
  <c r="G867" i="58"/>
  <c r="F867" i="58"/>
  <c r="E867" i="58"/>
  <c r="D867" i="58"/>
  <c r="U866" i="58"/>
  <c r="T866" i="58"/>
  <c r="S866" i="58"/>
  <c r="R866" i="58"/>
  <c r="Q866" i="58"/>
  <c r="P866" i="58"/>
  <c r="O866" i="58"/>
  <c r="N866" i="58"/>
  <c r="M866" i="58"/>
  <c r="L866" i="58"/>
  <c r="K866" i="58"/>
  <c r="J866" i="58"/>
  <c r="I866" i="58"/>
  <c r="H866" i="58"/>
  <c r="G866" i="58"/>
  <c r="F866" i="58"/>
  <c r="E866" i="58"/>
  <c r="D866" i="58"/>
  <c r="U865" i="58"/>
  <c r="T865" i="58"/>
  <c r="S865" i="58"/>
  <c r="R865" i="58"/>
  <c r="Q865" i="58"/>
  <c r="P865" i="58"/>
  <c r="O865" i="58"/>
  <c r="N865" i="58"/>
  <c r="M865" i="58"/>
  <c r="L865" i="58"/>
  <c r="K865" i="58"/>
  <c r="J865" i="58"/>
  <c r="I865" i="58"/>
  <c r="H865" i="58"/>
  <c r="G865" i="58"/>
  <c r="F865" i="58"/>
  <c r="E865" i="58"/>
  <c r="D865" i="58"/>
  <c r="U864" i="58"/>
  <c r="T864" i="58"/>
  <c r="S864" i="58"/>
  <c r="R864" i="58"/>
  <c r="Q864" i="58"/>
  <c r="P864" i="58"/>
  <c r="O864" i="58"/>
  <c r="N864" i="58"/>
  <c r="M864" i="58"/>
  <c r="L864" i="58"/>
  <c r="K864" i="58"/>
  <c r="J864" i="58"/>
  <c r="I864" i="58"/>
  <c r="H864" i="58"/>
  <c r="G864" i="58"/>
  <c r="F864" i="58"/>
  <c r="E864" i="58"/>
  <c r="D864" i="58"/>
  <c r="U863" i="58"/>
  <c r="T863" i="58"/>
  <c r="S863" i="58"/>
  <c r="R863" i="58"/>
  <c r="Q863" i="58"/>
  <c r="P863" i="58"/>
  <c r="O863" i="58"/>
  <c r="N863" i="58"/>
  <c r="M863" i="58"/>
  <c r="L863" i="58"/>
  <c r="K863" i="58"/>
  <c r="J863" i="58"/>
  <c r="I863" i="58"/>
  <c r="H863" i="58"/>
  <c r="G863" i="58"/>
  <c r="F863" i="58"/>
  <c r="E863" i="58"/>
  <c r="D863" i="58"/>
  <c r="U862" i="58"/>
  <c r="T862" i="58"/>
  <c r="S862" i="58"/>
  <c r="R862" i="58"/>
  <c r="Q862" i="58"/>
  <c r="P862" i="58"/>
  <c r="O862" i="58"/>
  <c r="N862" i="58"/>
  <c r="M862" i="58"/>
  <c r="L862" i="58"/>
  <c r="K862" i="58"/>
  <c r="J862" i="58"/>
  <c r="I862" i="58"/>
  <c r="H862" i="58"/>
  <c r="G862" i="58"/>
  <c r="F862" i="58"/>
  <c r="E862" i="58"/>
  <c r="D862" i="58"/>
  <c r="U861" i="58"/>
  <c r="T861" i="58"/>
  <c r="S861" i="58"/>
  <c r="R861" i="58"/>
  <c r="Q861" i="58"/>
  <c r="P861" i="58"/>
  <c r="O861" i="58"/>
  <c r="N861" i="58"/>
  <c r="M861" i="58"/>
  <c r="L861" i="58"/>
  <c r="K861" i="58"/>
  <c r="J861" i="58"/>
  <c r="I861" i="58"/>
  <c r="H861" i="58"/>
  <c r="G861" i="58"/>
  <c r="F861" i="58"/>
  <c r="E861" i="58"/>
  <c r="D861" i="58"/>
  <c r="U860" i="58"/>
  <c r="T860" i="58"/>
  <c r="S860" i="58"/>
  <c r="R860" i="58"/>
  <c r="Q860" i="58"/>
  <c r="P860" i="58"/>
  <c r="O860" i="58"/>
  <c r="N860" i="58"/>
  <c r="M860" i="58"/>
  <c r="L860" i="58"/>
  <c r="K860" i="58"/>
  <c r="J860" i="58"/>
  <c r="I860" i="58"/>
  <c r="H860" i="58"/>
  <c r="G860" i="58"/>
  <c r="F860" i="58"/>
  <c r="E860" i="58"/>
  <c r="D860" i="58"/>
  <c r="U859" i="58"/>
  <c r="T859" i="58"/>
  <c r="S859" i="58"/>
  <c r="R859" i="58"/>
  <c r="Q859" i="58"/>
  <c r="P859" i="58"/>
  <c r="O859" i="58"/>
  <c r="N859" i="58"/>
  <c r="M859" i="58"/>
  <c r="L859" i="58"/>
  <c r="K859" i="58"/>
  <c r="J859" i="58"/>
  <c r="I859" i="58"/>
  <c r="H859" i="58"/>
  <c r="G859" i="58"/>
  <c r="F859" i="58"/>
  <c r="E859" i="58"/>
  <c r="D859" i="58"/>
  <c r="U858" i="58"/>
  <c r="T858" i="58"/>
  <c r="S858" i="58"/>
  <c r="R858" i="58"/>
  <c r="Q858" i="58"/>
  <c r="P858" i="58"/>
  <c r="O858" i="58"/>
  <c r="N858" i="58"/>
  <c r="M858" i="58"/>
  <c r="L858" i="58"/>
  <c r="K858" i="58"/>
  <c r="J858" i="58"/>
  <c r="I858" i="58"/>
  <c r="H858" i="58"/>
  <c r="G858" i="58"/>
  <c r="F858" i="58"/>
  <c r="E858" i="58"/>
  <c r="D858" i="58"/>
  <c r="U857" i="58"/>
  <c r="T857" i="58"/>
  <c r="S857" i="58"/>
  <c r="R857" i="58"/>
  <c r="Q857" i="58"/>
  <c r="P857" i="58"/>
  <c r="O857" i="58"/>
  <c r="N857" i="58"/>
  <c r="M857" i="58"/>
  <c r="L857" i="58"/>
  <c r="K857" i="58"/>
  <c r="J857" i="58"/>
  <c r="I857" i="58"/>
  <c r="H857" i="58"/>
  <c r="G857" i="58"/>
  <c r="F857" i="58"/>
  <c r="E857" i="58"/>
  <c r="D857" i="58"/>
  <c r="U856" i="58"/>
  <c r="T856" i="58"/>
  <c r="S856" i="58"/>
  <c r="R856" i="58"/>
  <c r="Q856" i="58"/>
  <c r="P856" i="58"/>
  <c r="O856" i="58"/>
  <c r="N856" i="58"/>
  <c r="M856" i="58"/>
  <c r="L856" i="58"/>
  <c r="K856" i="58"/>
  <c r="J856" i="58"/>
  <c r="I856" i="58"/>
  <c r="H856" i="58"/>
  <c r="G856" i="58"/>
  <c r="F856" i="58"/>
  <c r="E856" i="58"/>
  <c r="D856" i="58"/>
  <c r="U855" i="58"/>
  <c r="T855" i="58"/>
  <c r="S855" i="58"/>
  <c r="R855" i="58"/>
  <c r="Q855" i="58"/>
  <c r="P855" i="58"/>
  <c r="O855" i="58"/>
  <c r="N855" i="58"/>
  <c r="M855" i="58"/>
  <c r="L855" i="58"/>
  <c r="K855" i="58"/>
  <c r="J855" i="58"/>
  <c r="I855" i="58"/>
  <c r="H855" i="58"/>
  <c r="G855" i="58"/>
  <c r="F855" i="58"/>
  <c r="E855" i="58"/>
  <c r="D855" i="58"/>
  <c r="U854" i="58"/>
  <c r="T854" i="58"/>
  <c r="S854" i="58"/>
  <c r="R854" i="58"/>
  <c r="Q854" i="58"/>
  <c r="P854" i="58"/>
  <c r="O854" i="58"/>
  <c r="N854" i="58"/>
  <c r="M854" i="58"/>
  <c r="L854" i="58"/>
  <c r="K854" i="58"/>
  <c r="J854" i="58"/>
  <c r="I854" i="58"/>
  <c r="H854" i="58"/>
  <c r="G854" i="58"/>
  <c r="F854" i="58"/>
  <c r="E854" i="58"/>
  <c r="D854" i="58"/>
  <c r="U853" i="58"/>
  <c r="T853" i="58"/>
  <c r="S853" i="58"/>
  <c r="R853" i="58"/>
  <c r="Q853" i="58"/>
  <c r="P853" i="58"/>
  <c r="O853" i="58"/>
  <c r="N853" i="58"/>
  <c r="M853" i="58"/>
  <c r="L853" i="58"/>
  <c r="K853" i="58"/>
  <c r="J853" i="58"/>
  <c r="I853" i="58"/>
  <c r="H853" i="58"/>
  <c r="G853" i="58"/>
  <c r="F853" i="58"/>
  <c r="E853" i="58"/>
  <c r="D853" i="58"/>
  <c r="U852" i="58"/>
  <c r="T852" i="58"/>
  <c r="S852" i="58"/>
  <c r="R852" i="58"/>
  <c r="Q852" i="58"/>
  <c r="P852" i="58"/>
  <c r="O852" i="58"/>
  <c r="N852" i="58"/>
  <c r="M852" i="58"/>
  <c r="L852" i="58"/>
  <c r="K852" i="58"/>
  <c r="J852" i="58"/>
  <c r="I852" i="58"/>
  <c r="H852" i="58"/>
  <c r="G852" i="58"/>
  <c r="F852" i="58"/>
  <c r="E852" i="58"/>
  <c r="D852" i="58"/>
  <c r="U851" i="58"/>
  <c r="T851" i="58"/>
  <c r="S851" i="58"/>
  <c r="R851" i="58"/>
  <c r="Q851" i="58"/>
  <c r="P851" i="58"/>
  <c r="O851" i="58"/>
  <c r="N851" i="58"/>
  <c r="M851" i="58"/>
  <c r="L851" i="58"/>
  <c r="K851" i="58"/>
  <c r="J851" i="58"/>
  <c r="I851" i="58"/>
  <c r="H851" i="58"/>
  <c r="G851" i="58"/>
  <c r="F851" i="58"/>
  <c r="E851" i="58"/>
  <c r="D851" i="58"/>
  <c r="U850" i="58"/>
  <c r="T850" i="58"/>
  <c r="S850" i="58"/>
  <c r="R850" i="58"/>
  <c r="Q850" i="58"/>
  <c r="P850" i="58"/>
  <c r="O850" i="58"/>
  <c r="N850" i="58"/>
  <c r="M850" i="58"/>
  <c r="L850" i="58"/>
  <c r="K850" i="58"/>
  <c r="J850" i="58"/>
  <c r="I850" i="58"/>
  <c r="H850" i="58"/>
  <c r="G850" i="58"/>
  <c r="F850" i="58"/>
  <c r="E850" i="58"/>
  <c r="D850" i="58"/>
  <c r="U849" i="58"/>
  <c r="T849" i="58"/>
  <c r="S849" i="58"/>
  <c r="R849" i="58"/>
  <c r="Q849" i="58"/>
  <c r="P849" i="58"/>
  <c r="O849" i="58"/>
  <c r="N849" i="58"/>
  <c r="M849" i="58"/>
  <c r="L849" i="58"/>
  <c r="K849" i="58"/>
  <c r="J849" i="58"/>
  <c r="I849" i="58"/>
  <c r="H849" i="58"/>
  <c r="G849" i="58"/>
  <c r="F849" i="58"/>
  <c r="E849" i="58"/>
  <c r="D849" i="58"/>
  <c r="U848" i="58"/>
  <c r="T848" i="58"/>
  <c r="S848" i="58"/>
  <c r="R848" i="58"/>
  <c r="Q848" i="58"/>
  <c r="P848" i="58"/>
  <c r="O848" i="58"/>
  <c r="N848" i="58"/>
  <c r="M848" i="58"/>
  <c r="L848" i="58"/>
  <c r="K848" i="58"/>
  <c r="J848" i="58"/>
  <c r="I848" i="58"/>
  <c r="H848" i="58"/>
  <c r="G848" i="58"/>
  <c r="F848" i="58"/>
  <c r="E848" i="58"/>
  <c r="D848" i="58"/>
  <c r="U847" i="58"/>
  <c r="T847" i="58"/>
  <c r="S847" i="58"/>
  <c r="R847" i="58"/>
  <c r="Q847" i="58"/>
  <c r="P847" i="58"/>
  <c r="O847" i="58"/>
  <c r="N847" i="58"/>
  <c r="M847" i="58"/>
  <c r="L847" i="58"/>
  <c r="K847" i="58"/>
  <c r="J847" i="58"/>
  <c r="I847" i="58"/>
  <c r="H847" i="58"/>
  <c r="G847" i="58"/>
  <c r="F847" i="58"/>
  <c r="E847" i="58"/>
  <c r="D847" i="58"/>
  <c r="U846" i="58"/>
  <c r="T846" i="58"/>
  <c r="S846" i="58"/>
  <c r="R846" i="58"/>
  <c r="Q846" i="58"/>
  <c r="P846" i="58"/>
  <c r="O846" i="58"/>
  <c r="N846" i="58"/>
  <c r="M846" i="58"/>
  <c r="L846" i="58"/>
  <c r="K846" i="58"/>
  <c r="J846" i="58"/>
  <c r="I846" i="58"/>
  <c r="H846" i="58"/>
  <c r="G846" i="58"/>
  <c r="F846" i="58"/>
  <c r="E846" i="58"/>
  <c r="D846" i="58"/>
  <c r="U845" i="58"/>
  <c r="T845" i="58"/>
  <c r="S845" i="58"/>
  <c r="R845" i="58"/>
  <c r="Q845" i="58"/>
  <c r="P845" i="58"/>
  <c r="O845" i="58"/>
  <c r="N845" i="58"/>
  <c r="M845" i="58"/>
  <c r="L845" i="58"/>
  <c r="K845" i="58"/>
  <c r="J845" i="58"/>
  <c r="I845" i="58"/>
  <c r="H845" i="58"/>
  <c r="G845" i="58"/>
  <c r="F845" i="58"/>
  <c r="E845" i="58"/>
  <c r="D845" i="58"/>
  <c r="U844" i="58"/>
  <c r="T844" i="58"/>
  <c r="S844" i="58"/>
  <c r="R844" i="58"/>
  <c r="Q844" i="58"/>
  <c r="P844" i="58"/>
  <c r="O844" i="58"/>
  <c r="N844" i="58"/>
  <c r="M844" i="58"/>
  <c r="L844" i="58"/>
  <c r="K844" i="58"/>
  <c r="J844" i="58"/>
  <c r="I844" i="58"/>
  <c r="H844" i="58"/>
  <c r="G844" i="58"/>
  <c r="F844" i="58"/>
  <c r="E844" i="58"/>
  <c r="D844" i="58"/>
  <c r="U843" i="58"/>
  <c r="T843" i="58"/>
  <c r="S843" i="58"/>
  <c r="R843" i="58"/>
  <c r="Q843" i="58"/>
  <c r="P843" i="58"/>
  <c r="O843" i="58"/>
  <c r="N843" i="58"/>
  <c r="M843" i="58"/>
  <c r="L843" i="58"/>
  <c r="K843" i="58"/>
  <c r="J843" i="58"/>
  <c r="I843" i="58"/>
  <c r="H843" i="58"/>
  <c r="G843" i="58"/>
  <c r="F843" i="58"/>
  <c r="E843" i="58"/>
  <c r="D843" i="58"/>
  <c r="U842" i="58"/>
  <c r="T842" i="58"/>
  <c r="S842" i="58"/>
  <c r="R842" i="58"/>
  <c r="Q842" i="58"/>
  <c r="P842" i="58"/>
  <c r="O842" i="58"/>
  <c r="N842" i="58"/>
  <c r="M842" i="58"/>
  <c r="L842" i="58"/>
  <c r="K842" i="58"/>
  <c r="J842" i="58"/>
  <c r="I842" i="58"/>
  <c r="H842" i="58"/>
  <c r="G842" i="58"/>
  <c r="F842" i="58"/>
  <c r="E842" i="58"/>
  <c r="D842" i="58"/>
  <c r="U841" i="58"/>
  <c r="T841" i="58"/>
  <c r="S841" i="58"/>
  <c r="R841" i="58"/>
  <c r="Q841" i="58"/>
  <c r="P841" i="58"/>
  <c r="O841" i="58"/>
  <c r="N841" i="58"/>
  <c r="M841" i="58"/>
  <c r="L841" i="58"/>
  <c r="K841" i="58"/>
  <c r="J841" i="58"/>
  <c r="I841" i="58"/>
  <c r="H841" i="58"/>
  <c r="G841" i="58"/>
  <c r="F841" i="58"/>
  <c r="E841" i="58"/>
  <c r="D841" i="58"/>
  <c r="U840" i="58"/>
  <c r="T840" i="58"/>
  <c r="S840" i="58"/>
  <c r="R840" i="58"/>
  <c r="Q840" i="58"/>
  <c r="P840" i="58"/>
  <c r="O840" i="58"/>
  <c r="N840" i="58"/>
  <c r="M840" i="58"/>
  <c r="L840" i="58"/>
  <c r="K840" i="58"/>
  <c r="J840" i="58"/>
  <c r="I840" i="58"/>
  <c r="H840" i="58"/>
  <c r="G840" i="58"/>
  <c r="F840" i="58"/>
  <c r="E840" i="58"/>
  <c r="D840" i="58"/>
  <c r="U839" i="58"/>
  <c r="T839" i="58"/>
  <c r="S839" i="58"/>
  <c r="R839" i="58"/>
  <c r="Q839" i="58"/>
  <c r="P839" i="58"/>
  <c r="O839" i="58"/>
  <c r="N839" i="58"/>
  <c r="M839" i="58"/>
  <c r="L839" i="58"/>
  <c r="K839" i="58"/>
  <c r="J839" i="58"/>
  <c r="I839" i="58"/>
  <c r="H839" i="58"/>
  <c r="G839" i="58"/>
  <c r="F839" i="58"/>
  <c r="E839" i="58"/>
  <c r="D839" i="58"/>
  <c r="U838" i="58"/>
  <c r="T838" i="58"/>
  <c r="S838" i="58"/>
  <c r="R838" i="58"/>
  <c r="Q838" i="58"/>
  <c r="P838" i="58"/>
  <c r="O838" i="58"/>
  <c r="N838" i="58"/>
  <c r="M838" i="58"/>
  <c r="L838" i="58"/>
  <c r="K838" i="58"/>
  <c r="J838" i="58"/>
  <c r="I838" i="58"/>
  <c r="H838" i="58"/>
  <c r="G838" i="58"/>
  <c r="F838" i="58"/>
  <c r="E838" i="58"/>
  <c r="D838" i="58"/>
  <c r="U837" i="58"/>
  <c r="T837" i="58"/>
  <c r="S837" i="58"/>
  <c r="R837" i="58"/>
  <c r="Q837" i="58"/>
  <c r="P837" i="58"/>
  <c r="O837" i="58"/>
  <c r="N837" i="58"/>
  <c r="M837" i="58"/>
  <c r="L837" i="58"/>
  <c r="K837" i="58"/>
  <c r="J837" i="58"/>
  <c r="I837" i="58"/>
  <c r="H837" i="58"/>
  <c r="G837" i="58"/>
  <c r="F837" i="58"/>
  <c r="E837" i="58"/>
  <c r="D837" i="58"/>
  <c r="U836" i="58"/>
  <c r="T836" i="58"/>
  <c r="S836" i="58"/>
  <c r="R836" i="58"/>
  <c r="Q836" i="58"/>
  <c r="P836" i="58"/>
  <c r="O836" i="58"/>
  <c r="N836" i="58"/>
  <c r="M836" i="58"/>
  <c r="L836" i="58"/>
  <c r="K836" i="58"/>
  <c r="J836" i="58"/>
  <c r="I836" i="58"/>
  <c r="H836" i="58"/>
  <c r="G836" i="58"/>
  <c r="F836" i="58"/>
  <c r="E836" i="58"/>
  <c r="D836" i="58"/>
  <c r="U835" i="58"/>
  <c r="T835" i="58"/>
  <c r="S835" i="58"/>
  <c r="R835" i="58"/>
  <c r="Q835" i="58"/>
  <c r="P835" i="58"/>
  <c r="O835" i="58"/>
  <c r="N835" i="58"/>
  <c r="M835" i="58"/>
  <c r="L835" i="58"/>
  <c r="K835" i="58"/>
  <c r="J835" i="58"/>
  <c r="I835" i="58"/>
  <c r="H835" i="58"/>
  <c r="G835" i="58"/>
  <c r="F835" i="58"/>
  <c r="E835" i="58"/>
  <c r="D835" i="58"/>
  <c r="U834" i="58"/>
  <c r="T834" i="58"/>
  <c r="S834" i="58"/>
  <c r="R834" i="58"/>
  <c r="Q834" i="58"/>
  <c r="P834" i="58"/>
  <c r="O834" i="58"/>
  <c r="N834" i="58"/>
  <c r="M834" i="58"/>
  <c r="L834" i="58"/>
  <c r="K834" i="58"/>
  <c r="J834" i="58"/>
  <c r="I834" i="58"/>
  <c r="H834" i="58"/>
  <c r="G834" i="58"/>
  <c r="F834" i="58"/>
  <c r="E834" i="58"/>
  <c r="D834" i="58"/>
  <c r="U833" i="58"/>
  <c r="T833" i="58"/>
  <c r="S833" i="58"/>
  <c r="R833" i="58"/>
  <c r="Q833" i="58"/>
  <c r="P833" i="58"/>
  <c r="O833" i="58"/>
  <c r="N833" i="58"/>
  <c r="M833" i="58"/>
  <c r="L833" i="58"/>
  <c r="K833" i="58"/>
  <c r="J833" i="58"/>
  <c r="I833" i="58"/>
  <c r="H833" i="58"/>
  <c r="G833" i="58"/>
  <c r="F833" i="58"/>
  <c r="E833" i="58"/>
  <c r="D833" i="58"/>
  <c r="U832" i="58"/>
  <c r="T832" i="58"/>
  <c r="S832" i="58"/>
  <c r="R832" i="58"/>
  <c r="Q832" i="58"/>
  <c r="P832" i="58"/>
  <c r="O832" i="58"/>
  <c r="N832" i="58"/>
  <c r="M832" i="58"/>
  <c r="L832" i="58"/>
  <c r="K832" i="58"/>
  <c r="J832" i="58"/>
  <c r="I832" i="58"/>
  <c r="H832" i="58"/>
  <c r="G832" i="58"/>
  <c r="F832" i="58"/>
  <c r="E832" i="58"/>
  <c r="D832" i="58"/>
  <c r="U831" i="58"/>
  <c r="T831" i="58"/>
  <c r="S831" i="58"/>
  <c r="R831" i="58"/>
  <c r="Q831" i="58"/>
  <c r="P831" i="58"/>
  <c r="O831" i="58"/>
  <c r="N831" i="58"/>
  <c r="M831" i="58"/>
  <c r="L831" i="58"/>
  <c r="K831" i="58"/>
  <c r="J831" i="58"/>
  <c r="I831" i="58"/>
  <c r="H831" i="58"/>
  <c r="G831" i="58"/>
  <c r="F831" i="58"/>
  <c r="E831" i="58"/>
  <c r="D831" i="58"/>
  <c r="U830" i="58"/>
  <c r="T830" i="58"/>
  <c r="S830" i="58"/>
  <c r="R830" i="58"/>
  <c r="Q830" i="58"/>
  <c r="P830" i="58"/>
  <c r="O830" i="58"/>
  <c r="N830" i="58"/>
  <c r="M830" i="58"/>
  <c r="L830" i="58"/>
  <c r="K830" i="58"/>
  <c r="J830" i="58"/>
  <c r="I830" i="58"/>
  <c r="H830" i="58"/>
  <c r="G830" i="58"/>
  <c r="F830" i="58"/>
  <c r="E830" i="58"/>
  <c r="D830" i="58"/>
  <c r="U829" i="58"/>
  <c r="T829" i="58"/>
  <c r="S829" i="58"/>
  <c r="R829" i="58"/>
  <c r="Q829" i="58"/>
  <c r="P829" i="58"/>
  <c r="O829" i="58"/>
  <c r="N829" i="58"/>
  <c r="M829" i="58"/>
  <c r="L829" i="58"/>
  <c r="K829" i="58"/>
  <c r="J829" i="58"/>
  <c r="I829" i="58"/>
  <c r="H829" i="58"/>
  <c r="G829" i="58"/>
  <c r="F829" i="58"/>
  <c r="E829" i="58"/>
  <c r="D829" i="58"/>
  <c r="U828" i="58"/>
  <c r="T828" i="58"/>
  <c r="S828" i="58"/>
  <c r="R828" i="58"/>
  <c r="Q828" i="58"/>
  <c r="P828" i="58"/>
  <c r="O828" i="58"/>
  <c r="N828" i="58"/>
  <c r="M828" i="58"/>
  <c r="L828" i="58"/>
  <c r="K828" i="58"/>
  <c r="J828" i="58"/>
  <c r="I828" i="58"/>
  <c r="H828" i="58"/>
  <c r="G828" i="58"/>
  <c r="F828" i="58"/>
  <c r="E828" i="58"/>
  <c r="D828" i="58"/>
  <c r="U827" i="58"/>
  <c r="T827" i="58"/>
  <c r="S827" i="58"/>
  <c r="R827" i="58"/>
  <c r="Q827" i="58"/>
  <c r="P827" i="58"/>
  <c r="O827" i="58"/>
  <c r="N827" i="58"/>
  <c r="M827" i="58"/>
  <c r="L827" i="58"/>
  <c r="K827" i="58"/>
  <c r="J827" i="58"/>
  <c r="I827" i="58"/>
  <c r="H827" i="58"/>
  <c r="G827" i="58"/>
  <c r="F827" i="58"/>
  <c r="E827" i="58"/>
  <c r="D827" i="58"/>
  <c r="U826" i="58"/>
  <c r="T826" i="58"/>
  <c r="S826" i="58"/>
  <c r="R826" i="58"/>
  <c r="Q826" i="58"/>
  <c r="P826" i="58"/>
  <c r="O826" i="58"/>
  <c r="N826" i="58"/>
  <c r="M826" i="58"/>
  <c r="L826" i="58"/>
  <c r="K826" i="58"/>
  <c r="J826" i="58"/>
  <c r="I826" i="58"/>
  <c r="H826" i="58"/>
  <c r="G826" i="58"/>
  <c r="F826" i="58"/>
  <c r="E826" i="58"/>
  <c r="D826" i="58"/>
  <c r="U825" i="58"/>
  <c r="T825" i="58"/>
  <c r="S825" i="58"/>
  <c r="R825" i="58"/>
  <c r="Q825" i="58"/>
  <c r="P825" i="58"/>
  <c r="O825" i="58"/>
  <c r="N825" i="58"/>
  <c r="M825" i="58"/>
  <c r="L825" i="58"/>
  <c r="K825" i="58"/>
  <c r="J825" i="58"/>
  <c r="I825" i="58"/>
  <c r="H825" i="58"/>
  <c r="G825" i="58"/>
  <c r="F825" i="58"/>
  <c r="E825" i="58"/>
  <c r="D825" i="58"/>
  <c r="U824" i="58"/>
  <c r="T824" i="58"/>
  <c r="S824" i="58"/>
  <c r="R824" i="58"/>
  <c r="Q824" i="58"/>
  <c r="P824" i="58"/>
  <c r="O824" i="58"/>
  <c r="N824" i="58"/>
  <c r="M824" i="58"/>
  <c r="L824" i="58"/>
  <c r="K824" i="58"/>
  <c r="J824" i="58"/>
  <c r="I824" i="58"/>
  <c r="H824" i="58"/>
  <c r="G824" i="58"/>
  <c r="F824" i="58"/>
  <c r="E824" i="58"/>
  <c r="D824" i="58"/>
  <c r="U823" i="58"/>
  <c r="T823" i="58"/>
  <c r="S823" i="58"/>
  <c r="R823" i="58"/>
  <c r="Q823" i="58"/>
  <c r="P823" i="58"/>
  <c r="O823" i="58"/>
  <c r="N823" i="58"/>
  <c r="M823" i="58"/>
  <c r="L823" i="58"/>
  <c r="K823" i="58"/>
  <c r="J823" i="58"/>
  <c r="I823" i="58"/>
  <c r="H823" i="58"/>
  <c r="G823" i="58"/>
  <c r="F823" i="58"/>
  <c r="E823" i="58"/>
  <c r="D823" i="58"/>
  <c r="U822" i="58"/>
  <c r="T822" i="58"/>
  <c r="S822" i="58"/>
  <c r="R822" i="58"/>
  <c r="Q822" i="58"/>
  <c r="P822" i="58"/>
  <c r="O822" i="58"/>
  <c r="N822" i="58"/>
  <c r="M822" i="58"/>
  <c r="L822" i="58"/>
  <c r="K822" i="58"/>
  <c r="J822" i="58"/>
  <c r="I822" i="58"/>
  <c r="H822" i="58"/>
  <c r="G822" i="58"/>
  <c r="F822" i="58"/>
  <c r="E822" i="58"/>
  <c r="D822" i="58"/>
  <c r="U821" i="58"/>
  <c r="T821" i="58"/>
  <c r="S821" i="58"/>
  <c r="R821" i="58"/>
  <c r="Q821" i="58"/>
  <c r="P821" i="58"/>
  <c r="O821" i="58"/>
  <c r="N821" i="58"/>
  <c r="M821" i="58"/>
  <c r="L821" i="58"/>
  <c r="K821" i="58"/>
  <c r="J821" i="58"/>
  <c r="I821" i="58"/>
  <c r="H821" i="58"/>
  <c r="G821" i="58"/>
  <c r="F821" i="58"/>
  <c r="E821" i="58"/>
  <c r="D821" i="58"/>
  <c r="U820" i="58"/>
  <c r="T820" i="58"/>
  <c r="S820" i="58"/>
  <c r="R820" i="58"/>
  <c r="Q820" i="58"/>
  <c r="P820" i="58"/>
  <c r="O820" i="58"/>
  <c r="N820" i="58"/>
  <c r="M820" i="58"/>
  <c r="L820" i="58"/>
  <c r="K820" i="58"/>
  <c r="J820" i="58"/>
  <c r="I820" i="58"/>
  <c r="H820" i="58"/>
  <c r="G820" i="58"/>
  <c r="F820" i="58"/>
  <c r="E820" i="58"/>
  <c r="D820" i="58"/>
  <c r="U819" i="58"/>
  <c r="T819" i="58"/>
  <c r="S819" i="58"/>
  <c r="R819" i="58"/>
  <c r="Q819" i="58"/>
  <c r="P819" i="58"/>
  <c r="O819" i="58"/>
  <c r="N819" i="58"/>
  <c r="M819" i="58"/>
  <c r="L819" i="58"/>
  <c r="K819" i="58"/>
  <c r="J819" i="58"/>
  <c r="I819" i="58"/>
  <c r="H819" i="58"/>
  <c r="G819" i="58"/>
  <c r="F819" i="58"/>
  <c r="E819" i="58"/>
  <c r="D819" i="58"/>
  <c r="U818" i="58"/>
  <c r="T818" i="58"/>
  <c r="S818" i="58"/>
  <c r="R818" i="58"/>
  <c r="Q818" i="58"/>
  <c r="P818" i="58"/>
  <c r="O818" i="58"/>
  <c r="N818" i="58"/>
  <c r="M818" i="58"/>
  <c r="L818" i="58"/>
  <c r="K818" i="58"/>
  <c r="J818" i="58"/>
  <c r="I818" i="58"/>
  <c r="H818" i="58"/>
  <c r="G818" i="58"/>
  <c r="F818" i="58"/>
  <c r="E818" i="58"/>
  <c r="D818" i="58"/>
  <c r="U817" i="58"/>
  <c r="T817" i="58"/>
  <c r="S817" i="58"/>
  <c r="R817" i="58"/>
  <c r="Q817" i="58"/>
  <c r="P817" i="58"/>
  <c r="O817" i="58"/>
  <c r="N817" i="58"/>
  <c r="M817" i="58"/>
  <c r="L817" i="58"/>
  <c r="K817" i="58"/>
  <c r="J817" i="58"/>
  <c r="I817" i="58"/>
  <c r="H817" i="58"/>
  <c r="G817" i="58"/>
  <c r="F817" i="58"/>
  <c r="E817" i="58"/>
  <c r="D817" i="58"/>
  <c r="U816" i="58"/>
  <c r="T816" i="58"/>
  <c r="S816" i="58"/>
  <c r="R816" i="58"/>
  <c r="Q816" i="58"/>
  <c r="P816" i="58"/>
  <c r="O816" i="58"/>
  <c r="N816" i="58"/>
  <c r="M816" i="58"/>
  <c r="L816" i="58"/>
  <c r="K816" i="58"/>
  <c r="J816" i="58"/>
  <c r="I816" i="58"/>
  <c r="H816" i="58"/>
  <c r="G816" i="58"/>
  <c r="F816" i="58"/>
  <c r="E816" i="58"/>
  <c r="D816" i="58"/>
  <c r="U815" i="58"/>
  <c r="T815" i="58"/>
  <c r="S815" i="58"/>
  <c r="R815" i="58"/>
  <c r="Q815" i="58"/>
  <c r="P815" i="58"/>
  <c r="O815" i="58"/>
  <c r="N815" i="58"/>
  <c r="M815" i="58"/>
  <c r="L815" i="58"/>
  <c r="K815" i="58"/>
  <c r="J815" i="58"/>
  <c r="I815" i="58"/>
  <c r="H815" i="58"/>
  <c r="G815" i="58"/>
  <c r="F815" i="58"/>
  <c r="E815" i="58"/>
  <c r="D815" i="58"/>
  <c r="U814" i="58"/>
  <c r="T814" i="58"/>
  <c r="S814" i="58"/>
  <c r="R814" i="58"/>
  <c r="Q814" i="58"/>
  <c r="P814" i="58"/>
  <c r="O814" i="58"/>
  <c r="N814" i="58"/>
  <c r="M814" i="58"/>
  <c r="L814" i="58"/>
  <c r="K814" i="58"/>
  <c r="J814" i="58"/>
  <c r="I814" i="58"/>
  <c r="H814" i="58"/>
  <c r="G814" i="58"/>
  <c r="F814" i="58"/>
  <c r="E814" i="58"/>
  <c r="D814" i="58"/>
  <c r="U813" i="58"/>
  <c r="T813" i="58"/>
  <c r="S813" i="58"/>
  <c r="R813" i="58"/>
  <c r="Q813" i="58"/>
  <c r="P813" i="58"/>
  <c r="O813" i="58"/>
  <c r="N813" i="58"/>
  <c r="M813" i="58"/>
  <c r="L813" i="58"/>
  <c r="K813" i="58"/>
  <c r="J813" i="58"/>
  <c r="I813" i="58"/>
  <c r="H813" i="58"/>
  <c r="G813" i="58"/>
  <c r="F813" i="58"/>
  <c r="E813" i="58"/>
  <c r="D813" i="58"/>
  <c r="U812" i="58"/>
  <c r="T812" i="58"/>
  <c r="S812" i="58"/>
  <c r="R812" i="58"/>
  <c r="Q812" i="58"/>
  <c r="P812" i="58"/>
  <c r="O812" i="58"/>
  <c r="N812" i="58"/>
  <c r="M812" i="58"/>
  <c r="L812" i="58"/>
  <c r="K812" i="58"/>
  <c r="J812" i="58"/>
  <c r="I812" i="58"/>
  <c r="H812" i="58"/>
  <c r="G812" i="58"/>
  <c r="F812" i="58"/>
  <c r="E812" i="58"/>
  <c r="D812" i="58"/>
  <c r="U811" i="58"/>
  <c r="T811" i="58"/>
  <c r="S811" i="58"/>
  <c r="R811" i="58"/>
  <c r="Q811" i="58"/>
  <c r="P811" i="58"/>
  <c r="O811" i="58"/>
  <c r="N811" i="58"/>
  <c r="M811" i="58"/>
  <c r="L811" i="58"/>
  <c r="K811" i="58"/>
  <c r="J811" i="58"/>
  <c r="I811" i="58"/>
  <c r="H811" i="58"/>
  <c r="G811" i="58"/>
  <c r="F811" i="58"/>
  <c r="E811" i="58"/>
  <c r="D811" i="58"/>
  <c r="U810" i="58"/>
  <c r="T810" i="58"/>
  <c r="S810" i="58"/>
  <c r="R810" i="58"/>
  <c r="Q810" i="58"/>
  <c r="P810" i="58"/>
  <c r="O810" i="58"/>
  <c r="N810" i="58"/>
  <c r="M810" i="58"/>
  <c r="L810" i="58"/>
  <c r="K810" i="58"/>
  <c r="J810" i="58"/>
  <c r="I810" i="58"/>
  <c r="H810" i="58"/>
  <c r="G810" i="58"/>
  <c r="F810" i="58"/>
  <c r="E810" i="58"/>
  <c r="D810" i="58"/>
  <c r="U809" i="58"/>
  <c r="T809" i="58"/>
  <c r="S809" i="58"/>
  <c r="R809" i="58"/>
  <c r="Q809" i="58"/>
  <c r="P809" i="58"/>
  <c r="O809" i="58"/>
  <c r="N809" i="58"/>
  <c r="M809" i="58"/>
  <c r="L809" i="58"/>
  <c r="K809" i="58"/>
  <c r="J809" i="58"/>
  <c r="I809" i="58"/>
  <c r="H809" i="58"/>
  <c r="G809" i="58"/>
  <c r="F809" i="58"/>
  <c r="E809" i="58"/>
  <c r="D809" i="58"/>
  <c r="U808" i="58"/>
  <c r="T808" i="58"/>
  <c r="S808" i="58"/>
  <c r="R808" i="58"/>
  <c r="Q808" i="58"/>
  <c r="P808" i="58"/>
  <c r="O808" i="58"/>
  <c r="N808" i="58"/>
  <c r="M808" i="58"/>
  <c r="L808" i="58"/>
  <c r="K808" i="58"/>
  <c r="J808" i="58"/>
  <c r="I808" i="58"/>
  <c r="H808" i="58"/>
  <c r="G808" i="58"/>
  <c r="F808" i="58"/>
  <c r="E808" i="58"/>
  <c r="D808" i="58"/>
  <c r="U807" i="58"/>
  <c r="T807" i="58"/>
  <c r="S807" i="58"/>
  <c r="R807" i="58"/>
  <c r="Q807" i="58"/>
  <c r="P807" i="58"/>
  <c r="O807" i="58"/>
  <c r="N807" i="58"/>
  <c r="M807" i="58"/>
  <c r="L807" i="58"/>
  <c r="K807" i="58"/>
  <c r="J807" i="58"/>
  <c r="I807" i="58"/>
  <c r="H807" i="58"/>
  <c r="G807" i="58"/>
  <c r="F807" i="58"/>
  <c r="E807" i="58"/>
  <c r="D807" i="58"/>
  <c r="U806" i="58"/>
  <c r="T806" i="58"/>
  <c r="S806" i="58"/>
  <c r="R806" i="58"/>
  <c r="Q806" i="58"/>
  <c r="P806" i="58"/>
  <c r="O806" i="58"/>
  <c r="N806" i="58"/>
  <c r="M806" i="58"/>
  <c r="L806" i="58"/>
  <c r="K806" i="58"/>
  <c r="J806" i="58"/>
  <c r="I806" i="58"/>
  <c r="H806" i="58"/>
  <c r="G806" i="58"/>
  <c r="F806" i="58"/>
  <c r="E806" i="58"/>
  <c r="D806" i="58"/>
  <c r="U805" i="58"/>
  <c r="T805" i="58"/>
  <c r="S805" i="58"/>
  <c r="R805" i="58"/>
  <c r="Q805" i="58"/>
  <c r="P805" i="58"/>
  <c r="O805" i="58"/>
  <c r="N805" i="58"/>
  <c r="M805" i="58"/>
  <c r="L805" i="58"/>
  <c r="K805" i="58"/>
  <c r="J805" i="58"/>
  <c r="I805" i="58"/>
  <c r="H805" i="58"/>
  <c r="G805" i="58"/>
  <c r="F805" i="58"/>
  <c r="E805" i="58"/>
  <c r="D805" i="58"/>
  <c r="U804" i="58"/>
  <c r="T804" i="58"/>
  <c r="S804" i="58"/>
  <c r="R804" i="58"/>
  <c r="Q804" i="58"/>
  <c r="P804" i="58"/>
  <c r="O804" i="58"/>
  <c r="N804" i="58"/>
  <c r="M804" i="58"/>
  <c r="L804" i="58"/>
  <c r="K804" i="58"/>
  <c r="J804" i="58"/>
  <c r="I804" i="58"/>
  <c r="H804" i="58"/>
  <c r="G804" i="58"/>
  <c r="F804" i="58"/>
  <c r="E804" i="58"/>
  <c r="D804" i="58"/>
  <c r="U803" i="58"/>
  <c r="T803" i="58"/>
  <c r="S803" i="58"/>
  <c r="R803" i="58"/>
  <c r="Q803" i="58"/>
  <c r="P803" i="58"/>
  <c r="O803" i="58"/>
  <c r="N803" i="58"/>
  <c r="M803" i="58"/>
  <c r="L803" i="58"/>
  <c r="K803" i="58"/>
  <c r="J803" i="58"/>
  <c r="I803" i="58"/>
  <c r="H803" i="58"/>
  <c r="G803" i="58"/>
  <c r="F803" i="58"/>
  <c r="E803" i="58"/>
  <c r="D803" i="58"/>
  <c r="U802" i="58"/>
  <c r="T802" i="58"/>
  <c r="S802" i="58"/>
  <c r="R802" i="58"/>
  <c r="Q802" i="58"/>
  <c r="P802" i="58"/>
  <c r="O802" i="58"/>
  <c r="N802" i="58"/>
  <c r="M802" i="58"/>
  <c r="L802" i="58"/>
  <c r="K802" i="58"/>
  <c r="J802" i="58"/>
  <c r="I802" i="58"/>
  <c r="H802" i="58"/>
  <c r="G802" i="58"/>
  <c r="F802" i="58"/>
  <c r="E802" i="58"/>
  <c r="D802" i="58"/>
  <c r="U801" i="58"/>
  <c r="T801" i="58"/>
  <c r="S801" i="58"/>
  <c r="R801" i="58"/>
  <c r="Q801" i="58"/>
  <c r="P801" i="58"/>
  <c r="O801" i="58"/>
  <c r="N801" i="58"/>
  <c r="M801" i="58"/>
  <c r="L801" i="58"/>
  <c r="K801" i="58"/>
  <c r="J801" i="58"/>
  <c r="I801" i="58"/>
  <c r="H801" i="58"/>
  <c r="G801" i="58"/>
  <c r="F801" i="58"/>
  <c r="E801" i="58"/>
  <c r="D801" i="58"/>
  <c r="U800" i="58"/>
  <c r="T800" i="58"/>
  <c r="S800" i="58"/>
  <c r="R800" i="58"/>
  <c r="Q800" i="58"/>
  <c r="P800" i="58"/>
  <c r="O800" i="58"/>
  <c r="N800" i="58"/>
  <c r="M800" i="58"/>
  <c r="L800" i="58"/>
  <c r="K800" i="58"/>
  <c r="J800" i="58"/>
  <c r="I800" i="58"/>
  <c r="H800" i="58"/>
  <c r="G800" i="58"/>
  <c r="F800" i="58"/>
  <c r="E800" i="58"/>
  <c r="D800" i="58"/>
  <c r="U799" i="58"/>
  <c r="T799" i="58"/>
  <c r="S799" i="58"/>
  <c r="R799" i="58"/>
  <c r="Q799" i="58"/>
  <c r="P799" i="58"/>
  <c r="O799" i="58"/>
  <c r="N799" i="58"/>
  <c r="M799" i="58"/>
  <c r="L799" i="58"/>
  <c r="K799" i="58"/>
  <c r="J799" i="58"/>
  <c r="I799" i="58"/>
  <c r="H799" i="58"/>
  <c r="G799" i="58"/>
  <c r="F799" i="58"/>
  <c r="E799" i="58"/>
  <c r="D799" i="58"/>
  <c r="U798" i="58"/>
  <c r="T798" i="58"/>
  <c r="S798" i="58"/>
  <c r="R798" i="58"/>
  <c r="Q798" i="58"/>
  <c r="P798" i="58"/>
  <c r="O798" i="58"/>
  <c r="N798" i="58"/>
  <c r="M798" i="58"/>
  <c r="L798" i="58"/>
  <c r="K798" i="58"/>
  <c r="J798" i="58"/>
  <c r="I798" i="58"/>
  <c r="H798" i="58"/>
  <c r="G798" i="58"/>
  <c r="F798" i="58"/>
  <c r="E798" i="58"/>
  <c r="D798" i="58"/>
  <c r="U797" i="58"/>
  <c r="T797" i="58"/>
  <c r="S797" i="58"/>
  <c r="R797" i="58"/>
  <c r="Q797" i="58"/>
  <c r="P797" i="58"/>
  <c r="O797" i="58"/>
  <c r="N797" i="58"/>
  <c r="M797" i="58"/>
  <c r="L797" i="58"/>
  <c r="K797" i="58"/>
  <c r="J797" i="58"/>
  <c r="I797" i="58"/>
  <c r="H797" i="58"/>
  <c r="G797" i="58"/>
  <c r="F797" i="58"/>
  <c r="E797" i="58"/>
  <c r="D797" i="58"/>
  <c r="U796" i="58"/>
  <c r="T796" i="58"/>
  <c r="S796" i="58"/>
  <c r="R796" i="58"/>
  <c r="Q796" i="58"/>
  <c r="P796" i="58"/>
  <c r="O796" i="58"/>
  <c r="N796" i="58"/>
  <c r="M796" i="58"/>
  <c r="L796" i="58"/>
  <c r="K796" i="58"/>
  <c r="J796" i="58"/>
  <c r="I796" i="58"/>
  <c r="H796" i="58"/>
  <c r="G796" i="58"/>
  <c r="F796" i="58"/>
  <c r="E796" i="58"/>
  <c r="D796" i="58"/>
  <c r="U795" i="58"/>
  <c r="T795" i="58"/>
  <c r="S795" i="58"/>
  <c r="R795" i="58"/>
  <c r="Q795" i="58"/>
  <c r="P795" i="58"/>
  <c r="O795" i="58"/>
  <c r="N795" i="58"/>
  <c r="M795" i="58"/>
  <c r="L795" i="58"/>
  <c r="K795" i="58"/>
  <c r="J795" i="58"/>
  <c r="I795" i="58"/>
  <c r="H795" i="58"/>
  <c r="G795" i="58"/>
  <c r="F795" i="58"/>
  <c r="E795" i="58"/>
  <c r="D795" i="58"/>
  <c r="U794" i="58"/>
  <c r="T794" i="58"/>
  <c r="S794" i="58"/>
  <c r="R794" i="58"/>
  <c r="Q794" i="58"/>
  <c r="P794" i="58"/>
  <c r="O794" i="58"/>
  <c r="N794" i="58"/>
  <c r="M794" i="58"/>
  <c r="L794" i="58"/>
  <c r="K794" i="58"/>
  <c r="J794" i="58"/>
  <c r="I794" i="58"/>
  <c r="H794" i="58"/>
  <c r="G794" i="58"/>
  <c r="F794" i="58"/>
  <c r="E794" i="58"/>
  <c r="D794" i="58"/>
  <c r="U793" i="58"/>
  <c r="T793" i="58"/>
  <c r="S793" i="58"/>
  <c r="R793" i="58"/>
  <c r="Q793" i="58"/>
  <c r="P793" i="58"/>
  <c r="O793" i="58"/>
  <c r="N793" i="58"/>
  <c r="M793" i="58"/>
  <c r="L793" i="58"/>
  <c r="K793" i="58"/>
  <c r="J793" i="58"/>
  <c r="I793" i="58"/>
  <c r="H793" i="58"/>
  <c r="G793" i="58"/>
  <c r="F793" i="58"/>
  <c r="E793" i="58"/>
  <c r="D793" i="58"/>
  <c r="U792" i="58"/>
  <c r="T792" i="58"/>
  <c r="S792" i="58"/>
  <c r="R792" i="58"/>
  <c r="Q792" i="58"/>
  <c r="P792" i="58"/>
  <c r="O792" i="58"/>
  <c r="N792" i="58"/>
  <c r="M792" i="58"/>
  <c r="L792" i="58"/>
  <c r="K792" i="58"/>
  <c r="J792" i="58"/>
  <c r="I792" i="58"/>
  <c r="H792" i="58"/>
  <c r="G792" i="58"/>
  <c r="F792" i="58"/>
  <c r="E792" i="58"/>
  <c r="D792" i="58"/>
  <c r="U791" i="58"/>
  <c r="T791" i="58"/>
  <c r="S791" i="58"/>
  <c r="R791" i="58"/>
  <c r="Q791" i="58"/>
  <c r="P791" i="58"/>
  <c r="O791" i="58"/>
  <c r="N791" i="58"/>
  <c r="M791" i="58"/>
  <c r="L791" i="58"/>
  <c r="K791" i="58"/>
  <c r="J791" i="58"/>
  <c r="I791" i="58"/>
  <c r="H791" i="58"/>
  <c r="G791" i="58"/>
  <c r="F791" i="58"/>
  <c r="E791" i="58"/>
  <c r="D791" i="58"/>
  <c r="U790" i="58"/>
  <c r="T790" i="58"/>
  <c r="S790" i="58"/>
  <c r="R790" i="58"/>
  <c r="Q790" i="58"/>
  <c r="P790" i="58"/>
  <c r="O790" i="58"/>
  <c r="N790" i="58"/>
  <c r="M790" i="58"/>
  <c r="L790" i="58"/>
  <c r="K790" i="58"/>
  <c r="J790" i="58"/>
  <c r="I790" i="58"/>
  <c r="H790" i="58"/>
  <c r="G790" i="58"/>
  <c r="F790" i="58"/>
  <c r="E790" i="58"/>
  <c r="D790" i="58"/>
  <c r="U789" i="58"/>
  <c r="T789" i="58"/>
  <c r="S789" i="58"/>
  <c r="R789" i="58"/>
  <c r="Q789" i="58"/>
  <c r="P789" i="58"/>
  <c r="O789" i="58"/>
  <c r="N789" i="58"/>
  <c r="M789" i="58"/>
  <c r="L789" i="58"/>
  <c r="K789" i="58"/>
  <c r="J789" i="58"/>
  <c r="I789" i="58"/>
  <c r="H789" i="58"/>
  <c r="G789" i="58"/>
  <c r="F789" i="58"/>
  <c r="E789" i="58"/>
  <c r="D789" i="58"/>
  <c r="U788" i="58"/>
  <c r="T788" i="58"/>
  <c r="S788" i="58"/>
  <c r="R788" i="58"/>
  <c r="Q788" i="58"/>
  <c r="P788" i="58"/>
  <c r="O788" i="58"/>
  <c r="N788" i="58"/>
  <c r="M788" i="58"/>
  <c r="L788" i="58"/>
  <c r="K788" i="58"/>
  <c r="J788" i="58"/>
  <c r="I788" i="58"/>
  <c r="H788" i="58"/>
  <c r="G788" i="58"/>
  <c r="F788" i="58"/>
  <c r="E788" i="58"/>
  <c r="D788" i="58"/>
  <c r="U787" i="58"/>
  <c r="T787" i="58"/>
  <c r="S787" i="58"/>
  <c r="R787" i="58"/>
  <c r="Q787" i="58"/>
  <c r="P787" i="58"/>
  <c r="O787" i="58"/>
  <c r="N787" i="58"/>
  <c r="M787" i="58"/>
  <c r="L787" i="58"/>
  <c r="K787" i="58"/>
  <c r="J787" i="58"/>
  <c r="I787" i="58"/>
  <c r="H787" i="58"/>
  <c r="G787" i="58"/>
  <c r="F787" i="58"/>
  <c r="E787" i="58"/>
  <c r="D787" i="58"/>
  <c r="U786" i="58"/>
  <c r="T786" i="58"/>
  <c r="S786" i="58"/>
  <c r="R786" i="58"/>
  <c r="Q786" i="58"/>
  <c r="P786" i="58"/>
  <c r="O786" i="58"/>
  <c r="N786" i="58"/>
  <c r="M786" i="58"/>
  <c r="L786" i="58"/>
  <c r="K786" i="58"/>
  <c r="J786" i="58"/>
  <c r="I786" i="58"/>
  <c r="H786" i="58"/>
  <c r="G786" i="58"/>
  <c r="F786" i="58"/>
  <c r="E786" i="58"/>
  <c r="D786" i="58"/>
  <c r="U785" i="58"/>
  <c r="T785" i="58"/>
  <c r="S785" i="58"/>
  <c r="R785" i="58"/>
  <c r="Q785" i="58"/>
  <c r="P785" i="58"/>
  <c r="O785" i="58"/>
  <c r="N785" i="58"/>
  <c r="M785" i="58"/>
  <c r="L785" i="58"/>
  <c r="K785" i="58"/>
  <c r="J785" i="58"/>
  <c r="I785" i="58"/>
  <c r="H785" i="58"/>
  <c r="G785" i="58"/>
  <c r="F785" i="58"/>
  <c r="E785" i="58"/>
  <c r="D785" i="58"/>
  <c r="U784" i="58"/>
  <c r="T784" i="58"/>
  <c r="S784" i="58"/>
  <c r="R784" i="58"/>
  <c r="Q784" i="58"/>
  <c r="P784" i="58"/>
  <c r="O784" i="58"/>
  <c r="N784" i="58"/>
  <c r="M784" i="58"/>
  <c r="L784" i="58"/>
  <c r="K784" i="58"/>
  <c r="J784" i="58"/>
  <c r="I784" i="58"/>
  <c r="H784" i="58"/>
  <c r="G784" i="58"/>
  <c r="F784" i="58"/>
  <c r="E784" i="58"/>
  <c r="D784" i="58"/>
  <c r="U783" i="58"/>
  <c r="T783" i="58"/>
  <c r="S783" i="58"/>
  <c r="R783" i="58"/>
  <c r="Q783" i="58"/>
  <c r="P783" i="58"/>
  <c r="O783" i="58"/>
  <c r="N783" i="58"/>
  <c r="M783" i="58"/>
  <c r="L783" i="58"/>
  <c r="K783" i="58"/>
  <c r="J783" i="58"/>
  <c r="I783" i="58"/>
  <c r="H783" i="58"/>
  <c r="G783" i="58"/>
  <c r="F783" i="58"/>
  <c r="E783" i="58"/>
  <c r="D783" i="58"/>
  <c r="U782" i="58"/>
  <c r="T782" i="58"/>
  <c r="S782" i="58"/>
  <c r="R782" i="58"/>
  <c r="Q782" i="58"/>
  <c r="P782" i="58"/>
  <c r="O782" i="58"/>
  <c r="N782" i="58"/>
  <c r="M782" i="58"/>
  <c r="L782" i="58"/>
  <c r="K782" i="58"/>
  <c r="J782" i="58"/>
  <c r="I782" i="58"/>
  <c r="H782" i="58"/>
  <c r="G782" i="58"/>
  <c r="F782" i="58"/>
  <c r="E782" i="58"/>
  <c r="D782" i="58"/>
  <c r="U781" i="58"/>
  <c r="T781" i="58"/>
  <c r="S781" i="58"/>
  <c r="R781" i="58"/>
  <c r="Q781" i="58"/>
  <c r="P781" i="58"/>
  <c r="O781" i="58"/>
  <c r="N781" i="58"/>
  <c r="M781" i="58"/>
  <c r="L781" i="58"/>
  <c r="K781" i="58"/>
  <c r="J781" i="58"/>
  <c r="I781" i="58"/>
  <c r="H781" i="58"/>
  <c r="G781" i="58"/>
  <c r="F781" i="58"/>
  <c r="E781" i="58"/>
  <c r="D781" i="58"/>
  <c r="U780" i="58"/>
  <c r="T780" i="58"/>
  <c r="S780" i="58"/>
  <c r="R780" i="58"/>
  <c r="Q780" i="58"/>
  <c r="P780" i="58"/>
  <c r="O780" i="58"/>
  <c r="N780" i="58"/>
  <c r="M780" i="58"/>
  <c r="L780" i="58"/>
  <c r="K780" i="58"/>
  <c r="J780" i="58"/>
  <c r="I780" i="58"/>
  <c r="H780" i="58"/>
  <c r="G780" i="58"/>
  <c r="F780" i="58"/>
  <c r="E780" i="58"/>
  <c r="D780" i="58"/>
  <c r="U779" i="58"/>
  <c r="T779" i="58"/>
  <c r="S779" i="58"/>
  <c r="R779" i="58"/>
  <c r="Q779" i="58"/>
  <c r="P779" i="58"/>
  <c r="O779" i="58"/>
  <c r="N779" i="58"/>
  <c r="M779" i="58"/>
  <c r="L779" i="58"/>
  <c r="K779" i="58"/>
  <c r="J779" i="58"/>
  <c r="I779" i="58"/>
  <c r="H779" i="58"/>
  <c r="G779" i="58"/>
  <c r="F779" i="58"/>
  <c r="E779" i="58"/>
  <c r="D779" i="58"/>
  <c r="U778" i="58"/>
  <c r="T778" i="58"/>
  <c r="S778" i="58"/>
  <c r="R778" i="58"/>
  <c r="Q778" i="58"/>
  <c r="P778" i="58"/>
  <c r="O778" i="58"/>
  <c r="N778" i="58"/>
  <c r="M778" i="58"/>
  <c r="L778" i="58"/>
  <c r="K778" i="58"/>
  <c r="J778" i="58"/>
  <c r="I778" i="58"/>
  <c r="H778" i="58"/>
  <c r="G778" i="58"/>
  <c r="F778" i="58"/>
  <c r="E778" i="58"/>
  <c r="D778" i="58"/>
  <c r="U777" i="58"/>
  <c r="T777" i="58"/>
  <c r="S777" i="58"/>
  <c r="R777" i="58"/>
  <c r="Q777" i="58"/>
  <c r="P777" i="58"/>
  <c r="O777" i="58"/>
  <c r="N777" i="58"/>
  <c r="M777" i="58"/>
  <c r="L777" i="58"/>
  <c r="K777" i="58"/>
  <c r="J777" i="58"/>
  <c r="I777" i="58"/>
  <c r="H777" i="58"/>
  <c r="G777" i="58"/>
  <c r="F777" i="58"/>
  <c r="E777" i="58"/>
  <c r="D777" i="58"/>
  <c r="U776" i="58"/>
  <c r="T776" i="58"/>
  <c r="S776" i="58"/>
  <c r="R776" i="58"/>
  <c r="Q776" i="58"/>
  <c r="P776" i="58"/>
  <c r="O776" i="58"/>
  <c r="N776" i="58"/>
  <c r="M776" i="58"/>
  <c r="L776" i="58"/>
  <c r="K776" i="58"/>
  <c r="J776" i="58"/>
  <c r="I776" i="58"/>
  <c r="H776" i="58"/>
  <c r="G776" i="58"/>
  <c r="F776" i="58"/>
  <c r="E776" i="58"/>
  <c r="D776" i="58"/>
  <c r="U775" i="58"/>
  <c r="T775" i="58"/>
  <c r="S775" i="58"/>
  <c r="R775" i="58"/>
  <c r="Q775" i="58"/>
  <c r="P775" i="58"/>
  <c r="O775" i="58"/>
  <c r="N775" i="58"/>
  <c r="M775" i="58"/>
  <c r="L775" i="58"/>
  <c r="K775" i="58"/>
  <c r="J775" i="58"/>
  <c r="I775" i="58"/>
  <c r="H775" i="58"/>
  <c r="G775" i="58"/>
  <c r="F775" i="58"/>
  <c r="E775" i="58"/>
  <c r="D775" i="58"/>
  <c r="U774" i="58"/>
  <c r="T774" i="58"/>
  <c r="S774" i="58"/>
  <c r="R774" i="58"/>
  <c r="Q774" i="58"/>
  <c r="P774" i="58"/>
  <c r="O774" i="58"/>
  <c r="N774" i="58"/>
  <c r="M774" i="58"/>
  <c r="L774" i="58"/>
  <c r="K774" i="58"/>
  <c r="J774" i="58"/>
  <c r="I774" i="58"/>
  <c r="H774" i="58"/>
  <c r="G774" i="58"/>
  <c r="F774" i="58"/>
  <c r="E774" i="58"/>
  <c r="D774" i="58"/>
  <c r="U773" i="58"/>
  <c r="T773" i="58"/>
  <c r="S773" i="58"/>
  <c r="R773" i="58"/>
  <c r="Q773" i="58"/>
  <c r="P773" i="58"/>
  <c r="O773" i="58"/>
  <c r="N773" i="58"/>
  <c r="M773" i="58"/>
  <c r="L773" i="58"/>
  <c r="K773" i="58"/>
  <c r="J773" i="58"/>
  <c r="I773" i="58"/>
  <c r="H773" i="58"/>
  <c r="G773" i="58"/>
  <c r="F773" i="58"/>
  <c r="E773" i="58"/>
  <c r="D773" i="58"/>
  <c r="U772" i="58"/>
  <c r="T772" i="58"/>
  <c r="S772" i="58"/>
  <c r="R772" i="58"/>
  <c r="Q772" i="58"/>
  <c r="P772" i="58"/>
  <c r="O772" i="58"/>
  <c r="N772" i="58"/>
  <c r="M772" i="58"/>
  <c r="L772" i="58"/>
  <c r="K772" i="58"/>
  <c r="J772" i="58"/>
  <c r="I772" i="58"/>
  <c r="H772" i="58"/>
  <c r="G772" i="58"/>
  <c r="F772" i="58"/>
  <c r="E772" i="58"/>
  <c r="D772" i="58"/>
  <c r="U771" i="58"/>
  <c r="T771" i="58"/>
  <c r="S771" i="58"/>
  <c r="R771" i="58"/>
  <c r="Q771" i="58"/>
  <c r="P771" i="58"/>
  <c r="O771" i="58"/>
  <c r="N771" i="58"/>
  <c r="M771" i="58"/>
  <c r="L771" i="58"/>
  <c r="K771" i="58"/>
  <c r="J771" i="58"/>
  <c r="I771" i="58"/>
  <c r="H771" i="58"/>
  <c r="G771" i="58"/>
  <c r="F771" i="58"/>
  <c r="E771" i="58"/>
  <c r="D771" i="58"/>
  <c r="U770" i="58"/>
  <c r="T770" i="58"/>
  <c r="S770" i="58"/>
  <c r="R770" i="58"/>
  <c r="Q770" i="58"/>
  <c r="P770" i="58"/>
  <c r="O770" i="58"/>
  <c r="N770" i="58"/>
  <c r="M770" i="58"/>
  <c r="L770" i="58"/>
  <c r="K770" i="58"/>
  <c r="J770" i="58"/>
  <c r="I770" i="58"/>
  <c r="H770" i="58"/>
  <c r="G770" i="58"/>
  <c r="F770" i="58"/>
  <c r="E770" i="58"/>
  <c r="D770" i="58"/>
  <c r="U769" i="58"/>
  <c r="T769" i="58"/>
  <c r="S769" i="58"/>
  <c r="R769" i="58"/>
  <c r="Q769" i="58"/>
  <c r="P769" i="58"/>
  <c r="O769" i="58"/>
  <c r="N769" i="58"/>
  <c r="M769" i="58"/>
  <c r="L769" i="58"/>
  <c r="K769" i="58"/>
  <c r="J769" i="58"/>
  <c r="I769" i="58"/>
  <c r="H769" i="58"/>
  <c r="G769" i="58"/>
  <c r="F769" i="58"/>
  <c r="E769" i="58"/>
  <c r="D769" i="58"/>
  <c r="U768" i="58"/>
  <c r="T768" i="58"/>
  <c r="S768" i="58"/>
  <c r="R768" i="58"/>
  <c r="Q768" i="58"/>
  <c r="P768" i="58"/>
  <c r="O768" i="58"/>
  <c r="N768" i="58"/>
  <c r="M768" i="58"/>
  <c r="L768" i="58"/>
  <c r="K768" i="58"/>
  <c r="J768" i="58"/>
  <c r="I768" i="58"/>
  <c r="H768" i="58"/>
  <c r="G768" i="58"/>
  <c r="F768" i="58"/>
  <c r="E768" i="58"/>
  <c r="D768" i="58"/>
  <c r="U767" i="58"/>
  <c r="T767" i="58"/>
  <c r="S767" i="58"/>
  <c r="R767" i="58"/>
  <c r="Q767" i="58"/>
  <c r="P767" i="58"/>
  <c r="O767" i="58"/>
  <c r="N767" i="58"/>
  <c r="M767" i="58"/>
  <c r="L767" i="58"/>
  <c r="K767" i="58"/>
  <c r="J767" i="58"/>
  <c r="I767" i="58"/>
  <c r="H767" i="58"/>
  <c r="G767" i="58"/>
  <c r="F767" i="58"/>
  <c r="E767" i="58"/>
  <c r="D767" i="58"/>
  <c r="U766" i="58"/>
  <c r="T766" i="58"/>
  <c r="S766" i="58"/>
  <c r="R766" i="58"/>
  <c r="Q766" i="58"/>
  <c r="P766" i="58"/>
  <c r="O766" i="58"/>
  <c r="N766" i="58"/>
  <c r="M766" i="58"/>
  <c r="L766" i="58"/>
  <c r="K766" i="58"/>
  <c r="J766" i="58"/>
  <c r="I766" i="58"/>
  <c r="H766" i="58"/>
  <c r="G766" i="58"/>
  <c r="F766" i="58"/>
  <c r="E766" i="58"/>
  <c r="D766" i="58"/>
  <c r="U765" i="58"/>
  <c r="T765" i="58"/>
  <c r="S765" i="58"/>
  <c r="R765" i="58"/>
  <c r="Q765" i="58"/>
  <c r="P765" i="58"/>
  <c r="O765" i="58"/>
  <c r="N765" i="58"/>
  <c r="M765" i="58"/>
  <c r="L765" i="58"/>
  <c r="K765" i="58"/>
  <c r="J765" i="58"/>
  <c r="I765" i="58"/>
  <c r="H765" i="58"/>
  <c r="G765" i="58"/>
  <c r="F765" i="58"/>
  <c r="E765" i="58"/>
  <c r="D765" i="58"/>
  <c r="U764" i="58"/>
  <c r="T764" i="58"/>
  <c r="S764" i="58"/>
  <c r="R764" i="58"/>
  <c r="Q764" i="58"/>
  <c r="P764" i="58"/>
  <c r="O764" i="58"/>
  <c r="N764" i="58"/>
  <c r="M764" i="58"/>
  <c r="L764" i="58"/>
  <c r="K764" i="58"/>
  <c r="J764" i="58"/>
  <c r="I764" i="58"/>
  <c r="H764" i="58"/>
  <c r="G764" i="58"/>
  <c r="F764" i="58"/>
  <c r="E764" i="58"/>
  <c r="D764" i="58"/>
  <c r="U763" i="58"/>
  <c r="T763" i="58"/>
  <c r="S763" i="58"/>
  <c r="R763" i="58"/>
  <c r="Q763" i="58"/>
  <c r="P763" i="58"/>
  <c r="O763" i="58"/>
  <c r="N763" i="58"/>
  <c r="M763" i="58"/>
  <c r="L763" i="58"/>
  <c r="K763" i="58"/>
  <c r="J763" i="58"/>
  <c r="I763" i="58"/>
  <c r="H763" i="58"/>
  <c r="G763" i="58"/>
  <c r="F763" i="58"/>
  <c r="E763" i="58"/>
  <c r="D763" i="58"/>
  <c r="U762" i="58"/>
  <c r="T762" i="58"/>
  <c r="S762" i="58"/>
  <c r="R762" i="58"/>
  <c r="Q762" i="58"/>
  <c r="P762" i="58"/>
  <c r="O762" i="58"/>
  <c r="N762" i="58"/>
  <c r="M762" i="58"/>
  <c r="L762" i="58"/>
  <c r="K762" i="58"/>
  <c r="J762" i="58"/>
  <c r="I762" i="58"/>
  <c r="H762" i="58"/>
  <c r="G762" i="58"/>
  <c r="F762" i="58"/>
  <c r="E762" i="58"/>
  <c r="D762" i="58"/>
  <c r="U761" i="58"/>
  <c r="T761" i="58"/>
  <c r="S761" i="58"/>
  <c r="R761" i="58"/>
  <c r="Q761" i="58"/>
  <c r="P761" i="58"/>
  <c r="O761" i="58"/>
  <c r="N761" i="58"/>
  <c r="M761" i="58"/>
  <c r="L761" i="58"/>
  <c r="K761" i="58"/>
  <c r="J761" i="58"/>
  <c r="I761" i="58"/>
  <c r="H761" i="58"/>
  <c r="G761" i="58"/>
  <c r="F761" i="58"/>
  <c r="E761" i="58"/>
  <c r="D761" i="58"/>
  <c r="U760" i="58"/>
  <c r="T760" i="58"/>
  <c r="S760" i="58"/>
  <c r="R760" i="58"/>
  <c r="Q760" i="58"/>
  <c r="P760" i="58"/>
  <c r="O760" i="58"/>
  <c r="N760" i="58"/>
  <c r="M760" i="58"/>
  <c r="L760" i="58"/>
  <c r="K760" i="58"/>
  <c r="J760" i="58"/>
  <c r="I760" i="58"/>
  <c r="H760" i="58"/>
  <c r="G760" i="58"/>
  <c r="F760" i="58"/>
  <c r="E760" i="58"/>
  <c r="D760" i="58"/>
  <c r="U759" i="58"/>
  <c r="T759" i="58"/>
  <c r="S759" i="58"/>
  <c r="R759" i="58"/>
  <c r="Q759" i="58"/>
  <c r="P759" i="58"/>
  <c r="O759" i="58"/>
  <c r="N759" i="58"/>
  <c r="M759" i="58"/>
  <c r="L759" i="58"/>
  <c r="K759" i="58"/>
  <c r="J759" i="58"/>
  <c r="I759" i="58"/>
  <c r="H759" i="58"/>
  <c r="G759" i="58"/>
  <c r="F759" i="58"/>
  <c r="E759" i="58"/>
  <c r="D759" i="58"/>
  <c r="U758" i="58"/>
  <c r="T758" i="58"/>
  <c r="S758" i="58"/>
  <c r="R758" i="58"/>
  <c r="Q758" i="58"/>
  <c r="P758" i="58"/>
  <c r="O758" i="58"/>
  <c r="N758" i="58"/>
  <c r="M758" i="58"/>
  <c r="L758" i="58"/>
  <c r="K758" i="58"/>
  <c r="J758" i="58"/>
  <c r="I758" i="58"/>
  <c r="H758" i="58"/>
  <c r="G758" i="58"/>
  <c r="F758" i="58"/>
  <c r="E758" i="58"/>
  <c r="D758" i="58"/>
  <c r="U757" i="58"/>
  <c r="T757" i="58"/>
  <c r="S757" i="58"/>
  <c r="R757" i="58"/>
  <c r="Q757" i="58"/>
  <c r="P757" i="58"/>
  <c r="O757" i="58"/>
  <c r="N757" i="58"/>
  <c r="M757" i="58"/>
  <c r="L757" i="58"/>
  <c r="K757" i="58"/>
  <c r="J757" i="58"/>
  <c r="I757" i="58"/>
  <c r="H757" i="58"/>
  <c r="G757" i="58"/>
  <c r="F757" i="58"/>
  <c r="E757" i="58"/>
  <c r="D757" i="58"/>
  <c r="U756" i="58"/>
  <c r="T756" i="58"/>
  <c r="S756" i="58"/>
  <c r="R756" i="58"/>
  <c r="Q756" i="58"/>
  <c r="P756" i="58"/>
  <c r="O756" i="58"/>
  <c r="N756" i="58"/>
  <c r="M756" i="58"/>
  <c r="L756" i="58"/>
  <c r="K756" i="58"/>
  <c r="J756" i="58"/>
  <c r="I756" i="58"/>
  <c r="H756" i="58"/>
  <c r="G756" i="58"/>
  <c r="F756" i="58"/>
  <c r="E756" i="58"/>
  <c r="D756" i="58"/>
  <c r="U755" i="58"/>
  <c r="T755" i="58"/>
  <c r="S755" i="58"/>
  <c r="R755" i="58"/>
  <c r="Q755" i="58"/>
  <c r="P755" i="58"/>
  <c r="O755" i="58"/>
  <c r="N755" i="58"/>
  <c r="M755" i="58"/>
  <c r="L755" i="58"/>
  <c r="K755" i="58"/>
  <c r="J755" i="58"/>
  <c r="I755" i="58"/>
  <c r="H755" i="58"/>
  <c r="G755" i="58"/>
  <c r="F755" i="58"/>
  <c r="E755" i="58"/>
  <c r="D755" i="58"/>
  <c r="U754" i="58"/>
  <c r="T754" i="58"/>
  <c r="S754" i="58"/>
  <c r="R754" i="58"/>
  <c r="Q754" i="58"/>
  <c r="P754" i="58"/>
  <c r="O754" i="58"/>
  <c r="N754" i="58"/>
  <c r="M754" i="58"/>
  <c r="L754" i="58"/>
  <c r="K754" i="58"/>
  <c r="J754" i="58"/>
  <c r="I754" i="58"/>
  <c r="H754" i="58"/>
  <c r="G754" i="58"/>
  <c r="F754" i="58"/>
  <c r="E754" i="58"/>
  <c r="D754" i="58"/>
  <c r="U753" i="58"/>
  <c r="T753" i="58"/>
  <c r="S753" i="58"/>
  <c r="R753" i="58"/>
  <c r="Q753" i="58"/>
  <c r="P753" i="58"/>
  <c r="O753" i="58"/>
  <c r="N753" i="58"/>
  <c r="M753" i="58"/>
  <c r="L753" i="58"/>
  <c r="K753" i="58"/>
  <c r="J753" i="58"/>
  <c r="I753" i="58"/>
  <c r="H753" i="58"/>
  <c r="G753" i="58"/>
  <c r="F753" i="58"/>
  <c r="E753" i="58"/>
  <c r="D753" i="58"/>
  <c r="U752" i="58"/>
  <c r="T752" i="58"/>
  <c r="S752" i="58"/>
  <c r="R752" i="58"/>
  <c r="Q752" i="58"/>
  <c r="P752" i="58"/>
  <c r="O752" i="58"/>
  <c r="N752" i="58"/>
  <c r="M752" i="58"/>
  <c r="L752" i="58"/>
  <c r="K752" i="58"/>
  <c r="J752" i="58"/>
  <c r="I752" i="58"/>
  <c r="H752" i="58"/>
  <c r="G752" i="58"/>
  <c r="F752" i="58"/>
  <c r="E752" i="58"/>
  <c r="D752" i="58"/>
  <c r="U751" i="58"/>
  <c r="T751" i="58"/>
  <c r="S751" i="58"/>
  <c r="R751" i="58"/>
  <c r="Q751" i="58"/>
  <c r="P751" i="58"/>
  <c r="O751" i="58"/>
  <c r="N751" i="58"/>
  <c r="M751" i="58"/>
  <c r="L751" i="58"/>
  <c r="K751" i="58"/>
  <c r="J751" i="58"/>
  <c r="I751" i="58"/>
  <c r="H751" i="58"/>
  <c r="G751" i="58"/>
  <c r="F751" i="58"/>
  <c r="E751" i="58"/>
  <c r="D751" i="58"/>
  <c r="U750" i="58"/>
  <c r="T750" i="58"/>
  <c r="S750" i="58"/>
  <c r="R750" i="58"/>
  <c r="Q750" i="58"/>
  <c r="P750" i="58"/>
  <c r="O750" i="58"/>
  <c r="N750" i="58"/>
  <c r="M750" i="58"/>
  <c r="L750" i="58"/>
  <c r="K750" i="58"/>
  <c r="J750" i="58"/>
  <c r="I750" i="58"/>
  <c r="H750" i="58"/>
  <c r="G750" i="58"/>
  <c r="F750" i="58"/>
  <c r="E750" i="58"/>
  <c r="D750" i="58"/>
  <c r="U749" i="58"/>
  <c r="T749" i="58"/>
  <c r="S749" i="58"/>
  <c r="R749" i="58"/>
  <c r="Q749" i="58"/>
  <c r="P749" i="58"/>
  <c r="O749" i="58"/>
  <c r="N749" i="58"/>
  <c r="M749" i="58"/>
  <c r="L749" i="58"/>
  <c r="K749" i="58"/>
  <c r="J749" i="58"/>
  <c r="I749" i="58"/>
  <c r="H749" i="58"/>
  <c r="G749" i="58"/>
  <c r="F749" i="58"/>
  <c r="E749" i="58"/>
  <c r="D749" i="58"/>
  <c r="U748" i="58"/>
  <c r="T748" i="58"/>
  <c r="S748" i="58"/>
  <c r="R748" i="58"/>
  <c r="Q748" i="58"/>
  <c r="P748" i="58"/>
  <c r="O748" i="58"/>
  <c r="N748" i="58"/>
  <c r="M748" i="58"/>
  <c r="L748" i="58"/>
  <c r="K748" i="58"/>
  <c r="J748" i="58"/>
  <c r="I748" i="58"/>
  <c r="H748" i="58"/>
  <c r="G748" i="58"/>
  <c r="F748" i="58"/>
  <c r="E748" i="58"/>
  <c r="D748" i="58"/>
  <c r="U747" i="58"/>
  <c r="T747" i="58"/>
  <c r="S747" i="58"/>
  <c r="R747" i="58"/>
  <c r="Q747" i="58"/>
  <c r="P747" i="58"/>
  <c r="O747" i="58"/>
  <c r="N747" i="58"/>
  <c r="M747" i="58"/>
  <c r="L747" i="58"/>
  <c r="K747" i="58"/>
  <c r="J747" i="58"/>
  <c r="I747" i="58"/>
  <c r="H747" i="58"/>
  <c r="G747" i="58"/>
  <c r="F747" i="58"/>
  <c r="E747" i="58"/>
  <c r="D747" i="58"/>
  <c r="U746" i="58"/>
  <c r="T746" i="58"/>
  <c r="S746" i="58"/>
  <c r="R746" i="58"/>
  <c r="Q746" i="58"/>
  <c r="P746" i="58"/>
  <c r="O746" i="58"/>
  <c r="N746" i="58"/>
  <c r="M746" i="58"/>
  <c r="L746" i="58"/>
  <c r="K746" i="58"/>
  <c r="J746" i="58"/>
  <c r="I746" i="58"/>
  <c r="H746" i="58"/>
  <c r="G746" i="58"/>
  <c r="F746" i="58"/>
  <c r="E746" i="58"/>
  <c r="D746" i="58"/>
  <c r="U745" i="58"/>
  <c r="T745" i="58"/>
  <c r="S745" i="58"/>
  <c r="R745" i="58"/>
  <c r="Q745" i="58"/>
  <c r="P745" i="58"/>
  <c r="O745" i="58"/>
  <c r="N745" i="58"/>
  <c r="M745" i="58"/>
  <c r="L745" i="58"/>
  <c r="K745" i="58"/>
  <c r="J745" i="58"/>
  <c r="I745" i="58"/>
  <c r="H745" i="58"/>
  <c r="G745" i="58"/>
  <c r="F745" i="58"/>
  <c r="E745" i="58"/>
  <c r="D745" i="58"/>
  <c r="U744" i="58"/>
  <c r="T744" i="58"/>
  <c r="S744" i="58"/>
  <c r="R744" i="58"/>
  <c r="Q744" i="58"/>
  <c r="P744" i="58"/>
  <c r="O744" i="58"/>
  <c r="N744" i="58"/>
  <c r="M744" i="58"/>
  <c r="L744" i="58"/>
  <c r="K744" i="58"/>
  <c r="J744" i="58"/>
  <c r="I744" i="58"/>
  <c r="H744" i="58"/>
  <c r="G744" i="58"/>
  <c r="F744" i="58"/>
  <c r="E744" i="58"/>
  <c r="D744" i="58"/>
  <c r="U743" i="58"/>
  <c r="T743" i="58"/>
  <c r="S743" i="58"/>
  <c r="R743" i="58"/>
  <c r="Q743" i="58"/>
  <c r="P743" i="58"/>
  <c r="O743" i="58"/>
  <c r="N743" i="58"/>
  <c r="M743" i="58"/>
  <c r="L743" i="58"/>
  <c r="K743" i="58"/>
  <c r="J743" i="58"/>
  <c r="I743" i="58"/>
  <c r="H743" i="58"/>
  <c r="G743" i="58"/>
  <c r="F743" i="58"/>
  <c r="E743" i="58"/>
  <c r="D743" i="58"/>
  <c r="U742" i="58"/>
  <c r="T742" i="58"/>
  <c r="S742" i="58"/>
  <c r="R742" i="58"/>
  <c r="Q742" i="58"/>
  <c r="P742" i="58"/>
  <c r="O742" i="58"/>
  <c r="N742" i="58"/>
  <c r="M742" i="58"/>
  <c r="L742" i="58"/>
  <c r="K742" i="58"/>
  <c r="J742" i="58"/>
  <c r="I742" i="58"/>
  <c r="H742" i="58"/>
  <c r="G742" i="58"/>
  <c r="F742" i="58"/>
  <c r="E742" i="58"/>
  <c r="D742" i="58"/>
  <c r="U741" i="58"/>
  <c r="T741" i="58"/>
  <c r="S741" i="58"/>
  <c r="R741" i="58"/>
  <c r="Q741" i="58"/>
  <c r="P741" i="58"/>
  <c r="O741" i="58"/>
  <c r="N741" i="58"/>
  <c r="M741" i="58"/>
  <c r="L741" i="58"/>
  <c r="K741" i="58"/>
  <c r="J741" i="58"/>
  <c r="I741" i="58"/>
  <c r="H741" i="58"/>
  <c r="G741" i="58"/>
  <c r="F741" i="58"/>
  <c r="E741" i="58"/>
  <c r="D741" i="58"/>
  <c r="U740" i="58"/>
  <c r="T740" i="58"/>
  <c r="S740" i="58"/>
  <c r="R740" i="58"/>
  <c r="Q740" i="58"/>
  <c r="P740" i="58"/>
  <c r="O740" i="58"/>
  <c r="N740" i="58"/>
  <c r="M740" i="58"/>
  <c r="L740" i="58"/>
  <c r="K740" i="58"/>
  <c r="J740" i="58"/>
  <c r="I740" i="58"/>
  <c r="H740" i="58"/>
  <c r="G740" i="58"/>
  <c r="F740" i="58"/>
  <c r="E740" i="58"/>
  <c r="D740" i="58"/>
  <c r="U739" i="58"/>
  <c r="T739" i="58"/>
  <c r="S739" i="58"/>
  <c r="R739" i="58"/>
  <c r="Q739" i="58"/>
  <c r="P739" i="58"/>
  <c r="O739" i="58"/>
  <c r="N739" i="58"/>
  <c r="M739" i="58"/>
  <c r="L739" i="58"/>
  <c r="K739" i="58"/>
  <c r="J739" i="58"/>
  <c r="I739" i="58"/>
  <c r="H739" i="58"/>
  <c r="G739" i="58"/>
  <c r="F739" i="58"/>
  <c r="E739" i="58"/>
  <c r="D739" i="58"/>
  <c r="U738" i="58"/>
  <c r="T738" i="58"/>
  <c r="S738" i="58"/>
  <c r="R738" i="58"/>
  <c r="Q738" i="58"/>
  <c r="P738" i="58"/>
  <c r="O738" i="58"/>
  <c r="N738" i="58"/>
  <c r="M738" i="58"/>
  <c r="L738" i="58"/>
  <c r="K738" i="58"/>
  <c r="J738" i="58"/>
  <c r="I738" i="58"/>
  <c r="H738" i="58"/>
  <c r="G738" i="58"/>
  <c r="F738" i="58"/>
  <c r="E738" i="58"/>
  <c r="D738" i="58"/>
  <c r="U737" i="58"/>
  <c r="T737" i="58"/>
  <c r="S737" i="58"/>
  <c r="R737" i="58"/>
  <c r="Q737" i="58"/>
  <c r="P737" i="58"/>
  <c r="O737" i="58"/>
  <c r="N737" i="58"/>
  <c r="M737" i="58"/>
  <c r="L737" i="58"/>
  <c r="K737" i="58"/>
  <c r="J737" i="58"/>
  <c r="I737" i="58"/>
  <c r="H737" i="58"/>
  <c r="G737" i="58"/>
  <c r="F737" i="58"/>
  <c r="E737" i="58"/>
  <c r="D737" i="58"/>
  <c r="U736" i="58"/>
  <c r="T736" i="58"/>
  <c r="S736" i="58"/>
  <c r="R736" i="58"/>
  <c r="Q736" i="58"/>
  <c r="P736" i="58"/>
  <c r="O736" i="58"/>
  <c r="N736" i="58"/>
  <c r="M736" i="58"/>
  <c r="L736" i="58"/>
  <c r="K736" i="58"/>
  <c r="J736" i="58"/>
  <c r="I736" i="58"/>
  <c r="H736" i="58"/>
  <c r="G736" i="58"/>
  <c r="F736" i="58"/>
  <c r="E736" i="58"/>
  <c r="D736" i="58"/>
  <c r="U735" i="58"/>
  <c r="T735" i="58"/>
  <c r="S735" i="58"/>
  <c r="R735" i="58"/>
  <c r="Q735" i="58"/>
  <c r="P735" i="58"/>
  <c r="O735" i="58"/>
  <c r="N735" i="58"/>
  <c r="M735" i="58"/>
  <c r="L735" i="58"/>
  <c r="K735" i="58"/>
  <c r="J735" i="58"/>
  <c r="I735" i="58"/>
  <c r="H735" i="58"/>
  <c r="G735" i="58"/>
  <c r="F735" i="58"/>
  <c r="E735" i="58"/>
  <c r="D735" i="58"/>
  <c r="U734" i="58"/>
  <c r="T734" i="58"/>
  <c r="S734" i="58"/>
  <c r="R734" i="58"/>
  <c r="Q734" i="58"/>
  <c r="P734" i="58"/>
  <c r="O734" i="58"/>
  <c r="N734" i="58"/>
  <c r="M734" i="58"/>
  <c r="L734" i="58"/>
  <c r="K734" i="58"/>
  <c r="J734" i="58"/>
  <c r="I734" i="58"/>
  <c r="H734" i="58"/>
  <c r="G734" i="58"/>
  <c r="F734" i="58"/>
  <c r="E734" i="58"/>
  <c r="D734" i="58"/>
  <c r="U733" i="58"/>
  <c r="T733" i="58"/>
  <c r="S733" i="58"/>
  <c r="R733" i="58"/>
  <c r="Q733" i="58"/>
  <c r="P733" i="58"/>
  <c r="O733" i="58"/>
  <c r="N733" i="58"/>
  <c r="M733" i="58"/>
  <c r="L733" i="58"/>
  <c r="K733" i="58"/>
  <c r="J733" i="58"/>
  <c r="I733" i="58"/>
  <c r="H733" i="58"/>
  <c r="G733" i="58"/>
  <c r="F733" i="58"/>
  <c r="E733" i="58"/>
  <c r="D733" i="58"/>
  <c r="U732" i="58"/>
  <c r="T732" i="58"/>
  <c r="S732" i="58"/>
  <c r="R732" i="58"/>
  <c r="Q732" i="58"/>
  <c r="P732" i="58"/>
  <c r="O732" i="58"/>
  <c r="N732" i="58"/>
  <c r="M732" i="58"/>
  <c r="L732" i="58"/>
  <c r="K732" i="58"/>
  <c r="J732" i="58"/>
  <c r="I732" i="58"/>
  <c r="H732" i="58"/>
  <c r="G732" i="58"/>
  <c r="F732" i="58"/>
  <c r="E732" i="58"/>
  <c r="D732" i="58"/>
  <c r="U731" i="58"/>
  <c r="T731" i="58"/>
  <c r="S731" i="58"/>
  <c r="R731" i="58"/>
  <c r="Q731" i="58"/>
  <c r="P731" i="58"/>
  <c r="O731" i="58"/>
  <c r="N731" i="58"/>
  <c r="M731" i="58"/>
  <c r="L731" i="58"/>
  <c r="K731" i="58"/>
  <c r="J731" i="58"/>
  <c r="I731" i="58"/>
  <c r="H731" i="58"/>
  <c r="G731" i="58"/>
  <c r="F731" i="58"/>
  <c r="E731" i="58"/>
  <c r="D731" i="58"/>
  <c r="U730" i="58"/>
  <c r="T730" i="58"/>
  <c r="S730" i="58"/>
  <c r="R730" i="58"/>
  <c r="Q730" i="58"/>
  <c r="P730" i="58"/>
  <c r="O730" i="58"/>
  <c r="N730" i="58"/>
  <c r="M730" i="58"/>
  <c r="L730" i="58"/>
  <c r="K730" i="58"/>
  <c r="J730" i="58"/>
  <c r="I730" i="58"/>
  <c r="H730" i="58"/>
  <c r="G730" i="58"/>
  <c r="F730" i="58"/>
  <c r="E730" i="58"/>
  <c r="D730" i="58"/>
  <c r="U729" i="58"/>
  <c r="T729" i="58"/>
  <c r="S729" i="58"/>
  <c r="R729" i="58"/>
  <c r="Q729" i="58"/>
  <c r="P729" i="58"/>
  <c r="O729" i="58"/>
  <c r="N729" i="58"/>
  <c r="M729" i="58"/>
  <c r="L729" i="58"/>
  <c r="K729" i="58"/>
  <c r="J729" i="58"/>
  <c r="I729" i="58"/>
  <c r="H729" i="58"/>
  <c r="G729" i="58"/>
  <c r="F729" i="58"/>
  <c r="E729" i="58"/>
  <c r="D729" i="58"/>
  <c r="U728" i="58"/>
  <c r="T728" i="58"/>
  <c r="S728" i="58"/>
  <c r="R728" i="58"/>
  <c r="Q728" i="58"/>
  <c r="P728" i="58"/>
  <c r="O728" i="58"/>
  <c r="N728" i="58"/>
  <c r="M728" i="58"/>
  <c r="L728" i="58"/>
  <c r="K728" i="58"/>
  <c r="J728" i="58"/>
  <c r="I728" i="58"/>
  <c r="H728" i="58"/>
  <c r="G728" i="58"/>
  <c r="F728" i="58"/>
  <c r="E728" i="58"/>
  <c r="D728" i="58"/>
  <c r="U727" i="58"/>
  <c r="T727" i="58"/>
  <c r="S727" i="58"/>
  <c r="R727" i="58"/>
  <c r="Q727" i="58"/>
  <c r="P727" i="58"/>
  <c r="O727" i="58"/>
  <c r="N727" i="58"/>
  <c r="M727" i="58"/>
  <c r="L727" i="58"/>
  <c r="K727" i="58"/>
  <c r="J727" i="58"/>
  <c r="I727" i="58"/>
  <c r="H727" i="58"/>
  <c r="G727" i="58"/>
  <c r="F727" i="58"/>
  <c r="E727" i="58"/>
  <c r="D727" i="58"/>
  <c r="U726" i="58"/>
  <c r="T726" i="58"/>
  <c r="S726" i="58"/>
  <c r="R726" i="58"/>
  <c r="Q726" i="58"/>
  <c r="P726" i="58"/>
  <c r="O726" i="58"/>
  <c r="N726" i="58"/>
  <c r="M726" i="58"/>
  <c r="L726" i="58"/>
  <c r="K726" i="58"/>
  <c r="J726" i="58"/>
  <c r="I726" i="58"/>
  <c r="H726" i="58"/>
  <c r="G726" i="58"/>
  <c r="F726" i="58"/>
  <c r="E726" i="58"/>
  <c r="D726" i="58"/>
  <c r="U725" i="58"/>
  <c r="T725" i="58"/>
  <c r="S725" i="58"/>
  <c r="R725" i="58"/>
  <c r="Q725" i="58"/>
  <c r="P725" i="58"/>
  <c r="O725" i="58"/>
  <c r="N725" i="58"/>
  <c r="M725" i="58"/>
  <c r="L725" i="58"/>
  <c r="K725" i="58"/>
  <c r="J725" i="58"/>
  <c r="I725" i="58"/>
  <c r="H725" i="58"/>
  <c r="G725" i="58"/>
  <c r="F725" i="58"/>
  <c r="E725" i="58"/>
  <c r="D725" i="58"/>
  <c r="U724" i="58"/>
  <c r="T724" i="58"/>
  <c r="S724" i="58"/>
  <c r="R724" i="58"/>
  <c r="Q724" i="58"/>
  <c r="P724" i="58"/>
  <c r="O724" i="58"/>
  <c r="N724" i="58"/>
  <c r="M724" i="58"/>
  <c r="L724" i="58"/>
  <c r="K724" i="58"/>
  <c r="J724" i="58"/>
  <c r="I724" i="58"/>
  <c r="H724" i="58"/>
  <c r="G724" i="58"/>
  <c r="F724" i="58"/>
  <c r="E724" i="58"/>
  <c r="D724" i="58"/>
  <c r="U723" i="58"/>
  <c r="T723" i="58"/>
  <c r="S723" i="58"/>
  <c r="R723" i="58"/>
  <c r="Q723" i="58"/>
  <c r="P723" i="58"/>
  <c r="O723" i="58"/>
  <c r="N723" i="58"/>
  <c r="M723" i="58"/>
  <c r="L723" i="58"/>
  <c r="K723" i="58"/>
  <c r="J723" i="58"/>
  <c r="I723" i="58"/>
  <c r="H723" i="58"/>
  <c r="G723" i="58"/>
  <c r="F723" i="58"/>
  <c r="E723" i="58"/>
  <c r="D723" i="58"/>
  <c r="U722" i="58"/>
  <c r="T722" i="58"/>
  <c r="S722" i="58"/>
  <c r="R722" i="58"/>
  <c r="Q722" i="58"/>
  <c r="P722" i="58"/>
  <c r="O722" i="58"/>
  <c r="N722" i="58"/>
  <c r="M722" i="58"/>
  <c r="L722" i="58"/>
  <c r="K722" i="58"/>
  <c r="J722" i="58"/>
  <c r="I722" i="58"/>
  <c r="H722" i="58"/>
  <c r="G722" i="58"/>
  <c r="F722" i="58"/>
  <c r="E722" i="58"/>
  <c r="D722" i="58"/>
  <c r="U721" i="58"/>
  <c r="T721" i="58"/>
  <c r="S721" i="58"/>
  <c r="R721" i="58"/>
  <c r="Q721" i="58"/>
  <c r="P721" i="58"/>
  <c r="O721" i="58"/>
  <c r="N721" i="58"/>
  <c r="M721" i="58"/>
  <c r="L721" i="58"/>
  <c r="K721" i="58"/>
  <c r="J721" i="58"/>
  <c r="I721" i="58"/>
  <c r="H721" i="58"/>
  <c r="G721" i="58"/>
  <c r="F721" i="58"/>
  <c r="E721" i="58"/>
  <c r="D721" i="58"/>
  <c r="U720" i="58"/>
  <c r="T720" i="58"/>
  <c r="S720" i="58"/>
  <c r="R720" i="58"/>
  <c r="Q720" i="58"/>
  <c r="P720" i="58"/>
  <c r="O720" i="58"/>
  <c r="N720" i="58"/>
  <c r="M720" i="58"/>
  <c r="L720" i="58"/>
  <c r="K720" i="58"/>
  <c r="J720" i="58"/>
  <c r="I720" i="58"/>
  <c r="H720" i="58"/>
  <c r="G720" i="58"/>
  <c r="F720" i="58"/>
  <c r="E720" i="58"/>
  <c r="D720" i="58"/>
  <c r="U719" i="58"/>
  <c r="T719" i="58"/>
  <c r="S719" i="58"/>
  <c r="R719" i="58"/>
  <c r="Q719" i="58"/>
  <c r="P719" i="58"/>
  <c r="O719" i="58"/>
  <c r="N719" i="58"/>
  <c r="M719" i="58"/>
  <c r="L719" i="58"/>
  <c r="K719" i="58"/>
  <c r="J719" i="58"/>
  <c r="I719" i="58"/>
  <c r="H719" i="58"/>
  <c r="G719" i="58"/>
  <c r="F719" i="58"/>
  <c r="E719" i="58"/>
  <c r="D719" i="58"/>
  <c r="U718" i="58"/>
  <c r="T718" i="58"/>
  <c r="S718" i="58"/>
  <c r="R718" i="58"/>
  <c r="Q718" i="58"/>
  <c r="P718" i="58"/>
  <c r="O718" i="58"/>
  <c r="N718" i="58"/>
  <c r="M718" i="58"/>
  <c r="L718" i="58"/>
  <c r="K718" i="58"/>
  <c r="J718" i="58"/>
  <c r="I718" i="58"/>
  <c r="H718" i="58"/>
  <c r="G718" i="58"/>
  <c r="F718" i="58"/>
  <c r="E718" i="58"/>
  <c r="D718" i="58"/>
  <c r="U717" i="58"/>
  <c r="T717" i="58"/>
  <c r="S717" i="58"/>
  <c r="R717" i="58"/>
  <c r="Q717" i="58"/>
  <c r="P717" i="58"/>
  <c r="O717" i="58"/>
  <c r="N717" i="58"/>
  <c r="M717" i="58"/>
  <c r="L717" i="58"/>
  <c r="K717" i="58"/>
  <c r="J717" i="58"/>
  <c r="I717" i="58"/>
  <c r="H717" i="58"/>
  <c r="G717" i="58"/>
  <c r="F717" i="58"/>
  <c r="E717" i="58"/>
  <c r="D717" i="58"/>
  <c r="U716" i="58"/>
  <c r="T716" i="58"/>
  <c r="S716" i="58"/>
  <c r="R716" i="58"/>
  <c r="Q716" i="58"/>
  <c r="P716" i="58"/>
  <c r="O716" i="58"/>
  <c r="N716" i="58"/>
  <c r="M716" i="58"/>
  <c r="L716" i="58"/>
  <c r="K716" i="58"/>
  <c r="J716" i="58"/>
  <c r="I716" i="58"/>
  <c r="H716" i="58"/>
  <c r="G716" i="58"/>
  <c r="F716" i="58"/>
  <c r="E716" i="58"/>
  <c r="D716" i="58"/>
  <c r="U715" i="58"/>
  <c r="T715" i="58"/>
  <c r="S715" i="58"/>
  <c r="R715" i="58"/>
  <c r="Q715" i="58"/>
  <c r="P715" i="58"/>
  <c r="O715" i="58"/>
  <c r="N715" i="58"/>
  <c r="M715" i="58"/>
  <c r="L715" i="58"/>
  <c r="K715" i="58"/>
  <c r="J715" i="58"/>
  <c r="I715" i="58"/>
  <c r="H715" i="58"/>
  <c r="G715" i="58"/>
  <c r="F715" i="58"/>
  <c r="E715" i="58"/>
  <c r="D715" i="58"/>
  <c r="U714" i="58"/>
  <c r="T714" i="58"/>
  <c r="S714" i="58"/>
  <c r="R714" i="58"/>
  <c r="Q714" i="58"/>
  <c r="P714" i="58"/>
  <c r="O714" i="58"/>
  <c r="N714" i="58"/>
  <c r="M714" i="58"/>
  <c r="L714" i="58"/>
  <c r="K714" i="58"/>
  <c r="J714" i="58"/>
  <c r="I714" i="58"/>
  <c r="H714" i="58"/>
  <c r="G714" i="58"/>
  <c r="F714" i="58"/>
  <c r="E714" i="58"/>
  <c r="D714" i="58"/>
  <c r="U713" i="58"/>
  <c r="T713" i="58"/>
  <c r="S713" i="58"/>
  <c r="R713" i="58"/>
  <c r="Q713" i="58"/>
  <c r="P713" i="58"/>
  <c r="O713" i="58"/>
  <c r="N713" i="58"/>
  <c r="M713" i="58"/>
  <c r="L713" i="58"/>
  <c r="K713" i="58"/>
  <c r="J713" i="58"/>
  <c r="I713" i="58"/>
  <c r="H713" i="58"/>
  <c r="G713" i="58"/>
  <c r="F713" i="58"/>
  <c r="E713" i="58"/>
  <c r="D713" i="58"/>
  <c r="U712" i="58"/>
  <c r="T712" i="58"/>
  <c r="S712" i="58"/>
  <c r="R712" i="58"/>
  <c r="Q712" i="58"/>
  <c r="P712" i="58"/>
  <c r="O712" i="58"/>
  <c r="N712" i="58"/>
  <c r="M712" i="58"/>
  <c r="L712" i="58"/>
  <c r="K712" i="58"/>
  <c r="J712" i="58"/>
  <c r="I712" i="58"/>
  <c r="H712" i="58"/>
  <c r="G712" i="58"/>
  <c r="F712" i="58"/>
  <c r="E712" i="58"/>
  <c r="D712" i="58"/>
  <c r="U711" i="58"/>
  <c r="T711" i="58"/>
  <c r="S711" i="58"/>
  <c r="R711" i="58"/>
  <c r="Q711" i="58"/>
  <c r="P711" i="58"/>
  <c r="O711" i="58"/>
  <c r="N711" i="58"/>
  <c r="M711" i="58"/>
  <c r="L711" i="58"/>
  <c r="K711" i="58"/>
  <c r="J711" i="58"/>
  <c r="I711" i="58"/>
  <c r="H711" i="58"/>
  <c r="G711" i="58"/>
  <c r="F711" i="58"/>
  <c r="E711" i="58"/>
  <c r="D711" i="58"/>
  <c r="U710" i="58"/>
  <c r="T710" i="58"/>
  <c r="S710" i="58"/>
  <c r="R710" i="58"/>
  <c r="Q710" i="58"/>
  <c r="P710" i="58"/>
  <c r="O710" i="58"/>
  <c r="N710" i="58"/>
  <c r="M710" i="58"/>
  <c r="L710" i="58"/>
  <c r="K710" i="58"/>
  <c r="J710" i="58"/>
  <c r="I710" i="58"/>
  <c r="H710" i="58"/>
  <c r="G710" i="58"/>
  <c r="F710" i="58"/>
  <c r="E710" i="58"/>
  <c r="D710" i="58"/>
  <c r="U709" i="58"/>
  <c r="T709" i="58"/>
  <c r="S709" i="58"/>
  <c r="R709" i="58"/>
  <c r="Q709" i="58"/>
  <c r="P709" i="58"/>
  <c r="O709" i="58"/>
  <c r="N709" i="58"/>
  <c r="M709" i="58"/>
  <c r="L709" i="58"/>
  <c r="K709" i="58"/>
  <c r="J709" i="58"/>
  <c r="I709" i="58"/>
  <c r="H709" i="58"/>
  <c r="G709" i="58"/>
  <c r="F709" i="58"/>
  <c r="E709" i="58"/>
  <c r="D709" i="58"/>
  <c r="U708" i="58"/>
  <c r="T708" i="58"/>
  <c r="S708" i="58"/>
  <c r="R708" i="58"/>
  <c r="Q708" i="58"/>
  <c r="P708" i="58"/>
  <c r="O708" i="58"/>
  <c r="N708" i="58"/>
  <c r="M708" i="58"/>
  <c r="L708" i="58"/>
  <c r="K708" i="58"/>
  <c r="J708" i="58"/>
  <c r="I708" i="58"/>
  <c r="H708" i="58"/>
  <c r="G708" i="58"/>
  <c r="F708" i="58"/>
  <c r="E708" i="58"/>
  <c r="D708" i="58"/>
  <c r="U707" i="58"/>
  <c r="T707" i="58"/>
  <c r="S707" i="58"/>
  <c r="R707" i="58"/>
  <c r="Q707" i="58"/>
  <c r="P707" i="58"/>
  <c r="O707" i="58"/>
  <c r="N707" i="58"/>
  <c r="M707" i="58"/>
  <c r="L707" i="58"/>
  <c r="K707" i="58"/>
  <c r="J707" i="58"/>
  <c r="I707" i="58"/>
  <c r="H707" i="58"/>
  <c r="G707" i="58"/>
  <c r="F707" i="58"/>
  <c r="E707" i="58"/>
  <c r="D707" i="58"/>
  <c r="U706" i="58"/>
  <c r="T706" i="58"/>
  <c r="S706" i="58"/>
  <c r="R706" i="58"/>
  <c r="Q706" i="58"/>
  <c r="P706" i="58"/>
  <c r="O706" i="58"/>
  <c r="N706" i="58"/>
  <c r="M706" i="58"/>
  <c r="L706" i="58"/>
  <c r="K706" i="58"/>
  <c r="J706" i="58"/>
  <c r="I706" i="58"/>
  <c r="H706" i="58"/>
  <c r="G706" i="58"/>
  <c r="F706" i="58"/>
  <c r="E706" i="58"/>
  <c r="D706" i="58"/>
  <c r="U705" i="58"/>
  <c r="T705" i="58"/>
  <c r="S705" i="58"/>
  <c r="R705" i="58"/>
  <c r="Q705" i="58"/>
  <c r="P705" i="58"/>
  <c r="O705" i="58"/>
  <c r="N705" i="58"/>
  <c r="M705" i="58"/>
  <c r="L705" i="58"/>
  <c r="K705" i="58"/>
  <c r="J705" i="58"/>
  <c r="I705" i="58"/>
  <c r="H705" i="58"/>
  <c r="G705" i="58"/>
  <c r="F705" i="58"/>
  <c r="E705" i="58"/>
  <c r="D705" i="58"/>
  <c r="U704" i="58"/>
  <c r="T704" i="58"/>
  <c r="S704" i="58"/>
  <c r="R704" i="58"/>
  <c r="Q704" i="58"/>
  <c r="P704" i="58"/>
  <c r="O704" i="58"/>
  <c r="N704" i="58"/>
  <c r="M704" i="58"/>
  <c r="L704" i="58"/>
  <c r="K704" i="58"/>
  <c r="J704" i="58"/>
  <c r="I704" i="58"/>
  <c r="H704" i="58"/>
  <c r="G704" i="58"/>
  <c r="F704" i="58"/>
  <c r="E704" i="58"/>
  <c r="D704" i="58"/>
  <c r="U703" i="58"/>
  <c r="T703" i="58"/>
  <c r="S703" i="58"/>
  <c r="R703" i="58"/>
  <c r="Q703" i="58"/>
  <c r="P703" i="58"/>
  <c r="O703" i="58"/>
  <c r="N703" i="58"/>
  <c r="M703" i="58"/>
  <c r="L703" i="58"/>
  <c r="K703" i="58"/>
  <c r="J703" i="58"/>
  <c r="I703" i="58"/>
  <c r="H703" i="58"/>
  <c r="G703" i="58"/>
  <c r="F703" i="58"/>
  <c r="E703" i="58"/>
  <c r="D703" i="58"/>
  <c r="U702" i="58"/>
  <c r="T702" i="58"/>
  <c r="S702" i="58"/>
  <c r="R702" i="58"/>
  <c r="Q702" i="58"/>
  <c r="P702" i="58"/>
  <c r="O702" i="58"/>
  <c r="N702" i="58"/>
  <c r="M702" i="58"/>
  <c r="L702" i="58"/>
  <c r="K702" i="58"/>
  <c r="J702" i="58"/>
  <c r="I702" i="58"/>
  <c r="H702" i="58"/>
  <c r="G702" i="58"/>
  <c r="F702" i="58"/>
  <c r="E702" i="58"/>
  <c r="D702" i="58"/>
  <c r="U701" i="58"/>
  <c r="T701" i="58"/>
  <c r="S701" i="58"/>
  <c r="R701" i="58"/>
  <c r="Q701" i="58"/>
  <c r="P701" i="58"/>
  <c r="O701" i="58"/>
  <c r="N701" i="58"/>
  <c r="M701" i="58"/>
  <c r="L701" i="58"/>
  <c r="K701" i="58"/>
  <c r="J701" i="58"/>
  <c r="I701" i="58"/>
  <c r="H701" i="58"/>
  <c r="G701" i="58"/>
  <c r="F701" i="58"/>
  <c r="E701" i="58"/>
  <c r="D701" i="58"/>
  <c r="U700" i="58"/>
  <c r="T700" i="58"/>
  <c r="S700" i="58"/>
  <c r="R700" i="58"/>
  <c r="Q700" i="58"/>
  <c r="P700" i="58"/>
  <c r="O700" i="58"/>
  <c r="N700" i="58"/>
  <c r="M700" i="58"/>
  <c r="L700" i="58"/>
  <c r="K700" i="58"/>
  <c r="J700" i="58"/>
  <c r="I700" i="58"/>
  <c r="H700" i="58"/>
  <c r="G700" i="58"/>
  <c r="F700" i="58"/>
  <c r="E700" i="58"/>
  <c r="D700" i="58"/>
  <c r="U699" i="58"/>
  <c r="T699" i="58"/>
  <c r="S699" i="58"/>
  <c r="R699" i="58"/>
  <c r="Q699" i="58"/>
  <c r="P699" i="58"/>
  <c r="O699" i="58"/>
  <c r="N699" i="58"/>
  <c r="M699" i="58"/>
  <c r="L699" i="58"/>
  <c r="K699" i="58"/>
  <c r="J699" i="58"/>
  <c r="I699" i="58"/>
  <c r="H699" i="58"/>
  <c r="G699" i="58"/>
  <c r="F699" i="58"/>
  <c r="E699" i="58"/>
  <c r="D699" i="58"/>
  <c r="U698" i="58"/>
  <c r="T698" i="58"/>
  <c r="S698" i="58"/>
  <c r="R698" i="58"/>
  <c r="Q698" i="58"/>
  <c r="P698" i="58"/>
  <c r="O698" i="58"/>
  <c r="N698" i="58"/>
  <c r="M698" i="58"/>
  <c r="L698" i="58"/>
  <c r="K698" i="58"/>
  <c r="J698" i="58"/>
  <c r="I698" i="58"/>
  <c r="H698" i="58"/>
  <c r="G698" i="58"/>
  <c r="F698" i="58"/>
  <c r="E698" i="58"/>
  <c r="D698" i="58"/>
  <c r="U697" i="58"/>
  <c r="T697" i="58"/>
  <c r="S697" i="58"/>
  <c r="R697" i="58"/>
  <c r="Q697" i="58"/>
  <c r="P697" i="58"/>
  <c r="O697" i="58"/>
  <c r="N697" i="58"/>
  <c r="M697" i="58"/>
  <c r="L697" i="58"/>
  <c r="K697" i="58"/>
  <c r="J697" i="58"/>
  <c r="I697" i="58"/>
  <c r="H697" i="58"/>
  <c r="G697" i="58"/>
  <c r="F697" i="58"/>
  <c r="E697" i="58"/>
  <c r="D697" i="58"/>
  <c r="U696" i="58"/>
  <c r="T696" i="58"/>
  <c r="S696" i="58"/>
  <c r="R696" i="58"/>
  <c r="Q696" i="58"/>
  <c r="P696" i="58"/>
  <c r="O696" i="58"/>
  <c r="N696" i="58"/>
  <c r="M696" i="58"/>
  <c r="L696" i="58"/>
  <c r="K696" i="58"/>
  <c r="J696" i="58"/>
  <c r="I696" i="58"/>
  <c r="H696" i="58"/>
  <c r="G696" i="58"/>
  <c r="F696" i="58"/>
  <c r="E696" i="58"/>
  <c r="D696" i="58"/>
  <c r="U695" i="58"/>
  <c r="T695" i="58"/>
  <c r="S695" i="58"/>
  <c r="R695" i="58"/>
  <c r="Q695" i="58"/>
  <c r="P695" i="58"/>
  <c r="O695" i="58"/>
  <c r="N695" i="58"/>
  <c r="M695" i="58"/>
  <c r="L695" i="58"/>
  <c r="K695" i="58"/>
  <c r="J695" i="58"/>
  <c r="I695" i="58"/>
  <c r="H695" i="58"/>
  <c r="G695" i="58"/>
  <c r="F695" i="58"/>
  <c r="E695" i="58"/>
  <c r="D695" i="58"/>
  <c r="U694" i="58"/>
  <c r="T694" i="58"/>
  <c r="S694" i="58"/>
  <c r="R694" i="58"/>
  <c r="Q694" i="58"/>
  <c r="P694" i="58"/>
  <c r="O694" i="58"/>
  <c r="N694" i="58"/>
  <c r="M694" i="58"/>
  <c r="L694" i="58"/>
  <c r="K694" i="58"/>
  <c r="J694" i="58"/>
  <c r="I694" i="58"/>
  <c r="H694" i="58"/>
  <c r="G694" i="58"/>
  <c r="F694" i="58"/>
  <c r="E694" i="58"/>
  <c r="D694" i="58"/>
  <c r="U693" i="58"/>
  <c r="T693" i="58"/>
  <c r="S693" i="58"/>
  <c r="R693" i="58"/>
  <c r="Q693" i="58"/>
  <c r="P693" i="58"/>
  <c r="O693" i="58"/>
  <c r="N693" i="58"/>
  <c r="M693" i="58"/>
  <c r="L693" i="58"/>
  <c r="K693" i="58"/>
  <c r="J693" i="58"/>
  <c r="I693" i="58"/>
  <c r="H693" i="58"/>
  <c r="G693" i="58"/>
  <c r="F693" i="58"/>
  <c r="E693" i="58"/>
  <c r="D693" i="58"/>
  <c r="U692" i="58"/>
  <c r="T692" i="58"/>
  <c r="S692" i="58"/>
  <c r="R692" i="58"/>
  <c r="Q692" i="58"/>
  <c r="P692" i="58"/>
  <c r="O692" i="58"/>
  <c r="N692" i="58"/>
  <c r="M692" i="58"/>
  <c r="L692" i="58"/>
  <c r="K692" i="58"/>
  <c r="J692" i="58"/>
  <c r="I692" i="58"/>
  <c r="H692" i="58"/>
  <c r="G692" i="58"/>
  <c r="F692" i="58"/>
  <c r="E692" i="58"/>
  <c r="D692" i="58"/>
  <c r="U691" i="58"/>
  <c r="T691" i="58"/>
  <c r="S691" i="58"/>
  <c r="R691" i="58"/>
  <c r="Q691" i="58"/>
  <c r="P691" i="58"/>
  <c r="O691" i="58"/>
  <c r="N691" i="58"/>
  <c r="M691" i="58"/>
  <c r="L691" i="58"/>
  <c r="K691" i="58"/>
  <c r="J691" i="58"/>
  <c r="I691" i="58"/>
  <c r="H691" i="58"/>
  <c r="G691" i="58"/>
  <c r="F691" i="58"/>
  <c r="E691" i="58"/>
  <c r="D691" i="58"/>
  <c r="U690" i="58"/>
  <c r="T690" i="58"/>
  <c r="S690" i="58"/>
  <c r="R690" i="58"/>
  <c r="Q690" i="58"/>
  <c r="P690" i="58"/>
  <c r="O690" i="58"/>
  <c r="N690" i="58"/>
  <c r="M690" i="58"/>
  <c r="L690" i="58"/>
  <c r="K690" i="58"/>
  <c r="J690" i="58"/>
  <c r="I690" i="58"/>
  <c r="H690" i="58"/>
  <c r="G690" i="58"/>
  <c r="F690" i="58"/>
  <c r="E690" i="58"/>
  <c r="D690" i="58"/>
  <c r="U689" i="58"/>
  <c r="T689" i="58"/>
  <c r="S689" i="58"/>
  <c r="R689" i="58"/>
  <c r="Q689" i="58"/>
  <c r="P689" i="58"/>
  <c r="O689" i="58"/>
  <c r="N689" i="58"/>
  <c r="M689" i="58"/>
  <c r="L689" i="58"/>
  <c r="K689" i="58"/>
  <c r="J689" i="58"/>
  <c r="I689" i="58"/>
  <c r="H689" i="58"/>
  <c r="G689" i="58"/>
  <c r="F689" i="58"/>
  <c r="E689" i="58"/>
  <c r="D689" i="58"/>
  <c r="U688" i="58"/>
  <c r="T688" i="58"/>
  <c r="S688" i="58"/>
  <c r="R688" i="58"/>
  <c r="Q688" i="58"/>
  <c r="P688" i="58"/>
  <c r="O688" i="58"/>
  <c r="N688" i="58"/>
  <c r="M688" i="58"/>
  <c r="L688" i="58"/>
  <c r="K688" i="58"/>
  <c r="J688" i="58"/>
  <c r="I688" i="58"/>
  <c r="H688" i="58"/>
  <c r="G688" i="58"/>
  <c r="F688" i="58"/>
  <c r="E688" i="58"/>
  <c r="D688" i="58"/>
  <c r="U687" i="58"/>
  <c r="T687" i="58"/>
  <c r="S687" i="58"/>
  <c r="R687" i="58"/>
  <c r="Q687" i="58"/>
  <c r="P687" i="58"/>
  <c r="O687" i="58"/>
  <c r="N687" i="58"/>
  <c r="M687" i="58"/>
  <c r="L687" i="58"/>
  <c r="K687" i="58"/>
  <c r="J687" i="58"/>
  <c r="I687" i="58"/>
  <c r="H687" i="58"/>
  <c r="G687" i="58"/>
  <c r="F687" i="58"/>
  <c r="E687" i="58"/>
  <c r="D687" i="58"/>
  <c r="U686" i="58"/>
  <c r="T686" i="58"/>
  <c r="S686" i="58"/>
  <c r="R686" i="58"/>
  <c r="Q686" i="58"/>
  <c r="P686" i="58"/>
  <c r="O686" i="58"/>
  <c r="N686" i="58"/>
  <c r="M686" i="58"/>
  <c r="L686" i="58"/>
  <c r="K686" i="58"/>
  <c r="J686" i="58"/>
  <c r="I686" i="58"/>
  <c r="H686" i="58"/>
  <c r="G686" i="58"/>
  <c r="F686" i="58"/>
  <c r="E686" i="58"/>
  <c r="D686" i="58"/>
  <c r="U685" i="58"/>
  <c r="T685" i="58"/>
  <c r="S685" i="58"/>
  <c r="R685" i="58"/>
  <c r="Q685" i="58"/>
  <c r="P685" i="58"/>
  <c r="O685" i="58"/>
  <c r="N685" i="58"/>
  <c r="M685" i="58"/>
  <c r="L685" i="58"/>
  <c r="K685" i="58"/>
  <c r="J685" i="58"/>
  <c r="I685" i="58"/>
  <c r="H685" i="58"/>
  <c r="G685" i="58"/>
  <c r="F685" i="58"/>
  <c r="E685" i="58"/>
  <c r="D685" i="58"/>
  <c r="U684" i="58"/>
  <c r="T684" i="58"/>
  <c r="S684" i="58"/>
  <c r="R684" i="58"/>
  <c r="Q684" i="58"/>
  <c r="P684" i="58"/>
  <c r="O684" i="58"/>
  <c r="N684" i="58"/>
  <c r="M684" i="58"/>
  <c r="L684" i="58"/>
  <c r="K684" i="58"/>
  <c r="J684" i="58"/>
  <c r="I684" i="58"/>
  <c r="H684" i="58"/>
  <c r="G684" i="58"/>
  <c r="F684" i="58"/>
  <c r="E684" i="58"/>
  <c r="D684" i="58"/>
  <c r="U683" i="58"/>
  <c r="T683" i="58"/>
  <c r="S683" i="58"/>
  <c r="R683" i="58"/>
  <c r="Q683" i="58"/>
  <c r="P683" i="58"/>
  <c r="O683" i="58"/>
  <c r="N683" i="58"/>
  <c r="M683" i="58"/>
  <c r="L683" i="58"/>
  <c r="K683" i="58"/>
  <c r="J683" i="58"/>
  <c r="I683" i="58"/>
  <c r="H683" i="58"/>
  <c r="G683" i="58"/>
  <c r="F683" i="58"/>
  <c r="E683" i="58"/>
  <c r="D683" i="58"/>
  <c r="U682" i="58"/>
  <c r="T682" i="58"/>
  <c r="S682" i="58"/>
  <c r="R682" i="58"/>
  <c r="Q682" i="58"/>
  <c r="P682" i="58"/>
  <c r="O682" i="58"/>
  <c r="N682" i="58"/>
  <c r="M682" i="58"/>
  <c r="L682" i="58"/>
  <c r="K682" i="58"/>
  <c r="J682" i="58"/>
  <c r="I682" i="58"/>
  <c r="H682" i="58"/>
  <c r="G682" i="58"/>
  <c r="F682" i="58"/>
  <c r="E682" i="58"/>
  <c r="D682" i="58"/>
  <c r="U681" i="58"/>
  <c r="T681" i="58"/>
  <c r="S681" i="58"/>
  <c r="R681" i="58"/>
  <c r="Q681" i="58"/>
  <c r="P681" i="58"/>
  <c r="O681" i="58"/>
  <c r="N681" i="58"/>
  <c r="M681" i="58"/>
  <c r="L681" i="58"/>
  <c r="K681" i="58"/>
  <c r="J681" i="58"/>
  <c r="I681" i="58"/>
  <c r="H681" i="58"/>
  <c r="G681" i="58"/>
  <c r="F681" i="58"/>
  <c r="E681" i="58"/>
  <c r="D681" i="58"/>
  <c r="U680" i="58"/>
  <c r="T680" i="58"/>
  <c r="S680" i="58"/>
  <c r="R680" i="58"/>
  <c r="Q680" i="58"/>
  <c r="P680" i="58"/>
  <c r="O680" i="58"/>
  <c r="N680" i="58"/>
  <c r="M680" i="58"/>
  <c r="L680" i="58"/>
  <c r="K680" i="58"/>
  <c r="J680" i="58"/>
  <c r="I680" i="58"/>
  <c r="H680" i="58"/>
  <c r="G680" i="58"/>
  <c r="F680" i="58"/>
  <c r="E680" i="58"/>
  <c r="D680" i="58"/>
  <c r="U679" i="58"/>
  <c r="T679" i="58"/>
  <c r="S679" i="58"/>
  <c r="R679" i="58"/>
  <c r="Q679" i="58"/>
  <c r="P679" i="58"/>
  <c r="O679" i="58"/>
  <c r="N679" i="58"/>
  <c r="M679" i="58"/>
  <c r="L679" i="58"/>
  <c r="K679" i="58"/>
  <c r="J679" i="58"/>
  <c r="I679" i="58"/>
  <c r="H679" i="58"/>
  <c r="G679" i="58"/>
  <c r="F679" i="58"/>
  <c r="E679" i="58"/>
  <c r="D679" i="58"/>
  <c r="U678" i="58"/>
  <c r="T678" i="58"/>
  <c r="S678" i="58"/>
  <c r="R678" i="58"/>
  <c r="Q678" i="58"/>
  <c r="P678" i="58"/>
  <c r="O678" i="58"/>
  <c r="N678" i="58"/>
  <c r="M678" i="58"/>
  <c r="L678" i="58"/>
  <c r="K678" i="58"/>
  <c r="J678" i="58"/>
  <c r="I678" i="58"/>
  <c r="H678" i="58"/>
  <c r="G678" i="58"/>
  <c r="F678" i="58"/>
  <c r="E678" i="58"/>
  <c r="D678" i="58"/>
  <c r="U677" i="58"/>
  <c r="T677" i="58"/>
  <c r="S677" i="58"/>
  <c r="R677" i="58"/>
  <c r="Q677" i="58"/>
  <c r="P677" i="58"/>
  <c r="O677" i="58"/>
  <c r="N677" i="58"/>
  <c r="M677" i="58"/>
  <c r="L677" i="58"/>
  <c r="K677" i="58"/>
  <c r="J677" i="58"/>
  <c r="I677" i="58"/>
  <c r="H677" i="58"/>
  <c r="G677" i="58"/>
  <c r="F677" i="58"/>
  <c r="E677" i="58"/>
  <c r="D677" i="58"/>
  <c r="U676" i="58"/>
  <c r="T676" i="58"/>
  <c r="S676" i="58"/>
  <c r="R676" i="58"/>
  <c r="Q676" i="58"/>
  <c r="P676" i="58"/>
  <c r="O676" i="58"/>
  <c r="N676" i="58"/>
  <c r="M676" i="58"/>
  <c r="L676" i="58"/>
  <c r="K676" i="58"/>
  <c r="J676" i="58"/>
  <c r="I676" i="58"/>
  <c r="H676" i="58"/>
  <c r="G676" i="58"/>
  <c r="F676" i="58"/>
  <c r="E676" i="58"/>
  <c r="D676" i="58"/>
  <c r="U675" i="58"/>
  <c r="T675" i="58"/>
  <c r="S675" i="58"/>
  <c r="R675" i="58"/>
  <c r="Q675" i="58"/>
  <c r="P675" i="58"/>
  <c r="O675" i="58"/>
  <c r="N675" i="58"/>
  <c r="M675" i="58"/>
  <c r="L675" i="58"/>
  <c r="K675" i="58"/>
  <c r="J675" i="58"/>
  <c r="I675" i="58"/>
  <c r="H675" i="58"/>
  <c r="G675" i="58"/>
  <c r="F675" i="58"/>
  <c r="E675" i="58"/>
  <c r="D675" i="58"/>
  <c r="U674" i="58"/>
  <c r="T674" i="58"/>
  <c r="S674" i="58"/>
  <c r="R674" i="58"/>
  <c r="Q674" i="58"/>
  <c r="P674" i="58"/>
  <c r="O674" i="58"/>
  <c r="N674" i="58"/>
  <c r="M674" i="58"/>
  <c r="L674" i="58"/>
  <c r="K674" i="58"/>
  <c r="J674" i="58"/>
  <c r="I674" i="58"/>
  <c r="H674" i="58"/>
  <c r="G674" i="58"/>
  <c r="F674" i="58"/>
  <c r="E674" i="58"/>
  <c r="D674" i="58"/>
  <c r="U673" i="58"/>
  <c r="T673" i="58"/>
  <c r="S673" i="58"/>
  <c r="R673" i="58"/>
  <c r="Q673" i="58"/>
  <c r="P673" i="58"/>
  <c r="O673" i="58"/>
  <c r="N673" i="58"/>
  <c r="M673" i="58"/>
  <c r="L673" i="58"/>
  <c r="K673" i="58"/>
  <c r="J673" i="58"/>
  <c r="I673" i="58"/>
  <c r="H673" i="58"/>
  <c r="G673" i="58"/>
  <c r="F673" i="58"/>
  <c r="E673" i="58"/>
  <c r="D673" i="58"/>
  <c r="U672" i="58"/>
  <c r="T672" i="58"/>
  <c r="S672" i="58"/>
  <c r="R672" i="58"/>
  <c r="Q672" i="58"/>
  <c r="P672" i="58"/>
  <c r="O672" i="58"/>
  <c r="N672" i="58"/>
  <c r="M672" i="58"/>
  <c r="L672" i="58"/>
  <c r="K672" i="58"/>
  <c r="J672" i="58"/>
  <c r="I672" i="58"/>
  <c r="H672" i="58"/>
  <c r="G672" i="58"/>
  <c r="F672" i="58"/>
  <c r="E672" i="58"/>
  <c r="D672" i="58"/>
  <c r="U671" i="58"/>
  <c r="T671" i="58"/>
  <c r="S671" i="58"/>
  <c r="R671" i="58"/>
  <c r="Q671" i="58"/>
  <c r="P671" i="58"/>
  <c r="O671" i="58"/>
  <c r="N671" i="58"/>
  <c r="M671" i="58"/>
  <c r="L671" i="58"/>
  <c r="K671" i="58"/>
  <c r="J671" i="58"/>
  <c r="I671" i="58"/>
  <c r="H671" i="58"/>
  <c r="G671" i="58"/>
  <c r="F671" i="58"/>
  <c r="E671" i="58"/>
  <c r="D671" i="58"/>
  <c r="U670" i="58"/>
  <c r="T670" i="58"/>
  <c r="S670" i="58"/>
  <c r="R670" i="58"/>
  <c r="Q670" i="58"/>
  <c r="P670" i="58"/>
  <c r="O670" i="58"/>
  <c r="N670" i="58"/>
  <c r="M670" i="58"/>
  <c r="L670" i="58"/>
  <c r="K670" i="58"/>
  <c r="J670" i="58"/>
  <c r="I670" i="58"/>
  <c r="H670" i="58"/>
  <c r="G670" i="58"/>
  <c r="F670" i="58"/>
  <c r="E670" i="58"/>
  <c r="D670" i="58"/>
  <c r="U669" i="58"/>
  <c r="T669" i="58"/>
  <c r="S669" i="58"/>
  <c r="R669" i="58"/>
  <c r="Q669" i="58"/>
  <c r="P669" i="58"/>
  <c r="O669" i="58"/>
  <c r="N669" i="58"/>
  <c r="M669" i="58"/>
  <c r="L669" i="58"/>
  <c r="K669" i="58"/>
  <c r="J669" i="58"/>
  <c r="I669" i="58"/>
  <c r="H669" i="58"/>
  <c r="G669" i="58"/>
  <c r="F669" i="58"/>
  <c r="E669" i="58"/>
  <c r="D669" i="58"/>
  <c r="U668" i="58"/>
  <c r="T668" i="58"/>
  <c r="S668" i="58"/>
  <c r="R668" i="58"/>
  <c r="Q668" i="58"/>
  <c r="P668" i="58"/>
  <c r="O668" i="58"/>
  <c r="N668" i="58"/>
  <c r="M668" i="58"/>
  <c r="L668" i="58"/>
  <c r="K668" i="58"/>
  <c r="J668" i="58"/>
  <c r="I668" i="58"/>
  <c r="H668" i="58"/>
  <c r="G668" i="58"/>
  <c r="F668" i="58"/>
  <c r="E668" i="58"/>
  <c r="D668" i="58"/>
  <c r="U667" i="58"/>
  <c r="T667" i="58"/>
  <c r="S667" i="58"/>
  <c r="R667" i="58"/>
  <c r="Q667" i="58"/>
  <c r="P667" i="58"/>
  <c r="O667" i="58"/>
  <c r="N667" i="58"/>
  <c r="M667" i="58"/>
  <c r="L667" i="58"/>
  <c r="K667" i="58"/>
  <c r="J667" i="58"/>
  <c r="I667" i="58"/>
  <c r="H667" i="58"/>
  <c r="G667" i="58"/>
  <c r="F667" i="58"/>
  <c r="E667" i="58"/>
  <c r="D667" i="58"/>
  <c r="U666" i="58"/>
  <c r="T666" i="58"/>
  <c r="S666" i="58"/>
  <c r="R666" i="58"/>
  <c r="Q666" i="58"/>
  <c r="P666" i="58"/>
  <c r="O666" i="58"/>
  <c r="N666" i="58"/>
  <c r="M666" i="58"/>
  <c r="L666" i="58"/>
  <c r="K666" i="58"/>
  <c r="J666" i="58"/>
  <c r="I666" i="58"/>
  <c r="H666" i="58"/>
  <c r="G666" i="58"/>
  <c r="F666" i="58"/>
  <c r="E666" i="58"/>
  <c r="D666" i="58"/>
  <c r="U665" i="58"/>
  <c r="T665" i="58"/>
  <c r="S665" i="58"/>
  <c r="R665" i="58"/>
  <c r="Q665" i="58"/>
  <c r="P665" i="58"/>
  <c r="O665" i="58"/>
  <c r="N665" i="58"/>
  <c r="M665" i="58"/>
  <c r="L665" i="58"/>
  <c r="K665" i="58"/>
  <c r="J665" i="58"/>
  <c r="I665" i="58"/>
  <c r="H665" i="58"/>
  <c r="G665" i="58"/>
  <c r="F665" i="58"/>
  <c r="E665" i="58"/>
  <c r="D665" i="58"/>
  <c r="U664" i="58"/>
  <c r="T664" i="58"/>
  <c r="S664" i="58"/>
  <c r="R664" i="58"/>
  <c r="Q664" i="58"/>
  <c r="P664" i="58"/>
  <c r="O664" i="58"/>
  <c r="N664" i="58"/>
  <c r="M664" i="58"/>
  <c r="L664" i="58"/>
  <c r="K664" i="58"/>
  <c r="J664" i="58"/>
  <c r="I664" i="58"/>
  <c r="H664" i="58"/>
  <c r="G664" i="58"/>
  <c r="F664" i="58"/>
  <c r="E664" i="58"/>
  <c r="D664" i="58"/>
  <c r="U663" i="58"/>
  <c r="T663" i="58"/>
  <c r="S663" i="58"/>
  <c r="R663" i="58"/>
  <c r="Q663" i="58"/>
  <c r="P663" i="58"/>
  <c r="O663" i="58"/>
  <c r="N663" i="58"/>
  <c r="M663" i="58"/>
  <c r="L663" i="58"/>
  <c r="K663" i="58"/>
  <c r="J663" i="58"/>
  <c r="I663" i="58"/>
  <c r="H663" i="58"/>
  <c r="G663" i="58"/>
  <c r="F663" i="58"/>
  <c r="E663" i="58"/>
  <c r="D663" i="58"/>
  <c r="U662" i="58"/>
  <c r="T662" i="58"/>
  <c r="S662" i="58"/>
  <c r="R662" i="58"/>
  <c r="Q662" i="58"/>
  <c r="P662" i="58"/>
  <c r="O662" i="58"/>
  <c r="N662" i="58"/>
  <c r="M662" i="58"/>
  <c r="L662" i="58"/>
  <c r="K662" i="58"/>
  <c r="J662" i="58"/>
  <c r="I662" i="58"/>
  <c r="H662" i="58"/>
  <c r="G662" i="58"/>
  <c r="F662" i="58"/>
  <c r="E662" i="58"/>
  <c r="D662" i="58"/>
  <c r="U661" i="58"/>
  <c r="T661" i="58"/>
  <c r="S661" i="58"/>
  <c r="R661" i="58"/>
  <c r="Q661" i="58"/>
  <c r="P661" i="58"/>
  <c r="O661" i="58"/>
  <c r="N661" i="58"/>
  <c r="M661" i="58"/>
  <c r="L661" i="58"/>
  <c r="K661" i="58"/>
  <c r="J661" i="58"/>
  <c r="I661" i="58"/>
  <c r="H661" i="58"/>
  <c r="G661" i="58"/>
  <c r="F661" i="58"/>
  <c r="E661" i="58"/>
  <c r="D661" i="58"/>
  <c r="U660" i="58"/>
  <c r="T660" i="58"/>
  <c r="S660" i="58"/>
  <c r="R660" i="58"/>
  <c r="Q660" i="58"/>
  <c r="P660" i="58"/>
  <c r="O660" i="58"/>
  <c r="N660" i="58"/>
  <c r="M660" i="58"/>
  <c r="L660" i="58"/>
  <c r="K660" i="58"/>
  <c r="J660" i="58"/>
  <c r="I660" i="58"/>
  <c r="H660" i="58"/>
  <c r="G660" i="58"/>
  <c r="F660" i="58"/>
  <c r="E660" i="58"/>
  <c r="D660" i="58"/>
  <c r="U659" i="58"/>
  <c r="T659" i="58"/>
  <c r="S659" i="58"/>
  <c r="R659" i="58"/>
  <c r="Q659" i="58"/>
  <c r="P659" i="58"/>
  <c r="O659" i="58"/>
  <c r="N659" i="58"/>
  <c r="M659" i="58"/>
  <c r="L659" i="58"/>
  <c r="K659" i="58"/>
  <c r="J659" i="58"/>
  <c r="I659" i="58"/>
  <c r="H659" i="58"/>
  <c r="G659" i="58"/>
  <c r="F659" i="58"/>
  <c r="E659" i="58"/>
  <c r="D659" i="58"/>
  <c r="U658" i="58"/>
  <c r="T658" i="58"/>
  <c r="S658" i="58"/>
  <c r="R658" i="58"/>
  <c r="Q658" i="58"/>
  <c r="P658" i="58"/>
  <c r="O658" i="58"/>
  <c r="N658" i="58"/>
  <c r="M658" i="58"/>
  <c r="L658" i="58"/>
  <c r="K658" i="58"/>
  <c r="J658" i="58"/>
  <c r="I658" i="58"/>
  <c r="H658" i="58"/>
  <c r="G658" i="58"/>
  <c r="F658" i="58"/>
  <c r="E658" i="58"/>
  <c r="D658" i="58"/>
  <c r="U657" i="58"/>
  <c r="T657" i="58"/>
  <c r="S657" i="58"/>
  <c r="R657" i="58"/>
  <c r="Q657" i="58"/>
  <c r="P657" i="58"/>
  <c r="O657" i="58"/>
  <c r="N657" i="58"/>
  <c r="M657" i="58"/>
  <c r="L657" i="58"/>
  <c r="K657" i="58"/>
  <c r="J657" i="58"/>
  <c r="I657" i="58"/>
  <c r="H657" i="58"/>
  <c r="G657" i="58"/>
  <c r="F657" i="58"/>
  <c r="E657" i="58"/>
  <c r="D657" i="58"/>
  <c r="U656" i="58"/>
  <c r="T656" i="58"/>
  <c r="S656" i="58"/>
  <c r="R656" i="58"/>
  <c r="Q656" i="58"/>
  <c r="P656" i="58"/>
  <c r="O656" i="58"/>
  <c r="N656" i="58"/>
  <c r="M656" i="58"/>
  <c r="L656" i="58"/>
  <c r="K656" i="58"/>
  <c r="J656" i="58"/>
  <c r="I656" i="58"/>
  <c r="H656" i="58"/>
  <c r="G656" i="58"/>
  <c r="F656" i="58"/>
  <c r="E656" i="58"/>
  <c r="D656" i="58"/>
  <c r="U655" i="58"/>
  <c r="T655" i="58"/>
  <c r="S655" i="58"/>
  <c r="R655" i="58"/>
  <c r="Q655" i="58"/>
  <c r="P655" i="58"/>
  <c r="O655" i="58"/>
  <c r="N655" i="58"/>
  <c r="M655" i="58"/>
  <c r="L655" i="58"/>
  <c r="K655" i="58"/>
  <c r="J655" i="58"/>
  <c r="I655" i="58"/>
  <c r="H655" i="58"/>
  <c r="G655" i="58"/>
  <c r="F655" i="58"/>
  <c r="E655" i="58"/>
  <c r="D655" i="58"/>
  <c r="U654" i="58"/>
  <c r="T654" i="58"/>
  <c r="S654" i="58"/>
  <c r="R654" i="58"/>
  <c r="Q654" i="58"/>
  <c r="P654" i="58"/>
  <c r="O654" i="58"/>
  <c r="N654" i="58"/>
  <c r="M654" i="58"/>
  <c r="L654" i="58"/>
  <c r="K654" i="58"/>
  <c r="J654" i="58"/>
  <c r="I654" i="58"/>
  <c r="H654" i="58"/>
  <c r="G654" i="58"/>
  <c r="F654" i="58"/>
  <c r="E654" i="58"/>
  <c r="D654" i="58"/>
  <c r="U653" i="58"/>
  <c r="T653" i="58"/>
  <c r="S653" i="58"/>
  <c r="R653" i="58"/>
  <c r="Q653" i="58"/>
  <c r="P653" i="58"/>
  <c r="O653" i="58"/>
  <c r="N653" i="58"/>
  <c r="M653" i="58"/>
  <c r="L653" i="58"/>
  <c r="K653" i="58"/>
  <c r="J653" i="58"/>
  <c r="I653" i="58"/>
  <c r="H653" i="58"/>
  <c r="G653" i="58"/>
  <c r="F653" i="58"/>
  <c r="E653" i="58"/>
  <c r="D653" i="58"/>
  <c r="U652" i="58"/>
  <c r="T652" i="58"/>
  <c r="S652" i="58"/>
  <c r="R652" i="58"/>
  <c r="Q652" i="58"/>
  <c r="P652" i="58"/>
  <c r="O652" i="58"/>
  <c r="N652" i="58"/>
  <c r="M652" i="58"/>
  <c r="L652" i="58"/>
  <c r="K652" i="58"/>
  <c r="J652" i="58"/>
  <c r="I652" i="58"/>
  <c r="H652" i="58"/>
  <c r="G652" i="58"/>
  <c r="F652" i="58"/>
  <c r="E652" i="58"/>
  <c r="D652" i="58"/>
  <c r="U651" i="58"/>
  <c r="T651" i="58"/>
  <c r="S651" i="58"/>
  <c r="R651" i="58"/>
  <c r="Q651" i="58"/>
  <c r="P651" i="58"/>
  <c r="O651" i="58"/>
  <c r="N651" i="58"/>
  <c r="M651" i="58"/>
  <c r="L651" i="58"/>
  <c r="K651" i="58"/>
  <c r="J651" i="58"/>
  <c r="I651" i="58"/>
  <c r="H651" i="58"/>
  <c r="G651" i="58"/>
  <c r="F651" i="58"/>
  <c r="E651" i="58"/>
  <c r="D651" i="58"/>
  <c r="U650" i="58"/>
  <c r="T650" i="58"/>
  <c r="S650" i="58"/>
  <c r="R650" i="58"/>
  <c r="Q650" i="58"/>
  <c r="P650" i="58"/>
  <c r="O650" i="58"/>
  <c r="N650" i="58"/>
  <c r="M650" i="58"/>
  <c r="L650" i="58"/>
  <c r="K650" i="58"/>
  <c r="J650" i="58"/>
  <c r="I650" i="58"/>
  <c r="H650" i="58"/>
  <c r="G650" i="58"/>
  <c r="F650" i="58"/>
  <c r="E650" i="58"/>
  <c r="D650" i="58"/>
  <c r="U649" i="58"/>
  <c r="T649" i="58"/>
  <c r="S649" i="58"/>
  <c r="R649" i="58"/>
  <c r="Q649" i="58"/>
  <c r="P649" i="58"/>
  <c r="O649" i="58"/>
  <c r="N649" i="58"/>
  <c r="M649" i="58"/>
  <c r="L649" i="58"/>
  <c r="K649" i="58"/>
  <c r="J649" i="58"/>
  <c r="I649" i="58"/>
  <c r="H649" i="58"/>
  <c r="G649" i="58"/>
  <c r="F649" i="58"/>
  <c r="E649" i="58"/>
  <c r="D649" i="58"/>
  <c r="U648" i="58"/>
  <c r="T648" i="58"/>
  <c r="S648" i="58"/>
  <c r="R648" i="58"/>
  <c r="Q648" i="58"/>
  <c r="P648" i="58"/>
  <c r="O648" i="58"/>
  <c r="N648" i="58"/>
  <c r="M648" i="58"/>
  <c r="L648" i="58"/>
  <c r="K648" i="58"/>
  <c r="J648" i="58"/>
  <c r="I648" i="58"/>
  <c r="H648" i="58"/>
  <c r="G648" i="58"/>
  <c r="F648" i="58"/>
  <c r="E648" i="58"/>
  <c r="D648" i="58"/>
  <c r="U647" i="58"/>
  <c r="T647" i="58"/>
  <c r="S647" i="58"/>
  <c r="R647" i="58"/>
  <c r="Q647" i="58"/>
  <c r="P647" i="58"/>
  <c r="O647" i="58"/>
  <c r="N647" i="58"/>
  <c r="M647" i="58"/>
  <c r="L647" i="58"/>
  <c r="K647" i="58"/>
  <c r="J647" i="58"/>
  <c r="I647" i="58"/>
  <c r="H647" i="58"/>
  <c r="G647" i="58"/>
  <c r="F647" i="58"/>
  <c r="E647" i="58"/>
  <c r="D647" i="58"/>
  <c r="U646" i="58"/>
  <c r="T646" i="58"/>
  <c r="S646" i="58"/>
  <c r="R646" i="58"/>
  <c r="Q646" i="58"/>
  <c r="P646" i="58"/>
  <c r="O646" i="58"/>
  <c r="N646" i="58"/>
  <c r="M646" i="58"/>
  <c r="L646" i="58"/>
  <c r="K646" i="58"/>
  <c r="J646" i="58"/>
  <c r="I646" i="58"/>
  <c r="H646" i="58"/>
  <c r="G646" i="58"/>
  <c r="F646" i="58"/>
  <c r="E646" i="58"/>
  <c r="D646" i="58"/>
  <c r="U645" i="58"/>
  <c r="T645" i="58"/>
  <c r="S645" i="58"/>
  <c r="R645" i="58"/>
  <c r="Q645" i="58"/>
  <c r="P645" i="58"/>
  <c r="O645" i="58"/>
  <c r="N645" i="58"/>
  <c r="M645" i="58"/>
  <c r="L645" i="58"/>
  <c r="K645" i="58"/>
  <c r="J645" i="58"/>
  <c r="I645" i="58"/>
  <c r="H645" i="58"/>
  <c r="G645" i="58"/>
  <c r="F645" i="58"/>
  <c r="E645" i="58"/>
  <c r="D645" i="58"/>
  <c r="U644" i="58"/>
  <c r="T644" i="58"/>
  <c r="S644" i="58"/>
  <c r="R644" i="58"/>
  <c r="Q644" i="58"/>
  <c r="P644" i="58"/>
  <c r="O644" i="58"/>
  <c r="N644" i="58"/>
  <c r="M644" i="58"/>
  <c r="L644" i="58"/>
  <c r="K644" i="58"/>
  <c r="J644" i="58"/>
  <c r="I644" i="58"/>
  <c r="H644" i="58"/>
  <c r="G644" i="58"/>
  <c r="F644" i="58"/>
  <c r="E644" i="58"/>
  <c r="D644" i="58"/>
  <c r="U643" i="58"/>
  <c r="T643" i="58"/>
  <c r="S643" i="58"/>
  <c r="R643" i="58"/>
  <c r="Q643" i="58"/>
  <c r="P643" i="58"/>
  <c r="O643" i="58"/>
  <c r="N643" i="58"/>
  <c r="M643" i="58"/>
  <c r="L643" i="58"/>
  <c r="K643" i="58"/>
  <c r="J643" i="58"/>
  <c r="I643" i="58"/>
  <c r="H643" i="58"/>
  <c r="G643" i="58"/>
  <c r="F643" i="58"/>
  <c r="E643" i="58"/>
  <c r="D643" i="58"/>
  <c r="U642" i="58"/>
  <c r="T642" i="58"/>
  <c r="S642" i="58"/>
  <c r="R642" i="58"/>
  <c r="Q642" i="58"/>
  <c r="P642" i="58"/>
  <c r="O642" i="58"/>
  <c r="N642" i="58"/>
  <c r="M642" i="58"/>
  <c r="L642" i="58"/>
  <c r="K642" i="58"/>
  <c r="J642" i="58"/>
  <c r="I642" i="58"/>
  <c r="H642" i="58"/>
  <c r="G642" i="58"/>
  <c r="F642" i="58"/>
  <c r="E642" i="58"/>
  <c r="D642" i="58"/>
  <c r="U641" i="58"/>
  <c r="T641" i="58"/>
  <c r="S641" i="58"/>
  <c r="R641" i="58"/>
  <c r="Q641" i="58"/>
  <c r="P641" i="58"/>
  <c r="O641" i="58"/>
  <c r="N641" i="58"/>
  <c r="M641" i="58"/>
  <c r="L641" i="58"/>
  <c r="K641" i="58"/>
  <c r="J641" i="58"/>
  <c r="I641" i="58"/>
  <c r="H641" i="58"/>
  <c r="G641" i="58"/>
  <c r="F641" i="58"/>
  <c r="E641" i="58"/>
  <c r="D641" i="58"/>
  <c r="U640" i="58"/>
  <c r="T640" i="58"/>
  <c r="S640" i="58"/>
  <c r="R640" i="58"/>
  <c r="Q640" i="58"/>
  <c r="P640" i="58"/>
  <c r="O640" i="58"/>
  <c r="N640" i="58"/>
  <c r="M640" i="58"/>
  <c r="L640" i="58"/>
  <c r="K640" i="58"/>
  <c r="J640" i="58"/>
  <c r="I640" i="58"/>
  <c r="H640" i="58"/>
  <c r="G640" i="58"/>
  <c r="F640" i="58"/>
  <c r="E640" i="58"/>
  <c r="D640" i="58"/>
  <c r="U639" i="58"/>
  <c r="T639" i="58"/>
  <c r="S639" i="58"/>
  <c r="R639" i="58"/>
  <c r="Q639" i="58"/>
  <c r="P639" i="58"/>
  <c r="O639" i="58"/>
  <c r="N639" i="58"/>
  <c r="M639" i="58"/>
  <c r="L639" i="58"/>
  <c r="K639" i="58"/>
  <c r="J639" i="58"/>
  <c r="I639" i="58"/>
  <c r="H639" i="58"/>
  <c r="G639" i="58"/>
  <c r="F639" i="58"/>
  <c r="E639" i="58"/>
  <c r="D639" i="58"/>
  <c r="U638" i="58"/>
  <c r="T638" i="58"/>
  <c r="S638" i="58"/>
  <c r="R638" i="58"/>
  <c r="Q638" i="58"/>
  <c r="P638" i="58"/>
  <c r="O638" i="58"/>
  <c r="N638" i="58"/>
  <c r="M638" i="58"/>
  <c r="L638" i="58"/>
  <c r="K638" i="58"/>
  <c r="J638" i="58"/>
  <c r="I638" i="58"/>
  <c r="H638" i="58"/>
  <c r="G638" i="58"/>
  <c r="F638" i="58"/>
  <c r="E638" i="58"/>
  <c r="D638" i="58"/>
  <c r="U3" i="58"/>
  <c r="T3" i="58"/>
  <c r="S3" i="58"/>
  <c r="R3" i="58"/>
  <c r="Q3" i="58"/>
  <c r="P3" i="58"/>
  <c r="O3" i="58"/>
  <c r="N3" i="58"/>
  <c r="M3" i="58"/>
  <c r="L3" i="58"/>
  <c r="K3" i="58"/>
  <c r="J3" i="58"/>
  <c r="I3" i="58"/>
  <c r="H3" i="58"/>
  <c r="G3" i="58"/>
  <c r="F3" i="58"/>
  <c r="E3" i="58"/>
  <c r="D3" i="58"/>
  <c r="U2" i="58"/>
  <c r="T2" i="58"/>
  <c r="S2" i="58"/>
  <c r="R2" i="58"/>
  <c r="Q2" i="58"/>
  <c r="P2" i="58"/>
  <c r="O2" i="58"/>
  <c r="N2" i="58"/>
  <c r="M2" i="58"/>
  <c r="L2" i="58"/>
  <c r="K2" i="58"/>
  <c r="J2" i="58"/>
  <c r="I2" i="58"/>
  <c r="H2" i="58"/>
  <c r="G2" i="58"/>
  <c r="F2" i="58"/>
  <c r="E2" i="58"/>
  <c r="D2" i="58"/>
  <c r="U962" i="57" l="1"/>
  <c r="T962" i="57"/>
  <c r="S962" i="57"/>
  <c r="R962" i="57"/>
  <c r="Q962" i="57"/>
  <c r="P962" i="57"/>
  <c r="O962" i="57"/>
  <c r="N962" i="57"/>
  <c r="M962" i="57"/>
  <c r="L962" i="57"/>
  <c r="K962" i="57"/>
  <c r="J962" i="57"/>
  <c r="I962" i="57"/>
  <c r="H962" i="57"/>
  <c r="G962" i="57"/>
  <c r="F962" i="57"/>
  <c r="E962" i="57"/>
  <c r="D962" i="57"/>
  <c r="U961" i="57"/>
  <c r="T961" i="57"/>
  <c r="S961" i="57"/>
  <c r="R961" i="57"/>
  <c r="Q961" i="57"/>
  <c r="P961" i="57"/>
  <c r="O961" i="57"/>
  <c r="N961" i="57"/>
  <c r="M961" i="57"/>
  <c r="L961" i="57"/>
  <c r="K961" i="57"/>
  <c r="J961" i="57"/>
  <c r="I961" i="57"/>
  <c r="H961" i="57"/>
  <c r="G961" i="57"/>
  <c r="F961" i="57"/>
  <c r="E961" i="57"/>
  <c r="D961" i="57"/>
  <c r="U960" i="57"/>
  <c r="T960" i="57"/>
  <c r="S960" i="57"/>
  <c r="R960" i="57"/>
  <c r="Q960" i="57"/>
  <c r="P960" i="57"/>
  <c r="O960" i="57"/>
  <c r="N960" i="57"/>
  <c r="M960" i="57"/>
  <c r="L960" i="57"/>
  <c r="K960" i="57"/>
  <c r="J960" i="57"/>
  <c r="I960" i="57"/>
  <c r="H960" i="57"/>
  <c r="G960" i="57"/>
  <c r="F960" i="57"/>
  <c r="E960" i="57"/>
  <c r="D960" i="57"/>
  <c r="U959" i="57"/>
  <c r="T959" i="57"/>
  <c r="S959" i="57"/>
  <c r="R959" i="57"/>
  <c r="Q959" i="57"/>
  <c r="P959" i="57"/>
  <c r="O959" i="57"/>
  <c r="N959" i="57"/>
  <c r="M959" i="57"/>
  <c r="L959" i="57"/>
  <c r="K959" i="57"/>
  <c r="J959" i="57"/>
  <c r="I959" i="57"/>
  <c r="H959" i="57"/>
  <c r="G959" i="57"/>
  <c r="F959" i="57"/>
  <c r="E959" i="57"/>
  <c r="D959" i="57"/>
  <c r="U958" i="57"/>
  <c r="T958" i="57"/>
  <c r="S958" i="57"/>
  <c r="R958" i="57"/>
  <c r="Q958" i="57"/>
  <c r="P958" i="57"/>
  <c r="O958" i="57"/>
  <c r="N958" i="57"/>
  <c r="M958" i="57"/>
  <c r="L958" i="57"/>
  <c r="K958" i="57"/>
  <c r="J958" i="57"/>
  <c r="I958" i="57"/>
  <c r="H958" i="57"/>
  <c r="G958" i="57"/>
  <c r="F958" i="57"/>
  <c r="E958" i="57"/>
  <c r="D958" i="57"/>
  <c r="U957" i="57"/>
  <c r="T957" i="57"/>
  <c r="S957" i="57"/>
  <c r="R957" i="57"/>
  <c r="Q957" i="57"/>
  <c r="P957" i="57"/>
  <c r="O957" i="57"/>
  <c r="N957" i="57"/>
  <c r="M957" i="57"/>
  <c r="L957" i="57"/>
  <c r="K957" i="57"/>
  <c r="J957" i="57"/>
  <c r="I957" i="57"/>
  <c r="H957" i="57"/>
  <c r="G957" i="57"/>
  <c r="F957" i="57"/>
  <c r="E957" i="57"/>
  <c r="D957" i="57"/>
  <c r="U956" i="57"/>
  <c r="T956" i="57"/>
  <c r="S956" i="57"/>
  <c r="R956" i="57"/>
  <c r="Q956" i="57"/>
  <c r="P956" i="57"/>
  <c r="O956" i="57"/>
  <c r="N956" i="57"/>
  <c r="M956" i="57"/>
  <c r="L956" i="57"/>
  <c r="K956" i="57"/>
  <c r="J956" i="57"/>
  <c r="I956" i="57"/>
  <c r="H956" i="57"/>
  <c r="G956" i="57"/>
  <c r="F956" i="57"/>
  <c r="E956" i="57"/>
  <c r="D956" i="57"/>
  <c r="U955" i="57"/>
  <c r="T955" i="57"/>
  <c r="S955" i="57"/>
  <c r="R955" i="57"/>
  <c r="Q955" i="57"/>
  <c r="P955" i="57"/>
  <c r="O955" i="57"/>
  <c r="N955" i="57"/>
  <c r="M955" i="57"/>
  <c r="L955" i="57"/>
  <c r="K955" i="57"/>
  <c r="J955" i="57"/>
  <c r="I955" i="57"/>
  <c r="H955" i="57"/>
  <c r="G955" i="57"/>
  <c r="F955" i="57"/>
  <c r="E955" i="57"/>
  <c r="D955" i="57"/>
  <c r="U954" i="57"/>
  <c r="T954" i="57"/>
  <c r="S954" i="57"/>
  <c r="R954" i="57"/>
  <c r="Q954" i="57"/>
  <c r="P954" i="57"/>
  <c r="O954" i="57"/>
  <c r="N954" i="57"/>
  <c r="M954" i="57"/>
  <c r="L954" i="57"/>
  <c r="K954" i="57"/>
  <c r="J954" i="57"/>
  <c r="I954" i="57"/>
  <c r="H954" i="57"/>
  <c r="G954" i="57"/>
  <c r="F954" i="57"/>
  <c r="E954" i="57"/>
  <c r="D954" i="57"/>
  <c r="U953" i="57"/>
  <c r="T953" i="57"/>
  <c r="S953" i="57"/>
  <c r="R953" i="57"/>
  <c r="Q953" i="57"/>
  <c r="P953" i="57"/>
  <c r="O953" i="57"/>
  <c r="N953" i="57"/>
  <c r="M953" i="57"/>
  <c r="L953" i="57"/>
  <c r="K953" i="57"/>
  <c r="J953" i="57"/>
  <c r="I953" i="57"/>
  <c r="H953" i="57"/>
  <c r="G953" i="57"/>
  <c r="F953" i="57"/>
  <c r="E953" i="57"/>
  <c r="D953" i="57"/>
  <c r="U952" i="57"/>
  <c r="T952" i="57"/>
  <c r="S952" i="57"/>
  <c r="R952" i="57"/>
  <c r="Q952" i="57"/>
  <c r="P952" i="57"/>
  <c r="O952" i="57"/>
  <c r="N952" i="57"/>
  <c r="M952" i="57"/>
  <c r="L952" i="57"/>
  <c r="K952" i="57"/>
  <c r="J952" i="57"/>
  <c r="I952" i="57"/>
  <c r="H952" i="57"/>
  <c r="G952" i="57"/>
  <c r="F952" i="57"/>
  <c r="E952" i="57"/>
  <c r="D952" i="57"/>
  <c r="U951" i="57"/>
  <c r="T951" i="57"/>
  <c r="S951" i="57"/>
  <c r="R951" i="57"/>
  <c r="Q951" i="57"/>
  <c r="P951" i="57"/>
  <c r="O951" i="57"/>
  <c r="N951" i="57"/>
  <c r="M951" i="57"/>
  <c r="L951" i="57"/>
  <c r="K951" i="57"/>
  <c r="J951" i="57"/>
  <c r="I951" i="57"/>
  <c r="H951" i="57"/>
  <c r="G951" i="57"/>
  <c r="F951" i="57"/>
  <c r="E951" i="57"/>
  <c r="D951" i="57"/>
  <c r="U950" i="57"/>
  <c r="T950" i="57"/>
  <c r="S950" i="57"/>
  <c r="R950" i="57"/>
  <c r="Q950" i="57"/>
  <c r="P950" i="57"/>
  <c r="O950" i="57"/>
  <c r="N950" i="57"/>
  <c r="M950" i="57"/>
  <c r="L950" i="57"/>
  <c r="K950" i="57"/>
  <c r="J950" i="57"/>
  <c r="I950" i="57"/>
  <c r="H950" i="57"/>
  <c r="G950" i="57"/>
  <c r="F950" i="57"/>
  <c r="E950" i="57"/>
  <c r="D950" i="57"/>
  <c r="U949" i="57"/>
  <c r="T949" i="57"/>
  <c r="S949" i="57"/>
  <c r="R949" i="57"/>
  <c r="Q949" i="57"/>
  <c r="P949" i="57"/>
  <c r="O949" i="57"/>
  <c r="N949" i="57"/>
  <c r="M949" i="57"/>
  <c r="L949" i="57"/>
  <c r="K949" i="57"/>
  <c r="J949" i="57"/>
  <c r="I949" i="57"/>
  <c r="H949" i="57"/>
  <c r="G949" i="57"/>
  <c r="F949" i="57"/>
  <c r="E949" i="57"/>
  <c r="D949" i="57"/>
  <c r="U948" i="57"/>
  <c r="T948" i="57"/>
  <c r="S948" i="57"/>
  <c r="R948" i="57"/>
  <c r="Q948" i="57"/>
  <c r="P948" i="57"/>
  <c r="O948" i="57"/>
  <c r="N948" i="57"/>
  <c r="M948" i="57"/>
  <c r="L948" i="57"/>
  <c r="K948" i="57"/>
  <c r="J948" i="57"/>
  <c r="I948" i="57"/>
  <c r="H948" i="57"/>
  <c r="G948" i="57"/>
  <c r="F948" i="57"/>
  <c r="E948" i="57"/>
  <c r="D948" i="57"/>
  <c r="U947" i="57"/>
  <c r="T947" i="57"/>
  <c r="S947" i="57"/>
  <c r="R947" i="57"/>
  <c r="Q947" i="57"/>
  <c r="P947" i="57"/>
  <c r="O947" i="57"/>
  <c r="N947" i="57"/>
  <c r="M947" i="57"/>
  <c r="L947" i="57"/>
  <c r="K947" i="57"/>
  <c r="J947" i="57"/>
  <c r="I947" i="57"/>
  <c r="H947" i="57"/>
  <c r="G947" i="57"/>
  <c r="F947" i="57"/>
  <c r="E947" i="57"/>
  <c r="D947" i="57"/>
  <c r="U946" i="57"/>
  <c r="T946" i="57"/>
  <c r="S946" i="57"/>
  <c r="R946" i="57"/>
  <c r="Q946" i="57"/>
  <c r="P946" i="57"/>
  <c r="O946" i="57"/>
  <c r="N946" i="57"/>
  <c r="M946" i="57"/>
  <c r="L946" i="57"/>
  <c r="K946" i="57"/>
  <c r="J946" i="57"/>
  <c r="I946" i="57"/>
  <c r="H946" i="57"/>
  <c r="G946" i="57"/>
  <c r="F946" i="57"/>
  <c r="E946" i="57"/>
  <c r="D946" i="57"/>
  <c r="U945" i="57"/>
  <c r="T945" i="57"/>
  <c r="S945" i="57"/>
  <c r="R945" i="57"/>
  <c r="Q945" i="57"/>
  <c r="P945" i="57"/>
  <c r="O945" i="57"/>
  <c r="N945" i="57"/>
  <c r="M945" i="57"/>
  <c r="L945" i="57"/>
  <c r="K945" i="57"/>
  <c r="J945" i="57"/>
  <c r="I945" i="57"/>
  <c r="H945" i="57"/>
  <c r="G945" i="57"/>
  <c r="F945" i="57"/>
  <c r="E945" i="57"/>
  <c r="D945" i="57"/>
  <c r="U944" i="57"/>
  <c r="T944" i="57"/>
  <c r="S944" i="57"/>
  <c r="R944" i="57"/>
  <c r="Q944" i="57"/>
  <c r="P944" i="57"/>
  <c r="O944" i="57"/>
  <c r="N944" i="57"/>
  <c r="M944" i="57"/>
  <c r="L944" i="57"/>
  <c r="K944" i="57"/>
  <c r="J944" i="57"/>
  <c r="I944" i="57"/>
  <c r="H944" i="57"/>
  <c r="G944" i="57"/>
  <c r="F944" i="57"/>
  <c r="E944" i="57"/>
  <c r="D944" i="57"/>
  <c r="U943" i="57"/>
  <c r="T943" i="57"/>
  <c r="S943" i="57"/>
  <c r="R943" i="57"/>
  <c r="Q943" i="57"/>
  <c r="P943" i="57"/>
  <c r="O943" i="57"/>
  <c r="N943" i="57"/>
  <c r="M943" i="57"/>
  <c r="L943" i="57"/>
  <c r="K943" i="57"/>
  <c r="J943" i="57"/>
  <c r="I943" i="57"/>
  <c r="H943" i="57"/>
  <c r="G943" i="57"/>
  <c r="F943" i="57"/>
  <c r="E943" i="57"/>
  <c r="D943" i="57"/>
  <c r="U942" i="57"/>
  <c r="T942" i="57"/>
  <c r="S942" i="57"/>
  <c r="R942" i="57"/>
  <c r="Q942" i="57"/>
  <c r="P942" i="57"/>
  <c r="O942" i="57"/>
  <c r="N942" i="57"/>
  <c r="M942" i="57"/>
  <c r="L942" i="57"/>
  <c r="K942" i="57"/>
  <c r="J942" i="57"/>
  <c r="I942" i="57"/>
  <c r="H942" i="57"/>
  <c r="G942" i="57"/>
  <c r="F942" i="57"/>
  <c r="E942" i="57"/>
  <c r="D942" i="57"/>
  <c r="U941" i="57"/>
  <c r="T941" i="57"/>
  <c r="S941" i="57"/>
  <c r="R941" i="57"/>
  <c r="Q941" i="57"/>
  <c r="P941" i="57"/>
  <c r="O941" i="57"/>
  <c r="N941" i="57"/>
  <c r="M941" i="57"/>
  <c r="L941" i="57"/>
  <c r="K941" i="57"/>
  <c r="J941" i="57"/>
  <c r="I941" i="57"/>
  <c r="H941" i="57"/>
  <c r="G941" i="57"/>
  <c r="F941" i="57"/>
  <c r="E941" i="57"/>
  <c r="D941" i="57"/>
  <c r="U940" i="57"/>
  <c r="T940" i="57"/>
  <c r="S940" i="57"/>
  <c r="R940" i="57"/>
  <c r="Q940" i="57"/>
  <c r="P940" i="57"/>
  <c r="O940" i="57"/>
  <c r="N940" i="57"/>
  <c r="M940" i="57"/>
  <c r="L940" i="57"/>
  <c r="K940" i="57"/>
  <c r="J940" i="57"/>
  <c r="I940" i="57"/>
  <c r="H940" i="57"/>
  <c r="G940" i="57"/>
  <c r="F940" i="57"/>
  <c r="E940" i="57"/>
  <c r="D940" i="57"/>
  <c r="U939" i="57"/>
  <c r="T939" i="57"/>
  <c r="S939" i="57"/>
  <c r="R939" i="57"/>
  <c r="Q939" i="57"/>
  <c r="P939" i="57"/>
  <c r="O939" i="57"/>
  <c r="N939" i="57"/>
  <c r="M939" i="57"/>
  <c r="L939" i="57"/>
  <c r="K939" i="57"/>
  <c r="J939" i="57"/>
  <c r="I939" i="57"/>
  <c r="H939" i="57"/>
  <c r="G939" i="57"/>
  <c r="F939" i="57"/>
  <c r="E939" i="57"/>
  <c r="D939" i="57"/>
  <c r="U938" i="57"/>
  <c r="T938" i="57"/>
  <c r="S938" i="57"/>
  <c r="R938" i="57"/>
  <c r="Q938" i="57"/>
  <c r="P938" i="57"/>
  <c r="O938" i="57"/>
  <c r="N938" i="57"/>
  <c r="M938" i="57"/>
  <c r="L938" i="57"/>
  <c r="K938" i="57"/>
  <c r="J938" i="57"/>
  <c r="I938" i="57"/>
  <c r="H938" i="57"/>
  <c r="G938" i="57"/>
  <c r="F938" i="57"/>
  <c r="E938" i="57"/>
  <c r="D938" i="57"/>
  <c r="U937" i="57"/>
  <c r="T937" i="57"/>
  <c r="S937" i="57"/>
  <c r="R937" i="57"/>
  <c r="Q937" i="57"/>
  <c r="P937" i="57"/>
  <c r="O937" i="57"/>
  <c r="N937" i="57"/>
  <c r="M937" i="57"/>
  <c r="L937" i="57"/>
  <c r="K937" i="57"/>
  <c r="J937" i="57"/>
  <c r="I937" i="57"/>
  <c r="H937" i="57"/>
  <c r="G937" i="57"/>
  <c r="F937" i="57"/>
  <c r="E937" i="57"/>
  <c r="D937" i="57"/>
  <c r="U936" i="57"/>
  <c r="T936" i="57"/>
  <c r="S936" i="57"/>
  <c r="R936" i="57"/>
  <c r="Q936" i="57"/>
  <c r="P936" i="57"/>
  <c r="O936" i="57"/>
  <c r="N936" i="57"/>
  <c r="M936" i="57"/>
  <c r="L936" i="57"/>
  <c r="K936" i="57"/>
  <c r="J936" i="57"/>
  <c r="I936" i="57"/>
  <c r="H936" i="57"/>
  <c r="G936" i="57"/>
  <c r="F936" i="57"/>
  <c r="E936" i="57"/>
  <c r="D936" i="57"/>
  <c r="U935" i="57"/>
  <c r="T935" i="57"/>
  <c r="S935" i="57"/>
  <c r="R935" i="57"/>
  <c r="Q935" i="57"/>
  <c r="P935" i="57"/>
  <c r="O935" i="57"/>
  <c r="N935" i="57"/>
  <c r="M935" i="57"/>
  <c r="L935" i="57"/>
  <c r="K935" i="57"/>
  <c r="J935" i="57"/>
  <c r="I935" i="57"/>
  <c r="H935" i="57"/>
  <c r="G935" i="57"/>
  <c r="F935" i="57"/>
  <c r="E935" i="57"/>
  <c r="D935" i="57"/>
  <c r="U934" i="57"/>
  <c r="T934" i="57"/>
  <c r="S934" i="57"/>
  <c r="R934" i="57"/>
  <c r="Q934" i="57"/>
  <c r="P934" i="57"/>
  <c r="O934" i="57"/>
  <c r="N934" i="57"/>
  <c r="M934" i="57"/>
  <c r="L934" i="57"/>
  <c r="K934" i="57"/>
  <c r="J934" i="57"/>
  <c r="I934" i="57"/>
  <c r="H934" i="57"/>
  <c r="G934" i="57"/>
  <c r="F934" i="57"/>
  <c r="E934" i="57"/>
  <c r="D934" i="57"/>
  <c r="U933" i="57"/>
  <c r="T933" i="57"/>
  <c r="S933" i="57"/>
  <c r="R933" i="57"/>
  <c r="Q933" i="57"/>
  <c r="P933" i="57"/>
  <c r="O933" i="57"/>
  <c r="N933" i="57"/>
  <c r="M933" i="57"/>
  <c r="L933" i="57"/>
  <c r="K933" i="57"/>
  <c r="J933" i="57"/>
  <c r="I933" i="57"/>
  <c r="H933" i="57"/>
  <c r="G933" i="57"/>
  <c r="F933" i="57"/>
  <c r="E933" i="57"/>
  <c r="D933" i="57"/>
  <c r="U932" i="57"/>
  <c r="T932" i="57"/>
  <c r="S932" i="57"/>
  <c r="R932" i="57"/>
  <c r="Q932" i="57"/>
  <c r="P932" i="57"/>
  <c r="O932" i="57"/>
  <c r="N932" i="57"/>
  <c r="M932" i="57"/>
  <c r="L932" i="57"/>
  <c r="K932" i="57"/>
  <c r="J932" i="57"/>
  <c r="I932" i="57"/>
  <c r="H932" i="57"/>
  <c r="G932" i="57"/>
  <c r="F932" i="57"/>
  <c r="E932" i="57"/>
  <c r="D932" i="57"/>
  <c r="U931" i="57"/>
  <c r="T931" i="57"/>
  <c r="S931" i="57"/>
  <c r="R931" i="57"/>
  <c r="Q931" i="57"/>
  <c r="P931" i="57"/>
  <c r="O931" i="57"/>
  <c r="N931" i="57"/>
  <c r="M931" i="57"/>
  <c r="L931" i="57"/>
  <c r="K931" i="57"/>
  <c r="J931" i="57"/>
  <c r="I931" i="57"/>
  <c r="H931" i="57"/>
  <c r="G931" i="57"/>
  <c r="F931" i="57"/>
  <c r="E931" i="57"/>
  <c r="D931" i="57"/>
  <c r="U930" i="57"/>
  <c r="T930" i="57"/>
  <c r="S930" i="57"/>
  <c r="R930" i="57"/>
  <c r="Q930" i="57"/>
  <c r="P930" i="57"/>
  <c r="O930" i="57"/>
  <c r="N930" i="57"/>
  <c r="M930" i="57"/>
  <c r="L930" i="57"/>
  <c r="K930" i="57"/>
  <c r="J930" i="57"/>
  <c r="I930" i="57"/>
  <c r="H930" i="57"/>
  <c r="G930" i="57"/>
  <c r="F930" i="57"/>
  <c r="E930" i="57"/>
  <c r="D930" i="57"/>
  <c r="U929" i="57"/>
  <c r="T929" i="57"/>
  <c r="S929" i="57"/>
  <c r="R929" i="57"/>
  <c r="Q929" i="57"/>
  <c r="P929" i="57"/>
  <c r="O929" i="57"/>
  <c r="N929" i="57"/>
  <c r="M929" i="57"/>
  <c r="L929" i="57"/>
  <c r="K929" i="57"/>
  <c r="J929" i="57"/>
  <c r="I929" i="57"/>
  <c r="H929" i="57"/>
  <c r="G929" i="57"/>
  <c r="F929" i="57"/>
  <c r="E929" i="57"/>
  <c r="D929" i="57"/>
  <c r="U928" i="57"/>
  <c r="T928" i="57"/>
  <c r="S928" i="57"/>
  <c r="R928" i="57"/>
  <c r="Q928" i="57"/>
  <c r="P928" i="57"/>
  <c r="O928" i="57"/>
  <c r="N928" i="57"/>
  <c r="M928" i="57"/>
  <c r="L928" i="57"/>
  <c r="K928" i="57"/>
  <c r="J928" i="57"/>
  <c r="I928" i="57"/>
  <c r="H928" i="57"/>
  <c r="G928" i="57"/>
  <c r="F928" i="57"/>
  <c r="E928" i="57"/>
  <c r="D928" i="57"/>
  <c r="U927" i="57"/>
  <c r="T927" i="57"/>
  <c r="S927" i="57"/>
  <c r="R927" i="57"/>
  <c r="Q927" i="57"/>
  <c r="P927" i="57"/>
  <c r="O927" i="57"/>
  <c r="N927" i="57"/>
  <c r="M927" i="57"/>
  <c r="L927" i="57"/>
  <c r="K927" i="57"/>
  <c r="J927" i="57"/>
  <c r="I927" i="57"/>
  <c r="H927" i="57"/>
  <c r="G927" i="57"/>
  <c r="F927" i="57"/>
  <c r="E927" i="57"/>
  <c r="D927" i="57"/>
  <c r="U926" i="57"/>
  <c r="T926" i="57"/>
  <c r="S926" i="57"/>
  <c r="R926" i="57"/>
  <c r="Q926" i="57"/>
  <c r="P926" i="57"/>
  <c r="O926" i="57"/>
  <c r="N926" i="57"/>
  <c r="M926" i="57"/>
  <c r="L926" i="57"/>
  <c r="K926" i="57"/>
  <c r="J926" i="57"/>
  <c r="I926" i="57"/>
  <c r="H926" i="57"/>
  <c r="G926" i="57"/>
  <c r="F926" i="57"/>
  <c r="E926" i="57"/>
  <c r="D926" i="57"/>
  <c r="U925" i="57"/>
  <c r="T925" i="57"/>
  <c r="S925" i="57"/>
  <c r="R925" i="57"/>
  <c r="Q925" i="57"/>
  <c r="P925" i="57"/>
  <c r="O925" i="57"/>
  <c r="N925" i="57"/>
  <c r="M925" i="57"/>
  <c r="L925" i="57"/>
  <c r="K925" i="57"/>
  <c r="J925" i="57"/>
  <c r="I925" i="57"/>
  <c r="H925" i="57"/>
  <c r="G925" i="57"/>
  <c r="F925" i="57"/>
  <c r="E925" i="57"/>
  <c r="D925" i="57"/>
  <c r="U924" i="57"/>
  <c r="T924" i="57"/>
  <c r="S924" i="57"/>
  <c r="R924" i="57"/>
  <c r="Q924" i="57"/>
  <c r="P924" i="57"/>
  <c r="O924" i="57"/>
  <c r="N924" i="57"/>
  <c r="M924" i="57"/>
  <c r="L924" i="57"/>
  <c r="K924" i="57"/>
  <c r="J924" i="57"/>
  <c r="I924" i="57"/>
  <c r="H924" i="57"/>
  <c r="G924" i="57"/>
  <c r="F924" i="57"/>
  <c r="E924" i="57"/>
  <c r="D924" i="57"/>
  <c r="U923" i="57"/>
  <c r="T923" i="57"/>
  <c r="S923" i="57"/>
  <c r="R923" i="57"/>
  <c r="Q923" i="57"/>
  <c r="P923" i="57"/>
  <c r="O923" i="57"/>
  <c r="N923" i="57"/>
  <c r="M923" i="57"/>
  <c r="L923" i="57"/>
  <c r="K923" i="57"/>
  <c r="J923" i="57"/>
  <c r="I923" i="57"/>
  <c r="H923" i="57"/>
  <c r="G923" i="57"/>
  <c r="F923" i="57"/>
  <c r="E923" i="57"/>
  <c r="D923" i="57"/>
  <c r="U922" i="57"/>
  <c r="T922" i="57"/>
  <c r="S922" i="57"/>
  <c r="R922" i="57"/>
  <c r="Q922" i="57"/>
  <c r="P922" i="57"/>
  <c r="O922" i="57"/>
  <c r="N922" i="57"/>
  <c r="M922" i="57"/>
  <c r="L922" i="57"/>
  <c r="K922" i="57"/>
  <c r="J922" i="57"/>
  <c r="I922" i="57"/>
  <c r="H922" i="57"/>
  <c r="G922" i="57"/>
  <c r="F922" i="57"/>
  <c r="E922" i="57"/>
  <c r="D922" i="57"/>
  <c r="U921" i="57"/>
  <c r="T921" i="57"/>
  <c r="S921" i="57"/>
  <c r="R921" i="57"/>
  <c r="Q921" i="57"/>
  <c r="P921" i="57"/>
  <c r="O921" i="57"/>
  <c r="N921" i="57"/>
  <c r="M921" i="57"/>
  <c r="L921" i="57"/>
  <c r="K921" i="57"/>
  <c r="J921" i="57"/>
  <c r="I921" i="57"/>
  <c r="H921" i="57"/>
  <c r="G921" i="57"/>
  <c r="F921" i="57"/>
  <c r="E921" i="57"/>
  <c r="D921" i="57"/>
  <c r="U920" i="57"/>
  <c r="T920" i="57"/>
  <c r="S920" i="57"/>
  <c r="R920" i="57"/>
  <c r="Q920" i="57"/>
  <c r="P920" i="57"/>
  <c r="O920" i="57"/>
  <c r="N920" i="57"/>
  <c r="M920" i="57"/>
  <c r="L920" i="57"/>
  <c r="K920" i="57"/>
  <c r="J920" i="57"/>
  <c r="I920" i="57"/>
  <c r="H920" i="57"/>
  <c r="G920" i="57"/>
  <c r="F920" i="57"/>
  <c r="E920" i="57"/>
  <c r="D920" i="57"/>
  <c r="U919" i="57"/>
  <c r="T919" i="57"/>
  <c r="S919" i="57"/>
  <c r="R919" i="57"/>
  <c r="Q919" i="57"/>
  <c r="P919" i="57"/>
  <c r="O919" i="57"/>
  <c r="N919" i="57"/>
  <c r="M919" i="57"/>
  <c r="L919" i="57"/>
  <c r="K919" i="57"/>
  <c r="J919" i="57"/>
  <c r="I919" i="57"/>
  <c r="H919" i="57"/>
  <c r="G919" i="57"/>
  <c r="F919" i="57"/>
  <c r="E919" i="57"/>
  <c r="D919" i="57"/>
  <c r="U918" i="57"/>
  <c r="T918" i="57"/>
  <c r="S918" i="57"/>
  <c r="R918" i="57"/>
  <c r="Q918" i="57"/>
  <c r="P918" i="57"/>
  <c r="O918" i="57"/>
  <c r="N918" i="57"/>
  <c r="M918" i="57"/>
  <c r="L918" i="57"/>
  <c r="K918" i="57"/>
  <c r="J918" i="57"/>
  <c r="I918" i="57"/>
  <c r="H918" i="57"/>
  <c r="G918" i="57"/>
  <c r="F918" i="57"/>
  <c r="E918" i="57"/>
  <c r="D918" i="57"/>
  <c r="U917" i="57"/>
  <c r="T917" i="57"/>
  <c r="S917" i="57"/>
  <c r="R917" i="57"/>
  <c r="Q917" i="57"/>
  <c r="P917" i="57"/>
  <c r="O917" i="57"/>
  <c r="N917" i="57"/>
  <c r="M917" i="57"/>
  <c r="L917" i="57"/>
  <c r="K917" i="57"/>
  <c r="J917" i="57"/>
  <c r="I917" i="57"/>
  <c r="H917" i="57"/>
  <c r="G917" i="57"/>
  <c r="F917" i="57"/>
  <c r="E917" i="57"/>
  <c r="D917" i="57"/>
  <c r="U916" i="57"/>
  <c r="T916" i="57"/>
  <c r="S916" i="57"/>
  <c r="R916" i="57"/>
  <c r="Q916" i="57"/>
  <c r="P916" i="57"/>
  <c r="O916" i="57"/>
  <c r="N916" i="57"/>
  <c r="M916" i="57"/>
  <c r="L916" i="57"/>
  <c r="K916" i="57"/>
  <c r="J916" i="57"/>
  <c r="I916" i="57"/>
  <c r="H916" i="57"/>
  <c r="G916" i="57"/>
  <c r="F916" i="57"/>
  <c r="E916" i="57"/>
  <c r="D916" i="57"/>
  <c r="U915" i="57"/>
  <c r="T915" i="57"/>
  <c r="S915" i="57"/>
  <c r="R915" i="57"/>
  <c r="Q915" i="57"/>
  <c r="P915" i="57"/>
  <c r="O915" i="57"/>
  <c r="N915" i="57"/>
  <c r="M915" i="57"/>
  <c r="L915" i="57"/>
  <c r="K915" i="57"/>
  <c r="J915" i="57"/>
  <c r="I915" i="57"/>
  <c r="H915" i="57"/>
  <c r="G915" i="57"/>
  <c r="F915" i="57"/>
  <c r="E915" i="57"/>
  <c r="D915" i="57"/>
  <c r="U914" i="57"/>
  <c r="T914" i="57"/>
  <c r="S914" i="57"/>
  <c r="R914" i="57"/>
  <c r="Q914" i="57"/>
  <c r="P914" i="57"/>
  <c r="O914" i="57"/>
  <c r="N914" i="57"/>
  <c r="M914" i="57"/>
  <c r="L914" i="57"/>
  <c r="K914" i="57"/>
  <c r="J914" i="57"/>
  <c r="I914" i="57"/>
  <c r="H914" i="57"/>
  <c r="G914" i="57"/>
  <c r="F914" i="57"/>
  <c r="E914" i="57"/>
  <c r="D914" i="57"/>
  <c r="U913" i="57"/>
  <c r="T913" i="57"/>
  <c r="S913" i="57"/>
  <c r="R913" i="57"/>
  <c r="Q913" i="57"/>
  <c r="P913" i="57"/>
  <c r="O913" i="57"/>
  <c r="N913" i="57"/>
  <c r="M913" i="57"/>
  <c r="L913" i="57"/>
  <c r="K913" i="57"/>
  <c r="J913" i="57"/>
  <c r="I913" i="57"/>
  <c r="H913" i="57"/>
  <c r="G913" i="57"/>
  <c r="F913" i="57"/>
  <c r="E913" i="57"/>
  <c r="D913" i="57"/>
  <c r="U912" i="57"/>
  <c r="T912" i="57"/>
  <c r="S912" i="57"/>
  <c r="R912" i="57"/>
  <c r="Q912" i="57"/>
  <c r="P912" i="57"/>
  <c r="O912" i="57"/>
  <c r="N912" i="57"/>
  <c r="M912" i="57"/>
  <c r="L912" i="57"/>
  <c r="K912" i="57"/>
  <c r="J912" i="57"/>
  <c r="I912" i="57"/>
  <c r="H912" i="57"/>
  <c r="G912" i="57"/>
  <c r="F912" i="57"/>
  <c r="E912" i="57"/>
  <c r="D912" i="57"/>
  <c r="U911" i="57"/>
  <c r="T911" i="57"/>
  <c r="S911" i="57"/>
  <c r="R911" i="57"/>
  <c r="Q911" i="57"/>
  <c r="P911" i="57"/>
  <c r="O911" i="57"/>
  <c r="N911" i="57"/>
  <c r="M911" i="57"/>
  <c r="L911" i="57"/>
  <c r="K911" i="57"/>
  <c r="J911" i="57"/>
  <c r="I911" i="57"/>
  <c r="H911" i="57"/>
  <c r="G911" i="57"/>
  <c r="F911" i="57"/>
  <c r="E911" i="57"/>
  <c r="D911" i="57"/>
  <c r="U910" i="57"/>
  <c r="T910" i="57"/>
  <c r="S910" i="57"/>
  <c r="R910" i="57"/>
  <c r="Q910" i="57"/>
  <c r="P910" i="57"/>
  <c r="O910" i="57"/>
  <c r="N910" i="57"/>
  <c r="M910" i="57"/>
  <c r="L910" i="57"/>
  <c r="K910" i="57"/>
  <c r="J910" i="57"/>
  <c r="I910" i="57"/>
  <c r="H910" i="57"/>
  <c r="G910" i="57"/>
  <c r="F910" i="57"/>
  <c r="E910" i="57"/>
  <c r="D910" i="57"/>
  <c r="U909" i="57"/>
  <c r="T909" i="57"/>
  <c r="S909" i="57"/>
  <c r="R909" i="57"/>
  <c r="Q909" i="57"/>
  <c r="P909" i="57"/>
  <c r="O909" i="57"/>
  <c r="N909" i="57"/>
  <c r="M909" i="57"/>
  <c r="L909" i="57"/>
  <c r="K909" i="57"/>
  <c r="J909" i="57"/>
  <c r="I909" i="57"/>
  <c r="H909" i="57"/>
  <c r="G909" i="57"/>
  <c r="F909" i="57"/>
  <c r="E909" i="57"/>
  <c r="D909" i="57"/>
  <c r="U908" i="57"/>
  <c r="T908" i="57"/>
  <c r="S908" i="57"/>
  <c r="R908" i="57"/>
  <c r="Q908" i="57"/>
  <c r="P908" i="57"/>
  <c r="O908" i="57"/>
  <c r="N908" i="57"/>
  <c r="M908" i="57"/>
  <c r="L908" i="57"/>
  <c r="K908" i="57"/>
  <c r="J908" i="57"/>
  <c r="I908" i="57"/>
  <c r="H908" i="57"/>
  <c r="G908" i="57"/>
  <c r="F908" i="57"/>
  <c r="E908" i="57"/>
  <c r="D908" i="57"/>
  <c r="U907" i="57"/>
  <c r="T907" i="57"/>
  <c r="S907" i="57"/>
  <c r="R907" i="57"/>
  <c r="Q907" i="57"/>
  <c r="P907" i="57"/>
  <c r="O907" i="57"/>
  <c r="N907" i="57"/>
  <c r="M907" i="57"/>
  <c r="L907" i="57"/>
  <c r="K907" i="57"/>
  <c r="J907" i="57"/>
  <c r="I907" i="57"/>
  <c r="H907" i="57"/>
  <c r="G907" i="57"/>
  <c r="F907" i="57"/>
  <c r="E907" i="57"/>
  <c r="D907" i="57"/>
  <c r="U906" i="57"/>
  <c r="T906" i="57"/>
  <c r="S906" i="57"/>
  <c r="R906" i="57"/>
  <c r="Q906" i="57"/>
  <c r="P906" i="57"/>
  <c r="O906" i="57"/>
  <c r="N906" i="57"/>
  <c r="M906" i="57"/>
  <c r="L906" i="57"/>
  <c r="K906" i="57"/>
  <c r="J906" i="57"/>
  <c r="I906" i="57"/>
  <c r="H906" i="57"/>
  <c r="G906" i="57"/>
  <c r="F906" i="57"/>
  <c r="E906" i="57"/>
  <c r="D906" i="57"/>
  <c r="U905" i="57"/>
  <c r="T905" i="57"/>
  <c r="S905" i="57"/>
  <c r="R905" i="57"/>
  <c r="Q905" i="57"/>
  <c r="P905" i="57"/>
  <c r="O905" i="57"/>
  <c r="N905" i="57"/>
  <c r="M905" i="57"/>
  <c r="L905" i="57"/>
  <c r="K905" i="57"/>
  <c r="J905" i="57"/>
  <c r="I905" i="57"/>
  <c r="H905" i="57"/>
  <c r="G905" i="57"/>
  <c r="F905" i="57"/>
  <c r="E905" i="57"/>
  <c r="D905" i="57"/>
  <c r="U904" i="57"/>
  <c r="T904" i="57"/>
  <c r="S904" i="57"/>
  <c r="R904" i="57"/>
  <c r="Q904" i="57"/>
  <c r="P904" i="57"/>
  <c r="O904" i="57"/>
  <c r="N904" i="57"/>
  <c r="M904" i="57"/>
  <c r="L904" i="57"/>
  <c r="K904" i="57"/>
  <c r="J904" i="57"/>
  <c r="I904" i="57"/>
  <c r="H904" i="57"/>
  <c r="G904" i="57"/>
  <c r="F904" i="57"/>
  <c r="E904" i="57"/>
  <c r="D904" i="57"/>
  <c r="U903" i="57"/>
  <c r="T903" i="57"/>
  <c r="S903" i="57"/>
  <c r="R903" i="57"/>
  <c r="Q903" i="57"/>
  <c r="P903" i="57"/>
  <c r="O903" i="57"/>
  <c r="N903" i="57"/>
  <c r="M903" i="57"/>
  <c r="L903" i="57"/>
  <c r="K903" i="57"/>
  <c r="J903" i="57"/>
  <c r="I903" i="57"/>
  <c r="H903" i="57"/>
  <c r="G903" i="57"/>
  <c r="F903" i="57"/>
  <c r="E903" i="57"/>
  <c r="D903" i="57"/>
  <c r="U902" i="57"/>
  <c r="T902" i="57"/>
  <c r="S902" i="57"/>
  <c r="R902" i="57"/>
  <c r="Q902" i="57"/>
  <c r="P902" i="57"/>
  <c r="O902" i="57"/>
  <c r="N902" i="57"/>
  <c r="M902" i="57"/>
  <c r="L902" i="57"/>
  <c r="K902" i="57"/>
  <c r="J902" i="57"/>
  <c r="I902" i="57"/>
  <c r="H902" i="57"/>
  <c r="G902" i="57"/>
  <c r="F902" i="57"/>
  <c r="E902" i="57"/>
  <c r="D902" i="57"/>
  <c r="U901" i="57"/>
  <c r="T901" i="57"/>
  <c r="S901" i="57"/>
  <c r="R901" i="57"/>
  <c r="Q901" i="57"/>
  <c r="P901" i="57"/>
  <c r="O901" i="57"/>
  <c r="N901" i="57"/>
  <c r="M901" i="57"/>
  <c r="L901" i="57"/>
  <c r="K901" i="57"/>
  <c r="J901" i="57"/>
  <c r="I901" i="57"/>
  <c r="H901" i="57"/>
  <c r="G901" i="57"/>
  <c r="F901" i="57"/>
  <c r="E901" i="57"/>
  <c r="D901" i="57"/>
  <c r="U900" i="57"/>
  <c r="T900" i="57"/>
  <c r="S900" i="57"/>
  <c r="R900" i="57"/>
  <c r="Q900" i="57"/>
  <c r="P900" i="57"/>
  <c r="O900" i="57"/>
  <c r="N900" i="57"/>
  <c r="M900" i="57"/>
  <c r="L900" i="57"/>
  <c r="K900" i="57"/>
  <c r="J900" i="57"/>
  <c r="I900" i="57"/>
  <c r="H900" i="57"/>
  <c r="G900" i="57"/>
  <c r="F900" i="57"/>
  <c r="E900" i="57"/>
  <c r="D900" i="57"/>
  <c r="U899" i="57"/>
  <c r="T899" i="57"/>
  <c r="S899" i="57"/>
  <c r="R899" i="57"/>
  <c r="Q899" i="57"/>
  <c r="P899" i="57"/>
  <c r="O899" i="57"/>
  <c r="N899" i="57"/>
  <c r="M899" i="57"/>
  <c r="L899" i="57"/>
  <c r="K899" i="57"/>
  <c r="J899" i="57"/>
  <c r="I899" i="57"/>
  <c r="H899" i="57"/>
  <c r="G899" i="57"/>
  <c r="F899" i="57"/>
  <c r="E899" i="57"/>
  <c r="D899" i="57"/>
  <c r="U898" i="57"/>
  <c r="T898" i="57"/>
  <c r="S898" i="57"/>
  <c r="R898" i="57"/>
  <c r="Q898" i="57"/>
  <c r="P898" i="57"/>
  <c r="O898" i="57"/>
  <c r="N898" i="57"/>
  <c r="M898" i="57"/>
  <c r="L898" i="57"/>
  <c r="K898" i="57"/>
  <c r="J898" i="57"/>
  <c r="I898" i="57"/>
  <c r="H898" i="57"/>
  <c r="G898" i="57"/>
  <c r="F898" i="57"/>
  <c r="E898" i="57"/>
  <c r="D898" i="57"/>
  <c r="U897" i="57"/>
  <c r="T897" i="57"/>
  <c r="S897" i="57"/>
  <c r="R897" i="57"/>
  <c r="Q897" i="57"/>
  <c r="P897" i="57"/>
  <c r="O897" i="57"/>
  <c r="N897" i="57"/>
  <c r="M897" i="57"/>
  <c r="L897" i="57"/>
  <c r="K897" i="57"/>
  <c r="J897" i="57"/>
  <c r="I897" i="57"/>
  <c r="H897" i="57"/>
  <c r="G897" i="57"/>
  <c r="F897" i="57"/>
  <c r="E897" i="57"/>
  <c r="D897" i="57"/>
  <c r="U896" i="57"/>
  <c r="T896" i="57"/>
  <c r="S896" i="57"/>
  <c r="R896" i="57"/>
  <c r="Q896" i="57"/>
  <c r="P896" i="57"/>
  <c r="O896" i="57"/>
  <c r="N896" i="57"/>
  <c r="M896" i="57"/>
  <c r="L896" i="57"/>
  <c r="K896" i="57"/>
  <c r="J896" i="57"/>
  <c r="I896" i="57"/>
  <c r="H896" i="57"/>
  <c r="G896" i="57"/>
  <c r="F896" i="57"/>
  <c r="E896" i="57"/>
  <c r="D896" i="57"/>
  <c r="U895" i="57"/>
  <c r="T895" i="57"/>
  <c r="S895" i="57"/>
  <c r="R895" i="57"/>
  <c r="Q895" i="57"/>
  <c r="P895" i="57"/>
  <c r="O895" i="57"/>
  <c r="N895" i="57"/>
  <c r="M895" i="57"/>
  <c r="L895" i="57"/>
  <c r="K895" i="57"/>
  <c r="J895" i="57"/>
  <c r="I895" i="57"/>
  <c r="H895" i="57"/>
  <c r="G895" i="57"/>
  <c r="F895" i="57"/>
  <c r="E895" i="57"/>
  <c r="D895" i="57"/>
  <c r="U894" i="57"/>
  <c r="T894" i="57"/>
  <c r="S894" i="57"/>
  <c r="R894" i="57"/>
  <c r="Q894" i="57"/>
  <c r="P894" i="57"/>
  <c r="O894" i="57"/>
  <c r="N894" i="57"/>
  <c r="M894" i="57"/>
  <c r="L894" i="57"/>
  <c r="K894" i="57"/>
  <c r="J894" i="57"/>
  <c r="I894" i="57"/>
  <c r="H894" i="57"/>
  <c r="G894" i="57"/>
  <c r="F894" i="57"/>
  <c r="E894" i="57"/>
  <c r="D894" i="57"/>
  <c r="U893" i="57"/>
  <c r="T893" i="57"/>
  <c r="S893" i="57"/>
  <c r="R893" i="57"/>
  <c r="Q893" i="57"/>
  <c r="P893" i="57"/>
  <c r="O893" i="57"/>
  <c r="N893" i="57"/>
  <c r="M893" i="57"/>
  <c r="L893" i="57"/>
  <c r="K893" i="57"/>
  <c r="J893" i="57"/>
  <c r="I893" i="57"/>
  <c r="H893" i="57"/>
  <c r="G893" i="57"/>
  <c r="F893" i="57"/>
  <c r="E893" i="57"/>
  <c r="D893" i="57"/>
  <c r="U892" i="57"/>
  <c r="T892" i="57"/>
  <c r="S892" i="57"/>
  <c r="R892" i="57"/>
  <c r="Q892" i="57"/>
  <c r="P892" i="57"/>
  <c r="O892" i="57"/>
  <c r="N892" i="57"/>
  <c r="M892" i="57"/>
  <c r="L892" i="57"/>
  <c r="K892" i="57"/>
  <c r="J892" i="57"/>
  <c r="I892" i="57"/>
  <c r="H892" i="57"/>
  <c r="G892" i="57"/>
  <c r="F892" i="57"/>
  <c r="E892" i="57"/>
  <c r="D892" i="57"/>
  <c r="U891" i="57"/>
  <c r="T891" i="57"/>
  <c r="S891" i="57"/>
  <c r="R891" i="57"/>
  <c r="Q891" i="57"/>
  <c r="P891" i="57"/>
  <c r="O891" i="57"/>
  <c r="N891" i="57"/>
  <c r="M891" i="57"/>
  <c r="L891" i="57"/>
  <c r="K891" i="57"/>
  <c r="J891" i="57"/>
  <c r="I891" i="57"/>
  <c r="H891" i="57"/>
  <c r="G891" i="57"/>
  <c r="F891" i="57"/>
  <c r="E891" i="57"/>
  <c r="D891" i="57"/>
  <c r="U890" i="57"/>
  <c r="T890" i="57"/>
  <c r="S890" i="57"/>
  <c r="R890" i="57"/>
  <c r="Q890" i="57"/>
  <c r="P890" i="57"/>
  <c r="O890" i="57"/>
  <c r="N890" i="57"/>
  <c r="M890" i="57"/>
  <c r="L890" i="57"/>
  <c r="K890" i="57"/>
  <c r="J890" i="57"/>
  <c r="I890" i="57"/>
  <c r="H890" i="57"/>
  <c r="G890" i="57"/>
  <c r="F890" i="57"/>
  <c r="E890" i="57"/>
  <c r="D890" i="57"/>
  <c r="U889" i="57"/>
  <c r="T889" i="57"/>
  <c r="S889" i="57"/>
  <c r="R889" i="57"/>
  <c r="Q889" i="57"/>
  <c r="P889" i="57"/>
  <c r="O889" i="57"/>
  <c r="N889" i="57"/>
  <c r="M889" i="57"/>
  <c r="L889" i="57"/>
  <c r="K889" i="57"/>
  <c r="J889" i="57"/>
  <c r="I889" i="57"/>
  <c r="H889" i="57"/>
  <c r="G889" i="57"/>
  <c r="F889" i="57"/>
  <c r="E889" i="57"/>
  <c r="D889" i="57"/>
  <c r="U888" i="57"/>
  <c r="T888" i="57"/>
  <c r="S888" i="57"/>
  <c r="R888" i="57"/>
  <c r="Q888" i="57"/>
  <c r="P888" i="57"/>
  <c r="O888" i="57"/>
  <c r="N888" i="57"/>
  <c r="M888" i="57"/>
  <c r="L888" i="57"/>
  <c r="K888" i="57"/>
  <c r="J888" i="57"/>
  <c r="I888" i="57"/>
  <c r="H888" i="57"/>
  <c r="G888" i="57"/>
  <c r="F888" i="57"/>
  <c r="E888" i="57"/>
  <c r="D888" i="57"/>
  <c r="U887" i="57"/>
  <c r="T887" i="57"/>
  <c r="S887" i="57"/>
  <c r="R887" i="57"/>
  <c r="Q887" i="57"/>
  <c r="P887" i="57"/>
  <c r="O887" i="57"/>
  <c r="N887" i="57"/>
  <c r="M887" i="57"/>
  <c r="L887" i="57"/>
  <c r="K887" i="57"/>
  <c r="J887" i="57"/>
  <c r="I887" i="57"/>
  <c r="H887" i="57"/>
  <c r="G887" i="57"/>
  <c r="F887" i="57"/>
  <c r="E887" i="57"/>
  <c r="D887" i="57"/>
  <c r="U886" i="57"/>
  <c r="T886" i="57"/>
  <c r="S886" i="57"/>
  <c r="R886" i="57"/>
  <c r="Q886" i="57"/>
  <c r="P886" i="57"/>
  <c r="O886" i="57"/>
  <c r="N886" i="57"/>
  <c r="M886" i="57"/>
  <c r="L886" i="57"/>
  <c r="K886" i="57"/>
  <c r="J886" i="57"/>
  <c r="I886" i="57"/>
  <c r="H886" i="57"/>
  <c r="G886" i="57"/>
  <c r="F886" i="57"/>
  <c r="E886" i="57"/>
  <c r="D886" i="57"/>
  <c r="U885" i="57"/>
  <c r="T885" i="57"/>
  <c r="S885" i="57"/>
  <c r="R885" i="57"/>
  <c r="Q885" i="57"/>
  <c r="P885" i="57"/>
  <c r="O885" i="57"/>
  <c r="N885" i="57"/>
  <c r="M885" i="57"/>
  <c r="L885" i="57"/>
  <c r="K885" i="57"/>
  <c r="J885" i="57"/>
  <c r="I885" i="57"/>
  <c r="H885" i="57"/>
  <c r="G885" i="57"/>
  <c r="F885" i="57"/>
  <c r="E885" i="57"/>
  <c r="D885" i="57"/>
  <c r="U884" i="57"/>
  <c r="T884" i="57"/>
  <c r="S884" i="57"/>
  <c r="R884" i="57"/>
  <c r="Q884" i="57"/>
  <c r="P884" i="57"/>
  <c r="O884" i="57"/>
  <c r="N884" i="57"/>
  <c r="M884" i="57"/>
  <c r="L884" i="57"/>
  <c r="K884" i="57"/>
  <c r="J884" i="57"/>
  <c r="I884" i="57"/>
  <c r="H884" i="57"/>
  <c r="G884" i="57"/>
  <c r="F884" i="57"/>
  <c r="E884" i="57"/>
  <c r="D884" i="57"/>
  <c r="U883" i="57"/>
  <c r="T883" i="57"/>
  <c r="S883" i="57"/>
  <c r="R883" i="57"/>
  <c r="Q883" i="57"/>
  <c r="P883" i="57"/>
  <c r="O883" i="57"/>
  <c r="N883" i="57"/>
  <c r="M883" i="57"/>
  <c r="L883" i="57"/>
  <c r="K883" i="57"/>
  <c r="J883" i="57"/>
  <c r="I883" i="57"/>
  <c r="H883" i="57"/>
  <c r="G883" i="57"/>
  <c r="F883" i="57"/>
  <c r="E883" i="57"/>
  <c r="D883" i="57"/>
  <c r="U882" i="57"/>
  <c r="T882" i="57"/>
  <c r="S882" i="57"/>
  <c r="R882" i="57"/>
  <c r="Q882" i="57"/>
  <c r="P882" i="57"/>
  <c r="O882" i="57"/>
  <c r="N882" i="57"/>
  <c r="M882" i="57"/>
  <c r="L882" i="57"/>
  <c r="K882" i="57"/>
  <c r="J882" i="57"/>
  <c r="I882" i="57"/>
  <c r="H882" i="57"/>
  <c r="G882" i="57"/>
  <c r="F882" i="57"/>
  <c r="E882" i="57"/>
  <c r="D882" i="57"/>
  <c r="U881" i="57"/>
  <c r="T881" i="57"/>
  <c r="S881" i="57"/>
  <c r="R881" i="57"/>
  <c r="Q881" i="57"/>
  <c r="P881" i="57"/>
  <c r="O881" i="57"/>
  <c r="N881" i="57"/>
  <c r="M881" i="57"/>
  <c r="L881" i="57"/>
  <c r="K881" i="57"/>
  <c r="J881" i="57"/>
  <c r="I881" i="57"/>
  <c r="H881" i="57"/>
  <c r="G881" i="57"/>
  <c r="F881" i="57"/>
  <c r="E881" i="57"/>
  <c r="D881" i="57"/>
  <c r="U880" i="57"/>
  <c r="T880" i="57"/>
  <c r="S880" i="57"/>
  <c r="R880" i="57"/>
  <c r="Q880" i="57"/>
  <c r="P880" i="57"/>
  <c r="O880" i="57"/>
  <c r="N880" i="57"/>
  <c r="M880" i="57"/>
  <c r="L880" i="57"/>
  <c r="K880" i="57"/>
  <c r="J880" i="57"/>
  <c r="I880" i="57"/>
  <c r="H880" i="57"/>
  <c r="G880" i="57"/>
  <c r="F880" i="57"/>
  <c r="E880" i="57"/>
  <c r="D880" i="57"/>
  <c r="U879" i="57"/>
  <c r="T879" i="57"/>
  <c r="S879" i="57"/>
  <c r="R879" i="57"/>
  <c r="Q879" i="57"/>
  <c r="P879" i="57"/>
  <c r="O879" i="57"/>
  <c r="N879" i="57"/>
  <c r="M879" i="57"/>
  <c r="L879" i="57"/>
  <c r="K879" i="57"/>
  <c r="J879" i="57"/>
  <c r="I879" i="57"/>
  <c r="H879" i="57"/>
  <c r="G879" i="57"/>
  <c r="F879" i="57"/>
  <c r="E879" i="57"/>
  <c r="D879" i="57"/>
  <c r="U878" i="57"/>
  <c r="T878" i="57"/>
  <c r="S878" i="57"/>
  <c r="R878" i="57"/>
  <c r="Q878" i="57"/>
  <c r="P878" i="57"/>
  <c r="O878" i="57"/>
  <c r="N878" i="57"/>
  <c r="M878" i="57"/>
  <c r="L878" i="57"/>
  <c r="K878" i="57"/>
  <c r="J878" i="57"/>
  <c r="I878" i="57"/>
  <c r="H878" i="57"/>
  <c r="G878" i="57"/>
  <c r="F878" i="57"/>
  <c r="E878" i="57"/>
  <c r="D878" i="57"/>
  <c r="U877" i="57"/>
  <c r="T877" i="57"/>
  <c r="S877" i="57"/>
  <c r="R877" i="57"/>
  <c r="Q877" i="57"/>
  <c r="P877" i="57"/>
  <c r="O877" i="57"/>
  <c r="N877" i="57"/>
  <c r="M877" i="57"/>
  <c r="L877" i="57"/>
  <c r="K877" i="57"/>
  <c r="J877" i="57"/>
  <c r="I877" i="57"/>
  <c r="H877" i="57"/>
  <c r="G877" i="57"/>
  <c r="F877" i="57"/>
  <c r="E877" i="57"/>
  <c r="D877" i="57"/>
  <c r="U876" i="57"/>
  <c r="T876" i="57"/>
  <c r="S876" i="57"/>
  <c r="R876" i="57"/>
  <c r="Q876" i="57"/>
  <c r="P876" i="57"/>
  <c r="O876" i="57"/>
  <c r="N876" i="57"/>
  <c r="M876" i="57"/>
  <c r="L876" i="57"/>
  <c r="K876" i="57"/>
  <c r="J876" i="57"/>
  <c r="I876" i="57"/>
  <c r="H876" i="57"/>
  <c r="G876" i="57"/>
  <c r="F876" i="57"/>
  <c r="E876" i="57"/>
  <c r="D876" i="57"/>
  <c r="U875" i="57"/>
  <c r="T875" i="57"/>
  <c r="S875" i="57"/>
  <c r="R875" i="57"/>
  <c r="Q875" i="57"/>
  <c r="P875" i="57"/>
  <c r="O875" i="57"/>
  <c r="N875" i="57"/>
  <c r="M875" i="57"/>
  <c r="L875" i="57"/>
  <c r="K875" i="57"/>
  <c r="J875" i="57"/>
  <c r="I875" i="57"/>
  <c r="H875" i="57"/>
  <c r="G875" i="57"/>
  <c r="F875" i="57"/>
  <c r="E875" i="57"/>
  <c r="D875" i="57"/>
  <c r="U874" i="57"/>
  <c r="T874" i="57"/>
  <c r="S874" i="57"/>
  <c r="R874" i="57"/>
  <c r="Q874" i="57"/>
  <c r="P874" i="57"/>
  <c r="O874" i="57"/>
  <c r="N874" i="57"/>
  <c r="M874" i="57"/>
  <c r="L874" i="57"/>
  <c r="K874" i="57"/>
  <c r="J874" i="57"/>
  <c r="I874" i="57"/>
  <c r="H874" i="57"/>
  <c r="G874" i="57"/>
  <c r="F874" i="57"/>
  <c r="E874" i="57"/>
  <c r="D874" i="57"/>
  <c r="U873" i="57"/>
  <c r="T873" i="57"/>
  <c r="S873" i="57"/>
  <c r="R873" i="57"/>
  <c r="Q873" i="57"/>
  <c r="P873" i="57"/>
  <c r="O873" i="57"/>
  <c r="N873" i="57"/>
  <c r="M873" i="57"/>
  <c r="L873" i="57"/>
  <c r="K873" i="57"/>
  <c r="J873" i="57"/>
  <c r="I873" i="57"/>
  <c r="H873" i="57"/>
  <c r="G873" i="57"/>
  <c r="F873" i="57"/>
  <c r="E873" i="57"/>
  <c r="D873" i="57"/>
  <c r="U872" i="57"/>
  <c r="T872" i="57"/>
  <c r="S872" i="57"/>
  <c r="R872" i="57"/>
  <c r="Q872" i="57"/>
  <c r="P872" i="57"/>
  <c r="O872" i="57"/>
  <c r="N872" i="57"/>
  <c r="M872" i="57"/>
  <c r="L872" i="57"/>
  <c r="K872" i="57"/>
  <c r="J872" i="57"/>
  <c r="I872" i="57"/>
  <c r="H872" i="57"/>
  <c r="G872" i="57"/>
  <c r="F872" i="57"/>
  <c r="E872" i="57"/>
  <c r="D872" i="57"/>
  <c r="U871" i="57"/>
  <c r="T871" i="57"/>
  <c r="S871" i="57"/>
  <c r="R871" i="57"/>
  <c r="Q871" i="57"/>
  <c r="P871" i="57"/>
  <c r="O871" i="57"/>
  <c r="N871" i="57"/>
  <c r="M871" i="57"/>
  <c r="L871" i="57"/>
  <c r="K871" i="57"/>
  <c r="J871" i="57"/>
  <c r="I871" i="57"/>
  <c r="H871" i="57"/>
  <c r="G871" i="57"/>
  <c r="F871" i="57"/>
  <c r="E871" i="57"/>
  <c r="D871" i="57"/>
  <c r="U870" i="57"/>
  <c r="T870" i="57"/>
  <c r="S870" i="57"/>
  <c r="R870" i="57"/>
  <c r="Q870" i="57"/>
  <c r="P870" i="57"/>
  <c r="O870" i="57"/>
  <c r="N870" i="57"/>
  <c r="M870" i="57"/>
  <c r="L870" i="57"/>
  <c r="K870" i="57"/>
  <c r="J870" i="57"/>
  <c r="I870" i="57"/>
  <c r="H870" i="57"/>
  <c r="G870" i="57"/>
  <c r="F870" i="57"/>
  <c r="E870" i="57"/>
  <c r="D870" i="57"/>
  <c r="U869" i="57"/>
  <c r="T869" i="57"/>
  <c r="S869" i="57"/>
  <c r="R869" i="57"/>
  <c r="Q869" i="57"/>
  <c r="P869" i="57"/>
  <c r="O869" i="57"/>
  <c r="N869" i="57"/>
  <c r="M869" i="57"/>
  <c r="L869" i="57"/>
  <c r="K869" i="57"/>
  <c r="J869" i="57"/>
  <c r="I869" i="57"/>
  <c r="H869" i="57"/>
  <c r="G869" i="57"/>
  <c r="F869" i="57"/>
  <c r="E869" i="57"/>
  <c r="D869" i="57"/>
  <c r="U868" i="57"/>
  <c r="T868" i="57"/>
  <c r="S868" i="57"/>
  <c r="R868" i="57"/>
  <c r="Q868" i="57"/>
  <c r="P868" i="57"/>
  <c r="O868" i="57"/>
  <c r="N868" i="57"/>
  <c r="M868" i="57"/>
  <c r="L868" i="57"/>
  <c r="K868" i="57"/>
  <c r="J868" i="57"/>
  <c r="I868" i="57"/>
  <c r="H868" i="57"/>
  <c r="G868" i="57"/>
  <c r="F868" i="57"/>
  <c r="E868" i="57"/>
  <c r="D868" i="57"/>
  <c r="U867" i="57"/>
  <c r="T867" i="57"/>
  <c r="S867" i="57"/>
  <c r="R867" i="57"/>
  <c r="Q867" i="57"/>
  <c r="P867" i="57"/>
  <c r="O867" i="57"/>
  <c r="N867" i="57"/>
  <c r="M867" i="57"/>
  <c r="L867" i="57"/>
  <c r="K867" i="57"/>
  <c r="J867" i="57"/>
  <c r="I867" i="57"/>
  <c r="H867" i="57"/>
  <c r="G867" i="57"/>
  <c r="F867" i="57"/>
  <c r="E867" i="57"/>
  <c r="D867" i="57"/>
  <c r="U866" i="57"/>
  <c r="T866" i="57"/>
  <c r="S866" i="57"/>
  <c r="R866" i="57"/>
  <c r="Q866" i="57"/>
  <c r="P866" i="57"/>
  <c r="O866" i="57"/>
  <c r="N866" i="57"/>
  <c r="M866" i="57"/>
  <c r="L866" i="57"/>
  <c r="K866" i="57"/>
  <c r="J866" i="57"/>
  <c r="I866" i="57"/>
  <c r="H866" i="57"/>
  <c r="G866" i="57"/>
  <c r="F866" i="57"/>
  <c r="E866" i="57"/>
  <c r="D866" i="57"/>
  <c r="U865" i="57"/>
  <c r="T865" i="57"/>
  <c r="S865" i="57"/>
  <c r="R865" i="57"/>
  <c r="Q865" i="57"/>
  <c r="P865" i="57"/>
  <c r="O865" i="57"/>
  <c r="N865" i="57"/>
  <c r="M865" i="57"/>
  <c r="L865" i="57"/>
  <c r="K865" i="57"/>
  <c r="J865" i="57"/>
  <c r="I865" i="57"/>
  <c r="H865" i="57"/>
  <c r="G865" i="57"/>
  <c r="F865" i="57"/>
  <c r="E865" i="57"/>
  <c r="D865" i="57"/>
  <c r="U864" i="57"/>
  <c r="T864" i="57"/>
  <c r="S864" i="57"/>
  <c r="R864" i="57"/>
  <c r="Q864" i="57"/>
  <c r="P864" i="57"/>
  <c r="O864" i="57"/>
  <c r="N864" i="57"/>
  <c r="M864" i="57"/>
  <c r="L864" i="57"/>
  <c r="K864" i="57"/>
  <c r="J864" i="57"/>
  <c r="I864" i="57"/>
  <c r="H864" i="57"/>
  <c r="G864" i="57"/>
  <c r="F864" i="57"/>
  <c r="E864" i="57"/>
  <c r="D864" i="57"/>
  <c r="U863" i="57"/>
  <c r="T863" i="57"/>
  <c r="S863" i="57"/>
  <c r="R863" i="57"/>
  <c r="Q863" i="57"/>
  <c r="P863" i="57"/>
  <c r="O863" i="57"/>
  <c r="N863" i="57"/>
  <c r="M863" i="57"/>
  <c r="L863" i="57"/>
  <c r="K863" i="57"/>
  <c r="J863" i="57"/>
  <c r="I863" i="57"/>
  <c r="H863" i="57"/>
  <c r="G863" i="57"/>
  <c r="F863" i="57"/>
  <c r="E863" i="57"/>
  <c r="D863" i="57"/>
  <c r="U862" i="57"/>
  <c r="T862" i="57"/>
  <c r="S862" i="57"/>
  <c r="R862" i="57"/>
  <c r="Q862" i="57"/>
  <c r="P862" i="57"/>
  <c r="O862" i="57"/>
  <c r="N862" i="57"/>
  <c r="M862" i="57"/>
  <c r="L862" i="57"/>
  <c r="K862" i="57"/>
  <c r="J862" i="57"/>
  <c r="I862" i="57"/>
  <c r="H862" i="57"/>
  <c r="G862" i="57"/>
  <c r="F862" i="57"/>
  <c r="E862" i="57"/>
  <c r="D862" i="57"/>
  <c r="U861" i="57"/>
  <c r="T861" i="57"/>
  <c r="S861" i="57"/>
  <c r="R861" i="57"/>
  <c r="Q861" i="57"/>
  <c r="P861" i="57"/>
  <c r="O861" i="57"/>
  <c r="N861" i="57"/>
  <c r="M861" i="57"/>
  <c r="L861" i="57"/>
  <c r="K861" i="57"/>
  <c r="J861" i="57"/>
  <c r="I861" i="57"/>
  <c r="H861" i="57"/>
  <c r="G861" i="57"/>
  <c r="F861" i="57"/>
  <c r="E861" i="57"/>
  <c r="D861" i="57"/>
  <c r="U860" i="57"/>
  <c r="T860" i="57"/>
  <c r="S860" i="57"/>
  <c r="R860" i="57"/>
  <c r="Q860" i="57"/>
  <c r="P860" i="57"/>
  <c r="O860" i="57"/>
  <c r="N860" i="57"/>
  <c r="M860" i="57"/>
  <c r="L860" i="57"/>
  <c r="K860" i="57"/>
  <c r="J860" i="57"/>
  <c r="I860" i="57"/>
  <c r="H860" i="57"/>
  <c r="G860" i="57"/>
  <c r="F860" i="57"/>
  <c r="E860" i="57"/>
  <c r="D860" i="57"/>
  <c r="U859" i="57"/>
  <c r="T859" i="57"/>
  <c r="S859" i="57"/>
  <c r="R859" i="57"/>
  <c r="Q859" i="57"/>
  <c r="P859" i="57"/>
  <c r="O859" i="57"/>
  <c r="N859" i="57"/>
  <c r="M859" i="57"/>
  <c r="L859" i="57"/>
  <c r="K859" i="57"/>
  <c r="J859" i="57"/>
  <c r="I859" i="57"/>
  <c r="H859" i="57"/>
  <c r="G859" i="57"/>
  <c r="F859" i="57"/>
  <c r="E859" i="57"/>
  <c r="D859" i="57"/>
  <c r="U858" i="57"/>
  <c r="T858" i="57"/>
  <c r="S858" i="57"/>
  <c r="R858" i="57"/>
  <c r="Q858" i="57"/>
  <c r="P858" i="57"/>
  <c r="O858" i="57"/>
  <c r="N858" i="57"/>
  <c r="M858" i="57"/>
  <c r="L858" i="57"/>
  <c r="K858" i="57"/>
  <c r="J858" i="57"/>
  <c r="I858" i="57"/>
  <c r="H858" i="57"/>
  <c r="G858" i="57"/>
  <c r="F858" i="57"/>
  <c r="E858" i="57"/>
  <c r="D858" i="57"/>
  <c r="U857" i="57"/>
  <c r="T857" i="57"/>
  <c r="S857" i="57"/>
  <c r="R857" i="57"/>
  <c r="Q857" i="57"/>
  <c r="P857" i="57"/>
  <c r="O857" i="57"/>
  <c r="N857" i="57"/>
  <c r="M857" i="57"/>
  <c r="L857" i="57"/>
  <c r="K857" i="57"/>
  <c r="J857" i="57"/>
  <c r="I857" i="57"/>
  <c r="H857" i="57"/>
  <c r="G857" i="57"/>
  <c r="F857" i="57"/>
  <c r="E857" i="57"/>
  <c r="D857" i="57"/>
  <c r="U856" i="57"/>
  <c r="T856" i="57"/>
  <c r="S856" i="57"/>
  <c r="R856" i="57"/>
  <c r="Q856" i="57"/>
  <c r="P856" i="57"/>
  <c r="O856" i="57"/>
  <c r="N856" i="57"/>
  <c r="M856" i="57"/>
  <c r="L856" i="57"/>
  <c r="K856" i="57"/>
  <c r="J856" i="57"/>
  <c r="I856" i="57"/>
  <c r="H856" i="57"/>
  <c r="G856" i="57"/>
  <c r="F856" i="57"/>
  <c r="E856" i="57"/>
  <c r="D856" i="57"/>
  <c r="U855" i="57"/>
  <c r="T855" i="57"/>
  <c r="S855" i="57"/>
  <c r="R855" i="57"/>
  <c r="Q855" i="57"/>
  <c r="P855" i="57"/>
  <c r="O855" i="57"/>
  <c r="N855" i="57"/>
  <c r="M855" i="57"/>
  <c r="L855" i="57"/>
  <c r="K855" i="57"/>
  <c r="J855" i="57"/>
  <c r="I855" i="57"/>
  <c r="H855" i="57"/>
  <c r="G855" i="57"/>
  <c r="F855" i="57"/>
  <c r="E855" i="57"/>
  <c r="D855" i="57"/>
  <c r="U854" i="57"/>
  <c r="T854" i="57"/>
  <c r="S854" i="57"/>
  <c r="R854" i="57"/>
  <c r="Q854" i="57"/>
  <c r="P854" i="57"/>
  <c r="O854" i="57"/>
  <c r="N854" i="57"/>
  <c r="M854" i="57"/>
  <c r="L854" i="57"/>
  <c r="K854" i="57"/>
  <c r="J854" i="57"/>
  <c r="I854" i="57"/>
  <c r="H854" i="57"/>
  <c r="G854" i="57"/>
  <c r="F854" i="57"/>
  <c r="E854" i="57"/>
  <c r="D854" i="57"/>
  <c r="U853" i="57"/>
  <c r="T853" i="57"/>
  <c r="S853" i="57"/>
  <c r="R853" i="57"/>
  <c r="Q853" i="57"/>
  <c r="P853" i="57"/>
  <c r="O853" i="57"/>
  <c r="N853" i="57"/>
  <c r="M853" i="57"/>
  <c r="L853" i="57"/>
  <c r="K853" i="57"/>
  <c r="J853" i="57"/>
  <c r="I853" i="57"/>
  <c r="H853" i="57"/>
  <c r="G853" i="57"/>
  <c r="F853" i="57"/>
  <c r="E853" i="57"/>
  <c r="D853" i="57"/>
  <c r="U852" i="57"/>
  <c r="T852" i="57"/>
  <c r="S852" i="57"/>
  <c r="R852" i="57"/>
  <c r="Q852" i="57"/>
  <c r="P852" i="57"/>
  <c r="O852" i="57"/>
  <c r="N852" i="57"/>
  <c r="M852" i="57"/>
  <c r="L852" i="57"/>
  <c r="K852" i="57"/>
  <c r="J852" i="57"/>
  <c r="I852" i="57"/>
  <c r="H852" i="57"/>
  <c r="G852" i="57"/>
  <c r="F852" i="57"/>
  <c r="E852" i="57"/>
  <c r="D852" i="57"/>
  <c r="U851" i="57"/>
  <c r="T851" i="57"/>
  <c r="S851" i="57"/>
  <c r="R851" i="57"/>
  <c r="Q851" i="57"/>
  <c r="P851" i="57"/>
  <c r="O851" i="57"/>
  <c r="N851" i="57"/>
  <c r="M851" i="57"/>
  <c r="L851" i="57"/>
  <c r="K851" i="57"/>
  <c r="J851" i="57"/>
  <c r="I851" i="57"/>
  <c r="H851" i="57"/>
  <c r="G851" i="57"/>
  <c r="F851" i="57"/>
  <c r="E851" i="57"/>
  <c r="D851" i="57"/>
  <c r="U850" i="57"/>
  <c r="T850" i="57"/>
  <c r="S850" i="57"/>
  <c r="R850" i="57"/>
  <c r="Q850" i="57"/>
  <c r="P850" i="57"/>
  <c r="O850" i="57"/>
  <c r="N850" i="57"/>
  <c r="M850" i="57"/>
  <c r="L850" i="57"/>
  <c r="K850" i="57"/>
  <c r="J850" i="57"/>
  <c r="I850" i="57"/>
  <c r="H850" i="57"/>
  <c r="G850" i="57"/>
  <c r="F850" i="57"/>
  <c r="E850" i="57"/>
  <c r="D850" i="57"/>
  <c r="U849" i="57"/>
  <c r="T849" i="57"/>
  <c r="S849" i="57"/>
  <c r="R849" i="57"/>
  <c r="Q849" i="57"/>
  <c r="P849" i="57"/>
  <c r="O849" i="57"/>
  <c r="N849" i="57"/>
  <c r="M849" i="57"/>
  <c r="L849" i="57"/>
  <c r="K849" i="57"/>
  <c r="J849" i="57"/>
  <c r="I849" i="57"/>
  <c r="H849" i="57"/>
  <c r="G849" i="57"/>
  <c r="F849" i="57"/>
  <c r="E849" i="57"/>
  <c r="D849" i="57"/>
  <c r="U848" i="57"/>
  <c r="T848" i="57"/>
  <c r="S848" i="57"/>
  <c r="R848" i="57"/>
  <c r="Q848" i="57"/>
  <c r="P848" i="57"/>
  <c r="O848" i="57"/>
  <c r="N848" i="57"/>
  <c r="M848" i="57"/>
  <c r="L848" i="57"/>
  <c r="K848" i="57"/>
  <c r="J848" i="57"/>
  <c r="I848" i="57"/>
  <c r="H848" i="57"/>
  <c r="G848" i="57"/>
  <c r="F848" i="57"/>
  <c r="E848" i="57"/>
  <c r="D848" i="57"/>
  <c r="U847" i="57"/>
  <c r="T847" i="57"/>
  <c r="S847" i="57"/>
  <c r="R847" i="57"/>
  <c r="Q847" i="57"/>
  <c r="P847" i="57"/>
  <c r="O847" i="57"/>
  <c r="N847" i="57"/>
  <c r="M847" i="57"/>
  <c r="L847" i="57"/>
  <c r="K847" i="57"/>
  <c r="J847" i="57"/>
  <c r="I847" i="57"/>
  <c r="H847" i="57"/>
  <c r="G847" i="57"/>
  <c r="F847" i="57"/>
  <c r="E847" i="57"/>
  <c r="D847" i="57"/>
  <c r="U846" i="57"/>
  <c r="T846" i="57"/>
  <c r="S846" i="57"/>
  <c r="R846" i="57"/>
  <c r="Q846" i="57"/>
  <c r="P846" i="57"/>
  <c r="O846" i="57"/>
  <c r="N846" i="57"/>
  <c r="M846" i="57"/>
  <c r="L846" i="57"/>
  <c r="K846" i="57"/>
  <c r="J846" i="57"/>
  <c r="I846" i="57"/>
  <c r="H846" i="57"/>
  <c r="G846" i="57"/>
  <c r="F846" i="57"/>
  <c r="E846" i="57"/>
  <c r="D846" i="57"/>
  <c r="U845" i="57"/>
  <c r="T845" i="57"/>
  <c r="S845" i="57"/>
  <c r="R845" i="57"/>
  <c r="Q845" i="57"/>
  <c r="P845" i="57"/>
  <c r="O845" i="57"/>
  <c r="N845" i="57"/>
  <c r="M845" i="57"/>
  <c r="L845" i="57"/>
  <c r="K845" i="57"/>
  <c r="J845" i="57"/>
  <c r="I845" i="57"/>
  <c r="H845" i="57"/>
  <c r="G845" i="57"/>
  <c r="F845" i="57"/>
  <c r="E845" i="57"/>
  <c r="D845" i="57"/>
  <c r="U844" i="57"/>
  <c r="T844" i="57"/>
  <c r="S844" i="57"/>
  <c r="R844" i="57"/>
  <c r="Q844" i="57"/>
  <c r="P844" i="57"/>
  <c r="O844" i="57"/>
  <c r="N844" i="57"/>
  <c r="M844" i="57"/>
  <c r="L844" i="57"/>
  <c r="K844" i="57"/>
  <c r="J844" i="57"/>
  <c r="I844" i="57"/>
  <c r="H844" i="57"/>
  <c r="G844" i="57"/>
  <c r="F844" i="57"/>
  <c r="E844" i="57"/>
  <c r="D844" i="57"/>
  <c r="U843" i="57"/>
  <c r="T843" i="57"/>
  <c r="S843" i="57"/>
  <c r="R843" i="57"/>
  <c r="Q843" i="57"/>
  <c r="P843" i="57"/>
  <c r="O843" i="57"/>
  <c r="N843" i="57"/>
  <c r="M843" i="57"/>
  <c r="L843" i="57"/>
  <c r="K843" i="57"/>
  <c r="J843" i="57"/>
  <c r="I843" i="57"/>
  <c r="H843" i="57"/>
  <c r="G843" i="57"/>
  <c r="F843" i="57"/>
  <c r="E843" i="57"/>
  <c r="D843" i="57"/>
  <c r="U842" i="57"/>
  <c r="T842" i="57"/>
  <c r="S842" i="57"/>
  <c r="R842" i="57"/>
  <c r="Q842" i="57"/>
  <c r="P842" i="57"/>
  <c r="O842" i="57"/>
  <c r="N842" i="57"/>
  <c r="M842" i="57"/>
  <c r="L842" i="57"/>
  <c r="K842" i="57"/>
  <c r="J842" i="57"/>
  <c r="I842" i="57"/>
  <c r="H842" i="57"/>
  <c r="G842" i="57"/>
  <c r="F842" i="57"/>
  <c r="E842" i="57"/>
  <c r="D842" i="57"/>
  <c r="U841" i="57"/>
  <c r="T841" i="57"/>
  <c r="S841" i="57"/>
  <c r="R841" i="57"/>
  <c r="Q841" i="57"/>
  <c r="P841" i="57"/>
  <c r="O841" i="57"/>
  <c r="N841" i="57"/>
  <c r="M841" i="57"/>
  <c r="L841" i="57"/>
  <c r="K841" i="57"/>
  <c r="J841" i="57"/>
  <c r="I841" i="57"/>
  <c r="H841" i="57"/>
  <c r="G841" i="57"/>
  <c r="F841" i="57"/>
  <c r="E841" i="57"/>
  <c r="D841" i="57"/>
  <c r="U840" i="57"/>
  <c r="T840" i="57"/>
  <c r="S840" i="57"/>
  <c r="R840" i="57"/>
  <c r="Q840" i="57"/>
  <c r="P840" i="57"/>
  <c r="O840" i="57"/>
  <c r="N840" i="57"/>
  <c r="M840" i="57"/>
  <c r="L840" i="57"/>
  <c r="K840" i="57"/>
  <c r="J840" i="57"/>
  <c r="I840" i="57"/>
  <c r="H840" i="57"/>
  <c r="G840" i="57"/>
  <c r="F840" i="57"/>
  <c r="E840" i="57"/>
  <c r="D840" i="57"/>
  <c r="U839" i="57"/>
  <c r="T839" i="57"/>
  <c r="S839" i="57"/>
  <c r="R839" i="57"/>
  <c r="Q839" i="57"/>
  <c r="P839" i="57"/>
  <c r="O839" i="57"/>
  <c r="N839" i="57"/>
  <c r="M839" i="57"/>
  <c r="L839" i="57"/>
  <c r="K839" i="57"/>
  <c r="J839" i="57"/>
  <c r="I839" i="57"/>
  <c r="H839" i="57"/>
  <c r="G839" i="57"/>
  <c r="F839" i="57"/>
  <c r="E839" i="57"/>
  <c r="D839" i="57"/>
  <c r="U838" i="57"/>
  <c r="T838" i="57"/>
  <c r="S838" i="57"/>
  <c r="R838" i="57"/>
  <c r="Q838" i="57"/>
  <c r="P838" i="57"/>
  <c r="O838" i="57"/>
  <c r="N838" i="57"/>
  <c r="M838" i="57"/>
  <c r="L838" i="57"/>
  <c r="K838" i="57"/>
  <c r="J838" i="57"/>
  <c r="I838" i="57"/>
  <c r="H838" i="57"/>
  <c r="G838" i="57"/>
  <c r="F838" i="57"/>
  <c r="E838" i="57"/>
  <c r="D838" i="57"/>
  <c r="U837" i="57"/>
  <c r="T837" i="57"/>
  <c r="S837" i="57"/>
  <c r="R837" i="57"/>
  <c r="Q837" i="57"/>
  <c r="P837" i="57"/>
  <c r="O837" i="57"/>
  <c r="N837" i="57"/>
  <c r="M837" i="57"/>
  <c r="L837" i="57"/>
  <c r="K837" i="57"/>
  <c r="J837" i="57"/>
  <c r="I837" i="57"/>
  <c r="H837" i="57"/>
  <c r="G837" i="57"/>
  <c r="F837" i="57"/>
  <c r="E837" i="57"/>
  <c r="D837" i="57"/>
  <c r="U836" i="57"/>
  <c r="T836" i="57"/>
  <c r="S836" i="57"/>
  <c r="R836" i="57"/>
  <c r="Q836" i="57"/>
  <c r="P836" i="57"/>
  <c r="O836" i="57"/>
  <c r="N836" i="57"/>
  <c r="M836" i="57"/>
  <c r="L836" i="57"/>
  <c r="K836" i="57"/>
  <c r="J836" i="57"/>
  <c r="I836" i="57"/>
  <c r="H836" i="57"/>
  <c r="G836" i="57"/>
  <c r="F836" i="57"/>
  <c r="E836" i="57"/>
  <c r="D836" i="57"/>
  <c r="U835" i="57"/>
  <c r="T835" i="57"/>
  <c r="S835" i="57"/>
  <c r="R835" i="57"/>
  <c r="Q835" i="57"/>
  <c r="P835" i="57"/>
  <c r="O835" i="57"/>
  <c r="N835" i="57"/>
  <c r="M835" i="57"/>
  <c r="L835" i="57"/>
  <c r="K835" i="57"/>
  <c r="J835" i="57"/>
  <c r="I835" i="57"/>
  <c r="H835" i="57"/>
  <c r="G835" i="57"/>
  <c r="F835" i="57"/>
  <c r="E835" i="57"/>
  <c r="D835" i="57"/>
  <c r="U834" i="57"/>
  <c r="T834" i="57"/>
  <c r="S834" i="57"/>
  <c r="R834" i="57"/>
  <c r="Q834" i="57"/>
  <c r="P834" i="57"/>
  <c r="O834" i="57"/>
  <c r="N834" i="57"/>
  <c r="M834" i="57"/>
  <c r="L834" i="57"/>
  <c r="K834" i="57"/>
  <c r="J834" i="57"/>
  <c r="I834" i="57"/>
  <c r="H834" i="57"/>
  <c r="G834" i="57"/>
  <c r="F834" i="57"/>
  <c r="E834" i="57"/>
  <c r="D834" i="57"/>
  <c r="U833" i="57"/>
  <c r="T833" i="57"/>
  <c r="S833" i="57"/>
  <c r="R833" i="57"/>
  <c r="Q833" i="57"/>
  <c r="P833" i="57"/>
  <c r="O833" i="57"/>
  <c r="N833" i="57"/>
  <c r="M833" i="57"/>
  <c r="L833" i="57"/>
  <c r="K833" i="57"/>
  <c r="J833" i="57"/>
  <c r="I833" i="57"/>
  <c r="H833" i="57"/>
  <c r="G833" i="57"/>
  <c r="F833" i="57"/>
  <c r="E833" i="57"/>
  <c r="D833" i="57"/>
  <c r="U832" i="57"/>
  <c r="T832" i="57"/>
  <c r="S832" i="57"/>
  <c r="R832" i="57"/>
  <c r="Q832" i="57"/>
  <c r="P832" i="57"/>
  <c r="O832" i="57"/>
  <c r="N832" i="57"/>
  <c r="M832" i="57"/>
  <c r="L832" i="57"/>
  <c r="K832" i="57"/>
  <c r="J832" i="57"/>
  <c r="I832" i="57"/>
  <c r="H832" i="57"/>
  <c r="G832" i="57"/>
  <c r="F832" i="57"/>
  <c r="E832" i="57"/>
  <c r="D832" i="57"/>
  <c r="U831" i="57"/>
  <c r="T831" i="57"/>
  <c r="S831" i="57"/>
  <c r="R831" i="57"/>
  <c r="Q831" i="57"/>
  <c r="P831" i="57"/>
  <c r="O831" i="57"/>
  <c r="N831" i="57"/>
  <c r="M831" i="57"/>
  <c r="L831" i="57"/>
  <c r="K831" i="57"/>
  <c r="J831" i="57"/>
  <c r="I831" i="57"/>
  <c r="H831" i="57"/>
  <c r="G831" i="57"/>
  <c r="F831" i="57"/>
  <c r="E831" i="57"/>
  <c r="D831" i="57"/>
  <c r="U830" i="57"/>
  <c r="T830" i="57"/>
  <c r="S830" i="57"/>
  <c r="R830" i="57"/>
  <c r="Q830" i="57"/>
  <c r="P830" i="57"/>
  <c r="O830" i="57"/>
  <c r="N830" i="57"/>
  <c r="M830" i="57"/>
  <c r="L830" i="57"/>
  <c r="K830" i="57"/>
  <c r="J830" i="57"/>
  <c r="I830" i="57"/>
  <c r="H830" i="57"/>
  <c r="G830" i="57"/>
  <c r="F830" i="57"/>
  <c r="E830" i="57"/>
  <c r="D830" i="57"/>
  <c r="U829" i="57"/>
  <c r="T829" i="57"/>
  <c r="S829" i="57"/>
  <c r="R829" i="57"/>
  <c r="Q829" i="57"/>
  <c r="P829" i="57"/>
  <c r="O829" i="57"/>
  <c r="N829" i="57"/>
  <c r="M829" i="57"/>
  <c r="L829" i="57"/>
  <c r="K829" i="57"/>
  <c r="J829" i="57"/>
  <c r="I829" i="57"/>
  <c r="H829" i="57"/>
  <c r="G829" i="57"/>
  <c r="F829" i="57"/>
  <c r="E829" i="57"/>
  <c r="D829" i="57"/>
  <c r="U828" i="57"/>
  <c r="T828" i="57"/>
  <c r="S828" i="57"/>
  <c r="R828" i="57"/>
  <c r="Q828" i="57"/>
  <c r="P828" i="57"/>
  <c r="O828" i="57"/>
  <c r="N828" i="57"/>
  <c r="M828" i="57"/>
  <c r="L828" i="57"/>
  <c r="K828" i="57"/>
  <c r="J828" i="57"/>
  <c r="I828" i="57"/>
  <c r="H828" i="57"/>
  <c r="G828" i="57"/>
  <c r="F828" i="57"/>
  <c r="E828" i="57"/>
  <c r="D828" i="57"/>
  <c r="U827" i="57"/>
  <c r="T827" i="57"/>
  <c r="S827" i="57"/>
  <c r="R827" i="57"/>
  <c r="Q827" i="57"/>
  <c r="P827" i="57"/>
  <c r="O827" i="57"/>
  <c r="N827" i="57"/>
  <c r="M827" i="57"/>
  <c r="L827" i="57"/>
  <c r="K827" i="57"/>
  <c r="J827" i="57"/>
  <c r="I827" i="57"/>
  <c r="H827" i="57"/>
  <c r="G827" i="57"/>
  <c r="F827" i="57"/>
  <c r="E827" i="57"/>
  <c r="D827" i="57"/>
  <c r="U826" i="57"/>
  <c r="T826" i="57"/>
  <c r="S826" i="57"/>
  <c r="R826" i="57"/>
  <c r="Q826" i="57"/>
  <c r="P826" i="57"/>
  <c r="O826" i="57"/>
  <c r="N826" i="57"/>
  <c r="M826" i="57"/>
  <c r="L826" i="57"/>
  <c r="K826" i="57"/>
  <c r="J826" i="57"/>
  <c r="I826" i="57"/>
  <c r="H826" i="57"/>
  <c r="G826" i="57"/>
  <c r="F826" i="57"/>
  <c r="E826" i="57"/>
  <c r="D826" i="57"/>
  <c r="U825" i="57"/>
  <c r="T825" i="57"/>
  <c r="S825" i="57"/>
  <c r="R825" i="57"/>
  <c r="Q825" i="57"/>
  <c r="P825" i="57"/>
  <c r="O825" i="57"/>
  <c r="N825" i="57"/>
  <c r="M825" i="57"/>
  <c r="L825" i="57"/>
  <c r="K825" i="57"/>
  <c r="J825" i="57"/>
  <c r="I825" i="57"/>
  <c r="H825" i="57"/>
  <c r="G825" i="57"/>
  <c r="F825" i="57"/>
  <c r="E825" i="57"/>
  <c r="D825" i="57"/>
  <c r="U824" i="57"/>
  <c r="T824" i="57"/>
  <c r="S824" i="57"/>
  <c r="R824" i="57"/>
  <c r="Q824" i="57"/>
  <c r="P824" i="57"/>
  <c r="O824" i="57"/>
  <c r="N824" i="57"/>
  <c r="M824" i="57"/>
  <c r="L824" i="57"/>
  <c r="K824" i="57"/>
  <c r="J824" i="57"/>
  <c r="I824" i="57"/>
  <c r="H824" i="57"/>
  <c r="G824" i="57"/>
  <c r="F824" i="57"/>
  <c r="E824" i="57"/>
  <c r="D824" i="57"/>
  <c r="U823" i="57"/>
  <c r="T823" i="57"/>
  <c r="S823" i="57"/>
  <c r="R823" i="57"/>
  <c r="Q823" i="57"/>
  <c r="P823" i="57"/>
  <c r="O823" i="57"/>
  <c r="N823" i="57"/>
  <c r="M823" i="57"/>
  <c r="L823" i="57"/>
  <c r="K823" i="57"/>
  <c r="J823" i="57"/>
  <c r="I823" i="57"/>
  <c r="H823" i="57"/>
  <c r="G823" i="57"/>
  <c r="F823" i="57"/>
  <c r="E823" i="57"/>
  <c r="D823" i="57"/>
  <c r="U822" i="57"/>
  <c r="T822" i="57"/>
  <c r="S822" i="57"/>
  <c r="R822" i="57"/>
  <c r="Q822" i="57"/>
  <c r="P822" i="57"/>
  <c r="O822" i="57"/>
  <c r="N822" i="57"/>
  <c r="M822" i="57"/>
  <c r="L822" i="57"/>
  <c r="K822" i="57"/>
  <c r="J822" i="57"/>
  <c r="I822" i="57"/>
  <c r="H822" i="57"/>
  <c r="G822" i="57"/>
  <c r="F822" i="57"/>
  <c r="E822" i="57"/>
  <c r="D822" i="57"/>
  <c r="U821" i="57"/>
  <c r="T821" i="57"/>
  <c r="S821" i="57"/>
  <c r="R821" i="57"/>
  <c r="Q821" i="57"/>
  <c r="P821" i="57"/>
  <c r="O821" i="57"/>
  <c r="N821" i="57"/>
  <c r="M821" i="57"/>
  <c r="L821" i="57"/>
  <c r="K821" i="57"/>
  <c r="J821" i="57"/>
  <c r="I821" i="57"/>
  <c r="H821" i="57"/>
  <c r="G821" i="57"/>
  <c r="F821" i="57"/>
  <c r="E821" i="57"/>
  <c r="D821" i="57"/>
  <c r="U820" i="57"/>
  <c r="T820" i="57"/>
  <c r="S820" i="57"/>
  <c r="R820" i="57"/>
  <c r="Q820" i="57"/>
  <c r="P820" i="57"/>
  <c r="O820" i="57"/>
  <c r="N820" i="57"/>
  <c r="M820" i="57"/>
  <c r="L820" i="57"/>
  <c r="K820" i="57"/>
  <c r="J820" i="57"/>
  <c r="I820" i="57"/>
  <c r="H820" i="57"/>
  <c r="G820" i="57"/>
  <c r="F820" i="57"/>
  <c r="E820" i="57"/>
  <c r="D820" i="57"/>
  <c r="U819" i="57"/>
  <c r="T819" i="57"/>
  <c r="S819" i="57"/>
  <c r="R819" i="57"/>
  <c r="Q819" i="57"/>
  <c r="P819" i="57"/>
  <c r="O819" i="57"/>
  <c r="N819" i="57"/>
  <c r="M819" i="57"/>
  <c r="L819" i="57"/>
  <c r="K819" i="57"/>
  <c r="J819" i="57"/>
  <c r="I819" i="57"/>
  <c r="H819" i="57"/>
  <c r="G819" i="57"/>
  <c r="F819" i="57"/>
  <c r="E819" i="57"/>
  <c r="D819" i="57"/>
  <c r="U818" i="57"/>
  <c r="T818" i="57"/>
  <c r="S818" i="57"/>
  <c r="R818" i="57"/>
  <c r="Q818" i="57"/>
  <c r="P818" i="57"/>
  <c r="O818" i="57"/>
  <c r="N818" i="57"/>
  <c r="M818" i="57"/>
  <c r="L818" i="57"/>
  <c r="K818" i="57"/>
  <c r="J818" i="57"/>
  <c r="I818" i="57"/>
  <c r="H818" i="57"/>
  <c r="G818" i="57"/>
  <c r="F818" i="57"/>
  <c r="E818" i="57"/>
  <c r="D818" i="57"/>
  <c r="U817" i="57"/>
  <c r="T817" i="57"/>
  <c r="S817" i="57"/>
  <c r="R817" i="57"/>
  <c r="Q817" i="57"/>
  <c r="P817" i="57"/>
  <c r="O817" i="57"/>
  <c r="N817" i="57"/>
  <c r="M817" i="57"/>
  <c r="L817" i="57"/>
  <c r="K817" i="57"/>
  <c r="J817" i="57"/>
  <c r="I817" i="57"/>
  <c r="H817" i="57"/>
  <c r="G817" i="57"/>
  <c r="F817" i="57"/>
  <c r="E817" i="57"/>
  <c r="D817" i="57"/>
  <c r="U816" i="57"/>
  <c r="T816" i="57"/>
  <c r="S816" i="57"/>
  <c r="R816" i="57"/>
  <c r="Q816" i="57"/>
  <c r="P816" i="57"/>
  <c r="O816" i="57"/>
  <c r="N816" i="57"/>
  <c r="M816" i="57"/>
  <c r="L816" i="57"/>
  <c r="K816" i="57"/>
  <c r="J816" i="57"/>
  <c r="I816" i="57"/>
  <c r="H816" i="57"/>
  <c r="G816" i="57"/>
  <c r="F816" i="57"/>
  <c r="E816" i="57"/>
  <c r="D816" i="57"/>
  <c r="U815" i="57"/>
  <c r="T815" i="57"/>
  <c r="S815" i="57"/>
  <c r="R815" i="57"/>
  <c r="Q815" i="57"/>
  <c r="P815" i="57"/>
  <c r="O815" i="57"/>
  <c r="N815" i="57"/>
  <c r="M815" i="57"/>
  <c r="L815" i="57"/>
  <c r="K815" i="57"/>
  <c r="J815" i="57"/>
  <c r="I815" i="57"/>
  <c r="H815" i="57"/>
  <c r="G815" i="57"/>
  <c r="F815" i="57"/>
  <c r="E815" i="57"/>
  <c r="D815" i="57"/>
  <c r="U814" i="57"/>
  <c r="T814" i="57"/>
  <c r="S814" i="57"/>
  <c r="R814" i="57"/>
  <c r="Q814" i="57"/>
  <c r="P814" i="57"/>
  <c r="O814" i="57"/>
  <c r="N814" i="57"/>
  <c r="M814" i="57"/>
  <c r="L814" i="57"/>
  <c r="K814" i="57"/>
  <c r="J814" i="57"/>
  <c r="I814" i="57"/>
  <c r="H814" i="57"/>
  <c r="G814" i="57"/>
  <c r="F814" i="57"/>
  <c r="E814" i="57"/>
  <c r="D814" i="57"/>
  <c r="U813" i="57"/>
  <c r="T813" i="57"/>
  <c r="S813" i="57"/>
  <c r="R813" i="57"/>
  <c r="Q813" i="57"/>
  <c r="P813" i="57"/>
  <c r="O813" i="57"/>
  <c r="N813" i="57"/>
  <c r="M813" i="57"/>
  <c r="L813" i="57"/>
  <c r="K813" i="57"/>
  <c r="J813" i="57"/>
  <c r="I813" i="57"/>
  <c r="H813" i="57"/>
  <c r="G813" i="57"/>
  <c r="F813" i="57"/>
  <c r="E813" i="57"/>
  <c r="D813" i="57"/>
  <c r="U812" i="57"/>
  <c r="T812" i="57"/>
  <c r="S812" i="57"/>
  <c r="R812" i="57"/>
  <c r="Q812" i="57"/>
  <c r="P812" i="57"/>
  <c r="O812" i="57"/>
  <c r="N812" i="57"/>
  <c r="M812" i="57"/>
  <c r="L812" i="57"/>
  <c r="K812" i="57"/>
  <c r="J812" i="57"/>
  <c r="I812" i="57"/>
  <c r="H812" i="57"/>
  <c r="G812" i="57"/>
  <c r="F812" i="57"/>
  <c r="E812" i="57"/>
  <c r="D812" i="57"/>
  <c r="U811" i="57"/>
  <c r="T811" i="57"/>
  <c r="S811" i="57"/>
  <c r="R811" i="57"/>
  <c r="Q811" i="57"/>
  <c r="P811" i="57"/>
  <c r="O811" i="57"/>
  <c r="N811" i="57"/>
  <c r="M811" i="57"/>
  <c r="L811" i="57"/>
  <c r="K811" i="57"/>
  <c r="J811" i="57"/>
  <c r="I811" i="57"/>
  <c r="H811" i="57"/>
  <c r="G811" i="57"/>
  <c r="F811" i="57"/>
  <c r="E811" i="57"/>
  <c r="D811" i="57"/>
  <c r="U810" i="57"/>
  <c r="T810" i="57"/>
  <c r="S810" i="57"/>
  <c r="R810" i="57"/>
  <c r="Q810" i="57"/>
  <c r="P810" i="57"/>
  <c r="O810" i="57"/>
  <c r="N810" i="57"/>
  <c r="M810" i="57"/>
  <c r="L810" i="57"/>
  <c r="K810" i="57"/>
  <c r="J810" i="57"/>
  <c r="I810" i="57"/>
  <c r="H810" i="57"/>
  <c r="G810" i="57"/>
  <c r="F810" i="57"/>
  <c r="E810" i="57"/>
  <c r="D810" i="57"/>
  <c r="U809" i="57"/>
  <c r="T809" i="57"/>
  <c r="S809" i="57"/>
  <c r="R809" i="57"/>
  <c r="Q809" i="57"/>
  <c r="P809" i="57"/>
  <c r="O809" i="57"/>
  <c r="N809" i="57"/>
  <c r="M809" i="57"/>
  <c r="L809" i="57"/>
  <c r="K809" i="57"/>
  <c r="J809" i="57"/>
  <c r="I809" i="57"/>
  <c r="H809" i="57"/>
  <c r="G809" i="57"/>
  <c r="F809" i="57"/>
  <c r="E809" i="57"/>
  <c r="D809" i="57"/>
  <c r="U808" i="57"/>
  <c r="T808" i="57"/>
  <c r="S808" i="57"/>
  <c r="R808" i="57"/>
  <c r="Q808" i="57"/>
  <c r="P808" i="57"/>
  <c r="O808" i="57"/>
  <c r="N808" i="57"/>
  <c r="M808" i="57"/>
  <c r="L808" i="57"/>
  <c r="K808" i="57"/>
  <c r="J808" i="57"/>
  <c r="I808" i="57"/>
  <c r="H808" i="57"/>
  <c r="G808" i="57"/>
  <c r="F808" i="57"/>
  <c r="E808" i="57"/>
  <c r="D808" i="57"/>
  <c r="U807" i="57"/>
  <c r="T807" i="57"/>
  <c r="S807" i="57"/>
  <c r="R807" i="57"/>
  <c r="Q807" i="57"/>
  <c r="P807" i="57"/>
  <c r="O807" i="57"/>
  <c r="N807" i="57"/>
  <c r="M807" i="57"/>
  <c r="L807" i="57"/>
  <c r="K807" i="57"/>
  <c r="J807" i="57"/>
  <c r="I807" i="57"/>
  <c r="H807" i="57"/>
  <c r="G807" i="57"/>
  <c r="F807" i="57"/>
  <c r="E807" i="57"/>
  <c r="D807" i="57"/>
  <c r="U806" i="57"/>
  <c r="T806" i="57"/>
  <c r="S806" i="57"/>
  <c r="R806" i="57"/>
  <c r="Q806" i="57"/>
  <c r="P806" i="57"/>
  <c r="O806" i="57"/>
  <c r="N806" i="57"/>
  <c r="M806" i="57"/>
  <c r="L806" i="57"/>
  <c r="K806" i="57"/>
  <c r="J806" i="57"/>
  <c r="I806" i="57"/>
  <c r="H806" i="57"/>
  <c r="G806" i="57"/>
  <c r="F806" i="57"/>
  <c r="E806" i="57"/>
  <c r="D806" i="57"/>
  <c r="U805" i="57"/>
  <c r="T805" i="57"/>
  <c r="S805" i="57"/>
  <c r="R805" i="57"/>
  <c r="Q805" i="57"/>
  <c r="P805" i="57"/>
  <c r="O805" i="57"/>
  <c r="N805" i="57"/>
  <c r="M805" i="57"/>
  <c r="L805" i="57"/>
  <c r="K805" i="57"/>
  <c r="J805" i="57"/>
  <c r="I805" i="57"/>
  <c r="H805" i="57"/>
  <c r="G805" i="57"/>
  <c r="F805" i="57"/>
  <c r="E805" i="57"/>
  <c r="D805" i="57"/>
  <c r="U804" i="57"/>
  <c r="T804" i="57"/>
  <c r="S804" i="57"/>
  <c r="R804" i="57"/>
  <c r="Q804" i="57"/>
  <c r="P804" i="57"/>
  <c r="O804" i="57"/>
  <c r="N804" i="57"/>
  <c r="M804" i="57"/>
  <c r="L804" i="57"/>
  <c r="K804" i="57"/>
  <c r="J804" i="57"/>
  <c r="I804" i="57"/>
  <c r="H804" i="57"/>
  <c r="G804" i="57"/>
  <c r="F804" i="57"/>
  <c r="E804" i="57"/>
  <c r="D804" i="57"/>
  <c r="U803" i="57"/>
  <c r="T803" i="57"/>
  <c r="S803" i="57"/>
  <c r="R803" i="57"/>
  <c r="Q803" i="57"/>
  <c r="P803" i="57"/>
  <c r="O803" i="57"/>
  <c r="N803" i="57"/>
  <c r="M803" i="57"/>
  <c r="L803" i="57"/>
  <c r="K803" i="57"/>
  <c r="J803" i="57"/>
  <c r="I803" i="57"/>
  <c r="H803" i="57"/>
  <c r="G803" i="57"/>
  <c r="F803" i="57"/>
  <c r="E803" i="57"/>
  <c r="D803" i="57"/>
  <c r="U802" i="57"/>
  <c r="T802" i="57"/>
  <c r="S802" i="57"/>
  <c r="R802" i="57"/>
  <c r="Q802" i="57"/>
  <c r="P802" i="57"/>
  <c r="O802" i="57"/>
  <c r="N802" i="57"/>
  <c r="M802" i="57"/>
  <c r="L802" i="57"/>
  <c r="K802" i="57"/>
  <c r="J802" i="57"/>
  <c r="I802" i="57"/>
  <c r="H802" i="57"/>
  <c r="G802" i="57"/>
  <c r="F802" i="57"/>
  <c r="E802" i="57"/>
  <c r="D802" i="57"/>
  <c r="U801" i="57"/>
  <c r="T801" i="57"/>
  <c r="S801" i="57"/>
  <c r="R801" i="57"/>
  <c r="Q801" i="57"/>
  <c r="P801" i="57"/>
  <c r="O801" i="57"/>
  <c r="N801" i="57"/>
  <c r="M801" i="57"/>
  <c r="L801" i="57"/>
  <c r="K801" i="57"/>
  <c r="J801" i="57"/>
  <c r="I801" i="57"/>
  <c r="H801" i="57"/>
  <c r="G801" i="57"/>
  <c r="F801" i="57"/>
  <c r="E801" i="57"/>
  <c r="D801" i="57"/>
  <c r="U800" i="57"/>
  <c r="T800" i="57"/>
  <c r="S800" i="57"/>
  <c r="R800" i="57"/>
  <c r="Q800" i="57"/>
  <c r="P800" i="57"/>
  <c r="O800" i="57"/>
  <c r="N800" i="57"/>
  <c r="M800" i="57"/>
  <c r="L800" i="57"/>
  <c r="K800" i="57"/>
  <c r="J800" i="57"/>
  <c r="I800" i="57"/>
  <c r="H800" i="57"/>
  <c r="G800" i="57"/>
  <c r="F800" i="57"/>
  <c r="E800" i="57"/>
  <c r="D800" i="57"/>
  <c r="U799" i="57"/>
  <c r="T799" i="57"/>
  <c r="S799" i="57"/>
  <c r="R799" i="57"/>
  <c r="Q799" i="57"/>
  <c r="P799" i="57"/>
  <c r="O799" i="57"/>
  <c r="N799" i="57"/>
  <c r="M799" i="57"/>
  <c r="L799" i="57"/>
  <c r="K799" i="57"/>
  <c r="J799" i="57"/>
  <c r="I799" i="57"/>
  <c r="H799" i="57"/>
  <c r="G799" i="57"/>
  <c r="F799" i="57"/>
  <c r="E799" i="57"/>
  <c r="D799" i="57"/>
  <c r="U798" i="57"/>
  <c r="T798" i="57"/>
  <c r="S798" i="57"/>
  <c r="R798" i="57"/>
  <c r="Q798" i="57"/>
  <c r="P798" i="57"/>
  <c r="O798" i="57"/>
  <c r="N798" i="57"/>
  <c r="M798" i="57"/>
  <c r="L798" i="57"/>
  <c r="K798" i="57"/>
  <c r="J798" i="57"/>
  <c r="I798" i="57"/>
  <c r="H798" i="57"/>
  <c r="G798" i="57"/>
  <c r="F798" i="57"/>
  <c r="E798" i="57"/>
  <c r="D798" i="57"/>
  <c r="U797" i="57"/>
  <c r="T797" i="57"/>
  <c r="S797" i="57"/>
  <c r="R797" i="57"/>
  <c r="Q797" i="57"/>
  <c r="P797" i="57"/>
  <c r="O797" i="57"/>
  <c r="N797" i="57"/>
  <c r="M797" i="57"/>
  <c r="L797" i="57"/>
  <c r="K797" i="57"/>
  <c r="J797" i="57"/>
  <c r="I797" i="57"/>
  <c r="H797" i="57"/>
  <c r="G797" i="57"/>
  <c r="F797" i="57"/>
  <c r="E797" i="57"/>
  <c r="D797" i="57"/>
  <c r="U796" i="57"/>
  <c r="T796" i="57"/>
  <c r="S796" i="57"/>
  <c r="R796" i="57"/>
  <c r="Q796" i="57"/>
  <c r="P796" i="57"/>
  <c r="O796" i="57"/>
  <c r="N796" i="57"/>
  <c r="M796" i="57"/>
  <c r="L796" i="57"/>
  <c r="K796" i="57"/>
  <c r="J796" i="57"/>
  <c r="I796" i="57"/>
  <c r="H796" i="57"/>
  <c r="G796" i="57"/>
  <c r="F796" i="57"/>
  <c r="E796" i="57"/>
  <c r="D796" i="57"/>
  <c r="U795" i="57"/>
  <c r="T795" i="57"/>
  <c r="S795" i="57"/>
  <c r="R795" i="57"/>
  <c r="Q795" i="57"/>
  <c r="P795" i="57"/>
  <c r="O795" i="57"/>
  <c r="N795" i="57"/>
  <c r="M795" i="57"/>
  <c r="L795" i="57"/>
  <c r="K795" i="57"/>
  <c r="J795" i="57"/>
  <c r="I795" i="57"/>
  <c r="H795" i="57"/>
  <c r="G795" i="57"/>
  <c r="F795" i="57"/>
  <c r="E795" i="57"/>
  <c r="D795" i="57"/>
  <c r="U794" i="57"/>
  <c r="T794" i="57"/>
  <c r="S794" i="57"/>
  <c r="R794" i="57"/>
  <c r="Q794" i="57"/>
  <c r="P794" i="57"/>
  <c r="O794" i="57"/>
  <c r="N794" i="57"/>
  <c r="M794" i="57"/>
  <c r="L794" i="57"/>
  <c r="K794" i="57"/>
  <c r="J794" i="57"/>
  <c r="I794" i="57"/>
  <c r="H794" i="57"/>
  <c r="G794" i="57"/>
  <c r="F794" i="57"/>
  <c r="E794" i="57"/>
  <c r="D794" i="57"/>
  <c r="U793" i="57"/>
  <c r="T793" i="57"/>
  <c r="S793" i="57"/>
  <c r="R793" i="57"/>
  <c r="Q793" i="57"/>
  <c r="P793" i="57"/>
  <c r="O793" i="57"/>
  <c r="N793" i="57"/>
  <c r="M793" i="57"/>
  <c r="L793" i="57"/>
  <c r="K793" i="57"/>
  <c r="J793" i="57"/>
  <c r="I793" i="57"/>
  <c r="H793" i="57"/>
  <c r="G793" i="57"/>
  <c r="F793" i="57"/>
  <c r="E793" i="57"/>
  <c r="D793" i="57"/>
  <c r="U792" i="57"/>
  <c r="T792" i="57"/>
  <c r="S792" i="57"/>
  <c r="R792" i="57"/>
  <c r="Q792" i="57"/>
  <c r="P792" i="57"/>
  <c r="O792" i="57"/>
  <c r="N792" i="57"/>
  <c r="M792" i="57"/>
  <c r="L792" i="57"/>
  <c r="K792" i="57"/>
  <c r="J792" i="57"/>
  <c r="I792" i="57"/>
  <c r="H792" i="57"/>
  <c r="G792" i="57"/>
  <c r="F792" i="57"/>
  <c r="E792" i="57"/>
  <c r="D792" i="57"/>
  <c r="U791" i="57"/>
  <c r="T791" i="57"/>
  <c r="S791" i="57"/>
  <c r="R791" i="57"/>
  <c r="Q791" i="57"/>
  <c r="P791" i="57"/>
  <c r="O791" i="57"/>
  <c r="N791" i="57"/>
  <c r="M791" i="57"/>
  <c r="L791" i="57"/>
  <c r="K791" i="57"/>
  <c r="J791" i="57"/>
  <c r="I791" i="57"/>
  <c r="H791" i="57"/>
  <c r="G791" i="57"/>
  <c r="F791" i="57"/>
  <c r="E791" i="57"/>
  <c r="D791" i="57"/>
  <c r="U790" i="57"/>
  <c r="T790" i="57"/>
  <c r="S790" i="57"/>
  <c r="R790" i="57"/>
  <c r="Q790" i="57"/>
  <c r="P790" i="57"/>
  <c r="O790" i="57"/>
  <c r="N790" i="57"/>
  <c r="M790" i="57"/>
  <c r="L790" i="57"/>
  <c r="K790" i="57"/>
  <c r="J790" i="57"/>
  <c r="I790" i="57"/>
  <c r="H790" i="57"/>
  <c r="G790" i="57"/>
  <c r="F790" i="57"/>
  <c r="E790" i="57"/>
  <c r="D790" i="57"/>
  <c r="U789" i="57"/>
  <c r="T789" i="57"/>
  <c r="S789" i="57"/>
  <c r="R789" i="57"/>
  <c r="Q789" i="57"/>
  <c r="P789" i="57"/>
  <c r="O789" i="57"/>
  <c r="N789" i="57"/>
  <c r="M789" i="57"/>
  <c r="L789" i="57"/>
  <c r="K789" i="57"/>
  <c r="J789" i="57"/>
  <c r="I789" i="57"/>
  <c r="H789" i="57"/>
  <c r="G789" i="57"/>
  <c r="F789" i="57"/>
  <c r="E789" i="57"/>
  <c r="D789" i="57"/>
  <c r="U788" i="57"/>
  <c r="T788" i="57"/>
  <c r="S788" i="57"/>
  <c r="R788" i="57"/>
  <c r="Q788" i="57"/>
  <c r="P788" i="57"/>
  <c r="O788" i="57"/>
  <c r="N788" i="57"/>
  <c r="M788" i="57"/>
  <c r="L788" i="57"/>
  <c r="K788" i="57"/>
  <c r="J788" i="57"/>
  <c r="I788" i="57"/>
  <c r="H788" i="57"/>
  <c r="G788" i="57"/>
  <c r="F788" i="57"/>
  <c r="E788" i="57"/>
  <c r="D788" i="57"/>
  <c r="U787" i="57"/>
  <c r="T787" i="57"/>
  <c r="S787" i="57"/>
  <c r="R787" i="57"/>
  <c r="Q787" i="57"/>
  <c r="P787" i="57"/>
  <c r="O787" i="57"/>
  <c r="N787" i="57"/>
  <c r="M787" i="57"/>
  <c r="L787" i="57"/>
  <c r="K787" i="57"/>
  <c r="J787" i="57"/>
  <c r="I787" i="57"/>
  <c r="H787" i="57"/>
  <c r="G787" i="57"/>
  <c r="F787" i="57"/>
  <c r="E787" i="57"/>
  <c r="D787" i="57"/>
  <c r="U786" i="57"/>
  <c r="T786" i="57"/>
  <c r="S786" i="57"/>
  <c r="R786" i="57"/>
  <c r="Q786" i="57"/>
  <c r="P786" i="57"/>
  <c r="O786" i="57"/>
  <c r="N786" i="57"/>
  <c r="M786" i="57"/>
  <c r="L786" i="57"/>
  <c r="K786" i="57"/>
  <c r="J786" i="57"/>
  <c r="I786" i="57"/>
  <c r="H786" i="57"/>
  <c r="G786" i="57"/>
  <c r="F786" i="57"/>
  <c r="E786" i="57"/>
  <c r="D786" i="57"/>
  <c r="U785" i="57"/>
  <c r="T785" i="57"/>
  <c r="S785" i="57"/>
  <c r="R785" i="57"/>
  <c r="Q785" i="57"/>
  <c r="P785" i="57"/>
  <c r="O785" i="57"/>
  <c r="N785" i="57"/>
  <c r="M785" i="57"/>
  <c r="L785" i="57"/>
  <c r="K785" i="57"/>
  <c r="J785" i="57"/>
  <c r="I785" i="57"/>
  <c r="H785" i="57"/>
  <c r="G785" i="57"/>
  <c r="F785" i="57"/>
  <c r="E785" i="57"/>
  <c r="D785" i="57"/>
  <c r="U784" i="57"/>
  <c r="T784" i="57"/>
  <c r="S784" i="57"/>
  <c r="R784" i="57"/>
  <c r="Q784" i="57"/>
  <c r="P784" i="57"/>
  <c r="O784" i="57"/>
  <c r="N784" i="57"/>
  <c r="M784" i="57"/>
  <c r="L784" i="57"/>
  <c r="K784" i="57"/>
  <c r="J784" i="57"/>
  <c r="I784" i="57"/>
  <c r="H784" i="57"/>
  <c r="G784" i="57"/>
  <c r="F784" i="57"/>
  <c r="E784" i="57"/>
  <c r="D784" i="57"/>
  <c r="U783" i="57"/>
  <c r="T783" i="57"/>
  <c r="S783" i="57"/>
  <c r="R783" i="57"/>
  <c r="Q783" i="57"/>
  <c r="P783" i="57"/>
  <c r="O783" i="57"/>
  <c r="N783" i="57"/>
  <c r="M783" i="57"/>
  <c r="L783" i="57"/>
  <c r="K783" i="57"/>
  <c r="J783" i="57"/>
  <c r="I783" i="57"/>
  <c r="H783" i="57"/>
  <c r="G783" i="57"/>
  <c r="F783" i="57"/>
  <c r="E783" i="57"/>
  <c r="D783" i="57"/>
  <c r="U782" i="57"/>
  <c r="T782" i="57"/>
  <c r="S782" i="57"/>
  <c r="R782" i="57"/>
  <c r="Q782" i="57"/>
  <c r="P782" i="57"/>
  <c r="O782" i="57"/>
  <c r="N782" i="57"/>
  <c r="M782" i="57"/>
  <c r="L782" i="57"/>
  <c r="K782" i="57"/>
  <c r="J782" i="57"/>
  <c r="I782" i="57"/>
  <c r="H782" i="57"/>
  <c r="G782" i="57"/>
  <c r="F782" i="57"/>
  <c r="E782" i="57"/>
  <c r="D782" i="57"/>
  <c r="U781" i="57"/>
  <c r="T781" i="57"/>
  <c r="S781" i="57"/>
  <c r="R781" i="57"/>
  <c r="Q781" i="57"/>
  <c r="P781" i="57"/>
  <c r="O781" i="57"/>
  <c r="N781" i="57"/>
  <c r="M781" i="57"/>
  <c r="L781" i="57"/>
  <c r="K781" i="57"/>
  <c r="J781" i="57"/>
  <c r="I781" i="57"/>
  <c r="H781" i="57"/>
  <c r="G781" i="57"/>
  <c r="F781" i="57"/>
  <c r="E781" i="57"/>
  <c r="D781" i="57"/>
  <c r="U780" i="57"/>
  <c r="T780" i="57"/>
  <c r="S780" i="57"/>
  <c r="R780" i="57"/>
  <c r="Q780" i="57"/>
  <c r="P780" i="57"/>
  <c r="O780" i="57"/>
  <c r="N780" i="57"/>
  <c r="M780" i="57"/>
  <c r="L780" i="57"/>
  <c r="K780" i="57"/>
  <c r="J780" i="57"/>
  <c r="I780" i="57"/>
  <c r="H780" i="57"/>
  <c r="G780" i="57"/>
  <c r="F780" i="57"/>
  <c r="E780" i="57"/>
  <c r="D780" i="57"/>
  <c r="U779" i="57"/>
  <c r="T779" i="57"/>
  <c r="S779" i="57"/>
  <c r="R779" i="57"/>
  <c r="Q779" i="57"/>
  <c r="P779" i="57"/>
  <c r="O779" i="57"/>
  <c r="N779" i="57"/>
  <c r="M779" i="57"/>
  <c r="L779" i="57"/>
  <c r="K779" i="57"/>
  <c r="J779" i="57"/>
  <c r="I779" i="57"/>
  <c r="H779" i="57"/>
  <c r="G779" i="57"/>
  <c r="F779" i="57"/>
  <c r="E779" i="57"/>
  <c r="D779" i="57"/>
  <c r="U778" i="57"/>
  <c r="T778" i="57"/>
  <c r="S778" i="57"/>
  <c r="R778" i="57"/>
  <c r="Q778" i="57"/>
  <c r="P778" i="57"/>
  <c r="O778" i="57"/>
  <c r="N778" i="57"/>
  <c r="M778" i="57"/>
  <c r="L778" i="57"/>
  <c r="K778" i="57"/>
  <c r="J778" i="57"/>
  <c r="I778" i="57"/>
  <c r="H778" i="57"/>
  <c r="G778" i="57"/>
  <c r="F778" i="57"/>
  <c r="E778" i="57"/>
  <c r="D778" i="57"/>
  <c r="U777" i="57"/>
  <c r="T777" i="57"/>
  <c r="S777" i="57"/>
  <c r="R777" i="57"/>
  <c r="Q777" i="57"/>
  <c r="P777" i="57"/>
  <c r="O777" i="57"/>
  <c r="N777" i="57"/>
  <c r="M777" i="57"/>
  <c r="L777" i="57"/>
  <c r="K777" i="57"/>
  <c r="J777" i="57"/>
  <c r="I777" i="57"/>
  <c r="H777" i="57"/>
  <c r="G777" i="57"/>
  <c r="F777" i="57"/>
  <c r="E777" i="57"/>
  <c r="D777" i="57"/>
  <c r="U776" i="57"/>
  <c r="T776" i="57"/>
  <c r="S776" i="57"/>
  <c r="R776" i="57"/>
  <c r="Q776" i="57"/>
  <c r="P776" i="57"/>
  <c r="O776" i="57"/>
  <c r="N776" i="57"/>
  <c r="M776" i="57"/>
  <c r="L776" i="57"/>
  <c r="K776" i="57"/>
  <c r="J776" i="57"/>
  <c r="I776" i="57"/>
  <c r="H776" i="57"/>
  <c r="G776" i="57"/>
  <c r="F776" i="57"/>
  <c r="E776" i="57"/>
  <c r="D776" i="57"/>
  <c r="U775" i="57"/>
  <c r="T775" i="57"/>
  <c r="S775" i="57"/>
  <c r="R775" i="57"/>
  <c r="Q775" i="57"/>
  <c r="P775" i="57"/>
  <c r="O775" i="57"/>
  <c r="N775" i="57"/>
  <c r="M775" i="57"/>
  <c r="L775" i="57"/>
  <c r="K775" i="57"/>
  <c r="J775" i="57"/>
  <c r="I775" i="57"/>
  <c r="H775" i="57"/>
  <c r="G775" i="57"/>
  <c r="F775" i="57"/>
  <c r="E775" i="57"/>
  <c r="D775" i="57"/>
  <c r="U774" i="57"/>
  <c r="T774" i="57"/>
  <c r="S774" i="57"/>
  <c r="R774" i="57"/>
  <c r="Q774" i="57"/>
  <c r="P774" i="57"/>
  <c r="O774" i="57"/>
  <c r="N774" i="57"/>
  <c r="M774" i="57"/>
  <c r="L774" i="57"/>
  <c r="K774" i="57"/>
  <c r="J774" i="57"/>
  <c r="I774" i="57"/>
  <c r="H774" i="57"/>
  <c r="G774" i="57"/>
  <c r="F774" i="57"/>
  <c r="E774" i="57"/>
  <c r="D774" i="57"/>
  <c r="U773" i="57"/>
  <c r="T773" i="57"/>
  <c r="S773" i="57"/>
  <c r="R773" i="57"/>
  <c r="Q773" i="57"/>
  <c r="P773" i="57"/>
  <c r="O773" i="57"/>
  <c r="N773" i="57"/>
  <c r="M773" i="57"/>
  <c r="L773" i="57"/>
  <c r="K773" i="57"/>
  <c r="J773" i="57"/>
  <c r="I773" i="57"/>
  <c r="H773" i="57"/>
  <c r="G773" i="57"/>
  <c r="F773" i="57"/>
  <c r="E773" i="57"/>
  <c r="D773" i="57"/>
  <c r="U772" i="57"/>
  <c r="T772" i="57"/>
  <c r="S772" i="57"/>
  <c r="R772" i="57"/>
  <c r="Q772" i="57"/>
  <c r="P772" i="57"/>
  <c r="O772" i="57"/>
  <c r="N772" i="57"/>
  <c r="M772" i="57"/>
  <c r="L772" i="57"/>
  <c r="K772" i="57"/>
  <c r="J772" i="57"/>
  <c r="I772" i="57"/>
  <c r="H772" i="57"/>
  <c r="G772" i="57"/>
  <c r="F772" i="57"/>
  <c r="E772" i="57"/>
  <c r="D772" i="57"/>
  <c r="U771" i="57"/>
  <c r="T771" i="57"/>
  <c r="S771" i="57"/>
  <c r="R771" i="57"/>
  <c r="Q771" i="57"/>
  <c r="P771" i="57"/>
  <c r="O771" i="57"/>
  <c r="N771" i="57"/>
  <c r="M771" i="57"/>
  <c r="L771" i="57"/>
  <c r="K771" i="57"/>
  <c r="J771" i="57"/>
  <c r="I771" i="57"/>
  <c r="H771" i="57"/>
  <c r="G771" i="57"/>
  <c r="F771" i="57"/>
  <c r="E771" i="57"/>
  <c r="D771" i="57"/>
  <c r="U770" i="57"/>
  <c r="T770" i="57"/>
  <c r="S770" i="57"/>
  <c r="R770" i="57"/>
  <c r="Q770" i="57"/>
  <c r="P770" i="57"/>
  <c r="O770" i="57"/>
  <c r="N770" i="57"/>
  <c r="M770" i="57"/>
  <c r="L770" i="57"/>
  <c r="K770" i="57"/>
  <c r="J770" i="57"/>
  <c r="I770" i="57"/>
  <c r="H770" i="57"/>
  <c r="G770" i="57"/>
  <c r="F770" i="57"/>
  <c r="E770" i="57"/>
  <c r="D770" i="57"/>
  <c r="U769" i="57"/>
  <c r="T769" i="57"/>
  <c r="S769" i="57"/>
  <c r="R769" i="57"/>
  <c r="Q769" i="57"/>
  <c r="P769" i="57"/>
  <c r="O769" i="57"/>
  <c r="N769" i="57"/>
  <c r="M769" i="57"/>
  <c r="L769" i="57"/>
  <c r="K769" i="57"/>
  <c r="J769" i="57"/>
  <c r="I769" i="57"/>
  <c r="H769" i="57"/>
  <c r="G769" i="57"/>
  <c r="F769" i="57"/>
  <c r="E769" i="57"/>
  <c r="D769" i="57"/>
  <c r="U768" i="57"/>
  <c r="T768" i="57"/>
  <c r="S768" i="57"/>
  <c r="R768" i="57"/>
  <c r="Q768" i="57"/>
  <c r="P768" i="57"/>
  <c r="O768" i="57"/>
  <c r="N768" i="57"/>
  <c r="M768" i="57"/>
  <c r="L768" i="57"/>
  <c r="K768" i="57"/>
  <c r="J768" i="57"/>
  <c r="I768" i="57"/>
  <c r="H768" i="57"/>
  <c r="G768" i="57"/>
  <c r="F768" i="57"/>
  <c r="E768" i="57"/>
  <c r="D768" i="57"/>
  <c r="U767" i="57"/>
  <c r="T767" i="57"/>
  <c r="S767" i="57"/>
  <c r="R767" i="57"/>
  <c r="Q767" i="57"/>
  <c r="P767" i="57"/>
  <c r="O767" i="57"/>
  <c r="N767" i="57"/>
  <c r="M767" i="57"/>
  <c r="L767" i="57"/>
  <c r="K767" i="57"/>
  <c r="J767" i="57"/>
  <c r="I767" i="57"/>
  <c r="H767" i="57"/>
  <c r="G767" i="57"/>
  <c r="F767" i="57"/>
  <c r="E767" i="57"/>
  <c r="D767" i="57"/>
  <c r="U766" i="57"/>
  <c r="T766" i="57"/>
  <c r="S766" i="57"/>
  <c r="R766" i="57"/>
  <c r="Q766" i="57"/>
  <c r="P766" i="57"/>
  <c r="O766" i="57"/>
  <c r="N766" i="57"/>
  <c r="M766" i="57"/>
  <c r="L766" i="57"/>
  <c r="K766" i="57"/>
  <c r="J766" i="57"/>
  <c r="I766" i="57"/>
  <c r="H766" i="57"/>
  <c r="G766" i="57"/>
  <c r="F766" i="57"/>
  <c r="E766" i="57"/>
  <c r="D766" i="57"/>
  <c r="U765" i="57"/>
  <c r="T765" i="57"/>
  <c r="S765" i="57"/>
  <c r="R765" i="57"/>
  <c r="Q765" i="57"/>
  <c r="P765" i="57"/>
  <c r="O765" i="57"/>
  <c r="N765" i="57"/>
  <c r="M765" i="57"/>
  <c r="L765" i="57"/>
  <c r="K765" i="57"/>
  <c r="J765" i="57"/>
  <c r="I765" i="57"/>
  <c r="H765" i="57"/>
  <c r="G765" i="57"/>
  <c r="F765" i="57"/>
  <c r="E765" i="57"/>
  <c r="D765" i="57"/>
  <c r="U764" i="57"/>
  <c r="T764" i="57"/>
  <c r="S764" i="57"/>
  <c r="R764" i="57"/>
  <c r="Q764" i="57"/>
  <c r="P764" i="57"/>
  <c r="O764" i="57"/>
  <c r="N764" i="57"/>
  <c r="M764" i="57"/>
  <c r="L764" i="57"/>
  <c r="K764" i="57"/>
  <c r="J764" i="57"/>
  <c r="I764" i="57"/>
  <c r="H764" i="57"/>
  <c r="G764" i="57"/>
  <c r="F764" i="57"/>
  <c r="E764" i="57"/>
  <c r="D764" i="57"/>
  <c r="U763" i="57"/>
  <c r="T763" i="57"/>
  <c r="S763" i="57"/>
  <c r="R763" i="57"/>
  <c r="Q763" i="57"/>
  <c r="P763" i="57"/>
  <c r="O763" i="57"/>
  <c r="N763" i="57"/>
  <c r="M763" i="57"/>
  <c r="L763" i="57"/>
  <c r="K763" i="57"/>
  <c r="J763" i="57"/>
  <c r="I763" i="57"/>
  <c r="H763" i="57"/>
  <c r="G763" i="57"/>
  <c r="F763" i="57"/>
  <c r="E763" i="57"/>
  <c r="D763" i="57"/>
  <c r="U762" i="57"/>
  <c r="T762" i="57"/>
  <c r="S762" i="57"/>
  <c r="R762" i="57"/>
  <c r="Q762" i="57"/>
  <c r="P762" i="57"/>
  <c r="O762" i="57"/>
  <c r="N762" i="57"/>
  <c r="M762" i="57"/>
  <c r="L762" i="57"/>
  <c r="K762" i="57"/>
  <c r="J762" i="57"/>
  <c r="I762" i="57"/>
  <c r="H762" i="57"/>
  <c r="G762" i="57"/>
  <c r="F762" i="57"/>
  <c r="E762" i="57"/>
  <c r="D762" i="57"/>
  <c r="U761" i="57"/>
  <c r="T761" i="57"/>
  <c r="S761" i="57"/>
  <c r="R761" i="57"/>
  <c r="Q761" i="57"/>
  <c r="P761" i="57"/>
  <c r="O761" i="57"/>
  <c r="N761" i="57"/>
  <c r="M761" i="57"/>
  <c r="L761" i="57"/>
  <c r="K761" i="57"/>
  <c r="J761" i="57"/>
  <c r="I761" i="57"/>
  <c r="H761" i="57"/>
  <c r="G761" i="57"/>
  <c r="F761" i="57"/>
  <c r="E761" i="57"/>
  <c r="D761" i="57"/>
  <c r="U760" i="57"/>
  <c r="T760" i="57"/>
  <c r="S760" i="57"/>
  <c r="R760" i="57"/>
  <c r="Q760" i="57"/>
  <c r="P760" i="57"/>
  <c r="O760" i="57"/>
  <c r="N760" i="57"/>
  <c r="M760" i="57"/>
  <c r="L760" i="57"/>
  <c r="K760" i="57"/>
  <c r="J760" i="57"/>
  <c r="I760" i="57"/>
  <c r="H760" i="57"/>
  <c r="G760" i="57"/>
  <c r="F760" i="57"/>
  <c r="E760" i="57"/>
  <c r="D760" i="57"/>
  <c r="U759" i="57"/>
  <c r="T759" i="57"/>
  <c r="S759" i="57"/>
  <c r="R759" i="57"/>
  <c r="Q759" i="57"/>
  <c r="P759" i="57"/>
  <c r="O759" i="57"/>
  <c r="N759" i="57"/>
  <c r="M759" i="57"/>
  <c r="L759" i="57"/>
  <c r="K759" i="57"/>
  <c r="J759" i="57"/>
  <c r="I759" i="57"/>
  <c r="H759" i="57"/>
  <c r="G759" i="57"/>
  <c r="F759" i="57"/>
  <c r="E759" i="57"/>
  <c r="D759" i="57"/>
  <c r="U758" i="57"/>
  <c r="T758" i="57"/>
  <c r="S758" i="57"/>
  <c r="R758" i="57"/>
  <c r="Q758" i="57"/>
  <c r="P758" i="57"/>
  <c r="O758" i="57"/>
  <c r="N758" i="57"/>
  <c r="M758" i="57"/>
  <c r="L758" i="57"/>
  <c r="K758" i="57"/>
  <c r="J758" i="57"/>
  <c r="I758" i="57"/>
  <c r="H758" i="57"/>
  <c r="G758" i="57"/>
  <c r="F758" i="57"/>
  <c r="E758" i="57"/>
  <c r="D758" i="57"/>
  <c r="U757" i="57"/>
  <c r="T757" i="57"/>
  <c r="S757" i="57"/>
  <c r="R757" i="57"/>
  <c r="Q757" i="57"/>
  <c r="P757" i="57"/>
  <c r="O757" i="57"/>
  <c r="N757" i="57"/>
  <c r="M757" i="57"/>
  <c r="L757" i="57"/>
  <c r="K757" i="57"/>
  <c r="J757" i="57"/>
  <c r="I757" i="57"/>
  <c r="H757" i="57"/>
  <c r="G757" i="57"/>
  <c r="F757" i="57"/>
  <c r="E757" i="57"/>
  <c r="D757" i="57"/>
  <c r="U756" i="57"/>
  <c r="T756" i="57"/>
  <c r="S756" i="57"/>
  <c r="R756" i="57"/>
  <c r="Q756" i="57"/>
  <c r="P756" i="57"/>
  <c r="O756" i="57"/>
  <c r="N756" i="57"/>
  <c r="M756" i="57"/>
  <c r="L756" i="57"/>
  <c r="K756" i="57"/>
  <c r="J756" i="57"/>
  <c r="I756" i="57"/>
  <c r="H756" i="57"/>
  <c r="G756" i="57"/>
  <c r="F756" i="57"/>
  <c r="E756" i="57"/>
  <c r="D756" i="57"/>
  <c r="U755" i="57"/>
  <c r="T755" i="57"/>
  <c r="S755" i="57"/>
  <c r="R755" i="57"/>
  <c r="Q755" i="57"/>
  <c r="P755" i="57"/>
  <c r="O755" i="57"/>
  <c r="N755" i="57"/>
  <c r="M755" i="57"/>
  <c r="L755" i="57"/>
  <c r="K755" i="57"/>
  <c r="J755" i="57"/>
  <c r="I755" i="57"/>
  <c r="H755" i="57"/>
  <c r="G755" i="57"/>
  <c r="F755" i="57"/>
  <c r="E755" i="57"/>
  <c r="D755" i="57"/>
  <c r="U754" i="57"/>
  <c r="T754" i="57"/>
  <c r="S754" i="57"/>
  <c r="R754" i="57"/>
  <c r="Q754" i="57"/>
  <c r="P754" i="57"/>
  <c r="O754" i="57"/>
  <c r="N754" i="57"/>
  <c r="M754" i="57"/>
  <c r="L754" i="57"/>
  <c r="K754" i="57"/>
  <c r="J754" i="57"/>
  <c r="I754" i="57"/>
  <c r="H754" i="57"/>
  <c r="G754" i="57"/>
  <c r="F754" i="57"/>
  <c r="E754" i="57"/>
  <c r="D754" i="57"/>
  <c r="U753" i="57"/>
  <c r="T753" i="57"/>
  <c r="S753" i="57"/>
  <c r="R753" i="57"/>
  <c r="Q753" i="57"/>
  <c r="P753" i="57"/>
  <c r="O753" i="57"/>
  <c r="N753" i="57"/>
  <c r="M753" i="57"/>
  <c r="L753" i="57"/>
  <c r="K753" i="57"/>
  <c r="J753" i="57"/>
  <c r="I753" i="57"/>
  <c r="H753" i="57"/>
  <c r="G753" i="57"/>
  <c r="F753" i="57"/>
  <c r="E753" i="57"/>
  <c r="D753" i="57"/>
  <c r="U752" i="57"/>
  <c r="T752" i="57"/>
  <c r="S752" i="57"/>
  <c r="R752" i="57"/>
  <c r="Q752" i="57"/>
  <c r="P752" i="57"/>
  <c r="O752" i="57"/>
  <c r="N752" i="57"/>
  <c r="M752" i="57"/>
  <c r="L752" i="57"/>
  <c r="K752" i="57"/>
  <c r="J752" i="57"/>
  <c r="I752" i="57"/>
  <c r="H752" i="57"/>
  <c r="G752" i="57"/>
  <c r="F752" i="57"/>
  <c r="E752" i="57"/>
  <c r="D752" i="57"/>
  <c r="U751" i="57"/>
  <c r="T751" i="57"/>
  <c r="S751" i="57"/>
  <c r="R751" i="57"/>
  <c r="Q751" i="57"/>
  <c r="P751" i="57"/>
  <c r="O751" i="57"/>
  <c r="N751" i="57"/>
  <c r="M751" i="57"/>
  <c r="L751" i="57"/>
  <c r="K751" i="57"/>
  <c r="J751" i="57"/>
  <c r="I751" i="57"/>
  <c r="H751" i="57"/>
  <c r="G751" i="57"/>
  <c r="F751" i="57"/>
  <c r="E751" i="57"/>
  <c r="D751" i="57"/>
  <c r="U750" i="57"/>
  <c r="T750" i="57"/>
  <c r="S750" i="57"/>
  <c r="R750" i="57"/>
  <c r="Q750" i="57"/>
  <c r="P750" i="57"/>
  <c r="O750" i="57"/>
  <c r="N750" i="57"/>
  <c r="M750" i="57"/>
  <c r="L750" i="57"/>
  <c r="K750" i="57"/>
  <c r="J750" i="57"/>
  <c r="I750" i="57"/>
  <c r="H750" i="57"/>
  <c r="G750" i="57"/>
  <c r="F750" i="57"/>
  <c r="E750" i="57"/>
  <c r="D750" i="57"/>
  <c r="U749" i="57"/>
  <c r="T749" i="57"/>
  <c r="S749" i="57"/>
  <c r="R749" i="57"/>
  <c r="Q749" i="57"/>
  <c r="P749" i="57"/>
  <c r="O749" i="57"/>
  <c r="N749" i="57"/>
  <c r="M749" i="57"/>
  <c r="L749" i="57"/>
  <c r="K749" i="57"/>
  <c r="J749" i="57"/>
  <c r="I749" i="57"/>
  <c r="H749" i="57"/>
  <c r="G749" i="57"/>
  <c r="F749" i="57"/>
  <c r="E749" i="57"/>
  <c r="D749" i="57"/>
  <c r="U748" i="57"/>
  <c r="T748" i="57"/>
  <c r="S748" i="57"/>
  <c r="R748" i="57"/>
  <c r="Q748" i="57"/>
  <c r="P748" i="57"/>
  <c r="O748" i="57"/>
  <c r="N748" i="57"/>
  <c r="M748" i="57"/>
  <c r="L748" i="57"/>
  <c r="K748" i="57"/>
  <c r="J748" i="57"/>
  <c r="I748" i="57"/>
  <c r="H748" i="57"/>
  <c r="G748" i="57"/>
  <c r="F748" i="57"/>
  <c r="E748" i="57"/>
  <c r="D748" i="57"/>
  <c r="U747" i="57"/>
  <c r="T747" i="57"/>
  <c r="S747" i="57"/>
  <c r="R747" i="57"/>
  <c r="Q747" i="57"/>
  <c r="P747" i="57"/>
  <c r="O747" i="57"/>
  <c r="N747" i="57"/>
  <c r="M747" i="57"/>
  <c r="L747" i="57"/>
  <c r="K747" i="57"/>
  <c r="J747" i="57"/>
  <c r="I747" i="57"/>
  <c r="H747" i="57"/>
  <c r="G747" i="57"/>
  <c r="F747" i="57"/>
  <c r="E747" i="57"/>
  <c r="D747" i="57"/>
  <c r="U746" i="57"/>
  <c r="T746" i="57"/>
  <c r="S746" i="57"/>
  <c r="R746" i="57"/>
  <c r="Q746" i="57"/>
  <c r="P746" i="57"/>
  <c r="O746" i="57"/>
  <c r="N746" i="57"/>
  <c r="M746" i="57"/>
  <c r="L746" i="57"/>
  <c r="K746" i="57"/>
  <c r="J746" i="57"/>
  <c r="I746" i="57"/>
  <c r="H746" i="57"/>
  <c r="G746" i="57"/>
  <c r="F746" i="57"/>
  <c r="E746" i="57"/>
  <c r="D746" i="57"/>
  <c r="U745" i="57"/>
  <c r="T745" i="57"/>
  <c r="S745" i="57"/>
  <c r="R745" i="57"/>
  <c r="Q745" i="57"/>
  <c r="P745" i="57"/>
  <c r="O745" i="57"/>
  <c r="N745" i="57"/>
  <c r="M745" i="57"/>
  <c r="L745" i="57"/>
  <c r="K745" i="57"/>
  <c r="J745" i="57"/>
  <c r="I745" i="57"/>
  <c r="H745" i="57"/>
  <c r="G745" i="57"/>
  <c r="F745" i="57"/>
  <c r="E745" i="57"/>
  <c r="D745" i="57"/>
  <c r="U744" i="57"/>
  <c r="T744" i="57"/>
  <c r="S744" i="57"/>
  <c r="R744" i="57"/>
  <c r="Q744" i="57"/>
  <c r="P744" i="57"/>
  <c r="O744" i="57"/>
  <c r="N744" i="57"/>
  <c r="M744" i="57"/>
  <c r="L744" i="57"/>
  <c r="K744" i="57"/>
  <c r="J744" i="57"/>
  <c r="I744" i="57"/>
  <c r="H744" i="57"/>
  <c r="G744" i="57"/>
  <c r="F744" i="57"/>
  <c r="E744" i="57"/>
  <c r="D744" i="57"/>
  <c r="U743" i="57"/>
  <c r="T743" i="57"/>
  <c r="S743" i="57"/>
  <c r="R743" i="57"/>
  <c r="Q743" i="57"/>
  <c r="P743" i="57"/>
  <c r="O743" i="57"/>
  <c r="N743" i="57"/>
  <c r="M743" i="57"/>
  <c r="L743" i="57"/>
  <c r="K743" i="57"/>
  <c r="J743" i="57"/>
  <c r="I743" i="57"/>
  <c r="H743" i="57"/>
  <c r="G743" i="57"/>
  <c r="F743" i="57"/>
  <c r="E743" i="57"/>
  <c r="D743" i="57"/>
  <c r="U742" i="57"/>
  <c r="T742" i="57"/>
  <c r="S742" i="57"/>
  <c r="R742" i="57"/>
  <c r="Q742" i="57"/>
  <c r="P742" i="57"/>
  <c r="O742" i="57"/>
  <c r="N742" i="57"/>
  <c r="M742" i="57"/>
  <c r="L742" i="57"/>
  <c r="K742" i="57"/>
  <c r="J742" i="57"/>
  <c r="I742" i="57"/>
  <c r="H742" i="57"/>
  <c r="G742" i="57"/>
  <c r="F742" i="57"/>
  <c r="E742" i="57"/>
  <c r="D742" i="57"/>
  <c r="U741" i="57"/>
  <c r="T741" i="57"/>
  <c r="S741" i="57"/>
  <c r="R741" i="57"/>
  <c r="Q741" i="57"/>
  <c r="P741" i="57"/>
  <c r="O741" i="57"/>
  <c r="N741" i="57"/>
  <c r="M741" i="57"/>
  <c r="L741" i="57"/>
  <c r="K741" i="57"/>
  <c r="J741" i="57"/>
  <c r="I741" i="57"/>
  <c r="H741" i="57"/>
  <c r="G741" i="57"/>
  <c r="F741" i="57"/>
  <c r="E741" i="57"/>
  <c r="D741" i="57"/>
  <c r="U740" i="57"/>
  <c r="T740" i="57"/>
  <c r="S740" i="57"/>
  <c r="R740" i="57"/>
  <c r="Q740" i="57"/>
  <c r="P740" i="57"/>
  <c r="O740" i="57"/>
  <c r="N740" i="57"/>
  <c r="M740" i="57"/>
  <c r="L740" i="57"/>
  <c r="K740" i="57"/>
  <c r="J740" i="57"/>
  <c r="I740" i="57"/>
  <c r="H740" i="57"/>
  <c r="G740" i="57"/>
  <c r="F740" i="57"/>
  <c r="E740" i="57"/>
  <c r="D740" i="57"/>
  <c r="U739" i="57"/>
  <c r="T739" i="57"/>
  <c r="S739" i="57"/>
  <c r="R739" i="57"/>
  <c r="Q739" i="57"/>
  <c r="P739" i="57"/>
  <c r="O739" i="57"/>
  <c r="N739" i="57"/>
  <c r="M739" i="57"/>
  <c r="L739" i="57"/>
  <c r="K739" i="57"/>
  <c r="J739" i="57"/>
  <c r="I739" i="57"/>
  <c r="H739" i="57"/>
  <c r="G739" i="57"/>
  <c r="F739" i="57"/>
  <c r="E739" i="57"/>
  <c r="D739" i="57"/>
  <c r="U738" i="57"/>
  <c r="T738" i="57"/>
  <c r="S738" i="57"/>
  <c r="R738" i="57"/>
  <c r="Q738" i="57"/>
  <c r="P738" i="57"/>
  <c r="O738" i="57"/>
  <c r="N738" i="57"/>
  <c r="M738" i="57"/>
  <c r="L738" i="57"/>
  <c r="K738" i="57"/>
  <c r="J738" i="57"/>
  <c r="I738" i="57"/>
  <c r="H738" i="57"/>
  <c r="G738" i="57"/>
  <c r="F738" i="57"/>
  <c r="E738" i="57"/>
  <c r="D738" i="57"/>
  <c r="U737" i="57"/>
  <c r="T737" i="57"/>
  <c r="S737" i="57"/>
  <c r="R737" i="57"/>
  <c r="Q737" i="57"/>
  <c r="P737" i="57"/>
  <c r="O737" i="57"/>
  <c r="N737" i="57"/>
  <c r="M737" i="57"/>
  <c r="L737" i="57"/>
  <c r="K737" i="57"/>
  <c r="J737" i="57"/>
  <c r="I737" i="57"/>
  <c r="H737" i="57"/>
  <c r="G737" i="57"/>
  <c r="F737" i="57"/>
  <c r="E737" i="57"/>
  <c r="D737" i="57"/>
  <c r="U736" i="57"/>
  <c r="T736" i="57"/>
  <c r="S736" i="57"/>
  <c r="R736" i="57"/>
  <c r="Q736" i="57"/>
  <c r="P736" i="57"/>
  <c r="O736" i="57"/>
  <c r="N736" i="57"/>
  <c r="M736" i="57"/>
  <c r="L736" i="57"/>
  <c r="K736" i="57"/>
  <c r="J736" i="57"/>
  <c r="I736" i="57"/>
  <c r="H736" i="57"/>
  <c r="G736" i="57"/>
  <c r="F736" i="57"/>
  <c r="E736" i="57"/>
  <c r="D736" i="57"/>
  <c r="U735" i="57"/>
  <c r="T735" i="57"/>
  <c r="S735" i="57"/>
  <c r="R735" i="57"/>
  <c r="Q735" i="57"/>
  <c r="P735" i="57"/>
  <c r="O735" i="57"/>
  <c r="N735" i="57"/>
  <c r="M735" i="57"/>
  <c r="L735" i="57"/>
  <c r="K735" i="57"/>
  <c r="J735" i="57"/>
  <c r="I735" i="57"/>
  <c r="H735" i="57"/>
  <c r="G735" i="57"/>
  <c r="F735" i="57"/>
  <c r="E735" i="57"/>
  <c r="D735" i="57"/>
  <c r="U734" i="57"/>
  <c r="T734" i="57"/>
  <c r="S734" i="57"/>
  <c r="R734" i="57"/>
  <c r="Q734" i="57"/>
  <c r="P734" i="57"/>
  <c r="O734" i="57"/>
  <c r="N734" i="57"/>
  <c r="M734" i="57"/>
  <c r="L734" i="57"/>
  <c r="K734" i="57"/>
  <c r="J734" i="57"/>
  <c r="I734" i="57"/>
  <c r="H734" i="57"/>
  <c r="G734" i="57"/>
  <c r="F734" i="57"/>
  <c r="E734" i="57"/>
  <c r="D734" i="57"/>
  <c r="U733" i="57"/>
  <c r="T733" i="57"/>
  <c r="S733" i="57"/>
  <c r="R733" i="57"/>
  <c r="Q733" i="57"/>
  <c r="P733" i="57"/>
  <c r="O733" i="57"/>
  <c r="N733" i="57"/>
  <c r="M733" i="57"/>
  <c r="L733" i="57"/>
  <c r="K733" i="57"/>
  <c r="J733" i="57"/>
  <c r="I733" i="57"/>
  <c r="H733" i="57"/>
  <c r="G733" i="57"/>
  <c r="F733" i="57"/>
  <c r="E733" i="57"/>
  <c r="D733" i="57"/>
  <c r="U732" i="57"/>
  <c r="T732" i="57"/>
  <c r="S732" i="57"/>
  <c r="R732" i="57"/>
  <c r="Q732" i="57"/>
  <c r="P732" i="57"/>
  <c r="O732" i="57"/>
  <c r="N732" i="57"/>
  <c r="M732" i="57"/>
  <c r="L732" i="57"/>
  <c r="K732" i="57"/>
  <c r="J732" i="57"/>
  <c r="I732" i="57"/>
  <c r="H732" i="57"/>
  <c r="G732" i="57"/>
  <c r="F732" i="57"/>
  <c r="E732" i="57"/>
  <c r="D732" i="57"/>
  <c r="U731" i="57"/>
  <c r="T731" i="57"/>
  <c r="S731" i="57"/>
  <c r="R731" i="57"/>
  <c r="Q731" i="57"/>
  <c r="P731" i="57"/>
  <c r="O731" i="57"/>
  <c r="N731" i="57"/>
  <c r="M731" i="57"/>
  <c r="L731" i="57"/>
  <c r="K731" i="57"/>
  <c r="J731" i="57"/>
  <c r="I731" i="57"/>
  <c r="H731" i="57"/>
  <c r="G731" i="57"/>
  <c r="F731" i="57"/>
  <c r="E731" i="57"/>
  <c r="D731" i="57"/>
  <c r="U730" i="57"/>
  <c r="T730" i="57"/>
  <c r="S730" i="57"/>
  <c r="R730" i="57"/>
  <c r="Q730" i="57"/>
  <c r="P730" i="57"/>
  <c r="O730" i="57"/>
  <c r="N730" i="57"/>
  <c r="M730" i="57"/>
  <c r="L730" i="57"/>
  <c r="K730" i="57"/>
  <c r="J730" i="57"/>
  <c r="I730" i="57"/>
  <c r="H730" i="57"/>
  <c r="G730" i="57"/>
  <c r="F730" i="57"/>
  <c r="E730" i="57"/>
  <c r="D730" i="57"/>
  <c r="U729" i="57"/>
  <c r="T729" i="57"/>
  <c r="S729" i="57"/>
  <c r="R729" i="57"/>
  <c r="Q729" i="57"/>
  <c r="P729" i="57"/>
  <c r="O729" i="57"/>
  <c r="N729" i="57"/>
  <c r="M729" i="57"/>
  <c r="L729" i="57"/>
  <c r="K729" i="57"/>
  <c r="J729" i="57"/>
  <c r="I729" i="57"/>
  <c r="H729" i="57"/>
  <c r="G729" i="57"/>
  <c r="F729" i="57"/>
  <c r="E729" i="57"/>
  <c r="D729" i="57"/>
  <c r="U728" i="57"/>
  <c r="T728" i="57"/>
  <c r="S728" i="57"/>
  <c r="R728" i="57"/>
  <c r="Q728" i="57"/>
  <c r="P728" i="57"/>
  <c r="O728" i="57"/>
  <c r="N728" i="57"/>
  <c r="M728" i="57"/>
  <c r="L728" i="57"/>
  <c r="K728" i="57"/>
  <c r="J728" i="57"/>
  <c r="I728" i="57"/>
  <c r="H728" i="57"/>
  <c r="G728" i="57"/>
  <c r="F728" i="57"/>
  <c r="E728" i="57"/>
  <c r="D728" i="57"/>
  <c r="U727" i="57"/>
  <c r="T727" i="57"/>
  <c r="S727" i="57"/>
  <c r="R727" i="57"/>
  <c r="Q727" i="57"/>
  <c r="P727" i="57"/>
  <c r="O727" i="57"/>
  <c r="N727" i="57"/>
  <c r="M727" i="57"/>
  <c r="L727" i="57"/>
  <c r="K727" i="57"/>
  <c r="J727" i="57"/>
  <c r="I727" i="57"/>
  <c r="H727" i="57"/>
  <c r="G727" i="57"/>
  <c r="F727" i="57"/>
  <c r="E727" i="57"/>
  <c r="D727" i="57"/>
  <c r="U726" i="57"/>
  <c r="T726" i="57"/>
  <c r="S726" i="57"/>
  <c r="R726" i="57"/>
  <c r="Q726" i="57"/>
  <c r="P726" i="57"/>
  <c r="O726" i="57"/>
  <c r="N726" i="57"/>
  <c r="M726" i="57"/>
  <c r="L726" i="57"/>
  <c r="K726" i="57"/>
  <c r="J726" i="57"/>
  <c r="I726" i="57"/>
  <c r="H726" i="57"/>
  <c r="G726" i="57"/>
  <c r="F726" i="57"/>
  <c r="E726" i="57"/>
  <c r="D726" i="57"/>
  <c r="U725" i="57"/>
  <c r="T725" i="57"/>
  <c r="S725" i="57"/>
  <c r="R725" i="57"/>
  <c r="Q725" i="57"/>
  <c r="P725" i="57"/>
  <c r="O725" i="57"/>
  <c r="N725" i="57"/>
  <c r="M725" i="57"/>
  <c r="L725" i="57"/>
  <c r="K725" i="57"/>
  <c r="J725" i="57"/>
  <c r="I725" i="57"/>
  <c r="H725" i="57"/>
  <c r="G725" i="57"/>
  <c r="F725" i="57"/>
  <c r="E725" i="57"/>
  <c r="D725" i="57"/>
  <c r="U724" i="57"/>
  <c r="T724" i="57"/>
  <c r="S724" i="57"/>
  <c r="R724" i="57"/>
  <c r="Q724" i="57"/>
  <c r="P724" i="57"/>
  <c r="O724" i="57"/>
  <c r="N724" i="57"/>
  <c r="M724" i="57"/>
  <c r="L724" i="57"/>
  <c r="K724" i="57"/>
  <c r="J724" i="57"/>
  <c r="I724" i="57"/>
  <c r="H724" i="57"/>
  <c r="G724" i="57"/>
  <c r="F724" i="57"/>
  <c r="E724" i="57"/>
  <c r="D724" i="57"/>
  <c r="U723" i="57"/>
  <c r="T723" i="57"/>
  <c r="S723" i="57"/>
  <c r="R723" i="57"/>
  <c r="Q723" i="57"/>
  <c r="P723" i="57"/>
  <c r="O723" i="57"/>
  <c r="N723" i="57"/>
  <c r="M723" i="57"/>
  <c r="L723" i="57"/>
  <c r="K723" i="57"/>
  <c r="J723" i="57"/>
  <c r="I723" i="57"/>
  <c r="H723" i="57"/>
  <c r="G723" i="57"/>
  <c r="F723" i="57"/>
  <c r="E723" i="57"/>
  <c r="D723" i="57"/>
  <c r="U722" i="57"/>
  <c r="T722" i="57"/>
  <c r="S722" i="57"/>
  <c r="R722" i="57"/>
  <c r="Q722" i="57"/>
  <c r="P722" i="57"/>
  <c r="O722" i="57"/>
  <c r="N722" i="57"/>
  <c r="M722" i="57"/>
  <c r="L722" i="57"/>
  <c r="K722" i="57"/>
  <c r="J722" i="57"/>
  <c r="I722" i="57"/>
  <c r="H722" i="57"/>
  <c r="G722" i="57"/>
  <c r="F722" i="57"/>
  <c r="E722" i="57"/>
  <c r="D722" i="57"/>
  <c r="U721" i="57"/>
  <c r="T721" i="57"/>
  <c r="S721" i="57"/>
  <c r="R721" i="57"/>
  <c r="Q721" i="57"/>
  <c r="P721" i="57"/>
  <c r="O721" i="57"/>
  <c r="N721" i="57"/>
  <c r="M721" i="57"/>
  <c r="L721" i="57"/>
  <c r="K721" i="57"/>
  <c r="J721" i="57"/>
  <c r="I721" i="57"/>
  <c r="H721" i="57"/>
  <c r="G721" i="57"/>
  <c r="F721" i="57"/>
  <c r="E721" i="57"/>
  <c r="D721" i="57"/>
  <c r="U720" i="57"/>
  <c r="T720" i="57"/>
  <c r="S720" i="57"/>
  <c r="R720" i="57"/>
  <c r="Q720" i="57"/>
  <c r="P720" i="57"/>
  <c r="O720" i="57"/>
  <c r="N720" i="57"/>
  <c r="M720" i="57"/>
  <c r="L720" i="57"/>
  <c r="K720" i="57"/>
  <c r="J720" i="57"/>
  <c r="I720" i="57"/>
  <c r="H720" i="57"/>
  <c r="G720" i="57"/>
  <c r="F720" i="57"/>
  <c r="E720" i="57"/>
  <c r="D720" i="57"/>
  <c r="U719" i="57"/>
  <c r="T719" i="57"/>
  <c r="S719" i="57"/>
  <c r="R719" i="57"/>
  <c r="Q719" i="57"/>
  <c r="P719" i="57"/>
  <c r="O719" i="57"/>
  <c r="N719" i="57"/>
  <c r="M719" i="57"/>
  <c r="L719" i="57"/>
  <c r="K719" i="57"/>
  <c r="J719" i="57"/>
  <c r="I719" i="57"/>
  <c r="H719" i="57"/>
  <c r="G719" i="57"/>
  <c r="F719" i="57"/>
  <c r="E719" i="57"/>
  <c r="D719" i="57"/>
  <c r="U718" i="57"/>
  <c r="T718" i="57"/>
  <c r="S718" i="57"/>
  <c r="R718" i="57"/>
  <c r="Q718" i="57"/>
  <c r="P718" i="57"/>
  <c r="O718" i="57"/>
  <c r="N718" i="57"/>
  <c r="M718" i="57"/>
  <c r="L718" i="57"/>
  <c r="K718" i="57"/>
  <c r="J718" i="57"/>
  <c r="I718" i="57"/>
  <c r="H718" i="57"/>
  <c r="G718" i="57"/>
  <c r="F718" i="57"/>
  <c r="E718" i="57"/>
  <c r="D718" i="57"/>
  <c r="U717" i="57"/>
  <c r="T717" i="57"/>
  <c r="S717" i="57"/>
  <c r="R717" i="57"/>
  <c r="Q717" i="57"/>
  <c r="P717" i="57"/>
  <c r="O717" i="57"/>
  <c r="N717" i="57"/>
  <c r="M717" i="57"/>
  <c r="L717" i="57"/>
  <c r="K717" i="57"/>
  <c r="J717" i="57"/>
  <c r="I717" i="57"/>
  <c r="H717" i="57"/>
  <c r="G717" i="57"/>
  <c r="F717" i="57"/>
  <c r="E717" i="57"/>
  <c r="D717" i="57"/>
  <c r="U716" i="57"/>
  <c r="T716" i="57"/>
  <c r="S716" i="57"/>
  <c r="R716" i="57"/>
  <c r="Q716" i="57"/>
  <c r="P716" i="57"/>
  <c r="O716" i="57"/>
  <c r="N716" i="57"/>
  <c r="M716" i="57"/>
  <c r="L716" i="57"/>
  <c r="K716" i="57"/>
  <c r="J716" i="57"/>
  <c r="I716" i="57"/>
  <c r="H716" i="57"/>
  <c r="G716" i="57"/>
  <c r="F716" i="57"/>
  <c r="E716" i="57"/>
  <c r="D716" i="57"/>
  <c r="U715" i="57"/>
  <c r="T715" i="57"/>
  <c r="S715" i="57"/>
  <c r="R715" i="57"/>
  <c r="Q715" i="57"/>
  <c r="P715" i="57"/>
  <c r="O715" i="57"/>
  <c r="N715" i="57"/>
  <c r="M715" i="57"/>
  <c r="L715" i="57"/>
  <c r="K715" i="57"/>
  <c r="J715" i="57"/>
  <c r="I715" i="57"/>
  <c r="H715" i="57"/>
  <c r="G715" i="57"/>
  <c r="F715" i="57"/>
  <c r="E715" i="57"/>
  <c r="D715" i="57"/>
  <c r="U714" i="57"/>
  <c r="T714" i="57"/>
  <c r="S714" i="57"/>
  <c r="R714" i="57"/>
  <c r="Q714" i="57"/>
  <c r="P714" i="57"/>
  <c r="O714" i="57"/>
  <c r="N714" i="57"/>
  <c r="M714" i="57"/>
  <c r="L714" i="57"/>
  <c r="K714" i="57"/>
  <c r="J714" i="57"/>
  <c r="I714" i="57"/>
  <c r="H714" i="57"/>
  <c r="G714" i="57"/>
  <c r="F714" i="57"/>
  <c r="E714" i="57"/>
  <c r="D714" i="57"/>
  <c r="U713" i="57"/>
  <c r="T713" i="57"/>
  <c r="S713" i="57"/>
  <c r="R713" i="57"/>
  <c r="Q713" i="57"/>
  <c r="P713" i="57"/>
  <c r="O713" i="57"/>
  <c r="N713" i="57"/>
  <c r="M713" i="57"/>
  <c r="L713" i="57"/>
  <c r="K713" i="57"/>
  <c r="J713" i="57"/>
  <c r="I713" i="57"/>
  <c r="H713" i="57"/>
  <c r="G713" i="57"/>
  <c r="F713" i="57"/>
  <c r="E713" i="57"/>
  <c r="D713" i="57"/>
  <c r="U712" i="57"/>
  <c r="T712" i="57"/>
  <c r="S712" i="57"/>
  <c r="R712" i="57"/>
  <c r="Q712" i="57"/>
  <c r="P712" i="57"/>
  <c r="O712" i="57"/>
  <c r="N712" i="57"/>
  <c r="M712" i="57"/>
  <c r="L712" i="57"/>
  <c r="K712" i="57"/>
  <c r="J712" i="57"/>
  <c r="I712" i="57"/>
  <c r="H712" i="57"/>
  <c r="G712" i="57"/>
  <c r="F712" i="57"/>
  <c r="E712" i="57"/>
  <c r="D712" i="57"/>
  <c r="U711" i="57"/>
  <c r="T711" i="57"/>
  <c r="S711" i="57"/>
  <c r="R711" i="57"/>
  <c r="Q711" i="57"/>
  <c r="P711" i="57"/>
  <c r="O711" i="57"/>
  <c r="N711" i="57"/>
  <c r="M711" i="57"/>
  <c r="L711" i="57"/>
  <c r="K711" i="57"/>
  <c r="J711" i="57"/>
  <c r="I711" i="57"/>
  <c r="H711" i="57"/>
  <c r="G711" i="57"/>
  <c r="F711" i="57"/>
  <c r="E711" i="57"/>
  <c r="D711" i="57"/>
  <c r="U710" i="57"/>
  <c r="T710" i="57"/>
  <c r="S710" i="57"/>
  <c r="R710" i="57"/>
  <c r="Q710" i="57"/>
  <c r="P710" i="57"/>
  <c r="O710" i="57"/>
  <c r="N710" i="57"/>
  <c r="M710" i="57"/>
  <c r="L710" i="57"/>
  <c r="K710" i="57"/>
  <c r="J710" i="57"/>
  <c r="I710" i="57"/>
  <c r="H710" i="57"/>
  <c r="G710" i="57"/>
  <c r="F710" i="57"/>
  <c r="E710" i="57"/>
  <c r="D710" i="57"/>
  <c r="U709" i="57"/>
  <c r="T709" i="57"/>
  <c r="S709" i="57"/>
  <c r="R709" i="57"/>
  <c r="Q709" i="57"/>
  <c r="P709" i="57"/>
  <c r="O709" i="57"/>
  <c r="N709" i="57"/>
  <c r="M709" i="57"/>
  <c r="L709" i="57"/>
  <c r="K709" i="57"/>
  <c r="J709" i="57"/>
  <c r="I709" i="57"/>
  <c r="H709" i="57"/>
  <c r="G709" i="57"/>
  <c r="F709" i="57"/>
  <c r="E709" i="57"/>
  <c r="D709" i="57"/>
  <c r="U708" i="57"/>
  <c r="T708" i="57"/>
  <c r="S708" i="57"/>
  <c r="R708" i="57"/>
  <c r="Q708" i="57"/>
  <c r="P708" i="57"/>
  <c r="O708" i="57"/>
  <c r="N708" i="57"/>
  <c r="M708" i="57"/>
  <c r="L708" i="57"/>
  <c r="K708" i="57"/>
  <c r="J708" i="57"/>
  <c r="I708" i="57"/>
  <c r="H708" i="57"/>
  <c r="G708" i="57"/>
  <c r="F708" i="57"/>
  <c r="E708" i="57"/>
  <c r="D708" i="57"/>
  <c r="U707" i="57"/>
  <c r="T707" i="57"/>
  <c r="S707" i="57"/>
  <c r="R707" i="57"/>
  <c r="Q707" i="57"/>
  <c r="P707" i="57"/>
  <c r="O707" i="57"/>
  <c r="N707" i="57"/>
  <c r="M707" i="57"/>
  <c r="L707" i="57"/>
  <c r="K707" i="57"/>
  <c r="J707" i="57"/>
  <c r="I707" i="57"/>
  <c r="H707" i="57"/>
  <c r="G707" i="57"/>
  <c r="F707" i="57"/>
  <c r="E707" i="57"/>
  <c r="D707" i="57"/>
  <c r="U706" i="57"/>
  <c r="T706" i="57"/>
  <c r="S706" i="57"/>
  <c r="R706" i="57"/>
  <c r="Q706" i="57"/>
  <c r="P706" i="57"/>
  <c r="O706" i="57"/>
  <c r="N706" i="57"/>
  <c r="M706" i="57"/>
  <c r="L706" i="57"/>
  <c r="K706" i="57"/>
  <c r="J706" i="57"/>
  <c r="I706" i="57"/>
  <c r="H706" i="57"/>
  <c r="G706" i="57"/>
  <c r="F706" i="57"/>
  <c r="E706" i="57"/>
  <c r="D706" i="57"/>
  <c r="U705" i="57"/>
  <c r="T705" i="57"/>
  <c r="S705" i="57"/>
  <c r="R705" i="57"/>
  <c r="Q705" i="57"/>
  <c r="P705" i="57"/>
  <c r="O705" i="57"/>
  <c r="N705" i="57"/>
  <c r="M705" i="57"/>
  <c r="L705" i="57"/>
  <c r="K705" i="57"/>
  <c r="J705" i="57"/>
  <c r="I705" i="57"/>
  <c r="H705" i="57"/>
  <c r="G705" i="57"/>
  <c r="F705" i="57"/>
  <c r="E705" i="57"/>
  <c r="D705" i="57"/>
  <c r="U704" i="57"/>
  <c r="T704" i="57"/>
  <c r="S704" i="57"/>
  <c r="R704" i="57"/>
  <c r="Q704" i="57"/>
  <c r="P704" i="57"/>
  <c r="O704" i="57"/>
  <c r="N704" i="57"/>
  <c r="M704" i="57"/>
  <c r="L704" i="57"/>
  <c r="K704" i="57"/>
  <c r="J704" i="57"/>
  <c r="I704" i="57"/>
  <c r="H704" i="57"/>
  <c r="G704" i="57"/>
  <c r="F704" i="57"/>
  <c r="E704" i="57"/>
  <c r="D704" i="57"/>
  <c r="U703" i="57"/>
  <c r="T703" i="57"/>
  <c r="S703" i="57"/>
  <c r="R703" i="57"/>
  <c r="Q703" i="57"/>
  <c r="P703" i="57"/>
  <c r="O703" i="57"/>
  <c r="N703" i="57"/>
  <c r="M703" i="57"/>
  <c r="L703" i="57"/>
  <c r="K703" i="57"/>
  <c r="J703" i="57"/>
  <c r="I703" i="57"/>
  <c r="H703" i="57"/>
  <c r="G703" i="57"/>
  <c r="F703" i="57"/>
  <c r="E703" i="57"/>
  <c r="D703" i="57"/>
  <c r="U702" i="57"/>
  <c r="T702" i="57"/>
  <c r="S702" i="57"/>
  <c r="R702" i="57"/>
  <c r="Q702" i="57"/>
  <c r="P702" i="57"/>
  <c r="O702" i="57"/>
  <c r="N702" i="57"/>
  <c r="M702" i="57"/>
  <c r="L702" i="57"/>
  <c r="K702" i="57"/>
  <c r="J702" i="57"/>
  <c r="I702" i="57"/>
  <c r="H702" i="57"/>
  <c r="G702" i="57"/>
  <c r="F702" i="57"/>
  <c r="E702" i="57"/>
  <c r="D702" i="57"/>
  <c r="U701" i="57"/>
  <c r="T701" i="57"/>
  <c r="S701" i="57"/>
  <c r="R701" i="57"/>
  <c r="Q701" i="57"/>
  <c r="P701" i="57"/>
  <c r="O701" i="57"/>
  <c r="N701" i="57"/>
  <c r="M701" i="57"/>
  <c r="L701" i="57"/>
  <c r="K701" i="57"/>
  <c r="J701" i="57"/>
  <c r="I701" i="57"/>
  <c r="H701" i="57"/>
  <c r="G701" i="57"/>
  <c r="F701" i="57"/>
  <c r="E701" i="57"/>
  <c r="D701" i="57"/>
  <c r="U700" i="57"/>
  <c r="T700" i="57"/>
  <c r="S700" i="57"/>
  <c r="R700" i="57"/>
  <c r="Q700" i="57"/>
  <c r="P700" i="57"/>
  <c r="O700" i="57"/>
  <c r="N700" i="57"/>
  <c r="M700" i="57"/>
  <c r="L700" i="57"/>
  <c r="K700" i="57"/>
  <c r="J700" i="57"/>
  <c r="I700" i="57"/>
  <c r="H700" i="57"/>
  <c r="G700" i="57"/>
  <c r="F700" i="57"/>
  <c r="E700" i="57"/>
  <c r="D700" i="57"/>
  <c r="U699" i="57"/>
  <c r="T699" i="57"/>
  <c r="S699" i="57"/>
  <c r="R699" i="57"/>
  <c r="Q699" i="57"/>
  <c r="P699" i="57"/>
  <c r="O699" i="57"/>
  <c r="N699" i="57"/>
  <c r="M699" i="57"/>
  <c r="L699" i="57"/>
  <c r="K699" i="57"/>
  <c r="J699" i="57"/>
  <c r="I699" i="57"/>
  <c r="H699" i="57"/>
  <c r="G699" i="57"/>
  <c r="F699" i="57"/>
  <c r="E699" i="57"/>
  <c r="D699" i="57"/>
  <c r="U698" i="57"/>
  <c r="T698" i="57"/>
  <c r="S698" i="57"/>
  <c r="R698" i="57"/>
  <c r="Q698" i="57"/>
  <c r="P698" i="57"/>
  <c r="O698" i="57"/>
  <c r="N698" i="57"/>
  <c r="M698" i="57"/>
  <c r="L698" i="57"/>
  <c r="K698" i="57"/>
  <c r="J698" i="57"/>
  <c r="I698" i="57"/>
  <c r="H698" i="57"/>
  <c r="G698" i="57"/>
  <c r="F698" i="57"/>
  <c r="E698" i="57"/>
  <c r="D698" i="57"/>
  <c r="U697" i="57"/>
  <c r="T697" i="57"/>
  <c r="S697" i="57"/>
  <c r="R697" i="57"/>
  <c r="Q697" i="57"/>
  <c r="P697" i="57"/>
  <c r="O697" i="57"/>
  <c r="N697" i="57"/>
  <c r="M697" i="57"/>
  <c r="L697" i="57"/>
  <c r="K697" i="57"/>
  <c r="J697" i="57"/>
  <c r="I697" i="57"/>
  <c r="H697" i="57"/>
  <c r="G697" i="57"/>
  <c r="F697" i="57"/>
  <c r="E697" i="57"/>
  <c r="D697" i="57"/>
  <c r="U696" i="57"/>
  <c r="T696" i="57"/>
  <c r="S696" i="57"/>
  <c r="R696" i="57"/>
  <c r="Q696" i="57"/>
  <c r="P696" i="57"/>
  <c r="O696" i="57"/>
  <c r="N696" i="57"/>
  <c r="M696" i="57"/>
  <c r="L696" i="57"/>
  <c r="K696" i="57"/>
  <c r="J696" i="57"/>
  <c r="I696" i="57"/>
  <c r="H696" i="57"/>
  <c r="G696" i="57"/>
  <c r="F696" i="57"/>
  <c r="E696" i="57"/>
  <c r="D696" i="57"/>
  <c r="U695" i="57"/>
  <c r="T695" i="57"/>
  <c r="S695" i="57"/>
  <c r="R695" i="57"/>
  <c r="Q695" i="57"/>
  <c r="P695" i="57"/>
  <c r="O695" i="57"/>
  <c r="N695" i="57"/>
  <c r="M695" i="57"/>
  <c r="L695" i="57"/>
  <c r="K695" i="57"/>
  <c r="J695" i="57"/>
  <c r="I695" i="57"/>
  <c r="H695" i="57"/>
  <c r="G695" i="57"/>
  <c r="F695" i="57"/>
  <c r="E695" i="57"/>
  <c r="D695" i="57"/>
  <c r="U694" i="57"/>
  <c r="T694" i="57"/>
  <c r="S694" i="57"/>
  <c r="R694" i="57"/>
  <c r="Q694" i="57"/>
  <c r="P694" i="57"/>
  <c r="O694" i="57"/>
  <c r="N694" i="57"/>
  <c r="M694" i="57"/>
  <c r="L694" i="57"/>
  <c r="K694" i="57"/>
  <c r="J694" i="57"/>
  <c r="I694" i="57"/>
  <c r="H694" i="57"/>
  <c r="G694" i="57"/>
  <c r="F694" i="57"/>
  <c r="E694" i="57"/>
  <c r="D694" i="57"/>
  <c r="U693" i="57"/>
  <c r="T693" i="57"/>
  <c r="S693" i="57"/>
  <c r="R693" i="57"/>
  <c r="Q693" i="57"/>
  <c r="P693" i="57"/>
  <c r="O693" i="57"/>
  <c r="N693" i="57"/>
  <c r="M693" i="57"/>
  <c r="L693" i="57"/>
  <c r="K693" i="57"/>
  <c r="J693" i="57"/>
  <c r="I693" i="57"/>
  <c r="H693" i="57"/>
  <c r="G693" i="57"/>
  <c r="F693" i="57"/>
  <c r="E693" i="57"/>
  <c r="D693" i="57"/>
  <c r="U692" i="57"/>
  <c r="T692" i="57"/>
  <c r="S692" i="57"/>
  <c r="R692" i="57"/>
  <c r="Q692" i="57"/>
  <c r="P692" i="57"/>
  <c r="O692" i="57"/>
  <c r="N692" i="57"/>
  <c r="M692" i="57"/>
  <c r="L692" i="57"/>
  <c r="K692" i="57"/>
  <c r="J692" i="57"/>
  <c r="I692" i="57"/>
  <c r="H692" i="57"/>
  <c r="G692" i="57"/>
  <c r="F692" i="57"/>
  <c r="E692" i="57"/>
  <c r="D692" i="57"/>
  <c r="U691" i="57"/>
  <c r="T691" i="57"/>
  <c r="S691" i="57"/>
  <c r="R691" i="57"/>
  <c r="Q691" i="57"/>
  <c r="P691" i="57"/>
  <c r="O691" i="57"/>
  <c r="N691" i="57"/>
  <c r="M691" i="57"/>
  <c r="L691" i="57"/>
  <c r="K691" i="57"/>
  <c r="J691" i="57"/>
  <c r="I691" i="57"/>
  <c r="H691" i="57"/>
  <c r="G691" i="57"/>
  <c r="F691" i="57"/>
  <c r="E691" i="57"/>
  <c r="D691" i="57"/>
  <c r="U690" i="57"/>
  <c r="T690" i="57"/>
  <c r="S690" i="57"/>
  <c r="R690" i="57"/>
  <c r="Q690" i="57"/>
  <c r="P690" i="57"/>
  <c r="O690" i="57"/>
  <c r="N690" i="57"/>
  <c r="M690" i="57"/>
  <c r="L690" i="57"/>
  <c r="K690" i="57"/>
  <c r="J690" i="57"/>
  <c r="I690" i="57"/>
  <c r="H690" i="57"/>
  <c r="G690" i="57"/>
  <c r="F690" i="57"/>
  <c r="E690" i="57"/>
  <c r="D690" i="57"/>
  <c r="U689" i="57"/>
  <c r="T689" i="57"/>
  <c r="S689" i="57"/>
  <c r="R689" i="57"/>
  <c r="Q689" i="57"/>
  <c r="P689" i="57"/>
  <c r="O689" i="57"/>
  <c r="N689" i="57"/>
  <c r="M689" i="57"/>
  <c r="L689" i="57"/>
  <c r="K689" i="57"/>
  <c r="J689" i="57"/>
  <c r="I689" i="57"/>
  <c r="H689" i="57"/>
  <c r="G689" i="57"/>
  <c r="F689" i="57"/>
  <c r="E689" i="57"/>
  <c r="D689" i="57"/>
  <c r="U688" i="57"/>
  <c r="T688" i="57"/>
  <c r="S688" i="57"/>
  <c r="R688" i="57"/>
  <c r="Q688" i="57"/>
  <c r="P688" i="57"/>
  <c r="O688" i="57"/>
  <c r="N688" i="57"/>
  <c r="M688" i="57"/>
  <c r="L688" i="57"/>
  <c r="K688" i="57"/>
  <c r="J688" i="57"/>
  <c r="I688" i="57"/>
  <c r="H688" i="57"/>
  <c r="G688" i="57"/>
  <c r="F688" i="57"/>
  <c r="E688" i="57"/>
  <c r="D688" i="57"/>
  <c r="U687" i="57"/>
  <c r="T687" i="57"/>
  <c r="S687" i="57"/>
  <c r="R687" i="57"/>
  <c r="Q687" i="57"/>
  <c r="P687" i="57"/>
  <c r="O687" i="57"/>
  <c r="N687" i="57"/>
  <c r="M687" i="57"/>
  <c r="L687" i="57"/>
  <c r="K687" i="57"/>
  <c r="J687" i="57"/>
  <c r="I687" i="57"/>
  <c r="H687" i="57"/>
  <c r="G687" i="57"/>
  <c r="F687" i="57"/>
  <c r="E687" i="57"/>
  <c r="D687" i="57"/>
  <c r="U686" i="57"/>
  <c r="T686" i="57"/>
  <c r="S686" i="57"/>
  <c r="R686" i="57"/>
  <c r="Q686" i="57"/>
  <c r="P686" i="57"/>
  <c r="O686" i="57"/>
  <c r="N686" i="57"/>
  <c r="M686" i="57"/>
  <c r="L686" i="57"/>
  <c r="K686" i="57"/>
  <c r="J686" i="57"/>
  <c r="I686" i="57"/>
  <c r="H686" i="57"/>
  <c r="G686" i="57"/>
  <c r="F686" i="57"/>
  <c r="E686" i="57"/>
  <c r="D686" i="57"/>
  <c r="U685" i="57"/>
  <c r="T685" i="57"/>
  <c r="S685" i="57"/>
  <c r="R685" i="57"/>
  <c r="Q685" i="57"/>
  <c r="P685" i="57"/>
  <c r="O685" i="57"/>
  <c r="N685" i="57"/>
  <c r="M685" i="57"/>
  <c r="L685" i="57"/>
  <c r="K685" i="57"/>
  <c r="J685" i="57"/>
  <c r="I685" i="57"/>
  <c r="H685" i="57"/>
  <c r="G685" i="57"/>
  <c r="F685" i="57"/>
  <c r="E685" i="57"/>
  <c r="D685" i="57"/>
  <c r="U684" i="57"/>
  <c r="T684" i="57"/>
  <c r="S684" i="57"/>
  <c r="R684" i="57"/>
  <c r="Q684" i="57"/>
  <c r="P684" i="57"/>
  <c r="O684" i="57"/>
  <c r="N684" i="57"/>
  <c r="M684" i="57"/>
  <c r="L684" i="57"/>
  <c r="K684" i="57"/>
  <c r="J684" i="57"/>
  <c r="I684" i="57"/>
  <c r="H684" i="57"/>
  <c r="G684" i="57"/>
  <c r="F684" i="57"/>
  <c r="E684" i="57"/>
  <c r="D684" i="57"/>
  <c r="U683" i="57"/>
  <c r="T683" i="57"/>
  <c r="S683" i="57"/>
  <c r="R683" i="57"/>
  <c r="Q683" i="57"/>
  <c r="P683" i="57"/>
  <c r="O683" i="57"/>
  <c r="N683" i="57"/>
  <c r="M683" i="57"/>
  <c r="L683" i="57"/>
  <c r="K683" i="57"/>
  <c r="J683" i="57"/>
  <c r="I683" i="57"/>
  <c r="H683" i="57"/>
  <c r="G683" i="57"/>
  <c r="F683" i="57"/>
  <c r="E683" i="57"/>
  <c r="D683" i="57"/>
  <c r="U682" i="57"/>
  <c r="T682" i="57"/>
  <c r="S682" i="57"/>
  <c r="R682" i="57"/>
  <c r="Q682" i="57"/>
  <c r="P682" i="57"/>
  <c r="O682" i="57"/>
  <c r="N682" i="57"/>
  <c r="M682" i="57"/>
  <c r="L682" i="57"/>
  <c r="K682" i="57"/>
  <c r="J682" i="57"/>
  <c r="I682" i="57"/>
  <c r="H682" i="57"/>
  <c r="G682" i="57"/>
  <c r="F682" i="57"/>
  <c r="E682" i="57"/>
  <c r="D682" i="57"/>
  <c r="U681" i="57"/>
  <c r="T681" i="57"/>
  <c r="S681" i="57"/>
  <c r="R681" i="57"/>
  <c r="Q681" i="57"/>
  <c r="P681" i="57"/>
  <c r="O681" i="57"/>
  <c r="N681" i="57"/>
  <c r="M681" i="57"/>
  <c r="L681" i="57"/>
  <c r="K681" i="57"/>
  <c r="J681" i="57"/>
  <c r="I681" i="57"/>
  <c r="H681" i="57"/>
  <c r="G681" i="57"/>
  <c r="F681" i="57"/>
  <c r="E681" i="57"/>
  <c r="D681" i="57"/>
  <c r="U680" i="57"/>
  <c r="T680" i="57"/>
  <c r="S680" i="57"/>
  <c r="R680" i="57"/>
  <c r="Q680" i="57"/>
  <c r="P680" i="57"/>
  <c r="O680" i="57"/>
  <c r="N680" i="57"/>
  <c r="M680" i="57"/>
  <c r="L680" i="57"/>
  <c r="K680" i="57"/>
  <c r="J680" i="57"/>
  <c r="I680" i="57"/>
  <c r="H680" i="57"/>
  <c r="G680" i="57"/>
  <c r="F680" i="57"/>
  <c r="E680" i="57"/>
  <c r="D680" i="57"/>
  <c r="U679" i="57"/>
  <c r="T679" i="57"/>
  <c r="S679" i="57"/>
  <c r="R679" i="57"/>
  <c r="Q679" i="57"/>
  <c r="P679" i="57"/>
  <c r="O679" i="57"/>
  <c r="N679" i="57"/>
  <c r="M679" i="57"/>
  <c r="L679" i="57"/>
  <c r="K679" i="57"/>
  <c r="J679" i="57"/>
  <c r="I679" i="57"/>
  <c r="H679" i="57"/>
  <c r="G679" i="57"/>
  <c r="F679" i="57"/>
  <c r="E679" i="57"/>
  <c r="D679" i="57"/>
  <c r="U678" i="57"/>
  <c r="T678" i="57"/>
  <c r="S678" i="57"/>
  <c r="R678" i="57"/>
  <c r="Q678" i="57"/>
  <c r="P678" i="57"/>
  <c r="O678" i="57"/>
  <c r="N678" i="57"/>
  <c r="M678" i="57"/>
  <c r="L678" i="57"/>
  <c r="K678" i="57"/>
  <c r="J678" i="57"/>
  <c r="I678" i="57"/>
  <c r="H678" i="57"/>
  <c r="G678" i="57"/>
  <c r="F678" i="57"/>
  <c r="E678" i="57"/>
  <c r="D678" i="57"/>
  <c r="U677" i="57"/>
  <c r="T677" i="57"/>
  <c r="S677" i="57"/>
  <c r="R677" i="57"/>
  <c r="Q677" i="57"/>
  <c r="P677" i="57"/>
  <c r="O677" i="57"/>
  <c r="N677" i="57"/>
  <c r="M677" i="57"/>
  <c r="L677" i="57"/>
  <c r="K677" i="57"/>
  <c r="J677" i="57"/>
  <c r="I677" i="57"/>
  <c r="H677" i="57"/>
  <c r="G677" i="57"/>
  <c r="F677" i="57"/>
  <c r="E677" i="57"/>
  <c r="D677" i="57"/>
  <c r="U676" i="57"/>
  <c r="T676" i="57"/>
  <c r="S676" i="57"/>
  <c r="R676" i="57"/>
  <c r="Q676" i="57"/>
  <c r="P676" i="57"/>
  <c r="O676" i="57"/>
  <c r="N676" i="57"/>
  <c r="M676" i="57"/>
  <c r="L676" i="57"/>
  <c r="K676" i="57"/>
  <c r="J676" i="57"/>
  <c r="I676" i="57"/>
  <c r="H676" i="57"/>
  <c r="G676" i="57"/>
  <c r="F676" i="57"/>
  <c r="E676" i="57"/>
  <c r="D676" i="57"/>
  <c r="U675" i="57"/>
  <c r="T675" i="57"/>
  <c r="S675" i="57"/>
  <c r="R675" i="57"/>
  <c r="Q675" i="57"/>
  <c r="P675" i="57"/>
  <c r="O675" i="57"/>
  <c r="N675" i="57"/>
  <c r="M675" i="57"/>
  <c r="L675" i="57"/>
  <c r="K675" i="57"/>
  <c r="J675" i="57"/>
  <c r="I675" i="57"/>
  <c r="H675" i="57"/>
  <c r="G675" i="57"/>
  <c r="F675" i="57"/>
  <c r="E675" i="57"/>
  <c r="D675" i="57"/>
  <c r="U674" i="57"/>
  <c r="T674" i="57"/>
  <c r="S674" i="57"/>
  <c r="R674" i="57"/>
  <c r="Q674" i="57"/>
  <c r="P674" i="57"/>
  <c r="O674" i="57"/>
  <c r="N674" i="57"/>
  <c r="M674" i="57"/>
  <c r="L674" i="57"/>
  <c r="K674" i="57"/>
  <c r="J674" i="57"/>
  <c r="I674" i="57"/>
  <c r="H674" i="57"/>
  <c r="G674" i="57"/>
  <c r="F674" i="57"/>
  <c r="E674" i="57"/>
  <c r="D674" i="57"/>
  <c r="U673" i="57"/>
  <c r="T673" i="57"/>
  <c r="S673" i="57"/>
  <c r="R673" i="57"/>
  <c r="Q673" i="57"/>
  <c r="P673" i="57"/>
  <c r="O673" i="57"/>
  <c r="N673" i="57"/>
  <c r="M673" i="57"/>
  <c r="L673" i="57"/>
  <c r="K673" i="57"/>
  <c r="J673" i="57"/>
  <c r="I673" i="57"/>
  <c r="H673" i="57"/>
  <c r="G673" i="57"/>
  <c r="F673" i="57"/>
  <c r="E673" i="57"/>
  <c r="D673" i="57"/>
  <c r="U672" i="57"/>
  <c r="T672" i="57"/>
  <c r="S672" i="57"/>
  <c r="R672" i="57"/>
  <c r="Q672" i="57"/>
  <c r="P672" i="57"/>
  <c r="O672" i="57"/>
  <c r="N672" i="57"/>
  <c r="M672" i="57"/>
  <c r="L672" i="57"/>
  <c r="K672" i="57"/>
  <c r="J672" i="57"/>
  <c r="I672" i="57"/>
  <c r="H672" i="57"/>
  <c r="G672" i="57"/>
  <c r="F672" i="57"/>
  <c r="E672" i="57"/>
  <c r="D672" i="57"/>
  <c r="U671" i="57"/>
  <c r="T671" i="57"/>
  <c r="S671" i="57"/>
  <c r="R671" i="57"/>
  <c r="Q671" i="57"/>
  <c r="P671" i="57"/>
  <c r="O671" i="57"/>
  <c r="N671" i="57"/>
  <c r="M671" i="57"/>
  <c r="L671" i="57"/>
  <c r="K671" i="57"/>
  <c r="J671" i="57"/>
  <c r="I671" i="57"/>
  <c r="H671" i="57"/>
  <c r="G671" i="57"/>
  <c r="F671" i="57"/>
  <c r="E671" i="57"/>
  <c r="D671" i="57"/>
  <c r="U670" i="57"/>
  <c r="T670" i="57"/>
  <c r="S670" i="57"/>
  <c r="R670" i="57"/>
  <c r="Q670" i="57"/>
  <c r="P670" i="57"/>
  <c r="O670" i="57"/>
  <c r="N670" i="57"/>
  <c r="M670" i="57"/>
  <c r="L670" i="57"/>
  <c r="K670" i="57"/>
  <c r="J670" i="57"/>
  <c r="I670" i="57"/>
  <c r="H670" i="57"/>
  <c r="G670" i="57"/>
  <c r="F670" i="57"/>
  <c r="E670" i="57"/>
  <c r="D670" i="57"/>
  <c r="U669" i="57"/>
  <c r="T669" i="57"/>
  <c r="S669" i="57"/>
  <c r="R669" i="57"/>
  <c r="Q669" i="57"/>
  <c r="P669" i="57"/>
  <c r="O669" i="57"/>
  <c r="N669" i="57"/>
  <c r="M669" i="57"/>
  <c r="L669" i="57"/>
  <c r="K669" i="57"/>
  <c r="J669" i="57"/>
  <c r="I669" i="57"/>
  <c r="H669" i="57"/>
  <c r="G669" i="57"/>
  <c r="F669" i="57"/>
  <c r="E669" i="57"/>
  <c r="D669" i="57"/>
  <c r="U668" i="57"/>
  <c r="T668" i="57"/>
  <c r="S668" i="57"/>
  <c r="R668" i="57"/>
  <c r="Q668" i="57"/>
  <c r="P668" i="57"/>
  <c r="O668" i="57"/>
  <c r="N668" i="57"/>
  <c r="M668" i="57"/>
  <c r="L668" i="57"/>
  <c r="K668" i="57"/>
  <c r="J668" i="57"/>
  <c r="I668" i="57"/>
  <c r="H668" i="57"/>
  <c r="G668" i="57"/>
  <c r="F668" i="57"/>
  <c r="E668" i="57"/>
  <c r="D668" i="57"/>
  <c r="U667" i="57"/>
  <c r="T667" i="57"/>
  <c r="S667" i="57"/>
  <c r="R667" i="57"/>
  <c r="Q667" i="57"/>
  <c r="P667" i="57"/>
  <c r="O667" i="57"/>
  <c r="N667" i="57"/>
  <c r="M667" i="57"/>
  <c r="L667" i="57"/>
  <c r="K667" i="57"/>
  <c r="J667" i="57"/>
  <c r="I667" i="57"/>
  <c r="H667" i="57"/>
  <c r="G667" i="57"/>
  <c r="F667" i="57"/>
  <c r="E667" i="57"/>
  <c r="D667" i="57"/>
  <c r="U666" i="57"/>
  <c r="T666" i="57"/>
  <c r="S666" i="57"/>
  <c r="R666" i="57"/>
  <c r="Q666" i="57"/>
  <c r="P666" i="57"/>
  <c r="O666" i="57"/>
  <c r="N666" i="57"/>
  <c r="M666" i="57"/>
  <c r="L666" i="57"/>
  <c r="K666" i="57"/>
  <c r="J666" i="57"/>
  <c r="I666" i="57"/>
  <c r="H666" i="57"/>
  <c r="G666" i="57"/>
  <c r="F666" i="57"/>
  <c r="E666" i="57"/>
  <c r="D666" i="57"/>
  <c r="U665" i="57"/>
  <c r="T665" i="57"/>
  <c r="S665" i="57"/>
  <c r="R665" i="57"/>
  <c r="Q665" i="57"/>
  <c r="P665" i="57"/>
  <c r="O665" i="57"/>
  <c r="N665" i="57"/>
  <c r="M665" i="57"/>
  <c r="L665" i="57"/>
  <c r="K665" i="57"/>
  <c r="J665" i="57"/>
  <c r="I665" i="57"/>
  <c r="H665" i="57"/>
  <c r="G665" i="57"/>
  <c r="F665" i="57"/>
  <c r="E665" i="57"/>
  <c r="D665" i="57"/>
  <c r="U664" i="57"/>
  <c r="T664" i="57"/>
  <c r="S664" i="57"/>
  <c r="R664" i="57"/>
  <c r="Q664" i="57"/>
  <c r="P664" i="57"/>
  <c r="O664" i="57"/>
  <c r="N664" i="57"/>
  <c r="M664" i="57"/>
  <c r="L664" i="57"/>
  <c r="K664" i="57"/>
  <c r="J664" i="57"/>
  <c r="I664" i="57"/>
  <c r="H664" i="57"/>
  <c r="G664" i="57"/>
  <c r="F664" i="57"/>
  <c r="E664" i="57"/>
  <c r="D664" i="57"/>
  <c r="U663" i="57"/>
  <c r="T663" i="57"/>
  <c r="S663" i="57"/>
  <c r="R663" i="57"/>
  <c r="Q663" i="57"/>
  <c r="P663" i="57"/>
  <c r="O663" i="57"/>
  <c r="N663" i="57"/>
  <c r="M663" i="57"/>
  <c r="L663" i="57"/>
  <c r="K663" i="57"/>
  <c r="J663" i="57"/>
  <c r="I663" i="57"/>
  <c r="H663" i="57"/>
  <c r="G663" i="57"/>
  <c r="F663" i="57"/>
  <c r="E663" i="57"/>
  <c r="D663" i="57"/>
  <c r="U662" i="57"/>
  <c r="T662" i="57"/>
  <c r="S662" i="57"/>
  <c r="R662" i="57"/>
  <c r="Q662" i="57"/>
  <c r="P662" i="57"/>
  <c r="O662" i="57"/>
  <c r="N662" i="57"/>
  <c r="M662" i="57"/>
  <c r="L662" i="57"/>
  <c r="K662" i="57"/>
  <c r="J662" i="57"/>
  <c r="I662" i="57"/>
  <c r="H662" i="57"/>
  <c r="G662" i="57"/>
  <c r="F662" i="57"/>
  <c r="E662" i="57"/>
  <c r="D662" i="57"/>
  <c r="U661" i="57"/>
  <c r="T661" i="57"/>
  <c r="S661" i="57"/>
  <c r="R661" i="57"/>
  <c r="Q661" i="57"/>
  <c r="P661" i="57"/>
  <c r="O661" i="57"/>
  <c r="N661" i="57"/>
  <c r="M661" i="57"/>
  <c r="L661" i="57"/>
  <c r="K661" i="57"/>
  <c r="J661" i="57"/>
  <c r="I661" i="57"/>
  <c r="H661" i="57"/>
  <c r="G661" i="57"/>
  <c r="F661" i="57"/>
  <c r="E661" i="57"/>
  <c r="D661" i="57"/>
  <c r="U660" i="57"/>
  <c r="T660" i="57"/>
  <c r="S660" i="57"/>
  <c r="R660" i="57"/>
  <c r="Q660" i="57"/>
  <c r="P660" i="57"/>
  <c r="O660" i="57"/>
  <c r="N660" i="57"/>
  <c r="M660" i="57"/>
  <c r="L660" i="57"/>
  <c r="K660" i="57"/>
  <c r="J660" i="57"/>
  <c r="I660" i="57"/>
  <c r="H660" i="57"/>
  <c r="G660" i="57"/>
  <c r="F660" i="57"/>
  <c r="E660" i="57"/>
  <c r="D660" i="57"/>
  <c r="U659" i="57"/>
  <c r="T659" i="57"/>
  <c r="S659" i="57"/>
  <c r="R659" i="57"/>
  <c r="Q659" i="57"/>
  <c r="P659" i="57"/>
  <c r="O659" i="57"/>
  <c r="N659" i="57"/>
  <c r="M659" i="57"/>
  <c r="L659" i="57"/>
  <c r="K659" i="57"/>
  <c r="J659" i="57"/>
  <c r="I659" i="57"/>
  <c r="H659" i="57"/>
  <c r="G659" i="57"/>
  <c r="F659" i="57"/>
  <c r="E659" i="57"/>
  <c r="D659" i="57"/>
  <c r="U658" i="57"/>
  <c r="T658" i="57"/>
  <c r="S658" i="57"/>
  <c r="R658" i="57"/>
  <c r="Q658" i="57"/>
  <c r="P658" i="57"/>
  <c r="O658" i="57"/>
  <c r="N658" i="57"/>
  <c r="M658" i="57"/>
  <c r="L658" i="57"/>
  <c r="K658" i="57"/>
  <c r="J658" i="57"/>
  <c r="I658" i="57"/>
  <c r="H658" i="57"/>
  <c r="G658" i="57"/>
  <c r="F658" i="57"/>
  <c r="E658" i="57"/>
  <c r="D658" i="57"/>
  <c r="U657" i="57"/>
  <c r="T657" i="57"/>
  <c r="S657" i="57"/>
  <c r="R657" i="57"/>
  <c r="Q657" i="57"/>
  <c r="P657" i="57"/>
  <c r="O657" i="57"/>
  <c r="N657" i="57"/>
  <c r="M657" i="57"/>
  <c r="L657" i="57"/>
  <c r="K657" i="57"/>
  <c r="J657" i="57"/>
  <c r="I657" i="57"/>
  <c r="H657" i="57"/>
  <c r="G657" i="57"/>
  <c r="F657" i="57"/>
  <c r="E657" i="57"/>
  <c r="D657" i="57"/>
  <c r="U656" i="57"/>
  <c r="T656" i="57"/>
  <c r="S656" i="57"/>
  <c r="R656" i="57"/>
  <c r="Q656" i="57"/>
  <c r="P656" i="57"/>
  <c r="O656" i="57"/>
  <c r="N656" i="57"/>
  <c r="M656" i="57"/>
  <c r="L656" i="57"/>
  <c r="K656" i="57"/>
  <c r="J656" i="57"/>
  <c r="I656" i="57"/>
  <c r="H656" i="57"/>
  <c r="G656" i="57"/>
  <c r="F656" i="57"/>
  <c r="E656" i="57"/>
  <c r="D656" i="57"/>
  <c r="U655" i="57"/>
  <c r="T655" i="57"/>
  <c r="S655" i="57"/>
  <c r="R655" i="57"/>
  <c r="Q655" i="57"/>
  <c r="P655" i="57"/>
  <c r="O655" i="57"/>
  <c r="N655" i="57"/>
  <c r="M655" i="57"/>
  <c r="L655" i="57"/>
  <c r="K655" i="57"/>
  <c r="J655" i="57"/>
  <c r="I655" i="57"/>
  <c r="H655" i="57"/>
  <c r="G655" i="57"/>
  <c r="F655" i="57"/>
  <c r="E655" i="57"/>
  <c r="D655" i="57"/>
  <c r="U654" i="57"/>
  <c r="T654" i="57"/>
  <c r="S654" i="57"/>
  <c r="R654" i="57"/>
  <c r="Q654" i="57"/>
  <c r="P654" i="57"/>
  <c r="O654" i="57"/>
  <c r="N654" i="57"/>
  <c r="M654" i="57"/>
  <c r="L654" i="57"/>
  <c r="K654" i="57"/>
  <c r="J654" i="57"/>
  <c r="I654" i="57"/>
  <c r="H654" i="57"/>
  <c r="G654" i="57"/>
  <c r="F654" i="57"/>
  <c r="E654" i="57"/>
  <c r="D654" i="57"/>
  <c r="U653" i="57"/>
  <c r="T653" i="57"/>
  <c r="S653" i="57"/>
  <c r="R653" i="57"/>
  <c r="Q653" i="57"/>
  <c r="P653" i="57"/>
  <c r="O653" i="57"/>
  <c r="N653" i="57"/>
  <c r="M653" i="57"/>
  <c r="L653" i="57"/>
  <c r="K653" i="57"/>
  <c r="J653" i="57"/>
  <c r="I653" i="57"/>
  <c r="H653" i="57"/>
  <c r="G653" i="57"/>
  <c r="F653" i="57"/>
  <c r="E653" i="57"/>
  <c r="D653" i="57"/>
  <c r="U652" i="57"/>
  <c r="T652" i="57"/>
  <c r="S652" i="57"/>
  <c r="R652" i="57"/>
  <c r="Q652" i="57"/>
  <c r="P652" i="57"/>
  <c r="O652" i="57"/>
  <c r="N652" i="57"/>
  <c r="M652" i="57"/>
  <c r="L652" i="57"/>
  <c r="K652" i="57"/>
  <c r="J652" i="57"/>
  <c r="I652" i="57"/>
  <c r="H652" i="57"/>
  <c r="G652" i="57"/>
  <c r="F652" i="57"/>
  <c r="E652" i="57"/>
  <c r="D652" i="57"/>
  <c r="U651" i="57"/>
  <c r="T651" i="57"/>
  <c r="S651" i="57"/>
  <c r="R651" i="57"/>
  <c r="Q651" i="57"/>
  <c r="P651" i="57"/>
  <c r="O651" i="57"/>
  <c r="N651" i="57"/>
  <c r="M651" i="57"/>
  <c r="L651" i="57"/>
  <c r="K651" i="57"/>
  <c r="J651" i="57"/>
  <c r="I651" i="57"/>
  <c r="H651" i="57"/>
  <c r="G651" i="57"/>
  <c r="F651" i="57"/>
  <c r="E651" i="57"/>
  <c r="D651" i="57"/>
  <c r="U650" i="57"/>
  <c r="T650" i="57"/>
  <c r="S650" i="57"/>
  <c r="R650" i="57"/>
  <c r="Q650" i="57"/>
  <c r="P650" i="57"/>
  <c r="O650" i="57"/>
  <c r="N650" i="57"/>
  <c r="M650" i="57"/>
  <c r="L650" i="57"/>
  <c r="K650" i="57"/>
  <c r="J650" i="57"/>
  <c r="I650" i="57"/>
  <c r="H650" i="57"/>
  <c r="G650" i="57"/>
  <c r="F650" i="57"/>
  <c r="E650" i="57"/>
  <c r="D650" i="57"/>
  <c r="U649" i="57"/>
  <c r="T649" i="57"/>
  <c r="S649" i="57"/>
  <c r="R649" i="57"/>
  <c r="Q649" i="57"/>
  <c r="P649" i="57"/>
  <c r="O649" i="57"/>
  <c r="N649" i="57"/>
  <c r="M649" i="57"/>
  <c r="L649" i="57"/>
  <c r="K649" i="57"/>
  <c r="J649" i="57"/>
  <c r="I649" i="57"/>
  <c r="H649" i="57"/>
  <c r="G649" i="57"/>
  <c r="F649" i="57"/>
  <c r="E649" i="57"/>
  <c r="D649" i="57"/>
  <c r="U648" i="57"/>
  <c r="T648" i="57"/>
  <c r="S648" i="57"/>
  <c r="R648" i="57"/>
  <c r="Q648" i="57"/>
  <c r="P648" i="57"/>
  <c r="O648" i="57"/>
  <c r="N648" i="57"/>
  <c r="M648" i="57"/>
  <c r="L648" i="57"/>
  <c r="K648" i="57"/>
  <c r="J648" i="57"/>
  <c r="I648" i="57"/>
  <c r="H648" i="57"/>
  <c r="G648" i="57"/>
  <c r="F648" i="57"/>
  <c r="E648" i="57"/>
  <c r="D648" i="57"/>
  <c r="U647" i="57"/>
  <c r="T647" i="57"/>
  <c r="S647" i="57"/>
  <c r="R647" i="57"/>
  <c r="Q647" i="57"/>
  <c r="P647" i="57"/>
  <c r="O647" i="57"/>
  <c r="N647" i="57"/>
  <c r="M647" i="57"/>
  <c r="L647" i="57"/>
  <c r="K647" i="57"/>
  <c r="J647" i="57"/>
  <c r="I647" i="57"/>
  <c r="H647" i="57"/>
  <c r="G647" i="57"/>
  <c r="F647" i="57"/>
  <c r="E647" i="57"/>
  <c r="D647" i="57"/>
  <c r="U646" i="57"/>
  <c r="T646" i="57"/>
  <c r="S646" i="57"/>
  <c r="R646" i="57"/>
  <c r="Q646" i="57"/>
  <c r="P646" i="57"/>
  <c r="O646" i="57"/>
  <c r="N646" i="57"/>
  <c r="M646" i="57"/>
  <c r="L646" i="57"/>
  <c r="K646" i="57"/>
  <c r="J646" i="57"/>
  <c r="I646" i="57"/>
  <c r="H646" i="57"/>
  <c r="G646" i="57"/>
  <c r="F646" i="57"/>
  <c r="E646" i="57"/>
  <c r="D646" i="57"/>
  <c r="U645" i="57"/>
  <c r="T645" i="57"/>
  <c r="S645" i="57"/>
  <c r="R645" i="57"/>
  <c r="Q645" i="57"/>
  <c r="P645" i="57"/>
  <c r="O645" i="57"/>
  <c r="N645" i="57"/>
  <c r="M645" i="57"/>
  <c r="L645" i="57"/>
  <c r="K645" i="57"/>
  <c r="J645" i="57"/>
  <c r="I645" i="57"/>
  <c r="H645" i="57"/>
  <c r="G645" i="57"/>
  <c r="F645" i="57"/>
  <c r="E645" i="57"/>
  <c r="D645" i="57"/>
  <c r="U644" i="57"/>
  <c r="T644" i="57"/>
  <c r="S644" i="57"/>
  <c r="R644" i="57"/>
  <c r="Q644" i="57"/>
  <c r="P644" i="57"/>
  <c r="O644" i="57"/>
  <c r="N644" i="57"/>
  <c r="M644" i="57"/>
  <c r="L644" i="57"/>
  <c r="K644" i="57"/>
  <c r="J644" i="57"/>
  <c r="I644" i="57"/>
  <c r="H644" i="57"/>
  <c r="G644" i="57"/>
  <c r="F644" i="57"/>
  <c r="E644" i="57"/>
  <c r="D644" i="57"/>
  <c r="U643" i="57"/>
  <c r="T643" i="57"/>
  <c r="S643" i="57"/>
  <c r="R643" i="57"/>
  <c r="Q643" i="57"/>
  <c r="P643" i="57"/>
  <c r="O643" i="57"/>
  <c r="N643" i="57"/>
  <c r="M643" i="57"/>
  <c r="L643" i="57"/>
  <c r="K643" i="57"/>
  <c r="J643" i="57"/>
  <c r="I643" i="57"/>
  <c r="H643" i="57"/>
  <c r="G643" i="57"/>
  <c r="F643" i="57"/>
  <c r="E643" i="57"/>
  <c r="D643" i="57"/>
  <c r="U642" i="57"/>
  <c r="T642" i="57"/>
  <c r="S642" i="57"/>
  <c r="R642" i="57"/>
  <c r="Q642" i="57"/>
  <c r="P642" i="57"/>
  <c r="O642" i="57"/>
  <c r="N642" i="57"/>
  <c r="M642" i="57"/>
  <c r="L642" i="57"/>
  <c r="K642" i="57"/>
  <c r="J642" i="57"/>
  <c r="I642" i="57"/>
  <c r="H642" i="57"/>
  <c r="G642" i="57"/>
  <c r="F642" i="57"/>
  <c r="E642" i="57"/>
  <c r="D642" i="57"/>
  <c r="U641" i="57"/>
  <c r="T641" i="57"/>
  <c r="S641" i="57"/>
  <c r="R641" i="57"/>
  <c r="Q641" i="57"/>
  <c r="P641" i="57"/>
  <c r="O641" i="57"/>
  <c r="N641" i="57"/>
  <c r="M641" i="57"/>
  <c r="L641" i="57"/>
  <c r="K641" i="57"/>
  <c r="J641" i="57"/>
  <c r="I641" i="57"/>
  <c r="H641" i="57"/>
  <c r="G641" i="57"/>
  <c r="F641" i="57"/>
  <c r="E641" i="57"/>
  <c r="D641" i="57"/>
  <c r="U640" i="57"/>
  <c r="T640" i="57"/>
  <c r="S640" i="57"/>
  <c r="R640" i="57"/>
  <c r="Q640" i="57"/>
  <c r="P640" i="57"/>
  <c r="O640" i="57"/>
  <c r="N640" i="57"/>
  <c r="M640" i="57"/>
  <c r="L640" i="57"/>
  <c r="K640" i="57"/>
  <c r="J640" i="57"/>
  <c r="I640" i="57"/>
  <c r="H640" i="57"/>
  <c r="G640" i="57"/>
  <c r="F640" i="57"/>
  <c r="E640" i="57"/>
  <c r="D640" i="57"/>
  <c r="U639" i="57"/>
  <c r="T639" i="57"/>
  <c r="S639" i="57"/>
  <c r="R639" i="57"/>
  <c r="Q639" i="57"/>
  <c r="P639" i="57"/>
  <c r="O639" i="57"/>
  <c r="N639" i="57"/>
  <c r="M639" i="57"/>
  <c r="L639" i="57"/>
  <c r="K639" i="57"/>
  <c r="J639" i="57"/>
  <c r="I639" i="57"/>
  <c r="H639" i="57"/>
  <c r="G639" i="57"/>
  <c r="F639" i="57"/>
  <c r="E639" i="57"/>
  <c r="D639" i="57"/>
  <c r="U638" i="57"/>
  <c r="T638" i="57"/>
  <c r="S638" i="57"/>
  <c r="R638" i="57"/>
  <c r="Q638" i="57"/>
  <c r="P638" i="57"/>
  <c r="O638" i="57"/>
  <c r="N638" i="57"/>
  <c r="M638" i="57"/>
  <c r="L638" i="57"/>
  <c r="K638" i="57"/>
  <c r="J638" i="57"/>
  <c r="I638" i="57"/>
  <c r="H638" i="57"/>
  <c r="G638" i="57"/>
  <c r="F638" i="57"/>
  <c r="E638" i="57"/>
  <c r="D638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D3" i="56" l="1"/>
  <c r="U962" i="56"/>
  <c r="T962" i="56"/>
  <c r="S962" i="56"/>
  <c r="R962" i="56"/>
  <c r="Q962" i="56"/>
  <c r="P962" i="56"/>
  <c r="O962" i="56"/>
  <c r="N962" i="56"/>
  <c r="M962" i="56"/>
  <c r="L962" i="56"/>
  <c r="K962" i="56"/>
  <c r="J962" i="56"/>
  <c r="I962" i="56"/>
  <c r="H962" i="56"/>
  <c r="G962" i="56"/>
  <c r="F962" i="56"/>
  <c r="E962" i="56"/>
  <c r="D962" i="56"/>
  <c r="U961" i="56"/>
  <c r="T961" i="56"/>
  <c r="S961" i="56"/>
  <c r="R961" i="56"/>
  <c r="Q961" i="56"/>
  <c r="P961" i="56"/>
  <c r="O961" i="56"/>
  <c r="N961" i="56"/>
  <c r="M961" i="56"/>
  <c r="L961" i="56"/>
  <c r="K961" i="56"/>
  <c r="J961" i="56"/>
  <c r="I961" i="56"/>
  <c r="H961" i="56"/>
  <c r="G961" i="56"/>
  <c r="F961" i="56"/>
  <c r="E961" i="56"/>
  <c r="D961" i="56"/>
  <c r="U960" i="56"/>
  <c r="T960" i="56"/>
  <c r="S960" i="56"/>
  <c r="R960" i="56"/>
  <c r="Q960" i="56"/>
  <c r="P960" i="56"/>
  <c r="O960" i="56"/>
  <c r="N960" i="56"/>
  <c r="M960" i="56"/>
  <c r="L960" i="56"/>
  <c r="K960" i="56"/>
  <c r="J960" i="56"/>
  <c r="I960" i="56"/>
  <c r="H960" i="56"/>
  <c r="G960" i="56"/>
  <c r="F960" i="56"/>
  <c r="E960" i="56"/>
  <c r="D960" i="56"/>
  <c r="U959" i="56"/>
  <c r="T959" i="56"/>
  <c r="S959" i="56"/>
  <c r="R959" i="56"/>
  <c r="Q959" i="56"/>
  <c r="P959" i="56"/>
  <c r="O959" i="56"/>
  <c r="N959" i="56"/>
  <c r="M959" i="56"/>
  <c r="L959" i="56"/>
  <c r="K959" i="56"/>
  <c r="J959" i="56"/>
  <c r="I959" i="56"/>
  <c r="H959" i="56"/>
  <c r="G959" i="56"/>
  <c r="F959" i="56"/>
  <c r="E959" i="56"/>
  <c r="D959" i="56"/>
  <c r="U958" i="56"/>
  <c r="T958" i="56"/>
  <c r="S958" i="56"/>
  <c r="R958" i="56"/>
  <c r="Q958" i="56"/>
  <c r="P958" i="56"/>
  <c r="O958" i="56"/>
  <c r="N958" i="56"/>
  <c r="M958" i="56"/>
  <c r="L958" i="56"/>
  <c r="K958" i="56"/>
  <c r="J958" i="56"/>
  <c r="I958" i="56"/>
  <c r="H958" i="56"/>
  <c r="G958" i="56"/>
  <c r="F958" i="56"/>
  <c r="E958" i="56"/>
  <c r="D958" i="56"/>
  <c r="U957" i="56"/>
  <c r="T957" i="56"/>
  <c r="S957" i="56"/>
  <c r="R957" i="56"/>
  <c r="Q957" i="56"/>
  <c r="P957" i="56"/>
  <c r="O957" i="56"/>
  <c r="N957" i="56"/>
  <c r="M957" i="56"/>
  <c r="L957" i="56"/>
  <c r="K957" i="56"/>
  <c r="J957" i="56"/>
  <c r="I957" i="56"/>
  <c r="H957" i="56"/>
  <c r="G957" i="56"/>
  <c r="F957" i="56"/>
  <c r="E957" i="56"/>
  <c r="D957" i="56"/>
  <c r="U956" i="56"/>
  <c r="T956" i="56"/>
  <c r="S956" i="56"/>
  <c r="R956" i="56"/>
  <c r="Q956" i="56"/>
  <c r="P956" i="56"/>
  <c r="O956" i="56"/>
  <c r="N956" i="56"/>
  <c r="M956" i="56"/>
  <c r="L956" i="56"/>
  <c r="K956" i="56"/>
  <c r="J956" i="56"/>
  <c r="I956" i="56"/>
  <c r="H956" i="56"/>
  <c r="G956" i="56"/>
  <c r="F956" i="56"/>
  <c r="E956" i="56"/>
  <c r="D956" i="56"/>
  <c r="U955" i="56"/>
  <c r="T955" i="56"/>
  <c r="S955" i="56"/>
  <c r="R955" i="56"/>
  <c r="Q955" i="56"/>
  <c r="P955" i="56"/>
  <c r="O955" i="56"/>
  <c r="N955" i="56"/>
  <c r="M955" i="56"/>
  <c r="L955" i="56"/>
  <c r="K955" i="56"/>
  <c r="J955" i="56"/>
  <c r="I955" i="56"/>
  <c r="H955" i="56"/>
  <c r="G955" i="56"/>
  <c r="F955" i="56"/>
  <c r="E955" i="56"/>
  <c r="D955" i="56"/>
  <c r="U954" i="56"/>
  <c r="T954" i="56"/>
  <c r="S954" i="56"/>
  <c r="R954" i="56"/>
  <c r="Q954" i="56"/>
  <c r="P954" i="56"/>
  <c r="O954" i="56"/>
  <c r="N954" i="56"/>
  <c r="M954" i="56"/>
  <c r="L954" i="56"/>
  <c r="K954" i="56"/>
  <c r="J954" i="56"/>
  <c r="I954" i="56"/>
  <c r="H954" i="56"/>
  <c r="G954" i="56"/>
  <c r="F954" i="56"/>
  <c r="E954" i="56"/>
  <c r="D954" i="56"/>
  <c r="U953" i="56"/>
  <c r="T953" i="56"/>
  <c r="S953" i="56"/>
  <c r="R953" i="56"/>
  <c r="Q953" i="56"/>
  <c r="P953" i="56"/>
  <c r="O953" i="56"/>
  <c r="N953" i="56"/>
  <c r="M953" i="56"/>
  <c r="L953" i="56"/>
  <c r="K953" i="56"/>
  <c r="J953" i="56"/>
  <c r="I953" i="56"/>
  <c r="H953" i="56"/>
  <c r="G953" i="56"/>
  <c r="F953" i="56"/>
  <c r="E953" i="56"/>
  <c r="D953" i="56"/>
  <c r="U952" i="56"/>
  <c r="T952" i="56"/>
  <c r="S952" i="56"/>
  <c r="R952" i="56"/>
  <c r="Q952" i="56"/>
  <c r="P952" i="56"/>
  <c r="O952" i="56"/>
  <c r="N952" i="56"/>
  <c r="M952" i="56"/>
  <c r="L952" i="56"/>
  <c r="K952" i="56"/>
  <c r="J952" i="56"/>
  <c r="I952" i="56"/>
  <c r="H952" i="56"/>
  <c r="G952" i="56"/>
  <c r="F952" i="56"/>
  <c r="E952" i="56"/>
  <c r="D952" i="56"/>
  <c r="U951" i="56"/>
  <c r="T951" i="56"/>
  <c r="S951" i="56"/>
  <c r="R951" i="56"/>
  <c r="Q951" i="56"/>
  <c r="P951" i="56"/>
  <c r="O951" i="56"/>
  <c r="N951" i="56"/>
  <c r="M951" i="56"/>
  <c r="L951" i="56"/>
  <c r="K951" i="56"/>
  <c r="J951" i="56"/>
  <c r="I951" i="56"/>
  <c r="H951" i="56"/>
  <c r="G951" i="56"/>
  <c r="F951" i="56"/>
  <c r="E951" i="56"/>
  <c r="D951" i="56"/>
  <c r="U950" i="56"/>
  <c r="T950" i="56"/>
  <c r="S950" i="56"/>
  <c r="R950" i="56"/>
  <c r="Q950" i="56"/>
  <c r="P950" i="56"/>
  <c r="O950" i="56"/>
  <c r="N950" i="56"/>
  <c r="M950" i="56"/>
  <c r="L950" i="56"/>
  <c r="K950" i="56"/>
  <c r="J950" i="56"/>
  <c r="I950" i="56"/>
  <c r="H950" i="56"/>
  <c r="G950" i="56"/>
  <c r="F950" i="56"/>
  <c r="E950" i="56"/>
  <c r="D950" i="56"/>
  <c r="U949" i="56"/>
  <c r="T949" i="56"/>
  <c r="S949" i="56"/>
  <c r="R949" i="56"/>
  <c r="Q949" i="56"/>
  <c r="P949" i="56"/>
  <c r="O949" i="56"/>
  <c r="N949" i="56"/>
  <c r="M949" i="56"/>
  <c r="L949" i="56"/>
  <c r="K949" i="56"/>
  <c r="J949" i="56"/>
  <c r="I949" i="56"/>
  <c r="H949" i="56"/>
  <c r="G949" i="56"/>
  <c r="F949" i="56"/>
  <c r="E949" i="56"/>
  <c r="D949" i="56"/>
  <c r="U948" i="56"/>
  <c r="T948" i="56"/>
  <c r="S948" i="56"/>
  <c r="R948" i="56"/>
  <c r="Q948" i="56"/>
  <c r="P948" i="56"/>
  <c r="O948" i="56"/>
  <c r="N948" i="56"/>
  <c r="M948" i="56"/>
  <c r="L948" i="56"/>
  <c r="K948" i="56"/>
  <c r="J948" i="56"/>
  <c r="I948" i="56"/>
  <c r="H948" i="56"/>
  <c r="G948" i="56"/>
  <c r="F948" i="56"/>
  <c r="E948" i="56"/>
  <c r="D948" i="56"/>
  <c r="U947" i="56"/>
  <c r="T947" i="56"/>
  <c r="S947" i="56"/>
  <c r="R947" i="56"/>
  <c r="Q947" i="56"/>
  <c r="P947" i="56"/>
  <c r="O947" i="56"/>
  <c r="N947" i="56"/>
  <c r="M947" i="56"/>
  <c r="L947" i="56"/>
  <c r="K947" i="56"/>
  <c r="J947" i="56"/>
  <c r="I947" i="56"/>
  <c r="H947" i="56"/>
  <c r="G947" i="56"/>
  <c r="F947" i="56"/>
  <c r="E947" i="56"/>
  <c r="D947" i="56"/>
  <c r="U946" i="56"/>
  <c r="T946" i="56"/>
  <c r="S946" i="56"/>
  <c r="R946" i="56"/>
  <c r="Q946" i="56"/>
  <c r="P946" i="56"/>
  <c r="O946" i="56"/>
  <c r="N946" i="56"/>
  <c r="M946" i="56"/>
  <c r="L946" i="56"/>
  <c r="K946" i="56"/>
  <c r="J946" i="56"/>
  <c r="I946" i="56"/>
  <c r="H946" i="56"/>
  <c r="G946" i="56"/>
  <c r="F946" i="56"/>
  <c r="E946" i="56"/>
  <c r="D946" i="56"/>
  <c r="U945" i="56"/>
  <c r="T945" i="56"/>
  <c r="S945" i="56"/>
  <c r="R945" i="56"/>
  <c r="Q945" i="56"/>
  <c r="P945" i="56"/>
  <c r="O945" i="56"/>
  <c r="N945" i="56"/>
  <c r="M945" i="56"/>
  <c r="L945" i="56"/>
  <c r="K945" i="56"/>
  <c r="J945" i="56"/>
  <c r="I945" i="56"/>
  <c r="H945" i="56"/>
  <c r="G945" i="56"/>
  <c r="F945" i="56"/>
  <c r="E945" i="56"/>
  <c r="D945" i="56"/>
  <c r="U944" i="56"/>
  <c r="T944" i="56"/>
  <c r="S944" i="56"/>
  <c r="R944" i="56"/>
  <c r="Q944" i="56"/>
  <c r="P944" i="56"/>
  <c r="O944" i="56"/>
  <c r="N944" i="56"/>
  <c r="M944" i="56"/>
  <c r="L944" i="56"/>
  <c r="K944" i="56"/>
  <c r="J944" i="56"/>
  <c r="I944" i="56"/>
  <c r="H944" i="56"/>
  <c r="G944" i="56"/>
  <c r="F944" i="56"/>
  <c r="E944" i="56"/>
  <c r="D944" i="56"/>
  <c r="U943" i="56"/>
  <c r="T943" i="56"/>
  <c r="S943" i="56"/>
  <c r="R943" i="56"/>
  <c r="Q943" i="56"/>
  <c r="P943" i="56"/>
  <c r="O943" i="56"/>
  <c r="N943" i="56"/>
  <c r="M943" i="56"/>
  <c r="L943" i="56"/>
  <c r="K943" i="56"/>
  <c r="J943" i="56"/>
  <c r="I943" i="56"/>
  <c r="H943" i="56"/>
  <c r="G943" i="56"/>
  <c r="F943" i="56"/>
  <c r="E943" i="56"/>
  <c r="D943" i="56"/>
  <c r="U942" i="56"/>
  <c r="T942" i="56"/>
  <c r="S942" i="56"/>
  <c r="R942" i="56"/>
  <c r="Q942" i="56"/>
  <c r="P942" i="56"/>
  <c r="O942" i="56"/>
  <c r="N942" i="56"/>
  <c r="M942" i="56"/>
  <c r="L942" i="56"/>
  <c r="K942" i="56"/>
  <c r="J942" i="56"/>
  <c r="I942" i="56"/>
  <c r="H942" i="56"/>
  <c r="G942" i="56"/>
  <c r="F942" i="56"/>
  <c r="E942" i="56"/>
  <c r="D942" i="56"/>
  <c r="U941" i="56"/>
  <c r="T941" i="56"/>
  <c r="S941" i="56"/>
  <c r="R941" i="56"/>
  <c r="Q941" i="56"/>
  <c r="P941" i="56"/>
  <c r="O941" i="56"/>
  <c r="N941" i="56"/>
  <c r="M941" i="56"/>
  <c r="L941" i="56"/>
  <c r="K941" i="56"/>
  <c r="J941" i="56"/>
  <c r="I941" i="56"/>
  <c r="H941" i="56"/>
  <c r="G941" i="56"/>
  <c r="F941" i="56"/>
  <c r="E941" i="56"/>
  <c r="D941" i="56"/>
  <c r="U940" i="56"/>
  <c r="T940" i="56"/>
  <c r="S940" i="56"/>
  <c r="R940" i="56"/>
  <c r="Q940" i="56"/>
  <c r="P940" i="56"/>
  <c r="O940" i="56"/>
  <c r="N940" i="56"/>
  <c r="M940" i="56"/>
  <c r="L940" i="56"/>
  <c r="K940" i="56"/>
  <c r="J940" i="56"/>
  <c r="I940" i="56"/>
  <c r="H940" i="56"/>
  <c r="G940" i="56"/>
  <c r="F940" i="56"/>
  <c r="E940" i="56"/>
  <c r="D940" i="56"/>
  <c r="U939" i="56"/>
  <c r="T939" i="56"/>
  <c r="S939" i="56"/>
  <c r="R939" i="56"/>
  <c r="Q939" i="56"/>
  <c r="P939" i="56"/>
  <c r="O939" i="56"/>
  <c r="N939" i="56"/>
  <c r="M939" i="56"/>
  <c r="L939" i="56"/>
  <c r="K939" i="56"/>
  <c r="J939" i="56"/>
  <c r="I939" i="56"/>
  <c r="H939" i="56"/>
  <c r="G939" i="56"/>
  <c r="F939" i="56"/>
  <c r="E939" i="56"/>
  <c r="D939" i="56"/>
  <c r="U938" i="56"/>
  <c r="T938" i="56"/>
  <c r="S938" i="56"/>
  <c r="R938" i="56"/>
  <c r="Q938" i="56"/>
  <c r="P938" i="56"/>
  <c r="O938" i="56"/>
  <c r="N938" i="56"/>
  <c r="M938" i="56"/>
  <c r="L938" i="56"/>
  <c r="K938" i="56"/>
  <c r="J938" i="56"/>
  <c r="I938" i="56"/>
  <c r="H938" i="56"/>
  <c r="G938" i="56"/>
  <c r="F938" i="56"/>
  <c r="E938" i="56"/>
  <c r="D938" i="56"/>
  <c r="U937" i="56"/>
  <c r="T937" i="56"/>
  <c r="S937" i="56"/>
  <c r="R937" i="56"/>
  <c r="Q937" i="56"/>
  <c r="P937" i="56"/>
  <c r="O937" i="56"/>
  <c r="N937" i="56"/>
  <c r="M937" i="56"/>
  <c r="L937" i="56"/>
  <c r="K937" i="56"/>
  <c r="J937" i="56"/>
  <c r="I937" i="56"/>
  <c r="H937" i="56"/>
  <c r="G937" i="56"/>
  <c r="F937" i="56"/>
  <c r="E937" i="56"/>
  <c r="D937" i="56"/>
  <c r="U936" i="56"/>
  <c r="T936" i="56"/>
  <c r="S936" i="56"/>
  <c r="R936" i="56"/>
  <c r="Q936" i="56"/>
  <c r="P936" i="56"/>
  <c r="O936" i="56"/>
  <c r="N936" i="56"/>
  <c r="M936" i="56"/>
  <c r="L936" i="56"/>
  <c r="K936" i="56"/>
  <c r="J936" i="56"/>
  <c r="I936" i="56"/>
  <c r="H936" i="56"/>
  <c r="G936" i="56"/>
  <c r="F936" i="56"/>
  <c r="E936" i="56"/>
  <c r="D936" i="56"/>
  <c r="U935" i="56"/>
  <c r="T935" i="56"/>
  <c r="S935" i="56"/>
  <c r="R935" i="56"/>
  <c r="Q935" i="56"/>
  <c r="P935" i="56"/>
  <c r="O935" i="56"/>
  <c r="N935" i="56"/>
  <c r="M935" i="56"/>
  <c r="L935" i="56"/>
  <c r="K935" i="56"/>
  <c r="J935" i="56"/>
  <c r="I935" i="56"/>
  <c r="H935" i="56"/>
  <c r="G935" i="56"/>
  <c r="F935" i="56"/>
  <c r="E935" i="56"/>
  <c r="D935" i="56"/>
  <c r="U934" i="56"/>
  <c r="T934" i="56"/>
  <c r="S934" i="56"/>
  <c r="R934" i="56"/>
  <c r="Q934" i="56"/>
  <c r="P934" i="56"/>
  <c r="O934" i="56"/>
  <c r="N934" i="56"/>
  <c r="M934" i="56"/>
  <c r="L934" i="56"/>
  <c r="K934" i="56"/>
  <c r="J934" i="56"/>
  <c r="I934" i="56"/>
  <c r="H934" i="56"/>
  <c r="G934" i="56"/>
  <c r="F934" i="56"/>
  <c r="E934" i="56"/>
  <c r="D934" i="56"/>
  <c r="U933" i="56"/>
  <c r="T933" i="56"/>
  <c r="S933" i="56"/>
  <c r="R933" i="56"/>
  <c r="Q933" i="56"/>
  <c r="P933" i="56"/>
  <c r="O933" i="56"/>
  <c r="N933" i="56"/>
  <c r="M933" i="56"/>
  <c r="L933" i="56"/>
  <c r="K933" i="56"/>
  <c r="J933" i="56"/>
  <c r="I933" i="56"/>
  <c r="H933" i="56"/>
  <c r="G933" i="56"/>
  <c r="F933" i="56"/>
  <c r="E933" i="56"/>
  <c r="D933" i="56"/>
  <c r="U932" i="56"/>
  <c r="T932" i="56"/>
  <c r="S932" i="56"/>
  <c r="R932" i="56"/>
  <c r="Q932" i="56"/>
  <c r="P932" i="56"/>
  <c r="O932" i="56"/>
  <c r="N932" i="56"/>
  <c r="M932" i="56"/>
  <c r="L932" i="56"/>
  <c r="K932" i="56"/>
  <c r="J932" i="56"/>
  <c r="I932" i="56"/>
  <c r="H932" i="56"/>
  <c r="G932" i="56"/>
  <c r="F932" i="56"/>
  <c r="E932" i="56"/>
  <c r="D932" i="56"/>
  <c r="U931" i="56"/>
  <c r="T931" i="56"/>
  <c r="S931" i="56"/>
  <c r="R931" i="56"/>
  <c r="Q931" i="56"/>
  <c r="P931" i="56"/>
  <c r="O931" i="56"/>
  <c r="N931" i="56"/>
  <c r="M931" i="56"/>
  <c r="L931" i="56"/>
  <c r="K931" i="56"/>
  <c r="J931" i="56"/>
  <c r="I931" i="56"/>
  <c r="H931" i="56"/>
  <c r="G931" i="56"/>
  <c r="F931" i="56"/>
  <c r="E931" i="56"/>
  <c r="D931" i="56"/>
  <c r="U930" i="56"/>
  <c r="T930" i="56"/>
  <c r="S930" i="56"/>
  <c r="R930" i="56"/>
  <c r="Q930" i="56"/>
  <c r="P930" i="56"/>
  <c r="O930" i="56"/>
  <c r="N930" i="56"/>
  <c r="M930" i="56"/>
  <c r="L930" i="56"/>
  <c r="K930" i="56"/>
  <c r="J930" i="56"/>
  <c r="I930" i="56"/>
  <c r="H930" i="56"/>
  <c r="G930" i="56"/>
  <c r="F930" i="56"/>
  <c r="E930" i="56"/>
  <c r="D930" i="56"/>
  <c r="U929" i="56"/>
  <c r="T929" i="56"/>
  <c r="S929" i="56"/>
  <c r="R929" i="56"/>
  <c r="Q929" i="56"/>
  <c r="P929" i="56"/>
  <c r="O929" i="56"/>
  <c r="N929" i="56"/>
  <c r="M929" i="56"/>
  <c r="L929" i="56"/>
  <c r="K929" i="56"/>
  <c r="J929" i="56"/>
  <c r="I929" i="56"/>
  <c r="H929" i="56"/>
  <c r="G929" i="56"/>
  <c r="F929" i="56"/>
  <c r="E929" i="56"/>
  <c r="D929" i="56"/>
  <c r="U928" i="56"/>
  <c r="T928" i="56"/>
  <c r="S928" i="56"/>
  <c r="R928" i="56"/>
  <c r="Q928" i="56"/>
  <c r="P928" i="56"/>
  <c r="O928" i="56"/>
  <c r="N928" i="56"/>
  <c r="M928" i="56"/>
  <c r="L928" i="56"/>
  <c r="K928" i="56"/>
  <c r="J928" i="56"/>
  <c r="I928" i="56"/>
  <c r="H928" i="56"/>
  <c r="G928" i="56"/>
  <c r="F928" i="56"/>
  <c r="E928" i="56"/>
  <c r="D928" i="56"/>
  <c r="U927" i="56"/>
  <c r="T927" i="56"/>
  <c r="S927" i="56"/>
  <c r="R927" i="56"/>
  <c r="Q927" i="56"/>
  <c r="P927" i="56"/>
  <c r="O927" i="56"/>
  <c r="N927" i="56"/>
  <c r="M927" i="56"/>
  <c r="L927" i="56"/>
  <c r="K927" i="56"/>
  <c r="J927" i="56"/>
  <c r="I927" i="56"/>
  <c r="H927" i="56"/>
  <c r="G927" i="56"/>
  <c r="F927" i="56"/>
  <c r="E927" i="56"/>
  <c r="D927" i="56"/>
  <c r="U926" i="56"/>
  <c r="T926" i="56"/>
  <c r="S926" i="56"/>
  <c r="R926" i="56"/>
  <c r="Q926" i="56"/>
  <c r="P926" i="56"/>
  <c r="O926" i="56"/>
  <c r="N926" i="56"/>
  <c r="M926" i="56"/>
  <c r="L926" i="56"/>
  <c r="K926" i="56"/>
  <c r="J926" i="56"/>
  <c r="I926" i="56"/>
  <c r="H926" i="56"/>
  <c r="G926" i="56"/>
  <c r="F926" i="56"/>
  <c r="E926" i="56"/>
  <c r="D926" i="56"/>
  <c r="U925" i="56"/>
  <c r="T925" i="56"/>
  <c r="S925" i="56"/>
  <c r="R925" i="56"/>
  <c r="Q925" i="56"/>
  <c r="P925" i="56"/>
  <c r="O925" i="56"/>
  <c r="N925" i="56"/>
  <c r="M925" i="56"/>
  <c r="L925" i="56"/>
  <c r="K925" i="56"/>
  <c r="J925" i="56"/>
  <c r="I925" i="56"/>
  <c r="H925" i="56"/>
  <c r="G925" i="56"/>
  <c r="F925" i="56"/>
  <c r="E925" i="56"/>
  <c r="D925" i="56"/>
  <c r="U924" i="56"/>
  <c r="T924" i="56"/>
  <c r="S924" i="56"/>
  <c r="R924" i="56"/>
  <c r="Q924" i="56"/>
  <c r="P924" i="56"/>
  <c r="O924" i="56"/>
  <c r="N924" i="56"/>
  <c r="M924" i="56"/>
  <c r="L924" i="56"/>
  <c r="K924" i="56"/>
  <c r="J924" i="56"/>
  <c r="I924" i="56"/>
  <c r="H924" i="56"/>
  <c r="G924" i="56"/>
  <c r="F924" i="56"/>
  <c r="E924" i="56"/>
  <c r="D924" i="56"/>
  <c r="U923" i="56"/>
  <c r="T923" i="56"/>
  <c r="S923" i="56"/>
  <c r="R923" i="56"/>
  <c r="Q923" i="56"/>
  <c r="P923" i="56"/>
  <c r="O923" i="56"/>
  <c r="N923" i="56"/>
  <c r="M923" i="56"/>
  <c r="L923" i="56"/>
  <c r="K923" i="56"/>
  <c r="J923" i="56"/>
  <c r="I923" i="56"/>
  <c r="H923" i="56"/>
  <c r="G923" i="56"/>
  <c r="F923" i="56"/>
  <c r="E923" i="56"/>
  <c r="D923" i="56"/>
  <c r="U922" i="56"/>
  <c r="T922" i="56"/>
  <c r="S922" i="56"/>
  <c r="R922" i="56"/>
  <c r="Q922" i="56"/>
  <c r="P922" i="56"/>
  <c r="O922" i="56"/>
  <c r="N922" i="56"/>
  <c r="M922" i="56"/>
  <c r="L922" i="56"/>
  <c r="K922" i="56"/>
  <c r="J922" i="56"/>
  <c r="I922" i="56"/>
  <c r="H922" i="56"/>
  <c r="G922" i="56"/>
  <c r="F922" i="56"/>
  <c r="E922" i="56"/>
  <c r="D922" i="56"/>
  <c r="U921" i="56"/>
  <c r="T921" i="56"/>
  <c r="S921" i="56"/>
  <c r="R921" i="56"/>
  <c r="Q921" i="56"/>
  <c r="P921" i="56"/>
  <c r="O921" i="56"/>
  <c r="N921" i="56"/>
  <c r="M921" i="56"/>
  <c r="L921" i="56"/>
  <c r="K921" i="56"/>
  <c r="J921" i="56"/>
  <c r="I921" i="56"/>
  <c r="H921" i="56"/>
  <c r="G921" i="56"/>
  <c r="F921" i="56"/>
  <c r="E921" i="56"/>
  <c r="D921" i="56"/>
  <c r="U920" i="56"/>
  <c r="T920" i="56"/>
  <c r="S920" i="56"/>
  <c r="R920" i="56"/>
  <c r="Q920" i="56"/>
  <c r="P920" i="56"/>
  <c r="O920" i="56"/>
  <c r="N920" i="56"/>
  <c r="M920" i="56"/>
  <c r="L920" i="56"/>
  <c r="K920" i="56"/>
  <c r="J920" i="56"/>
  <c r="I920" i="56"/>
  <c r="H920" i="56"/>
  <c r="G920" i="56"/>
  <c r="F920" i="56"/>
  <c r="E920" i="56"/>
  <c r="D920" i="56"/>
  <c r="U919" i="56"/>
  <c r="T919" i="56"/>
  <c r="S919" i="56"/>
  <c r="R919" i="56"/>
  <c r="Q919" i="56"/>
  <c r="P919" i="56"/>
  <c r="O919" i="56"/>
  <c r="N919" i="56"/>
  <c r="M919" i="56"/>
  <c r="L919" i="56"/>
  <c r="K919" i="56"/>
  <c r="J919" i="56"/>
  <c r="I919" i="56"/>
  <c r="H919" i="56"/>
  <c r="G919" i="56"/>
  <c r="F919" i="56"/>
  <c r="E919" i="56"/>
  <c r="D919" i="56"/>
  <c r="U918" i="56"/>
  <c r="T918" i="56"/>
  <c r="S918" i="56"/>
  <c r="R918" i="56"/>
  <c r="Q918" i="56"/>
  <c r="P918" i="56"/>
  <c r="O918" i="56"/>
  <c r="N918" i="56"/>
  <c r="M918" i="56"/>
  <c r="L918" i="56"/>
  <c r="K918" i="56"/>
  <c r="J918" i="56"/>
  <c r="I918" i="56"/>
  <c r="H918" i="56"/>
  <c r="G918" i="56"/>
  <c r="F918" i="56"/>
  <c r="E918" i="56"/>
  <c r="D918" i="56"/>
  <c r="U917" i="56"/>
  <c r="T917" i="56"/>
  <c r="S917" i="56"/>
  <c r="R917" i="56"/>
  <c r="Q917" i="56"/>
  <c r="P917" i="56"/>
  <c r="O917" i="56"/>
  <c r="N917" i="56"/>
  <c r="M917" i="56"/>
  <c r="L917" i="56"/>
  <c r="K917" i="56"/>
  <c r="J917" i="56"/>
  <c r="I917" i="56"/>
  <c r="H917" i="56"/>
  <c r="G917" i="56"/>
  <c r="F917" i="56"/>
  <c r="E917" i="56"/>
  <c r="D917" i="56"/>
  <c r="U916" i="56"/>
  <c r="T916" i="56"/>
  <c r="S916" i="56"/>
  <c r="R916" i="56"/>
  <c r="Q916" i="56"/>
  <c r="P916" i="56"/>
  <c r="O916" i="56"/>
  <c r="N916" i="56"/>
  <c r="M916" i="56"/>
  <c r="L916" i="56"/>
  <c r="K916" i="56"/>
  <c r="J916" i="56"/>
  <c r="I916" i="56"/>
  <c r="H916" i="56"/>
  <c r="G916" i="56"/>
  <c r="F916" i="56"/>
  <c r="E916" i="56"/>
  <c r="D916" i="56"/>
  <c r="U915" i="56"/>
  <c r="T915" i="56"/>
  <c r="S915" i="56"/>
  <c r="R915" i="56"/>
  <c r="Q915" i="56"/>
  <c r="P915" i="56"/>
  <c r="O915" i="56"/>
  <c r="N915" i="56"/>
  <c r="M915" i="56"/>
  <c r="L915" i="56"/>
  <c r="K915" i="56"/>
  <c r="J915" i="56"/>
  <c r="I915" i="56"/>
  <c r="H915" i="56"/>
  <c r="G915" i="56"/>
  <c r="F915" i="56"/>
  <c r="E915" i="56"/>
  <c r="D915" i="56"/>
  <c r="U914" i="56"/>
  <c r="T914" i="56"/>
  <c r="S914" i="56"/>
  <c r="R914" i="56"/>
  <c r="Q914" i="56"/>
  <c r="P914" i="56"/>
  <c r="O914" i="56"/>
  <c r="N914" i="56"/>
  <c r="M914" i="56"/>
  <c r="L914" i="56"/>
  <c r="K914" i="56"/>
  <c r="J914" i="56"/>
  <c r="I914" i="56"/>
  <c r="H914" i="56"/>
  <c r="G914" i="56"/>
  <c r="F914" i="56"/>
  <c r="E914" i="56"/>
  <c r="D914" i="56"/>
  <c r="U913" i="56"/>
  <c r="T913" i="56"/>
  <c r="S913" i="56"/>
  <c r="R913" i="56"/>
  <c r="Q913" i="56"/>
  <c r="P913" i="56"/>
  <c r="O913" i="56"/>
  <c r="N913" i="56"/>
  <c r="M913" i="56"/>
  <c r="L913" i="56"/>
  <c r="K913" i="56"/>
  <c r="J913" i="56"/>
  <c r="I913" i="56"/>
  <c r="H913" i="56"/>
  <c r="G913" i="56"/>
  <c r="F913" i="56"/>
  <c r="E913" i="56"/>
  <c r="D913" i="56"/>
  <c r="U912" i="56"/>
  <c r="T912" i="56"/>
  <c r="S912" i="56"/>
  <c r="R912" i="56"/>
  <c r="Q912" i="56"/>
  <c r="P912" i="56"/>
  <c r="O912" i="56"/>
  <c r="N912" i="56"/>
  <c r="M912" i="56"/>
  <c r="L912" i="56"/>
  <c r="K912" i="56"/>
  <c r="J912" i="56"/>
  <c r="I912" i="56"/>
  <c r="H912" i="56"/>
  <c r="G912" i="56"/>
  <c r="F912" i="56"/>
  <c r="E912" i="56"/>
  <c r="D912" i="56"/>
  <c r="U911" i="56"/>
  <c r="T911" i="56"/>
  <c r="S911" i="56"/>
  <c r="R911" i="56"/>
  <c r="Q911" i="56"/>
  <c r="P911" i="56"/>
  <c r="O911" i="56"/>
  <c r="N911" i="56"/>
  <c r="M911" i="56"/>
  <c r="L911" i="56"/>
  <c r="K911" i="56"/>
  <c r="J911" i="56"/>
  <c r="I911" i="56"/>
  <c r="H911" i="56"/>
  <c r="G911" i="56"/>
  <c r="F911" i="56"/>
  <c r="E911" i="56"/>
  <c r="D911" i="56"/>
  <c r="U910" i="56"/>
  <c r="T910" i="56"/>
  <c r="S910" i="56"/>
  <c r="R910" i="56"/>
  <c r="Q910" i="56"/>
  <c r="P910" i="56"/>
  <c r="O910" i="56"/>
  <c r="N910" i="56"/>
  <c r="M910" i="56"/>
  <c r="L910" i="56"/>
  <c r="K910" i="56"/>
  <c r="J910" i="56"/>
  <c r="I910" i="56"/>
  <c r="H910" i="56"/>
  <c r="G910" i="56"/>
  <c r="F910" i="56"/>
  <c r="E910" i="56"/>
  <c r="D910" i="56"/>
  <c r="U909" i="56"/>
  <c r="T909" i="56"/>
  <c r="S909" i="56"/>
  <c r="R909" i="56"/>
  <c r="Q909" i="56"/>
  <c r="P909" i="56"/>
  <c r="O909" i="56"/>
  <c r="N909" i="56"/>
  <c r="M909" i="56"/>
  <c r="L909" i="56"/>
  <c r="K909" i="56"/>
  <c r="J909" i="56"/>
  <c r="I909" i="56"/>
  <c r="H909" i="56"/>
  <c r="G909" i="56"/>
  <c r="F909" i="56"/>
  <c r="E909" i="56"/>
  <c r="D909" i="56"/>
  <c r="U908" i="56"/>
  <c r="T908" i="56"/>
  <c r="S908" i="56"/>
  <c r="R908" i="56"/>
  <c r="Q908" i="56"/>
  <c r="P908" i="56"/>
  <c r="O908" i="56"/>
  <c r="N908" i="56"/>
  <c r="M908" i="56"/>
  <c r="L908" i="56"/>
  <c r="K908" i="56"/>
  <c r="J908" i="56"/>
  <c r="I908" i="56"/>
  <c r="H908" i="56"/>
  <c r="G908" i="56"/>
  <c r="F908" i="56"/>
  <c r="E908" i="56"/>
  <c r="D908" i="56"/>
  <c r="U907" i="56"/>
  <c r="T907" i="56"/>
  <c r="S907" i="56"/>
  <c r="R907" i="56"/>
  <c r="Q907" i="56"/>
  <c r="P907" i="56"/>
  <c r="O907" i="56"/>
  <c r="N907" i="56"/>
  <c r="M907" i="56"/>
  <c r="L907" i="56"/>
  <c r="K907" i="56"/>
  <c r="J907" i="56"/>
  <c r="I907" i="56"/>
  <c r="H907" i="56"/>
  <c r="G907" i="56"/>
  <c r="F907" i="56"/>
  <c r="E907" i="56"/>
  <c r="D907" i="56"/>
  <c r="U906" i="56"/>
  <c r="T906" i="56"/>
  <c r="S906" i="56"/>
  <c r="R906" i="56"/>
  <c r="Q906" i="56"/>
  <c r="P906" i="56"/>
  <c r="O906" i="56"/>
  <c r="N906" i="56"/>
  <c r="M906" i="56"/>
  <c r="L906" i="56"/>
  <c r="K906" i="56"/>
  <c r="J906" i="56"/>
  <c r="I906" i="56"/>
  <c r="H906" i="56"/>
  <c r="G906" i="56"/>
  <c r="F906" i="56"/>
  <c r="E906" i="56"/>
  <c r="D906" i="56"/>
  <c r="U905" i="56"/>
  <c r="T905" i="56"/>
  <c r="S905" i="56"/>
  <c r="R905" i="56"/>
  <c r="Q905" i="56"/>
  <c r="P905" i="56"/>
  <c r="O905" i="56"/>
  <c r="N905" i="56"/>
  <c r="M905" i="56"/>
  <c r="L905" i="56"/>
  <c r="K905" i="56"/>
  <c r="J905" i="56"/>
  <c r="I905" i="56"/>
  <c r="H905" i="56"/>
  <c r="G905" i="56"/>
  <c r="F905" i="56"/>
  <c r="E905" i="56"/>
  <c r="D905" i="56"/>
  <c r="U904" i="56"/>
  <c r="T904" i="56"/>
  <c r="S904" i="56"/>
  <c r="R904" i="56"/>
  <c r="Q904" i="56"/>
  <c r="P904" i="56"/>
  <c r="O904" i="56"/>
  <c r="N904" i="56"/>
  <c r="M904" i="56"/>
  <c r="L904" i="56"/>
  <c r="K904" i="56"/>
  <c r="J904" i="56"/>
  <c r="I904" i="56"/>
  <c r="H904" i="56"/>
  <c r="G904" i="56"/>
  <c r="F904" i="56"/>
  <c r="E904" i="56"/>
  <c r="D904" i="56"/>
  <c r="U903" i="56"/>
  <c r="T903" i="56"/>
  <c r="S903" i="56"/>
  <c r="R903" i="56"/>
  <c r="Q903" i="56"/>
  <c r="P903" i="56"/>
  <c r="O903" i="56"/>
  <c r="N903" i="56"/>
  <c r="M903" i="56"/>
  <c r="L903" i="56"/>
  <c r="K903" i="56"/>
  <c r="J903" i="56"/>
  <c r="I903" i="56"/>
  <c r="H903" i="56"/>
  <c r="G903" i="56"/>
  <c r="F903" i="56"/>
  <c r="E903" i="56"/>
  <c r="D903" i="56"/>
  <c r="U902" i="56"/>
  <c r="T902" i="56"/>
  <c r="S902" i="56"/>
  <c r="R902" i="56"/>
  <c r="Q902" i="56"/>
  <c r="P902" i="56"/>
  <c r="O902" i="56"/>
  <c r="N902" i="56"/>
  <c r="M902" i="56"/>
  <c r="L902" i="56"/>
  <c r="K902" i="56"/>
  <c r="J902" i="56"/>
  <c r="I902" i="56"/>
  <c r="H902" i="56"/>
  <c r="G902" i="56"/>
  <c r="F902" i="56"/>
  <c r="E902" i="56"/>
  <c r="D902" i="56"/>
  <c r="U901" i="56"/>
  <c r="T901" i="56"/>
  <c r="S901" i="56"/>
  <c r="R901" i="56"/>
  <c r="Q901" i="56"/>
  <c r="P901" i="56"/>
  <c r="O901" i="56"/>
  <c r="N901" i="56"/>
  <c r="M901" i="56"/>
  <c r="L901" i="56"/>
  <c r="K901" i="56"/>
  <c r="J901" i="56"/>
  <c r="I901" i="56"/>
  <c r="H901" i="56"/>
  <c r="G901" i="56"/>
  <c r="F901" i="56"/>
  <c r="E901" i="56"/>
  <c r="D901" i="56"/>
  <c r="U900" i="56"/>
  <c r="T900" i="56"/>
  <c r="S900" i="56"/>
  <c r="R900" i="56"/>
  <c r="Q900" i="56"/>
  <c r="P900" i="56"/>
  <c r="O900" i="56"/>
  <c r="N900" i="56"/>
  <c r="M900" i="56"/>
  <c r="L900" i="56"/>
  <c r="K900" i="56"/>
  <c r="J900" i="56"/>
  <c r="I900" i="56"/>
  <c r="H900" i="56"/>
  <c r="G900" i="56"/>
  <c r="F900" i="56"/>
  <c r="E900" i="56"/>
  <c r="D900" i="56"/>
  <c r="U899" i="56"/>
  <c r="T899" i="56"/>
  <c r="S899" i="56"/>
  <c r="R899" i="56"/>
  <c r="Q899" i="56"/>
  <c r="P899" i="56"/>
  <c r="O899" i="56"/>
  <c r="N899" i="56"/>
  <c r="M899" i="56"/>
  <c r="L899" i="56"/>
  <c r="K899" i="56"/>
  <c r="J899" i="56"/>
  <c r="I899" i="56"/>
  <c r="H899" i="56"/>
  <c r="G899" i="56"/>
  <c r="F899" i="56"/>
  <c r="E899" i="56"/>
  <c r="D899" i="56"/>
  <c r="U898" i="56"/>
  <c r="T898" i="56"/>
  <c r="S898" i="56"/>
  <c r="R898" i="56"/>
  <c r="Q898" i="56"/>
  <c r="P898" i="56"/>
  <c r="O898" i="56"/>
  <c r="N898" i="56"/>
  <c r="M898" i="56"/>
  <c r="L898" i="56"/>
  <c r="K898" i="56"/>
  <c r="J898" i="56"/>
  <c r="I898" i="56"/>
  <c r="H898" i="56"/>
  <c r="G898" i="56"/>
  <c r="F898" i="56"/>
  <c r="E898" i="56"/>
  <c r="D898" i="56"/>
  <c r="U897" i="56"/>
  <c r="T897" i="56"/>
  <c r="S897" i="56"/>
  <c r="R897" i="56"/>
  <c r="Q897" i="56"/>
  <c r="P897" i="56"/>
  <c r="O897" i="56"/>
  <c r="N897" i="56"/>
  <c r="M897" i="56"/>
  <c r="L897" i="56"/>
  <c r="K897" i="56"/>
  <c r="J897" i="56"/>
  <c r="I897" i="56"/>
  <c r="H897" i="56"/>
  <c r="G897" i="56"/>
  <c r="F897" i="56"/>
  <c r="E897" i="56"/>
  <c r="D897" i="56"/>
  <c r="U896" i="56"/>
  <c r="T896" i="56"/>
  <c r="S896" i="56"/>
  <c r="R896" i="56"/>
  <c r="Q896" i="56"/>
  <c r="P896" i="56"/>
  <c r="O896" i="56"/>
  <c r="N896" i="56"/>
  <c r="M896" i="56"/>
  <c r="L896" i="56"/>
  <c r="K896" i="56"/>
  <c r="J896" i="56"/>
  <c r="I896" i="56"/>
  <c r="H896" i="56"/>
  <c r="G896" i="56"/>
  <c r="F896" i="56"/>
  <c r="E896" i="56"/>
  <c r="D896" i="56"/>
  <c r="U895" i="56"/>
  <c r="T895" i="56"/>
  <c r="S895" i="56"/>
  <c r="R895" i="56"/>
  <c r="Q895" i="56"/>
  <c r="P895" i="56"/>
  <c r="O895" i="56"/>
  <c r="N895" i="56"/>
  <c r="M895" i="56"/>
  <c r="L895" i="56"/>
  <c r="K895" i="56"/>
  <c r="J895" i="56"/>
  <c r="I895" i="56"/>
  <c r="H895" i="56"/>
  <c r="G895" i="56"/>
  <c r="F895" i="56"/>
  <c r="E895" i="56"/>
  <c r="D895" i="56"/>
  <c r="U894" i="56"/>
  <c r="T894" i="56"/>
  <c r="S894" i="56"/>
  <c r="R894" i="56"/>
  <c r="Q894" i="56"/>
  <c r="P894" i="56"/>
  <c r="O894" i="56"/>
  <c r="N894" i="56"/>
  <c r="M894" i="56"/>
  <c r="L894" i="56"/>
  <c r="K894" i="56"/>
  <c r="J894" i="56"/>
  <c r="I894" i="56"/>
  <c r="H894" i="56"/>
  <c r="G894" i="56"/>
  <c r="F894" i="56"/>
  <c r="E894" i="56"/>
  <c r="D894" i="56"/>
  <c r="U893" i="56"/>
  <c r="T893" i="56"/>
  <c r="S893" i="56"/>
  <c r="R893" i="56"/>
  <c r="Q893" i="56"/>
  <c r="P893" i="56"/>
  <c r="O893" i="56"/>
  <c r="N893" i="56"/>
  <c r="M893" i="56"/>
  <c r="L893" i="56"/>
  <c r="K893" i="56"/>
  <c r="J893" i="56"/>
  <c r="I893" i="56"/>
  <c r="H893" i="56"/>
  <c r="G893" i="56"/>
  <c r="F893" i="56"/>
  <c r="E893" i="56"/>
  <c r="D893" i="56"/>
  <c r="U892" i="56"/>
  <c r="T892" i="56"/>
  <c r="S892" i="56"/>
  <c r="R892" i="56"/>
  <c r="Q892" i="56"/>
  <c r="P892" i="56"/>
  <c r="O892" i="56"/>
  <c r="N892" i="56"/>
  <c r="M892" i="56"/>
  <c r="L892" i="56"/>
  <c r="K892" i="56"/>
  <c r="J892" i="56"/>
  <c r="I892" i="56"/>
  <c r="H892" i="56"/>
  <c r="G892" i="56"/>
  <c r="F892" i="56"/>
  <c r="E892" i="56"/>
  <c r="D892" i="56"/>
  <c r="U891" i="56"/>
  <c r="T891" i="56"/>
  <c r="S891" i="56"/>
  <c r="R891" i="56"/>
  <c r="Q891" i="56"/>
  <c r="P891" i="56"/>
  <c r="O891" i="56"/>
  <c r="N891" i="56"/>
  <c r="M891" i="56"/>
  <c r="L891" i="56"/>
  <c r="K891" i="56"/>
  <c r="J891" i="56"/>
  <c r="I891" i="56"/>
  <c r="H891" i="56"/>
  <c r="G891" i="56"/>
  <c r="F891" i="56"/>
  <c r="E891" i="56"/>
  <c r="D891" i="56"/>
  <c r="U890" i="56"/>
  <c r="T890" i="56"/>
  <c r="S890" i="56"/>
  <c r="R890" i="56"/>
  <c r="Q890" i="56"/>
  <c r="P890" i="56"/>
  <c r="O890" i="56"/>
  <c r="N890" i="56"/>
  <c r="M890" i="56"/>
  <c r="L890" i="56"/>
  <c r="K890" i="56"/>
  <c r="J890" i="56"/>
  <c r="I890" i="56"/>
  <c r="H890" i="56"/>
  <c r="G890" i="56"/>
  <c r="F890" i="56"/>
  <c r="E890" i="56"/>
  <c r="D890" i="56"/>
  <c r="U889" i="56"/>
  <c r="T889" i="56"/>
  <c r="S889" i="56"/>
  <c r="R889" i="56"/>
  <c r="Q889" i="56"/>
  <c r="P889" i="56"/>
  <c r="O889" i="56"/>
  <c r="N889" i="56"/>
  <c r="M889" i="56"/>
  <c r="L889" i="56"/>
  <c r="K889" i="56"/>
  <c r="J889" i="56"/>
  <c r="I889" i="56"/>
  <c r="H889" i="56"/>
  <c r="G889" i="56"/>
  <c r="F889" i="56"/>
  <c r="E889" i="56"/>
  <c r="D889" i="56"/>
  <c r="U888" i="56"/>
  <c r="T888" i="56"/>
  <c r="S888" i="56"/>
  <c r="R888" i="56"/>
  <c r="Q888" i="56"/>
  <c r="P888" i="56"/>
  <c r="O888" i="56"/>
  <c r="N888" i="56"/>
  <c r="M888" i="56"/>
  <c r="L888" i="56"/>
  <c r="K888" i="56"/>
  <c r="J888" i="56"/>
  <c r="I888" i="56"/>
  <c r="H888" i="56"/>
  <c r="G888" i="56"/>
  <c r="F888" i="56"/>
  <c r="E888" i="56"/>
  <c r="D888" i="56"/>
  <c r="U887" i="56"/>
  <c r="T887" i="56"/>
  <c r="S887" i="56"/>
  <c r="R887" i="56"/>
  <c r="Q887" i="56"/>
  <c r="P887" i="56"/>
  <c r="O887" i="56"/>
  <c r="N887" i="56"/>
  <c r="M887" i="56"/>
  <c r="L887" i="56"/>
  <c r="K887" i="56"/>
  <c r="J887" i="56"/>
  <c r="I887" i="56"/>
  <c r="H887" i="56"/>
  <c r="G887" i="56"/>
  <c r="F887" i="56"/>
  <c r="E887" i="56"/>
  <c r="D887" i="56"/>
  <c r="U886" i="56"/>
  <c r="T886" i="56"/>
  <c r="S886" i="56"/>
  <c r="R886" i="56"/>
  <c r="Q886" i="56"/>
  <c r="P886" i="56"/>
  <c r="O886" i="56"/>
  <c r="N886" i="56"/>
  <c r="M886" i="56"/>
  <c r="L886" i="56"/>
  <c r="K886" i="56"/>
  <c r="J886" i="56"/>
  <c r="I886" i="56"/>
  <c r="H886" i="56"/>
  <c r="G886" i="56"/>
  <c r="F886" i="56"/>
  <c r="E886" i="56"/>
  <c r="D886" i="56"/>
  <c r="U885" i="56"/>
  <c r="T885" i="56"/>
  <c r="S885" i="56"/>
  <c r="R885" i="56"/>
  <c r="Q885" i="56"/>
  <c r="P885" i="56"/>
  <c r="O885" i="56"/>
  <c r="N885" i="56"/>
  <c r="M885" i="56"/>
  <c r="L885" i="56"/>
  <c r="K885" i="56"/>
  <c r="J885" i="56"/>
  <c r="I885" i="56"/>
  <c r="H885" i="56"/>
  <c r="G885" i="56"/>
  <c r="F885" i="56"/>
  <c r="E885" i="56"/>
  <c r="D885" i="56"/>
  <c r="U884" i="56"/>
  <c r="T884" i="56"/>
  <c r="S884" i="56"/>
  <c r="R884" i="56"/>
  <c r="Q884" i="56"/>
  <c r="P884" i="56"/>
  <c r="O884" i="56"/>
  <c r="N884" i="56"/>
  <c r="M884" i="56"/>
  <c r="L884" i="56"/>
  <c r="K884" i="56"/>
  <c r="J884" i="56"/>
  <c r="I884" i="56"/>
  <c r="H884" i="56"/>
  <c r="G884" i="56"/>
  <c r="F884" i="56"/>
  <c r="E884" i="56"/>
  <c r="D884" i="56"/>
  <c r="U883" i="56"/>
  <c r="T883" i="56"/>
  <c r="S883" i="56"/>
  <c r="R883" i="56"/>
  <c r="Q883" i="56"/>
  <c r="P883" i="56"/>
  <c r="O883" i="56"/>
  <c r="N883" i="56"/>
  <c r="M883" i="56"/>
  <c r="L883" i="56"/>
  <c r="K883" i="56"/>
  <c r="J883" i="56"/>
  <c r="I883" i="56"/>
  <c r="H883" i="56"/>
  <c r="G883" i="56"/>
  <c r="F883" i="56"/>
  <c r="E883" i="56"/>
  <c r="D883" i="56"/>
  <c r="U882" i="56"/>
  <c r="T882" i="56"/>
  <c r="S882" i="56"/>
  <c r="R882" i="56"/>
  <c r="Q882" i="56"/>
  <c r="P882" i="56"/>
  <c r="O882" i="56"/>
  <c r="N882" i="56"/>
  <c r="M882" i="56"/>
  <c r="L882" i="56"/>
  <c r="K882" i="56"/>
  <c r="J882" i="56"/>
  <c r="I882" i="56"/>
  <c r="H882" i="56"/>
  <c r="G882" i="56"/>
  <c r="F882" i="56"/>
  <c r="E882" i="56"/>
  <c r="D882" i="56"/>
  <c r="U881" i="56"/>
  <c r="T881" i="56"/>
  <c r="S881" i="56"/>
  <c r="R881" i="56"/>
  <c r="Q881" i="56"/>
  <c r="P881" i="56"/>
  <c r="O881" i="56"/>
  <c r="N881" i="56"/>
  <c r="M881" i="56"/>
  <c r="L881" i="56"/>
  <c r="K881" i="56"/>
  <c r="J881" i="56"/>
  <c r="I881" i="56"/>
  <c r="H881" i="56"/>
  <c r="G881" i="56"/>
  <c r="F881" i="56"/>
  <c r="E881" i="56"/>
  <c r="D881" i="56"/>
  <c r="U880" i="56"/>
  <c r="T880" i="56"/>
  <c r="S880" i="56"/>
  <c r="R880" i="56"/>
  <c r="Q880" i="56"/>
  <c r="P880" i="56"/>
  <c r="O880" i="56"/>
  <c r="N880" i="56"/>
  <c r="M880" i="56"/>
  <c r="L880" i="56"/>
  <c r="K880" i="56"/>
  <c r="J880" i="56"/>
  <c r="I880" i="56"/>
  <c r="H880" i="56"/>
  <c r="G880" i="56"/>
  <c r="F880" i="56"/>
  <c r="E880" i="56"/>
  <c r="D880" i="56"/>
  <c r="U879" i="56"/>
  <c r="T879" i="56"/>
  <c r="S879" i="56"/>
  <c r="R879" i="56"/>
  <c r="Q879" i="56"/>
  <c r="P879" i="56"/>
  <c r="O879" i="56"/>
  <c r="N879" i="56"/>
  <c r="M879" i="56"/>
  <c r="L879" i="56"/>
  <c r="K879" i="56"/>
  <c r="J879" i="56"/>
  <c r="I879" i="56"/>
  <c r="H879" i="56"/>
  <c r="G879" i="56"/>
  <c r="F879" i="56"/>
  <c r="E879" i="56"/>
  <c r="D879" i="56"/>
  <c r="U878" i="56"/>
  <c r="T878" i="56"/>
  <c r="S878" i="56"/>
  <c r="R878" i="56"/>
  <c r="Q878" i="56"/>
  <c r="P878" i="56"/>
  <c r="O878" i="56"/>
  <c r="N878" i="56"/>
  <c r="M878" i="56"/>
  <c r="L878" i="56"/>
  <c r="K878" i="56"/>
  <c r="J878" i="56"/>
  <c r="I878" i="56"/>
  <c r="H878" i="56"/>
  <c r="G878" i="56"/>
  <c r="F878" i="56"/>
  <c r="E878" i="56"/>
  <c r="D878" i="56"/>
  <c r="U877" i="56"/>
  <c r="T877" i="56"/>
  <c r="S877" i="56"/>
  <c r="R877" i="56"/>
  <c r="Q877" i="56"/>
  <c r="P877" i="56"/>
  <c r="O877" i="56"/>
  <c r="N877" i="56"/>
  <c r="M877" i="56"/>
  <c r="L877" i="56"/>
  <c r="K877" i="56"/>
  <c r="J877" i="56"/>
  <c r="I877" i="56"/>
  <c r="H877" i="56"/>
  <c r="G877" i="56"/>
  <c r="F877" i="56"/>
  <c r="E877" i="56"/>
  <c r="D877" i="56"/>
  <c r="U876" i="56"/>
  <c r="T876" i="56"/>
  <c r="S876" i="56"/>
  <c r="R876" i="56"/>
  <c r="Q876" i="56"/>
  <c r="P876" i="56"/>
  <c r="O876" i="56"/>
  <c r="N876" i="56"/>
  <c r="M876" i="56"/>
  <c r="L876" i="56"/>
  <c r="K876" i="56"/>
  <c r="J876" i="56"/>
  <c r="I876" i="56"/>
  <c r="H876" i="56"/>
  <c r="G876" i="56"/>
  <c r="F876" i="56"/>
  <c r="E876" i="56"/>
  <c r="D876" i="56"/>
  <c r="U875" i="56"/>
  <c r="T875" i="56"/>
  <c r="S875" i="56"/>
  <c r="R875" i="56"/>
  <c r="Q875" i="56"/>
  <c r="P875" i="56"/>
  <c r="O875" i="56"/>
  <c r="N875" i="56"/>
  <c r="M875" i="56"/>
  <c r="L875" i="56"/>
  <c r="K875" i="56"/>
  <c r="J875" i="56"/>
  <c r="I875" i="56"/>
  <c r="H875" i="56"/>
  <c r="G875" i="56"/>
  <c r="F875" i="56"/>
  <c r="E875" i="56"/>
  <c r="D875" i="56"/>
  <c r="U874" i="56"/>
  <c r="T874" i="56"/>
  <c r="S874" i="56"/>
  <c r="R874" i="56"/>
  <c r="Q874" i="56"/>
  <c r="P874" i="56"/>
  <c r="O874" i="56"/>
  <c r="N874" i="56"/>
  <c r="M874" i="56"/>
  <c r="L874" i="56"/>
  <c r="K874" i="56"/>
  <c r="J874" i="56"/>
  <c r="I874" i="56"/>
  <c r="H874" i="56"/>
  <c r="G874" i="56"/>
  <c r="F874" i="56"/>
  <c r="E874" i="56"/>
  <c r="D874" i="56"/>
  <c r="U873" i="56"/>
  <c r="T873" i="56"/>
  <c r="S873" i="56"/>
  <c r="R873" i="56"/>
  <c r="Q873" i="56"/>
  <c r="P873" i="56"/>
  <c r="O873" i="56"/>
  <c r="N873" i="56"/>
  <c r="M873" i="56"/>
  <c r="L873" i="56"/>
  <c r="K873" i="56"/>
  <c r="J873" i="56"/>
  <c r="I873" i="56"/>
  <c r="H873" i="56"/>
  <c r="G873" i="56"/>
  <c r="F873" i="56"/>
  <c r="E873" i="56"/>
  <c r="D873" i="56"/>
  <c r="U872" i="56"/>
  <c r="T872" i="56"/>
  <c r="S872" i="56"/>
  <c r="R872" i="56"/>
  <c r="Q872" i="56"/>
  <c r="P872" i="56"/>
  <c r="O872" i="56"/>
  <c r="N872" i="56"/>
  <c r="M872" i="56"/>
  <c r="L872" i="56"/>
  <c r="K872" i="56"/>
  <c r="J872" i="56"/>
  <c r="I872" i="56"/>
  <c r="H872" i="56"/>
  <c r="G872" i="56"/>
  <c r="F872" i="56"/>
  <c r="E872" i="56"/>
  <c r="D872" i="56"/>
  <c r="U871" i="56"/>
  <c r="T871" i="56"/>
  <c r="S871" i="56"/>
  <c r="R871" i="56"/>
  <c r="Q871" i="56"/>
  <c r="P871" i="56"/>
  <c r="O871" i="56"/>
  <c r="N871" i="56"/>
  <c r="M871" i="56"/>
  <c r="L871" i="56"/>
  <c r="K871" i="56"/>
  <c r="J871" i="56"/>
  <c r="I871" i="56"/>
  <c r="H871" i="56"/>
  <c r="G871" i="56"/>
  <c r="F871" i="56"/>
  <c r="E871" i="56"/>
  <c r="D871" i="56"/>
  <c r="U870" i="56"/>
  <c r="T870" i="56"/>
  <c r="S870" i="56"/>
  <c r="R870" i="56"/>
  <c r="Q870" i="56"/>
  <c r="P870" i="56"/>
  <c r="O870" i="56"/>
  <c r="N870" i="56"/>
  <c r="M870" i="56"/>
  <c r="L870" i="56"/>
  <c r="K870" i="56"/>
  <c r="J870" i="56"/>
  <c r="I870" i="56"/>
  <c r="H870" i="56"/>
  <c r="G870" i="56"/>
  <c r="F870" i="56"/>
  <c r="E870" i="56"/>
  <c r="D870" i="56"/>
  <c r="U869" i="56"/>
  <c r="T869" i="56"/>
  <c r="S869" i="56"/>
  <c r="R869" i="56"/>
  <c r="Q869" i="56"/>
  <c r="P869" i="56"/>
  <c r="O869" i="56"/>
  <c r="N869" i="56"/>
  <c r="M869" i="56"/>
  <c r="L869" i="56"/>
  <c r="K869" i="56"/>
  <c r="J869" i="56"/>
  <c r="I869" i="56"/>
  <c r="H869" i="56"/>
  <c r="G869" i="56"/>
  <c r="F869" i="56"/>
  <c r="E869" i="56"/>
  <c r="D869" i="56"/>
  <c r="U868" i="56"/>
  <c r="T868" i="56"/>
  <c r="S868" i="56"/>
  <c r="R868" i="56"/>
  <c r="Q868" i="56"/>
  <c r="P868" i="56"/>
  <c r="O868" i="56"/>
  <c r="N868" i="56"/>
  <c r="M868" i="56"/>
  <c r="L868" i="56"/>
  <c r="K868" i="56"/>
  <c r="J868" i="56"/>
  <c r="I868" i="56"/>
  <c r="H868" i="56"/>
  <c r="G868" i="56"/>
  <c r="F868" i="56"/>
  <c r="E868" i="56"/>
  <c r="D868" i="56"/>
  <c r="U867" i="56"/>
  <c r="T867" i="56"/>
  <c r="S867" i="56"/>
  <c r="R867" i="56"/>
  <c r="Q867" i="56"/>
  <c r="P867" i="56"/>
  <c r="O867" i="56"/>
  <c r="N867" i="56"/>
  <c r="M867" i="56"/>
  <c r="L867" i="56"/>
  <c r="K867" i="56"/>
  <c r="J867" i="56"/>
  <c r="I867" i="56"/>
  <c r="H867" i="56"/>
  <c r="G867" i="56"/>
  <c r="F867" i="56"/>
  <c r="E867" i="56"/>
  <c r="D867" i="56"/>
  <c r="U866" i="56"/>
  <c r="T866" i="56"/>
  <c r="S866" i="56"/>
  <c r="R866" i="56"/>
  <c r="Q866" i="56"/>
  <c r="P866" i="56"/>
  <c r="O866" i="56"/>
  <c r="N866" i="56"/>
  <c r="M866" i="56"/>
  <c r="L866" i="56"/>
  <c r="K866" i="56"/>
  <c r="J866" i="56"/>
  <c r="I866" i="56"/>
  <c r="H866" i="56"/>
  <c r="G866" i="56"/>
  <c r="F866" i="56"/>
  <c r="E866" i="56"/>
  <c r="D866" i="56"/>
  <c r="U865" i="56"/>
  <c r="T865" i="56"/>
  <c r="S865" i="56"/>
  <c r="R865" i="56"/>
  <c r="Q865" i="56"/>
  <c r="P865" i="56"/>
  <c r="O865" i="56"/>
  <c r="N865" i="56"/>
  <c r="M865" i="56"/>
  <c r="L865" i="56"/>
  <c r="K865" i="56"/>
  <c r="J865" i="56"/>
  <c r="I865" i="56"/>
  <c r="H865" i="56"/>
  <c r="G865" i="56"/>
  <c r="F865" i="56"/>
  <c r="E865" i="56"/>
  <c r="D865" i="56"/>
  <c r="U864" i="56"/>
  <c r="T864" i="56"/>
  <c r="S864" i="56"/>
  <c r="R864" i="56"/>
  <c r="Q864" i="56"/>
  <c r="P864" i="56"/>
  <c r="O864" i="56"/>
  <c r="N864" i="56"/>
  <c r="M864" i="56"/>
  <c r="L864" i="56"/>
  <c r="K864" i="56"/>
  <c r="J864" i="56"/>
  <c r="I864" i="56"/>
  <c r="H864" i="56"/>
  <c r="G864" i="56"/>
  <c r="F864" i="56"/>
  <c r="E864" i="56"/>
  <c r="D864" i="56"/>
  <c r="U863" i="56"/>
  <c r="T863" i="56"/>
  <c r="S863" i="56"/>
  <c r="R863" i="56"/>
  <c r="Q863" i="56"/>
  <c r="P863" i="56"/>
  <c r="O863" i="56"/>
  <c r="N863" i="56"/>
  <c r="M863" i="56"/>
  <c r="L863" i="56"/>
  <c r="K863" i="56"/>
  <c r="J863" i="56"/>
  <c r="I863" i="56"/>
  <c r="H863" i="56"/>
  <c r="G863" i="56"/>
  <c r="F863" i="56"/>
  <c r="E863" i="56"/>
  <c r="D863" i="56"/>
  <c r="U862" i="56"/>
  <c r="T862" i="56"/>
  <c r="S862" i="56"/>
  <c r="R862" i="56"/>
  <c r="Q862" i="56"/>
  <c r="P862" i="56"/>
  <c r="O862" i="56"/>
  <c r="N862" i="56"/>
  <c r="M862" i="56"/>
  <c r="L862" i="56"/>
  <c r="K862" i="56"/>
  <c r="J862" i="56"/>
  <c r="I862" i="56"/>
  <c r="H862" i="56"/>
  <c r="G862" i="56"/>
  <c r="F862" i="56"/>
  <c r="E862" i="56"/>
  <c r="D862" i="56"/>
  <c r="U861" i="56"/>
  <c r="T861" i="56"/>
  <c r="S861" i="56"/>
  <c r="R861" i="56"/>
  <c r="Q861" i="56"/>
  <c r="P861" i="56"/>
  <c r="O861" i="56"/>
  <c r="N861" i="56"/>
  <c r="M861" i="56"/>
  <c r="L861" i="56"/>
  <c r="K861" i="56"/>
  <c r="J861" i="56"/>
  <c r="I861" i="56"/>
  <c r="H861" i="56"/>
  <c r="G861" i="56"/>
  <c r="F861" i="56"/>
  <c r="E861" i="56"/>
  <c r="D861" i="56"/>
  <c r="U860" i="56"/>
  <c r="T860" i="56"/>
  <c r="S860" i="56"/>
  <c r="R860" i="56"/>
  <c r="Q860" i="56"/>
  <c r="P860" i="56"/>
  <c r="O860" i="56"/>
  <c r="N860" i="56"/>
  <c r="M860" i="56"/>
  <c r="L860" i="56"/>
  <c r="K860" i="56"/>
  <c r="J860" i="56"/>
  <c r="I860" i="56"/>
  <c r="H860" i="56"/>
  <c r="G860" i="56"/>
  <c r="F860" i="56"/>
  <c r="E860" i="56"/>
  <c r="D860" i="56"/>
  <c r="U859" i="56"/>
  <c r="T859" i="56"/>
  <c r="S859" i="56"/>
  <c r="R859" i="56"/>
  <c r="Q859" i="56"/>
  <c r="P859" i="56"/>
  <c r="O859" i="56"/>
  <c r="N859" i="56"/>
  <c r="M859" i="56"/>
  <c r="L859" i="56"/>
  <c r="K859" i="56"/>
  <c r="J859" i="56"/>
  <c r="I859" i="56"/>
  <c r="H859" i="56"/>
  <c r="G859" i="56"/>
  <c r="F859" i="56"/>
  <c r="E859" i="56"/>
  <c r="D859" i="56"/>
  <c r="U858" i="56"/>
  <c r="T858" i="56"/>
  <c r="S858" i="56"/>
  <c r="R858" i="56"/>
  <c r="Q858" i="56"/>
  <c r="P858" i="56"/>
  <c r="O858" i="56"/>
  <c r="N858" i="56"/>
  <c r="M858" i="56"/>
  <c r="L858" i="56"/>
  <c r="K858" i="56"/>
  <c r="J858" i="56"/>
  <c r="I858" i="56"/>
  <c r="H858" i="56"/>
  <c r="G858" i="56"/>
  <c r="F858" i="56"/>
  <c r="E858" i="56"/>
  <c r="D858" i="56"/>
  <c r="U857" i="56"/>
  <c r="T857" i="56"/>
  <c r="S857" i="56"/>
  <c r="R857" i="56"/>
  <c r="Q857" i="56"/>
  <c r="P857" i="56"/>
  <c r="O857" i="56"/>
  <c r="N857" i="56"/>
  <c r="M857" i="56"/>
  <c r="L857" i="56"/>
  <c r="K857" i="56"/>
  <c r="J857" i="56"/>
  <c r="I857" i="56"/>
  <c r="H857" i="56"/>
  <c r="G857" i="56"/>
  <c r="F857" i="56"/>
  <c r="E857" i="56"/>
  <c r="D857" i="56"/>
  <c r="U856" i="56"/>
  <c r="T856" i="56"/>
  <c r="S856" i="56"/>
  <c r="R856" i="56"/>
  <c r="Q856" i="56"/>
  <c r="P856" i="56"/>
  <c r="O856" i="56"/>
  <c r="N856" i="56"/>
  <c r="M856" i="56"/>
  <c r="L856" i="56"/>
  <c r="K856" i="56"/>
  <c r="J856" i="56"/>
  <c r="I856" i="56"/>
  <c r="H856" i="56"/>
  <c r="G856" i="56"/>
  <c r="F856" i="56"/>
  <c r="E856" i="56"/>
  <c r="D856" i="56"/>
  <c r="U855" i="56"/>
  <c r="T855" i="56"/>
  <c r="S855" i="56"/>
  <c r="R855" i="56"/>
  <c r="Q855" i="56"/>
  <c r="P855" i="56"/>
  <c r="O855" i="56"/>
  <c r="N855" i="56"/>
  <c r="M855" i="56"/>
  <c r="L855" i="56"/>
  <c r="K855" i="56"/>
  <c r="J855" i="56"/>
  <c r="I855" i="56"/>
  <c r="H855" i="56"/>
  <c r="G855" i="56"/>
  <c r="F855" i="56"/>
  <c r="E855" i="56"/>
  <c r="D855" i="56"/>
  <c r="U854" i="56"/>
  <c r="T854" i="56"/>
  <c r="S854" i="56"/>
  <c r="R854" i="56"/>
  <c r="Q854" i="56"/>
  <c r="P854" i="56"/>
  <c r="O854" i="56"/>
  <c r="N854" i="56"/>
  <c r="M854" i="56"/>
  <c r="L854" i="56"/>
  <c r="K854" i="56"/>
  <c r="J854" i="56"/>
  <c r="I854" i="56"/>
  <c r="H854" i="56"/>
  <c r="G854" i="56"/>
  <c r="F854" i="56"/>
  <c r="E854" i="56"/>
  <c r="D854" i="56"/>
  <c r="U853" i="56"/>
  <c r="T853" i="56"/>
  <c r="S853" i="56"/>
  <c r="R853" i="56"/>
  <c r="Q853" i="56"/>
  <c r="P853" i="56"/>
  <c r="O853" i="56"/>
  <c r="N853" i="56"/>
  <c r="M853" i="56"/>
  <c r="L853" i="56"/>
  <c r="K853" i="56"/>
  <c r="J853" i="56"/>
  <c r="I853" i="56"/>
  <c r="H853" i="56"/>
  <c r="G853" i="56"/>
  <c r="F853" i="56"/>
  <c r="E853" i="56"/>
  <c r="D853" i="56"/>
  <c r="U852" i="56"/>
  <c r="T852" i="56"/>
  <c r="S852" i="56"/>
  <c r="R852" i="56"/>
  <c r="Q852" i="56"/>
  <c r="P852" i="56"/>
  <c r="O852" i="56"/>
  <c r="N852" i="56"/>
  <c r="M852" i="56"/>
  <c r="L852" i="56"/>
  <c r="K852" i="56"/>
  <c r="J852" i="56"/>
  <c r="I852" i="56"/>
  <c r="H852" i="56"/>
  <c r="G852" i="56"/>
  <c r="F852" i="56"/>
  <c r="E852" i="56"/>
  <c r="D852" i="56"/>
  <c r="U851" i="56"/>
  <c r="T851" i="56"/>
  <c r="S851" i="56"/>
  <c r="R851" i="56"/>
  <c r="Q851" i="56"/>
  <c r="P851" i="56"/>
  <c r="O851" i="56"/>
  <c r="N851" i="56"/>
  <c r="M851" i="56"/>
  <c r="L851" i="56"/>
  <c r="K851" i="56"/>
  <c r="J851" i="56"/>
  <c r="I851" i="56"/>
  <c r="H851" i="56"/>
  <c r="G851" i="56"/>
  <c r="F851" i="56"/>
  <c r="E851" i="56"/>
  <c r="D851" i="56"/>
  <c r="U850" i="56"/>
  <c r="T850" i="56"/>
  <c r="S850" i="56"/>
  <c r="R850" i="56"/>
  <c r="Q850" i="56"/>
  <c r="P850" i="56"/>
  <c r="O850" i="56"/>
  <c r="N850" i="56"/>
  <c r="M850" i="56"/>
  <c r="L850" i="56"/>
  <c r="K850" i="56"/>
  <c r="J850" i="56"/>
  <c r="I850" i="56"/>
  <c r="H850" i="56"/>
  <c r="G850" i="56"/>
  <c r="F850" i="56"/>
  <c r="E850" i="56"/>
  <c r="D850" i="56"/>
  <c r="U849" i="56"/>
  <c r="T849" i="56"/>
  <c r="S849" i="56"/>
  <c r="R849" i="56"/>
  <c r="Q849" i="56"/>
  <c r="P849" i="56"/>
  <c r="O849" i="56"/>
  <c r="N849" i="56"/>
  <c r="M849" i="56"/>
  <c r="L849" i="56"/>
  <c r="K849" i="56"/>
  <c r="J849" i="56"/>
  <c r="I849" i="56"/>
  <c r="H849" i="56"/>
  <c r="G849" i="56"/>
  <c r="F849" i="56"/>
  <c r="E849" i="56"/>
  <c r="D849" i="56"/>
  <c r="U848" i="56"/>
  <c r="T848" i="56"/>
  <c r="S848" i="56"/>
  <c r="R848" i="56"/>
  <c r="Q848" i="56"/>
  <c r="P848" i="56"/>
  <c r="O848" i="56"/>
  <c r="N848" i="56"/>
  <c r="M848" i="56"/>
  <c r="L848" i="56"/>
  <c r="K848" i="56"/>
  <c r="J848" i="56"/>
  <c r="I848" i="56"/>
  <c r="H848" i="56"/>
  <c r="G848" i="56"/>
  <c r="F848" i="56"/>
  <c r="E848" i="56"/>
  <c r="D848" i="56"/>
  <c r="U847" i="56"/>
  <c r="T847" i="56"/>
  <c r="S847" i="56"/>
  <c r="R847" i="56"/>
  <c r="Q847" i="56"/>
  <c r="P847" i="56"/>
  <c r="O847" i="56"/>
  <c r="N847" i="56"/>
  <c r="M847" i="56"/>
  <c r="L847" i="56"/>
  <c r="K847" i="56"/>
  <c r="J847" i="56"/>
  <c r="I847" i="56"/>
  <c r="H847" i="56"/>
  <c r="G847" i="56"/>
  <c r="F847" i="56"/>
  <c r="E847" i="56"/>
  <c r="D847" i="56"/>
  <c r="U846" i="56"/>
  <c r="T846" i="56"/>
  <c r="S846" i="56"/>
  <c r="R846" i="56"/>
  <c r="Q846" i="56"/>
  <c r="P846" i="56"/>
  <c r="O846" i="56"/>
  <c r="N846" i="56"/>
  <c r="M846" i="56"/>
  <c r="L846" i="56"/>
  <c r="K846" i="56"/>
  <c r="J846" i="56"/>
  <c r="I846" i="56"/>
  <c r="H846" i="56"/>
  <c r="G846" i="56"/>
  <c r="F846" i="56"/>
  <c r="E846" i="56"/>
  <c r="D846" i="56"/>
  <c r="U845" i="56"/>
  <c r="T845" i="56"/>
  <c r="S845" i="56"/>
  <c r="R845" i="56"/>
  <c r="Q845" i="56"/>
  <c r="P845" i="56"/>
  <c r="O845" i="56"/>
  <c r="N845" i="56"/>
  <c r="M845" i="56"/>
  <c r="L845" i="56"/>
  <c r="K845" i="56"/>
  <c r="J845" i="56"/>
  <c r="I845" i="56"/>
  <c r="H845" i="56"/>
  <c r="G845" i="56"/>
  <c r="F845" i="56"/>
  <c r="E845" i="56"/>
  <c r="D845" i="56"/>
  <c r="U844" i="56"/>
  <c r="T844" i="56"/>
  <c r="S844" i="56"/>
  <c r="R844" i="56"/>
  <c r="Q844" i="56"/>
  <c r="P844" i="56"/>
  <c r="O844" i="56"/>
  <c r="N844" i="56"/>
  <c r="M844" i="56"/>
  <c r="L844" i="56"/>
  <c r="K844" i="56"/>
  <c r="J844" i="56"/>
  <c r="I844" i="56"/>
  <c r="H844" i="56"/>
  <c r="G844" i="56"/>
  <c r="F844" i="56"/>
  <c r="E844" i="56"/>
  <c r="D844" i="56"/>
  <c r="U843" i="56"/>
  <c r="T843" i="56"/>
  <c r="S843" i="56"/>
  <c r="R843" i="56"/>
  <c r="Q843" i="56"/>
  <c r="P843" i="56"/>
  <c r="O843" i="56"/>
  <c r="N843" i="56"/>
  <c r="M843" i="56"/>
  <c r="L843" i="56"/>
  <c r="K843" i="56"/>
  <c r="J843" i="56"/>
  <c r="I843" i="56"/>
  <c r="H843" i="56"/>
  <c r="G843" i="56"/>
  <c r="F843" i="56"/>
  <c r="E843" i="56"/>
  <c r="D843" i="56"/>
  <c r="U842" i="56"/>
  <c r="T842" i="56"/>
  <c r="S842" i="56"/>
  <c r="R842" i="56"/>
  <c r="Q842" i="56"/>
  <c r="P842" i="56"/>
  <c r="O842" i="56"/>
  <c r="N842" i="56"/>
  <c r="M842" i="56"/>
  <c r="L842" i="56"/>
  <c r="K842" i="56"/>
  <c r="J842" i="56"/>
  <c r="I842" i="56"/>
  <c r="H842" i="56"/>
  <c r="G842" i="56"/>
  <c r="F842" i="56"/>
  <c r="E842" i="56"/>
  <c r="D842" i="56"/>
  <c r="U841" i="56"/>
  <c r="T841" i="56"/>
  <c r="S841" i="56"/>
  <c r="R841" i="56"/>
  <c r="Q841" i="56"/>
  <c r="P841" i="56"/>
  <c r="O841" i="56"/>
  <c r="N841" i="56"/>
  <c r="M841" i="56"/>
  <c r="L841" i="56"/>
  <c r="K841" i="56"/>
  <c r="J841" i="56"/>
  <c r="I841" i="56"/>
  <c r="H841" i="56"/>
  <c r="G841" i="56"/>
  <c r="F841" i="56"/>
  <c r="E841" i="56"/>
  <c r="D841" i="56"/>
  <c r="U840" i="56"/>
  <c r="T840" i="56"/>
  <c r="S840" i="56"/>
  <c r="R840" i="56"/>
  <c r="Q840" i="56"/>
  <c r="P840" i="56"/>
  <c r="O840" i="56"/>
  <c r="N840" i="56"/>
  <c r="M840" i="56"/>
  <c r="L840" i="56"/>
  <c r="K840" i="56"/>
  <c r="J840" i="56"/>
  <c r="I840" i="56"/>
  <c r="H840" i="56"/>
  <c r="G840" i="56"/>
  <c r="F840" i="56"/>
  <c r="E840" i="56"/>
  <c r="D840" i="56"/>
  <c r="U839" i="56"/>
  <c r="T839" i="56"/>
  <c r="S839" i="56"/>
  <c r="R839" i="56"/>
  <c r="Q839" i="56"/>
  <c r="P839" i="56"/>
  <c r="O839" i="56"/>
  <c r="N839" i="56"/>
  <c r="M839" i="56"/>
  <c r="L839" i="56"/>
  <c r="K839" i="56"/>
  <c r="J839" i="56"/>
  <c r="I839" i="56"/>
  <c r="H839" i="56"/>
  <c r="G839" i="56"/>
  <c r="F839" i="56"/>
  <c r="E839" i="56"/>
  <c r="D839" i="56"/>
  <c r="U838" i="56"/>
  <c r="T838" i="56"/>
  <c r="S838" i="56"/>
  <c r="R838" i="56"/>
  <c r="Q838" i="56"/>
  <c r="P838" i="56"/>
  <c r="O838" i="56"/>
  <c r="N838" i="56"/>
  <c r="M838" i="56"/>
  <c r="L838" i="56"/>
  <c r="K838" i="56"/>
  <c r="J838" i="56"/>
  <c r="I838" i="56"/>
  <c r="H838" i="56"/>
  <c r="G838" i="56"/>
  <c r="F838" i="56"/>
  <c r="E838" i="56"/>
  <c r="D838" i="56"/>
  <c r="U837" i="56"/>
  <c r="T837" i="56"/>
  <c r="S837" i="56"/>
  <c r="R837" i="56"/>
  <c r="Q837" i="56"/>
  <c r="P837" i="56"/>
  <c r="O837" i="56"/>
  <c r="N837" i="56"/>
  <c r="M837" i="56"/>
  <c r="L837" i="56"/>
  <c r="K837" i="56"/>
  <c r="J837" i="56"/>
  <c r="I837" i="56"/>
  <c r="H837" i="56"/>
  <c r="G837" i="56"/>
  <c r="F837" i="56"/>
  <c r="E837" i="56"/>
  <c r="D837" i="56"/>
  <c r="U836" i="56"/>
  <c r="T836" i="56"/>
  <c r="S836" i="56"/>
  <c r="R836" i="56"/>
  <c r="Q836" i="56"/>
  <c r="P836" i="56"/>
  <c r="O836" i="56"/>
  <c r="N836" i="56"/>
  <c r="M836" i="56"/>
  <c r="L836" i="56"/>
  <c r="K836" i="56"/>
  <c r="J836" i="56"/>
  <c r="I836" i="56"/>
  <c r="H836" i="56"/>
  <c r="G836" i="56"/>
  <c r="F836" i="56"/>
  <c r="E836" i="56"/>
  <c r="D836" i="56"/>
  <c r="U835" i="56"/>
  <c r="T835" i="56"/>
  <c r="S835" i="56"/>
  <c r="R835" i="56"/>
  <c r="Q835" i="56"/>
  <c r="P835" i="56"/>
  <c r="O835" i="56"/>
  <c r="N835" i="56"/>
  <c r="M835" i="56"/>
  <c r="L835" i="56"/>
  <c r="K835" i="56"/>
  <c r="J835" i="56"/>
  <c r="I835" i="56"/>
  <c r="H835" i="56"/>
  <c r="G835" i="56"/>
  <c r="F835" i="56"/>
  <c r="E835" i="56"/>
  <c r="D835" i="56"/>
  <c r="U834" i="56"/>
  <c r="T834" i="56"/>
  <c r="S834" i="56"/>
  <c r="R834" i="56"/>
  <c r="Q834" i="56"/>
  <c r="P834" i="56"/>
  <c r="O834" i="56"/>
  <c r="N834" i="56"/>
  <c r="M834" i="56"/>
  <c r="L834" i="56"/>
  <c r="K834" i="56"/>
  <c r="J834" i="56"/>
  <c r="I834" i="56"/>
  <c r="H834" i="56"/>
  <c r="G834" i="56"/>
  <c r="F834" i="56"/>
  <c r="E834" i="56"/>
  <c r="D834" i="56"/>
  <c r="U833" i="56"/>
  <c r="T833" i="56"/>
  <c r="S833" i="56"/>
  <c r="R833" i="56"/>
  <c r="Q833" i="56"/>
  <c r="P833" i="56"/>
  <c r="O833" i="56"/>
  <c r="N833" i="56"/>
  <c r="M833" i="56"/>
  <c r="L833" i="56"/>
  <c r="K833" i="56"/>
  <c r="J833" i="56"/>
  <c r="I833" i="56"/>
  <c r="H833" i="56"/>
  <c r="G833" i="56"/>
  <c r="F833" i="56"/>
  <c r="E833" i="56"/>
  <c r="D833" i="56"/>
  <c r="U832" i="56"/>
  <c r="T832" i="56"/>
  <c r="S832" i="56"/>
  <c r="R832" i="56"/>
  <c r="Q832" i="56"/>
  <c r="P832" i="56"/>
  <c r="O832" i="56"/>
  <c r="N832" i="56"/>
  <c r="M832" i="56"/>
  <c r="L832" i="56"/>
  <c r="K832" i="56"/>
  <c r="J832" i="56"/>
  <c r="I832" i="56"/>
  <c r="H832" i="56"/>
  <c r="G832" i="56"/>
  <c r="F832" i="56"/>
  <c r="E832" i="56"/>
  <c r="D832" i="56"/>
  <c r="U831" i="56"/>
  <c r="T831" i="56"/>
  <c r="S831" i="56"/>
  <c r="R831" i="56"/>
  <c r="Q831" i="56"/>
  <c r="P831" i="56"/>
  <c r="O831" i="56"/>
  <c r="N831" i="56"/>
  <c r="M831" i="56"/>
  <c r="L831" i="56"/>
  <c r="K831" i="56"/>
  <c r="J831" i="56"/>
  <c r="I831" i="56"/>
  <c r="H831" i="56"/>
  <c r="G831" i="56"/>
  <c r="F831" i="56"/>
  <c r="E831" i="56"/>
  <c r="D831" i="56"/>
  <c r="U830" i="56"/>
  <c r="T830" i="56"/>
  <c r="S830" i="56"/>
  <c r="R830" i="56"/>
  <c r="Q830" i="56"/>
  <c r="P830" i="56"/>
  <c r="O830" i="56"/>
  <c r="N830" i="56"/>
  <c r="M830" i="56"/>
  <c r="L830" i="56"/>
  <c r="K830" i="56"/>
  <c r="J830" i="56"/>
  <c r="I830" i="56"/>
  <c r="H830" i="56"/>
  <c r="G830" i="56"/>
  <c r="F830" i="56"/>
  <c r="E830" i="56"/>
  <c r="D830" i="56"/>
  <c r="U829" i="56"/>
  <c r="T829" i="56"/>
  <c r="S829" i="56"/>
  <c r="R829" i="56"/>
  <c r="Q829" i="56"/>
  <c r="P829" i="56"/>
  <c r="O829" i="56"/>
  <c r="N829" i="56"/>
  <c r="M829" i="56"/>
  <c r="L829" i="56"/>
  <c r="K829" i="56"/>
  <c r="J829" i="56"/>
  <c r="I829" i="56"/>
  <c r="H829" i="56"/>
  <c r="G829" i="56"/>
  <c r="F829" i="56"/>
  <c r="E829" i="56"/>
  <c r="D829" i="56"/>
  <c r="U828" i="56"/>
  <c r="T828" i="56"/>
  <c r="S828" i="56"/>
  <c r="R828" i="56"/>
  <c r="Q828" i="56"/>
  <c r="P828" i="56"/>
  <c r="O828" i="56"/>
  <c r="N828" i="56"/>
  <c r="M828" i="56"/>
  <c r="L828" i="56"/>
  <c r="K828" i="56"/>
  <c r="J828" i="56"/>
  <c r="I828" i="56"/>
  <c r="H828" i="56"/>
  <c r="G828" i="56"/>
  <c r="F828" i="56"/>
  <c r="E828" i="56"/>
  <c r="D828" i="56"/>
  <c r="U827" i="56"/>
  <c r="T827" i="56"/>
  <c r="S827" i="56"/>
  <c r="R827" i="56"/>
  <c r="Q827" i="56"/>
  <c r="P827" i="56"/>
  <c r="O827" i="56"/>
  <c r="N827" i="56"/>
  <c r="M827" i="56"/>
  <c r="L827" i="56"/>
  <c r="K827" i="56"/>
  <c r="J827" i="56"/>
  <c r="I827" i="56"/>
  <c r="H827" i="56"/>
  <c r="G827" i="56"/>
  <c r="F827" i="56"/>
  <c r="E827" i="56"/>
  <c r="D827" i="56"/>
  <c r="U826" i="56"/>
  <c r="T826" i="56"/>
  <c r="S826" i="56"/>
  <c r="R826" i="56"/>
  <c r="Q826" i="56"/>
  <c r="P826" i="56"/>
  <c r="O826" i="56"/>
  <c r="N826" i="56"/>
  <c r="M826" i="56"/>
  <c r="L826" i="56"/>
  <c r="K826" i="56"/>
  <c r="J826" i="56"/>
  <c r="I826" i="56"/>
  <c r="H826" i="56"/>
  <c r="G826" i="56"/>
  <c r="F826" i="56"/>
  <c r="E826" i="56"/>
  <c r="D826" i="56"/>
  <c r="U825" i="56"/>
  <c r="T825" i="56"/>
  <c r="S825" i="56"/>
  <c r="R825" i="56"/>
  <c r="Q825" i="56"/>
  <c r="P825" i="56"/>
  <c r="O825" i="56"/>
  <c r="N825" i="56"/>
  <c r="M825" i="56"/>
  <c r="L825" i="56"/>
  <c r="K825" i="56"/>
  <c r="J825" i="56"/>
  <c r="I825" i="56"/>
  <c r="H825" i="56"/>
  <c r="G825" i="56"/>
  <c r="F825" i="56"/>
  <c r="E825" i="56"/>
  <c r="D825" i="56"/>
  <c r="U824" i="56"/>
  <c r="T824" i="56"/>
  <c r="S824" i="56"/>
  <c r="R824" i="56"/>
  <c r="Q824" i="56"/>
  <c r="P824" i="56"/>
  <c r="O824" i="56"/>
  <c r="N824" i="56"/>
  <c r="M824" i="56"/>
  <c r="L824" i="56"/>
  <c r="K824" i="56"/>
  <c r="J824" i="56"/>
  <c r="I824" i="56"/>
  <c r="H824" i="56"/>
  <c r="G824" i="56"/>
  <c r="F824" i="56"/>
  <c r="E824" i="56"/>
  <c r="D824" i="56"/>
  <c r="U823" i="56"/>
  <c r="T823" i="56"/>
  <c r="S823" i="56"/>
  <c r="R823" i="56"/>
  <c r="Q823" i="56"/>
  <c r="P823" i="56"/>
  <c r="O823" i="56"/>
  <c r="N823" i="56"/>
  <c r="M823" i="56"/>
  <c r="L823" i="56"/>
  <c r="K823" i="56"/>
  <c r="J823" i="56"/>
  <c r="I823" i="56"/>
  <c r="H823" i="56"/>
  <c r="G823" i="56"/>
  <c r="F823" i="56"/>
  <c r="E823" i="56"/>
  <c r="D823" i="56"/>
  <c r="U822" i="56"/>
  <c r="T822" i="56"/>
  <c r="S822" i="56"/>
  <c r="R822" i="56"/>
  <c r="Q822" i="56"/>
  <c r="P822" i="56"/>
  <c r="O822" i="56"/>
  <c r="N822" i="56"/>
  <c r="M822" i="56"/>
  <c r="L822" i="56"/>
  <c r="K822" i="56"/>
  <c r="J822" i="56"/>
  <c r="I822" i="56"/>
  <c r="H822" i="56"/>
  <c r="G822" i="56"/>
  <c r="F822" i="56"/>
  <c r="E822" i="56"/>
  <c r="D822" i="56"/>
  <c r="U821" i="56"/>
  <c r="T821" i="56"/>
  <c r="S821" i="56"/>
  <c r="R821" i="56"/>
  <c r="Q821" i="56"/>
  <c r="P821" i="56"/>
  <c r="O821" i="56"/>
  <c r="N821" i="56"/>
  <c r="M821" i="56"/>
  <c r="L821" i="56"/>
  <c r="K821" i="56"/>
  <c r="J821" i="56"/>
  <c r="I821" i="56"/>
  <c r="H821" i="56"/>
  <c r="G821" i="56"/>
  <c r="F821" i="56"/>
  <c r="E821" i="56"/>
  <c r="D821" i="56"/>
  <c r="U820" i="56"/>
  <c r="T820" i="56"/>
  <c r="S820" i="56"/>
  <c r="R820" i="56"/>
  <c r="Q820" i="56"/>
  <c r="P820" i="56"/>
  <c r="O820" i="56"/>
  <c r="N820" i="56"/>
  <c r="M820" i="56"/>
  <c r="L820" i="56"/>
  <c r="K820" i="56"/>
  <c r="J820" i="56"/>
  <c r="I820" i="56"/>
  <c r="H820" i="56"/>
  <c r="G820" i="56"/>
  <c r="F820" i="56"/>
  <c r="E820" i="56"/>
  <c r="D820" i="56"/>
  <c r="U819" i="56"/>
  <c r="T819" i="56"/>
  <c r="S819" i="56"/>
  <c r="R819" i="56"/>
  <c r="Q819" i="56"/>
  <c r="P819" i="56"/>
  <c r="O819" i="56"/>
  <c r="N819" i="56"/>
  <c r="M819" i="56"/>
  <c r="L819" i="56"/>
  <c r="K819" i="56"/>
  <c r="J819" i="56"/>
  <c r="I819" i="56"/>
  <c r="H819" i="56"/>
  <c r="G819" i="56"/>
  <c r="F819" i="56"/>
  <c r="E819" i="56"/>
  <c r="D819" i="56"/>
  <c r="U818" i="56"/>
  <c r="T818" i="56"/>
  <c r="S818" i="56"/>
  <c r="R818" i="56"/>
  <c r="Q818" i="56"/>
  <c r="P818" i="56"/>
  <c r="O818" i="56"/>
  <c r="N818" i="56"/>
  <c r="M818" i="56"/>
  <c r="L818" i="56"/>
  <c r="K818" i="56"/>
  <c r="J818" i="56"/>
  <c r="I818" i="56"/>
  <c r="H818" i="56"/>
  <c r="G818" i="56"/>
  <c r="F818" i="56"/>
  <c r="E818" i="56"/>
  <c r="D818" i="56"/>
  <c r="U817" i="56"/>
  <c r="T817" i="56"/>
  <c r="S817" i="56"/>
  <c r="R817" i="56"/>
  <c r="Q817" i="56"/>
  <c r="P817" i="56"/>
  <c r="O817" i="56"/>
  <c r="N817" i="56"/>
  <c r="M817" i="56"/>
  <c r="L817" i="56"/>
  <c r="K817" i="56"/>
  <c r="J817" i="56"/>
  <c r="I817" i="56"/>
  <c r="H817" i="56"/>
  <c r="G817" i="56"/>
  <c r="F817" i="56"/>
  <c r="E817" i="56"/>
  <c r="D817" i="56"/>
  <c r="U816" i="56"/>
  <c r="T816" i="56"/>
  <c r="S816" i="56"/>
  <c r="R816" i="56"/>
  <c r="Q816" i="56"/>
  <c r="P816" i="56"/>
  <c r="O816" i="56"/>
  <c r="N816" i="56"/>
  <c r="M816" i="56"/>
  <c r="L816" i="56"/>
  <c r="K816" i="56"/>
  <c r="J816" i="56"/>
  <c r="I816" i="56"/>
  <c r="H816" i="56"/>
  <c r="G816" i="56"/>
  <c r="F816" i="56"/>
  <c r="E816" i="56"/>
  <c r="D816" i="56"/>
  <c r="U815" i="56"/>
  <c r="T815" i="56"/>
  <c r="S815" i="56"/>
  <c r="R815" i="56"/>
  <c r="Q815" i="56"/>
  <c r="P815" i="56"/>
  <c r="O815" i="56"/>
  <c r="N815" i="56"/>
  <c r="M815" i="56"/>
  <c r="L815" i="56"/>
  <c r="K815" i="56"/>
  <c r="J815" i="56"/>
  <c r="I815" i="56"/>
  <c r="H815" i="56"/>
  <c r="G815" i="56"/>
  <c r="F815" i="56"/>
  <c r="E815" i="56"/>
  <c r="D815" i="56"/>
  <c r="U814" i="56"/>
  <c r="T814" i="56"/>
  <c r="S814" i="56"/>
  <c r="R814" i="56"/>
  <c r="Q814" i="56"/>
  <c r="P814" i="56"/>
  <c r="O814" i="56"/>
  <c r="N814" i="56"/>
  <c r="M814" i="56"/>
  <c r="L814" i="56"/>
  <c r="K814" i="56"/>
  <c r="J814" i="56"/>
  <c r="I814" i="56"/>
  <c r="H814" i="56"/>
  <c r="G814" i="56"/>
  <c r="F814" i="56"/>
  <c r="E814" i="56"/>
  <c r="D814" i="56"/>
  <c r="U813" i="56"/>
  <c r="T813" i="56"/>
  <c r="S813" i="56"/>
  <c r="R813" i="56"/>
  <c r="Q813" i="56"/>
  <c r="P813" i="56"/>
  <c r="O813" i="56"/>
  <c r="N813" i="56"/>
  <c r="M813" i="56"/>
  <c r="L813" i="56"/>
  <c r="K813" i="56"/>
  <c r="J813" i="56"/>
  <c r="I813" i="56"/>
  <c r="H813" i="56"/>
  <c r="G813" i="56"/>
  <c r="F813" i="56"/>
  <c r="E813" i="56"/>
  <c r="D813" i="56"/>
  <c r="U812" i="56"/>
  <c r="T812" i="56"/>
  <c r="S812" i="56"/>
  <c r="R812" i="56"/>
  <c r="Q812" i="56"/>
  <c r="P812" i="56"/>
  <c r="O812" i="56"/>
  <c r="N812" i="56"/>
  <c r="M812" i="56"/>
  <c r="L812" i="56"/>
  <c r="K812" i="56"/>
  <c r="J812" i="56"/>
  <c r="I812" i="56"/>
  <c r="H812" i="56"/>
  <c r="G812" i="56"/>
  <c r="F812" i="56"/>
  <c r="E812" i="56"/>
  <c r="D812" i="56"/>
  <c r="U811" i="56"/>
  <c r="T811" i="56"/>
  <c r="S811" i="56"/>
  <c r="R811" i="56"/>
  <c r="Q811" i="56"/>
  <c r="P811" i="56"/>
  <c r="O811" i="56"/>
  <c r="N811" i="56"/>
  <c r="M811" i="56"/>
  <c r="L811" i="56"/>
  <c r="K811" i="56"/>
  <c r="J811" i="56"/>
  <c r="I811" i="56"/>
  <c r="H811" i="56"/>
  <c r="G811" i="56"/>
  <c r="F811" i="56"/>
  <c r="E811" i="56"/>
  <c r="D811" i="56"/>
  <c r="U810" i="56"/>
  <c r="T810" i="56"/>
  <c r="S810" i="56"/>
  <c r="R810" i="56"/>
  <c r="Q810" i="56"/>
  <c r="P810" i="56"/>
  <c r="O810" i="56"/>
  <c r="N810" i="56"/>
  <c r="M810" i="56"/>
  <c r="L810" i="56"/>
  <c r="K810" i="56"/>
  <c r="J810" i="56"/>
  <c r="I810" i="56"/>
  <c r="H810" i="56"/>
  <c r="G810" i="56"/>
  <c r="F810" i="56"/>
  <c r="E810" i="56"/>
  <c r="D810" i="56"/>
  <c r="U809" i="56"/>
  <c r="T809" i="56"/>
  <c r="S809" i="56"/>
  <c r="R809" i="56"/>
  <c r="Q809" i="56"/>
  <c r="P809" i="56"/>
  <c r="O809" i="56"/>
  <c r="N809" i="56"/>
  <c r="M809" i="56"/>
  <c r="L809" i="56"/>
  <c r="K809" i="56"/>
  <c r="J809" i="56"/>
  <c r="I809" i="56"/>
  <c r="H809" i="56"/>
  <c r="G809" i="56"/>
  <c r="F809" i="56"/>
  <c r="E809" i="56"/>
  <c r="D809" i="56"/>
  <c r="U808" i="56"/>
  <c r="T808" i="56"/>
  <c r="S808" i="56"/>
  <c r="R808" i="56"/>
  <c r="Q808" i="56"/>
  <c r="P808" i="56"/>
  <c r="O808" i="56"/>
  <c r="N808" i="56"/>
  <c r="M808" i="56"/>
  <c r="L808" i="56"/>
  <c r="K808" i="56"/>
  <c r="J808" i="56"/>
  <c r="I808" i="56"/>
  <c r="H808" i="56"/>
  <c r="G808" i="56"/>
  <c r="F808" i="56"/>
  <c r="E808" i="56"/>
  <c r="D808" i="56"/>
  <c r="U807" i="56"/>
  <c r="T807" i="56"/>
  <c r="S807" i="56"/>
  <c r="R807" i="56"/>
  <c r="Q807" i="56"/>
  <c r="P807" i="56"/>
  <c r="O807" i="56"/>
  <c r="N807" i="56"/>
  <c r="M807" i="56"/>
  <c r="L807" i="56"/>
  <c r="K807" i="56"/>
  <c r="J807" i="56"/>
  <c r="I807" i="56"/>
  <c r="H807" i="56"/>
  <c r="G807" i="56"/>
  <c r="F807" i="56"/>
  <c r="E807" i="56"/>
  <c r="D807" i="56"/>
  <c r="U806" i="56"/>
  <c r="T806" i="56"/>
  <c r="S806" i="56"/>
  <c r="R806" i="56"/>
  <c r="Q806" i="56"/>
  <c r="P806" i="56"/>
  <c r="O806" i="56"/>
  <c r="N806" i="56"/>
  <c r="M806" i="56"/>
  <c r="L806" i="56"/>
  <c r="K806" i="56"/>
  <c r="J806" i="56"/>
  <c r="I806" i="56"/>
  <c r="H806" i="56"/>
  <c r="G806" i="56"/>
  <c r="F806" i="56"/>
  <c r="E806" i="56"/>
  <c r="D806" i="56"/>
  <c r="U805" i="56"/>
  <c r="T805" i="56"/>
  <c r="S805" i="56"/>
  <c r="R805" i="56"/>
  <c r="Q805" i="56"/>
  <c r="P805" i="56"/>
  <c r="O805" i="56"/>
  <c r="N805" i="56"/>
  <c r="M805" i="56"/>
  <c r="L805" i="56"/>
  <c r="K805" i="56"/>
  <c r="J805" i="56"/>
  <c r="I805" i="56"/>
  <c r="H805" i="56"/>
  <c r="G805" i="56"/>
  <c r="F805" i="56"/>
  <c r="E805" i="56"/>
  <c r="D805" i="56"/>
  <c r="U804" i="56"/>
  <c r="T804" i="56"/>
  <c r="S804" i="56"/>
  <c r="R804" i="56"/>
  <c r="Q804" i="56"/>
  <c r="P804" i="56"/>
  <c r="O804" i="56"/>
  <c r="N804" i="56"/>
  <c r="M804" i="56"/>
  <c r="L804" i="56"/>
  <c r="K804" i="56"/>
  <c r="J804" i="56"/>
  <c r="I804" i="56"/>
  <c r="H804" i="56"/>
  <c r="G804" i="56"/>
  <c r="F804" i="56"/>
  <c r="E804" i="56"/>
  <c r="D804" i="56"/>
  <c r="U803" i="56"/>
  <c r="T803" i="56"/>
  <c r="S803" i="56"/>
  <c r="R803" i="56"/>
  <c r="Q803" i="56"/>
  <c r="P803" i="56"/>
  <c r="O803" i="56"/>
  <c r="N803" i="56"/>
  <c r="M803" i="56"/>
  <c r="L803" i="56"/>
  <c r="K803" i="56"/>
  <c r="J803" i="56"/>
  <c r="I803" i="56"/>
  <c r="H803" i="56"/>
  <c r="G803" i="56"/>
  <c r="F803" i="56"/>
  <c r="E803" i="56"/>
  <c r="D803" i="56"/>
  <c r="U802" i="56"/>
  <c r="T802" i="56"/>
  <c r="S802" i="56"/>
  <c r="R802" i="56"/>
  <c r="Q802" i="56"/>
  <c r="P802" i="56"/>
  <c r="O802" i="56"/>
  <c r="N802" i="56"/>
  <c r="M802" i="56"/>
  <c r="L802" i="56"/>
  <c r="K802" i="56"/>
  <c r="J802" i="56"/>
  <c r="I802" i="56"/>
  <c r="H802" i="56"/>
  <c r="G802" i="56"/>
  <c r="F802" i="56"/>
  <c r="E802" i="56"/>
  <c r="D802" i="56"/>
  <c r="U801" i="56"/>
  <c r="T801" i="56"/>
  <c r="S801" i="56"/>
  <c r="R801" i="56"/>
  <c r="Q801" i="56"/>
  <c r="P801" i="56"/>
  <c r="O801" i="56"/>
  <c r="N801" i="56"/>
  <c r="M801" i="56"/>
  <c r="L801" i="56"/>
  <c r="K801" i="56"/>
  <c r="J801" i="56"/>
  <c r="I801" i="56"/>
  <c r="H801" i="56"/>
  <c r="G801" i="56"/>
  <c r="F801" i="56"/>
  <c r="E801" i="56"/>
  <c r="D801" i="56"/>
  <c r="U800" i="56"/>
  <c r="T800" i="56"/>
  <c r="S800" i="56"/>
  <c r="R800" i="56"/>
  <c r="Q800" i="56"/>
  <c r="P800" i="56"/>
  <c r="O800" i="56"/>
  <c r="N800" i="56"/>
  <c r="M800" i="56"/>
  <c r="L800" i="56"/>
  <c r="K800" i="56"/>
  <c r="J800" i="56"/>
  <c r="I800" i="56"/>
  <c r="H800" i="56"/>
  <c r="G800" i="56"/>
  <c r="F800" i="56"/>
  <c r="E800" i="56"/>
  <c r="D800" i="56"/>
  <c r="U799" i="56"/>
  <c r="T799" i="56"/>
  <c r="S799" i="56"/>
  <c r="R799" i="56"/>
  <c r="Q799" i="56"/>
  <c r="P799" i="56"/>
  <c r="O799" i="56"/>
  <c r="N799" i="56"/>
  <c r="M799" i="56"/>
  <c r="L799" i="56"/>
  <c r="K799" i="56"/>
  <c r="J799" i="56"/>
  <c r="I799" i="56"/>
  <c r="H799" i="56"/>
  <c r="G799" i="56"/>
  <c r="F799" i="56"/>
  <c r="E799" i="56"/>
  <c r="D799" i="56"/>
  <c r="U798" i="56"/>
  <c r="T798" i="56"/>
  <c r="S798" i="56"/>
  <c r="R798" i="56"/>
  <c r="Q798" i="56"/>
  <c r="P798" i="56"/>
  <c r="O798" i="56"/>
  <c r="N798" i="56"/>
  <c r="M798" i="56"/>
  <c r="L798" i="56"/>
  <c r="K798" i="56"/>
  <c r="J798" i="56"/>
  <c r="I798" i="56"/>
  <c r="H798" i="56"/>
  <c r="G798" i="56"/>
  <c r="F798" i="56"/>
  <c r="E798" i="56"/>
  <c r="D798" i="56"/>
  <c r="U797" i="56"/>
  <c r="T797" i="56"/>
  <c r="S797" i="56"/>
  <c r="R797" i="56"/>
  <c r="Q797" i="56"/>
  <c r="P797" i="56"/>
  <c r="O797" i="56"/>
  <c r="N797" i="56"/>
  <c r="M797" i="56"/>
  <c r="L797" i="56"/>
  <c r="K797" i="56"/>
  <c r="J797" i="56"/>
  <c r="I797" i="56"/>
  <c r="H797" i="56"/>
  <c r="G797" i="56"/>
  <c r="F797" i="56"/>
  <c r="E797" i="56"/>
  <c r="D797" i="56"/>
  <c r="U796" i="56"/>
  <c r="T796" i="56"/>
  <c r="S796" i="56"/>
  <c r="R796" i="56"/>
  <c r="Q796" i="56"/>
  <c r="P796" i="56"/>
  <c r="O796" i="56"/>
  <c r="N796" i="56"/>
  <c r="M796" i="56"/>
  <c r="L796" i="56"/>
  <c r="K796" i="56"/>
  <c r="J796" i="56"/>
  <c r="I796" i="56"/>
  <c r="H796" i="56"/>
  <c r="G796" i="56"/>
  <c r="F796" i="56"/>
  <c r="E796" i="56"/>
  <c r="D796" i="56"/>
  <c r="U795" i="56"/>
  <c r="T795" i="56"/>
  <c r="S795" i="56"/>
  <c r="R795" i="56"/>
  <c r="Q795" i="56"/>
  <c r="P795" i="56"/>
  <c r="O795" i="56"/>
  <c r="N795" i="56"/>
  <c r="M795" i="56"/>
  <c r="L795" i="56"/>
  <c r="K795" i="56"/>
  <c r="J795" i="56"/>
  <c r="I795" i="56"/>
  <c r="H795" i="56"/>
  <c r="G795" i="56"/>
  <c r="F795" i="56"/>
  <c r="E795" i="56"/>
  <c r="D795" i="56"/>
  <c r="U794" i="56"/>
  <c r="T794" i="56"/>
  <c r="S794" i="56"/>
  <c r="R794" i="56"/>
  <c r="Q794" i="56"/>
  <c r="P794" i="56"/>
  <c r="O794" i="56"/>
  <c r="N794" i="56"/>
  <c r="M794" i="56"/>
  <c r="L794" i="56"/>
  <c r="K794" i="56"/>
  <c r="J794" i="56"/>
  <c r="I794" i="56"/>
  <c r="H794" i="56"/>
  <c r="G794" i="56"/>
  <c r="F794" i="56"/>
  <c r="E794" i="56"/>
  <c r="D794" i="56"/>
  <c r="U793" i="56"/>
  <c r="T793" i="56"/>
  <c r="S793" i="56"/>
  <c r="R793" i="56"/>
  <c r="Q793" i="56"/>
  <c r="P793" i="56"/>
  <c r="O793" i="56"/>
  <c r="N793" i="56"/>
  <c r="M793" i="56"/>
  <c r="L793" i="56"/>
  <c r="K793" i="56"/>
  <c r="J793" i="56"/>
  <c r="I793" i="56"/>
  <c r="H793" i="56"/>
  <c r="G793" i="56"/>
  <c r="F793" i="56"/>
  <c r="E793" i="56"/>
  <c r="D793" i="56"/>
  <c r="U792" i="56"/>
  <c r="T792" i="56"/>
  <c r="S792" i="56"/>
  <c r="R792" i="56"/>
  <c r="Q792" i="56"/>
  <c r="P792" i="56"/>
  <c r="O792" i="56"/>
  <c r="N792" i="56"/>
  <c r="M792" i="56"/>
  <c r="L792" i="56"/>
  <c r="K792" i="56"/>
  <c r="J792" i="56"/>
  <c r="I792" i="56"/>
  <c r="H792" i="56"/>
  <c r="G792" i="56"/>
  <c r="F792" i="56"/>
  <c r="E792" i="56"/>
  <c r="D792" i="56"/>
  <c r="U791" i="56"/>
  <c r="T791" i="56"/>
  <c r="S791" i="56"/>
  <c r="R791" i="56"/>
  <c r="Q791" i="56"/>
  <c r="P791" i="56"/>
  <c r="O791" i="56"/>
  <c r="N791" i="56"/>
  <c r="M791" i="56"/>
  <c r="L791" i="56"/>
  <c r="K791" i="56"/>
  <c r="J791" i="56"/>
  <c r="I791" i="56"/>
  <c r="H791" i="56"/>
  <c r="G791" i="56"/>
  <c r="F791" i="56"/>
  <c r="E791" i="56"/>
  <c r="D791" i="56"/>
  <c r="U790" i="56"/>
  <c r="T790" i="56"/>
  <c r="S790" i="56"/>
  <c r="R790" i="56"/>
  <c r="Q790" i="56"/>
  <c r="P790" i="56"/>
  <c r="O790" i="56"/>
  <c r="N790" i="56"/>
  <c r="M790" i="56"/>
  <c r="L790" i="56"/>
  <c r="K790" i="56"/>
  <c r="J790" i="56"/>
  <c r="I790" i="56"/>
  <c r="H790" i="56"/>
  <c r="G790" i="56"/>
  <c r="F790" i="56"/>
  <c r="E790" i="56"/>
  <c r="D790" i="56"/>
  <c r="U789" i="56"/>
  <c r="T789" i="56"/>
  <c r="S789" i="56"/>
  <c r="R789" i="56"/>
  <c r="Q789" i="56"/>
  <c r="P789" i="56"/>
  <c r="O789" i="56"/>
  <c r="N789" i="56"/>
  <c r="M789" i="56"/>
  <c r="L789" i="56"/>
  <c r="K789" i="56"/>
  <c r="J789" i="56"/>
  <c r="I789" i="56"/>
  <c r="H789" i="56"/>
  <c r="G789" i="56"/>
  <c r="F789" i="56"/>
  <c r="E789" i="56"/>
  <c r="D789" i="56"/>
  <c r="U788" i="56"/>
  <c r="T788" i="56"/>
  <c r="S788" i="56"/>
  <c r="R788" i="56"/>
  <c r="Q788" i="56"/>
  <c r="P788" i="56"/>
  <c r="O788" i="56"/>
  <c r="N788" i="56"/>
  <c r="M788" i="56"/>
  <c r="L788" i="56"/>
  <c r="K788" i="56"/>
  <c r="J788" i="56"/>
  <c r="I788" i="56"/>
  <c r="H788" i="56"/>
  <c r="G788" i="56"/>
  <c r="F788" i="56"/>
  <c r="E788" i="56"/>
  <c r="D788" i="56"/>
  <c r="U787" i="56"/>
  <c r="T787" i="56"/>
  <c r="S787" i="56"/>
  <c r="R787" i="56"/>
  <c r="Q787" i="56"/>
  <c r="P787" i="56"/>
  <c r="O787" i="56"/>
  <c r="N787" i="56"/>
  <c r="M787" i="56"/>
  <c r="L787" i="56"/>
  <c r="K787" i="56"/>
  <c r="J787" i="56"/>
  <c r="I787" i="56"/>
  <c r="H787" i="56"/>
  <c r="G787" i="56"/>
  <c r="F787" i="56"/>
  <c r="E787" i="56"/>
  <c r="D787" i="56"/>
  <c r="U786" i="56"/>
  <c r="T786" i="56"/>
  <c r="S786" i="56"/>
  <c r="R786" i="56"/>
  <c r="Q786" i="56"/>
  <c r="P786" i="56"/>
  <c r="O786" i="56"/>
  <c r="N786" i="56"/>
  <c r="M786" i="56"/>
  <c r="L786" i="56"/>
  <c r="K786" i="56"/>
  <c r="J786" i="56"/>
  <c r="I786" i="56"/>
  <c r="H786" i="56"/>
  <c r="G786" i="56"/>
  <c r="F786" i="56"/>
  <c r="E786" i="56"/>
  <c r="D786" i="56"/>
  <c r="U785" i="56"/>
  <c r="T785" i="56"/>
  <c r="S785" i="56"/>
  <c r="R785" i="56"/>
  <c r="Q785" i="56"/>
  <c r="P785" i="56"/>
  <c r="O785" i="56"/>
  <c r="N785" i="56"/>
  <c r="M785" i="56"/>
  <c r="L785" i="56"/>
  <c r="K785" i="56"/>
  <c r="J785" i="56"/>
  <c r="I785" i="56"/>
  <c r="H785" i="56"/>
  <c r="G785" i="56"/>
  <c r="F785" i="56"/>
  <c r="E785" i="56"/>
  <c r="D785" i="56"/>
  <c r="U784" i="56"/>
  <c r="T784" i="56"/>
  <c r="S784" i="56"/>
  <c r="R784" i="56"/>
  <c r="Q784" i="56"/>
  <c r="P784" i="56"/>
  <c r="O784" i="56"/>
  <c r="N784" i="56"/>
  <c r="M784" i="56"/>
  <c r="L784" i="56"/>
  <c r="K784" i="56"/>
  <c r="J784" i="56"/>
  <c r="I784" i="56"/>
  <c r="H784" i="56"/>
  <c r="G784" i="56"/>
  <c r="F784" i="56"/>
  <c r="E784" i="56"/>
  <c r="D784" i="56"/>
  <c r="U783" i="56"/>
  <c r="T783" i="56"/>
  <c r="S783" i="56"/>
  <c r="R783" i="56"/>
  <c r="Q783" i="56"/>
  <c r="P783" i="56"/>
  <c r="O783" i="56"/>
  <c r="N783" i="56"/>
  <c r="M783" i="56"/>
  <c r="L783" i="56"/>
  <c r="K783" i="56"/>
  <c r="J783" i="56"/>
  <c r="I783" i="56"/>
  <c r="H783" i="56"/>
  <c r="G783" i="56"/>
  <c r="F783" i="56"/>
  <c r="E783" i="56"/>
  <c r="D783" i="56"/>
  <c r="U782" i="56"/>
  <c r="T782" i="56"/>
  <c r="S782" i="56"/>
  <c r="R782" i="56"/>
  <c r="Q782" i="56"/>
  <c r="P782" i="56"/>
  <c r="O782" i="56"/>
  <c r="N782" i="56"/>
  <c r="M782" i="56"/>
  <c r="L782" i="56"/>
  <c r="K782" i="56"/>
  <c r="J782" i="56"/>
  <c r="I782" i="56"/>
  <c r="H782" i="56"/>
  <c r="G782" i="56"/>
  <c r="F782" i="56"/>
  <c r="E782" i="56"/>
  <c r="D782" i="56"/>
  <c r="U781" i="56"/>
  <c r="T781" i="56"/>
  <c r="S781" i="56"/>
  <c r="R781" i="56"/>
  <c r="Q781" i="56"/>
  <c r="P781" i="56"/>
  <c r="O781" i="56"/>
  <c r="N781" i="56"/>
  <c r="M781" i="56"/>
  <c r="L781" i="56"/>
  <c r="K781" i="56"/>
  <c r="J781" i="56"/>
  <c r="I781" i="56"/>
  <c r="H781" i="56"/>
  <c r="G781" i="56"/>
  <c r="F781" i="56"/>
  <c r="E781" i="56"/>
  <c r="D781" i="56"/>
  <c r="U780" i="56"/>
  <c r="T780" i="56"/>
  <c r="S780" i="56"/>
  <c r="R780" i="56"/>
  <c r="Q780" i="56"/>
  <c r="P780" i="56"/>
  <c r="O780" i="56"/>
  <c r="N780" i="56"/>
  <c r="M780" i="56"/>
  <c r="L780" i="56"/>
  <c r="K780" i="56"/>
  <c r="J780" i="56"/>
  <c r="I780" i="56"/>
  <c r="H780" i="56"/>
  <c r="G780" i="56"/>
  <c r="F780" i="56"/>
  <c r="E780" i="56"/>
  <c r="D780" i="56"/>
  <c r="U779" i="56"/>
  <c r="T779" i="56"/>
  <c r="S779" i="56"/>
  <c r="R779" i="56"/>
  <c r="Q779" i="56"/>
  <c r="P779" i="56"/>
  <c r="O779" i="56"/>
  <c r="N779" i="56"/>
  <c r="M779" i="56"/>
  <c r="L779" i="56"/>
  <c r="K779" i="56"/>
  <c r="J779" i="56"/>
  <c r="I779" i="56"/>
  <c r="H779" i="56"/>
  <c r="G779" i="56"/>
  <c r="F779" i="56"/>
  <c r="E779" i="56"/>
  <c r="D779" i="56"/>
  <c r="U778" i="56"/>
  <c r="T778" i="56"/>
  <c r="S778" i="56"/>
  <c r="R778" i="56"/>
  <c r="Q778" i="56"/>
  <c r="P778" i="56"/>
  <c r="O778" i="56"/>
  <c r="N778" i="56"/>
  <c r="M778" i="56"/>
  <c r="L778" i="56"/>
  <c r="K778" i="56"/>
  <c r="J778" i="56"/>
  <c r="I778" i="56"/>
  <c r="H778" i="56"/>
  <c r="G778" i="56"/>
  <c r="F778" i="56"/>
  <c r="E778" i="56"/>
  <c r="D778" i="56"/>
  <c r="U777" i="56"/>
  <c r="T777" i="56"/>
  <c r="S777" i="56"/>
  <c r="R777" i="56"/>
  <c r="Q777" i="56"/>
  <c r="P777" i="56"/>
  <c r="O777" i="56"/>
  <c r="N777" i="56"/>
  <c r="M777" i="56"/>
  <c r="L777" i="56"/>
  <c r="K777" i="56"/>
  <c r="J777" i="56"/>
  <c r="I777" i="56"/>
  <c r="H777" i="56"/>
  <c r="G777" i="56"/>
  <c r="F777" i="56"/>
  <c r="E777" i="56"/>
  <c r="D777" i="56"/>
  <c r="U776" i="56"/>
  <c r="T776" i="56"/>
  <c r="S776" i="56"/>
  <c r="R776" i="56"/>
  <c r="Q776" i="56"/>
  <c r="P776" i="56"/>
  <c r="O776" i="56"/>
  <c r="N776" i="56"/>
  <c r="M776" i="56"/>
  <c r="L776" i="56"/>
  <c r="K776" i="56"/>
  <c r="J776" i="56"/>
  <c r="I776" i="56"/>
  <c r="H776" i="56"/>
  <c r="G776" i="56"/>
  <c r="F776" i="56"/>
  <c r="E776" i="56"/>
  <c r="D776" i="56"/>
  <c r="U775" i="56"/>
  <c r="T775" i="56"/>
  <c r="S775" i="56"/>
  <c r="R775" i="56"/>
  <c r="Q775" i="56"/>
  <c r="P775" i="56"/>
  <c r="O775" i="56"/>
  <c r="N775" i="56"/>
  <c r="M775" i="56"/>
  <c r="L775" i="56"/>
  <c r="K775" i="56"/>
  <c r="J775" i="56"/>
  <c r="I775" i="56"/>
  <c r="H775" i="56"/>
  <c r="G775" i="56"/>
  <c r="F775" i="56"/>
  <c r="E775" i="56"/>
  <c r="D775" i="56"/>
  <c r="U774" i="56"/>
  <c r="T774" i="56"/>
  <c r="S774" i="56"/>
  <c r="R774" i="56"/>
  <c r="Q774" i="56"/>
  <c r="P774" i="56"/>
  <c r="O774" i="56"/>
  <c r="N774" i="56"/>
  <c r="M774" i="56"/>
  <c r="L774" i="56"/>
  <c r="K774" i="56"/>
  <c r="J774" i="56"/>
  <c r="I774" i="56"/>
  <c r="H774" i="56"/>
  <c r="G774" i="56"/>
  <c r="F774" i="56"/>
  <c r="E774" i="56"/>
  <c r="D774" i="56"/>
  <c r="U773" i="56"/>
  <c r="T773" i="56"/>
  <c r="S773" i="56"/>
  <c r="R773" i="56"/>
  <c r="Q773" i="56"/>
  <c r="P773" i="56"/>
  <c r="O773" i="56"/>
  <c r="N773" i="56"/>
  <c r="M773" i="56"/>
  <c r="L773" i="56"/>
  <c r="K773" i="56"/>
  <c r="J773" i="56"/>
  <c r="I773" i="56"/>
  <c r="H773" i="56"/>
  <c r="G773" i="56"/>
  <c r="F773" i="56"/>
  <c r="E773" i="56"/>
  <c r="D773" i="56"/>
  <c r="U772" i="56"/>
  <c r="T772" i="56"/>
  <c r="S772" i="56"/>
  <c r="R772" i="56"/>
  <c r="Q772" i="56"/>
  <c r="P772" i="56"/>
  <c r="O772" i="56"/>
  <c r="N772" i="56"/>
  <c r="M772" i="56"/>
  <c r="L772" i="56"/>
  <c r="K772" i="56"/>
  <c r="J772" i="56"/>
  <c r="I772" i="56"/>
  <c r="H772" i="56"/>
  <c r="G772" i="56"/>
  <c r="F772" i="56"/>
  <c r="E772" i="56"/>
  <c r="D772" i="56"/>
  <c r="U771" i="56"/>
  <c r="T771" i="56"/>
  <c r="S771" i="56"/>
  <c r="R771" i="56"/>
  <c r="Q771" i="56"/>
  <c r="P771" i="56"/>
  <c r="O771" i="56"/>
  <c r="N771" i="56"/>
  <c r="M771" i="56"/>
  <c r="L771" i="56"/>
  <c r="K771" i="56"/>
  <c r="J771" i="56"/>
  <c r="I771" i="56"/>
  <c r="H771" i="56"/>
  <c r="G771" i="56"/>
  <c r="F771" i="56"/>
  <c r="E771" i="56"/>
  <c r="D771" i="56"/>
  <c r="U770" i="56"/>
  <c r="T770" i="56"/>
  <c r="S770" i="56"/>
  <c r="R770" i="56"/>
  <c r="Q770" i="56"/>
  <c r="P770" i="56"/>
  <c r="O770" i="56"/>
  <c r="N770" i="56"/>
  <c r="M770" i="56"/>
  <c r="L770" i="56"/>
  <c r="K770" i="56"/>
  <c r="J770" i="56"/>
  <c r="I770" i="56"/>
  <c r="H770" i="56"/>
  <c r="G770" i="56"/>
  <c r="F770" i="56"/>
  <c r="E770" i="56"/>
  <c r="D770" i="56"/>
  <c r="U769" i="56"/>
  <c r="T769" i="56"/>
  <c r="S769" i="56"/>
  <c r="R769" i="56"/>
  <c r="Q769" i="56"/>
  <c r="P769" i="56"/>
  <c r="O769" i="56"/>
  <c r="N769" i="56"/>
  <c r="M769" i="56"/>
  <c r="L769" i="56"/>
  <c r="K769" i="56"/>
  <c r="J769" i="56"/>
  <c r="I769" i="56"/>
  <c r="H769" i="56"/>
  <c r="G769" i="56"/>
  <c r="F769" i="56"/>
  <c r="E769" i="56"/>
  <c r="D769" i="56"/>
  <c r="U768" i="56"/>
  <c r="T768" i="56"/>
  <c r="S768" i="56"/>
  <c r="R768" i="56"/>
  <c r="Q768" i="56"/>
  <c r="P768" i="56"/>
  <c r="O768" i="56"/>
  <c r="N768" i="56"/>
  <c r="M768" i="56"/>
  <c r="L768" i="56"/>
  <c r="K768" i="56"/>
  <c r="J768" i="56"/>
  <c r="I768" i="56"/>
  <c r="H768" i="56"/>
  <c r="G768" i="56"/>
  <c r="F768" i="56"/>
  <c r="E768" i="56"/>
  <c r="D768" i="56"/>
  <c r="U767" i="56"/>
  <c r="T767" i="56"/>
  <c r="S767" i="56"/>
  <c r="R767" i="56"/>
  <c r="Q767" i="56"/>
  <c r="P767" i="56"/>
  <c r="O767" i="56"/>
  <c r="N767" i="56"/>
  <c r="M767" i="56"/>
  <c r="L767" i="56"/>
  <c r="K767" i="56"/>
  <c r="J767" i="56"/>
  <c r="I767" i="56"/>
  <c r="H767" i="56"/>
  <c r="G767" i="56"/>
  <c r="F767" i="56"/>
  <c r="E767" i="56"/>
  <c r="D767" i="56"/>
  <c r="U766" i="56"/>
  <c r="T766" i="56"/>
  <c r="S766" i="56"/>
  <c r="R766" i="56"/>
  <c r="Q766" i="56"/>
  <c r="P766" i="56"/>
  <c r="O766" i="56"/>
  <c r="N766" i="56"/>
  <c r="M766" i="56"/>
  <c r="L766" i="56"/>
  <c r="K766" i="56"/>
  <c r="J766" i="56"/>
  <c r="I766" i="56"/>
  <c r="H766" i="56"/>
  <c r="G766" i="56"/>
  <c r="F766" i="56"/>
  <c r="E766" i="56"/>
  <c r="D766" i="56"/>
  <c r="U765" i="56"/>
  <c r="T765" i="56"/>
  <c r="S765" i="56"/>
  <c r="R765" i="56"/>
  <c r="Q765" i="56"/>
  <c r="P765" i="56"/>
  <c r="O765" i="56"/>
  <c r="N765" i="56"/>
  <c r="M765" i="56"/>
  <c r="L765" i="56"/>
  <c r="K765" i="56"/>
  <c r="J765" i="56"/>
  <c r="I765" i="56"/>
  <c r="H765" i="56"/>
  <c r="G765" i="56"/>
  <c r="F765" i="56"/>
  <c r="E765" i="56"/>
  <c r="D765" i="56"/>
  <c r="U764" i="56"/>
  <c r="T764" i="56"/>
  <c r="S764" i="56"/>
  <c r="R764" i="56"/>
  <c r="Q764" i="56"/>
  <c r="P764" i="56"/>
  <c r="O764" i="56"/>
  <c r="N764" i="56"/>
  <c r="M764" i="56"/>
  <c r="L764" i="56"/>
  <c r="K764" i="56"/>
  <c r="J764" i="56"/>
  <c r="I764" i="56"/>
  <c r="H764" i="56"/>
  <c r="G764" i="56"/>
  <c r="F764" i="56"/>
  <c r="E764" i="56"/>
  <c r="D764" i="56"/>
  <c r="U763" i="56"/>
  <c r="T763" i="56"/>
  <c r="S763" i="56"/>
  <c r="R763" i="56"/>
  <c r="Q763" i="56"/>
  <c r="P763" i="56"/>
  <c r="O763" i="56"/>
  <c r="N763" i="56"/>
  <c r="M763" i="56"/>
  <c r="L763" i="56"/>
  <c r="K763" i="56"/>
  <c r="J763" i="56"/>
  <c r="I763" i="56"/>
  <c r="H763" i="56"/>
  <c r="G763" i="56"/>
  <c r="F763" i="56"/>
  <c r="E763" i="56"/>
  <c r="D763" i="56"/>
  <c r="U762" i="56"/>
  <c r="T762" i="56"/>
  <c r="S762" i="56"/>
  <c r="R762" i="56"/>
  <c r="Q762" i="56"/>
  <c r="P762" i="56"/>
  <c r="O762" i="56"/>
  <c r="N762" i="56"/>
  <c r="M762" i="56"/>
  <c r="L762" i="56"/>
  <c r="K762" i="56"/>
  <c r="J762" i="56"/>
  <c r="I762" i="56"/>
  <c r="H762" i="56"/>
  <c r="G762" i="56"/>
  <c r="F762" i="56"/>
  <c r="E762" i="56"/>
  <c r="D762" i="56"/>
  <c r="U761" i="56"/>
  <c r="T761" i="56"/>
  <c r="S761" i="56"/>
  <c r="R761" i="56"/>
  <c r="Q761" i="56"/>
  <c r="P761" i="56"/>
  <c r="O761" i="56"/>
  <c r="N761" i="56"/>
  <c r="M761" i="56"/>
  <c r="L761" i="56"/>
  <c r="K761" i="56"/>
  <c r="J761" i="56"/>
  <c r="I761" i="56"/>
  <c r="H761" i="56"/>
  <c r="G761" i="56"/>
  <c r="F761" i="56"/>
  <c r="E761" i="56"/>
  <c r="D761" i="56"/>
  <c r="U760" i="56"/>
  <c r="T760" i="56"/>
  <c r="S760" i="56"/>
  <c r="R760" i="56"/>
  <c r="Q760" i="56"/>
  <c r="P760" i="56"/>
  <c r="O760" i="56"/>
  <c r="N760" i="56"/>
  <c r="M760" i="56"/>
  <c r="L760" i="56"/>
  <c r="K760" i="56"/>
  <c r="J760" i="56"/>
  <c r="I760" i="56"/>
  <c r="H760" i="56"/>
  <c r="G760" i="56"/>
  <c r="F760" i="56"/>
  <c r="E760" i="56"/>
  <c r="D760" i="56"/>
  <c r="U759" i="56"/>
  <c r="T759" i="56"/>
  <c r="S759" i="56"/>
  <c r="R759" i="56"/>
  <c r="Q759" i="56"/>
  <c r="P759" i="56"/>
  <c r="O759" i="56"/>
  <c r="N759" i="56"/>
  <c r="M759" i="56"/>
  <c r="L759" i="56"/>
  <c r="K759" i="56"/>
  <c r="J759" i="56"/>
  <c r="I759" i="56"/>
  <c r="H759" i="56"/>
  <c r="G759" i="56"/>
  <c r="F759" i="56"/>
  <c r="E759" i="56"/>
  <c r="D759" i="56"/>
  <c r="U758" i="56"/>
  <c r="T758" i="56"/>
  <c r="S758" i="56"/>
  <c r="R758" i="56"/>
  <c r="Q758" i="56"/>
  <c r="P758" i="56"/>
  <c r="O758" i="56"/>
  <c r="N758" i="56"/>
  <c r="M758" i="56"/>
  <c r="L758" i="56"/>
  <c r="K758" i="56"/>
  <c r="J758" i="56"/>
  <c r="I758" i="56"/>
  <c r="H758" i="56"/>
  <c r="G758" i="56"/>
  <c r="F758" i="56"/>
  <c r="E758" i="56"/>
  <c r="D758" i="56"/>
  <c r="U757" i="56"/>
  <c r="T757" i="56"/>
  <c r="S757" i="56"/>
  <c r="R757" i="56"/>
  <c r="Q757" i="56"/>
  <c r="P757" i="56"/>
  <c r="O757" i="56"/>
  <c r="N757" i="56"/>
  <c r="M757" i="56"/>
  <c r="L757" i="56"/>
  <c r="K757" i="56"/>
  <c r="J757" i="56"/>
  <c r="I757" i="56"/>
  <c r="H757" i="56"/>
  <c r="G757" i="56"/>
  <c r="F757" i="56"/>
  <c r="E757" i="56"/>
  <c r="D757" i="56"/>
  <c r="U756" i="56"/>
  <c r="T756" i="56"/>
  <c r="S756" i="56"/>
  <c r="R756" i="56"/>
  <c r="Q756" i="56"/>
  <c r="P756" i="56"/>
  <c r="O756" i="56"/>
  <c r="N756" i="56"/>
  <c r="M756" i="56"/>
  <c r="L756" i="56"/>
  <c r="K756" i="56"/>
  <c r="J756" i="56"/>
  <c r="I756" i="56"/>
  <c r="H756" i="56"/>
  <c r="G756" i="56"/>
  <c r="F756" i="56"/>
  <c r="E756" i="56"/>
  <c r="D756" i="56"/>
  <c r="U755" i="56"/>
  <c r="T755" i="56"/>
  <c r="S755" i="56"/>
  <c r="R755" i="56"/>
  <c r="Q755" i="56"/>
  <c r="P755" i="56"/>
  <c r="O755" i="56"/>
  <c r="N755" i="56"/>
  <c r="M755" i="56"/>
  <c r="L755" i="56"/>
  <c r="K755" i="56"/>
  <c r="J755" i="56"/>
  <c r="I755" i="56"/>
  <c r="H755" i="56"/>
  <c r="G755" i="56"/>
  <c r="F755" i="56"/>
  <c r="E755" i="56"/>
  <c r="D755" i="56"/>
  <c r="U754" i="56"/>
  <c r="T754" i="56"/>
  <c r="S754" i="56"/>
  <c r="R754" i="56"/>
  <c r="Q754" i="56"/>
  <c r="P754" i="56"/>
  <c r="O754" i="56"/>
  <c r="N754" i="56"/>
  <c r="M754" i="56"/>
  <c r="L754" i="56"/>
  <c r="K754" i="56"/>
  <c r="J754" i="56"/>
  <c r="I754" i="56"/>
  <c r="H754" i="56"/>
  <c r="G754" i="56"/>
  <c r="F754" i="56"/>
  <c r="E754" i="56"/>
  <c r="D754" i="56"/>
  <c r="U753" i="56"/>
  <c r="T753" i="56"/>
  <c r="S753" i="56"/>
  <c r="R753" i="56"/>
  <c r="Q753" i="56"/>
  <c r="P753" i="56"/>
  <c r="O753" i="56"/>
  <c r="N753" i="56"/>
  <c r="M753" i="56"/>
  <c r="L753" i="56"/>
  <c r="K753" i="56"/>
  <c r="J753" i="56"/>
  <c r="I753" i="56"/>
  <c r="H753" i="56"/>
  <c r="G753" i="56"/>
  <c r="F753" i="56"/>
  <c r="E753" i="56"/>
  <c r="D753" i="56"/>
  <c r="U752" i="56"/>
  <c r="T752" i="56"/>
  <c r="S752" i="56"/>
  <c r="R752" i="56"/>
  <c r="Q752" i="56"/>
  <c r="P752" i="56"/>
  <c r="O752" i="56"/>
  <c r="N752" i="56"/>
  <c r="M752" i="56"/>
  <c r="L752" i="56"/>
  <c r="K752" i="56"/>
  <c r="J752" i="56"/>
  <c r="I752" i="56"/>
  <c r="H752" i="56"/>
  <c r="G752" i="56"/>
  <c r="F752" i="56"/>
  <c r="E752" i="56"/>
  <c r="D752" i="56"/>
  <c r="U751" i="56"/>
  <c r="T751" i="56"/>
  <c r="S751" i="56"/>
  <c r="R751" i="56"/>
  <c r="Q751" i="56"/>
  <c r="P751" i="56"/>
  <c r="O751" i="56"/>
  <c r="N751" i="56"/>
  <c r="M751" i="56"/>
  <c r="L751" i="56"/>
  <c r="K751" i="56"/>
  <c r="J751" i="56"/>
  <c r="I751" i="56"/>
  <c r="H751" i="56"/>
  <c r="G751" i="56"/>
  <c r="F751" i="56"/>
  <c r="E751" i="56"/>
  <c r="D751" i="56"/>
  <c r="U750" i="56"/>
  <c r="T750" i="56"/>
  <c r="S750" i="56"/>
  <c r="R750" i="56"/>
  <c r="Q750" i="56"/>
  <c r="P750" i="56"/>
  <c r="O750" i="56"/>
  <c r="N750" i="56"/>
  <c r="M750" i="56"/>
  <c r="L750" i="56"/>
  <c r="K750" i="56"/>
  <c r="J750" i="56"/>
  <c r="I750" i="56"/>
  <c r="H750" i="56"/>
  <c r="G750" i="56"/>
  <c r="F750" i="56"/>
  <c r="E750" i="56"/>
  <c r="D750" i="56"/>
  <c r="U749" i="56"/>
  <c r="T749" i="56"/>
  <c r="S749" i="56"/>
  <c r="R749" i="56"/>
  <c r="Q749" i="56"/>
  <c r="P749" i="56"/>
  <c r="O749" i="56"/>
  <c r="N749" i="56"/>
  <c r="M749" i="56"/>
  <c r="L749" i="56"/>
  <c r="K749" i="56"/>
  <c r="J749" i="56"/>
  <c r="I749" i="56"/>
  <c r="H749" i="56"/>
  <c r="G749" i="56"/>
  <c r="F749" i="56"/>
  <c r="E749" i="56"/>
  <c r="D749" i="56"/>
  <c r="U748" i="56"/>
  <c r="T748" i="56"/>
  <c r="S748" i="56"/>
  <c r="R748" i="56"/>
  <c r="Q748" i="56"/>
  <c r="P748" i="56"/>
  <c r="O748" i="56"/>
  <c r="N748" i="56"/>
  <c r="M748" i="56"/>
  <c r="L748" i="56"/>
  <c r="K748" i="56"/>
  <c r="J748" i="56"/>
  <c r="I748" i="56"/>
  <c r="H748" i="56"/>
  <c r="G748" i="56"/>
  <c r="F748" i="56"/>
  <c r="E748" i="56"/>
  <c r="D748" i="56"/>
  <c r="U747" i="56"/>
  <c r="T747" i="56"/>
  <c r="S747" i="56"/>
  <c r="R747" i="56"/>
  <c r="Q747" i="56"/>
  <c r="P747" i="56"/>
  <c r="O747" i="56"/>
  <c r="N747" i="56"/>
  <c r="M747" i="56"/>
  <c r="L747" i="56"/>
  <c r="K747" i="56"/>
  <c r="J747" i="56"/>
  <c r="I747" i="56"/>
  <c r="H747" i="56"/>
  <c r="G747" i="56"/>
  <c r="F747" i="56"/>
  <c r="E747" i="56"/>
  <c r="D747" i="56"/>
  <c r="U746" i="56"/>
  <c r="T746" i="56"/>
  <c r="S746" i="56"/>
  <c r="R746" i="56"/>
  <c r="Q746" i="56"/>
  <c r="P746" i="56"/>
  <c r="O746" i="56"/>
  <c r="N746" i="56"/>
  <c r="M746" i="56"/>
  <c r="L746" i="56"/>
  <c r="K746" i="56"/>
  <c r="J746" i="56"/>
  <c r="I746" i="56"/>
  <c r="H746" i="56"/>
  <c r="G746" i="56"/>
  <c r="F746" i="56"/>
  <c r="E746" i="56"/>
  <c r="D746" i="56"/>
  <c r="U745" i="56"/>
  <c r="T745" i="56"/>
  <c r="S745" i="56"/>
  <c r="R745" i="56"/>
  <c r="Q745" i="56"/>
  <c r="P745" i="56"/>
  <c r="O745" i="56"/>
  <c r="N745" i="56"/>
  <c r="M745" i="56"/>
  <c r="L745" i="56"/>
  <c r="K745" i="56"/>
  <c r="J745" i="56"/>
  <c r="I745" i="56"/>
  <c r="H745" i="56"/>
  <c r="G745" i="56"/>
  <c r="F745" i="56"/>
  <c r="E745" i="56"/>
  <c r="D745" i="56"/>
  <c r="U744" i="56"/>
  <c r="T744" i="56"/>
  <c r="S744" i="56"/>
  <c r="R744" i="56"/>
  <c r="Q744" i="56"/>
  <c r="P744" i="56"/>
  <c r="O744" i="56"/>
  <c r="N744" i="56"/>
  <c r="M744" i="56"/>
  <c r="L744" i="56"/>
  <c r="K744" i="56"/>
  <c r="J744" i="56"/>
  <c r="I744" i="56"/>
  <c r="H744" i="56"/>
  <c r="G744" i="56"/>
  <c r="F744" i="56"/>
  <c r="E744" i="56"/>
  <c r="D744" i="56"/>
  <c r="U743" i="56"/>
  <c r="T743" i="56"/>
  <c r="S743" i="56"/>
  <c r="R743" i="56"/>
  <c r="Q743" i="56"/>
  <c r="P743" i="56"/>
  <c r="O743" i="56"/>
  <c r="N743" i="56"/>
  <c r="M743" i="56"/>
  <c r="L743" i="56"/>
  <c r="K743" i="56"/>
  <c r="J743" i="56"/>
  <c r="I743" i="56"/>
  <c r="H743" i="56"/>
  <c r="G743" i="56"/>
  <c r="F743" i="56"/>
  <c r="E743" i="56"/>
  <c r="D743" i="56"/>
  <c r="U742" i="56"/>
  <c r="T742" i="56"/>
  <c r="S742" i="56"/>
  <c r="R742" i="56"/>
  <c r="Q742" i="56"/>
  <c r="P742" i="56"/>
  <c r="O742" i="56"/>
  <c r="N742" i="56"/>
  <c r="M742" i="56"/>
  <c r="L742" i="56"/>
  <c r="K742" i="56"/>
  <c r="J742" i="56"/>
  <c r="I742" i="56"/>
  <c r="H742" i="56"/>
  <c r="G742" i="56"/>
  <c r="F742" i="56"/>
  <c r="E742" i="56"/>
  <c r="D742" i="56"/>
  <c r="U741" i="56"/>
  <c r="T741" i="56"/>
  <c r="S741" i="56"/>
  <c r="R741" i="56"/>
  <c r="Q741" i="56"/>
  <c r="P741" i="56"/>
  <c r="O741" i="56"/>
  <c r="N741" i="56"/>
  <c r="M741" i="56"/>
  <c r="L741" i="56"/>
  <c r="K741" i="56"/>
  <c r="J741" i="56"/>
  <c r="I741" i="56"/>
  <c r="H741" i="56"/>
  <c r="G741" i="56"/>
  <c r="F741" i="56"/>
  <c r="E741" i="56"/>
  <c r="D741" i="56"/>
  <c r="U740" i="56"/>
  <c r="T740" i="56"/>
  <c r="S740" i="56"/>
  <c r="R740" i="56"/>
  <c r="Q740" i="56"/>
  <c r="P740" i="56"/>
  <c r="O740" i="56"/>
  <c r="N740" i="56"/>
  <c r="M740" i="56"/>
  <c r="L740" i="56"/>
  <c r="K740" i="56"/>
  <c r="J740" i="56"/>
  <c r="I740" i="56"/>
  <c r="H740" i="56"/>
  <c r="G740" i="56"/>
  <c r="F740" i="56"/>
  <c r="E740" i="56"/>
  <c r="D740" i="56"/>
  <c r="U739" i="56"/>
  <c r="T739" i="56"/>
  <c r="S739" i="56"/>
  <c r="R739" i="56"/>
  <c r="Q739" i="56"/>
  <c r="P739" i="56"/>
  <c r="O739" i="56"/>
  <c r="N739" i="56"/>
  <c r="M739" i="56"/>
  <c r="L739" i="56"/>
  <c r="K739" i="56"/>
  <c r="J739" i="56"/>
  <c r="I739" i="56"/>
  <c r="H739" i="56"/>
  <c r="G739" i="56"/>
  <c r="F739" i="56"/>
  <c r="E739" i="56"/>
  <c r="D739" i="56"/>
  <c r="U738" i="56"/>
  <c r="T738" i="56"/>
  <c r="S738" i="56"/>
  <c r="R738" i="56"/>
  <c r="Q738" i="56"/>
  <c r="P738" i="56"/>
  <c r="O738" i="56"/>
  <c r="N738" i="56"/>
  <c r="M738" i="56"/>
  <c r="L738" i="56"/>
  <c r="K738" i="56"/>
  <c r="J738" i="56"/>
  <c r="I738" i="56"/>
  <c r="H738" i="56"/>
  <c r="G738" i="56"/>
  <c r="F738" i="56"/>
  <c r="E738" i="56"/>
  <c r="D738" i="56"/>
  <c r="U737" i="56"/>
  <c r="T737" i="56"/>
  <c r="S737" i="56"/>
  <c r="R737" i="56"/>
  <c r="Q737" i="56"/>
  <c r="P737" i="56"/>
  <c r="O737" i="56"/>
  <c r="N737" i="56"/>
  <c r="M737" i="56"/>
  <c r="L737" i="56"/>
  <c r="K737" i="56"/>
  <c r="J737" i="56"/>
  <c r="I737" i="56"/>
  <c r="H737" i="56"/>
  <c r="G737" i="56"/>
  <c r="F737" i="56"/>
  <c r="E737" i="56"/>
  <c r="D737" i="56"/>
  <c r="U736" i="56"/>
  <c r="T736" i="56"/>
  <c r="S736" i="56"/>
  <c r="R736" i="56"/>
  <c r="Q736" i="56"/>
  <c r="P736" i="56"/>
  <c r="O736" i="56"/>
  <c r="N736" i="56"/>
  <c r="M736" i="56"/>
  <c r="L736" i="56"/>
  <c r="K736" i="56"/>
  <c r="J736" i="56"/>
  <c r="I736" i="56"/>
  <c r="H736" i="56"/>
  <c r="G736" i="56"/>
  <c r="F736" i="56"/>
  <c r="E736" i="56"/>
  <c r="D736" i="56"/>
  <c r="U735" i="56"/>
  <c r="T735" i="56"/>
  <c r="S735" i="56"/>
  <c r="R735" i="56"/>
  <c r="Q735" i="56"/>
  <c r="P735" i="56"/>
  <c r="O735" i="56"/>
  <c r="N735" i="56"/>
  <c r="M735" i="56"/>
  <c r="L735" i="56"/>
  <c r="K735" i="56"/>
  <c r="J735" i="56"/>
  <c r="I735" i="56"/>
  <c r="H735" i="56"/>
  <c r="G735" i="56"/>
  <c r="F735" i="56"/>
  <c r="E735" i="56"/>
  <c r="D735" i="56"/>
  <c r="U734" i="56"/>
  <c r="T734" i="56"/>
  <c r="S734" i="56"/>
  <c r="R734" i="56"/>
  <c r="Q734" i="56"/>
  <c r="P734" i="56"/>
  <c r="O734" i="56"/>
  <c r="N734" i="56"/>
  <c r="M734" i="56"/>
  <c r="L734" i="56"/>
  <c r="K734" i="56"/>
  <c r="J734" i="56"/>
  <c r="I734" i="56"/>
  <c r="H734" i="56"/>
  <c r="G734" i="56"/>
  <c r="F734" i="56"/>
  <c r="E734" i="56"/>
  <c r="D734" i="56"/>
  <c r="U733" i="56"/>
  <c r="T733" i="56"/>
  <c r="S733" i="56"/>
  <c r="R733" i="56"/>
  <c r="Q733" i="56"/>
  <c r="P733" i="56"/>
  <c r="O733" i="56"/>
  <c r="N733" i="56"/>
  <c r="M733" i="56"/>
  <c r="L733" i="56"/>
  <c r="K733" i="56"/>
  <c r="J733" i="56"/>
  <c r="I733" i="56"/>
  <c r="H733" i="56"/>
  <c r="G733" i="56"/>
  <c r="F733" i="56"/>
  <c r="E733" i="56"/>
  <c r="D733" i="56"/>
  <c r="U732" i="56"/>
  <c r="T732" i="56"/>
  <c r="S732" i="56"/>
  <c r="R732" i="56"/>
  <c r="Q732" i="56"/>
  <c r="P732" i="56"/>
  <c r="O732" i="56"/>
  <c r="N732" i="56"/>
  <c r="M732" i="56"/>
  <c r="L732" i="56"/>
  <c r="K732" i="56"/>
  <c r="J732" i="56"/>
  <c r="I732" i="56"/>
  <c r="H732" i="56"/>
  <c r="G732" i="56"/>
  <c r="F732" i="56"/>
  <c r="E732" i="56"/>
  <c r="D732" i="56"/>
  <c r="U731" i="56"/>
  <c r="T731" i="56"/>
  <c r="S731" i="56"/>
  <c r="R731" i="56"/>
  <c r="Q731" i="56"/>
  <c r="P731" i="56"/>
  <c r="O731" i="56"/>
  <c r="N731" i="56"/>
  <c r="M731" i="56"/>
  <c r="L731" i="56"/>
  <c r="K731" i="56"/>
  <c r="J731" i="56"/>
  <c r="I731" i="56"/>
  <c r="H731" i="56"/>
  <c r="G731" i="56"/>
  <c r="F731" i="56"/>
  <c r="E731" i="56"/>
  <c r="D731" i="56"/>
  <c r="U730" i="56"/>
  <c r="T730" i="56"/>
  <c r="S730" i="56"/>
  <c r="R730" i="56"/>
  <c r="Q730" i="56"/>
  <c r="P730" i="56"/>
  <c r="O730" i="56"/>
  <c r="N730" i="56"/>
  <c r="M730" i="56"/>
  <c r="L730" i="56"/>
  <c r="K730" i="56"/>
  <c r="J730" i="56"/>
  <c r="I730" i="56"/>
  <c r="H730" i="56"/>
  <c r="G730" i="56"/>
  <c r="F730" i="56"/>
  <c r="E730" i="56"/>
  <c r="D730" i="56"/>
  <c r="U729" i="56"/>
  <c r="T729" i="56"/>
  <c r="S729" i="56"/>
  <c r="R729" i="56"/>
  <c r="Q729" i="56"/>
  <c r="P729" i="56"/>
  <c r="O729" i="56"/>
  <c r="N729" i="56"/>
  <c r="M729" i="56"/>
  <c r="L729" i="56"/>
  <c r="K729" i="56"/>
  <c r="J729" i="56"/>
  <c r="I729" i="56"/>
  <c r="H729" i="56"/>
  <c r="G729" i="56"/>
  <c r="F729" i="56"/>
  <c r="E729" i="56"/>
  <c r="D729" i="56"/>
  <c r="U728" i="56"/>
  <c r="T728" i="56"/>
  <c r="S728" i="56"/>
  <c r="R728" i="56"/>
  <c r="Q728" i="56"/>
  <c r="P728" i="56"/>
  <c r="O728" i="56"/>
  <c r="N728" i="56"/>
  <c r="M728" i="56"/>
  <c r="L728" i="56"/>
  <c r="K728" i="56"/>
  <c r="J728" i="56"/>
  <c r="I728" i="56"/>
  <c r="H728" i="56"/>
  <c r="G728" i="56"/>
  <c r="F728" i="56"/>
  <c r="E728" i="56"/>
  <c r="D728" i="56"/>
  <c r="U727" i="56"/>
  <c r="T727" i="56"/>
  <c r="S727" i="56"/>
  <c r="R727" i="56"/>
  <c r="Q727" i="56"/>
  <c r="P727" i="56"/>
  <c r="O727" i="56"/>
  <c r="N727" i="56"/>
  <c r="M727" i="56"/>
  <c r="L727" i="56"/>
  <c r="K727" i="56"/>
  <c r="J727" i="56"/>
  <c r="I727" i="56"/>
  <c r="H727" i="56"/>
  <c r="G727" i="56"/>
  <c r="F727" i="56"/>
  <c r="E727" i="56"/>
  <c r="D727" i="56"/>
  <c r="U726" i="56"/>
  <c r="T726" i="56"/>
  <c r="S726" i="56"/>
  <c r="R726" i="56"/>
  <c r="Q726" i="56"/>
  <c r="P726" i="56"/>
  <c r="O726" i="56"/>
  <c r="N726" i="56"/>
  <c r="M726" i="56"/>
  <c r="L726" i="56"/>
  <c r="K726" i="56"/>
  <c r="J726" i="56"/>
  <c r="I726" i="56"/>
  <c r="H726" i="56"/>
  <c r="G726" i="56"/>
  <c r="F726" i="56"/>
  <c r="E726" i="56"/>
  <c r="D726" i="56"/>
  <c r="U725" i="56"/>
  <c r="T725" i="56"/>
  <c r="S725" i="56"/>
  <c r="R725" i="56"/>
  <c r="Q725" i="56"/>
  <c r="P725" i="56"/>
  <c r="O725" i="56"/>
  <c r="N725" i="56"/>
  <c r="M725" i="56"/>
  <c r="L725" i="56"/>
  <c r="K725" i="56"/>
  <c r="J725" i="56"/>
  <c r="I725" i="56"/>
  <c r="H725" i="56"/>
  <c r="G725" i="56"/>
  <c r="F725" i="56"/>
  <c r="E725" i="56"/>
  <c r="D725" i="56"/>
  <c r="U724" i="56"/>
  <c r="T724" i="56"/>
  <c r="S724" i="56"/>
  <c r="R724" i="56"/>
  <c r="Q724" i="56"/>
  <c r="P724" i="56"/>
  <c r="O724" i="56"/>
  <c r="N724" i="56"/>
  <c r="M724" i="56"/>
  <c r="L724" i="56"/>
  <c r="K724" i="56"/>
  <c r="J724" i="56"/>
  <c r="I724" i="56"/>
  <c r="H724" i="56"/>
  <c r="G724" i="56"/>
  <c r="F724" i="56"/>
  <c r="E724" i="56"/>
  <c r="D724" i="56"/>
  <c r="U723" i="56"/>
  <c r="T723" i="56"/>
  <c r="S723" i="56"/>
  <c r="R723" i="56"/>
  <c r="Q723" i="56"/>
  <c r="P723" i="56"/>
  <c r="O723" i="56"/>
  <c r="N723" i="56"/>
  <c r="M723" i="56"/>
  <c r="L723" i="56"/>
  <c r="K723" i="56"/>
  <c r="J723" i="56"/>
  <c r="I723" i="56"/>
  <c r="H723" i="56"/>
  <c r="G723" i="56"/>
  <c r="F723" i="56"/>
  <c r="E723" i="56"/>
  <c r="D723" i="56"/>
  <c r="U722" i="56"/>
  <c r="T722" i="56"/>
  <c r="S722" i="56"/>
  <c r="R722" i="56"/>
  <c r="Q722" i="56"/>
  <c r="P722" i="56"/>
  <c r="O722" i="56"/>
  <c r="N722" i="56"/>
  <c r="M722" i="56"/>
  <c r="L722" i="56"/>
  <c r="K722" i="56"/>
  <c r="J722" i="56"/>
  <c r="I722" i="56"/>
  <c r="H722" i="56"/>
  <c r="G722" i="56"/>
  <c r="F722" i="56"/>
  <c r="E722" i="56"/>
  <c r="D722" i="56"/>
  <c r="U721" i="56"/>
  <c r="T721" i="56"/>
  <c r="S721" i="56"/>
  <c r="R721" i="56"/>
  <c r="Q721" i="56"/>
  <c r="P721" i="56"/>
  <c r="O721" i="56"/>
  <c r="N721" i="56"/>
  <c r="M721" i="56"/>
  <c r="L721" i="56"/>
  <c r="K721" i="56"/>
  <c r="J721" i="56"/>
  <c r="I721" i="56"/>
  <c r="H721" i="56"/>
  <c r="G721" i="56"/>
  <c r="F721" i="56"/>
  <c r="E721" i="56"/>
  <c r="D721" i="56"/>
  <c r="U720" i="56"/>
  <c r="T720" i="56"/>
  <c r="S720" i="56"/>
  <c r="R720" i="56"/>
  <c r="Q720" i="56"/>
  <c r="P720" i="56"/>
  <c r="O720" i="56"/>
  <c r="N720" i="56"/>
  <c r="M720" i="56"/>
  <c r="L720" i="56"/>
  <c r="K720" i="56"/>
  <c r="J720" i="56"/>
  <c r="I720" i="56"/>
  <c r="H720" i="56"/>
  <c r="G720" i="56"/>
  <c r="F720" i="56"/>
  <c r="E720" i="56"/>
  <c r="D720" i="56"/>
  <c r="U719" i="56"/>
  <c r="T719" i="56"/>
  <c r="S719" i="56"/>
  <c r="R719" i="56"/>
  <c r="Q719" i="56"/>
  <c r="P719" i="56"/>
  <c r="O719" i="56"/>
  <c r="N719" i="56"/>
  <c r="M719" i="56"/>
  <c r="L719" i="56"/>
  <c r="K719" i="56"/>
  <c r="J719" i="56"/>
  <c r="I719" i="56"/>
  <c r="H719" i="56"/>
  <c r="G719" i="56"/>
  <c r="F719" i="56"/>
  <c r="E719" i="56"/>
  <c r="D719" i="56"/>
  <c r="U718" i="56"/>
  <c r="T718" i="56"/>
  <c r="S718" i="56"/>
  <c r="R718" i="56"/>
  <c r="Q718" i="56"/>
  <c r="P718" i="56"/>
  <c r="O718" i="56"/>
  <c r="N718" i="56"/>
  <c r="M718" i="56"/>
  <c r="L718" i="56"/>
  <c r="K718" i="56"/>
  <c r="J718" i="56"/>
  <c r="I718" i="56"/>
  <c r="H718" i="56"/>
  <c r="G718" i="56"/>
  <c r="F718" i="56"/>
  <c r="E718" i="56"/>
  <c r="D718" i="56"/>
  <c r="U717" i="56"/>
  <c r="T717" i="56"/>
  <c r="S717" i="56"/>
  <c r="R717" i="56"/>
  <c r="Q717" i="56"/>
  <c r="P717" i="56"/>
  <c r="O717" i="56"/>
  <c r="N717" i="56"/>
  <c r="M717" i="56"/>
  <c r="L717" i="56"/>
  <c r="K717" i="56"/>
  <c r="J717" i="56"/>
  <c r="I717" i="56"/>
  <c r="H717" i="56"/>
  <c r="G717" i="56"/>
  <c r="F717" i="56"/>
  <c r="E717" i="56"/>
  <c r="D717" i="56"/>
  <c r="U716" i="56"/>
  <c r="T716" i="56"/>
  <c r="S716" i="56"/>
  <c r="R716" i="56"/>
  <c r="Q716" i="56"/>
  <c r="P716" i="56"/>
  <c r="O716" i="56"/>
  <c r="N716" i="56"/>
  <c r="M716" i="56"/>
  <c r="L716" i="56"/>
  <c r="K716" i="56"/>
  <c r="J716" i="56"/>
  <c r="I716" i="56"/>
  <c r="H716" i="56"/>
  <c r="G716" i="56"/>
  <c r="F716" i="56"/>
  <c r="E716" i="56"/>
  <c r="D716" i="56"/>
  <c r="U715" i="56"/>
  <c r="T715" i="56"/>
  <c r="S715" i="56"/>
  <c r="R715" i="56"/>
  <c r="Q715" i="56"/>
  <c r="P715" i="56"/>
  <c r="O715" i="56"/>
  <c r="N715" i="56"/>
  <c r="M715" i="56"/>
  <c r="L715" i="56"/>
  <c r="K715" i="56"/>
  <c r="J715" i="56"/>
  <c r="I715" i="56"/>
  <c r="H715" i="56"/>
  <c r="G715" i="56"/>
  <c r="F715" i="56"/>
  <c r="E715" i="56"/>
  <c r="D715" i="56"/>
  <c r="U714" i="56"/>
  <c r="T714" i="56"/>
  <c r="S714" i="56"/>
  <c r="R714" i="56"/>
  <c r="Q714" i="56"/>
  <c r="P714" i="56"/>
  <c r="O714" i="56"/>
  <c r="N714" i="56"/>
  <c r="M714" i="56"/>
  <c r="L714" i="56"/>
  <c r="K714" i="56"/>
  <c r="J714" i="56"/>
  <c r="I714" i="56"/>
  <c r="H714" i="56"/>
  <c r="G714" i="56"/>
  <c r="F714" i="56"/>
  <c r="E714" i="56"/>
  <c r="D714" i="56"/>
  <c r="U713" i="56"/>
  <c r="T713" i="56"/>
  <c r="S713" i="56"/>
  <c r="R713" i="56"/>
  <c r="Q713" i="56"/>
  <c r="P713" i="56"/>
  <c r="O713" i="56"/>
  <c r="N713" i="56"/>
  <c r="M713" i="56"/>
  <c r="L713" i="56"/>
  <c r="K713" i="56"/>
  <c r="J713" i="56"/>
  <c r="I713" i="56"/>
  <c r="H713" i="56"/>
  <c r="G713" i="56"/>
  <c r="F713" i="56"/>
  <c r="E713" i="56"/>
  <c r="D713" i="56"/>
  <c r="U712" i="56"/>
  <c r="T712" i="56"/>
  <c r="S712" i="56"/>
  <c r="R712" i="56"/>
  <c r="Q712" i="56"/>
  <c r="P712" i="56"/>
  <c r="O712" i="56"/>
  <c r="N712" i="56"/>
  <c r="M712" i="56"/>
  <c r="L712" i="56"/>
  <c r="K712" i="56"/>
  <c r="J712" i="56"/>
  <c r="I712" i="56"/>
  <c r="H712" i="56"/>
  <c r="G712" i="56"/>
  <c r="F712" i="56"/>
  <c r="E712" i="56"/>
  <c r="D712" i="56"/>
  <c r="U711" i="56"/>
  <c r="T711" i="56"/>
  <c r="S711" i="56"/>
  <c r="R711" i="56"/>
  <c r="Q711" i="56"/>
  <c r="P711" i="56"/>
  <c r="O711" i="56"/>
  <c r="N711" i="56"/>
  <c r="M711" i="56"/>
  <c r="L711" i="56"/>
  <c r="K711" i="56"/>
  <c r="J711" i="56"/>
  <c r="I711" i="56"/>
  <c r="H711" i="56"/>
  <c r="G711" i="56"/>
  <c r="F711" i="56"/>
  <c r="E711" i="56"/>
  <c r="D711" i="56"/>
  <c r="U710" i="56"/>
  <c r="T710" i="56"/>
  <c r="S710" i="56"/>
  <c r="R710" i="56"/>
  <c r="Q710" i="56"/>
  <c r="P710" i="56"/>
  <c r="O710" i="56"/>
  <c r="N710" i="56"/>
  <c r="M710" i="56"/>
  <c r="L710" i="56"/>
  <c r="K710" i="56"/>
  <c r="J710" i="56"/>
  <c r="I710" i="56"/>
  <c r="H710" i="56"/>
  <c r="G710" i="56"/>
  <c r="F710" i="56"/>
  <c r="E710" i="56"/>
  <c r="D710" i="56"/>
  <c r="U709" i="56"/>
  <c r="T709" i="56"/>
  <c r="S709" i="56"/>
  <c r="R709" i="56"/>
  <c r="Q709" i="56"/>
  <c r="P709" i="56"/>
  <c r="O709" i="56"/>
  <c r="N709" i="56"/>
  <c r="M709" i="56"/>
  <c r="L709" i="56"/>
  <c r="K709" i="56"/>
  <c r="J709" i="56"/>
  <c r="I709" i="56"/>
  <c r="H709" i="56"/>
  <c r="G709" i="56"/>
  <c r="F709" i="56"/>
  <c r="E709" i="56"/>
  <c r="D709" i="56"/>
  <c r="U708" i="56"/>
  <c r="T708" i="56"/>
  <c r="S708" i="56"/>
  <c r="R708" i="56"/>
  <c r="Q708" i="56"/>
  <c r="P708" i="56"/>
  <c r="O708" i="56"/>
  <c r="N708" i="56"/>
  <c r="M708" i="56"/>
  <c r="L708" i="56"/>
  <c r="K708" i="56"/>
  <c r="J708" i="56"/>
  <c r="I708" i="56"/>
  <c r="H708" i="56"/>
  <c r="G708" i="56"/>
  <c r="F708" i="56"/>
  <c r="E708" i="56"/>
  <c r="D708" i="56"/>
  <c r="U707" i="56"/>
  <c r="T707" i="56"/>
  <c r="S707" i="56"/>
  <c r="R707" i="56"/>
  <c r="Q707" i="56"/>
  <c r="P707" i="56"/>
  <c r="O707" i="56"/>
  <c r="N707" i="56"/>
  <c r="M707" i="56"/>
  <c r="L707" i="56"/>
  <c r="K707" i="56"/>
  <c r="J707" i="56"/>
  <c r="I707" i="56"/>
  <c r="H707" i="56"/>
  <c r="G707" i="56"/>
  <c r="F707" i="56"/>
  <c r="E707" i="56"/>
  <c r="D707" i="56"/>
  <c r="U706" i="56"/>
  <c r="T706" i="56"/>
  <c r="S706" i="56"/>
  <c r="R706" i="56"/>
  <c r="Q706" i="56"/>
  <c r="P706" i="56"/>
  <c r="O706" i="56"/>
  <c r="N706" i="56"/>
  <c r="M706" i="56"/>
  <c r="L706" i="56"/>
  <c r="K706" i="56"/>
  <c r="J706" i="56"/>
  <c r="I706" i="56"/>
  <c r="H706" i="56"/>
  <c r="G706" i="56"/>
  <c r="F706" i="56"/>
  <c r="E706" i="56"/>
  <c r="D706" i="56"/>
  <c r="U705" i="56"/>
  <c r="T705" i="56"/>
  <c r="S705" i="56"/>
  <c r="R705" i="56"/>
  <c r="Q705" i="56"/>
  <c r="P705" i="56"/>
  <c r="O705" i="56"/>
  <c r="N705" i="56"/>
  <c r="M705" i="56"/>
  <c r="L705" i="56"/>
  <c r="K705" i="56"/>
  <c r="J705" i="56"/>
  <c r="I705" i="56"/>
  <c r="H705" i="56"/>
  <c r="G705" i="56"/>
  <c r="F705" i="56"/>
  <c r="E705" i="56"/>
  <c r="D705" i="56"/>
  <c r="U704" i="56"/>
  <c r="T704" i="56"/>
  <c r="S704" i="56"/>
  <c r="R704" i="56"/>
  <c r="Q704" i="56"/>
  <c r="P704" i="56"/>
  <c r="O704" i="56"/>
  <c r="N704" i="56"/>
  <c r="M704" i="56"/>
  <c r="L704" i="56"/>
  <c r="K704" i="56"/>
  <c r="J704" i="56"/>
  <c r="I704" i="56"/>
  <c r="H704" i="56"/>
  <c r="G704" i="56"/>
  <c r="F704" i="56"/>
  <c r="E704" i="56"/>
  <c r="D704" i="56"/>
  <c r="U703" i="56"/>
  <c r="T703" i="56"/>
  <c r="S703" i="56"/>
  <c r="R703" i="56"/>
  <c r="Q703" i="56"/>
  <c r="P703" i="56"/>
  <c r="O703" i="56"/>
  <c r="N703" i="56"/>
  <c r="M703" i="56"/>
  <c r="L703" i="56"/>
  <c r="K703" i="56"/>
  <c r="J703" i="56"/>
  <c r="I703" i="56"/>
  <c r="H703" i="56"/>
  <c r="G703" i="56"/>
  <c r="F703" i="56"/>
  <c r="E703" i="56"/>
  <c r="D703" i="56"/>
  <c r="U702" i="56"/>
  <c r="T702" i="56"/>
  <c r="S702" i="56"/>
  <c r="R702" i="56"/>
  <c r="Q702" i="56"/>
  <c r="P702" i="56"/>
  <c r="O702" i="56"/>
  <c r="N702" i="56"/>
  <c r="M702" i="56"/>
  <c r="L702" i="56"/>
  <c r="K702" i="56"/>
  <c r="J702" i="56"/>
  <c r="I702" i="56"/>
  <c r="H702" i="56"/>
  <c r="G702" i="56"/>
  <c r="F702" i="56"/>
  <c r="E702" i="56"/>
  <c r="D702" i="56"/>
  <c r="U701" i="56"/>
  <c r="T701" i="56"/>
  <c r="S701" i="56"/>
  <c r="R701" i="56"/>
  <c r="Q701" i="56"/>
  <c r="P701" i="56"/>
  <c r="O701" i="56"/>
  <c r="N701" i="56"/>
  <c r="M701" i="56"/>
  <c r="L701" i="56"/>
  <c r="K701" i="56"/>
  <c r="J701" i="56"/>
  <c r="I701" i="56"/>
  <c r="H701" i="56"/>
  <c r="G701" i="56"/>
  <c r="F701" i="56"/>
  <c r="E701" i="56"/>
  <c r="D701" i="56"/>
  <c r="U700" i="56"/>
  <c r="T700" i="56"/>
  <c r="S700" i="56"/>
  <c r="R700" i="56"/>
  <c r="Q700" i="56"/>
  <c r="P700" i="56"/>
  <c r="O700" i="56"/>
  <c r="N700" i="56"/>
  <c r="M700" i="56"/>
  <c r="L700" i="56"/>
  <c r="K700" i="56"/>
  <c r="J700" i="56"/>
  <c r="I700" i="56"/>
  <c r="H700" i="56"/>
  <c r="G700" i="56"/>
  <c r="F700" i="56"/>
  <c r="E700" i="56"/>
  <c r="D700" i="56"/>
  <c r="U699" i="56"/>
  <c r="T699" i="56"/>
  <c r="S699" i="56"/>
  <c r="R699" i="56"/>
  <c r="Q699" i="56"/>
  <c r="P699" i="56"/>
  <c r="O699" i="56"/>
  <c r="N699" i="56"/>
  <c r="M699" i="56"/>
  <c r="L699" i="56"/>
  <c r="K699" i="56"/>
  <c r="J699" i="56"/>
  <c r="I699" i="56"/>
  <c r="H699" i="56"/>
  <c r="G699" i="56"/>
  <c r="F699" i="56"/>
  <c r="E699" i="56"/>
  <c r="D699" i="56"/>
  <c r="U698" i="56"/>
  <c r="T698" i="56"/>
  <c r="S698" i="56"/>
  <c r="R698" i="56"/>
  <c r="Q698" i="56"/>
  <c r="P698" i="56"/>
  <c r="O698" i="56"/>
  <c r="N698" i="56"/>
  <c r="M698" i="56"/>
  <c r="L698" i="56"/>
  <c r="K698" i="56"/>
  <c r="J698" i="56"/>
  <c r="I698" i="56"/>
  <c r="H698" i="56"/>
  <c r="G698" i="56"/>
  <c r="F698" i="56"/>
  <c r="E698" i="56"/>
  <c r="D698" i="56"/>
  <c r="U697" i="56"/>
  <c r="T697" i="56"/>
  <c r="S697" i="56"/>
  <c r="R697" i="56"/>
  <c r="Q697" i="56"/>
  <c r="P697" i="56"/>
  <c r="O697" i="56"/>
  <c r="N697" i="56"/>
  <c r="M697" i="56"/>
  <c r="L697" i="56"/>
  <c r="K697" i="56"/>
  <c r="J697" i="56"/>
  <c r="I697" i="56"/>
  <c r="H697" i="56"/>
  <c r="G697" i="56"/>
  <c r="F697" i="56"/>
  <c r="E697" i="56"/>
  <c r="D697" i="56"/>
  <c r="U696" i="56"/>
  <c r="T696" i="56"/>
  <c r="S696" i="56"/>
  <c r="R696" i="56"/>
  <c r="Q696" i="56"/>
  <c r="P696" i="56"/>
  <c r="O696" i="56"/>
  <c r="N696" i="56"/>
  <c r="M696" i="56"/>
  <c r="L696" i="56"/>
  <c r="K696" i="56"/>
  <c r="J696" i="56"/>
  <c r="I696" i="56"/>
  <c r="H696" i="56"/>
  <c r="G696" i="56"/>
  <c r="F696" i="56"/>
  <c r="E696" i="56"/>
  <c r="D696" i="56"/>
  <c r="U695" i="56"/>
  <c r="T695" i="56"/>
  <c r="S695" i="56"/>
  <c r="R695" i="56"/>
  <c r="Q695" i="56"/>
  <c r="P695" i="56"/>
  <c r="O695" i="56"/>
  <c r="N695" i="56"/>
  <c r="M695" i="56"/>
  <c r="L695" i="56"/>
  <c r="K695" i="56"/>
  <c r="J695" i="56"/>
  <c r="I695" i="56"/>
  <c r="H695" i="56"/>
  <c r="G695" i="56"/>
  <c r="F695" i="56"/>
  <c r="E695" i="56"/>
  <c r="D695" i="56"/>
  <c r="U694" i="56"/>
  <c r="T694" i="56"/>
  <c r="S694" i="56"/>
  <c r="R694" i="56"/>
  <c r="Q694" i="56"/>
  <c r="P694" i="56"/>
  <c r="O694" i="56"/>
  <c r="N694" i="56"/>
  <c r="M694" i="56"/>
  <c r="L694" i="56"/>
  <c r="K694" i="56"/>
  <c r="J694" i="56"/>
  <c r="I694" i="56"/>
  <c r="H694" i="56"/>
  <c r="G694" i="56"/>
  <c r="F694" i="56"/>
  <c r="E694" i="56"/>
  <c r="D694" i="56"/>
  <c r="U693" i="56"/>
  <c r="T693" i="56"/>
  <c r="S693" i="56"/>
  <c r="R693" i="56"/>
  <c r="Q693" i="56"/>
  <c r="P693" i="56"/>
  <c r="O693" i="56"/>
  <c r="N693" i="56"/>
  <c r="M693" i="56"/>
  <c r="L693" i="56"/>
  <c r="K693" i="56"/>
  <c r="J693" i="56"/>
  <c r="I693" i="56"/>
  <c r="H693" i="56"/>
  <c r="G693" i="56"/>
  <c r="F693" i="56"/>
  <c r="E693" i="56"/>
  <c r="D693" i="56"/>
  <c r="U692" i="56"/>
  <c r="T692" i="56"/>
  <c r="S692" i="56"/>
  <c r="R692" i="56"/>
  <c r="Q692" i="56"/>
  <c r="P692" i="56"/>
  <c r="O692" i="56"/>
  <c r="N692" i="56"/>
  <c r="M692" i="56"/>
  <c r="L692" i="56"/>
  <c r="K692" i="56"/>
  <c r="J692" i="56"/>
  <c r="I692" i="56"/>
  <c r="H692" i="56"/>
  <c r="G692" i="56"/>
  <c r="F692" i="56"/>
  <c r="E692" i="56"/>
  <c r="D692" i="56"/>
  <c r="U691" i="56"/>
  <c r="T691" i="56"/>
  <c r="S691" i="56"/>
  <c r="R691" i="56"/>
  <c r="Q691" i="56"/>
  <c r="P691" i="56"/>
  <c r="O691" i="56"/>
  <c r="N691" i="56"/>
  <c r="M691" i="56"/>
  <c r="L691" i="56"/>
  <c r="K691" i="56"/>
  <c r="J691" i="56"/>
  <c r="I691" i="56"/>
  <c r="H691" i="56"/>
  <c r="G691" i="56"/>
  <c r="F691" i="56"/>
  <c r="E691" i="56"/>
  <c r="D691" i="56"/>
  <c r="U690" i="56"/>
  <c r="T690" i="56"/>
  <c r="S690" i="56"/>
  <c r="R690" i="56"/>
  <c r="Q690" i="56"/>
  <c r="P690" i="56"/>
  <c r="O690" i="56"/>
  <c r="N690" i="56"/>
  <c r="M690" i="56"/>
  <c r="L690" i="56"/>
  <c r="K690" i="56"/>
  <c r="J690" i="56"/>
  <c r="I690" i="56"/>
  <c r="H690" i="56"/>
  <c r="G690" i="56"/>
  <c r="F690" i="56"/>
  <c r="E690" i="56"/>
  <c r="D690" i="56"/>
  <c r="U689" i="56"/>
  <c r="T689" i="56"/>
  <c r="S689" i="56"/>
  <c r="R689" i="56"/>
  <c r="Q689" i="56"/>
  <c r="P689" i="56"/>
  <c r="O689" i="56"/>
  <c r="N689" i="56"/>
  <c r="M689" i="56"/>
  <c r="L689" i="56"/>
  <c r="K689" i="56"/>
  <c r="J689" i="56"/>
  <c r="I689" i="56"/>
  <c r="H689" i="56"/>
  <c r="G689" i="56"/>
  <c r="F689" i="56"/>
  <c r="E689" i="56"/>
  <c r="D689" i="56"/>
  <c r="U688" i="56"/>
  <c r="T688" i="56"/>
  <c r="S688" i="56"/>
  <c r="R688" i="56"/>
  <c r="Q688" i="56"/>
  <c r="P688" i="56"/>
  <c r="O688" i="56"/>
  <c r="N688" i="56"/>
  <c r="M688" i="56"/>
  <c r="L688" i="56"/>
  <c r="K688" i="56"/>
  <c r="J688" i="56"/>
  <c r="I688" i="56"/>
  <c r="H688" i="56"/>
  <c r="G688" i="56"/>
  <c r="F688" i="56"/>
  <c r="E688" i="56"/>
  <c r="D688" i="56"/>
  <c r="U687" i="56"/>
  <c r="T687" i="56"/>
  <c r="S687" i="56"/>
  <c r="R687" i="56"/>
  <c r="Q687" i="56"/>
  <c r="P687" i="56"/>
  <c r="O687" i="56"/>
  <c r="N687" i="56"/>
  <c r="M687" i="56"/>
  <c r="L687" i="56"/>
  <c r="K687" i="56"/>
  <c r="J687" i="56"/>
  <c r="I687" i="56"/>
  <c r="H687" i="56"/>
  <c r="G687" i="56"/>
  <c r="F687" i="56"/>
  <c r="E687" i="56"/>
  <c r="D687" i="56"/>
  <c r="U686" i="56"/>
  <c r="T686" i="56"/>
  <c r="S686" i="56"/>
  <c r="R686" i="56"/>
  <c r="Q686" i="56"/>
  <c r="P686" i="56"/>
  <c r="O686" i="56"/>
  <c r="N686" i="56"/>
  <c r="M686" i="56"/>
  <c r="L686" i="56"/>
  <c r="K686" i="56"/>
  <c r="J686" i="56"/>
  <c r="I686" i="56"/>
  <c r="H686" i="56"/>
  <c r="G686" i="56"/>
  <c r="F686" i="56"/>
  <c r="E686" i="56"/>
  <c r="D686" i="56"/>
  <c r="U685" i="56"/>
  <c r="T685" i="56"/>
  <c r="S685" i="56"/>
  <c r="R685" i="56"/>
  <c r="Q685" i="56"/>
  <c r="P685" i="56"/>
  <c r="O685" i="56"/>
  <c r="N685" i="56"/>
  <c r="M685" i="56"/>
  <c r="L685" i="56"/>
  <c r="K685" i="56"/>
  <c r="J685" i="56"/>
  <c r="I685" i="56"/>
  <c r="H685" i="56"/>
  <c r="G685" i="56"/>
  <c r="F685" i="56"/>
  <c r="E685" i="56"/>
  <c r="D685" i="56"/>
  <c r="U684" i="56"/>
  <c r="T684" i="56"/>
  <c r="S684" i="56"/>
  <c r="R684" i="56"/>
  <c r="Q684" i="56"/>
  <c r="P684" i="56"/>
  <c r="O684" i="56"/>
  <c r="N684" i="56"/>
  <c r="M684" i="56"/>
  <c r="L684" i="56"/>
  <c r="K684" i="56"/>
  <c r="J684" i="56"/>
  <c r="I684" i="56"/>
  <c r="H684" i="56"/>
  <c r="G684" i="56"/>
  <c r="F684" i="56"/>
  <c r="E684" i="56"/>
  <c r="D684" i="56"/>
  <c r="U683" i="56"/>
  <c r="T683" i="56"/>
  <c r="S683" i="56"/>
  <c r="R683" i="56"/>
  <c r="Q683" i="56"/>
  <c r="P683" i="56"/>
  <c r="O683" i="56"/>
  <c r="N683" i="56"/>
  <c r="M683" i="56"/>
  <c r="L683" i="56"/>
  <c r="K683" i="56"/>
  <c r="J683" i="56"/>
  <c r="I683" i="56"/>
  <c r="H683" i="56"/>
  <c r="G683" i="56"/>
  <c r="F683" i="56"/>
  <c r="E683" i="56"/>
  <c r="D683" i="56"/>
  <c r="U682" i="56"/>
  <c r="T682" i="56"/>
  <c r="S682" i="56"/>
  <c r="R682" i="56"/>
  <c r="Q682" i="56"/>
  <c r="P682" i="56"/>
  <c r="O682" i="56"/>
  <c r="N682" i="56"/>
  <c r="M682" i="56"/>
  <c r="L682" i="56"/>
  <c r="K682" i="56"/>
  <c r="J682" i="56"/>
  <c r="I682" i="56"/>
  <c r="H682" i="56"/>
  <c r="G682" i="56"/>
  <c r="F682" i="56"/>
  <c r="E682" i="56"/>
  <c r="D682" i="56"/>
  <c r="U681" i="56"/>
  <c r="T681" i="56"/>
  <c r="S681" i="56"/>
  <c r="R681" i="56"/>
  <c r="Q681" i="56"/>
  <c r="P681" i="56"/>
  <c r="O681" i="56"/>
  <c r="N681" i="56"/>
  <c r="M681" i="56"/>
  <c r="L681" i="56"/>
  <c r="K681" i="56"/>
  <c r="J681" i="56"/>
  <c r="I681" i="56"/>
  <c r="H681" i="56"/>
  <c r="G681" i="56"/>
  <c r="F681" i="56"/>
  <c r="E681" i="56"/>
  <c r="D681" i="56"/>
  <c r="U680" i="56"/>
  <c r="T680" i="56"/>
  <c r="S680" i="56"/>
  <c r="R680" i="56"/>
  <c r="Q680" i="56"/>
  <c r="P680" i="56"/>
  <c r="O680" i="56"/>
  <c r="N680" i="56"/>
  <c r="M680" i="56"/>
  <c r="L680" i="56"/>
  <c r="K680" i="56"/>
  <c r="J680" i="56"/>
  <c r="I680" i="56"/>
  <c r="H680" i="56"/>
  <c r="G680" i="56"/>
  <c r="F680" i="56"/>
  <c r="E680" i="56"/>
  <c r="D680" i="56"/>
  <c r="U679" i="56"/>
  <c r="T679" i="56"/>
  <c r="S679" i="56"/>
  <c r="R679" i="56"/>
  <c r="Q679" i="56"/>
  <c r="P679" i="56"/>
  <c r="O679" i="56"/>
  <c r="N679" i="56"/>
  <c r="M679" i="56"/>
  <c r="L679" i="56"/>
  <c r="K679" i="56"/>
  <c r="J679" i="56"/>
  <c r="I679" i="56"/>
  <c r="H679" i="56"/>
  <c r="G679" i="56"/>
  <c r="F679" i="56"/>
  <c r="E679" i="56"/>
  <c r="D679" i="56"/>
  <c r="U678" i="56"/>
  <c r="T678" i="56"/>
  <c r="S678" i="56"/>
  <c r="R678" i="56"/>
  <c r="Q678" i="56"/>
  <c r="P678" i="56"/>
  <c r="O678" i="56"/>
  <c r="N678" i="56"/>
  <c r="M678" i="56"/>
  <c r="L678" i="56"/>
  <c r="K678" i="56"/>
  <c r="J678" i="56"/>
  <c r="I678" i="56"/>
  <c r="H678" i="56"/>
  <c r="G678" i="56"/>
  <c r="F678" i="56"/>
  <c r="E678" i="56"/>
  <c r="D678" i="56"/>
  <c r="U677" i="56"/>
  <c r="T677" i="56"/>
  <c r="S677" i="56"/>
  <c r="R677" i="56"/>
  <c r="Q677" i="56"/>
  <c r="P677" i="56"/>
  <c r="O677" i="56"/>
  <c r="N677" i="56"/>
  <c r="M677" i="56"/>
  <c r="L677" i="56"/>
  <c r="K677" i="56"/>
  <c r="J677" i="56"/>
  <c r="I677" i="56"/>
  <c r="H677" i="56"/>
  <c r="G677" i="56"/>
  <c r="F677" i="56"/>
  <c r="E677" i="56"/>
  <c r="D677" i="56"/>
  <c r="U676" i="56"/>
  <c r="T676" i="56"/>
  <c r="S676" i="56"/>
  <c r="R676" i="56"/>
  <c r="Q676" i="56"/>
  <c r="P676" i="56"/>
  <c r="O676" i="56"/>
  <c r="N676" i="56"/>
  <c r="M676" i="56"/>
  <c r="L676" i="56"/>
  <c r="K676" i="56"/>
  <c r="J676" i="56"/>
  <c r="I676" i="56"/>
  <c r="H676" i="56"/>
  <c r="G676" i="56"/>
  <c r="F676" i="56"/>
  <c r="E676" i="56"/>
  <c r="D676" i="56"/>
  <c r="U675" i="56"/>
  <c r="T675" i="56"/>
  <c r="S675" i="56"/>
  <c r="R675" i="56"/>
  <c r="Q675" i="56"/>
  <c r="P675" i="56"/>
  <c r="O675" i="56"/>
  <c r="N675" i="56"/>
  <c r="M675" i="56"/>
  <c r="L675" i="56"/>
  <c r="K675" i="56"/>
  <c r="J675" i="56"/>
  <c r="I675" i="56"/>
  <c r="H675" i="56"/>
  <c r="G675" i="56"/>
  <c r="F675" i="56"/>
  <c r="E675" i="56"/>
  <c r="D675" i="56"/>
  <c r="U674" i="56"/>
  <c r="T674" i="56"/>
  <c r="S674" i="56"/>
  <c r="R674" i="56"/>
  <c r="Q674" i="56"/>
  <c r="P674" i="56"/>
  <c r="O674" i="56"/>
  <c r="N674" i="56"/>
  <c r="M674" i="56"/>
  <c r="L674" i="56"/>
  <c r="K674" i="56"/>
  <c r="J674" i="56"/>
  <c r="I674" i="56"/>
  <c r="H674" i="56"/>
  <c r="G674" i="56"/>
  <c r="F674" i="56"/>
  <c r="E674" i="56"/>
  <c r="D674" i="56"/>
  <c r="U673" i="56"/>
  <c r="T673" i="56"/>
  <c r="S673" i="56"/>
  <c r="R673" i="56"/>
  <c r="Q673" i="56"/>
  <c r="P673" i="56"/>
  <c r="O673" i="56"/>
  <c r="N673" i="56"/>
  <c r="M673" i="56"/>
  <c r="L673" i="56"/>
  <c r="K673" i="56"/>
  <c r="J673" i="56"/>
  <c r="I673" i="56"/>
  <c r="H673" i="56"/>
  <c r="G673" i="56"/>
  <c r="F673" i="56"/>
  <c r="E673" i="56"/>
  <c r="D673" i="56"/>
  <c r="U672" i="56"/>
  <c r="T672" i="56"/>
  <c r="S672" i="56"/>
  <c r="R672" i="56"/>
  <c r="Q672" i="56"/>
  <c r="P672" i="56"/>
  <c r="O672" i="56"/>
  <c r="N672" i="56"/>
  <c r="M672" i="56"/>
  <c r="L672" i="56"/>
  <c r="K672" i="56"/>
  <c r="J672" i="56"/>
  <c r="I672" i="56"/>
  <c r="H672" i="56"/>
  <c r="G672" i="56"/>
  <c r="F672" i="56"/>
  <c r="E672" i="56"/>
  <c r="D672" i="56"/>
  <c r="U671" i="56"/>
  <c r="T671" i="56"/>
  <c r="S671" i="56"/>
  <c r="R671" i="56"/>
  <c r="Q671" i="56"/>
  <c r="P671" i="56"/>
  <c r="O671" i="56"/>
  <c r="N671" i="56"/>
  <c r="M671" i="56"/>
  <c r="L671" i="56"/>
  <c r="K671" i="56"/>
  <c r="J671" i="56"/>
  <c r="I671" i="56"/>
  <c r="H671" i="56"/>
  <c r="G671" i="56"/>
  <c r="F671" i="56"/>
  <c r="E671" i="56"/>
  <c r="D671" i="56"/>
  <c r="U670" i="56"/>
  <c r="T670" i="56"/>
  <c r="S670" i="56"/>
  <c r="R670" i="56"/>
  <c r="Q670" i="56"/>
  <c r="P670" i="56"/>
  <c r="O670" i="56"/>
  <c r="N670" i="56"/>
  <c r="M670" i="56"/>
  <c r="L670" i="56"/>
  <c r="K670" i="56"/>
  <c r="J670" i="56"/>
  <c r="I670" i="56"/>
  <c r="H670" i="56"/>
  <c r="G670" i="56"/>
  <c r="F670" i="56"/>
  <c r="E670" i="56"/>
  <c r="D670" i="56"/>
  <c r="U669" i="56"/>
  <c r="T669" i="56"/>
  <c r="S669" i="56"/>
  <c r="R669" i="56"/>
  <c r="Q669" i="56"/>
  <c r="P669" i="56"/>
  <c r="O669" i="56"/>
  <c r="N669" i="56"/>
  <c r="M669" i="56"/>
  <c r="L669" i="56"/>
  <c r="K669" i="56"/>
  <c r="J669" i="56"/>
  <c r="I669" i="56"/>
  <c r="H669" i="56"/>
  <c r="G669" i="56"/>
  <c r="F669" i="56"/>
  <c r="E669" i="56"/>
  <c r="D669" i="56"/>
  <c r="U668" i="56"/>
  <c r="T668" i="56"/>
  <c r="S668" i="56"/>
  <c r="R668" i="56"/>
  <c r="Q668" i="56"/>
  <c r="P668" i="56"/>
  <c r="O668" i="56"/>
  <c r="N668" i="56"/>
  <c r="M668" i="56"/>
  <c r="L668" i="56"/>
  <c r="K668" i="56"/>
  <c r="J668" i="56"/>
  <c r="I668" i="56"/>
  <c r="H668" i="56"/>
  <c r="G668" i="56"/>
  <c r="F668" i="56"/>
  <c r="E668" i="56"/>
  <c r="D668" i="56"/>
  <c r="U667" i="56"/>
  <c r="T667" i="56"/>
  <c r="S667" i="56"/>
  <c r="R667" i="56"/>
  <c r="Q667" i="56"/>
  <c r="P667" i="56"/>
  <c r="O667" i="56"/>
  <c r="N667" i="56"/>
  <c r="M667" i="56"/>
  <c r="L667" i="56"/>
  <c r="K667" i="56"/>
  <c r="J667" i="56"/>
  <c r="I667" i="56"/>
  <c r="H667" i="56"/>
  <c r="G667" i="56"/>
  <c r="F667" i="56"/>
  <c r="E667" i="56"/>
  <c r="D667" i="56"/>
  <c r="U666" i="56"/>
  <c r="T666" i="56"/>
  <c r="S666" i="56"/>
  <c r="R666" i="56"/>
  <c r="Q666" i="56"/>
  <c r="P666" i="56"/>
  <c r="O666" i="56"/>
  <c r="N666" i="56"/>
  <c r="M666" i="56"/>
  <c r="L666" i="56"/>
  <c r="K666" i="56"/>
  <c r="J666" i="56"/>
  <c r="I666" i="56"/>
  <c r="H666" i="56"/>
  <c r="G666" i="56"/>
  <c r="F666" i="56"/>
  <c r="E666" i="56"/>
  <c r="D666" i="56"/>
  <c r="U665" i="56"/>
  <c r="T665" i="56"/>
  <c r="S665" i="56"/>
  <c r="R665" i="56"/>
  <c r="Q665" i="56"/>
  <c r="P665" i="56"/>
  <c r="O665" i="56"/>
  <c r="N665" i="56"/>
  <c r="M665" i="56"/>
  <c r="L665" i="56"/>
  <c r="K665" i="56"/>
  <c r="J665" i="56"/>
  <c r="I665" i="56"/>
  <c r="H665" i="56"/>
  <c r="G665" i="56"/>
  <c r="F665" i="56"/>
  <c r="E665" i="56"/>
  <c r="D665" i="56"/>
  <c r="U664" i="56"/>
  <c r="T664" i="56"/>
  <c r="S664" i="56"/>
  <c r="R664" i="56"/>
  <c r="Q664" i="56"/>
  <c r="P664" i="56"/>
  <c r="O664" i="56"/>
  <c r="N664" i="56"/>
  <c r="M664" i="56"/>
  <c r="L664" i="56"/>
  <c r="K664" i="56"/>
  <c r="J664" i="56"/>
  <c r="I664" i="56"/>
  <c r="H664" i="56"/>
  <c r="G664" i="56"/>
  <c r="F664" i="56"/>
  <c r="E664" i="56"/>
  <c r="D664" i="56"/>
  <c r="U663" i="56"/>
  <c r="T663" i="56"/>
  <c r="S663" i="56"/>
  <c r="R663" i="56"/>
  <c r="Q663" i="56"/>
  <c r="P663" i="56"/>
  <c r="O663" i="56"/>
  <c r="N663" i="56"/>
  <c r="M663" i="56"/>
  <c r="L663" i="56"/>
  <c r="K663" i="56"/>
  <c r="J663" i="56"/>
  <c r="I663" i="56"/>
  <c r="H663" i="56"/>
  <c r="G663" i="56"/>
  <c r="F663" i="56"/>
  <c r="E663" i="56"/>
  <c r="D663" i="56"/>
  <c r="U662" i="56"/>
  <c r="T662" i="56"/>
  <c r="S662" i="56"/>
  <c r="R662" i="56"/>
  <c r="Q662" i="56"/>
  <c r="P662" i="56"/>
  <c r="O662" i="56"/>
  <c r="N662" i="56"/>
  <c r="M662" i="56"/>
  <c r="L662" i="56"/>
  <c r="K662" i="56"/>
  <c r="J662" i="56"/>
  <c r="I662" i="56"/>
  <c r="H662" i="56"/>
  <c r="G662" i="56"/>
  <c r="F662" i="56"/>
  <c r="E662" i="56"/>
  <c r="D662" i="56"/>
  <c r="U661" i="56"/>
  <c r="T661" i="56"/>
  <c r="S661" i="56"/>
  <c r="R661" i="56"/>
  <c r="Q661" i="56"/>
  <c r="P661" i="56"/>
  <c r="O661" i="56"/>
  <c r="N661" i="56"/>
  <c r="M661" i="56"/>
  <c r="L661" i="56"/>
  <c r="K661" i="56"/>
  <c r="J661" i="56"/>
  <c r="I661" i="56"/>
  <c r="H661" i="56"/>
  <c r="G661" i="56"/>
  <c r="F661" i="56"/>
  <c r="E661" i="56"/>
  <c r="D661" i="56"/>
  <c r="U660" i="56"/>
  <c r="T660" i="56"/>
  <c r="S660" i="56"/>
  <c r="R660" i="56"/>
  <c r="Q660" i="56"/>
  <c r="P660" i="56"/>
  <c r="O660" i="56"/>
  <c r="N660" i="56"/>
  <c r="M660" i="56"/>
  <c r="L660" i="56"/>
  <c r="K660" i="56"/>
  <c r="J660" i="56"/>
  <c r="I660" i="56"/>
  <c r="H660" i="56"/>
  <c r="G660" i="56"/>
  <c r="F660" i="56"/>
  <c r="E660" i="56"/>
  <c r="D660" i="56"/>
  <c r="U659" i="56"/>
  <c r="T659" i="56"/>
  <c r="S659" i="56"/>
  <c r="R659" i="56"/>
  <c r="Q659" i="56"/>
  <c r="P659" i="56"/>
  <c r="O659" i="56"/>
  <c r="N659" i="56"/>
  <c r="M659" i="56"/>
  <c r="L659" i="56"/>
  <c r="K659" i="56"/>
  <c r="J659" i="56"/>
  <c r="I659" i="56"/>
  <c r="H659" i="56"/>
  <c r="G659" i="56"/>
  <c r="F659" i="56"/>
  <c r="E659" i="56"/>
  <c r="D659" i="56"/>
  <c r="U658" i="56"/>
  <c r="T658" i="56"/>
  <c r="S658" i="56"/>
  <c r="R658" i="56"/>
  <c r="Q658" i="56"/>
  <c r="P658" i="56"/>
  <c r="O658" i="56"/>
  <c r="N658" i="56"/>
  <c r="M658" i="56"/>
  <c r="L658" i="56"/>
  <c r="K658" i="56"/>
  <c r="J658" i="56"/>
  <c r="I658" i="56"/>
  <c r="H658" i="56"/>
  <c r="G658" i="56"/>
  <c r="F658" i="56"/>
  <c r="E658" i="56"/>
  <c r="D658" i="56"/>
  <c r="U657" i="56"/>
  <c r="T657" i="56"/>
  <c r="S657" i="56"/>
  <c r="R657" i="56"/>
  <c r="Q657" i="56"/>
  <c r="P657" i="56"/>
  <c r="O657" i="56"/>
  <c r="N657" i="56"/>
  <c r="M657" i="56"/>
  <c r="L657" i="56"/>
  <c r="K657" i="56"/>
  <c r="J657" i="56"/>
  <c r="I657" i="56"/>
  <c r="H657" i="56"/>
  <c r="G657" i="56"/>
  <c r="F657" i="56"/>
  <c r="E657" i="56"/>
  <c r="D657" i="56"/>
  <c r="U656" i="56"/>
  <c r="T656" i="56"/>
  <c r="S656" i="56"/>
  <c r="R656" i="56"/>
  <c r="Q656" i="56"/>
  <c r="P656" i="56"/>
  <c r="O656" i="56"/>
  <c r="N656" i="56"/>
  <c r="M656" i="56"/>
  <c r="L656" i="56"/>
  <c r="K656" i="56"/>
  <c r="J656" i="56"/>
  <c r="I656" i="56"/>
  <c r="H656" i="56"/>
  <c r="G656" i="56"/>
  <c r="F656" i="56"/>
  <c r="E656" i="56"/>
  <c r="D656" i="56"/>
  <c r="U655" i="56"/>
  <c r="T655" i="56"/>
  <c r="S655" i="56"/>
  <c r="R655" i="56"/>
  <c r="Q655" i="56"/>
  <c r="P655" i="56"/>
  <c r="O655" i="56"/>
  <c r="N655" i="56"/>
  <c r="M655" i="56"/>
  <c r="L655" i="56"/>
  <c r="K655" i="56"/>
  <c r="J655" i="56"/>
  <c r="I655" i="56"/>
  <c r="H655" i="56"/>
  <c r="G655" i="56"/>
  <c r="F655" i="56"/>
  <c r="E655" i="56"/>
  <c r="D655" i="56"/>
  <c r="U654" i="56"/>
  <c r="T654" i="56"/>
  <c r="S654" i="56"/>
  <c r="R654" i="56"/>
  <c r="Q654" i="56"/>
  <c r="P654" i="56"/>
  <c r="O654" i="56"/>
  <c r="N654" i="56"/>
  <c r="M654" i="56"/>
  <c r="L654" i="56"/>
  <c r="K654" i="56"/>
  <c r="J654" i="56"/>
  <c r="I654" i="56"/>
  <c r="H654" i="56"/>
  <c r="G654" i="56"/>
  <c r="F654" i="56"/>
  <c r="E654" i="56"/>
  <c r="D654" i="56"/>
  <c r="U653" i="56"/>
  <c r="T653" i="56"/>
  <c r="S653" i="56"/>
  <c r="R653" i="56"/>
  <c r="Q653" i="56"/>
  <c r="P653" i="56"/>
  <c r="O653" i="56"/>
  <c r="N653" i="56"/>
  <c r="M653" i="56"/>
  <c r="L653" i="56"/>
  <c r="K653" i="56"/>
  <c r="J653" i="56"/>
  <c r="I653" i="56"/>
  <c r="H653" i="56"/>
  <c r="G653" i="56"/>
  <c r="F653" i="56"/>
  <c r="E653" i="56"/>
  <c r="D653" i="56"/>
  <c r="U652" i="56"/>
  <c r="T652" i="56"/>
  <c r="S652" i="56"/>
  <c r="R652" i="56"/>
  <c r="Q652" i="56"/>
  <c r="P652" i="56"/>
  <c r="O652" i="56"/>
  <c r="N652" i="56"/>
  <c r="M652" i="56"/>
  <c r="L652" i="56"/>
  <c r="K652" i="56"/>
  <c r="J652" i="56"/>
  <c r="I652" i="56"/>
  <c r="H652" i="56"/>
  <c r="G652" i="56"/>
  <c r="F652" i="56"/>
  <c r="E652" i="56"/>
  <c r="D652" i="56"/>
  <c r="U651" i="56"/>
  <c r="T651" i="56"/>
  <c r="S651" i="56"/>
  <c r="R651" i="56"/>
  <c r="Q651" i="56"/>
  <c r="P651" i="56"/>
  <c r="O651" i="56"/>
  <c r="N651" i="56"/>
  <c r="M651" i="56"/>
  <c r="L651" i="56"/>
  <c r="K651" i="56"/>
  <c r="J651" i="56"/>
  <c r="I651" i="56"/>
  <c r="H651" i="56"/>
  <c r="G651" i="56"/>
  <c r="F651" i="56"/>
  <c r="E651" i="56"/>
  <c r="D651" i="56"/>
  <c r="U650" i="56"/>
  <c r="T650" i="56"/>
  <c r="S650" i="56"/>
  <c r="R650" i="56"/>
  <c r="Q650" i="56"/>
  <c r="P650" i="56"/>
  <c r="O650" i="56"/>
  <c r="N650" i="56"/>
  <c r="M650" i="56"/>
  <c r="L650" i="56"/>
  <c r="K650" i="56"/>
  <c r="J650" i="56"/>
  <c r="I650" i="56"/>
  <c r="H650" i="56"/>
  <c r="G650" i="56"/>
  <c r="F650" i="56"/>
  <c r="E650" i="56"/>
  <c r="D650" i="56"/>
  <c r="U649" i="56"/>
  <c r="T649" i="56"/>
  <c r="S649" i="56"/>
  <c r="R649" i="56"/>
  <c r="Q649" i="56"/>
  <c r="P649" i="56"/>
  <c r="O649" i="56"/>
  <c r="N649" i="56"/>
  <c r="M649" i="56"/>
  <c r="L649" i="56"/>
  <c r="K649" i="56"/>
  <c r="J649" i="56"/>
  <c r="I649" i="56"/>
  <c r="H649" i="56"/>
  <c r="G649" i="56"/>
  <c r="F649" i="56"/>
  <c r="E649" i="56"/>
  <c r="D649" i="56"/>
  <c r="U648" i="56"/>
  <c r="T648" i="56"/>
  <c r="S648" i="56"/>
  <c r="R648" i="56"/>
  <c r="Q648" i="56"/>
  <c r="P648" i="56"/>
  <c r="O648" i="56"/>
  <c r="N648" i="56"/>
  <c r="M648" i="56"/>
  <c r="L648" i="56"/>
  <c r="K648" i="56"/>
  <c r="J648" i="56"/>
  <c r="I648" i="56"/>
  <c r="H648" i="56"/>
  <c r="G648" i="56"/>
  <c r="F648" i="56"/>
  <c r="E648" i="56"/>
  <c r="D648" i="56"/>
  <c r="U647" i="56"/>
  <c r="T647" i="56"/>
  <c r="S647" i="56"/>
  <c r="R647" i="56"/>
  <c r="Q647" i="56"/>
  <c r="P647" i="56"/>
  <c r="O647" i="56"/>
  <c r="N647" i="56"/>
  <c r="M647" i="56"/>
  <c r="L647" i="56"/>
  <c r="K647" i="56"/>
  <c r="J647" i="56"/>
  <c r="I647" i="56"/>
  <c r="H647" i="56"/>
  <c r="G647" i="56"/>
  <c r="F647" i="56"/>
  <c r="E647" i="56"/>
  <c r="D647" i="56"/>
  <c r="U646" i="56"/>
  <c r="T646" i="56"/>
  <c r="S646" i="56"/>
  <c r="R646" i="56"/>
  <c r="Q646" i="56"/>
  <c r="P646" i="56"/>
  <c r="O646" i="56"/>
  <c r="N646" i="56"/>
  <c r="M646" i="56"/>
  <c r="L646" i="56"/>
  <c r="K646" i="56"/>
  <c r="J646" i="56"/>
  <c r="I646" i="56"/>
  <c r="H646" i="56"/>
  <c r="G646" i="56"/>
  <c r="F646" i="56"/>
  <c r="E646" i="56"/>
  <c r="D646" i="56"/>
  <c r="U645" i="56"/>
  <c r="T645" i="56"/>
  <c r="S645" i="56"/>
  <c r="R645" i="56"/>
  <c r="Q645" i="56"/>
  <c r="P645" i="56"/>
  <c r="O645" i="56"/>
  <c r="N645" i="56"/>
  <c r="M645" i="56"/>
  <c r="L645" i="56"/>
  <c r="K645" i="56"/>
  <c r="J645" i="56"/>
  <c r="I645" i="56"/>
  <c r="H645" i="56"/>
  <c r="G645" i="56"/>
  <c r="F645" i="56"/>
  <c r="E645" i="56"/>
  <c r="D645" i="56"/>
  <c r="U644" i="56"/>
  <c r="T644" i="56"/>
  <c r="S644" i="56"/>
  <c r="R644" i="56"/>
  <c r="Q644" i="56"/>
  <c r="P644" i="56"/>
  <c r="O644" i="56"/>
  <c r="N644" i="56"/>
  <c r="M644" i="56"/>
  <c r="L644" i="56"/>
  <c r="K644" i="56"/>
  <c r="J644" i="56"/>
  <c r="I644" i="56"/>
  <c r="H644" i="56"/>
  <c r="G644" i="56"/>
  <c r="F644" i="56"/>
  <c r="E644" i="56"/>
  <c r="D644" i="56"/>
  <c r="U643" i="56"/>
  <c r="T643" i="56"/>
  <c r="S643" i="56"/>
  <c r="R643" i="56"/>
  <c r="Q643" i="56"/>
  <c r="P643" i="56"/>
  <c r="O643" i="56"/>
  <c r="N643" i="56"/>
  <c r="M643" i="56"/>
  <c r="L643" i="56"/>
  <c r="K643" i="56"/>
  <c r="J643" i="56"/>
  <c r="I643" i="56"/>
  <c r="H643" i="56"/>
  <c r="G643" i="56"/>
  <c r="F643" i="56"/>
  <c r="E643" i="56"/>
  <c r="D643" i="56"/>
  <c r="U642" i="56"/>
  <c r="T642" i="56"/>
  <c r="S642" i="56"/>
  <c r="R642" i="56"/>
  <c r="Q642" i="56"/>
  <c r="P642" i="56"/>
  <c r="O642" i="56"/>
  <c r="N642" i="56"/>
  <c r="M642" i="56"/>
  <c r="L642" i="56"/>
  <c r="K642" i="56"/>
  <c r="J642" i="56"/>
  <c r="I642" i="56"/>
  <c r="H642" i="56"/>
  <c r="G642" i="56"/>
  <c r="F642" i="56"/>
  <c r="E642" i="56"/>
  <c r="D642" i="56"/>
  <c r="U641" i="56"/>
  <c r="T641" i="56"/>
  <c r="S641" i="56"/>
  <c r="R641" i="56"/>
  <c r="Q641" i="56"/>
  <c r="P641" i="56"/>
  <c r="O641" i="56"/>
  <c r="N641" i="56"/>
  <c r="M641" i="56"/>
  <c r="L641" i="56"/>
  <c r="K641" i="56"/>
  <c r="J641" i="56"/>
  <c r="I641" i="56"/>
  <c r="H641" i="56"/>
  <c r="G641" i="56"/>
  <c r="F641" i="56"/>
  <c r="E641" i="56"/>
  <c r="D641" i="56"/>
  <c r="U640" i="56"/>
  <c r="T640" i="56"/>
  <c r="S640" i="56"/>
  <c r="R640" i="56"/>
  <c r="Q640" i="56"/>
  <c r="P640" i="56"/>
  <c r="O640" i="56"/>
  <c r="N640" i="56"/>
  <c r="M640" i="56"/>
  <c r="L640" i="56"/>
  <c r="K640" i="56"/>
  <c r="J640" i="56"/>
  <c r="I640" i="56"/>
  <c r="H640" i="56"/>
  <c r="G640" i="56"/>
  <c r="F640" i="56"/>
  <c r="E640" i="56"/>
  <c r="D640" i="56"/>
  <c r="U639" i="56"/>
  <c r="T639" i="56"/>
  <c r="S639" i="56"/>
  <c r="R639" i="56"/>
  <c r="Q639" i="56"/>
  <c r="P639" i="56"/>
  <c r="O639" i="56"/>
  <c r="N639" i="56"/>
  <c r="M639" i="56"/>
  <c r="L639" i="56"/>
  <c r="K639" i="56"/>
  <c r="J639" i="56"/>
  <c r="I639" i="56"/>
  <c r="H639" i="56"/>
  <c r="G639" i="56"/>
  <c r="F639" i="56"/>
  <c r="E639" i="56"/>
  <c r="D639" i="56"/>
  <c r="U638" i="56"/>
  <c r="T638" i="56"/>
  <c r="S638" i="56"/>
  <c r="R638" i="56"/>
  <c r="Q638" i="56"/>
  <c r="P638" i="56"/>
  <c r="O638" i="56"/>
  <c r="N638" i="56"/>
  <c r="M638" i="56"/>
  <c r="L638" i="56"/>
  <c r="K638" i="56"/>
  <c r="J638" i="56"/>
  <c r="I638" i="56"/>
  <c r="H638" i="56"/>
  <c r="G638" i="56"/>
  <c r="F638" i="56"/>
  <c r="E638" i="56"/>
  <c r="D638" i="56"/>
  <c r="U3" i="56"/>
  <c r="T3" i="56"/>
  <c r="S3" i="56"/>
  <c r="R3" i="56"/>
  <c r="Q3" i="56"/>
  <c r="P3" i="56"/>
  <c r="O3" i="56"/>
  <c r="N3" i="56"/>
  <c r="M3" i="56"/>
  <c r="L3" i="56"/>
  <c r="K3" i="56"/>
  <c r="J3" i="56"/>
  <c r="I3" i="56"/>
  <c r="H3" i="56"/>
  <c r="G3" i="56"/>
  <c r="F3" i="56"/>
  <c r="E3" i="56"/>
  <c r="U2" i="56"/>
  <c r="T2" i="56"/>
  <c r="S2" i="56"/>
  <c r="R2" i="56"/>
  <c r="Q2" i="56"/>
  <c r="P2" i="56"/>
  <c r="O2" i="56"/>
  <c r="N2" i="56"/>
  <c r="M2" i="56"/>
  <c r="L2" i="56"/>
  <c r="K2" i="56"/>
  <c r="J2" i="56"/>
  <c r="I2" i="56"/>
  <c r="H2" i="56"/>
  <c r="G2" i="56"/>
  <c r="F2" i="56"/>
  <c r="E2" i="56"/>
  <c r="D2" i="56"/>
  <c r="S14" i="55"/>
  <c r="R14" i="55"/>
  <c r="Q14" i="55"/>
  <c r="P14" i="55"/>
  <c r="O14" i="55"/>
  <c r="N14" i="55"/>
  <c r="M14" i="55"/>
  <c r="L14" i="55"/>
  <c r="K14" i="55"/>
  <c r="J14" i="55"/>
  <c r="I14" i="55"/>
  <c r="H14" i="55"/>
  <c r="G14" i="55"/>
  <c r="F14" i="55"/>
  <c r="E14" i="55"/>
  <c r="D14" i="55"/>
  <c r="C14" i="55"/>
  <c r="S13" i="55"/>
  <c r="R13" i="55"/>
  <c r="Q13" i="55"/>
  <c r="P13" i="55"/>
  <c r="O13" i="55"/>
  <c r="N13" i="55"/>
  <c r="M13" i="55"/>
  <c r="L13" i="55"/>
  <c r="K13" i="55"/>
  <c r="J13" i="55"/>
  <c r="I13" i="55"/>
  <c r="H13" i="55"/>
  <c r="G13" i="55"/>
  <c r="F13" i="55"/>
  <c r="E13" i="55"/>
  <c r="D13" i="55"/>
  <c r="C13" i="55"/>
  <c r="S12" i="55"/>
  <c r="R12" i="55"/>
  <c r="Q12" i="55"/>
  <c r="P12" i="55"/>
  <c r="O12" i="55"/>
  <c r="N12" i="55"/>
  <c r="M12" i="55"/>
  <c r="L12" i="55"/>
  <c r="K12" i="55"/>
  <c r="J12" i="55"/>
  <c r="I12" i="55"/>
  <c r="H12" i="55"/>
  <c r="G12" i="55"/>
  <c r="F12" i="55"/>
  <c r="E12" i="55"/>
  <c r="D12" i="55"/>
  <c r="C12" i="55"/>
  <c r="S11" i="55"/>
  <c r="R11" i="55"/>
  <c r="P11" i="55"/>
  <c r="O11" i="55"/>
  <c r="M11" i="55"/>
  <c r="L11" i="55"/>
  <c r="J11" i="55"/>
  <c r="I11" i="55"/>
  <c r="G11" i="55"/>
  <c r="F11" i="55"/>
  <c r="D11" i="55"/>
  <c r="C11" i="55"/>
  <c r="D10" i="55"/>
  <c r="C10" i="55"/>
  <c r="D9" i="55"/>
  <c r="C9" i="55"/>
  <c r="D8" i="55"/>
  <c r="C8" i="55"/>
  <c r="E3" i="54"/>
  <c r="F3" i="54"/>
  <c r="G3" i="54"/>
  <c r="H3" i="54"/>
  <c r="I3" i="54"/>
  <c r="J3" i="54"/>
  <c r="K3" i="54"/>
  <c r="L3" i="54"/>
  <c r="M3" i="54"/>
  <c r="N3" i="54"/>
  <c r="O3" i="54"/>
  <c r="P3" i="54"/>
  <c r="Q3" i="54"/>
  <c r="R3" i="54"/>
  <c r="S3" i="54"/>
  <c r="T3" i="54"/>
  <c r="U3" i="54"/>
  <c r="D3" i="54"/>
  <c r="U910" i="54"/>
  <c r="T910" i="54"/>
  <c r="S910" i="54"/>
  <c r="R910" i="54"/>
  <c r="Q910" i="54"/>
  <c r="P910" i="54"/>
  <c r="O910" i="54"/>
  <c r="N910" i="54"/>
  <c r="M910" i="54"/>
  <c r="L910" i="54"/>
  <c r="K910" i="54"/>
  <c r="J910" i="54"/>
  <c r="I910" i="54"/>
  <c r="H910" i="54"/>
  <c r="G910" i="54"/>
  <c r="F910" i="54"/>
  <c r="E910" i="54"/>
  <c r="D910" i="54"/>
  <c r="U909" i="54"/>
  <c r="T909" i="54"/>
  <c r="S909" i="54"/>
  <c r="R909" i="54"/>
  <c r="Q909" i="54"/>
  <c r="P909" i="54"/>
  <c r="O909" i="54"/>
  <c r="N909" i="54"/>
  <c r="M909" i="54"/>
  <c r="L909" i="54"/>
  <c r="K909" i="54"/>
  <c r="J909" i="54"/>
  <c r="I909" i="54"/>
  <c r="H909" i="54"/>
  <c r="G909" i="54"/>
  <c r="F909" i="54"/>
  <c r="E909" i="54"/>
  <c r="D909" i="54"/>
  <c r="U908" i="54"/>
  <c r="T908" i="54"/>
  <c r="S908" i="54"/>
  <c r="R908" i="54"/>
  <c r="Q908" i="54"/>
  <c r="P908" i="54"/>
  <c r="O908" i="54"/>
  <c r="N908" i="54"/>
  <c r="M908" i="54"/>
  <c r="L908" i="54"/>
  <c r="K908" i="54"/>
  <c r="J908" i="54"/>
  <c r="I908" i="54"/>
  <c r="H908" i="54"/>
  <c r="G908" i="54"/>
  <c r="F908" i="54"/>
  <c r="E908" i="54"/>
  <c r="D908" i="54"/>
  <c r="U907" i="54"/>
  <c r="T907" i="54"/>
  <c r="S907" i="54"/>
  <c r="R907" i="54"/>
  <c r="Q907" i="54"/>
  <c r="P907" i="54"/>
  <c r="O907" i="54"/>
  <c r="N907" i="54"/>
  <c r="M907" i="54"/>
  <c r="L907" i="54"/>
  <c r="K907" i="54"/>
  <c r="J907" i="54"/>
  <c r="I907" i="54"/>
  <c r="H907" i="54"/>
  <c r="G907" i="54"/>
  <c r="F907" i="54"/>
  <c r="E907" i="54"/>
  <c r="D907" i="54"/>
  <c r="U906" i="54"/>
  <c r="T906" i="54"/>
  <c r="S906" i="54"/>
  <c r="R906" i="54"/>
  <c r="Q906" i="54"/>
  <c r="P906" i="54"/>
  <c r="O906" i="54"/>
  <c r="N906" i="54"/>
  <c r="M906" i="54"/>
  <c r="L906" i="54"/>
  <c r="K906" i="54"/>
  <c r="J906" i="54"/>
  <c r="I906" i="54"/>
  <c r="H906" i="54"/>
  <c r="G906" i="54"/>
  <c r="F906" i="54"/>
  <c r="E906" i="54"/>
  <c r="D906" i="54"/>
  <c r="U905" i="54"/>
  <c r="T905" i="54"/>
  <c r="S905" i="54"/>
  <c r="R905" i="54"/>
  <c r="Q905" i="54"/>
  <c r="P905" i="54"/>
  <c r="O905" i="54"/>
  <c r="N905" i="54"/>
  <c r="M905" i="54"/>
  <c r="L905" i="54"/>
  <c r="K905" i="54"/>
  <c r="J905" i="54"/>
  <c r="I905" i="54"/>
  <c r="H905" i="54"/>
  <c r="G905" i="54"/>
  <c r="F905" i="54"/>
  <c r="E905" i="54"/>
  <c r="D905" i="54"/>
  <c r="U904" i="54"/>
  <c r="T904" i="54"/>
  <c r="S904" i="54"/>
  <c r="R904" i="54"/>
  <c r="Q904" i="54"/>
  <c r="P904" i="54"/>
  <c r="O904" i="54"/>
  <c r="N904" i="54"/>
  <c r="M904" i="54"/>
  <c r="L904" i="54"/>
  <c r="K904" i="54"/>
  <c r="J904" i="54"/>
  <c r="I904" i="54"/>
  <c r="H904" i="54"/>
  <c r="G904" i="54"/>
  <c r="F904" i="54"/>
  <c r="E904" i="54"/>
  <c r="D904" i="54"/>
  <c r="U903" i="54"/>
  <c r="T903" i="54"/>
  <c r="S903" i="54"/>
  <c r="R903" i="54"/>
  <c r="Q903" i="54"/>
  <c r="P903" i="54"/>
  <c r="O903" i="54"/>
  <c r="N903" i="54"/>
  <c r="M903" i="54"/>
  <c r="L903" i="54"/>
  <c r="K903" i="54"/>
  <c r="J903" i="54"/>
  <c r="I903" i="54"/>
  <c r="H903" i="54"/>
  <c r="G903" i="54"/>
  <c r="F903" i="54"/>
  <c r="E903" i="54"/>
  <c r="D903" i="54"/>
  <c r="U902" i="54"/>
  <c r="T902" i="54"/>
  <c r="S902" i="54"/>
  <c r="R902" i="54"/>
  <c r="Q902" i="54"/>
  <c r="P902" i="54"/>
  <c r="O902" i="54"/>
  <c r="N902" i="54"/>
  <c r="M902" i="54"/>
  <c r="L902" i="54"/>
  <c r="K902" i="54"/>
  <c r="J902" i="54"/>
  <c r="I902" i="54"/>
  <c r="H902" i="54"/>
  <c r="G902" i="54"/>
  <c r="F902" i="54"/>
  <c r="E902" i="54"/>
  <c r="D902" i="54"/>
  <c r="U901" i="54"/>
  <c r="T901" i="54"/>
  <c r="S901" i="54"/>
  <c r="R901" i="54"/>
  <c r="Q901" i="54"/>
  <c r="P901" i="54"/>
  <c r="O901" i="54"/>
  <c r="N901" i="54"/>
  <c r="M901" i="54"/>
  <c r="L901" i="54"/>
  <c r="K901" i="54"/>
  <c r="J901" i="54"/>
  <c r="I901" i="54"/>
  <c r="H901" i="54"/>
  <c r="G901" i="54"/>
  <c r="F901" i="54"/>
  <c r="E901" i="54"/>
  <c r="D901" i="54"/>
  <c r="U900" i="54"/>
  <c r="T900" i="54"/>
  <c r="S900" i="54"/>
  <c r="R900" i="54"/>
  <c r="Q900" i="54"/>
  <c r="P900" i="54"/>
  <c r="O900" i="54"/>
  <c r="N900" i="54"/>
  <c r="M900" i="54"/>
  <c r="L900" i="54"/>
  <c r="K900" i="54"/>
  <c r="J900" i="54"/>
  <c r="I900" i="54"/>
  <c r="H900" i="54"/>
  <c r="G900" i="54"/>
  <c r="F900" i="54"/>
  <c r="E900" i="54"/>
  <c r="D900" i="54"/>
  <c r="U899" i="54"/>
  <c r="T899" i="54"/>
  <c r="S899" i="54"/>
  <c r="R899" i="54"/>
  <c r="Q899" i="54"/>
  <c r="P899" i="54"/>
  <c r="O899" i="54"/>
  <c r="N899" i="54"/>
  <c r="M899" i="54"/>
  <c r="L899" i="54"/>
  <c r="K899" i="54"/>
  <c r="J899" i="54"/>
  <c r="I899" i="54"/>
  <c r="H899" i="54"/>
  <c r="G899" i="54"/>
  <c r="F899" i="54"/>
  <c r="E899" i="54"/>
  <c r="D899" i="54"/>
  <c r="U898" i="54"/>
  <c r="T898" i="54"/>
  <c r="S898" i="54"/>
  <c r="R898" i="54"/>
  <c r="Q898" i="54"/>
  <c r="P898" i="54"/>
  <c r="O898" i="54"/>
  <c r="N898" i="54"/>
  <c r="M898" i="54"/>
  <c r="L898" i="54"/>
  <c r="K898" i="54"/>
  <c r="J898" i="54"/>
  <c r="I898" i="54"/>
  <c r="H898" i="54"/>
  <c r="G898" i="54"/>
  <c r="F898" i="54"/>
  <c r="E898" i="54"/>
  <c r="D898" i="54"/>
  <c r="U897" i="54"/>
  <c r="T897" i="54"/>
  <c r="S897" i="54"/>
  <c r="R897" i="54"/>
  <c r="Q897" i="54"/>
  <c r="P897" i="54"/>
  <c r="O897" i="54"/>
  <c r="N897" i="54"/>
  <c r="M897" i="54"/>
  <c r="L897" i="54"/>
  <c r="K897" i="54"/>
  <c r="J897" i="54"/>
  <c r="I897" i="54"/>
  <c r="H897" i="54"/>
  <c r="G897" i="54"/>
  <c r="F897" i="54"/>
  <c r="E897" i="54"/>
  <c r="D897" i="54"/>
  <c r="U896" i="54"/>
  <c r="T896" i="54"/>
  <c r="S896" i="54"/>
  <c r="R896" i="54"/>
  <c r="Q896" i="54"/>
  <c r="P896" i="54"/>
  <c r="O896" i="54"/>
  <c r="N896" i="54"/>
  <c r="M896" i="54"/>
  <c r="L896" i="54"/>
  <c r="K896" i="54"/>
  <c r="J896" i="54"/>
  <c r="I896" i="54"/>
  <c r="H896" i="54"/>
  <c r="G896" i="54"/>
  <c r="F896" i="54"/>
  <c r="E896" i="54"/>
  <c r="D896" i="54"/>
  <c r="U895" i="54"/>
  <c r="T895" i="54"/>
  <c r="S895" i="54"/>
  <c r="R895" i="54"/>
  <c r="Q895" i="54"/>
  <c r="P895" i="54"/>
  <c r="O895" i="54"/>
  <c r="N895" i="54"/>
  <c r="M895" i="54"/>
  <c r="L895" i="54"/>
  <c r="K895" i="54"/>
  <c r="J895" i="54"/>
  <c r="I895" i="54"/>
  <c r="H895" i="54"/>
  <c r="G895" i="54"/>
  <c r="F895" i="54"/>
  <c r="E895" i="54"/>
  <c r="D895" i="54"/>
  <c r="U894" i="54"/>
  <c r="T894" i="54"/>
  <c r="S894" i="54"/>
  <c r="R894" i="54"/>
  <c r="Q894" i="54"/>
  <c r="P894" i="54"/>
  <c r="O894" i="54"/>
  <c r="N894" i="54"/>
  <c r="M894" i="54"/>
  <c r="L894" i="54"/>
  <c r="K894" i="54"/>
  <c r="J894" i="54"/>
  <c r="I894" i="54"/>
  <c r="H894" i="54"/>
  <c r="G894" i="54"/>
  <c r="F894" i="54"/>
  <c r="E894" i="54"/>
  <c r="D894" i="54"/>
  <c r="U893" i="54"/>
  <c r="T893" i="54"/>
  <c r="S893" i="54"/>
  <c r="R893" i="54"/>
  <c r="Q893" i="54"/>
  <c r="P893" i="54"/>
  <c r="O893" i="54"/>
  <c r="N893" i="54"/>
  <c r="M893" i="54"/>
  <c r="L893" i="54"/>
  <c r="K893" i="54"/>
  <c r="J893" i="54"/>
  <c r="I893" i="54"/>
  <c r="H893" i="54"/>
  <c r="G893" i="54"/>
  <c r="F893" i="54"/>
  <c r="E893" i="54"/>
  <c r="D893" i="54"/>
  <c r="U892" i="54"/>
  <c r="T892" i="54"/>
  <c r="S892" i="54"/>
  <c r="R892" i="54"/>
  <c r="Q892" i="54"/>
  <c r="P892" i="54"/>
  <c r="O892" i="54"/>
  <c r="N892" i="54"/>
  <c r="M892" i="54"/>
  <c r="L892" i="54"/>
  <c r="K892" i="54"/>
  <c r="J892" i="54"/>
  <c r="I892" i="54"/>
  <c r="H892" i="54"/>
  <c r="G892" i="54"/>
  <c r="F892" i="54"/>
  <c r="E892" i="54"/>
  <c r="D892" i="54"/>
  <c r="U891" i="54"/>
  <c r="T891" i="54"/>
  <c r="S891" i="54"/>
  <c r="R891" i="54"/>
  <c r="Q891" i="54"/>
  <c r="P891" i="54"/>
  <c r="O891" i="54"/>
  <c r="N891" i="54"/>
  <c r="M891" i="54"/>
  <c r="L891" i="54"/>
  <c r="K891" i="54"/>
  <c r="J891" i="54"/>
  <c r="I891" i="54"/>
  <c r="H891" i="54"/>
  <c r="G891" i="54"/>
  <c r="F891" i="54"/>
  <c r="E891" i="54"/>
  <c r="D891" i="54"/>
  <c r="U890" i="54"/>
  <c r="T890" i="54"/>
  <c r="S890" i="54"/>
  <c r="R890" i="54"/>
  <c r="Q890" i="54"/>
  <c r="P890" i="54"/>
  <c r="O890" i="54"/>
  <c r="N890" i="54"/>
  <c r="M890" i="54"/>
  <c r="L890" i="54"/>
  <c r="K890" i="54"/>
  <c r="J890" i="54"/>
  <c r="I890" i="54"/>
  <c r="H890" i="54"/>
  <c r="G890" i="54"/>
  <c r="F890" i="54"/>
  <c r="E890" i="54"/>
  <c r="D890" i="54"/>
  <c r="U889" i="54"/>
  <c r="T889" i="54"/>
  <c r="S889" i="54"/>
  <c r="R889" i="54"/>
  <c r="Q889" i="54"/>
  <c r="P889" i="54"/>
  <c r="O889" i="54"/>
  <c r="N889" i="54"/>
  <c r="M889" i="54"/>
  <c r="L889" i="54"/>
  <c r="K889" i="54"/>
  <c r="J889" i="54"/>
  <c r="I889" i="54"/>
  <c r="H889" i="54"/>
  <c r="G889" i="54"/>
  <c r="F889" i="54"/>
  <c r="E889" i="54"/>
  <c r="D889" i="54"/>
  <c r="U888" i="54"/>
  <c r="T888" i="54"/>
  <c r="S888" i="54"/>
  <c r="R888" i="54"/>
  <c r="Q888" i="54"/>
  <c r="P888" i="54"/>
  <c r="O888" i="54"/>
  <c r="N888" i="54"/>
  <c r="M888" i="54"/>
  <c r="L888" i="54"/>
  <c r="K888" i="54"/>
  <c r="J888" i="54"/>
  <c r="I888" i="54"/>
  <c r="H888" i="54"/>
  <c r="G888" i="54"/>
  <c r="F888" i="54"/>
  <c r="E888" i="54"/>
  <c r="D888" i="54"/>
  <c r="U887" i="54"/>
  <c r="T887" i="54"/>
  <c r="S887" i="54"/>
  <c r="R887" i="54"/>
  <c r="Q887" i="54"/>
  <c r="P887" i="54"/>
  <c r="O887" i="54"/>
  <c r="N887" i="54"/>
  <c r="M887" i="54"/>
  <c r="L887" i="54"/>
  <c r="K887" i="54"/>
  <c r="J887" i="54"/>
  <c r="I887" i="54"/>
  <c r="H887" i="54"/>
  <c r="G887" i="54"/>
  <c r="F887" i="54"/>
  <c r="E887" i="54"/>
  <c r="D887" i="54"/>
  <c r="U886" i="54"/>
  <c r="T886" i="54"/>
  <c r="S886" i="54"/>
  <c r="R886" i="54"/>
  <c r="Q886" i="54"/>
  <c r="P886" i="54"/>
  <c r="O886" i="54"/>
  <c r="N886" i="54"/>
  <c r="M886" i="54"/>
  <c r="L886" i="54"/>
  <c r="K886" i="54"/>
  <c r="J886" i="54"/>
  <c r="I886" i="54"/>
  <c r="H886" i="54"/>
  <c r="G886" i="54"/>
  <c r="F886" i="54"/>
  <c r="E886" i="54"/>
  <c r="D886" i="54"/>
  <c r="U885" i="54"/>
  <c r="T885" i="54"/>
  <c r="S885" i="54"/>
  <c r="R885" i="54"/>
  <c r="Q885" i="54"/>
  <c r="P885" i="54"/>
  <c r="O885" i="54"/>
  <c r="N885" i="54"/>
  <c r="M885" i="54"/>
  <c r="L885" i="54"/>
  <c r="K885" i="54"/>
  <c r="J885" i="54"/>
  <c r="I885" i="54"/>
  <c r="H885" i="54"/>
  <c r="G885" i="54"/>
  <c r="F885" i="54"/>
  <c r="E885" i="54"/>
  <c r="D885" i="54"/>
  <c r="U884" i="54"/>
  <c r="T884" i="54"/>
  <c r="S884" i="54"/>
  <c r="R884" i="54"/>
  <c r="Q884" i="54"/>
  <c r="P884" i="54"/>
  <c r="O884" i="54"/>
  <c r="N884" i="54"/>
  <c r="M884" i="54"/>
  <c r="L884" i="54"/>
  <c r="K884" i="54"/>
  <c r="J884" i="54"/>
  <c r="I884" i="54"/>
  <c r="H884" i="54"/>
  <c r="G884" i="54"/>
  <c r="F884" i="54"/>
  <c r="E884" i="54"/>
  <c r="D884" i="54"/>
  <c r="U883" i="54"/>
  <c r="T883" i="54"/>
  <c r="S883" i="54"/>
  <c r="R883" i="54"/>
  <c r="Q883" i="54"/>
  <c r="P883" i="54"/>
  <c r="O883" i="54"/>
  <c r="N883" i="54"/>
  <c r="M883" i="54"/>
  <c r="L883" i="54"/>
  <c r="K883" i="54"/>
  <c r="J883" i="54"/>
  <c r="I883" i="54"/>
  <c r="H883" i="54"/>
  <c r="G883" i="54"/>
  <c r="F883" i="54"/>
  <c r="E883" i="54"/>
  <c r="D883" i="54"/>
  <c r="U882" i="54"/>
  <c r="T882" i="54"/>
  <c r="S882" i="54"/>
  <c r="R882" i="54"/>
  <c r="Q882" i="54"/>
  <c r="P882" i="54"/>
  <c r="O882" i="54"/>
  <c r="N882" i="54"/>
  <c r="M882" i="54"/>
  <c r="L882" i="54"/>
  <c r="K882" i="54"/>
  <c r="J882" i="54"/>
  <c r="I882" i="54"/>
  <c r="H882" i="54"/>
  <c r="G882" i="54"/>
  <c r="F882" i="54"/>
  <c r="E882" i="54"/>
  <c r="D882" i="54"/>
  <c r="U881" i="54"/>
  <c r="T881" i="54"/>
  <c r="S881" i="54"/>
  <c r="R881" i="54"/>
  <c r="Q881" i="54"/>
  <c r="P881" i="54"/>
  <c r="O881" i="54"/>
  <c r="N881" i="54"/>
  <c r="M881" i="54"/>
  <c r="L881" i="54"/>
  <c r="K881" i="54"/>
  <c r="J881" i="54"/>
  <c r="I881" i="54"/>
  <c r="H881" i="54"/>
  <c r="G881" i="54"/>
  <c r="F881" i="54"/>
  <c r="E881" i="54"/>
  <c r="D881" i="54"/>
  <c r="U880" i="54"/>
  <c r="T880" i="54"/>
  <c r="S880" i="54"/>
  <c r="R880" i="54"/>
  <c r="Q880" i="54"/>
  <c r="P880" i="54"/>
  <c r="O880" i="54"/>
  <c r="N880" i="54"/>
  <c r="M880" i="54"/>
  <c r="L880" i="54"/>
  <c r="K880" i="54"/>
  <c r="J880" i="54"/>
  <c r="I880" i="54"/>
  <c r="H880" i="54"/>
  <c r="G880" i="54"/>
  <c r="F880" i="54"/>
  <c r="E880" i="54"/>
  <c r="D880" i="54"/>
  <c r="U879" i="54"/>
  <c r="T879" i="54"/>
  <c r="S879" i="54"/>
  <c r="R879" i="54"/>
  <c r="Q879" i="54"/>
  <c r="P879" i="54"/>
  <c r="O879" i="54"/>
  <c r="N879" i="54"/>
  <c r="M879" i="54"/>
  <c r="L879" i="54"/>
  <c r="K879" i="54"/>
  <c r="J879" i="54"/>
  <c r="I879" i="54"/>
  <c r="H879" i="54"/>
  <c r="G879" i="54"/>
  <c r="F879" i="54"/>
  <c r="E879" i="54"/>
  <c r="D879" i="54"/>
  <c r="U878" i="54"/>
  <c r="T878" i="54"/>
  <c r="S878" i="54"/>
  <c r="R878" i="54"/>
  <c r="Q878" i="54"/>
  <c r="P878" i="54"/>
  <c r="O878" i="54"/>
  <c r="N878" i="54"/>
  <c r="M878" i="54"/>
  <c r="L878" i="54"/>
  <c r="K878" i="54"/>
  <c r="J878" i="54"/>
  <c r="I878" i="54"/>
  <c r="H878" i="54"/>
  <c r="G878" i="54"/>
  <c r="F878" i="54"/>
  <c r="E878" i="54"/>
  <c r="D878" i="54"/>
  <c r="U877" i="54"/>
  <c r="T877" i="54"/>
  <c r="S877" i="54"/>
  <c r="R877" i="54"/>
  <c r="Q877" i="54"/>
  <c r="P877" i="54"/>
  <c r="O877" i="54"/>
  <c r="N877" i="54"/>
  <c r="M877" i="54"/>
  <c r="L877" i="54"/>
  <c r="K877" i="54"/>
  <c r="J877" i="54"/>
  <c r="I877" i="54"/>
  <c r="H877" i="54"/>
  <c r="G877" i="54"/>
  <c r="F877" i="54"/>
  <c r="E877" i="54"/>
  <c r="D877" i="54"/>
  <c r="U876" i="54"/>
  <c r="T876" i="54"/>
  <c r="S876" i="54"/>
  <c r="R876" i="54"/>
  <c r="Q876" i="54"/>
  <c r="P876" i="54"/>
  <c r="O876" i="54"/>
  <c r="N876" i="54"/>
  <c r="M876" i="54"/>
  <c r="L876" i="54"/>
  <c r="K876" i="54"/>
  <c r="J876" i="54"/>
  <c r="I876" i="54"/>
  <c r="H876" i="54"/>
  <c r="G876" i="54"/>
  <c r="F876" i="54"/>
  <c r="E876" i="54"/>
  <c r="D876" i="54"/>
  <c r="U875" i="54"/>
  <c r="T875" i="54"/>
  <c r="S875" i="54"/>
  <c r="R875" i="54"/>
  <c r="Q875" i="54"/>
  <c r="P875" i="54"/>
  <c r="O875" i="54"/>
  <c r="N875" i="54"/>
  <c r="M875" i="54"/>
  <c r="L875" i="54"/>
  <c r="K875" i="54"/>
  <c r="J875" i="54"/>
  <c r="I875" i="54"/>
  <c r="H875" i="54"/>
  <c r="G875" i="54"/>
  <c r="F875" i="54"/>
  <c r="E875" i="54"/>
  <c r="D875" i="54"/>
  <c r="U874" i="54"/>
  <c r="T874" i="54"/>
  <c r="S874" i="54"/>
  <c r="R874" i="54"/>
  <c r="Q874" i="54"/>
  <c r="P874" i="54"/>
  <c r="O874" i="54"/>
  <c r="N874" i="54"/>
  <c r="M874" i="54"/>
  <c r="L874" i="54"/>
  <c r="K874" i="54"/>
  <c r="J874" i="54"/>
  <c r="I874" i="54"/>
  <c r="H874" i="54"/>
  <c r="G874" i="54"/>
  <c r="F874" i="54"/>
  <c r="E874" i="54"/>
  <c r="D874" i="54"/>
  <c r="U873" i="54"/>
  <c r="T873" i="54"/>
  <c r="S873" i="54"/>
  <c r="R873" i="54"/>
  <c r="Q873" i="54"/>
  <c r="P873" i="54"/>
  <c r="O873" i="54"/>
  <c r="N873" i="54"/>
  <c r="M873" i="54"/>
  <c r="L873" i="54"/>
  <c r="K873" i="54"/>
  <c r="J873" i="54"/>
  <c r="I873" i="54"/>
  <c r="H873" i="54"/>
  <c r="G873" i="54"/>
  <c r="F873" i="54"/>
  <c r="E873" i="54"/>
  <c r="D873" i="54"/>
  <c r="U872" i="54"/>
  <c r="T872" i="54"/>
  <c r="S872" i="54"/>
  <c r="R872" i="54"/>
  <c r="Q872" i="54"/>
  <c r="P872" i="54"/>
  <c r="O872" i="54"/>
  <c r="N872" i="54"/>
  <c r="M872" i="54"/>
  <c r="L872" i="54"/>
  <c r="K872" i="54"/>
  <c r="J872" i="54"/>
  <c r="I872" i="54"/>
  <c r="H872" i="54"/>
  <c r="G872" i="54"/>
  <c r="F872" i="54"/>
  <c r="E872" i="54"/>
  <c r="D872" i="54"/>
  <c r="U871" i="54"/>
  <c r="T871" i="54"/>
  <c r="S871" i="54"/>
  <c r="R871" i="54"/>
  <c r="Q871" i="54"/>
  <c r="P871" i="54"/>
  <c r="O871" i="54"/>
  <c r="N871" i="54"/>
  <c r="M871" i="54"/>
  <c r="L871" i="54"/>
  <c r="K871" i="54"/>
  <c r="J871" i="54"/>
  <c r="I871" i="54"/>
  <c r="H871" i="54"/>
  <c r="G871" i="54"/>
  <c r="F871" i="54"/>
  <c r="E871" i="54"/>
  <c r="D871" i="54"/>
  <c r="U870" i="54"/>
  <c r="T870" i="54"/>
  <c r="S870" i="54"/>
  <c r="R870" i="54"/>
  <c r="Q870" i="54"/>
  <c r="P870" i="54"/>
  <c r="O870" i="54"/>
  <c r="N870" i="54"/>
  <c r="M870" i="54"/>
  <c r="L870" i="54"/>
  <c r="K870" i="54"/>
  <c r="J870" i="54"/>
  <c r="I870" i="54"/>
  <c r="H870" i="54"/>
  <c r="G870" i="54"/>
  <c r="F870" i="54"/>
  <c r="E870" i="54"/>
  <c r="D870" i="54"/>
  <c r="U869" i="54"/>
  <c r="T869" i="54"/>
  <c r="S869" i="54"/>
  <c r="R869" i="54"/>
  <c r="Q869" i="54"/>
  <c r="P869" i="54"/>
  <c r="O869" i="54"/>
  <c r="N869" i="54"/>
  <c r="M869" i="54"/>
  <c r="L869" i="54"/>
  <c r="K869" i="54"/>
  <c r="J869" i="54"/>
  <c r="I869" i="54"/>
  <c r="H869" i="54"/>
  <c r="G869" i="54"/>
  <c r="F869" i="54"/>
  <c r="E869" i="54"/>
  <c r="D869" i="54"/>
  <c r="U868" i="54"/>
  <c r="T868" i="54"/>
  <c r="S868" i="54"/>
  <c r="R868" i="54"/>
  <c r="Q868" i="54"/>
  <c r="P868" i="54"/>
  <c r="O868" i="54"/>
  <c r="N868" i="54"/>
  <c r="M868" i="54"/>
  <c r="L868" i="54"/>
  <c r="K868" i="54"/>
  <c r="J868" i="54"/>
  <c r="I868" i="54"/>
  <c r="H868" i="54"/>
  <c r="G868" i="54"/>
  <c r="F868" i="54"/>
  <c r="E868" i="54"/>
  <c r="D868" i="54"/>
  <c r="U867" i="54"/>
  <c r="T867" i="54"/>
  <c r="S867" i="54"/>
  <c r="R867" i="54"/>
  <c r="Q867" i="54"/>
  <c r="P867" i="54"/>
  <c r="O867" i="54"/>
  <c r="N867" i="54"/>
  <c r="M867" i="54"/>
  <c r="L867" i="54"/>
  <c r="K867" i="54"/>
  <c r="J867" i="54"/>
  <c r="I867" i="54"/>
  <c r="H867" i="54"/>
  <c r="G867" i="54"/>
  <c r="F867" i="54"/>
  <c r="E867" i="54"/>
  <c r="D867" i="54"/>
  <c r="U866" i="54"/>
  <c r="T866" i="54"/>
  <c r="S866" i="54"/>
  <c r="R866" i="54"/>
  <c r="Q866" i="54"/>
  <c r="P866" i="54"/>
  <c r="O866" i="54"/>
  <c r="N866" i="54"/>
  <c r="M866" i="54"/>
  <c r="L866" i="54"/>
  <c r="K866" i="54"/>
  <c r="J866" i="54"/>
  <c r="I866" i="54"/>
  <c r="H866" i="54"/>
  <c r="G866" i="54"/>
  <c r="F866" i="54"/>
  <c r="E866" i="54"/>
  <c r="D866" i="54"/>
  <c r="U865" i="54"/>
  <c r="T865" i="54"/>
  <c r="S865" i="54"/>
  <c r="R865" i="54"/>
  <c r="Q865" i="54"/>
  <c r="P865" i="54"/>
  <c r="O865" i="54"/>
  <c r="N865" i="54"/>
  <c r="M865" i="54"/>
  <c r="L865" i="54"/>
  <c r="K865" i="54"/>
  <c r="J865" i="54"/>
  <c r="I865" i="54"/>
  <c r="H865" i="54"/>
  <c r="G865" i="54"/>
  <c r="F865" i="54"/>
  <c r="E865" i="54"/>
  <c r="D865" i="54"/>
  <c r="U864" i="54"/>
  <c r="T864" i="54"/>
  <c r="S864" i="54"/>
  <c r="R864" i="54"/>
  <c r="Q864" i="54"/>
  <c r="P864" i="54"/>
  <c r="O864" i="54"/>
  <c r="N864" i="54"/>
  <c r="M864" i="54"/>
  <c r="L864" i="54"/>
  <c r="K864" i="54"/>
  <c r="J864" i="54"/>
  <c r="I864" i="54"/>
  <c r="H864" i="54"/>
  <c r="G864" i="54"/>
  <c r="F864" i="54"/>
  <c r="E864" i="54"/>
  <c r="D864" i="54"/>
  <c r="U863" i="54"/>
  <c r="T863" i="54"/>
  <c r="S863" i="54"/>
  <c r="R863" i="54"/>
  <c r="Q863" i="54"/>
  <c r="P863" i="54"/>
  <c r="O863" i="54"/>
  <c r="N863" i="54"/>
  <c r="M863" i="54"/>
  <c r="L863" i="54"/>
  <c r="K863" i="54"/>
  <c r="J863" i="54"/>
  <c r="I863" i="54"/>
  <c r="H863" i="54"/>
  <c r="G863" i="54"/>
  <c r="F863" i="54"/>
  <c r="E863" i="54"/>
  <c r="D863" i="54"/>
  <c r="U862" i="54"/>
  <c r="T862" i="54"/>
  <c r="S862" i="54"/>
  <c r="R862" i="54"/>
  <c r="Q862" i="54"/>
  <c r="P862" i="54"/>
  <c r="O862" i="54"/>
  <c r="N862" i="54"/>
  <c r="M862" i="54"/>
  <c r="L862" i="54"/>
  <c r="K862" i="54"/>
  <c r="J862" i="54"/>
  <c r="I862" i="54"/>
  <c r="H862" i="54"/>
  <c r="G862" i="54"/>
  <c r="F862" i="54"/>
  <c r="E862" i="54"/>
  <c r="D862" i="54"/>
  <c r="U861" i="54"/>
  <c r="T861" i="54"/>
  <c r="S861" i="54"/>
  <c r="R861" i="54"/>
  <c r="Q861" i="54"/>
  <c r="P861" i="54"/>
  <c r="O861" i="54"/>
  <c r="N861" i="54"/>
  <c r="M861" i="54"/>
  <c r="L861" i="54"/>
  <c r="K861" i="54"/>
  <c r="J861" i="54"/>
  <c r="I861" i="54"/>
  <c r="H861" i="54"/>
  <c r="G861" i="54"/>
  <c r="F861" i="54"/>
  <c r="E861" i="54"/>
  <c r="D861" i="54"/>
  <c r="U860" i="54"/>
  <c r="T860" i="54"/>
  <c r="S860" i="54"/>
  <c r="R860" i="54"/>
  <c r="Q860" i="54"/>
  <c r="P860" i="54"/>
  <c r="O860" i="54"/>
  <c r="N860" i="54"/>
  <c r="M860" i="54"/>
  <c r="L860" i="54"/>
  <c r="K860" i="54"/>
  <c r="J860" i="54"/>
  <c r="I860" i="54"/>
  <c r="H860" i="54"/>
  <c r="G860" i="54"/>
  <c r="F860" i="54"/>
  <c r="E860" i="54"/>
  <c r="D860" i="54"/>
  <c r="U859" i="54"/>
  <c r="T859" i="54"/>
  <c r="S859" i="54"/>
  <c r="R859" i="54"/>
  <c r="Q859" i="54"/>
  <c r="P859" i="54"/>
  <c r="O859" i="54"/>
  <c r="N859" i="54"/>
  <c r="M859" i="54"/>
  <c r="L859" i="54"/>
  <c r="K859" i="54"/>
  <c r="J859" i="54"/>
  <c r="I859" i="54"/>
  <c r="H859" i="54"/>
  <c r="G859" i="54"/>
  <c r="F859" i="54"/>
  <c r="E859" i="54"/>
  <c r="D859" i="54"/>
  <c r="U858" i="54"/>
  <c r="T858" i="54"/>
  <c r="S858" i="54"/>
  <c r="R858" i="54"/>
  <c r="Q858" i="54"/>
  <c r="P858" i="54"/>
  <c r="O858" i="54"/>
  <c r="N858" i="54"/>
  <c r="M858" i="54"/>
  <c r="L858" i="54"/>
  <c r="K858" i="54"/>
  <c r="J858" i="54"/>
  <c r="I858" i="54"/>
  <c r="H858" i="54"/>
  <c r="G858" i="54"/>
  <c r="F858" i="54"/>
  <c r="E858" i="54"/>
  <c r="D858" i="54"/>
  <c r="U857" i="54"/>
  <c r="T857" i="54"/>
  <c r="S857" i="54"/>
  <c r="R857" i="54"/>
  <c r="Q857" i="54"/>
  <c r="P857" i="54"/>
  <c r="O857" i="54"/>
  <c r="N857" i="54"/>
  <c r="M857" i="54"/>
  <c r="L857" i="54"/>
  <c r="K857" i="54"/>
  <c r="J857" i="54"/>
  <c r="I857" i="54"/>
  <c r="H857" i="54"/>
  <c r="G857" i="54"/>
  <c r="F857" i="54"/>
  <c r="E857" i="54"/>
  <c r="D857" i="54"/>
  <c r="U856" i="54"/>
  <c r="T856" i="54"/>
  <c r="S856" i="54"/>
  <c r="R856" i="54"/>
  <c r="Q856" i="54"/>
  <c r="P856" i="54"/>
  <c r="O856" i="54"/>
  <c r="N856" i="54"/>
  <c r="M856" i="54"/>
  <c r="L856" i="54"/>
  <c r="K856" i="54"/>
  <c r="J856" i="54"/>
  <c r="I856" i="54"/>
  <c r="H856" i="54"/>
  <c r="G856" i="54"/>
  <c r="F856" i="54"/>
  <c r="E856" i="54"/>
  <c r="D856" i="54"/>
  <c r="U855" i="54"/>
  <c r="T855" i="54"/>
  <c r="S855" i="54"/>
  <c r="R855" i="54"/>
  <c r="Q855" i="54"/>
  <c r="P855" i="54"/>
  <c r="O855" i="54"/>
  <c r="N855" i="54"/>
  <c r="M855" i="54"/>
  <c r="L855" i="54"/>
  <c r="K855" i="54"/>
  <c r="J855" i="54"/>
  <c r="I855" i="54"/>
  <c r="H855" i="54"/>
  <c r="G855" i="54"/>
  <c r="F855" i="54"/>
  <c r="E855" i="54"/>
  <c r="D855" i="54"/>
  <c r="U854" i="54"/>
  <c r="T854" i="54"/>
  <c r="S854" i="54"/>
  <c r="R854" i="54"/>
  <c r="Q854" i="54"/>
  <c r="P854" i="54"/>
  <c r="O854" i="54"/>
  <c r="N854" i="54"/>
  <c r="M854" i="54"/>
  <c r="L854" i="54"/>
  <c r="K854" i="54"/>
  <c r="J854" i="54"/>
  <c r="I854" i="54"/>
  <c r="H854" i="54"/>
  <c r="G854" i="54"/>
  <c r="F854" i="54"/>
  <c r="E854" i="54"/>
  <c r="D854" i="54"/>
  <c r="U853" i="54"/>
  <c r="T853" i="54"/>
  <c r="S853" i="54"/>
  <c r="R853" i="54"/>
  <c r="Q853" i="54"/>
  <c r="P853" i="54"/>
  <c r="O853" i="54"/>
  <c r="N853" i="54"/>
  <c r="M853" i="54"/>
  <c r="L853" i="54"/>
  <c r="K853" i="54"/>
  <c r="J853" i="54"/>
  <c r="I853" i="54"/>
  <c r="H853" i="54"/>
  <c r="G853" i="54"/>
  <c r="F853" i="54"/>
  <c r="E853" i="54"/>
  <c r="D853" i="54"/>
  <c r="U852" i="54"/>
  <c r="T852" i="54"/>
  <c r="S852" i="54"/>
  <c r="R852" i="54"/>
  <c r="Q852" i="54"/>
  <c r="P852" i="54"/>
  <c r="O852" i="54"/>
  <c r="N852" i="54"/>
  <c r="M852" i="54"/>
  <c r="L852" i="54"/>
  <c r="K852" i="54"/>
  <c r="J852" i="54"/>
  <c r="I852" i="54"/>
  <c r="H852" i="54"/>
  <c r="G852" i="54"/>
  <c r="F852" i="54"/>
  <c r="E852" i="54"/>
  <c r="D852" i="54"/>
  <c r="U851" i="54"/>
  <c r="T851" i="54"/>
  <c r="S851" i="54"/>
  <c r="R851" i="54"/>
  <c r="Q851" i="54"/>
  <c r="P851" i="54"/>
  <c r="O851" i="54"/>
  <c r="N851" i="54"/>
  <c r="M851" i="54"/>
  <c r="L851" i="54"/>
  <c r="K851" i="54"/>
  <c r="J851" i="54"/>
  <c r="I851" i="54"/>
  <c r="H851" i="54"/>
  <c r="G851" i="54"/>
  <c r="F851" i="54"/>
  <c r="E851" i="54"/>
  <c r="D851" i="54"/>
  <c r="U850" i="54"/>
  <c r="T850" i="54"/>
  <c r="S850" i="54"/>
  <c r="R850" i="54"/>
  <c r="Q850" i="54"/>
  <c r="P850" i="54"/>
  <c r="O850" i="54"/>
  <c r="N850" i="54"/>
  <c r="M850" i="54"/>
  <c r="L850" i="54"/>
  <c r="K850" i="54"/>
  <c r="J850" i="54"/>
  <c r="I850" i="54"/>
  <c r="H850" i="54"/>
  <c r="G850" i="54"/>
  <c r="F850" i="54"/>
  <c r="E850" i="54"/>
  <c r="D850" i="54"/>
  <c r="U849" i="54"/>
  <c r="T849" i="54"/>
  <c r="S849" i="54"/>
  <c r="R849" i="54"/>
  <c r="Q849" i="54"/>
  <c r="P849" i="54"/>
  <c r="O849" i="54"/>
  <c r="N849" i="54"/>
  <c r="M849" i="54"/>
  <c r="L849" i="54"/>
  <c r="K849" i="54"/>
  <c r="J849" i="54"/>
  <c r="I849" i="54"/>
  <c r="H849" i="54"/>
  <c r="G849" i="54"/>
  <c r="F849" i="54"/>
  <c r="E849" i="54"/>
  <c r="D849" i="54"/>
  <c r="U848" i="54"/>
  <c r="T848" i="54"/>
  <c r="S848" i="54"/>
  <c r="R848" i="54"/>
  <c r="Q848" i="54"/>
  <c r="P848" i="54"/>
  <c r="O848" i="54"/>
  <c r="N848" i="54"/>
  <c r="M848" i="54"/>
  <c r="L848" i="54"/>
  <c r="K848" i="54"/>
  <c r="J848" i="54"/>
  <c r="I848" i="54"/>
  <c r="H848" i="54"/>
  <c r="G848" i="54"/>
  <c r="F848" i="54"/>
  <c r="E848" i="54"/>
  <c r="D848" i="54"/>
  <c r="U847" i="54"/>
  <c r="T847" i="54"/>
  <c r="S847" i="54"/>
  <c r="R847" i="54"/>
  <c r="Q847" i="54"/>
  <c r="P847" i="54"/>
  <c r="O847" i="54"/>
  <c r="N847" i="54"/>
  <c r="M847" i="54"/>
  <c r="L847" i="54"/>
  <c r="K847" i="54"/>
  <c r="J847" i="54"/>
  <c r="I847" i="54"/>
  <c r="H847" i="54"/>
  <c r="G847" i="54"/>
  <c r="F847" i="54"/>
  <c r="E847" i="54"/>
  <c r="D847" i="54"/>
  <c r="U846" i="54"/>
  <c r="T846" i="54"/>
  <c r="S846" i="54"/>
  <c r="R846" i="54"/>
  <c r="Q846" i="54"/>
  <c r="P846" i="54"/>
  <c r="O846" i="54"/>
  <c r="N846" i="54"/>
  <c r="M846" i="54"/>
  <c r="L846" i="54"/>
  <c r="K846" i="54"/>
  <c r="J846" i="54"/>
  <c r="I846" i="54"/>
  <c r="H846" i="54"/>
  <c r="G846" i="54"/>
  <c r="F846" i="54"/>
  <c r="E846" i="54"/>
  <c r="D846" i="54"/>
  <c r="U845" i="54"/>
  <c r="T845" i="54"/>
  <c r="S845" i="54"/>
  <c r="R845" i="54"/>
  <c r="Q845" i="54"/>
  <c r="P845" i="54"/>
  <c r="O845" i="54"/>
  <c r="N845" i="54"/>
  <c r="M845" i="54"/>
  <c r="L845" i="54"/>
  <c r="K845" i="54"/>
  <c r="J845" i="54"/>
  <c r="I845" i="54"/>
  <c r="H845" i="54"/>
  <c r="G845" i="54"/>
  <c r="F845" i="54"/>
  <c r="E845" i="54"/>
  <c r="D845" i="54"/>
  <c r="U844" i="54"/>
  <c r="T844" i="54"/>
  <c r="S844" i="54"/>
  <c r="R844" i="54"/>
  <c r="Q844" i="54"/>
  <c r="P844" i="54"/>
  <c r="O844" i="54"/>
  <c r="N844" i="54"/>
  <c r="M844" i="54"/>
  <c r="L844" i="54"/>
  <c r="K844" i="54"/>
  <c r="J844" i="54"/>
  <c r="I844" i="54"/>
  <c r="H844" i="54"/>
  <c r="G844" i="54"/>
  <c r="F844" i="54"/>
  <c r="E844" i="54"/>
  <c r="D844" i="54"/>
  <c r="U843" i="54"/>
  <c r="T843" i="54"/>
  <c r="S843" i="54"/>
  <c r="R843" i="54"/>
  <c r="Q843" i="54"/>
  <c r="P843" i="54"/>
  <c r="O843" i="54"/>
  <c r="N843" i="54"/>
  <c r="M843" i="54"/>
  <c r="L843" i="54"/>
  <c r="K843" i="54"/>
  <c r="J843" i="54"/>
  <c r="I843" i="54"/>
  <c r="H843" i="54"/>
  <c r="G843" i="54"/>
  <c r="F843" i="54"/>
  <c r="E843" i="54"/>
  <c r="D843" i="54"/>
  <c r="U842" i="54"/>
  <c r="T842" i="54"/>
  <c r="S842" i="54"/>
  <c r="R842" i="54"/>
  <c r="Q842" i="54"/>
  <c r="P842" i="54"/>
  <c r="O842" i="54"/>
  <c r="N842" i="54"/>
  <c r="M842" i="54"/>
  <c r="L842" i="54"/>
  <c r="K842" i="54"/>
  <c r="J842" i="54"/>
  <c r="I842" i="54"/>
  <c r="H842" i="54"/>
  <c r="G842" i="54"/>
  <c r="F842" i="54"/>
  <c r="E842" i="54"/>
  <c r="D842" i="54"/>
  <c r="U841" i="54"/>
  <c r="T841" i="54"/>
  <c r="S841" i="54"/>
  <c r="R841" i="54"/>
  <c r="Q841" i="54"/>
  <c r="P841" i="54"/>
  <c r="O841" i="54"/>
  <c r="N841" i="54"/>
  <c r="M841" i="54"/>
  <c r="L841" i="54"/>
  <c r="K841" i="54"/>
  <c r="J841" i="54"/>
  <c r="I841" i="54"/>
  <c r="H841" i="54"/>
  <c r="G841" i="54"/>
  <c r="F841" i="54"/>
  <c r="E841" i="54"/>
  <c r="D841" i="54"/>
  <c r="U840" i="54"/>
  <c r="T840" i="54"/>
  <c r="S840" i="54"/>
  <c r="R840" i="54"/>
  <c r="Q840" i="54"/>
  <c r="P840" i="54"/>
  <c r="O840" i="54"/>
  <c r="N840" i="54"/>
  <c r="M840" i="54"/>
  <c r="L840" i="54"/>
  <c r="K840" i="54"/>
  <c r="J840" i="54"/>
  <c r="I840" i="54"/>
  <c r="H840" i="54"/>
  <c r="G840" i="54"/>
  <c r="F840" i="54"/>
  <c r="E840" i="54"/>
  <c r="D840" i="54"/>
  <c r="U839" i="54"/>
  <c r="T839" i="54"/>
  <c r="S839" i="54"/>
  <c r="R839" i="54"/>
  <c r="Q839" i="54"/>
  <c r="P839" i="54"/>
  <c r="O839" i="54"/>
  <c r="N839" i="54"/>
  <c r="M839" i="54"/>
  <c r="L839" i="54"/>
  <c r="K839" i="54"/>
  <c r="J839" i="54"/>
  <c r="I839" i="54"/>
  <c r="H839" i="54"/>
  <c r="G839" i="54"/>
  <c r="F839" i="54"/>
  <c r="E839" i="54"/>
  <c r="D839" i="54"/>
  <c r="U838" i="54"/>
  <c r="T838" i="54"/>
  <c r="S838" i="54"/>
  <c r="R838" i="54"/>
  <c r="Q838" i="54"/>
  <c r="P838" i="54"/>
  <c r="O838" i="54"/>
  <c r="N838" i="54"/>
  <c r="M838" i="54"/>
  <c r="L838" i="54"/>
  <c r="K838" i="54"/>
  <c r="J838" i="54"/>
  <c r="I838" i="54"/>
  <c r="H838" i="54"/>
  <c r="G838" i="54"/>
  <c r="F838" i="54"/>
  <c r="E838" i="54"/>
  <c r="D838" i="54"/>
  <c r="U837" i="54"/>
  <c r="T837" i="54"/>
  <c r="S837" i="54"/>
  <c r="R837" i="54"/>
  <c r="Q837" i="54"/>
  <c r="P837" i="54"/>
  <c r="O837" i="54"/>
  <c r="N837" i="54"/>
  <c r="M837" i="54"/>
  <c r="L837" i="54"/>
  <c r="K837" i="54"/>
  <c r="J837" i="54"/>
  <c r="I837" i="54"/>
  <c r="H837" i="54"/>
  <c r="G837" i="54"/>
  <c r="F837" i="54"/>
  <c r="E837" i="54"/>
  <c r="D837" i="54"/>
  <c r="U836" i="54"/>
  <c r="T836" i="54"/>
  <c r="S836" i="54"/>
  <c r="R836" i="54"/>
  <c r="Q836" i="54"/>
  <c r="P836" i="54"/>
  <c r="O836" i="54"/>
  <c r="N836" i="54"/>
  <c r="M836" i="54"/>
  <c r="L836" i="54"/>
  <c r="K836" i="54"/>
  <c r="J836" i="54"/>
  <c r="I836" i="54"/>
  <c r="H836" i="54"/>
  <c r="G836" i="54"/>
  <c r="F836" i="54"/>
  <c r="E836" i="54"/>
  <c r="D836" i="54"/>
  <c r="U835" i="54"/>
  <c r="T835" i="54"/>
  <c r="S835" i="54"/>
  <c r="R835" i="54"/>
  <c r="Q835" i="54"/>
  <c r="P835" i="54"/>
  <c r="O835" i="54"/>
  <c r="N835" i="54"/>
  <c r="M835" i="54"/>
  <c r="L835" i="54"/>
  <c r="K835" i="54"/>
  <c r="J835" i="54"/>
  <c r="I835" i="54"/>
  <c r="H835" i="54"/>
  <c r="G835" i="54"/>
  <c r="F835" i="54"/>
  <c r="E835" i="54"/>
  <c r="D835" i="54"/>
  <c r="U834" i="54"/>
  <c r="T834" i="54"/>
  <c r="S834" i="54"/>
  <c r="R834" i="54"/>
  <c r="Q834" i="54"/>
  <c r="P834" i="54"/>
  <c r="O834" i="54"/>
  <c r="N834" i="54"/>
  <c r="M834" i="54"/>
  <c r="L834" i="54"/>
  <c r="K834" i="54"/>
  <c r="J834" i="54"/>
  <c r="I834" i="54"/>
  <c r="H834" i="54"/>
  <c r="G834" i="54"/>
  <c r="F834" i="54"/>
  <c r="E834" i="54"/>
  <c r="D834" i="54"/>
  <c r="U833" i="54"/>
  <c r="T833" i="54"/>
  <c r="S833" i="54"/>
  <c r="R833" i="54"/>
  <c r="Q833" i="54"/>
  <c r="P833" i="54"/>
  <c r="O833" i="54"/>
  <c r="N833" i="54"/>
  <c r="M833" i="54"/>
  <c r="L833" i="54"/>
  <c r="K833" i="54"/>
  <c r="J833" i="54"/>
  <c r="I833" i="54"/>
  <c r="H833" i="54"/>
  <c r="G833" i="54"/>
  <c r="F833" i="54"/>
  <c r="E833" i="54"/>
  <c r="D833" i="54"/>
  <c r="U832" i="54"/>
  <c r="T832" i="54"/>
  <c r="S832" i="54"/>
  <c r="R832" i="54"/>
  <c r="Q832" i="54"/>
  <c r="P832" i="54"/>
  <c r="O832" i="54"/>
  <c r="N832" i="54"/>
  <c r="M832" i="54"/>
  <c r="L832" i="54"/>
  <c r="K832" i="54"/>
  <c r="J832" i="54"/>
  <c r="I832" i="54"/>
  <c r="H832" i="54"/>
  <c r="G832" i="54"/>
  <c r="F832" i="54"/>
  <c r="E832" i="54"/>
  <c r="D832" i="54"/>
  <c r="U831" i="54"/>
  <c r="T831" i="54"/>
  <c r="S831" i="54"/>
  <c r="R831" i="54"/>
  <c r="Q831" i="54"/>
  <c r="P831" i="54"/>
  <c r="O831" i="54"/>
  <c r="N831" i="54"/>
  <c r="M831" i="54"/>
  <c r="L831" i="54"/>
  <c r="K831" i="54"/>
  <c r="J831" i="54"/>
  <c r="I831" i="54"/>
  <c r="H831" i="54"/>
  <c r="G831" i="54"/>
  <c r="F831" i="54"/>
  <c r="E831" i="54"/>
  <c r="D831" i="54"/>
  <c r="U830" i="54"/>
  <c r="T830" i="54"/>
  <c r="S830" i="54"/>
  <c r="R830" i="54"/>
  <c r="Q830" i="54"/>
  <c r="P830" i="54"/>
  <c r="O830" i="54"/>
  <c r="N830" i="54"/>
  <c r="M830" i="54"/>
  <c r="L830" i="54"/>
  <c r="K830" i="54"/>
  <c r="J830" i="54"/>
  <c r="I830" i="54"/>
  <c r="H830" i="54"/>
  <c r="G830" i="54"/>
  <c r="F830" i="54"/>
  <c r="E830" i="54"/>
  <c r="D830" i="54"/>
  <c r="U829" i="54"/>
  <c r="T829" i="54"/>
  <c r="S829" i="54"/>
  <c r="R829" i="54"/>
  <c r="Q829" i="54"/>
  <c r="P829" i="54"/>
  <c r="O829" i="54"/>
  <c r="N829" i="54"/>
  <c r="M829" i="54"/>
  <c r="L829" i="54"/>
  <c r="K829" i="54"/>
  <c r="J829" i="54"/>
  <c r="I829" i="54"/>
  <c r="H829" i="54"/>
  <c r="G829" i="54"/>
  <c r="F829" i="54"/>
  <c r="E829" i="54"/>
  <c r="D829" i="54"/>
  <c r="U828" i="54"/>
  <c r="T828" i="54"/>
  <c r="S828" i="54"/>
  <c r="R828" i="54"/>
  <c r="Q828" i="54"/>
  <c r="P828" i="54"/>
  <c r="O828" i="54"/>
  <c r="N828" i="54"/>
  <c r="M828" i="54"/>
  <c r="L828" i="54"/>
  <c r="K828" i="54"/>
  <c r="J828" i="54"/>
  <c r="I828" i="54"/>
  <c r="H828" i="54"/>
  <c r="G828" i="54"/>
  <c r="F828" i="54"/>
  <c r="E828" i="54"/>
  <c r="D828" i="54"/>
  <c r="U827" i="54"/>
  <c r="T827" i="54"/>
  <c r="S827" i="54"/>
  <c r="R827" i="54"/>
  <c r="Q827" i="54"/>
  <c r="P827" i="54"/>
  <c r="O827" i="54"/>
  <c r="N827" i="54"/>
  <c r="M827" i="54"/>
  <c r="L827" i="54"/>
  <c r="K827" i="54"/>
  <c r="J827" i="54"/>
  <c r="I827" i="54"/>
  <c r="H827" i="54"/>
  <c r="G827" i="54"/>
  <c r="F827" i="54"/>
  <c r="E827" i="54"/>
  <c r="D827" i="54"/>
  <c r="U826" i="54"/>
  <c r="T826" i="54"/>
  <c r="S826" i="54"/>
  <c r="R826" i="54"/>
  <c r="Q826" i="54"/>
  <c r="P826" i="54"/>
  <c r="O826" i="54"/>
  <c r="N826" i="54"/>
  <c r="M826" i="54"/>
  <c r="L826" i="54"/>
  <c r="K826" i="54"/>
  <c r="J826" i="54"/>
  <c r="I826" i="54"/>
  <c r="H826" i="54"/>
  <c r="G826" i="54"/>
  <c r="F826" i="54"/>
  <c r="E826" i="54"/>
  <c r="D826" i="54"/>
  <c r="U825" i="54"/>
  <c r="T825" i="54"/>
  <c r="S825" i="54"/>
  <c r="R825" i="54"/>
  <c r="Q825" i="54"/>
  <c r="P825" i="54"/>
  <c r="O825" i="54"/>
  <c r="N825" i="54"/>
  <c r="M825" i="54"/>
  <c r="L825" i="54"/>
  <c r="K825" i="54"/>
  <c r="J825" i="54"/>
  <c r="I825" i="54"/>
  <c r="H825" i="54"/>
  <c r="G825" i="54"/>
  <c r="F825" i="54"/>
  <c r="E825" i="54"/>
  <c r="D825" i="54"/>
  <c r="U824" i="54"/>
  <c r="T824" i="54"/>
  <c r="S824" i="54"/>
  <c r="R824" i="54"/>
  <c r="Q824" i="54"/>
  <c r="P824" i="54"/>
  <c r="O824" i="54"/>
  <c r="N824" i="54"/>
  <c r="M824" i="54"/>
  <c r="L824" i="54"/>
  <c r="K824" i="54"/>
  <c r="J824" i="54"/>
  <c r="I824" i="54"/>
  <c r="H824" i="54"/>
  <c r="G824" i="54"/>
  <c r="F824" i="54"/>
  <c r="E824" i="54"/>
  <c r="D824" i="54"/>
  <c r="U823" i="54"/>
  <c r="T823" i="54"/>
  <c r="S823" i="54"/>
  <c r="R823" i="54"/>
  <c r="Q823" i="54"/>
  <c r="P823" i="54"/>
  <c r="O823" i="54"/>
  <c r="N823" i="54"/>
  <c r="M823" i="54"/>
  <c r="L823" i="54"/>
  <c r="K823" i="54"/>
  <c r="J823" i="54"/>
  <c r="I823" i="54"/>
  <c r="H823" i="54"/>
  <c r="G823" i="54"/>
  <c r="F823" i="54"/>
  <c r="E823" i="54"/>
  <c r="D823" i="54"/>
  <c r="U822" i="54"/>
  <c r="T822" i="54"/>
  <c r="S822" i="54"/>
  <c r="R822" i="54"/>
  <c r="Q822" i="54"/>
  <c r="P822" i="54"/>
  <c r="O822" i="54"/>
  <c r="N822" i="54"/>
  <c r="M822" i="54"/>
  <c r="L822" i="54"/>
  <c r="K822" i="54"/>
  <c r="J822" i="54"/>
  <c r="I822" i="54"/>
  <c r="H822" i="54"/>
  <c r="G822" i="54"/>
  <c r="F822" i="54"/>
  <c r="E822" i="54"/>
  <c r="D822" i="54"/>
  <c r="U821" i="54"/>
  <c r="T821" i="54"/>
  <c r="S821" i="54"/>
  <c r="R821" i="54"/>
  <c r="Q821" i="54"/>
  <c r="P821" i="54"/>
  <c r="O821" i="54"/>
  <c r="N821" i="54"/>
  <c r="M821" i="54"/>
  <c r="L821" i="54"/>
  <c r="K821" i="54"/>
  <c r="J821" i="54"/>
  <c r="I821" i="54"/>
  <c r="H821" i="54"/>
  <c r="G821" i="54"/>
  <c r="F821" i="54"/>
  <c r="E821" i="54"/>
  <c r="D821" i="54"/>
  <c r="U820" i="54"/>
  <c r="T820" i="54"/>
  <c r="S820" i="54"/>
  <c r="R820" i="54"/>
  <c r="Q820" i="54"/>
  <c r="P820" i="54"/>
  <c r="O820" i="54"/>
  <c r="N820" i="54"/>
  <c r="M820" i="54"/>
  <c r="L820" i="54"/>
  <c r="K820" i="54"/>
  <c r="J820" i="54"/>
  <c r="I820" i="54"/>
  <c r="H820" i="54"/>
  <c r="G820" i="54"/>
  <c r="F820" i="54"/>
  <c r="E820" i="54"/>
  <c r="D820" i="54"/>
  <c r="U819" i="54"/>
  <c r="T819" i="54"/>
  <c r="S819" i="54"/>
  <c r="R819" i="54"/>
  <c r="Q819" i="54"/>
  <c r="P819" i="54"/>
  <c r="O819" i="54"/>
  <c r="N819" i="54"/>
  <c r="M819" i="54"/>
  <c r="L819" i="54"/>
  <c r="K819" i="54"/>
  <c r="J819" i="54"/>
  <c r="I819" i="54"/>
  <c r="H819" i="54"/>
  <c r="G819" i="54"/>
  <c r="F819" i="54"/>
  <c r="E819" i="54"/>
  <c r="D819" i="54"/>
  <c r="U818" i="54"/>
  <c r="T818" i="54"/>
  <c r="S818" i="54"/>
  <c r="R818" i="54"/>
  <c r="Q818" i="54"/>
  <c r="P818" i="54"/>
  <c r="O818" i="54"/>
  <c r="N818" i="54"/>
  <c r="M818" i="54"/>
  <c r="L818" i="54"/>
  <c r="K818" i="54"/>
  <c r="J818" i="54"/>
  <c r="I818" i="54"/>
  <c r="H818" i="54"/>
  <c r="G818" i="54"/>
  <c r="F818" i="54"/>
  <c r="E818" i="54"/>
  <c r="D818" i="54"/>
  <c r="U817" i="54"/>
  <c r="T817" i="54"/>
  <c r="S817" i="54"/>
  <c r="R817" i="54"/>
  <c r="Q817" i="54"/>
  <c r="P817" i="54"/>
  <c r="O817" i="54"/>
  <c r="N817" i="54"/>
  <c r="M817" i="54"/>
  <c r="L817" i="54"/>
  <c r="K817" i="54"/>
  <c r="J817" i="54"/>
  <c r="I817" i="54"/>
  <c r="H817" i="54"/>
  <c r="G817" i="54"/>
  <c r="F817" i="54"/>
  <c r="E817" i="54"/>
  <c r="D817" i="54"/>
  <c r="U816" i="54"/>
  <c r="T816" i="54"/>
  <c r="S816" i="54"/>
  <c r="R816" i="54"/>
  <c r="Q816" i="54"/>
  <c r="P816" i="54"/>
  <c r="O816" i="54"/>
  <c r="N816" i="54"/>
  <c r="M816" i="54"/>
  <c r="L816" i="54"/>
  <c r="K816" i="54"/>
  <c r="J816" i="54"/>
  <c r="I816" i="54"/>
  <c r="H816" i="54"/>
  <c r="G816" i="54"/>
  <c r="F816" i="54"/>
  <c r="E816" i="54"/>
  <c r="D816" i="54"/>
  <c r="U815" i="54"/>
  <c r="T815" i="54"/>
  <c r="S815" i="54"/>
  <c r="R815" i="54"/>
  <c r="Q815" i="54"/>
  <c r="P815" i="54"/>
  <c r="O815" i="54"/>
  <c r="N815" i="54"/>
  <c r="M815" i="54"/>
  <c r="L815" i="54"/>
  <c r="K815" i="54"/>
  <c r="J815" i="54"/>
  <c r="I815" i="54"/>
  <c r="H815" i="54"/>
  <c r="G815" i="54"/>
  <c r="F815" i="54"/>
  <c r="E815" i="54"/>
  <c r="D815" i="54"/>
  <c r="U814" i="54"/>
  <c r="T814" i="54"/>
  <c r="S814" i="54"/>
  <c r="R814" i="54"/>
  <c r="Q814" i="54"/>
  <c r="P814" i="54"/>
  <c r="O814" i="54"/>
  <c r="N814" i="54"/>
  <c r="M814" i="54"/>
  <c r="L814" i="54"/>
  <c r="K814" i="54"/>
  <c r="J814" i="54"/>
  <c r="I814" i="54"/>
  <c r="H814" i="54"/>
  <c r="G814" i="54"/>
  <c r="F814" i="54"/>
  <c r="E814" i="54"/>
  <c r="D814" i="54"/>
  <c r="U813" i="54"/>
  <c r="T813" i="54"/>
  <c r="S813" i="54"/>
  <c r="R813" i="54"/>
  <c r="Q813" i="54"/>
  <c r="P813" i="54"/>
  <c r="O813" i="54"/>
  <c r="N813" i="54"/>
  <c r="M813" i="54"/>
  <c r="L813" i="54"/>
  <c r="K813" i="54"/>
  <c r="J813" i="54"/>
  <c r="I813" i="54"/>
  <c r="H813" i="54"/>
  <c r="G813" i="54"/>
  <c r="F813" i="54"/>
  <c r="E813" i="54"/>
  <c r="D813" i="54"/>
  <c r="U812" i="54"/>
  <c r="T812" i="54"/>
  <c r="S812" i="54"/>
  <c r="R812" i="54"/>
  <c r="Q812" i="54"/>
  <c r="P812" i="54"/>
  <c r="O812" i="54"/>
  <c r="N812" i="54"/>
  <c r="M812" i="54"/>
  <c r="L812" i="54"/>
  <c r="K812" i="54"/>
  <c r="J812" i="54"/>
  <c r="I812" i="54"/>
  <c r="H812" i="54"/>
  <c r="G812" i="54"/>
  <c r="F812" i="54"/>
  <c r="E812" i="54"/>
  <c r="D812" i="54"/>
  <c r="U811" i="54"/>
  <c r="T811" i="54"/>
  <c r="S811" i="54"/>
  <c r="R811" i="54"/>
  <c r="Q811" i="54"/>
  <c r="P811" i="54"/>
  <c r="O811" i="54"/>
  <c r="N811" i="54"/>
  <c r="M811" i="54"/>
  <c r="L811" i="54"/>
  <c r="K811" i="54"/>
  <c r="J811" i="54"/>
  <c r="I811" i="54"/>
  <c r="H811" i="54"/>
  <c r="G811" i="54"/>
  <c r="F811" i="54"/>
  <c r="E811" i="54"/>
  <c r="D811" i="54"/>
  <c r="U810" i="54"/>
  <c r="T810" i="54"/>
  <c r="S810" i="54"/>
  <c r="R810" i="54"/>
  <c r="Q810" i="54"/>
  <c r="P810" i="54"/>
  <c r="O810" i="54"/>
  <c r="N810" i="54"/>
  <c r="M810" i="54"/>
  <c r="L810" i="54"/>
  <c r="K810" i="54"/>
  <c r="J810" i="54"/>
  <c r="I810" i="54"/>
  <c r="H810" i="54"/>
  <c r="G810" i="54"/>
  <c r="F810" i="54"/>
  <c r="E810" i="54"/>
  <c r="D810" i="54"/>
  <c r="U809" i="54"/>
  <c r="T809" i="54"/>
  <c r="S809" i="54"/>
  <c r="R809" i="54"/>
  <c r="Q809" i="54"/>
  <c r="P809" i="54"/>
  <c r="O809" i="54"/>
  <c r="N809" i="54"/>
  <c r="M809" i="54"/>
  <c r="L809" i="54"/>
  <c r="K809" i="54"/>
  <c r="J809" i="54"/>
  <c r="I809" i="54"/>
  <c r="H809" i="54"/>
  <c r="G809" i="54"/>
  <c r="F809" i="54"/>
  <c r="E809" i="54"/>
  <c r="D809" i="54"/>
  <c r="U808" i="54"/>
  <c r="T808" i="54"/>
  <c r="S808" i="54"/>
  <c r="R808" i="54"/>
  <c r="Q808" i="54"/>
  <c r="P808" i="54"/>
  <c r="O808" i="54"/>
  <c r="N808" i="54"/>
  <c r="M808" i="54"/>
  <c r="L808" i="54"/>
  <c r="K808" i="54"/>
  <c r="J808" i="54"/>
  <c r="I808" i="54"/>
  <c r="H808" i="54"/>
  <c r="G808" i="54"/>
  <c r="F808" i="54"/>
  <c r="E808" i="54"/>
  <c r="D808" i="54"/>
  <c r="U807" i="54"/>
  <c r="T807" i="54"/>
  <c r="S807" i="54"/>
  <c r="R807" i="54"/>
  <c r="Q807" i="54"/>
  <c r="P807" i="54"/>
  <c r="O807" i="54"/>
  <c r="N807" i="54"/>
  <c r="M807" i="54"/>
  <c r="L807" i="54"/>
  <c r="K807" i="54"/>
  <c r="J807" i="54"/>
  <c r="I807" i="54"/>
  <c r="H807" i="54"/>
  <c r="G807" i="54"/>
  <c r="F807" i="54"/>
  <c r="E807" i="54"/>
  <c r="D807" i="54"/>
  <c r="U806" i="54"/>
  <c r="T806" i="54"/>
  <c r="S806" i="54"/>
  <c r="R806" i="54"/>
  <c r="Q806" i="54"/>
  <c r="P806" i="54"/>
  <c r="O806" i="54"/>
  <c r="N806" i="54"/>
  <c r="M806" i="54"/>
  <c r="L806" i="54"/>
  <c r="K806" i="54"/>
  <c r="J806" i="54"/>
  <c r="I806" i="54"/>
  <c r="H806" i="54"/>
  <c r="G806" i="54"/>
  <c r="F806" i="54"/>
  <c r="E806" i="54"/>
  <c r="D806" i="54"/>
  <c r="U805" i="54"/>
  <c r="T805" i="54"/>
  <c r="S805" i="54"/>
  <c r="R805" i="54"/>
  <c r="Q805" i="54"/>
  <c r="P805" i="54"/>
  <c r="O805" i="54"/>
  <c r="N805" i="54"/>
  <c r="M805" i="54"/>
  <c r="L805" i="54"/>
  <c r="K805" i="54"/>
  <c r="J805" i="54"/>
  <c r="I805" i="54"/>
  <c r="H805" i="54"/>
  <c r="G805" i="54"/>
  <c r="F805" i="54"/>
  <c r="E805" i="54"/>
  <c r="D805" i="54"/>
  <c r="U804" i="54"/>
  <c r="T804" i="54"/>
  <c r="S804" i="54"/>
  <c r="R804" i="54"/>
  <c r="Q804" i="54"/>
  <c r="P804" i="54"/>
  <c r="O804" i="54"/>
  <c r="N804" i="54"/>
  <c r="M804" i="54"/>
  <c r="L804" i="54"/>
  <c r="K804" i="54"/>
  <c r="J804" i="54"/>
  <c r="I804" i="54"/>
  <c r="H804" i="54"/>
  <c r="G804" i="54"/>
  <c r="F804" i="54"/>
  <c r="E804" i="54"/>
  <c r="D804" i="54"/>
  <c r="U803" i="54"/>
  <c r="T803" i="54"/>
  <c r="S803" i="54"/>
  <c r="R803" i="54"/>
  <c r="Q803" i="54"/>
  <c r="P803" i="54"/>
  <c r="O803" i="54"/>
  <c r="N803" i="54"/>
  <c r="M803" i="54"/>
  <c r="L803" i="54"/>
  <c r="K803" i="54"/>
  <c r="J803" i="54"/>
  <c r="I803" i="54"/>
  <c r="H803" i="54"/>
  <c r="G803" i="54"/>
  <c r="F803" i="54"/>
  <c r="E803" i="54"/>
  <c r="D803" i="54"/>
  <c r="U802" i="54"/>
  <c r="T802" i="54"/>
  <c r="S802" i="54"/>
  <c r="R802" i="54"/>
  <c r="Q802" i="54"/>
  <c r="P802" i="54"/>
  <c r="O802" i="54"/>
  <c r="N802" i="54"/>
  <c r="M802" i="54"/>
  <c r="L802" i="54"/>
  <c r="K802" i="54"/>
  <c r="J802" i="54"/>
  <c r="I802" i="54"/>
  <c r="H802" i="54"/>
  <c r="G802" i="54"/>
  <c r="F802" i="54"/>
  <c r="E802" i="54"/>
  <c r="D802" i="54"/>
  <c r="U801" i="54"/>
  <c r="T801" i="54"/>
  <c r="S801" i="54"/>
  <c r="R801" i="54"/>
  <c r="Q801" i="54"/>
  <c r="P801" i="54"/>
  <c r="O801" i="54"/>
  <c r="N801" i="54"/>
  <c r="M801" i="54"/>
  <c r="L801" i="54"/>
  <c r="K801" i="54"/>
  <c r="J801" i="54"/>
  <c r="I801" i="54"/>
  <c r="H801" i="54"/>
  <c r="G801" i="54"/>
  <c r="F801" i="54"/>
  <c r="E801" i="54"/>
  <c r="D801" i="54"/>
  <c r="U800" i="54"/>
  <c r="T800" i="54"/>
  <c r="S800" i="54"/>
  <c r="R800" i="54"/>
  <c r="Q800" i="54"/>
  <c r="P800" i="54"/>
  <c r="O800" i="54"/>
  <c r="N800" i="54"/>
  <c r="M800" i="54"/>
  <c r="L800" i="54"/>
  <c r="K800" i="54"/>
  <c r="J800" i="54"/>
  <c r="I800" i="54"/>
  <c r="H800" i="54"/>
  <c r="G800" i="54"/>
  <c r="F800" i="54"/>
  <c r="E800" i="54"/>
  <c r="D800" i="54"/>
  <c r="U799" i="54"/>
  <c r="T799" i="54"/>
  <c r="S799" i="54"/>
  <c r="R799" i="54"/>
  <c r="Q799" i="54"/>
  <c r="P799" i="54"/>
  <c r="O799" i="54"/>
  <c r="N799" i="54"/>
  <c r="M799" i="54"/>
  <c r="L799" i="54"/>
  <c r="K799" i="54"/>
  <c r="J799" i="54"/>
  <c r="I799" i="54"/>
  <c r="H799" i="54"/>
  <c r="G799" i="54"/>
  <c r="F799" i="54"/>
  <c r="E799" i="54"/>
  <c r="D799" i="54"/>
  <c r="U798" i="54"/>
  <c r="T798" i="54"/>
  <c r="S798" i="54"/>
  <c r="R798" i="54"/>
  <c r="Q798" i="54"/>
  <c r="P798" i="54"/>
  <c r="O798" i="54"/>
  <c r="N798" i="54"/>
  <c r="M798" i="54"/>
  <c r="L798" i="54"/>
  <c r="K798" i="54"/>
  <c r="J798" i="54"/>
  <c r="I798" i="54"/>
  <c r="H798" i="54"/>
  <c r="G798" i="54"/>
  <c r="F798" i="54"/>
  <c r="E798" i="54"/>
  <c r="D798" i="54"/>
  <c r="U797" i="54"/>
  <c r="T797" i="54"/>
  <c r="S797" i="54"/>
  <c r="R797" i="54"/>
  <c r="Q797" i="54"/>
  <c r="P797" i="54"/>
  <c r="O797" i="54"/>
  <c r="N797" i="54"/>
  <c r="M797" i="54"/>
  <c r="L797" i="54"/>
  <c r="K797" i="54"/>
  <c r="J797" i="54"/>
  <c r="I797" i="54"/>
  <c r="H797" i="54"/>
  <c r="G797" i="54"/>
  <c r="F797" i="54"/>
  <c r="E797" i="54"/>
  <c r="D797" i="54"/>
  <c r="U796" i="54"/>
  <c r="T796" i="54"/>
  <c r="S796" i="54"/>
  <c r="R796" i="54"/>
  <c r="Q796" i="54"/>
  <c r="P796" i="54"/>
  <c r="O796" i="54"/>
  <c r="N796" i="54"/>
  <c r="M796" i="54"/>
  <c r="L796" i="54"/>
  <c r="K796" i="54"/>
  <c r="J796" i="54"/>
  <c r="I796" i="54"/>
  <c r="H796" i="54"/>
  <c r="G796" i="54"/>
  <c r="F796" i="54"/>
  <c r="E796" i="54"/>
  <c r="D796" i="54"/>
  <c r="U795" i="54"/>
  <c r="T795" i="54"/>
  <c r="S795" i="54"/>
  <c r="R795" i="54"/>
  <c r="Q795" i="54"/>
  <c r="P795" i="54"/>
  <c r="O795" i="54"/>
  <c r="N795" i="54"/>
  <c r="M795" i="54"/>
  <c r="L795" i="54"/>
  <c r="K795" i="54"/>
  <c r="J795" i="54"/>
  <c r="I795" i="54"/>
  <c r="H795" i="54"/>
  <c r="G795" i="54"/>
  <c r="F795" i="54"/>
  <c r="E795" i="54"/>
  <c r="D795" i="54"/>
  <c r="U794" i="54"/>
  <c r="T794" i="54"/>
  <c r="S794" i="54"/>
  <c r="R794" i="54"/>
  <c r="Q794" i="54"/>
  <c r="P794" i="54"/>
  <c r="O794" i="54"/>
  <c r="N794" i="54"/>
  <c r="M794" i="54"/>
  <c r="L794" i="54"/>
  <c r="K794" i="54"/>
  <c r="J794" i="54"/>
  <c r="I794" i="54"/>
  <c r="H794" i="54"/>
  <c r="G794" i="54"/>
  <c r="F794" i="54"/>
  <c r="E794" i="54"/>
  <c r="D794" i="54"/>
  <c r="U793" i="54"/>
  <c r="T793" i="54"/>
  <c r="S793" i="54"/>
  <c r="R793" i="54"/>
  <c r="Q793" i="54"/>
  <c r="P793" i="54"/>
  <c r="O793" i="54"/>
  <c r="N793" i="54"/>
  <c r="M793" i="54"/>
  <c r="L793" i="54"/>
  <c r="K793" i="54"/>
  <c r="J793" i="54"/>
  <c r="I793" i="54"/>
  <c r="H793" i="54"/>
  <c r="G793" i="54"/>
  <c r="F793" i="54"/>
  <c r="E793" i="54"/>
  <c r="D793" i="54"/>
  <c r="U792" i="54"/>
  <c r="T792" i="54"/>
  <c r="S792" i="54"/>
  <c r="R792" i="54"/>
  <c r="Q792" i="54"/>
  <c r="P792" i="54"/>
  <c r="O792" i="54"/>
  <c r="N792" i="54"/>
  <c r="M792" i="54"/>
  <c r="L792" i="54"/>
  <c r="K792" i="54"/>
  <c r="J792" i="54"/>
  <c r="I792" i="54"/>
  <c r="H792" i="54"/>
  <c r="G792" i="54"/>
  <c r="F792" i="54"/>
  <c r="E792" i="54"/>
  <c r="D792" i="54"/>
  <c r="U791" i="54"/>
  <c r="T791" i="54"/>
  <c r="S791" i="54"/>
  <c r="R791" i="54"/>
  <c r="Q791" i="54"/>
  <c r="P791" i="54"/>
  <c r="O791" i="54"/>
  <c r="N791" i="54"/>
  <c r="M791" i="54"/>
  <c r="L791" i="54"/>
  <c r="K791" i="54"/>
  <c r="J791" i="54"/>
  <c r="I791" i="54"/>
  <c r="H791" i="54"/>
  <c r="G791" i="54"/>
  <c r="F791" i="54"/>
  <c r="E791" i="54"/>
  <c r="D791" i="54"/>
  <c r="U790" i="54"/>
  <c r="T790" i="54"/>
  <c r="S790" i="54"/>
  <c r="R790" i="54"/>
  <c r="Q790" i="54"/>
  <c r="P790" i="54"/>
  <c r="O790" i="54"/>
  <c r="N790" i="54"/>
  <c r="M790" i="54"/>
  <c r="L790" i="54"/>
  <c r="K790" i="54"/>
  <c r="J790" i="54"/>
  <c r="I790" i="54"/>
  <c r="H790" i="54"/>
  <c r="G790" i="54"/>
  <c r="F790" i="54"/>
  <c r="E790" i="54"/>
  <c r="D790" i="54"/>
  <c r="U789" i="54"/>
  <c r="T789" i="54"/>
  <c r="S789" i="54"/>
  <c r="R789" i="54"/>
  <c r="Q789" i="54"/>
  <c r="P789" i="54"/>
  <c r="O789" i="54"/>
  <c r="N789" i="54"/>
  <c r="M789" i="54"/>
  <c r="L789" i="54"/>
  <c r="K789" i="54"/>
  <c r="J789" i="54"/>
  <c r="I789" i="54"/>
  <c r="H789" i="54"/>
  <c r="G789" i="54"/>
  <c r="F789" i="54"/>
  <c r="E789" i="54"/>
  <c r="D789" i="54"/>
  <c r="U788" i="54"/>
  <c r="T788" i="54"/>
  <c r="S788" i="54"/>
  <c r="R788" i="54"/>
  <c r="Q788" i="54"/>
  <c r="P788" i="54"/>
  <c r="O788" i="54"/>
  <c r="N788" i="54"/>
  <c r="M788" i="54"/>
  <c r="L788" i="54"/>
  <c r="K788" i="54"/>
  <c r="J788" i="54"/>
  <c r="I788" i="54"/>
  <c r="H788" i="54"/>
  <c r="G788" i="54"/>
  <c r="F788" i="54"/>
  <c r="E788" i="54"/>
  <c r="D788" i="54"/>
  <c r="U787" i="54"/>
  <c r="T787" i="54"/>
  <c r="S787" i="54"/>
  <c r="R787" i="54"/>
  <c r="Q787" i="54"/>
  <c r="P787" i="54"/>
  <c r="O787" i="54"/>
  <c r="N787" i="54"/>
  <c r="M787" i="54"/>
  <c r="L787" i="54"/>
  <c r="K787" i="54"/>
  <c r="J787" i="54"/>
  <c r="I787" i="54"/>
  <c r="H787" i="54"/>
  <c r="G787" i="54"/>
  <c r="F787" i="54"/>
  <c r="E787" i="54"/>
  <c r="D787" i="54"/>
  <c r="U786" i="54"/>
  <c r="T786" i="54"/>
  <c r="S786" i="54"/>
  <c r="R786" i="54"/>
  <c r="Q786" i="54"/>
  <c r="P786" i="54"/>
  <c r="O786" i="54"/>
  <c r="N786" i="54"/>
  <c r="M786" i="54"/>
  <c r="L786" i="54"/>
  <c r="K786" i="54"/>
  <c r="J786" i="54"/>
  <c r="I786" i="54"/>
  <c r="H786" i="54"/>
  <c r="G786" i="54"/>
  <c r="F786" i="54"/>
  <c r="E786" i="54"/>
  <c r="D786" i="54"/>
  <c r="U785" i="54"/>
  <c r="T785" i="54"/>
  <c r="S785" i="54"/>
  <c r="R785" i="54"/>
  <c r="Q785" i="54"/>
  <c r="P785" i="54"/>
  <c r="O785" i="54"/>
  <c r="N785" i="54"/>
  <c r="M785" i="54"/>
  <c r="L785" i="54"/>
  <c r="K785" i="54"/>
  <c r="J785" i="54"/>
  <c r="I785" i="54"/>
  <c r="H785" i="54"/>
  <c r="G785" i="54"/>
  <c r="F785" i="54"/>
  <c r="E785" i="54"/>
  <c r="D785" i="54"/>
  <c r="U784" i="54"/>
  <c r="T784" i="54"/>
  <c r="S784" i="54"/>
  <c r="R784" i="54"/>
  <c r="Q784" i="54"/>
  <c r="P784" i="54"/>
  <c r="O784" i="54"/>
  <c r="N784" i="54"/>
  <c r="M784" i="54"/>
  <c r="L784" i="54"/>
  <c r="K784" i="54"/>
  <c r="J784" i="54"/>
  <c r="I784" i="54"/>
  <c r="H784" i="54"/>
  <c r="G784" i="54"/>
  <c r="F784" i="54"/>
  <c r="E784" i="54"/>
  <c r="D784" i="54"/>
  <c r="U783" i="54"/>
  <c r="T783" i="54"/>
  <c r="S783" i="54"/>
  <c r="R783" i="54"/>
  <c r="Q783" i="54"/>
  <c r="P783" i="54"/>
  <c r="O783" i="54"/>
  <c r="N783" i="54"/>
  <c r="M783" i="54"/>
  <c r="L783" i="54"/>
  <c r="K783" i="54"/>
  <c r="J783" i="54"/>
  <c r="I783" i="54"/>
  <c r="H783" i="54"/>
  <c r="G783" i="54"/>
  <c r="F783" i="54"/>
  <c r="E783" i="54"/>
  <c r="D783" i="54"/>
  <c r="U782" i="54"/>
  <c r="T782" i="54"/>
  <c r="S782" i="54"/>
  <c r="R782" i="54"/>
  <c r="Q782" i="54"/>
  <c r="P782" i="54"/>
  <c r="O782" i="54"/>
  <c r="N782" i="54"/>
  <c r="M782" i="54"/>
  <c r="L782" i="54"/>
  <c r="K782" i="54"/>
  <c r="J782" i="54"/>
  <c r="I782" i="54"/>
  <c r="H782" i="54"/>
  <c r="G782" i="54"/>
  <c r="F782" i="54"/>
  <c r="E782" i="54"/>
  <c r="D782" i="54"/>
  <c r="U781" i="54"/>
  <c r="T781" i="54"/>
  <c r="S781" i="54"/>
  <c r="R781" i="54"/>
  <c r="Q781" i="54"/>
  <c r="P781" i="54"/>
  <c r="O781" i="54"/>
  <c r="N781" i="54"/>
  <c r="M781" i="54"/>
  <c r="L781" i="54"/>
  <c r="K781" i="54"/>
  <c r="J781" i="54"/>
  <c r="I781" i="54"/>
  <c r="H781" i="54"/>
  <c r="G781" i="54"/>
  <c r="F781" i="54"/>
  <c r="E781" i="54"/>
  <c r="D781" i="54"/>
  <c r="U780" i="54"/>
  <c r="T780" i="54"/>
  <c r="S780" i="54"/>
  <c r="R780" i="54"/>
  <c r="Q780" i="54"/>
  <c r="P780" i="54"/>
  <c r="O780" i="54"/>
  <c r="N780" i="54"/>
  <c r="M780" i="54"/>
  <c r="L780" i="54"/>
  <c r="K780" i="54"/>
  <c r="J780" i="54"/>
  <c r="I780" i="54"/>
  <c r="H780" i="54"/>
  <c r="G780" i="54"/>
  <c r="F780" i="54"/>
  <c r="E780" i="54"/>
  <c r="D780" i="54"/>
  <c r="U779" i="54"/>
  <c r="T779" i="54"/>
  <c r="S779" i="54"/>
  <c r="R779" i="54"/>
  <c r="Q779" i="54"/>
  <c r="P779" i="54"/>
  <c r="O779" i="54"/>
  <c r="N779" i="54"/>
  <c r="M779" i="54"/>
  <c r="L779" i="54"/>
  <c r="K779" i="54"/>
  <c r="J779" i="54"/>
  <c r="I779" i="54"/>
  <c r="H779" i="54"/>
  <c r="G779" i="54"/>
  <c r="F779" i="54"/>
  <c r="E779" i="54"/>
  <c r="D779" i="54"/>
  <c r="U778" i="54"/>
  <c r="T778" i="54"/>
  <c r="S778" i="54"/>
  <c r="R778" i="54"/>
  <c r="Q778" i="54"/>
  <c r="P778" i="54"/>
  <c r="O778" i="54"/>
  <c r="N778" i="54"/>
  <c r="M778" i="54"/>
  <c r="L778" i="54"/>
  <c r="K778" i="54"/>
  <c r="J778" i="54"/>
  <c r="I778" i="54"/>
  <c r="H778" i="54"/>
  <c r="G778" i="54"/>
  <c r="F778" i="54"/>
  <c r="E778" i="54"/>
  <c r="D778" i="54"/>
  <c r="U777" i="54"/>
  <c r="T777" i="54"/>
  <c r="S777" i="54"/>
  <c r="R777" i="54"/>
  <c r="Q777" i="54"/>
  <c r="P777" i="54"/>
  <c r="O777" i="54"/>
  <c r="N777" i="54"/>
  <c r="M777" i="54"/>
  <c r="L777" i="54"/>
  <c r="K777" i="54"/>
  <c r="J777" i="54"/>
  <c r="I777" i="54"/>
  <c r="H777" i="54"/>
  <c r="G777" i="54"/>
  <c r="F777" i="54"/>
  <c r="E777" i="54"/>
  <c r="D777" i="54"/>
  <c r="U776" i="54"/>
  <c r="T776" i="54"/>
  <c r="S776" i="54"/>
  <c r="R776" i="54"/>
  <c r="Q776" i="54"/>
  <c r="P776" i="54"/>
  <c r="O776" i="54"/>
  <c r="N776" i="54"/>
  <c r="M776" i="54"/>
  <c r="L776" i="54"/>
  <c r="K776" i="54"/>
  <c r="J776" i="54"/>
  <c r="I776" i="54"/>
  <c r="H776" i="54"/>
  <c r="G776" i="54"/>
  <c r="F776" i="54"/>
  <c r="E776" i="54"/>
  <c r="D776" i="54"/>
  <c r="U775" i="54"/>
  <c r="T775" i="54"/>
  <c r="S775" i="54"/>
  <c r="R775" i="54"/>
  <c r="Q775" i="54"/>
  <c r="P775" i="54"/>
  <c r="O775" i="54"/>
  <c r="N775" i="54"/>
  <c r="M775" i="54"/>
  <c r="L775" i="54"/>
  <c r="K775" i="54"/>
  <c r="J775" i="54"/>
  <c r="I775" i="54"/>
  <c r="H775" i="54"/>
  <c r="G775" i="54"/>
  <c r="F775" i="54"/>
  <c r="E775" i="54"/>
  <c r="D775" i="54"/>
  <c r="U774" i="54"/>
  <c r="T774" i="54"/>
  <c r="S774" i="54"/>
  <c r="R774" i="54"/>
  <c r="Q774" i="54"/>
  <c r="P774" i="54"/>
  <c r="O774" i="54"/>
  <c r="N774" i="54"/>
  <c r="M774" i="54"/>
  <c r="L774" i="54"/>
  <c r="K774" i="54"/>
  <c r="J774" i="54"/>
  <c r="I774" i="54"/>
  <c r="H774" i="54"/>
  <c r="G774" i="54"/>
  <c r="F774" i="54"/>
  <c r="E774" i="54"/>
  <c r="D774" i="54"/>
  <c r="U773" i="54"/>
  <c r="T773" i="54"/>
  <c r="S773" i="54"/>
  <c r="R773" i="54"/>
  <c r="Q773" i="54"/>
  <c r="P773" i="54"/>
  <c r="O773" i="54"/>
  <c r="N773" i="54"/>
  <c r="M773" i="54"/>
  <c r="L773" i="54"/>
  <c r="K773" i="54"/>
  <c r="J773" i="54"/>
  <c r="I773" i="54"/>
  <c r="H773" i="54"/>
  <c r="G773" i="54"/>
  <c r="F773" i="54"/>
  <c r="E773" i="54"/>
  <c r="D773" i="54"/>
  <c r="U772" i="54"/>
  <c r="T772" i="54"/>
  <c r="S772" i="54"/>
  <c r="R772" i="54"/>
  <c r="Q772" i="54"/>
  <c r="P772" i="54"/>
  <c r="O772" i="54"/>
  <c r="N772" i="54"/>
  <c r="M772" i="54"/>
  <c r="L772" i="54"/>
  <c r="K772" i="54"/>
  <c r="J772" i="54"/>
  <c r="I772" i="54"/>
  <c r="H772" i="54"/>
  <c r="G772" i="54"/>
  <c r="F772" i="54"/>
  <c r="E772" i="54"/>
  <c r="D772" i="54"/>
  <c r="U771" i="54"/>
  <c r="T771" i="54"/>
  <c r="S771" i="54"/>
  <c r="R771" i="54"/>
  <c r="Q771" i="54"/>
  <c r="P771" i="54"/>
  <c r="O771" i="54"/>
  <c r="N771" i="54"/>
  <c r="M771" i="54"/>
  <c r="L771" i="54"/>
  <c r="K771" i="54"/>
  <c r="J771" i="54"/>
  <c r="I771" i="54"/>
  <c r="H771" i="54"/>
  <c r="G771" i="54"/>
  <c r="F771" i="54"/>
  <c r="E771" i="54"/>
  <c r="D771" i="54"/>
  <c r="U770" i="54"/>
  <c r="T770" i="54"/>
  <c r="S770" i="54"/>
  <c r="R770" i="54"/>
  <c r="Q770" i="54"/>
  <c r="P770" i="54"/>
  <c r="O770" i="54"/>
  <c r="N770" i="54"/>
  <c r="M770" i="54"/>
  <c r="L770" i="54"/>
  <c r="K770" i="54"/>
  <c r="J770" i="54"/>
  <c r="I770" i="54"/>
  <c r="H770" i="54"/>
  <c r="G770" i="54"/>
  <c r="F770" i="54"/>
  <c r="E770" i="54"/>
  <c r="D770" i="54"/>
  <c r="U769" i="54"/>
  <c r="T769" i="54"/>
  <c r="S769" i="54"/>
  <c r="R769" i="54"/>
  <c r="Q769" i="54"/>
  <c r="P769" i="54"/>
  <c r="O769" i="54"/>
  <c r="N769" i="54"/>
  <c r="M769" i="54"/>
  <c r="L769" i="54"/>
  <c r="K769" i="54"/>
  <c r="J769" i="54"/>
  <c r="I769" i="54"/>
  <c r="H769" i="54"/>
  <c r="G769" i="54"/>
  <c r="F769" i="54"/>
  <c r="E769" i="54"/>
  <c r="D769" i="54"/>
  <c r="U768" i="54"/>
  <c r="T768" i="54"/>
  <c r="S768" i="54"/>
  <c r="R768" i="54"/>
  <c r="Q768" i="54"/>
  <c r="P768" i="54"/>
  <c r="O768" i="54"/>
  <c r="N768" i="54"/>
  <c r="M768" i="54"/>
  <c r="L768" i="54"/>
  <c r="K768" i="54"/>
  <c r="J768" i="54"/>
  <c r="I768" i="54"/>
  <c r="H768" i="54"/>
  <c r="G768" i="54"/>
  <c r="F768" i="54"/>
  <c r="E768" i="54"/>
  <c r="D768" i="54"/>
  <c r="U767" i="54"/>
  <c r="T767" i="54"/>
  <c r="S767" i="54"/>
  <c r="R767" i="54"/>
  <c r="Q767" i="54"/>
  <c r="P767" i="54"/>
  <c r="O767" i="54"/>
  <c r="N767" i="54"/>
  <c r="M767" i="54"/>
  <c r="L767" i="54"/>
  <c r="K767" i="54"/>
  <c r="J767" i="54"/>
  <c r="I767" i="54"/>
  <c r="H767" i="54"/>
  <c r="G767" i="54"/>
  <c r="F767" i="54"/>
  <c r="E767" i="54"/>
  <c r="D767" i="54"/>
  <c r="U766" i="54"/>
  <c r="T766" i="54"/>
  <c r="S766" i="54"/>
  <c r="R766" i="54"/>
  <c r="Q766" i="54"/>
  <c r="P766" i="54"/>
  <c r="O766" i="54"/>
  <c r="N766" i="54"/>
  <c r="M766" i="54"/>
  <c r="L766" i="54"/>
  <c r="K766" i="54"/>
  <c r="J766" i="54"/>
  <c r="I766" i="54"/>
  <c r="H766" i="54"/>
  <c r="G766" i="54"/>
  <c r="F766" i="54"/>
  <c r="E766" i="54"/>
  <c r="D766" i="54"/>
  <c r="U765" i="54"/>
  <c r="T765" i="54"/>
  <c r="S765" i="54"/>
  <c r="R765" i="54"/>
  <c r="Q765" i="54"/>
  <c r="P765" i="54"/>
  <c r="O765" i="54"/>
  <c r="N765" i="54"/>
  <c r="M765" i="54"/>
  <c r="L765" i="54"/>
  <c r="K765" i="54"/>
  <c r="J765" i="54"/>
  <c r="I765" i="54"/>
  <c r="H765" i="54"/>
  <c r="G765" i="54"/>
  <c r="F765" i="54"/>
  <c r="E765" i="54"/>
  <c r="D765" i="54"/>
  <c r="U764" i="54"/>
  <c r="T764" i="54"/>
  <c r="S764" i="54"/>
  <c r="R764" i="54"/>
  <c r="Q764" i="54"/>
  <c r="P764" i="54"/>
  <c r="O764" i="54"/>
  <c r="N764" i="54"/>
  <c r="M764" i="54"/>
  <c r="L764" i="54"/>
  <c r="K764" i="54"/>
  <c r="J764" i="54"/>
  <c r="I764" i="54"/>
  <c r="H764" i="54"/>
  <c r="G764" i="54"/>
  <c r="F764" i="54"/>
  <c r="E764" i="54"/>
  <c r="D764" i="54"/>
  <c r="U763" i="54"/>
  <c r="T763" i="54"/>
  <c r="S763" i="54"/>
  <c r="R763" i="54"/>
  <c r="Q763" i="54"/>
  <c r="P763" i="54"/>
  <c r="O763" i="54"/>
  <c r="N763" i="54"/>
  <c r="M763" i="54"/>
  <c r="L763" i="54"/>
  <c r="K763" i="54"/>
  <c r="J763" i="54"/>
  <c r="I763" i="54"/>
  <c r="H763" i="54"/>
  <c r="G763" i="54"/>
  <c r="F763" i="54"/>
  <c r="E763" i="54"/>
  <c r="D763" i="54"/>
  <c r="U762" i="54"/>
  <c r="T762" i="54"/>
  <c r="S762" i="54"/>
  <c r="R762" i="54"/>
  <c r="Q762" i="54"/>
  <c r="P762" i="54"/>
  <c r="O762" i="54"/>
  <c r="N762" i="54"/>
  <c r="M762" i="54"/>
  <c r="L762" i="54"/>
  <c r="K762" i="54"/>
  <c r="J762" i="54"/>
  <c r="I762" i="54"/>
  <c r="H762" i="54"/>
  <c r="G762" i="54"/>
  <c r="F762" i="54"/>
  <c r="E762" i="54"/>
  <c r="D762" i="54"/>
  <c r="U761" i="54"/>
  <c r="T761" i="54"/>
  <c r="S761" i="54"/>
  <c r="R761" i="54"/>
  <c r="Q761" i="54"/>
  <c r="P761" i="54"/>
  <c r="O761" i="54"/>
  <c r="N761" i="54"/>
  <c r="M761" i="54"/>
  <c r="L761" i="54"/>
  <c r="K761" i="54"/>
  <c r="J761" i="54"/>
  <c r="I761" i="54"/>
  <c r="H761" i="54"/>
  <c r="G761" i="54"/>
  <c r="F761" i="54"/>
  <c r="E761" i="54"/>
  <c r="D761" i="54"/>
  <c r="U760" i="54"/>
  <c r="T760" i="54"/>
  <c r="S760" i="54"/>
  <c r="R760" i="54"/>
  <c r="Q760" i="54"/>
  <c r="P760" i="54"/>
  <c r="O760" i="54"/>
  <c r="N760" i="54"/>
  <c r="M760" i="54"/>
  <c r="L760" i="54"/>
  <c r="K760" i="54"/>
  <c r="J760" i="54"/>
  <c r="I760" i="54"/>
  <c r="H760" i="54"/>
  <c r="G760" i="54"/>
  <c r="F760" i="54"/>
  <c r="E760" i="54"/>
  <c r="D760" i="54"/>
  <c r="U759" i="54"/>
  <c r="T759" i="54"/>
  <c r="S759" i="54"/>
  <c r="R759" i="54"/>
  <c r="Q759" i="54"/>
  <c r="P759" i="54"/>
  <c r="O759" i="54"/>
  <c r="N759" i="54"/>
  <c r="M759" i="54"/>
  <c r="L759" i="54"/>
  <c r="K759" i="54"/>
  <c r="J759" i="54"/>
  <c r="I759" i="54"/>
  <c r="H759" i="54"/>
  <c r="G759" i="54"/>
  <c r="F759" i="54"/>
  <c r="E759" i="54"/>
  <c r="D759" i="54"/>
  <c r="U758" i="54"/>
  <c r="T758" i="54"/>
  <c r="S758" i="54"/>
  <c r="R758" i="54"/>
  <c r="Q758" i="54"/>
  <c r="P758" i="54"/>
  <c r="O758" i="54"/>
  <c r="N758" i="54"/>
  <c r="M758" i="54"/>
  <c r="L758" i="54"/>
  <c r="K758" i="54"/>
  <c r="J758" i="54"/>
  <c r="I758" i="54"/>
  <c r="H758" i="54"/>
  <c r="G758" i="54"/>
  <c r="F758" i="54"/>
  <c r="E758" i="54"/>
  <c r="D758" i="54"/>
  <c r="U757" i="54"/>
  <c r="T757" i="54"/>
  <c r="S757" i="54"/>
  <c r="R757" i="54"/>
  <c r="Q757" i="54"/>
  <c r="P757" i="54"/>
  <c r="O757" i="54"/>
  <c r="N757" i="54"/>
  <c r="M757" i="54"/>
  <c r="L757" i="54"/>
  <c r="K757" i="54"/>
  <c r="J757" i="54"/>
  <c r="I757" i="54"/>
  <c r="H757" i="54"/>
  <c r="G757" i="54"/>
  <c r="F757" i="54"/>
  <c r="E757" i="54"/>
  <c r="D757" i="54"/>
  <c r="U756" i="54"/>
  <c r="T756" i="54"/>
  <c r="S756" i="54"/>
  <c r="R756" i="54"/>
  <c r="Q756" i="54"/>
  <c r="P756" i="54"/>
  <c r="O756" i="54"/>
  <c r="N756" i="54"/>
  <c r="M756" i="54"/>
  <c r="L756" i="54"/>
  <c r="K756" i="54"/>
  <c r="J756" i="54"/>
  <c r="I756" i="54"/>
  <c r="H756" i="54"/>
  <c r="G756" i="54"/>
  <c r="F756" i="54"/>
  <c r="E756" i="54"/>
  <c r="D756" i="54"/>
  <c r="U755" i="54"/>
  <c r="T755" i="54"/>
  <c r="S755" i="54"/>
  <c r="R755" i="54"/>
  <c r="Q755" i="54"/>
  <c r="P755" i="54"/>
  <c r="O755" i="54"/>
  <c r="N755" i="54"/>
  <c r="M755" i="54"/>
  <c r="L755" i="54"/>
  <c r="K755" i="54"/>
  <c r="J755" i="54"/>
  <c r="I755" i="54"/>
  <c r="H755" i="54"/>
  <c r="G755" i="54"/>
  <c r="F755" i="54"/>
  <c r="E755" i="54"/>
  <c r="D755" i="54"/>
  <c r="U754" i="54"/>
  <c r="T754" i="54"/>
  <c r="S754" i="54"/>
  <c r="R754" i="54"/>
  <c r="Q754" i="54"/>
  <c r="P754" i="54"/>
  <c r="O754" i="54"/>
  <c r="N754" i="54"/>
  <c r="M754" i="54"/>
  <c r="L754" i="54"/>
  <c r="K754" i="54"/>
  <c r="J754" i="54"/>
  <c r="I754" i="54"/>
  <c r="H754" i="54"/>
  <c r="G754" i="54"/>
  <c r="F754" i="54"/>
  <c r="E754" i="54"/>
  <c r="D754" i="54"/>
  <c r="U753" i="54"/>
  <c r="T753" i="54"/>
  <c r="S753" i="54"/>
  <c r="R753" i="54"/>
  <c r="Q753" i="54"/>
  <c r="P753" i="54"/>
  <c r="O753" i="54"/>
  <c r="N753" i="54"/>
  <c r="M753" i="54"/>
  <c r="L753" i="54"/>
  <c r="K753" i="54"/>
  <c r="J753" i="54"/>
  <c r="I753" i="54"/>
  <c r="H753" i="54"/>
  <c r="G753" i="54"/>
  <c r="F753" i="54"/>
  <c r="E753" i="54"/>
  <c r="D753" i="54"/>
  <c r="U752" i="54"/>
  <c r="T752" i="54"/>
  <c r="S752" i="54"/>
  <c r="R752" i="54"/>
  <c r="Q752" i="54"/>
  <c r="P752" i="54"/>
  <c r="O752" i="54"/>
  <c r="N752" i="54"/>
  <c r="M752" i="54"/>
  <c r="L752" i="54"/>
  <c r="K752" i="54"/>
  <c r="J752" i="54"/>
  <c r="I752" i="54"/>
  <c r="H752" i="54"/>
  <c r="G752" i="54"/>
  <c r="F752" i="54"/>
  <c r="E752" i="54"/>
  <c r="D752" i="54"/>
  <c r="U751" i="54"/>
  <c r="T751" i="54"/>
  <c r="S751" i="54"/>
  <c r="R751" i="54"/>
  <c r="Q751" i="54"/>
  <c r="P751" i="54"/>
  <c r="O751" i="54"/>
  <c r="N751" i="54"/>
  <c r="M751" i="54"/>
  <c r="L751" i="54"/>
  <c r="K751" i="54"/>
  <c r="J751" i="54"/>
  <c r="I751" i="54"/>
  <c r="H751" i="54"/>
  <c r="G751" i="54"/>
  <c r="F751" i="54"/>
  <c r="E751" i="54"/>
  <c r="D751" i="54"/>
  <c r="U750" i="54"/>
  <c r="T750" i="54"/>
  <c r="S750" i="54"/>
  <c r="R750" i="54"/>
  <c r="Q750" i="54"/>
  <c r="P750" i="54"/>
  <c r="O750" i="54"/>
  <c r="N750" i="54"/>
  <c r="M750" i="54"/>
  <c r="L750" i="54"/>
  <c r="K750" i="54"/>
  <c r="J750" i="54"/>
  <c r="I750" i="54"/>
  <c r="H750" i="54"/>
  <c r="G750" i="54"/>
  <c r="F750" i="54"/>
  <c r="E750" i="54"/>
  <c r="D750" i="54"/>
  <c r="U749" i="54"/>
  <c r="T749" i="54"/>
  <c r="S749" i="54"/>
  <c r="R749" i="54"/>
  <c r="Q749" i="54"/>
  <c r="P749" i="54"/>
  <c r="O749" i="54"/>
  <c r="N749" i="54"/>
  <c r="M749" i="54"/>
  <c r="L749" i="54"/>
  <c r="K749" i="54"/>
  <c r="J749" i="54"/>
  <c r="I749" i="54"/>
  <c r="H749" i="54"/>
  <c r="G749" i="54"/>
  <c r="F749" i="54"/>
  <c r="E749" i="54"/>
  <c r="D749" i="54"/>
  <c r="U748" i="54"/>
  <c r="T748" i="54"/>
  <c r="S748" i="54"/>
  <c r="R748" i="54"/>
  <c r="Q748" i="54"/>
  <c r="P748" i="54"/>
  <c r="O748" i="54"/>
  <c r="N748" i="54"/>
  <c r="M748" i="54"/>
  <c r="L748" i="54"/>
  <c r="K748" i="54"/>
  <c r="J748" i="54"/>
  <c r="I748" i="54"/>
  <c r="H748" i="54"/>
  <c r="G748" i="54"/>
  <c r="F748" i="54"/>
  <c r="E748" i="54"/>
  <c r="D748" i="54"/>
  <c r="U747" i="54"/>
  <c r="T747" i="54"/>
  <c r="S747" i="54"/>
  <c r="R747" i="54"/>
  <c r="Q747" i="54"/>
  <c r="P747" i="54"/>
  <c r="O747" i="54"/>
  <c r="N747" i="54"/>
  <c r="M747" i="54"/>
  <c r="L747" i="54"/>
  <c r="K747" i="54"/>
  <c r="J747" i="54"/>
  <c r="I747" i="54"/>
  <c r="H747" i="54"/>
  <c r="G747" i="54"/>
  <c r="F747" i="54"/>
  <c r="E747" i="54"/>
  <c r="D747" i="54"/>
  <c r="U746" i="54"/>
  <c r="T746" i="54"/>
  <c r="S746" i="54"/>
  <c r="R746" i="54"/>
  <c r="Q746" i="54"/>
  <c r="P746" i="54"/>
  <c r="O746" i="54"/>
  <c r="N746" i="54"/>
  <c r="M746" i="54"/>
  <c r="L746" i="54"/>
  <c r="K746" i="54"/>
  <c r="J746" i="54"/>
  <c r="I746" i="54"/>
  <c r="H746" i="54"/>
  <c r="G746" i="54"/>
  <c r="F746" i="54"/>
  <c r="E746" i="54"/>
  <c r="D746" i="54"/>
  <c r="U745" i="54"/>
  <c r="T745" i="54"/>
  <c r="S745" i="54"/>
  <c r="R745" i="54"/>
  <c r="Q745" i="54"/>
  <c r="P745" i="54"/>
  <c r="O745" i="54"/>
  <c r="N745" i="54"/>
  <c r="M745" i="54"/>
  <c r="L745" i="54"/>
  <c r="K745" i="54"/>
  <c r="J745" i="54"/>
  <c r="I745" i="54"/>
  <c r="H745" i="54"/>
  <c r="G745" i="54"/>
  <c r="F745" i="54"/>
  <c r="E745" i="54"/>
  <c r="D745" i="54"/>
  <c r="U744" i="54"/>
  <c r="T744" i="54"/>
  <c r="S744" i="54"/>
  <c r="R744" i="54"/>
  <c r="Q744" i="54"/>
  <c r="P744" i="54"/>
  <c r="O744" i="54"/>
  <c r="N744" i="54"/>
  <c r="M744" i="54"/>
  <c r="L744" i="54"/>
  <c r="K744" i="54"/>
  <c r="J744" i="54"/>
  <c r="I744" i="54"/>
  <c r="H744" i="54"/>
  <c r="G744" i="54"/>
  <c r="F744" i="54"/>
  <c r="E744" i="54"/>
  <c r="D744" i="54"/>
  <c r="U743" i="54"/>
  <c r="T743" i="54"/>
  <c r="S743" i="54"/>
  <c r="R743" i="54"/>
  <c r="Q743" i="54"/>
  <c r="P743" i="54"/>
  <c r="O743" i="54"/>
  <c r="N743" i="54"/>
  <c r="M743" i="54"/>
  <c r="L743" i="54"/>
  <c r="K743" i="54"/>
  <c r="J743" i="54"/>
  <c r="I743" i="54"/>
  <c r="H743" i="54"/>
  <c r="G743" i="54"/>
  <c r="F743" i="54"/>
  <c r="E743" i="54"/>
  <c r="D743" i="54"/>
  <c r="U742" i="54"/>
  <c r="T742" i="54"/>
  <c r="S742" i="54"/>
  <c r="R742" i="54"/>
  <c r="Q742" i="54"/>
  <c r="P742" i="54"/>
  <c r="O742" i="54"/>
  <c r="N742" i="54"/>
  <c r="M742" i="54"/>
  <c r="L742" i="54"/>
  <c r="K742" i="54"/>
  <c r="J742" i="54"/>
  <c r="I742" i="54"/>
  <c r="H742" i="54"/>
  <c r="G742" i="54"/>
  <c r="F742" i="54"/>
  <c r="E742" i="54"/>
  <c r="D742" i="54"/>
  <c r="U741" i="54"/>
  <c r="T741" i="54"/>
  <c r="S741" i="54"/>
  <c r="R741" i="54"/>
  <c r="Q741" i="54"/>
  <c r="P741" i="54"/>
  <c r="O741" i="54"/>
  <c r="N741" i="54"/>
  <c r="M741" i="54"/>
  <c r="L741" i="54"/>
  <c r="K741" i="54"/>
  <c r="J741" i="54"/>
  <c r="I741" i="54"/>
  <c r="H741" i="54"/>
  <c r="G741" i="54"/>
  <c r="F741" i="54"/>
  <c r="E741" i="54"/>
  <c r="D741" i="54"/>
  <c r="U740" i="54"/>
  <c r="T740" i="54"/>
  <c r="S740" i="54"/>
  <c r="R740" i="54"/>
  <c r="Q740" i="54"/>
  <c r="P740" i="54"/>
  <c r="O740" i="54"/>
  <c r="N740" i="54"/>
  <c r="M740" i="54"/>
  <c r="L740" i="54"/>
  <c r="K740" i="54"/>
  <c r="J740" i="54"/>
  <c r="I740" i="54"/>
  <c r="H740" i="54"/>
  <c r="G740" i="54"/>
  <c r="F740" i="54"/>
  <c r="E740" i="54"/>
  <c r="D740" i="54"/>
  <c r="U739" i="54"/>
  <c r="T739" i="54"/>
  <c r="S739" i="54"/>
  <c r="R739" i="54"/>
  <c r="Q739" i="54"/>
  <c r="P739" i="54"/>
  <c r="O739" i="54"/>
  <c r="N739" i="54"/>
  <c r="M739" i="54"/>
  <c r="L739" i="54"/>
  <c r="K739" i="54"/>
  <c r="J739" i="54"/>
  <c r="I739" i="54"/>
  <c r="H739" i="54"/>
  <c r="G739" i="54"/>
  <c r="F739" i="54"/>
  <c r="E739" i="54"/>
  <c r="D739" i="54"/>
  <c r="U738" i="54"/>
  <c r="T738" i="54"/>
  <c r="S738" i="54"/>
  <c r="R738" i="54"/>
  <c r="Q738" i="54"/>
  <c r="P738" i="54"/>
  <c r="O738" i="54"/>
  <c r="N738" i="54"/>
  <c r="M738" i="54"/>
  <c r="L738" i="54"/>
  <c r="K738" i="54"/>
  <c r="J738" i="54"/>
  <c r="I738" i="54"/>
  <c r="H738" i="54"/>
  <c r="G738" i="54"/>
  <c r="F738" i="54"/>
  <c r="E738" i="54"/>
  <c r="D738" i="54"/>
  <c r="U737" i="54"/>
  <c r="T737" i="54"/>
  <c r="S737" i="54"/>
  <c r="R737" i="54"/>
  <c r="Q737" i="54"/>
  <c r="P737" i="54"/>
  <c r="O737" i="54"/>
  <c r="N737" i="54"/>
  <c r="M737" i="54"/>
  <c r="L737" i="54"/>
  <c r="K737" i="54"/>
  <c r="J737" i="54"/>
  <c r="I737" i="54"/>
  <c r="H737" i="54"/>
  <c r="G737" i="54"/>
  <c r="F737" i="54"/>
  <c r="E737" i="54"/>
  <c r="D737" i="54"/>
  <c r="U736" i="54"/>
  <c r="T736" i="54"/>
  <c r="S736" i="54"/>
  <c r="R736" i="54"/>
  <c r="Q736" i="54"/>
  <c r="P736" i="54"/>
  <c r="O736" i="54"/>
  <c r="N736" i="54"/>
  <c r="M736" i="54"/>
  <c r="L736" i="54"/>
  <c r="K736" i="54"/>
  <c r="J736" i="54"/>
  <c r="I736" i="54"/>
  <c r="H736" i="54"/>
  <c r="G736" i="54"/>
  <c r="F736" i="54"/>
  <c r="E736" i="54"/>
  <c r="D736" i="54"/>
  <c r="U735" i="54"/>
  <c r="T735" i="54"/>
  <c r="S735" i="54"/>
  <c r="R735" i="54"/>
  <c r="Q735" i="54"/>
  <c r="P735" i="54"/>
  <c r="O735" i="54"/>
  <c r="N735" i="54"/>
  <c r="M735" i="54"/>
  <c r="L735" i="54"/>
  <c r="K735" i="54"/>
  <c r="J735" i="54"/>
  <c r="I735" i="54"/>
  <c r="H735" i="54"/>
  <c r="G735" i="54"/>
  <c r="F735" i="54"/>
  <c r="E735" i="54"/>
  <c r="D735" i="54"/>
  <c r="U734" i="54"/>
  <c r="T734" i="54"/>
  <c r="S734" i="54"/>
  <c r="R734" i="54"/>
  <c r="Q734" i="54"/>
  <c r="P734" i="54"/>
  <c r="O734" i="54"/>
  <c r="N734" i="54"/>
  <c r="M734" i="54"/>
  <c r="L734" i="54"/>
  <c r="K734" i="54"/>
  <c r="J734" i="54"/>
  <c r="I734" i="54"/>
  <c r="H734" i="54"/>
  <c r="G734" i="54"/>
  <c r="F734" i="54"/>
  <c r="E734" i="54"/>
  <c r="D734" i="54"/>
  <c r="U733" i="54"/>
  <c r="T733" i="54"/>
  <c r="S733" i="54"/>
  <c r="R733" i="54"/>
  <c r="Q733" i="54"/>
  <c r="P733" i="54"/>
  <c r="O733" i="54"/>
  <c r="N733" i="54"/>
  <c r="M733" i="54"/>
  <c r="L733" i="54"/>
  <c r="K733" i="54"/>
  <c r="J733" i="54"/>
  <c r="I733" i="54"/>
  <c r="H733" i="54"/>
  <c r="G733" i="54"/>
  <c r="F733" i="54"/>
  <c r="E733" i="54"/>
  <c r="D733" i="54"/>
  <c r="U732" i="54"/>
  <c r="T732" i="54"/>
  <c r="S732" i="54"/>
  <c r="R732" i="54"/>
  <c r="Q732" i="54"/>
  <c r="P732" i="54"/>
  <c r="O732" i="54"/>
  <c r="N732" i="54"/>
  <c r="M732" i="54"/>
  <c r="L732" i="54"/>
  <c r="K732" i="54"/>
  <c r="J732" i="54"/>
  <c r="I732" i="54"/>
  <c r="H732" i="54"/>
  <c r="G732" i="54"/>
  <c r="F732" i="54"/>
  <c r="E732" i="54"/>
  <c r="D732" i="54"/>
  <c r="U731" i="54"/>
  <c r="T731" i="54"/>
  <c r="S731" i="54"/>
  <c r="R731" i="54"/>
  <c r="Q731" i="54"/>
  <c r="P731" i="54"/>
  <c r="O731" i="54"/>
  <c r="N731" i="54"/>
  <c r="M731" i="54"/>
  <c r="L731" i="54"/>
  <c r="K731" i="54"/>
  <c r="J731" i="54"/>
  <c r="I731" i="54"/>
  <c r="H731" i="54"/>
  <c r="G731" i="54"/>
  <c r="F731" i="54"/>
  <c r="E731" i="54"/>
  <c r="D731" i="54"/>
  <c r="U730" i="54"/>
  <c r="T730" i="54"/>
  <c r="S730" i="54"/>
  <c r="R730" i="54"/>
  <c r="Q730" i="54"/>
  <c r="P730" i="54"/>
  <c r="O730" i="54"/>
  <c r="N730" i="54"/>
  <c r="M730" i="54"/>
  <c r="L730" i="54"/>
  <c r="K730" i="54"/>
  <c r="J730" i="54"/>
  <c r="I730" i="54"/>
  <c r="H730" i="54"/>
  <c r="G730" i="54"/>
  <c r="F730" i="54"/>
  <c r="E730" i="54"/>
  <c r="D730" i="54"/>
  <c r="U729" i="54"/>
  <c r="T729" i="54"/>
  <c r="S729" i="54"/>
  <c r="R729" i="54"/>
  <c r="Q729" i="54"/>
  <c r="P729" i="54"/>
  <c r="O729" i="54"/>
  <c r="N729" i="54"/>
  <c r="M729" i="54"/>
  <c r="L729" i="54"/>
  <c r="K729" i="54"/>
  <c r="J729" i="54"/>
  <c r="I729" i="54"/>
  <c r="H729" i="54"/>
  <c r="G729" i="54"/>
  <c r="F729" i="54"/>
  <c r="E729" i="54"/>
  <c r="D729" i="54"/>
  <c r="U728" i="54"/>
  <c r="T728" i="54"/>
  <c r="S728" i="54"/>
  <c r="R728" i="54"/>
  <c r="Q728" i="54"/>
  <c r="P728" i="54"/>
  <c r="O728" i="54"/>
  <c r="N728" i="54"/>
  <c r="M728" i="54"/>
  <c r="L728" i="54"/>
  <c r="K728" i="54"/>
  <c r="J728" i="54"/>
  <c r="I728" i="54"/>
  <c r="H728" i="54"/>
  <c r="G728" i="54"/>
  <c r="F728" i="54"/>
  <c r="E728" i="54"/>
  <c r="D728" i="54"/>
  <c r="U727" i="54"/>
  <c r="T727" i="54"/>
  <c r="S727" i="54"/>
  <c r="R727" i="54"/>
  <c r="Q727" i="54"/>
  <c r="P727" i="54"/>
  <c r="O727" i="54"/>
  <c r="N727" i="54"/>
  <c r="M727" i="54"/>
  <c r="L727" i="54"/>
  <c r="K727" i="54"/>
  <c r="J727" i="54"/>
  <c r="I727" i="54"/>
  <c r="H727" i="54"/>
  <c r="G727" i="54"/>
  <c r="F727" i="54"/>
  <c r="E727" i="54"/>
  <c r="D727" i="54"/>
  <c r="U726" i="54"/>
  <c r="T726" i="54"/>
  <c r="S726" i="54"/>
  <c r="R726" i="54"/>
  <c r="Q726" i="54"/>
  <c r="P726" i="54"/>
  <c r="O726" i="54"/>
  <c r="N726" i="54"/>
  <c r="M726" i="54"/>
  <c r="L726" i="54"/>
  <c r="K726" i="54"/>
  <c r="J726" i="54"/>
  <c r="I726" i="54"/>
  <c r="H726" i="54"/>
  <c r="G726" i="54"/>
  <c r="F726" i="54"/>
  <c r="E726" i="54"/>
  <c r="D726" i="54"/>
  <c r="U725" i="54"/>
  <c r="T725" i="54"/>
  <c r="S725" i="54"/>
  <c r="R725" i="54"/>
  <c r="Q725" i="54"/>
  <c r="P725" i="54"/>
  <c r="O725" i="54"/>
  <c r="N725" i="54"/>
  <c r="M725" i="54"/>
  <c r="L725" i="54"/>
  <c r="K725" i="54"/>
  <c r="J725" i="54"/>
  <c r="I725" i="54"/>
  <c r="H725" i="54"/>
  <c r="G725" i="54"/>
  <c r="F725" i="54"/>
  <c r="E725" i="54"/>
  <c r="D725" i="54"/>
  <c r="U724" i="54"/>
  <c r="T724" i="54"/>
  <c r="S724" i="54"/>
  <c r="R724" i="54"/>
  <c r="Q724" i="54"/>
  <c r="P724" i="54"/>
  <c r="O724" i="54"/>
  <c r="N724" i="54"/>
  <c r="M724" i="54"/>
  <c r="L724" i="54"/>
  <c r="K724" i="54"/>
  <c r="J724" i="54"/>
  <c r="I724" i="54"/>
  <c r="H724" i="54"/>
  <c r="G724" i="54"/>
  <c r="F724" i="54"/>
  <c r="E724" i="54"/>
  <c r="D724" i="54"/>
  <c r="U723" i="54"/>
  <c r="T723" i="54"/>
  <c r="S723" i="54"/>
  <c r="R723" i="54"/>
  <c r="Q723" i="54"/>
  <c r="P723" i="54"/>
  <c r="O723" i="54"/>
  <c r="N723" i="54"/>
  <c r="M723" i="54"/>
  <c r="L723" i="54"/>
  <c r="K723" i="54"/>
  <c r="J723" i="54"/>
  <c r="I723" i="54"/>
  <c r="H723" i="54"/>
  <c r="G723" i="54"/>
  <c r="F723" i="54"/>
  <c r="E723" i="54"/>
  <c r="D723" i="54"/>
  <c r="U722" i="54"/>
  <c r="T722" i="54"/>
  <c r="S722" i="54"/>
  <c r="R722" i="54"/>
  <c r="Q722" i="54"/>
  <c r="P722" i="54"/>
  <c r="O722" i="54"/>
  <c r="N722" i="54"/>
  <c r="M722" i="54"/>
  <c r="L722" i="54"/>
  <c r="K722" i="54"/>
  <c r="J722" i="54"/>
  <c r="I722" i="54"/>
  <c r="H722" i="54"/>
  <c r="G722" i="54"/>
  <c r="F722" i="54"/>
  <c r="E722" i="54"/>
  <c r="D722" i="54"/>
  <c r="U721" i="54"/>
  <c r="T721" i="54"/>
  <c r="S721" i="54"/>
  <c r="R721" i="54"/>
  <c r="Q721" i="54"/>
  <c r="P721" i="54"/>
  <c r="O721" i="54"/>
  <c r="N721" i="54"/>
  <c r="M721" i="54"/>
  <c r="L721" i="54"/>
  <c r="K721" i="54"/>
  <c r="J721" i="54"/>
  <c r="I721" i="54"/>
  <c r="H721" i="54"/>
  <c r="G721" i="54"/>
  <c r="F721" i="54"/>
  <c r="E721" i="54"/>
  <c r="D721" i="54"/>
  <c r="U720" i="54"/>
  <c r="T720" i="54"/>
  <c r="S720" i="54"/>
  <c r="R720" i="54"/>
  <c r="Q720" i="54"/>
  <c r="P720" i="54"/>
  <c r="O720" i="54"/>
  <c r="N720" i="54"/>
  <c r="M720" i="54"/>
  <c r="L720" i="54"/>
  <c r="K720" i="54"/>
  <c r="J720" i="54"/>
  <c r="I720" i="54"/>
  <c r="H720" i="54"/>
  <c r="G720" i="54"/>
  <c r="F720" i="54"/>
  <c r="E720" i="54"/>
  <c r="D720" i="54"/>
  <c r="U719" i="54"/>
  <c r="T719" i="54"/>
  <c r="S719" i="54"/>
  <c r="R719" i="54"/>
  <c r="Q719" i="54"/>
  <c r="P719" i="54"/>
  <c r="O719" i="54"/>
  <c r="N719" i="54"/>
  <c r="M719" i="54"/>
  <c r="L719" i="54"/>
  <c r="K719" i="54"/>
  <c r="J719" i="54"/>
  <c r="I719" i="54"/>
  <c r="H719" i="54"/>
  <c r="G719" i="54"/>
  <c r="F719" i="54"/>
  <c r="E719" i="54"/>
  <c r="D719" i="54"/>
  <c r="U718" i="54"/>
  <c r="T718" i="54"/>
  <c r="S718" i="54"/>
  <c r="R718" i="54"/>
  <c r="Q718" i="54"/>
  <c r="P718" i="54"/>
  <c r="O718" i="54"/>
  <c r="N718" i="54"/>
  <c r="M718" i="54"/>
  <c r="L718" i="54"/>
  <c r="K718" i="54"/>
  <c r="J718" i="54"/>
  <c r="I718" i="54"/>
  <c r="H718" i="54"/>
  <c r="G718" i="54"/>
  <c r="F718" i="54"/>
  <c r="E718" i="54"/>
  <c r="D718" i="54"/>
  <c r="U717" i="54"/>
  <c r="T717" i="54"/>
  <c r="S717" i="54"/>
  <c r="R717" i="54"/>
  <c r="Q717" i="54"/>
  <c r="P717" i="54"/>
  <c r="O717" i="54"/>
  <c r="N717" i="54"/>
  <c r="M717" i="54"/>
  <c r="L717" i="54"/>
  <c r="K717" i="54"/>
  <c r="J717" i="54"/>
  <c r="I717" i="54"/>
  <c r="H717" i="54"/>
  <c r="G717" i="54"/>
  <c r="F717" i="54"/>
  <c r="E717" i="54"/>
  <c r="D717" i="54"/>
  <c r="U716" i="54"/>
  <c r="T716" i="54"/>
  <c r="S716" i="54"/>
  <c r="R716" i="54"/>
  <c r="Q716" i="54"/>
  <c r="P716" i="54"/>
  <c r="O716" i="54"/>
  <c r="N716" i="54"/>
  <c r="M716" i="54"/>
  <c r="L716" i="54"/>
  <c r="K716" i="54"/>
  <c r="J716" i="54"/>
  <c r="I716" i="54"/>
  <c r="H716" i="54"/>
  <c r="G716" i="54"/>
  <c r="F716" i="54"/>
  <c r="E716" i="54"/>
  <c r="D716" i="54"/>
  <c r="U715" i="54"/>
  <c r="T715" i="54"/>
  <c r="S715" i="54"/>
  <c r="R715" i="54"/>
  <c r="Q715" i="54"/>
  <c r="P715" i="54"/>
  <c r="O715" i="54"/>
  <c r="N715" i="54"/>
  <c r="M715" i="54"/>
  <c r="L715" i="54"/>
  <c r="K715" i="54"/>
  <c r="J715" i="54"/>
  <c r="I715" i="54"/>
  <c r="H715" i="54"/>
  <c r="G715" i="54"/>
  <c r="F715" i="54"/>
  <c r="E715" i="54"/>
  <c r="D715" i="54"/>
  <c r="U714" i="54"/>
  <c r="T714" i="54"/>
  <c r="S714" i="54"/>
  <c r="R714" i="54"/>
  <c r="Q714" i="54"/>
  <c r="P714" i="54"/>
  <c r="O714" i="54"/>
  <c r="N714" i="54"/>
  <c r="M714" i="54"/>
  <c r="L714" i="54"/>
  <c r="K714" i="54"/>
  <c r="J714" i="54"/>
  <c r="I714" i="54"/>
  <c r="H714" i="54"/>
  <c r="G714" i="54"/>
  <c r="F714" i="54"/>
  <c r="E714" i="54"/>
  <c r="D714" i="54"/>
  <c r="U713" i="54"/>
  <c r="T713" i="54"/>
  <c r="S713" i="54"/>
  <c r="R713" i="54"/>
  <c r="Q713" i="54"/>
  <c r="P713" i="54"/>
  <c r="O713" i="54"/>
  <c r="N713" i="54"/>
  <c r="M713" i="54"/>
  <c r="L713" i="54"/>
  <c r="K713" i="54"/>
  <c r="J713" i="54"/>
  <c r="I713" i="54"/>
  <c r="H713" i="54"/>
  <c r="G713" i="54"/>
  <c r="F713" i="54"/>
  <c r="E713" i="54"/>
  <c r="D713" i="54"/>
  <c r="U712" i="54"/>
  <c r="T712" i="54"/>
  <c r="S712" i="54"/>
  <c r="R712" i="54"/>
  <c r="Q712" i="54"/>
  <c r="P712" i="54"/>
  <c r="O712" i="54"/>
  <c r="N712" i="54"/>
  <c r="M712" i="54"/>
  <c r="L712" i="54"/>
  <c r="K712" i="54"/>
  <c r="J712" i="54"/>
  <c r="I712" i="54"/>
  <c r="H712" i="54"/>
  <c r="G712" i="54"/>
  <c r="F712" i="54"/>
  <c r="E712" i="54"/>
  <c r="D712" i="54"/>
  <c r="U711" i="54"/>
  <c r="T711" i="54"/>
  <c r="S711" i="54"/>
  <c r="R711" i="54"/>
  <c r="Q711" i="54"/>
  <c r="P711" i="54"/>
  <c r="O711" i="54"/>
  <c r="N711" i="54"/>
  <c r="M711" i="54"/>
  <c r="L711" i="54"/>
  <c r="K711" i="54"/>
  <c r="J711" i="54"/>
  <c r="I711" i="54"/>
  <c r="H711" i="54"/>
  <c r="G711" i="54"/>
  <c r="F711" i="54"/>
  <c r="E711" i="54"/>
  <c r="D711" i="54"/>
  <c r="U710" i="54"/>
  <c r="T710" i="54"/>
  <c r="S710" i="54"/>
  <c r="R710" i="54"/>
  <c r="Q710" i="54"/>
  <c r="P710" i="54"/>
  <c r="O710" i="54"/>
  <c r="N710" i="54"/>
  <c r="M710" i="54"/>
  <c r="L710" i="54"/>
  <c r="K710" i="54"/>
  <c r="J710" i="54"/>
  <c r="I710" i="54"/>
  <c r="H710" i="54"/>
  <c r="G710" i="54"/>
  <c r="F710" i="54"/>
  <c r="E710" i="54"/>
  <c r="D710" i="54"/>
  <c r="U709" i="54"/>
  <c r="T709" i="54"/>
  <c r="S709" i="54"/>
  <c r="R709" i="54"/>
  <c r="Q709" i="54"/>
  <c r="P709" i="54"/>
  <c r="O709" i="54"/>
  <c r="N709" i="54"/>
  <c r="M709" i="54"/>
  <c r="L709" i="54"/>
  <c r="K709" i="54"/>
  <c r="J709" i="54"/>
  <c r="I709" i="54"/>
  <c r="H709" i="54"/>
  <c r="G709" i="54"/>
  <c r="F709" i="54"/>
  <c r="E709" i="54"/>
  <c r="D709" i="54"/>
  <c r="U708" i="54"/>
  <c r="T708" i="54"/>
  <c r="S708" i="54"/>
  <c r="R708" i="54"/>
  <c r="Q708" i="54"/>
  <c r="P708" i="54"/>
  <c r="O708" i="54"/>
  <c r="N708" i="54"/>
  <c r="M708" i="54"/>
  <c r="L708" i="54"/>
  <c r="K708" i="54"/>
  <c r="J708" i="54"/>
  <c r="I708" i="54"/>
  <c r="H708" i="54"/>
  <c r="G708" i="54"/>
  <c r="F708" i="54"/>
  <c r="E708" i="54"/>
  <c r="D708" i="54"/>
  <c r="U707" i="54"/>
  <c r="T707" i="54"/>
  <c r="S707" i="54"/>
  <c r="R707" i="54"/>
  <c r="Q707" i="54"/>
  <c r="P707" i="54"/>
  <c r="O707" i="54"/>
  <c r="N707" i="54"/>
  <c r="M707" i="54"/>
  <c r="L707" i="54"/>
  <c r="K707" i="54"/>
  <c r="J707" i="54"/>
  <c r="I707" i="54"/>
  <c r="H707" i="54"/>
  <c r="G707" i="54"/>
  <c r="F707" i="54"/>
  <c r="E707" i="54"/>
  <c r="D707" i="54"/>
  <c r="U706" i="54"/>
  <c r="T706" i="54"/>
  <c r="S706" i="54"/>
  <c r="R706" i="54"/>
  <c r="Q706" i="54"/>
  <c r="P706" i="54"/>
  <c r="O706" i="54"/>
  <c r="N706" i="54"/>
  <c r="M706" i="54"/>
  <c r="L706" i="54"/>
  <c r="K706" i="54"/>
  <c r="J706" i="54"/>
  <c r="I706" i="54"/>
  <c r="H706" i="54"/>
  <c r="G706" i="54"/>
  <c r="F706" i="54"/>
  <c r="E706" i="54"/>
  <c r="D706" i="54"/>
  <c r="U705" i="54"/>
  <c r="T705" i="54"/>
  <c r="S705" i="54"/>
  <c r="R705" i="54"/>
  <c r="Q705" i="54"/>
  <c r="P705" i="54"/>
  <c r="O705" i="54"/>
  <c r="N705" i="54"/>
  <c r="M705" i="54"/>
  <c r="L705" i="54"/>
  <c r="K705" i="54"/>
  <c r="J705" i="54"/>
  <c r="I705" i="54"/>
  <c r="H705" i="54"/>
  <c r="G705" i="54"/>
  <c r="F705" i="54"/>
  <c r="E705" i="54"/>
  <c r="D705" i="54"/>
  <c r="U704" i="54"/>
  <c r="T704" i="54"/>
  <c r="S704" i="54"/>
  <c r="R704" i="54"/>
  <c r="Q704" i="54"/>
  <c r="P704" i="54"/>
  <c r="O704" i="54"/>
  <c r="N704" i="54"/>
  <c r="M704" i="54"/>
  <c r="L704" i="54"/>
  <c r="K704" i="54"/>
  <c r="J704" i="54"/>
  <c r="I704" i="54"/>
  <c r="H704" i="54"/>
  <c r="G704" i="54"/>
  <c r="F704" i="54"/>
  <c r="E704" i="54"/>
  <c r="D704" i="54"/>
  <c r="U703" i="54"/>
  <c r="T703" i="54"/>
  <c r="S703" i="54"/>
  <c r="R703" i="54"/>
  <c r="Q703" i="54"/>
  <c r="P703" i="54"/>
  <c r="O703" i="54"/>
  <c r="N703" i="54"/>
  <c r="M703" i="54"/>
  <c r="L703" i="54"/>
  <c r="K703" i="54"/>
  <c r="J703" i="54"/>
  <c r="I703" i="54"/>
  <c r="H703" i="54"/>
  <c r="G703" i="54"/>
  <c r="F703" i="54"/>
  <c r="E703" i="54"/>
  <c r="D703" i="54"/>
  <c r="U702" i="54"/>
  <c r="T702" i="54"/>
  <c r="S702" i="54"/>
  <c r="R702" i="54"/>
  <c r="Q702" i="54"/>
  <c r="P702" i="54"/>
  <c r="O702" i="54"/>
  <c r="N702" i="54"/>
  <c r="M702" i="54"/>
  <c r="L702" i="54"/>
  <c r="K702" i="54"/>
  <c r="J702" i="54"/>
  <c r="I702" i="54"/>
  <c r="H702" i="54"/>
  <c r="G702" i="54"/>
  <c r="F702" i="54"/>
  <c r="E702" i="54"/>
  <c r="D702" i="54"/>
  <c r="U701" i="54"/>
  <c r="T701" i="54"/>
  <c r="S701" i="54"/>
  <c r="R701" i="54"/>
  <c r="Q701" i="54"/>
  <c r="P701" i="54"/>
  <c r="O701" i="54"/>
  <c r="N701" i="54"/>
  <c r="M701" i="54"/>
  <c r="L701" i="54"/>
  <c r="K701" i="54"/>
  <c r="J701" i="54"/>
  <c r="I701" i="54"/>
  <c r="H701" i="54"/>
  <c r="G701" i="54"/>
  <c r="F701" i="54"/>
  <c r="E701" i="54"/>
  <c r="D701" i="54"/>
  <c r="U700" i="54"/>
  <c r="T700" i="54"/>
  <c r="S700" i="54"/>
  <c r="R700" i="54"/>
  <c r="Q700" i="54"/>
  <c r="P700" i="54"/>
  <c r="O700" i="54"/>
  <c r="N700" i="54"/>
  <c r="M700" i="54"/>
  <c r="L700" i="54"/>
  <c r="K700" i="54"/>
  <c r="J700" i="54"/>
  <c r="I700" i="54"/>
  <c r="H700" i="54"/>
  <c r="G700" i="54"/>
  <c r="F700" i="54"/>
  <c r="E700" i="54"/>
  <c r="D700" i="54"/>
  <c r="U699" i="54"/>
  <c r="T699" i="54"/>
  <c r="S699" i="54"/>
  <c r="R699" i="54"/>
  <c r="Q699" i="54"/>
  <c r="P699" i="54"/>
  <c r="O699" i="54"/>
  <c r="N699" i="54"/>
  <c r="M699" i="54"/>
  <c r="L699" i="54"/>
  <c r="K699" i="54"/>
  <c r="J699" i="54"/>
  <c r="I699" i="54"/>
  <c r="H699" i="54"/>
  <c r="G699" i="54"/>
  <c r="F699" i="54"/>
  <c r="E699" i="54"/>
  <c r="D699" i="54"/>
  <c r="U698" i="54"/>
  <c r="T698" i="54"/>
  <c r="S698" i="54"/>
  <c r="R698" i="54"/>
  <c r="Q698" i="54"/>
  <c r="P698" i="54"/>
  <c r="O698" i="54"/>
  <c r="N698" i="54"/>
  <c r="M698" i="54"/>
  <c r="L698" i="54"/>
  <c r="K698" i="54"/>
  <c r="J698" i="54"/>
  <c r="I698" i="54"/>
  <c r="H698" i="54"/>
  <c r="G698" i="54"/>
  <c r="F698" i="54"/>
  <c r="E698" i="54"/>
  <c r="D698" i="54"/>
  <c r="U697" i="54"/>
  <c r="T697" i="54"/>
  <c r="S697" i="54"/>
  <c r="R697" i="54"/>
  <c r="Q697" i="54"/>
  <c r="P697" i="54"/>
  <c r="O697" i="54"/>
  <c r="N697" i="54"/>
  <c r="M697" i="54"/>
  <c r="L697" i="54"/>
  <c r="K697" i="54"/>
  <c r="J697" i="54"/>
  <c r="I697" i="54"/>
  <c r="H697" i="54"/>
  <c r="G697" i="54"/>
  <c r="F697" i="54"/>
  <c r="E697" i="54"/>
  <c r="D697" i="54"/>
  <c r="U696" i="54"/>
  <c r="T696" i="54"/>
  <c r="S696" i="54"/>
  <c r="R696" i="54"/>
  <c r="Q696" i="54"/>
  <c r="P696" i="54"/>
  <c r="O696" i="54"/>
  <c r="N696" i="54"/>
  <c r="M696" i="54"/>
  <c r="L696" i="54"/>
  <c r="K696" i="54"/>
  <c r="J696" i="54"/>
  <c r="I696" i="54"/>
  <c r="H696" i="54"/>
  <c r="G696" i="54"/>
  <c r="F696" i="54"/>
  <c r="E696" i="54"/>
  <c r="D696" i="54"/>
  <c r="U695" i="54"/>
  <c r="T695" i="54"/>
  <c r="S695" i="54"/>
  <c r="R695" i="54"/>
  <c r="Q695" i="54"/>
  <c r="P695" i="54"/>
  <c r="O695" i="54"/>
  <c r="N695" i="54"/>
  <c r="M695" i="54"/>
  <c r="L695" i="54"/>
  <c r="K695" i="54"/>
  <c r="J695" i="54"/>
  <c r="I695" i="54"/>
  <c r="H695" i="54"/>
  <c r="G695" i="54"/>
  <c r="F695" i="54"/>
  <c r="E695" i="54"/>
  <c r="D695" i="54"/>
  <c r="U694" i="54"/>
  <c r="T694" i="54"/>
  <c r="S694" i="54"/>
  <c r="R694" i="54"/>
  <c r="Q694" i="54"/>
  <c r="P694" i="54"/>
  <c r="O694" i="54"/>
  <c r="N694" i="54"/>
  <c r="M694" i="54"/>
  <c r="L694" i="54"/>
  <c r="K694" i="54"/>
  <c r="J694" i="54"/>
  <c r="I694" i="54"/>
  <c r="H694" i="54"/>
  <c r="G694" i="54"/>
  <c r="F694" i="54"/>
  <c r="E694" i="54"/>
  <c r="D694" i="54"/>
  <c r="U693" i="54"/>
  <c r="T693" i="54"/>
  <c r="S693" i="54"/>
  <c r="R693" i="54"/>
  <c r="Q693" i="54"/>
  <c r="P693" i="54"/>
  <c r="O693" i="54"/>
  <c r="N693" i="54"/>
  <c r="M693" i="54"/>
  <c r="L693" i="54"/>
  <c r="K693" i="54"/>
  <c r="J693" i="54"/>
  <c r="I693" i="54"/>
  <c r="H693" i="54"/>
  <c r="G693" i="54"/>
  <c r="F693" i="54"/>
  <c r="E693" i="54"/>
  <c r="D693" i="54"/>
  <c r="U692" i="54"/>
  <c r="T692" i="54"/>
  <c r="S692" i="54"/>
  <c r="R692" i="54"/>
  <c r="Q692" i="54"/>
  <c r="P692" i="54"/>
  <c r="O692" i="54"/>
  <c r="N692" i="54"/>
  <c r="M692" i="54"/>
  <c r="L692" i="54"/>
  <c r="K692" i="54"/>
  <c r="J692" i="54"/>
  <c r="I692" i="54"/>
  <c r="H692" i="54"/>
  <c r="G692" i="54"/>
  <c r="F692" i="54"/>
  <c r="E692" i="54"/>
  <c r="D692" i="54"/>
  <c r="U691" i="54"/>
  <c r="T691" i="54"/>
  <c r="S691" i="54"/>
  <c r="R691" i="54"/>
  <c r="Q691" i="54"/>
  <c r="P691" i="54"/>
  <c r="O691" i="54"/>
  <c r="N691" i="54"/>
  <c r="M691" i="54"/>
  <c r="L691" i="54"/>
  <c r="K691" i="54"/>
  <c r="J691" i="54"/>
  <c r="I691" i="54"/>
  <c r="H691" i="54"/>
  <c r="G691" i="54"/>
  <c r="F691" i="54"/>
  <c r="E691" i="54"/>
  <c r="D691" i="54"/>
  <c r="U690" i="54"/>
  <c r="T690" i="54"/>
  <c r="S690" i="54"/>
  <c r="R690" i="54"/>
  <c r="Q690" i="54"/>
  <c r="P690" i="54"/>
  <c r="O690" i="54"/>
  <c r="N690" i="54"/>
  <c r="M690" i="54"/>
  <c r="L690" i="54"/>
  <c r="K690" i="54"/>
  <c r="J690" i="54"/>
  <c r="I690" i="54"/>
  <c r="H690" i="54"/>
  <c r="G690" i="54"/>
  <c r="F690" i="54"/>
  <c r="E690" i="54"/>
  <c r="D690" i="54"/>
  <c r="U689" i="54"/>
  <c r="T689" i="54"/>
  <c r="S689" i="54"/>
  <c r="R689" i="54"/>
  <c r="Q689" i="54"/>
  <c r="P689" i="54"/>
  <c r="O689" i="54"/>
  <c r="N689" i="54"/>
  <c r="M689" i="54"/>
  <c r="L689" i="54"/>
  <c r="K689" i="54"/>
  <c r="J689" i="54"/>
  <c r="I689" i="54"/>
  <c r="H689" i="54"/>
  <c r="G689" i="54"/>
  <c r="F689" i="54"/>
  <c r="E689" i="54"/>
  <c r="D689" i="54"/>
  <c r="U688" i="54"/>
  <c r="T688" i="54"/>
  <c r="S688" i="54"/>
  <c r="R688" i="54"/>
  <c r="Q688" i="54"/>
  <c r="P688" i="54"/>
  <c r="O688" i="54"/>
  <c r="N688" i="54"/>
  <c r="M688" i="54"/>
  <c r="L688" i="54"/>
  <c r="K688" i="54"/>
  <c r="J688" i="54"/>
  <c r="I688" i="54"/>
  <c r="H688" i="54"/>
  <c r="G688" i="54"/>
  <c r="F688" i="54"/>
  <c r="E688" i="54"/>
  <c r="D688" i="54"/>
  <c r="U687" i="54"/>
  <c r="T687" i="54"/>
  <c r="S687" i="54"/>
  <c r="R687" i="54"/>
  <c r="Q687" i="54"/>
  <c r="P687" i="54"/>
  <c r="O687" i="54"/>
  <c r="N687" i="54"/>
  <c r="M687" i="54"/>
  <c r="L687" i="54"/>
  <c r="K687" i="54"/>
  <c r="J687" i="54"/>
  <c r="I687" i="54"/>
  <c r="H687" i="54"/>
  <c r="G687" i="54"/>
  <c r="F687" i="54"/>
  <c r="E687" i="54"/>
  <c r="D687" i="54"/>
  <c r="U686" i="54"/>
  <c r="T686" i="54"/>
  <c r="S686" i="54"/>
  <c r="R686" i="54"/>
  <c r="Q686" i="54"/>
  <c r="P686" i="54"/>
  <c r="O686" i="54"/>
  <c r="N686" i="54"/>
  <c r="M686" i="54"/>
  <c r="L686" i="54"/>
  <c r="K686" i="54"/>
  <c r="J686" i="54"/>
  <c r="I686" i="54"/>
  <c r="H686" i="54"/>
  <c r="G686" i="54"/>
  <c r="F686" i="54"/>
  <c r="E686" i="54"/>
  <c r="D686" i="54"/>
  <c r="U685" i="54"/>
  <c r="T685" i="54"/>
  <c r="S685" i="54"/>
  <c r="R685" i="54"/>
  <c r="Q685" i="54"/>
  <c r="P685" i="54"/>
  <c r="O685" i="54"/>
  <c r="N685" i="54"/>
  <c r="M685" i="54"/>
  <c r="L685" i="54"/>
  <c r="K685" i="54"/>
  <c r="J685" i="54"/>
  <c r="I685" i="54"/>
  <c r="H685" i="54"/>
  <c r="G685" i="54"/>
  <c r="F685" i="54"/>
  <c r="E685" i="54"/>
  <c r="D685" i="54"/>
  <c r="U684" i="54"/>
  <c r="T684" i="54"/>
  <c r="S684" i="54"/>
  <c r="R684" i="54"/>
  <c r="Q684" i="54"/>
  <c r="P684" i="54"/>
  <c r="O684" i="54"/>
  <c r="N684" i="54"/>
  <c r="M684" i="54"/>
  <c r="L684" i="54"/>
  <c r="K684" i="54"/>
  <c r="J684" i="54"/>
  <c r="I684" i="54"/>
  <c r="H684" i="54"/>
  <c r="G684" i="54"/>
  <c r="F684" i="54"/>
  <c r="E684" i="54"/>
  <c r="D684" i="54"/>
  <c r="U683" i="54"/>
  <c r="T683" i="54"/>
  <c r="S683" i="54"/>
  <c r="R683" i="54"/>
  <c r="Q683" i="54"/>
  <c r="P683" i="54"/>
  <c r="O683" i="54"/>
  <c r="N683" i="54"/>
  <c r="M683" i="54"/>
  <c r="L683" i="54"/>
  <c r="K683" i="54"/>
  <c r="J683" i="54"/>
  <c r="I683" i="54"/>
  <c r="H683" i="54"/>
  <c r="G683" i="54"/>
  <c r="F683" i="54"/>
  <c r="E683" i="54"/>
  <c r="D683" i="54"/>
  <c r="U682" i="54"/>
  <c r="T682" i="54"/>
  <c r="S682" i="54"/>
  <c r="R682" i="54"/>
  <c r="Q682" i="54"/>
  <c r="P682" i="54"/>
  <c r="O682" i="54"/>
  <c r="N682" i="54"/>
  <c r="M682" i="54"/>
  <c r="L682" i="54"/>
  <c r="K682" i="54"/>
  <c r="J682" i="54"/>
  <c r="I682" i="54"/>
  <c r="H682" i="54"/>
  <c r="G682" i="54"/>
  <c r="F682" i="54"/>
  <c r="E682" i="54"/>
  <c r="D682" i="54"/>
  <c r="U681" i="54"/>
  <c r="T681" i="54"/>
  <c r="S681" i="54"/>
  <c r="R681" i="54"/>
  <c r="Q681" i="54"/>
  <c r="P681" i="54"/>
  <c r="O681" i="54"/>
  <c r="N681" i="54"/>
  <c r="M681" i="54"/>
  <c r="L681" i="54"/>
  <c r="K681" i="54"/>
  <c r="J681" i="54"/>
  <c r="I681" i="54"/>
  <c r="H681" i="54"/>
  <c r="G681" i="54"/>
  <c r="F681" i="54"/>
  <c r="E681" i="54"/>
  <c r="D681" i="54"/>
  <c r="U680" i="54"/>
  <c r="T680" i="54"/>
  <c r="S680" i="54"/>
  <c r="R680" i="54"/>
  <c r="Q680" i="54"/>
  <c r="P680" i="54"/>
  <c r="O680" i="54"/>
  <c r="N680" i="54"/>
  <c r="M680" i="54"/>
  <c r="L680" i="54"/>
  <c r="K680" i="54"/>
  <c r="J680" i="54"/>
  <c r="I680" i="54"/>
  <c r="H680" i="54"/>
  <c r="G680" i="54"/>
  <c r="F680" i="54"/>
  <c r="E680" i="54"/>
  <c r="D680" i="54"/>
  <c r="U679" i="54"/>
  <c r="T679" i="54"/>
  <c r="S679" i="54"/>
  <c r="R679" i="54"/>
  <c r="Q679" i="54"/>
  <c r="P679" i="54"/>
  <c r="O679" i="54"/>
  <c r="N679" i="54"/>
  <c r="M679" i="54"/>
  <c r="L679" i="54"/>
  <c r="K679" i="54"/>
  <c r="J679" i="54"/>
  <c r="I679" i="54"/>
  <c r="H679" i="54"/>
  <c r="G679" i="54"/>
  <c r="F679" i="54"/>
  <c r="E679" i="54"/>
  <c r="D679" i="54"/>
  <c r="U678" i="54"/>
  <c r="T678" i="54"/>
  <c r="S678" i="54"/>
  <c r="R678" i="54"/>
  <c r="Q678" i="54"/>
  <c r="P678" i="54"/>
  <c r="O678" i="54"/>
  <c r="N678" i="54"/>
  <c r="M678" i="54"/>
  <c r="L678" i="54"/>
  <c r="K678" i="54"/>
  <c r="J678" i="54"/>
  <c r="I678" i="54"/>
  <c r="H678" i="54"/>
  <c r="G678" i="54"/>
  <c r="F678" i="54"/>
  <c r="E678" i="54"/>
  <c r="D678" i="54"/>
  <c r="U677" i="54"/>
  <c r="T677" i="54"/>
  <c r="S677" i="54"/>
  <c r="R677" i="54"/>
  <c r="Q677" i="54"/>
  <c r="P677" i="54"/>
  <c r="O677" i="54"/>
  <c r="N677" i="54"/>
  <c r="M677" i="54"/>
  <c r="L677" i="54"/>
  <c r="K677" i="54"/>
  <c r="J677" i="54"/>
  <c r="I677" i="54"/>
  <c r="H677" i="54"/>
  <c r="G677" i="54"/>
  <c r="F677" i="54"/>
  <c r="E677" i="54"/>
  <c r="D677" i="54"/>
  <c r="U676" i="54"/>
  <c r="T676" i="54"/>
  <c r="S676" i="54"/>
  <c r="R676" i="54"/>
  <c r="Q676" i="54"/>
  <c r="P676" i="54"/>
  <c r="O676" i="54"/>
  <c r="N676" i="54"/>
  <c r="M676" i="54"/>
  <c r="L676" i="54"/>
  <c r="K676" i="54"/>
  <c r="J676" i="54"/>
  <c r="I676" i="54"/>
  <c r="H676" i="54"/>
  <c r="G676" i="54"/>
  <c r="F676" i="54"/>
  <c r="E676" i="54"/>
  <c r="D676" i="54"/>
  <c r="U675" i="54"/>
  <c r="T675" i="54"/>
  <c r="S675" i="54"/>
  <c r="R675" i="54"/>
  <c r="Q675" i="54"/>
  <c r="P675" i="54"/>
  <c r="O675" i="54"/>
  <c r="N675" i="54"/>
  <c r="M675" i="54"/>
  <c r="L675" i="54"/>
  <c r="K675" i="54"/>
  <c r="J675" i="54"/>
  <c r="I675" i="54"/>
  <c r="H675" i="54"/>
  <c r="G675" i="54"/>
  <c r="F675" i="54"/>
  <c r="E675" i="54"/>
  <c r="D675" i="54"/>
  <c r="U674" i="54"/>
  <c r="T674" i="54"/>
  <c r="S674" i="54"/>
  <c r="R674" i="54"/>
  <c r="Q674" i="54"/>
  <c r="P674" i="54"/>
  <c r="O674" i="54"/>
  <c r="N674" i="54"/>
  <c r="M674" i="54"/>
  <c r="L674" i="54"/>
  <c r="K674" i="54"/>
  <c r="J674" i="54"/>
  <c r="I674" i="54"/>
  <c r="H674" i="54"/>
  <c r="G674" i="54"/>
  <c r="F674" i="54"/>
  <c r="E674" i="54"/>
  <c r="D674" i="54"/>
  <c r="U673" i="54"/>
  <c r="T673" i="54"/>
  <c r="S673" i="54"/>
  <c r="R673" i="54"/>
  <c r="Q673" i="54"/>
  <c r="P673" i="54"/>
  <c r="O673" i="54"/>
  <c r="N673" i="54"/>
  <c r="M673" i="54"/>
  <c r="L673" i="54"/>
  <c r="K673" i="54"/>
  <c r="J673" i="54"/>
  <c r="I673" i="54"/>
  <c r="H673" i="54"/>
  <c r="G673" i="54"/>
  <c r="F673" i="54"/>
  <c r="E673" i="54"/>
  <c r="D673" i="54"/>
  <c r="U672" i="54"/>
  <c r="T672" i="54"/>
  <c r="S672" i="54"/>
  <c r="R672" i="54"/>
  <c r="Q672" i="54"/>
  <c r="P672" i="54"/>
  <c r="O672" i="54"/>
  <c r="N672" i="54"/>
  <c r="M672" i="54"/>
  <c r="L672" i="54"/>
  <c r="K672" i="54"/>
  <c r="J672" i="54"/>
  <c r="I672" i="54"/>
  <c r="H672" i="54"/>
  <c r="G672" i="54"/>
  <c r="F672" i="54"/>
  <c r="E672" i="54"/>
  <c r="D672" i="54"/>
  <c r="U671" i="54"/>
  <c r="T671" i="54"/>
  <c r="S671" i="54"/>
  <c r="R671" i="54"/>
  <c r="Q671" i="54"/>
  <c r="P671" i="54"/>
  <c r="O671" i="54"/>
  <c r="N671" i="54"/>
  <c r="M671" i="54"/>
  <c r="L671" i="54"/>
  <c r="K671" i="54"/>
  <c r="J671" i="54"/>
  <c r="I671" i="54"/>
  <c r="H671" i="54"/>
  <c r="G671" i="54"/>
  <c r="F671" i="54"/>
  <c r="E671" i="54"/>
  <c r="D671" i="54"/>
  <c r="U670" i="54"/>
  <c r="T670" i="54"/>
  <c r="S670" i="54"/>
  <c r="R670" i="54"/>
  <c r="Q670" i="54"/>
  <c r="P670" i="54"/>
  <c r="O670" i="54"/>
  <c r="N670" i="54"/>
  <c r="M670" i="54"/>
  <c r="L670" i="54"/>
  <c r="K670" i="54"/>
  <c r="J670" i="54"/>
  <c r="I670" i="54"/>
  <c r="H670" i="54"/>
  <c r="G670" i="54"/>
  <c r="F670" i="54"/>
  <c r="E670" i="54"/>
  <c r="D670" i="54"/>
  <c r="U669" i="54"/>
  <c r="T669" i="54"/>
  <c r="S669" i="54"/>
  <c r="R669" i="54"/>
  <c r="Q669" i="54"/>
  <c r="P669" i="54"/>
  <c r="O669" i="54"/>
  <c r="N669" i="54"/>
  <c r="M669" i="54"/>
  <c r="L669" i="54"/>
  <c r="K669" i="54"/>
  <c r="J669" i="54"/>
  <c r="I669" i="54"/>
  <c r="H669" i="54"/>
  <c r="G669" i="54"/>
  <c r="F669" i="54"/>
  <c r="E669" i="54"/>
  <c r="D669" i="54"/>
  <c r="U668" i="54"/>
  <c r="T668" i="54"/>
  <c r="S668" i="54"/>
  <c r="R668" i="54"/>
  <c r="Q668" i="54"/>
  <c r="P668" i="54"/>
  <c r="O668" i="54"/>
  <c r="N668" i="54"/>
  <c r="M668" i="54"/>
  <c r="L668" i="54"/>
  <c r="K668" i="54"/>
  <c r="J668" i="54"/>
  <c r="I668" i="54"/>
  <c r="H668" i="54"/>
  <c r="G668" i="54"/>
  <c r="F668" i="54"/>
  <c r="E668" i="54"/>
  <c r="D668" i="54"/>
  <c r="U667" i="54"/>
  <c r="T667" i="54"/>
  <c r="S667" i="54"/>
  <c r="R667" i="54"/>
  <c r="Q667" i="54"/>
  <c r="P667" i="54"/>
  <c r="O667" i="54"/>
  <c r="N667" i="54"/>
  <c r="M667" i="54"/>
  <c r="L667" i="54"/>
  <c r="K667" i="54"/>
  <c r="J667" i="54"/>
  <c r="I667" i="54"/>
  <c r="H667" i="54"/>
  <c r="G667" i="54"/>
  <c r="F667" i="54"/>
  <c r="E667" i="54"/>
  <c r="D667" i="54"/>
  <c r="U666" i="54"/>
  <c r="T666" i="54"/>
  <c r="S666" i="54"/>
  <c r="R666" i="54"/>
  <c r="Q666" i="54"/>
  <c r="P666" i="54"/>
  <c r="O666" i="54"/>
  <c r="N666" i="54"/>
  <c r="M666" i="54"/>
  <c r="L666" i="54"/>
  <c r="K666" i="54"/>
  <c r="J666" i="54"/>
  <c r="I666" i="54"/>
  <c r="H666" i="54"/>
  <c r="G666" i="54"/>
  <c r="F666" i="54"/>
  <c r="E666" i="54"/>
  <c r="D666" i="54"/>
  <c r="U665" i="54"/>
  <c r="T665" i="54"/>
  <c r="S665" i="54"/>
  <c r="R665" i="54"/>
  <c r="Q665" i="54"/>
  <c r="P665" i="54"/>
  <c r="O665" i="54"/>
  <c r="N665" i="54"/>
  <c r="M665" i="54"/>
  <c r="L665" i="54"/>
  <c r="K665" i="54"/>
  <c r="J665" i="54"/>
  <c r="I665" i="54"/>
  <c r="H665" i="54"/>
  <c r="G665" i="54"/>
  <c r="F665" i="54"/>
  <c r="E665" i="54"/>
  <c r="D665" i="54"/>
  <c r="U664" i="54"/>
  <c r="T664" i="54"/>
  <c r="S664" i="54"/>
  <c r="R664" i="54"/>
  <c r="Q664" i="54"/>
  <c r="P664" i="54"/>
  <c r="O664" i="54"/>
  <c r="N664" i="54"/>
  <c r="M664" i="54"/>
  <c r="L664" i="54"/>
  <c r="K664" i="54"/>
  <c r="J664" i="54"/>
  <c r="I664" i="54"/>
  <c r="H664" i="54"/>
  <c r="G664" i="54"/>
  <c r="F664" i="54"/>
  <c r="E664" i="54"/>
  <c r="D664" i="54"/>
  <c r="U663" i="54"/>
  <c r="T663" i="54"/>
  <c r="S663" i="54"/>
  <c r="R663" i="54"/>
  <c r="Q663" i="54"/>
  <c r="P663" i="54"/>
  <c r="O663" i="54"/>
  <c r="N663" i="54"/>
  <c r="M663" i="54"/>
  <c r="L663" i="54"/>
  <c r="K663" i="54"/>
  <c r="J663" i="54"/>
  <c r="I663" i="54"/>
  <c r="H663" i="54"/>
  <c r="G663" i="54"/>
  <c r="F663" i="54"/>
  <c r="E663" i="54"/>
  <c r="D663" i="54"/>
  <c r="U662" i="54"/>
  <c r="T662" i="54"/>
  <c r="S662" i="54"/>
  <c r="R662" i="54"/>
  <c r="Q662" i="54"/>
  <c r="P662" i="54"/>
  <c r="O662" i="54"/>
  <c r="N662" i="54"/>
  <c r="M662" i="54"/>
  <c r="L662" i="54"/>
  <c r="K662" i="54"/>
  <c r="J662" i="54"/>
  <c r="I662" i="54"/>
  <c r="H662" i="54"/>
  <c r="G662" i="54"/>
  <c r="F662" i="54"/>
  <c r="E662" i="54"/>
  <c r="D662" i="54"/>
  <c r="U661" i="54"/>
  <c r="T661" i="54"/>
  <c r="S661" i="54"/>
  <c r="R661" i="54"/>
  <c r="Q661" i="54"/>
  <c r="P661" i="54"/>
  <c r="O661" i="54"/>
  <c r="N661" i="54"/>
  <c r="M661" i="54"/>
  <c r="L661" i="54"/>
  <c r="K661" i="54"/>
  <c r="J661" i="54"/>
  <c r="I661" i="54"/>
  <c r="H661" i="54"/>
  <c r="G661" i="54"/>
  <c r="F661" i="54"/>
  <c r="E661" i="54"/>
  <c r="D661" i="54"/>
  <c r="U660" i="54"/>
  <c r="T660" i="54"/>
  <c r="S660" i="54"/>
  <c r="R660" i="54"/>
  <c r="Q660" i="54"/>
  <c r="P660" i="54"/>
  <c r="O660" i="54"/>
  <c r="N660" i="54"/>
  <c r="M660" i="54"/>
  <c r="L660" i="54"/>
  <c r="K660" i="54"/>
  <c r="J660" i="54"/>
  <c r="I660" i="54"/>
  <c r="H660" i="54"/>
  <c r="G660" i="54"/>
  <c r="F660" i="54"/>
  <c r="E660" i="54"/>
  <c r="D660" i="54"/>
  <c r="U659" i="54"/>
  <c r="T659" i="54"/>
  <c r="S659" i="54"/>
  <c r="R659" i="54"/>
  <c r="Q659" i="54"/>
  <c r="P659" i="54"/>
  <c r="O659" i="54"/>
  <c r="N659" i="54"/>
  <c r="M659" i="54"/>
  <c r="L659" i="54"/>
  <c r="K659" i="54"/>
  <c r="J659" i="54"/>
  <c r="I659" i="54"/>
  <c r="H659" i="54"/>
  <c r="G659" i="54"/>
  <c r="F659" i="54"/>
  <c r="E659" i="54"/>
  <c r="D659" i="54"/>
  <c r="U658" i="54"/>
  <c r="T658" i="54"/>
  <c r="S658" i="54"/>
  <c r="R658" i="54"/>
  <c r="Q658" i="54"/>
  <c r="P658" i="54"/>
  <c r="O658" i="54"/>
  <c r="N658" i="54"/>
  <c r="M658" i="54"/>
  <c r="L658" i="54"/>
  <c r="K658" i="54"/>
  <c r="J658" i="54"/>
  <c r="I658" i="54"/>
  <c r="H658" i="54"/>
  <c r="G658" i="54"/>
  <c r="F658" i="54"/>
  <c r="E658" i="54"/>
  <c r="D658" i="54"/>
  <c r="U657" i="54"/>
  <c r="T657" i="54"/>
  <c r="S657" i="54"/>
  <c r="R657" i="54"/>
  <c r="Q657" i="54"/>
  <c r="P657" i="54"/>
  <c r="O657" i="54"/>
  <c r="N657" i="54"/>
  <c r="M657" i="54"/>
  <c r="L657" i="54"/>
  <c r="K657" i="54"/>
  <c r="J657" i="54"/>
  <c r="I657" i="54"/>
  <c r="H657" i="54"/>
  <c r="G657" i="54"/>
  <c r="F657" i="54"/>
  <c r="E657" i="54"/>
  <c r="D657" i="54"/>
  <c r="U656" i="54"/>
  <c r="T656" i="54"/>
  <c r="S656" i="54"/>
  <c r="R656" i="54"/>
  <c r="Q656" i="54"/>
  <c r="P656" i="54"/>
  <c r="O656" i="54"/>
  <c r="N656" i="54"/>
  <c r="M656" i="54"/>
  <c r="L656" i="54"/>
  <c r="K656" i="54"/>
  <c r="J656" i="54"/>
  <c r="I656" i="54"/>
  <c r="H656" i="54"/>
  <c r="G656" i="54"/>
  <c r="F656" i="54"/>
  <c r="E656" i="54"/>
  <c r="D656" i="54"/>
  <c r="U655" i="54"/>
  <c r="T655" i="54"/>
  <c r="S655" i="54"/>
  <c r="R655" i="54"/>
  <c r="Q655" i="54"/>
  <c r="P655" i="54"/>
  <c r="O655" i="54"/>
  <c r="N655" i="54"/>
  <c r="M655" i="54"/>
  <c r="L655" i="54"/>
  <c r="K655" i="54"/>
  <c r="J655" i="54"/>
  <c r="I655" i="54"/>
  <c r="H655" i="54"/>
  <c r="G655" i="54"/>
  <c r="F655" i="54"/>
  <c r="E655" i="54"/>
  <c r="D655" i="54"/>
  <c r="U654" i="54"/>
  <c r="T654" i="54"/>
  <c r="S654" i="54"/>
  <c r="R654" i="54"/>
  <c r="Q654" i="54"/>
  <c r="P654" i="54"/>
  <c r="O654" i="54"/>
  <c r="N654" i="54"/>
  <c r="M654" i="54"/>
  <c r="L654" i="54"/>
  <c r="K654" i="54"/>
  <c r="J654" i="54"/>
  <c r="I654" i="54"/>
  <c r="H654" i="54"/>
  <c r="G654" i="54"/>
  <c r="F654" i="54"/>
  <c r="E654" i="54"/>
  <c r="D654" i="54"/>
  <c r="U653" i="54"/>
  <c r="T653" i="54"/>
  <c r="S653" i="54"/>
  <c r="R653" i="54"/>
  <c r="Q653" i="54"/>
  <c r="P653" i="54"/>
  <c r="O653" i="54"/>
  <c r="N653" i="54"/>
  <c r="M653" i="54"/>
  <c r="L653" i="54"/>
  <c r="K653" i="54"/>
  <c r="J653" i="54"/>
  <c r="I653" i="54"/>
  <c r="H653" i="54"/>
  <c r="G653" i="54"/>
  <c r="F653" i="54"/>
  <c r="E653" i="54"/>
  <c r="D653" i="54"/>
  <c r="U652" i="54"/>
  <c r="T652" i="54"/>
  <c r="S652" i="54"/>
  <c r="R652" i="54"/>
  <c r="Q652" i="54"/>
  <c r="P652" i="54"/>
  <c r="O652" i="54"/>
  <c r="N652" i="54"/>
  <c r="M652" i="54"/>
  <c r="L652" i="54"/>
  <c r="K652" i="54"/>
  <c r="J652" i="54"/>
  <c r="I652" i="54"/>
  <c r="H652" i="54"/>
  <c r="G652" i="54"/>
  <c r="F652" i="54"/>
  <c r="E652" i="54"/>
  <c r="D652" i="54"/>
  <c r="U651" i="54"/>
  <c r="T651" i="54"/>
  <c r="S651" i="54"/>
  <c r="R651" i="54"/>
  <c r="Q651" i="54"/>
  <c r="P651" i="54"/>
  <c r="O651" i="54"/>
  <c r="N651" i="54"/>
  <c r="M651" i="54"/>
  <c r="L651" i="54"/>
  <c r="K651" i="54"/>
  <c r="J651" i="54"/>
  <c r="I651" i="54"/>
  <c r="H651" i="54"/>
  <c r="G651" i="54"/>
  <c r="F651" i="54"/>
  <c r="E651" i="54"/>
  <c r="D651" i="54"/>
  <c r="U650" i="54"/>
  <c r="T650" i="54"/>
  <c r="S650" i="54"/>
  <c r="R650" i="54"/>
  <c r="Q650" i="54"/>
  <c r="P650" i="54"/>
  <c r="O650" i="54"/>
  <c r="N650" i="54"/>
  <c r="M650" i="54"/>
  <c r="L650" i="54"/>
  <c r="K650" i="54"/>
  <c r="J650" i="54"/>
  <c r="I650" i="54"/>
  <c r="H650" i="54"/>
  <c r="G650" i="54"/>
  <c r="F650" i="54"/>
  <c r="E650" i="54"/>
  <c r="D650" i="54"/>
  <c r="U649" i="54"/>
  <c r="T649" i="54"/>
  <c r="S649" i="54"/>
  <c r="R649" i="54"/>
  <c r="Q649" i="54"/>
  <c r="P649" i="54"/>
  <c r="O649" i="54"/>
  <c r="N649" i="54"/>
  <c r="M649" i="54"/>
  <c r="L649" i="54"/>
  <c r="K649" i="54"/>
  <c r="J649" i="54"/>
  <c r="I649" i="54"/>
  <c r="H649" i="54"/>
  <c r="G649" i="54"/>
  <c r="F649" i="54"/>
  <c r="E649" i="54"/>
  <c r="D649" i="54"/>
  <c r="U648" i="54"/>
  <c r="T648" i="54"/>
  <c r="S648" i="54"/>
  <c r="R648" i="54"/>
  <c r="Q648" i="54"/>
  <c r="P648" i="54"/>
  <c r="O648" i="54"/>
  <c r="N648" i="54"/>
  <c r="M648" i="54"/>
  <c r="L648" i="54"/>
  <c r="K648" i="54"/>
  <c r="J648" i="54"/>
  <c r="I648" i="54"/>
  <c r="H648" i="54"/>
  <c r="G648" i="54"/>
  <c r="F648" i="54"/>
  <c r="E648" i="54"/>
  <c r="D648" i="54"/>
  <c r="U647" i="54"/>
  <c r="T647" i="54"/>
  <c r="S647" i="54"/>
  <c r="R647" i="54"/>
  <c r="Q647" i="54"/>
  <c r="P647" i="54"/>
  <c r="O647" i="54"/>
  <c r="N647" i="54"/>
  <c r="M647" i="54"/>
  <c r="L647" i="54"/>
  <c r="K647" i="54"/>
  <c r="J647" i="54"/>
  <c r="I647" i="54"/>
  <c r="H647" i="54"/>
  <c r="G647" i="54"/>
  <c r="F647" i="54"/>
  <c r="E647" i="54"/>
  <c r="D647" i="54"/>
  <c r="U646" i="54"/>
  <c r="T646" i="54"/>
  <c r="S646" i="54"/>
  <c r="R646" i="54"/>
  <c r="Q646" i="54"/>
  <c r="P646" i="54"/>
  <c r="O646" i="54"/>
  <c r="N646" i="54"/>
  <c r="M646" i="54"/>
  <c r="L646" i="54"/>
  <c r="K646" i="54"/>
  <c r="J646" i="54"/>
  <c r="I646" i="54"/>
  <c r="H646" i="54"/>
  <c r="G646" i="54"/>
  <c r="F646" i="54"/>
  <c r="E646" i="54"/>
  <c r="D646" i="54"/>
  <c r="U645" i="54"/>
  <c r="T645" i="54"/>
  <c r="S645" i="54"/>
  <c r="R645" i="54"/>
  <c r="Q645" i="54"/>
  <c r="P645" i="54"/>
  <c r="O645" i="54"/>
  <c r="N645" i="54"/>
  <c r="M645" i="54"/>
  <c r="L645" i="54"/>
  <c r="K645" i="54"/>
  <c r="J645" i="54"/>
  <c r="I645" i="54"/>
  <c r="H645" i="54"/>
  <c r="G645" i="54"/>
  <c r="F645" i="54"/>
  <c r="E645" i="54"/>
  <c r="D645" i="54"/>
  <c r="U644" i="54"/>
  <c r="T644" i="54"/>
  <c r="S644" i="54"/>
  <c r="R644" i="54"/>
  <c r="Q644" i="54"/>
  <c r="P644" i="54"/>
  <c r="O644" i="54"/>
  <c r="N644" i="54"/>
  <c r="M644" i="54"/>
  <c r="L644" i="54"/>
  <c r="K644" i="54"/>
  <c r="J644" i="54"/>
  <c r="I644" i="54"/>
  <c r="H644" i="54"/>
  <c r="G644" i="54"/>
  <c r="F644" i="54"/>
  <c r="E644" i="54"/>
  <c r="D644" i="54"/>
  <c r="U643" i="54"/>
  <c r="T643" i="54"/>
  <c r="S643" i="54"/>
  <c r="R643" i="54"/>
  <c r="Q643" i="54"/>
  <c r="P643" i="54"/>
  <c r="O643" i="54"/>
  <c r="N643" i="54"/>
  <c r="M643" i="54"/>
  <c r="L643" i="54"/>
  <c r="K643" i="54"/>
  <c r="J643" i="54"/>
  <c r="I643" i="54"/>
  <c r="H643" i="54"/>
  <c r="G643" i="54"/>
  <c r="F643" i="54"/>
  <c r="E643" i="54"/>
  <c r="D643" i="54"/>
  <c r="U642" i="54"/>
  <c r="T642" i="54"/>
  <c r="S642" i="54"/>
  <c r="R642" i="54"/>
  <c r="Q642" i="54"/>
  <c r="P642" i="54"/>
  <c r="O642" i="54"/>
  <c r="N642" i="54"/>
  <c r="M642" i="54"/>
  <c r="L642" i="54"/>
  <c r="K642" i="54"/>
  <c r="J642" i="54"/>
  <c r="I642" i="54"/>
  <c r="H642" i="54"/>
  <c r="G642" i="54"/>
  <c r="F642" i="54"/>
  <c r="E642" i="54"/>
  <c r="D642" i="54"/>
  <c r="U641" i="54"/>
  <c r="T641" i="54"/>
  <c r="S641" i="54"/>
  <c r="R641" i="54"/>
  <c r="Q641" i="54"/>
  <c r="P641" i="54"/>
  <c r="O641" i="54"/>
  <c r="N641" i="54"/>
  <c r="M641" i="54"/>
  <c r="L641" i="54"/>
  <c r="K641" i="54"/>
  <c r="J641" i="54"/>
  <c r="I641" i="54"/>
  <c r="H641" i="54"/>
  <c r="G641" i="54"/>
  <c r="F641" i="54"/>
  <c r="E641" i="54"/>
  <c r="D641" i="54"/>
  <c r="U640" i="54"/>
  <c r="T640" i="54"/>
  <c r="S640" i="54"/>
  <c r="R640" i="54"/>
  <c r="Q640" i="54"/>
  <c r="P640" i="54"/>
  <c r="O640" i="54"/>
  <c r="N640" i="54"/>
  <c r="M640" i="54"/>
  <c r="L640" i="54"/>
  <c r="K640" i="54"/>
  <c r="J640" i="54"/>
  <c r="I640" i="54"/>
  <c r="H640" i="54"/>
  <c r="G640" i="54"/>
  <c r="F640" i="54"/>
  <c r="E640" i="54"/>
  <c r="D640" i="54"/>
  <c r="U639" i="54"/>
  <c r="T639" i="54"/>
  <c r="S639" i="54"/>
  <c r="R639" i="54"/>
  <c r="Q639" i="54"/>
  <c r="P639" i="54"/>
  <c r="O639" i="54"/>
  <c r="N639" i="54"/>
  <c r="M639" i="54"/>
  <c r="L639" i="54"/>
  <c r="K639" i="54"/>
  <c r="J639" i="54"/>
  <c r="I639" i="54"/>
  <c r="H639" i="54"/>
  <c r="G639" i="54"/>
  <c r="F639" i="54"/>
  <c r="E639" i="54"/>
  <c r="D639" i="54"/>
  <c r="U638" i="54"/>
  <c r="T638" i="54"/>
  <c r="S638" i="54"/>
  <c r="R638" i="54"/>
  <c r="Q638" i="54"/>
  <c r="P638" i="54"/>
  <c r="O638" i="54"/>
  <c r="N638" i="54"/>
  <c r="M638" i="54"/>
  <c r="L638" i="54"/>
  <c r="K638" i="54"/>
  <c r="J638" i="54"/>
  <c r="I638" i="54"/>
  <c r="H638" i="54"/>
  <c r="G638" i="54"/>
  <c r="F638" i="54"/>
  <c r="E638" i="54"/>
  <c r="D638" i="54"/>
  <c r="U637" i="54"/>
  <c r="T637" i="54"/>
  <c r="S637" i="54"/>
  <c r="R637" i="54"/>
  <c r="Q637" i="54"/>
  <c r="P637" i="54"/>
  <c r="O637" i="54"/>
  <c r="N637" i="54"/>
  <c r="M637" i="54"/>
  <c r="L637" i="54"/>
  <c r="K637" i="54"/>
  <c r="J637" i="54"/>
  <c r="I637" i="54"/>
  <c r="H637" i="54"/>
  <c r="G637" i="54"/>
  <c r="F637" i="54"/>
  <c r="E637" i="54"/>
  <c r="D637" i="54"/>
  <c r="U636" i="54"/>
  <c r="T636" i="54"/>
  <c r="S636" i="54"/>
  <c r="R636" i="54"/>
  <c r="Q636" i="54"/>
  <c r="P636" i="54"/>
  <c r="O636" i="54"/>
  <c r="N636" i="54"/>
  <c r="M636" i="54"/>
  <c r="L636" i="54"/>
  <c r="K636" i="54"/>
  <c r="J636" i="54"/>
  <c r="I636" i="54"/>
  <c r="H636" i="54"/>
  <c r="G636" i="54"/>
  <c r="F636" i="54"/>
  <c r="E636" i="54"/>
  <c r="D636" i="54"/>
  <c r="U635" i="54"/>
  <c r="T635" i="54"/>
  <c r="S635" i="54"/>
  <c r="R635" i="54"/>
  <c r="Q635" i="54"/>
  <c r="P635" i="54"/>
  <c r="O635" i="54"/>
  <c r="N635" i="54"/>
  <c r="M635" i="54"/>
  <c r="L635" i="54"/>
  <c r="K635" i="54"/>
  <c r="J635" i="54"/>
  <c r="I635" i="54"/>
  <c r="H635" i="54"/>
  <c r="G635" i="54"/>
  <c r="F635" i="54"/>
  <c r="E635" i="54"/>
  <c r="D635" i="54"/>
  <c r="U634" i="54"/>
  <c r="T634" i="54"/>
  <c r="S634" i="54"/>
  <c r="R634" i="54"/>
  <c r="Q634" i="54"/>
  <c r="P634" i="54"/>
  <c r="O634" i="54"/>
  <c r="N634" i="54"/>
  <c r="M634" i="54"/>
  <c r="L634" i="54"/>
  <c r="K634" i="54"/>
  <c r="J634" i="54"/>
  <c r="I634" i="54"/>
  <c r="H634" i="54"/>
  <c r="G634" i="54"/>
  <c r="F634" i="54"/>
  <c r="E634" i="54"/>
  <c r="D634" i="54"/>
  <c r="U633" i="54"/>
  <c r="T633" i="54"/>
  <c r="S633" i="54"/>
  <c r="R633" i="54"/>
  <c r="Q633" i="54"/>
  <c r="P633" i="54"/>
  <c r="O633" i="54"/>
  <c r="N633" i="54"/>
  <c r="M633" i="54"/>
  <c r="L633" i="54"/>
  <c r="K633" i="54"/>
  <c r="J633" i="54"/>
  <c r="I633" i="54"/>
  <c r="H633" i="54"/>
  <c r="G633" i="54"/>
  <c r="F633" i="54"/>
  <c r="E633" i="54"/>
  <c r="D633" i="54"/>
  <c r="U632" i="54"/>
  <c r="T632" i="54"/>
  <c r="S632" i="54"/>
  <c r="R632" i="54"/>
  <c r="Q632" i="54"/>
  <c r="P632" i="54"/>
  <c r="O632" i="54"/>
  <c r="N632" i="54"/>
  <c r="M632" i="54"/>
  <c r="L632" i="54"/>
  <c r="K632" i="54"/>
  <c r="J632" i="54"/>
  <c r="I632" i="54"/>
  <c r="H632" i="54"/>
  <c r="G632" i="54"/>
  <c r="F632" i="54"/>
  <c r="E632" i="54"/>
  <c r="D632" i="54"/>
  <c r="U631" i="54"/>
  <c r="T631" i="54"/>
  <c r="S631" i="54"/>
  <c r="R631" i="54"/>
  <c r="Q631" i="54"/>
  <c r="P631" i="54"/>
  <c r="O631" i="54"/>
  <c r="N631" i="54"/>
  <c r="M631" i="54"/>
  <c r="L631" i="54"/>
  <c r="K631" i="54"/>
  <c r="J631" i="54"/>
  <c r="I631" i="54"/>
  <c r="H631" i="54"/>
  <c r="G631" i="54"/>
  <c r="F631" i="54"/>
  <c r="E631" i="54"/>
  <c r="D631" i="54"/>
  <c r="U630" i="54"/>
  <c r="T630" i="54"/>
  <c r="S630" i="54"/>
  <c r="R630" i="54"/>
  <c r="Q630" i="54"/>
  <c r="P630" i="54"/>
  <c r="O630" i="54"/>
  <c r="N630" i="54"/>
  <c r="M630" i="54"/>
  <c r="L630" i="54"/>
  <c r="K630" i="54"/>
  <c r="J630" i="54"/>
  <c r="I630" i="54"/>
  <c r="H630" i="54"/>
  <c r="G630" i="54"/>
  <c r="F630" i="54"/>
  <c r="E630" i="54"/>
  <c r="D630" i="54"/>
  <c r="U629" i="54"/>
  <c r="T629" i="54"/>
  <c r="S629" i="54"/>
  <c r="R629" i="54"/>
  <c r="Q629" i="54"/>
  <c r="P629" i="54"/>
  <c r="O629" i="54"/>
  <c r="N629" i="54"/>
  <c r="M629" i="54"/>
  <c r="L629" i="54"/>
  <c r="K629" i="54"/>
  <c r="J629" i="54"/>
  <c r="I629" i="54"/>
  <c r="H629" i="54"/>
  <c r="G629" i="54"/>
  <c r="F629" i="54"/>
  <c r="E629" i="54"/>
  <c r="D629" i="54"/>
  <c r="U628" i="54"/>
  <c r="T628" i="54"/>
  <c r="S628" i="54"/>
  <c r="R628" i="54"/>
  <c r="Q628" i="54"/>
  <c r="P628" i="54"/>
  <c r="O628" i="54"/>
  <c r="N628" i="54"/>
  <c r="M628" i="54"/>
  <c r="L628" i="54"/>
  <c r="K628" i="54"/>
  <c r="J628" i="54"/>
  <c r="I628" i="54"/>
  <c r="H628" i="54"/>
  <c r="G628" i="54"/>
  <c r="F628" i="54"/>
  <c r="E628" i="54"/>
  <c r="D628" i="54"/>
  <c r="U627" i="54"/>
  <c r="T627" i="54"/>
  <c r="S627" i="54"/>
  <c r="R627" i="54"/>
  <c r="Q627" i="54"/>
  <c r="P627" i="54"/>
  <c r="O627" i="54"/>
  <c r="N627" i="54"/>
  <c r="M627" i="54"/>
  <c r="L627" i="54"/>
  <c r="K627" i="54"/>
  <c r="J627" i="54"/>
  <c r="I627" i="54"/>
  <c r="H627" i="54"/>
  <c r="G627" i="54"/>
  <c r="F627" i="54"/>
  <c r="E627" i="54"/>
  <c r="D627" i="54"/>
  <c r="U626" i="54"/>
  <c r="T626" i="54"/>
  <c r="S626" i="54"/>
  <c r="R626" i="54"/>
  <c r="Q626" i="54"/>
  <c r="P626" i="54"/>
  <c r="O626" i="54"/>
  <c r="N626" i="54"/>
  <c r="M626" i="54"/>
  <c r="L626" i="54"/>
  <c r="K626" i="54"/>
  <c r="J626" i="54"/>
  <c r="I626" i="54"/>
  <c r="H626" i="54"/>
  <c r="G626" i="54"/>
  <c r="F626" i="54"/>
  <c r="E626" i="54"/>
  <c r="D626" i="54"/>
  <c r="U625" i="54"/>
  <c r="T625" i="54"/>
  <c r="S625" i="54"/>
  <c r="R625" i="54"/>
  <c r="Q625" i="54"/>
  <c r="P625" i="54"/>
  <c r="O625" i="54"/>
  <c r="N625" i="54"/>
  <c r="M625" i="54"/>
  <c r="L625" i="54"/>
  <c r="K625" i="54"/>
  <c r="J625" i="54"/>
  <c r="I625" i="54"/>
  <c r="H625" i="54"/>
  <c r="G625" i="54"/>
  <c r="F625" i="54"/>
  <c r="E625" i="54"/>
  <c r="D625" i="54"/>
  <c r="U624" i="54"/>
  <c r="T624" i="54"/>
  <c r="S624" i="54"/>
  <c r="R624" i="54"/>
  <c r="Q624" i="54"/>
  <c r="P624" i="54"/>
  <c r="O624" i="54"/>
  <c r="N624" i="54"/>
  <c r="M624" i="54"/>
  <c r="L624" i="54"/>
  <c r="K624" i="54"/>
  <c r="J624" i="54"/>
  <c r="I624" i="54"/>
  <c r="H624" i="54"/>
  <c r="G624" i="54"/>
  <c r="F624" i="54"/>
  <c r="E624" i="54"/>
  <c r="D624" i="54"/>
  <c r="U623" i="54"/>
  <c r="T623" i="54"/>
  <c r="S623" i="54"/>
  <c r="R623" i="54"/>
  <c r="Q623" i="54"/>
  <c r="P623" i="54"/>
  <c r="O623" i="54"/>
  <c r="N623" i="54"/>
  <c r="M623" i="54"/>
  <c r="L623" i="54"/>
  <c r="K623" i="54"/>
  <c r="J623" i="54"/>
  <c r="I623" i="54"/>
  <c r="H623" i="54"/>
  <c r="G623" i="54"/>
  <c r="F623" i="54"/>
  <c r="E623" i="54"/>
  <c r="D623" i="54"/>
  <c r="U622" i="54"/>
  <c r="T622" i="54"/>
  <c r="S622" i="54"/>
  <c r="R622" i="54"/>
  <c r="Q622" i="54"/>
  <c r="P622" i="54"/>
  <c r="O622" i="54"/>
  <c r="N622" i="54"/>
  <c r="M622" i="54"/>
  <c r="L622" i="54"/>
  <c r="K622" i="54"/>
  <c r="J622" i="54"/>
  <c r="I622" i="54"/>
  <c r="H622" i="54"/>
  <c r="G622" i="54"/>
  <c r="F622" i="54"/>
  <c r="E622" i="54"/>
  <c r="D622" i="54"/>
  <c r="U621" i="54"/>
  <c r="T621" i="54"/>
  <c r="S621" i="54"/>
  <c r="R621" i="54"/>
  <c r="Q621" i="54"/>
  <c r="P621" i="54"/>
  <c r="O621" i="54"/>
  <c r="N621" i="54"/>
  <c r="M621" i="54"/>
  <c r="L621" i="54"/>
  <c r="K621" i="54"/>
  <c r="J621" i="54"/>
  <c r="I621" i="54"/>
  <c r="H621" i="54"/>
  <c r="G621" i="54"/>
  <c r="F621" i="54"/>
  <c r="E621" i="54"/>
  <c r="D621" i="54"/>
  <c r="U620" i="54"/>
  <c r="T620" i="54"/>
  <c r="S620" i="54"/>
  <c r="R620" i="54"/>
  <c r="Q620" i="54"/>
  <c r="P620" i="54"/>
  <c r="O620" i="54"/>
  <c r="N620" i="54"/>
  <c r="M620" i="54"/>
  <c r="L620" i="54"/>
  <c r="K620" i="54"/>
  <c r="J620" i="54"/>
  <c r="I620" i="54"/>
  <c r="H620" i="54"/>
  <c r="G620" i="54"/>
  <c r="F620" i="54"/>
  <c r="E620" i="54"/>
  <c r="D620" i="54"/>
  <c r="U619" i="54"/>
  <c r="T619" i="54"/>
  <c r="S619" i="54"/>
  <c r="R619" i="54"/>
  <c r="Q619" i="54"/>
  <c r="P619" i="54"/>
  <c r="O619" i="54"/>
  <c r="N619" i="54"/>
  <c r="M619" i="54"/>
  <c r="L619" i="54"/>
  <c r="K619" i="54"/>
  <c r="J619" i="54"/>
  <c r="I619" i="54"/>
  <c r="H619" i="54"/>
  <c r="G619" i="54"/>
  <c r="F619" i="54"/>
  <c r="E619" i="54"/>
  <c r="D619" i="54"/>
  <c r="U618" i="54"/>
  <c r="T618" i="54"/>
  <c r="S618" i="54"/>
  <c r="R618" i="54"/>
  <c r="Q618" i="54"/>
  <c r="P618" i="54"/>
  <c r="O618" i="54"/>
  <c r="N618" i="54"/>
  <c r="M618" i="54"/>
  <c r="L618" i="54"/>
  <c r="K618" i="54"/>
  <c r="J618" i="54"/>
  <c r="I618" i="54"/>
  <c r="H618" i="54"/>
  <c r="G618" i="54"/>
  <c r="F618" i="54"/>
  <c r="E618" i="54"/>
  <c r="D618" i="54"/>
  <c r="U617" i="54"/>
  <c r="T617" i="54"/>
  <c r="S617" i="54"/>
  <c r="R617" i="54"/>
  <c r="Q617" i="54"/>
  <c r="P617" i="54"/>
  <c r="O617" i="54"/>
  <c r="N617" i="54"/>
  <c r="M617" i="54"/>
  <c r="L617" i="54"/>
  <c r="K617" i="54"/>
  <c r="J617" i="54"/>
  <c r="I617" i="54"/>
  <c r="H617" i="54"/>
  <c r="G617" i="54"/>
  <c r="F617" i="54"/>
  <c r="E617" i="54"/>
  <c r="D617" i="54"/>
  <c r="U616" i="54"/>
  <c r="T616" i="54"/>
  <c r="S616" i="54"/>
  <c r="R616" i="54"/>
  <c r="Q616" i="54"/>
  <c r="P616" i="54"/>
  <c r="O616" i="54"/>
  <c r="N616" i="54"/>
  <c r="M616" i="54"/>
  <c r="L616" i="54"/>
  <c r="K616" i="54"/>
  <c r="J616" i="54"/>
  <c r="I616" i="54"/>
  <c r="H616" i="54"/>
  <c r="G616" i="54"/>
  <c r="F616" i="54"/>
  <c r="E616" i="54"/>
  <c r="D616" i="54"/>
  <c r="U615" i="54"/>
  <c r="T615" i="54"/>
  <c r="S615" i="54"/>
  <c r="R615" i="54"/>
  <c r="Q615" i="54"/>
  <c r="P615" i="54"/>
  <c r="O615" i="54"/>
  <c r="N615" i="54"/>
  <c r="M615" i="54"/>
  <c r="L615" i="54"/>
  <c r="K615" i="54"/>
  <c r="J615" i="54"/>
  <c r="I615" i="54"/>
  <c r="H615" i="54"/>
  <c r="G615" i="54"/>
  <c r="F615" i="54"/>
  <c r="E615" i="54"/>
  <c r="D615" i="54"/>
  <c r="U614" i="54"/>
  <c r="T614" i="54"/>
  <c r="S614" i="54"/>
  <c r="R614" i="54"/>
  <c r="Q614" i="54"/>
  <c r="P614" i="54"/>
  <c r="O614" i="54"/>
  <c r="N614" i="54"/>
  <c r="M614" i="54"/>
  <c r="L614" i="54"/>
  <c r="K614" i="54"/>
  <c r="J614" i="54"/>
  <c r="I614" i="54"/>
  <c r="H614" i="54"/>
  <c r="G614" i="54"/>
  <c r="F614" i="54"/>
  <c r="E614" i="54"/>
  <c r="D614" i="54"/>
  <c r="U613" i="54"/>
  <c r="T613" i="54"/>
  <c r="S613" i="54"/>
  <c r="R613" i="54"/>
  <c r="Q613" i="54"/>
  <c r="P613" i="54"/>
  <c r="O613" i="54"/>
  <c r="N613" i="54"/>
  <c r="M613" i="54"/>
  <c r="L613" i="54"/>
  <c r="K613" i="54"/>
  <c r="J613" i="54"/>
  <c r="I613" i="54"/>
  <c r="H613" i="54"/>
  <c r="G613" i="54"/>
  <c r="F613" i="54"/>
  <c r="E613" i="54"/>
  <c r="D613" i="54"/>
  <c r="U612" i="54"/>
  <c r="T612" i="54"/>
  <c r="S612" i="54"/>
  <c r="R612" i="54"/>
  <c r="Q612" i="54"/>
  <c r="P612" i="54"/>
  <c r="O612" i="54"/>
  <c r="N612" i="54"/>
  <c r="M612" i="54"/>
  <c r="L612" i="54"/>
  <c r="K612" i="54"/>
  <c r="J612" i="54"/>
  <c r="I612" i="54"/>
  <c r="H612" i="54"/>
  <c r="G612" i="54"/>
  <c r="F612" i="54"/>
  <c r="E612" i="54"/>
  <c r="D612" i="54"/>
  <c r="F3" i="53"/>
  <c r="G3" i="53"/>
  <c r="H3" i="53"/>
  <c r="I3" i="53"/>
  <c r="J3" i="53"/>
  <c r="K3" i="53"/>
  <c r="L3" i="53"/>
  <c r="M3" i="53"/>
  <c r="N3" i="53"/>
  <c r="O3" i="53"/>
  <c r="P3" i="53"/>
  <c r="Q3" i="53"/>
  <c r="R3" i="53"/>
  <c r="S3" i="53"/>
  <c r="T3" i="53"/>
  <c r="U3" i="53"/>
  <c r="E3" i="53"/>
  <c r="D3" i="53"/>
  <c r="E612" i="53"/>
  <c r="F612" i="53"/>
  <c r="G612" i="53"/>
  <c r="H612" i="53"/>
  <c r="I612" i="53"/>
  <c r="J612" i="53"/>
  <c r="K612" i="53"/>
  <c r="L612" i="53"/>
  <c r="M612" i="53"/>
  <c r="N612" i="53"/>
  <c r="O612" i="53"/>
  <c r="P612" i="53"/>
  <c r="Q612" i="53"/>
  <c r="R612" i="53"/>
  <c r="S612" i="53"/>
  <c r="T612" i="53"/>
  <c r="U612" i="53"/>
  <c r="E613" i="53"/>
  <c r="F613" i="53"/>
  <c r="G613" i="53"/>
  <c r="H613" i="53"/>
  <c r="I613" i="53"/>
  <c r="J613" i="53"/>
  <c r="K613" i="53"/>
  <c r="L613" i="53"/>
  <c r="M613" i="53"/>
  <c r="N613" i="53"/>
  <c r="O613" i="53"/>
  <c r="P613" i="53"/>
  <c r="Q613" i="53"/>
  <c r="R613" i="53"/>
  <c r="S613" i="53"/>
  <c r="T613" i="53"/>
  <c r="U613" i="53"/>
  <c r="E614" i="53"/>
  <c r="F614" i="53"/>
  <c r="G614" i="53"/>
  <c r="H614" i="53"/>
  <c r="I614" i="53"/>
  <c r="J614" i="53"/>
  <c r="K614" i="53"/>
  <c r="L614" i="53"/>
  <c r="M614" i="53"/>
  <c r="N614" i="53"/>
  <c r="O614" i="53"/>
  <c r="P614" i="53"/>
  <c r="Q614" i="53"/>
  <c r="R614" i="53"/>
  <c r="S614" i="53"/>
  <c r="T614" i="53"/>
  <c r="U614" i="53"/>
  <c r="E615" i="53"/>
  <c r="F615" i="53"/>
  <c r="G615" i="53"/>
  <c r="H615" i="53"/>
  <c r="I615" i="53"/>
  <c r="J615" i="53"/>
  <c r="K615" i="53"/>
  <c r="L615" i="53"/>
  <c r="M615" i="53"/>
  <c r="N615" i="53"/>
  <c r="O615" i="53"/>
  <c r="P615" i="53"/>
  <c r="Q615" i="53"/>
  <c r="R615" i="53"/>
  <c r="S615" i="53"/>
  <c r="T615" i="53"/>
  <c r="U615" i="53"/>
  <c r="E616" i="53"/>
  <c r="F616" i="53"/>
  <c r="G616" i="53"/>
  <c r="H616" i="53"/>
  <c r="I616" i="53"/>
  <c r="J616" i="53"/>
  <c r="K616" i="53"/>
  <c r="L616" i="53"/>
  <c r="M616" i="53"/>
  <c r="N616" i="53"/>
  <c r="O616" i="53"/>
  <c r="P616" i="53"/>
  <c r="Q616" i="53"/>
  <c r="R616" i="53"/>
  <c r="S616" i="53"/>
  <c r="T616" i="53"/>
  <c r="U616" i="53"/>
  <c r="E617" i="53"/>
  <c r="F617" i="53"/>
  <c r="G617" i="53"/>
  <c r="H617" i="53"/>
  <c r="I617" i="53"/>
  <c r="J617" i="53"/>
  <c r="K617" i="53"/>
  <c r="L617" i="53"/>
  <c r="M617" i="53"/>
  <c r="N617" i="53"/>
  <c r="O617" i="53"/>
  <c r="P617" i="53"/>
  <c r="Q617" i="53"/>
  <c r="R617" i="53"/>
  <c r="S617" i="53"/>
  <c r="T617" i="53"/>
  <c r="U617" i="53"/>
  <c r="E618" i="53"/>
  <c r="F618" i="53"/>
  <c r="G618" i="53"/>
  <c r="H618" i="53"/>
  <c r="I618" i="53"/>
  <c r="J618" i="53"/>
  <c r="K618" i="53"/>
  <c r="L618" i="53"/>
  <c r="M618" i="53"/>
  <c r="N618" i="53"/>
  <c r="O618" i="53"/>
  <c r="P618" i="53"/>
  <c r="Q618" i="53"/>
  <c r="R618" i="53"/>
  <c r="S618" i="53"/>
  <c r="T618" i="53"/>
  <c r="U618" i="53"/>
  <c r="E619" i="53"/>
  <c r="F619" i="53"/>
  <c r="G619" i="53"/>
  <c r="H619" i="53"/>
  <c r="I619" i="53"/>
  <c r="J619" i="53"/>
  <c r="K619" i="53"/>
  <c r="L619" i="53"/>
  <c r="M619" i="53"/>
  <c r="N619" i="53"/>
  <c r="O619" i="53"/>
  <c r="P619" i="53"/>
  <c r="Q619" i="53"/>
  <c r="R619" i="53"/>
  <c r="S619" i="53"/>
  <c r="T619" i="53"/>
  <c r="U619" i="53"/>
  <c r="E620" i="53"/>
  <c r="F620" i="53"/>
  <c r="G620" i="53"/>
  <c r="H620" i="53"/>
  <c r="I620" i="53"/>
  <c r="J620" i="53"/>
  <c r="K620" i="53"/>
  <c r="L620" i="53"/>
  <c r="M620" i="53"/>
  <c r="N620" i="53"/>
  <c r="O620" i="53"/>
  <c r="P620" i="53"/>
  <c r="Q620" i="53"/>
  <c r="R620" i="53"/>
  <c r="S620" i="53"/>
  <c r="T620" i="53"/>
  <c r="U620" i="53"/>
  <c r="E621" i="53"/>
  <c r="F621" i="53"/>
  <c r="G621" i="53"/>
  <c r="H621" i="53"/>
  <c r="I621" i="53"/>
  <c r="J621" i="53"/>
  <c r="K621" i="53"/>
  <c r="L621" i="53"/>
  <c r="M621" i="53"/>
  <c r="N621" i="53"/>
  <c r="O621" i="53"/>
  <c r="P621" i="53"/>
  <c r="Q621" i="53"/>
  <c r="R621" i="53"/>
  <c r="S621" i="53"/>
  <c r="T621" i="53"/>
  <c r="U621" i="53"/>
  <c r="E622" i="53"/>
  <c r="F622" i="53"/>
  <c r="G622" i="53"/>
  <c r="H622" i="53"/>
  <c r="I622" i="53"/>
  <c r="J622" i="53"/>
  <c r="K622" i="53"/>
  <c r="L622" i="53"/>
  <c r="M622" i="53"/>
  <c r="N622" i="53"/>
  <c r="O622" i="53"/>
  <c r="P622" i="53"/>
  <c r="Q622" i="53"/>
  <c r="R622" i="53"/>
  <c r="S622" i="53"/>
  <c r="T622" i="53"/>
  <c r="U622" i="53"/>
  <c r="E623" i="53"/>
  <c r="F623" i="53"/>
  <c r="G623" i="53"/>
  <c r="H623" i="53"/>
  <c r="I623" i="53"/>
  <c r="J623" i="53"/>
  <c r="K623" i="53"/>
  <c r="L623" i="53"/>
  <c r="M623" i="53"/>
  <c r="N623" i="53"/>
  <c r="O623" i="53"/>
  <c r="P623" i="53"/>
  <c r="Q623" i="53"/>
  <c r="R623" i="53"/>
  <c r="S623" i="53"/>
  <c r="T623" i="53"/>
  <c r="U623" i="53"/>
  <c r="E624" i="53"/>
  <c r="F624" i="53"/>
  <c r="G624" i="53"/>
  <c r="H624" i="53"/>
  <c r="I624" i="53"/>
  <c r="J624" i="53"/>
  <c r="K624" i="53"/>
  <c r="L624" i="53"/>
  <c r="M624" i="53"/>
  <c r="N624" i="53"/>
  <c r="O624" i="53"/>
  <c r="P624" i="53"/>
  <c r="Q624" i="53"/>
  <c r="R624" i="53"/>
  <c r="S624" i="53"/>
  <c r="T624" i="53"/>
  <c r="U624" i="53"/>
  <c r="E625" i="53"/>
  <c r="F625" i="53"/>
  <c r="G625" i="53"/>
  <c r="H625" i="53"/>
  <c r="I625" i="53"/>
  <c r="J625" i="53"/>
  <c r="K625" i="53"/>
  <c r="L625" i="53"/>
  <c r="M625" i="53"/>
  <c r="N625" i="53"/>
  <c r="O625" i="53"/>
  <c r="P625" i="53"/>
  <c r="Q625" i="53"/>
  <c r="R625" i="53"/>
  <c r="S625" i="53"/>
  <c r="T625" i="53"/>
  <c r="U625" i="53"/>
  <c r="E626" i="53"/>
  <c r="F626" i="53"/>
  <c r="G626" i="53"/>
  <c r="H626" i="53"/>
  <c r="I626" i="53"/>
  <c r="J626" i="53"/>
  <c r="K626" i="53"/>
  <c r="L626" i="53"/>
  <c r="M626" i="53"/>
  <c r="N626" i="53"/>
  <c r="O626" i="53"/>
  <c r="P626" i="53"/>
  <c r="Q626" i="53"/>
  <c r="R626" i="53"/>
  <c r="S626" i="53"/>
  <c r="T626" i="53"/>
  <c r="U626" i="53"/>
  <c r="E627" i="53"/>
  <c r="F627" i="53"/>
  <c r="G627" i="53"/>
  <c r="H627" i="53"/>
  <c r="I627" i="53"/>
  <c r="J627" i="53"/>
  <c r="K627" i="53"/>
  <c r="L627" i="53"/>
  <c r="M627" i="53"/>
  <c r="N627" i="53"/>
  <c r="O627" i="53"/>
  <c r="P627" i="53"/>
  <c r="Q627" i="53"/>
  <c r="R627" i="53"/>
  <c r="S627" i="53"/>
  <c r="T627" i="53"/>
  <c r="U627" i="53"/>
  <c r="E628" i="53"/>
  <c r="F628" i="53"/>
  <c r="G628" i="53"/>
  <c r="H628" i="53"/>
  <c r="I628" i="53"/>
  <c r="J628" i="53"/>
  <c r="K628" i="53"/>
  <c r="L628" i="53"/>
  <c r="M628" i="53"/>
  <c r="N628" i="53"/>
  <c r="O628" i="53"/>
  <c r="P628" i="53"/>
  <c r="Q628" i="53"/>
  <c r="R628" i="53"/>
  <c r="S628" i="53"/>
  <c r="T628" i="53"/>
  <c r="U628" i="53"/>
  <c r="E629" i="53"/>
  <c r="F629" i="53"/>
  <c r="G629" i="53"/>
  <c r="H629" i="53"/>
  <c r="I629" i="53"/>
  <c r="J629" i="53"/>
  <c r="K629" i="53"/>
  <c r="L629" i="53"/>
  <c r="M629" i="53"/>
  <c r="N629" i="53"/>
  <c r="O629" i="53"/>
  <c r="P629" i="53"/>
  <c r="Q629" i="53"/>
  <c r="R629" i="53"/>
  <c r="S629" i="53"/>
  <c r="T629" i="53"/>
  <c r="U629" i="53"/>
  <c r="E630" i="53"/>
  <c r="F630" i="53"/>
  <c r="G630" i="53"/>
  <c r="H630" i="53"/>
  <c r="I630" i="53"/>
  <c r="J630" i="53"/>
  <c r="K630" i="53"/>
  <c r="L630" i="53"/>
  <c r="M630" i="53"/>
  <c r="N630" i="53"/>
  <c r="O630" i="53"/>
  <c r="P630" i="53"/>
  <c r="Q630" i="53"/>
  <c r="R630" i="53"/>
  <c r="S630" i="53"/>
  <c r="T630" i="53"/>
  <c r="U630" i="53"/>
  <c r="E631" i="53"/>
  <c r="F631" i="53"/>
  <c r="G631" i="53"/>
  <c r="H631" i="53"/>
  <c r="I631" i="53"/>
  <c r="J631" i="53"/>
  <c r="K631" i="53"/>
  <c r="L631" i="53"/>
  <c r="M631" i="53"/>
  <c r="N631" i="53"/>
  <c r="O631" i="53"/>
  <c r="P631" i="53"/>
  <c r="Q631" i="53"/>
  <c r="R631" i="53"/>
  <c r="S631" i="53"/>
  <c r="T631" i="53"/>
  <c r="U631" i="53"/>
  <c r="E632" i="53"/>
  <c r="F632" i="53"/>
  <c r="G632" i="53"/>
  <c r="H632" i="53"/>
  <c r="I632" i="53"/>
  <c r="J632" i="53"/>
  <c r="K632" i="53"/>
  <c r="L632" i="53"/>
  <c r="M632" i="53"/>
  <c r="N632" i="53"/>
  <c r="O632" i="53"/>
  <c r="P632" i="53"/>
  <c r="Q632" i="53"/>
  <c r="R632" i="53"/>
  <c r="S632" i="53"/>
  <c r="T632" i="53"/>
  <c r="U632" i="53"/>
  <c r="E633" i="53"/>
  <c r="F633" i="53"/>
  <c r="G633" i="53"/>
  <c r="H633" i="53"/>
  <c r="I633" i="53"/>
  <c r="J633" i="53"/>
  <c r="K633" i="53"/>
  <c r="L633" i="53"/>
  <c r="M633" i="53"/>
  <c r="N633" i="53"/>
  <c r="O633" i="53"/>
  <c r="P633" i="53"/>
  <c r="Q633" i="53"/>
  <c r="R633" i="53"/>
  <c r="S633" i="53"/>
  <c r="T633" i="53"/>
  <c r="U633" i="53"/>
  <c r="E634" i="53"/>
  <c r="F634" i="53"/>
  <c r="G634" i="53"/>
  <c r="H634" i="53"/>
  <c r="I634" i="53"/>
  <c r="J634" i="53"/>
  <c r="K634" i="53"/>
  <c r="L634" i="53"/>
  <c r="M634" i="53"/>
  <c r="N634" i="53"/>
  <c r="O634" i="53"/>
  <c r="P634" i="53"/>
  <c r="Q634" i="53"/>
  <c r="R634" i="53"/>
  <c r="S634" i="53"/>
  <c r="T634" i="53"/>
  <c r="U634" i="53"/>
  <c r="E635" i="53"/>
  <c r="F635" i="53"/>
  <c r="G635" i="53"/>
  <c r="H635" i="53"/>
  <c r="I635" i="53"/>
  <c r="J635" i="53"/>
  <c r="K635" i="53"/>
  <c r="L635" i="53"/>
  <c r="M635" i="53"/>
  <c r="N635" i="53"/>
  <c r="O635" i="53"/>
  <c r="P635" i="53"/>
  <c r="Q635" i="53"/>
  <c r="R635" i="53"/>
  <c r="S635" i="53"/>
  <c r="T635" i="53"/>
  <c r="U635" i="53"/>
  <c r="E636" i="53"/>
  <c r="F636" i="53"/>
  <c r="G636" i="53"/>
  <c r="H636" i="53"/>
  <c r="I636" i="53"/>
  <c r="J636" i="53"/>
  <c r="K636" i="53"/>
  <c r="L636" i="53"/>
  <c r="M636" i="53"/>
  <c r="N636" i="53"/>
  <c r="O636" i="53"/>
  <c r="P636" i="53"/>
  <c r="Q636" i="53"/>
  <c r="R636" i="53"/>
  <c r="S636" i="53"/>
  <c r="T636" i="53"/>
  <c r="U636" i="53"/>
  <c r="E637" i="53"/>
  <c r="F637" i="53"/>
  <c r="G637" i="53"/>
  <c r="H637" i="53"/>
  <c r="I637" i="53"/>
  <c r="J637" i="53"/>
  <c r="K637" i="53"/>
  <c r="L637" i="53"/>
  <c r="M637" i="53"/>
  <c r="N637" i="53"/>
  <c r="O637" i="53"/>
  <c r="P637" i="53"/>
  <c r="Q637" i="53"/>
  <c r="R637" i="53"/>
  <c r="S637" i="53"/>
  <c r="T637" i="53"/>
  <c r="U637" i="53"/>
  <c r="E638" i="53"/>
  <c r="F638" i="53"/>
  <c r="G638" i="53"/>
  <c r="H638" i="53"/>
  <c r="I638" i="53"/>
  <c r="J638" i="53"/>
  <c r="K638" i="53"/>
  <c r="L638" i="53"/>
  <c r="M638" i="53"/>
  <c r="N638" i="53"/>
  <c r="O638" i="53"/>
  <c r="P638" i="53"/>
  <c r="Q638" i="53"/>
  <c r="R638" i="53"/>
  <c r="S638" i="53"/>
  <c r="T638" i="53"/>
  <c r="U638" i="53"/>
  <c r="E639" i="53"/>
  <c r="F639" i="53"/>
  <c r="G639" i="53"/>
  <c r="H639" i="53"/>
  <c r="I639" i="53"/>
  <c r="J639" i="53"/>
  <c r="K639" i="53"/>
  <c r="L639" i="53"/>
  <c r="M639" i="53"/>
  <c r="N639" i="53"/>
  <c r="O639" i="53"/>
  <c r="P639" i="53"/>
  <c r="Q639" i="53"/>
  <c r="R639" i="53"/>
  <c r="S639" i="53"/>
  <c r="T639" i="53"/>
  <c r="U639" i="53"/>
  <c r="E640" i="53"/>
  <c r="F640" i="53"/>
  <c r="G640" i="53"/>
  <c r="H640" i="53"/>
  <c r="I640" i="53"/>
  <c r="J640" i="53"/>
  <c r="K640" i="53"/>
  <c r="L640" i="53"/>
  <c r="M640" i="53"/>
  <c r="N640" i="53"/>
  <c r="O640" i="53"/>
  <c r="P640" i="53"/>
  <c r="Q640" i="53"/>
  <c r="R640" i="53"/>
  <c r="S640" i="53"/>
  <c r="T640" i="53"/>
  <c r="U640" i="53"/>
  <c r="E641" i="53"/>
  <c r="F641" i="53"/>
  <c r="G641" i="53"/>
  <c r="H641" i="53"/>
  <c r="I641" i="53"/>
  <c r="J641" i="53"/>
  <c r="K641" i="53"/>
  <c r="L641" i="53"/>
  <c r="M641" i="53"/>
  <c r="N641" i="53"/>
  <c r="O641" i="53"/>
  <c r="P641" i="53"/>
  <c r="Q641" i="53"/>
  <c r="R641" i="53"/>
  <c r="S641" i="53"/>
  <c r="T641" i="53"/>
  <c r="U641" i="53"/>
  <c r="E642" i="53"/>
  <c r="F642" i="53"/>
  <c r="G642" i="53"/>
  <c r="H642" i="53"/>
  <c r="I642" i="53"/>
  <c r="J642" i="53"/>
  <c r="K642" i="53"/>
  <c r="L642" i="53"/>
  <c r="M642" i="53"/>
  <c r="N642" i="53"/>
  <c r="O642" i="53"/>
  <c r="P642" i="53"/>
  <c r="Q642" i="53"/>
  <c r="R642" i="53"/>
  <c r="S642" i="53"/>
  <c r="T642" i="53"/>
  <c r="U642" i="53"/>
  <c r="E643" i="53"/>
  <c r="F643" i="53"/>
  <c r="G643" i="53"/>
  <c r="H643" i="53"/>
  <c r="I643" i="53"/>
  <c r="J643" i="53"/>
  <c r="K643" i="53"/>
  <c r="L643" i="53"/>
  <c r="M643" i="53"/>
  <c r="N643" i="53"/>
  <c r="O643" i="53"/>
  <c r="P643" i="53"/>
  <c r="Q643" i="53"/>
  <c r="R643" i="53"/>
  <c r="S643" i="53"/>
  <c r="T643" i="53"/>
  <c r="U643" i="53"/>
  <c r="E644" i="53"/>
  <c r="F644" i="53"/>
  <c r="G644" i="53"/>
  <c r="H644" i="53"/>
  <c r="I644" i="53"/>
  <c r="J644" i="53"/>
  <c r="K644" i="53"/>
  <c r="L644" i="53"/>
  <c r="M644" i="53"/>
  <c r="N644" i="53"/>
  <c r="O644" i="53"/>
  <c r="P644" i="53"/>
  <c r="Q644" i="53"/>
  <c r="R644" i="53"/>
  <c r="S644" i="53"/>
  <c r="T644" i="53"/>
  <c r="U644" i="53"/>
  <c r="E645" i="53"/>
  <c r="F645" i="53"/>
  <c r="G645" i="53"/>
  <c r="H645" i="53"/>
  <c r="I645" i="53"/>
  <c r="J645" i="53"/>
  <c r="K645" i="53"/>
  <c r="L645" i="53"/>
  <c r="M645" i="53"/>
  <c r="N645" i="53"/>
  <c r="O645" i="53"/>
  <c r="P645" i="53"/>
  <c r="Q645" i="53"/>
  <c r="R645" i="53"/>
  <c r="S645" i="53"/>
  <c r="T645" i="53"/>
  <c r="U645" i="53"/>
  <c r="E646" i="53"/>
  <c r="F646" i="53"/>
  <c r="G646" i="53"/>
  <c r="H646" i="53"/>
  <c r="I646" i="53"/>
  <c r="J646" i="53"/>
  <c r="K646" i="53"/>
  <c r="L646" i="53"/>
  <c r="M646" i="53"/>
  <c r="N646" i="53"/>
  <c r="O646" i="53"/>
  <c r="P646" i="53"/>
  <c r="Q646" i="53"/>
  <c r="R646" i="53"/>
  <c r="S646" i="53"/>
  <c r="T646" i="53"/>
  <c r="U646" i="53"/>
  <c r="E647" i="53"/>
  <c r="F647" i="53"/>
  <c r="G647" i="53"/>
  <c r="H647" i="53"/>
  <c r="I647" i="53"/>
  <c r="J647" i="53"/>
  <c r="K647" i="53"/>
  <c r="L647" i="53"/>
  <c r="M647" i="53"/>
  <c r="N647" i="53"/>
  <c r="O647" i="53"/>
  <c r="P647" i="53"/>
  <c r="Q647" i="53"/>
  <c r="R647" i="53"/>
  <c r="S647" i="53"/>
  <c r="T647" i="53"/>
  <c r="U647" i="53"/>
  <c r="E648" i="53"/>
  <c r="F648" i="53"/>
  <c r="G648" i="53"/>
  <c r="H648" i="53"/>
  <c r="I648" i="53"/>
  <c r="J648" i="53"/>
  <c r="K648" i="53"/>
  <c r="L648" i="53"/>
  <c r="M648" i="53"/>
  <c r="N648" i="53"/>
  <c r="O648" i="53"/>
  <c r="P648" i="53"/>
  <c r="Q648" i="53"/>
  <c r="R648" i="53"/>
  <c r="S648" i="53"/>
  <c r="T648" i="53"/>
  <c r="U648" i="53"/>
  <c r="E649" i="53"/>
  <c r="F649" i="53"/>
  <c r="G649" i="53"/>
  <c r="H649" i="53"/>
  <c r="I649" i="53"/>
  <c r="J649" i="53"/>
  <c r="K649" i="53"/>
  <c r="L649" i="53"/>
  <c r="M649" i="53"/>
  <c r="N649" i="53"/>
  <c r="O649" i="53"/>
  <c r="P649" i="53"/>
  <c r="Q649" i="53"/>
  <c r="R649" i="53"/>
  <c r="S649" i="53"/>
  <c r="T649" i="53"/>
  <c r="U649" i="53"/>
  <c r="E650" i="53"/>
  <c r="F650" i="53"/>
  <c r="G650" i="53"/>
  <c r="H650" i="53"/>
  <c r="I650" i="53"/>
  <c r="J650" i="53"/>
  <c r="K650" i="53"/>
  <c r="L650" i="53"/>
  <c r="M650" i="53"/>
  <c r="N650" i="53"/>
  <c r="O650" i="53"/>
  <c r="P650" i="53"/>
  <c r="Q650" i="53"/>
  <c r="R650" i="53"/>
  <c r="S650" i="53"/>
  <c r="T650" i="53"/>
  <c r="U650" i="53"/>
  <c r="E651" i="53"/>
  <c r="F651" i="53"/>
  <c r="G651" i="53"/>
  <c r="H651" i="53"/>
  <c r="I651" i="53"/>
  <c r="J651" i="53"/>
  <c r="K651" i="53"/>
  <c r="L651" i="53"/>
  <c r="M651" i="53"/>
  <c r="N651" i="53"/>
  <c r="O651" i="53"/>
  <c r="P651" i="53"/>
  <c r="Q651" i="53"/>
  <c r="R651" i="53"/>
  <c r="S651" i="53"/>
  <c r="T651" i="53"/>
  <c r="U651" i="53"/>
  <c r="E652" i="53"/>
  <c r="F652" i="53"/>
  <c r="G652" i="53"/>
  <c r="H652" i="53"/>
  <c r="I652" i="53"/>
  <c r="J652" i="53"/>
  <c r="K652" i="53"/>
  <c r="L652" i="53"/>
  <c r="M652" i="53"/>
  <c r="N652" i="53"/>
  <c r="O652" i="53"/>
  <c r="P652" i="53"/>
  <c r="Q652" i="53"/>
  <c r="R652" i="53"/>
  <c r="S652" i="53"/>
  <c r="T652" i="53"/>
  <c r="U652" i="53"/>
  <c r="E653" i="53"/>
  <c r="F653" i="53"/>
  <c r="G653" i="53"/>
  <c r="H653" i="53"/>
  <c r="I653" i="53"/>
  <c r="J653" i="53"/>
  <c r="K653" i="53"/>
  <c r="L653" i="53"/>
  <c r="M653" i="53"/>
  <c r="N653" i="53"/>
  <c r="O653" i="53"/>
  <c r="P653" i="53"/>
  <c r="Q653" i="53"/>
  <c r="R653" i="53"/>
  <c r="S653" i="53"/>
  <c r="T653" i="53"/>
  <c r="U653" i="53"/>
  <c r="E654" i="53"/>
  <c r="F654" i="53"/>
  <c r="G654" i="53"/>
  <c r="H654" i="53"/>
  <c r="I654" i="53"/>
  <c r="J654" i="53"/>
  <c r="K654" i="53"/>
  <c r="L654" i="53"/>
  <c r="M654" i="53"/>
  <c r="N654" i="53"/>
  <c r="O654" i="53"/>
  <c r="P654" i="53"/>
  <c r="Q654" i="53"/>
  <c r="R654" i="53"/>
  <c r="S654" i="53"/>
  <c r="T654" i="53"/>
  <c r="U654" i="53"/>
  <c r="E655" i="53"/>
  <c r="F655" i="53"/>
  <c r="G655" i="53"/>
  <c r="H655" i="53"/>
  <c r="I655" i="53"/>
  <c r="J655" i="53"/>
  <c r="K655" i="53"/>
  <c r="L655" i="53"/>
  <c r="M655" i="53"/>
  <c r="N655" i="53"/>
  <c r="O655" i="53"/>
  <c r="P655" i="53"/>
  <c r="Q655" i="53"/>
  <c r="R655" i="53"/>
  <c r="S655" i="53"/>
  <c r="T655" i="53"/>
  <c r="U655" i="53"/>
  <c r="E656" i="53"/>
  <c r="F656" i="53"/>
  <c r="G656" i="53"/>
  <c r="H656" i="53"/>
  <c r="I656" i="53"/>
  <c r="J656" i="53"/>
  <c r="K656" i="53"/>
  <c r="L656" i="53"/>
  <c r="M656" i="53"/>
  <c r="N656" i="53"/>
  <c r="O656" i="53"/>
  <c r="P656" i="53"/>
  <c r="Q656" i="53"/>
  <c r="R656" i="53"/>
  <c r="S656" i="53"/>
  <c r="T656" i="53"/>
  <c r="U656" i="53"/>
  <c r="E657" i="53"/>
  <c r="F657" i="53"/>
  <c r="G657" i="53"/>
  <c r="H657" i="53"/>
  <c r="I657" i="53"/>
  <c r="J657" i="53"/>
  <c r="K657" i="53"/>
  <c r="L657" i="53"/>
  <c r="M657" i="53"/>
  <c r="N657" i="53"/>
  <c r="O657" i="53"/>
  <c r="P657" i="53"/>
  <c r="Q657" i="53"/>
  <c r="R657" i="53"/>
  <c r="S657" i="53"/>
  <c r="T657" i="53"/>
  <c r="U657" i="53"/>
  <c r="E658" i="53"/>
  <c r="F658" i="53"/>
  <c r="G658" i="53"/>
  <c r="H658" i="53"/>
  <c r="I658" i="53"/>
  <c r="J658" i="53"/>
  <c r="K658" i="53"/>
  <c r="L658" i="53"/>
  <c r="M658" i="53"/>
  <c r="N658" i="53"/>
  <c r="O658" i="53"/>
  <c r="P658" i="53"/>
  <c r="Q658" i="53"/>
  <c r="R658" i="53"/>
  <c r="S658" i="53"/>
  <c r="T658" i="53"/>
  <c r="U658" i="53"/>
  <c r="E659" i="53"/>
  <c r="F659" i="53"/>
  <c r="G659" i="53"/>
  <c r="H659" i="53"/>
  <c r="I659" i="53"/>
  <c r="J659" i="53"/>
  <c r="K659" i="53"/>
  <c r="L659" i="53"/>
  <c r="M659" i="53"/>
  <c r="N659" i="53"/>
  <c r="O659" i="53"/>
  <c r="P659" i="53"/>
  <c r="Q659" i="53"/>
  <c r="R659" i="53"/>
  <c r="S659" i="53"/>
  <c r="T659" i="53"/>
  <c r="U659" i="53"/>
  <c r="E660" i="53"/>
  <c r="F660" i="53"/>
  <c r="G660" i="53"/>
  <c r="H660" i="53"/>
  <c r="I660" i="53"/>
  <c r="J660" i="53"/>
  <c r="K660" i="53"/>
  <c r="L660" i="53"/>
  <c r="M660" i="53"/>
  <c r="N660" i="53"/>
  <c r="O660" i="53"/>
  <c r="P660" i="53"/>
  <c r="Q660" i="53"/>
  <c r="R660" i="53"/>
  <c r="S660" i="53"/>
  <c r="T660" i="53"/>
  <c r="U660" i="53"/>
  <c r="E661" i="53"/>
  <c r="F661" i="53"/>
  <c r="G661" i="53"/>
  <c r="H661" i="53"/>
  <c r="I661" i="53"/>
  <c r="J661" i="53"/>
  <c r="K661" i="53"/>
  <c r="L661" i="53"/>
  <c r="M661" i="53"/>
  <c r="N661" i="53"/>
  <c r="O661" i="53"/>
  <c r="P661" i="53"/>
  <c r="Q661" i="53"/>
  <c r="R661" i="53"/>
  <c r="S661" i="53"/>
  <c r="T661" i="53"/>
  <c r="U661" i="53"/>
  <c r="E662" i="53"/>
  <c r="F662" i="53"/>
  <c r="G662" i="53"/>
  <c r="H662" i="53"/>
  <c r="I662" i="53"/>
  <c r="J662" i="53"/>
  <c r="K662" i="53"/>
  <c r="L662" i="53"/>
  <c r="M662" i="53"/>
  <c r="N662" i="53"/>
  <c r="O662" i="53"/>
  <c r="P662" i="53"/>
  <c r="Q662" i="53"/>
  <c r="R662" i="53"/>
  <c r="S662" i="53"/>
  <c r="T662" i="53"/>
  <c r="U662" i="53"/>
  <c r="E663" i="53"/>
  <c r="F663" i="53"/>
  <c r="G663" i="53"/>
  <c r="H663" i="53"/>
  <c r="I663" i="53"/>
  <c r="J663" i="53"/>
  <c r="K663" i="53"/>
  <c r="L663" i="53"/>
  <c r="M663" i="53"/>
  <c r="N663" i="53"/>
  <c r="O663" i="53"/>
  <c r="P663" i="53"/>
  <c r="Q663" i="53"/>
  <c r="R663" i="53"/>
  <c r="S663" i="53"/>
  <c r="T663" i="53"/>
  <c r="U663" i="53"/>
  <c r="E664" i="53"/>
  <c r="F664" i="53"/>
  <c r="G664" i="53"/>
  <c r="H664" i="53"/>
  <c r="I664" i="53"/>
  <c r="J664" i="53"/>
  <c r="K664" i="53"/>
  <c r="L664" i="53"/>
  <c r="M664" i="53"/>
  <c r="N664" i="53"/>
  <c r="O664" i="53"/>
  <c r="P664" i="53"/>
  <c r="Q664" i="53"/>
  <c r="R664" i="53"/>
  <c r="S664" i="53"/>
  <c r="T664" i="53"/>
  <c r="U664" i="53"/>
  <c r="E665" i="53"/>
  <c r="F665" i="53"/>
  <c r="G665" i="53"/>
  <c r="H665" i="53"/>
  <c r="I665" i="53"/>
  <c r="J665" i="53"/>
  <c r="K665" i="53"/>
  <c r="L665" i="53"/>
  <c r="M665" i="53"/>
  <c r="N665" i="53"/>
  <c r="O665" i="53"/>
  <c r="P665" i="53"/>
  <c r="Q665" i="53"/>
  <c r="R665" i="53"/>
  <c r="S665" i="53"/>
  <c r="T665" i="53"/>
  <c r="U665" i="53"/>
  <c r="E666" i="53"/>
  <c r="F666" i="53"/>
  <c r="G666" i="53"/>
  <c r="H666" i="53"/>
  <c r="I666" i="53"/>
  <c r="J666" i="53"/>
  <c r="K666" i="53"/>
  <c r="L666" i="53"/>
  <c r="M666" i="53"/>
  <c r="N666" i="53"/>
  <c r="O666" i="53"/>
  <c r="P666" i="53"/>
  <c r="Q666" i="53"/>
  <c r="R666" i="53"/>
  <c r="S666" i="53"/>
  <c r="T666" i="53"/>
  <c r="U666" i="53"/>
  <c r="E667" i="53"/>
  <c r="F667" i="53"/>
  <c r="G667" i="53"/>
  <c r="H667" i="53"/>
  <c r="I667" i="53"/>
  <c r="J667" i="53"/>
  <c r="K667" i="53"/>
  <c r="L667" i="53"/>
  <c r="M667" i="53"/>
  <c r="N667" i="53"/>
  <c r="O667" i="53"/>
  <c r="P667" i="53"/>
  <c r="Q667" i="53"/>
  <c r="R667" i="53"/>
  <c r="S667" i="53"/>
  <c r="T667" i="53"/>
  <c r="U667" i="53"/>
  <c r="E668" i="53"/>
  <c r="F668" i="53"/>
  <c r="G668" i="53"/>
  <c r="H668" i="53"/>
  <c r="I668" i="53"/>
  <c r="J668" i="53"/>
  <c r="K668" i="53"/>
  <c r="L668" i="53"/>
  <c r="M668" i="53"/>
  <c r="N668" i="53"/>
  <c r="O668" i="53"/>
  <c r="P668" i="53"/>
  <c r="Q668" i="53"/>
  <c r="R668" i="53"/>
  <c r="S668" i="53"/>
  <c r="T668" i="53"/>
  <c r="U668" i="53"/>
  <c r="E669" i="53"/>
  <c r="F669" i="53"/>
  <c r="G669" i="53"/>
  <c r="H669" i="53"/>
  <c r="I669" i="53"/>
  <c r="J669" i="53"/>
  <c r="K669" i="53"/>
  <c r="L669" i="53"/>
  <c r="M669" i="53"/>
  <c r="N669" i="53"/>
  <c r="O669" i="53"/>
  <c r="P669" i="53"/>
  <c r="Q669" i="53"/>
  <c r="R669" i="53"/>
  <c r="S669" i="53"/>
  <c r="T669" i="53"/>
  <c r="U669" i="53"/>
  <c r="E670" i="53"/>
  <c r="F670" i="53"/>
  <c r="G670" i="53"/>
  <c r="H670" i="53"/>
  <c r="I670" i="53"/>
  <c r="J670" i="53"/>
  <c r="K670" i="53"/>
  <c r="L670" i="53"/>
  <c r="M670" i="53"/>
  <c r="N670" i="53"/>
  <c r="O670" i="53"/>
  <c r="P670" i="53"/>
  <c r="Q670" i="53"/>
  <c r="R670" i="53"/>
  <c r="S670" i="53"/>
  <c r="T670" i="53"/>
  <c r="U670" i="53"/>
  <c r="E671" i="53"/>
  <c r="F671" i="53"/>
  <c r="G671" i="53"/>
  <c r="H671" i="53"/>
  <c r="I671" i="53"/>
  <c r="J671" i="53"/>
  <c r="K671" i="53"/>
  <c r="L671" i="53"/>
  <c r="M671" i="53"/>
  <c r="N671" i="53"/>
  <c r="O671" i="53"/>
  <c r="P671" i="53"/>
  <c r="Q671" i="53"/>
  <c r="R671" i="53"/>
  <c r="S671" i="53"/>
  <c r="T671" i="53"/>
  <c r="U671" i="53"/>
  <c r="E672" i="53"/>
  <c r="F672" i="53"/>
  <c r="G672" i="53"/>
  <c r="H672" i="53"/>
  <c r="I672" i="53"/>
  <c r="J672" i="53"/>
  <c r="K672" i="53"/>
  <c r="L672" i="53"/>
  <c r="M672" i="53"/>
  <c r="N672" i="53"/>
  <c r="O672" i="53"/>
  <c r="P672" i="53"/>
  <c r="Q672" i="53"/>
  <c r="R672" i="53"/>
  <c r="S672" i="53"/>
  <c r="T672" i="53"/>
  <c r="U672" i="53"/>
  <c r="E673" i="53"/>
  <c r="F673" i="53"/>
  <c r="G673" i="53"/>
  <c r="H673" i="53"/>
  <c r="I673" i="53"/>
  <c r="J673" i="53"/>
  <c r="K673" i="53"/>
  <c r="L673" i="53"/>
  <c r="M673" i="53"/>
  <c r="N673" i="53"/>
  <c r="O673" i="53"/>
  <c r="P673" i="53"/>
  <c r="Q673" i="53"/>
  <c r="R673" i="53"/>
  <c r="S673" i="53"/>
  <c r="T673" i="53"/>
  <c r="U673" i="53"/>
  <c r="E674" i="53"/>
  <c r="F674" i="53"/>
  <c r="G674" i="53"/>
  <c r="H674" i="53"/>
  <c r="I674" i="53"/>
  <c r="J674" i="53"/>
  <c r="K674" i="53"/>
  <c r="L674" i="53"/>
  <c r="M674" i="53"/>
  <c r="N674" i="53"/>
  <c r="O674" i="53"/>
  <c r="P674" i="53"/>
  <c r="Q674" i="53"/>
  <c r="R674" i="53"/>
  <c r="S674" i="53"/>
  <c r="T674" i="53"/>
  <c r="U674" i="53"/>
  <c r="E675" i="53"/>
  <c r="F675" i="53"/>
  <c r="G675" i="53"/>
  <c r="H675" i="53"/>
  <c r="I675" i="53"/>
  <c r="J675" i="53"/>
  <c r="K675" i="53"/>
  <c r="L675" i="53"/>
  <c r="M675" i="53"/>
  <c r="N675" i="53"/>
  <c r="O675" i="53"/>
  <c r="P675" i="53"/>
  <c r="Q675" i="53"/>
  <c r="R675" i="53"/>
  <c r="S675" i="53"/>
  <c r="T675" i="53"/>
  <c r="U675" i="53"/>
  <c r="E676" i="53"/>
  <c r="F676" i="53"/>
  <c r="G676" i="53"/>
  <c r="H676" i="53"/>
  <c r="I676" i="53"/>
  <c r="J676" i="53"/>
  <c r="K676" i="53"/>
  <c r="L676" i="53"/>
  <c r="M676" i="53"/>
  <c r="N676" i="53"/>
  <c r="O676" i="53"/>
  <c r="P676" i="53"/>
  <c r="Q676" i="53"/>
  <c r="R676" i="53"/>
  <c r="S676" i="53"/>
  <c r="T676" i="53"/>
  <c r="U676" i="53"/>
  <c r="E677" i="53"/>
  <c r="F677" i="53"/>
  <c r="G677" i="53"/>
  <c r="H677" i="53"/>
  <c r="I677" i="53"/>
  <c r="J677" i="53"/>
  <c r="K677" i="53"/>
  <c r="L677" i="53"/>
  <c r="M677" i="53"/>
  <c r="N677" i="53"/>
  <c r="O677" i="53"/>
  <c r="P677" i="53"/>
  <c r="Q677" i="53"/>
  <c r="R677" i="53"/>
  <c r="S677" i="53"/>
  <c r="T677" i="53"/>
  <c r="U677" i="53"/>
  <c r="E678" i="53"/>
  <c r="F678" i="53"/>
  <c r="G678" i="53"/>
  <c r="H678" i="53"/>
  <c r="I678" i="53"/>
  <c r="J678" i="53"/>
  <c r="K678" i="53"/>
  <c r="L678" i="53"/>
  <c r="M678" i="53"/>
  <c r="N678" i="53"/>
  <c r="O678" i="53"/>
  <c r="P678" i="53"/>
  <c r="Q678" i="53"/>
  <c r="R678" i="53"/>
  <c r="S678" i="53"/>
  <c r="T678" i="53"/>
  <c r="U678" i="53"/>
  <c r="E679" i="53"/>
  <c r="F679" i="53"/>
  <c r="G679" i="53"/>
  <c r="H679" i="53"/>
  <c r="I679" i="53"/>
  <c r="J679" i="53"/>
  <c r="K679" i="53"/>
  <c r="L679" i="53"/>
  <c r="M679" i="53"/>
  <c r="N679" i="53"/>
  <c r="O679" i="53"/>
  <c r="P679" i="53"/>
  <c r="Q679" i="53"/>
  <c r="R679" i="53"/>
  <c r="S679" i="53"/>
  <c r="T679" i="53"/>
  <c r="U679" i="53"/>
  <c r="E680" i="53"/>
  <c r="F680" i="53"/>
  <c r="G680" i="53"/>
  <c r="H680" i="53"/>
  <c r="I680" i="53"/>
  <c r="J680" i="53"/>
  <c r="K680" i="53"/>
  <c r="L680" i="53"/>
  <c r="M680" i="53"/>
  <c r="N680" i="53"/>
  <c r="O680" i="53"/>
  <c r="P680" i="53"/>
  <c r="Q680" i="53"/>
  <c r="R680" i="53"/>
  <c r="S680" i="53"/>
  <c r="T680" i="53"/>
  <c r="U680" i="53"/>
  <c r="E681" i="53"/>
  <c r="F681" i="53"/>
  <c r="G681" i="53"/>
  <c r="H681" i="53"/>
  <c r="I681" i="53"/>
  <c r="J681" i="53"/>
  <c r="K681" i="53"/>
  <c r="L681" i="53"/>
  <c r="M681" i="53"/>
  <c r="N681" i="53"/>
  <c r="O681" i="53"/>
  <c r="P681" i="53"/>
  <c r="Q681" i="53"/>
  <c r="R681" i="53"/>
  <c r="S681" i="53"/>
  <c r="T681" i="53"/>
  <c r="U681" i="53"/>
  <c r="E682" i="53"/>
  <c r="F682" i="53"/>
  <c r="G682" i="53"/>
  <c r="H682" i="53"/>
  <c r="I682" i="53"/>
  <c r="J682" i="53"/>
  <c r="K682" i="53"/>
  <c r="L682" i="53"/>
  <c r="M682" i="53"/>
  <c r="N682" i="53"/>
  <c r="O682" i="53"/>
  <c r="P682" i="53"/>
  <c r="Q682" i="53"/>
  <c r="R682" i="53"/>
  <c r="S682" i="53"/>
  <c r="T682" i="53"/>
  <c r="U682" i="53"/>
  <c r="E683" i="53"/>
  <c r="F683" i="53"/>
  <c r="G683" i="53"/>
  <c r="H683" i="53"/>
  <c r="I683" i="53"/>
  <c r="J683" i="53"/>
  <c r="K683" i="53"/>
  <c r="L683" i="53"/>
  <c r="M683" i="53"/>
  <c r="N683" i="53"/>
  <c r="O683" i="53"/>
  <c r="P683" i="53"/>
  <c r="Q683" i="53"/>
  <c r="R683" i="53"/>
  <c r="S683" i="53"/>
  <c r="T683" i="53"/>
  <c r="U683" i="53"/>
  <c r="E684" i="53"/>
  <c r="F684" i="53"/>
  <c r="G684" i="53"/>
  <c r="H684" i="53"/>
  <c r="I684" i="53"/>
  <c r="J684" i="53"/>
  <c r="K684" i="53"/>
  <c r="L684" i="53"/>
  <c r="M684" i="53"/>
  <c r="N684" i="53"/>
  <c r="O684" i="53"/>
  <c r="P684" i="53"/>
  <c r="Q684" i="53"/>
  <c r="R684" i="53"/>
  <c r="S684" i="53"/>
  <c r="T684" i="53"/>
  <c r="U684" i="53"/>
  <c r="E685" i="53"/>
  <c r="F685" i="53"/>
  <c r="G685" i="53"/>
  <c r="H685" i="53"/>
  <c r="I685" i="53"/>
  <c r="J685" i="53"/>
  <c r="K685" i="53"/>
  <c r="L685" i="53"/>
  <c r="M685" i="53"/>
  <c r="N685" i="53"/>
  <c r="O685" i="53"/>
  <c r="P685" i="53"/>
  <c r="Q685" i="53"/>
  <c r="R685" i="53"/>
  <c r="S685" i="53"/>
  <c r="T685" i="53"/>
  <c r="U685" i="53"/>
  <c r="E686" i="53"/>
  <c r="F686" i="53"/>
  <c r="G686" i="53"/>
  <c r="H686" i="53"/>
  <c r="I686" i="53"/>
  <c r="J686" i="53"/>
  <c r="K686" i="53"/>
  <c r="L686" i="53"/>
  <c r="M686" i="53"/>
  <c r="N686" i="53"/>
  <c r="O686" i="53"/>
  <c r="P686" i="53"/>
  <c r="Q686" i="53"/>
  <c r="R686" i="53"/>
  <c r="S686" i="53"/>
  <c r="T686" i="53"/>
  <c r="U686" i="53"/>
  <c r="E687" i="53"/>
  <c r="F687" i="53"/>
  <c r="G687" i="53"/>
  <c r="H687" i="53"/>
  <c r="I687" i="53"/>
  <c r="J687" i="53"/>
  <c r="K687" i="53"/>
  <c r="L687" i="53"/>
  <c r="M687" i="53"/>
  <c r="N687" i="53"/>
  <c r="O687" i="53"/>
  <c r="P687" i="53"/>
  <c r="Q687" i="53"/>
  <c r="R687" i="53"/>
  <c r="S687" i="53"/>
  <c r="T687" i="53"/>
  <c r="U687" i="53"/>
  <c r="E688" i="53"/>
  <c r="F688" i="53"/>
  <c r="G688" i="53"/>
  <c r="H688" i="53"/>
  <c r="I688" i="53"/>
  <c r="J688" i="53"/>
  <c r="K688" i="53"/>
  <c r="L688" i="53"/>
  <c r="M688" i="53"/>
  <c r="N688" i="53"/>
  <c r="O688" i="53"/>
  <c r="P688" i="53"/>
  <c r="Q688" i="53"/>
  <c r="R688" i="53"/>
  <c r="S688" i="53"/>
  <c r="T688" i="53"/>
  <c r="U688" i="53"/>
  <c r="E689" i="53"/>
  <c r="F689" i="53"/>
  <c r="G689" i="53"/>
  <c r="H689" i="53"/>
  <c r="I689" i="53"/>
  <c r="J689" i="53"/>
  <c r="K689" i="53"/>
  <c r="L689" i="53"/>
  <c r="M689" i="53"/>
  <c r="N689" i="53"/>
  <c r="O689" i="53"/>
  <c r="P689" i="53"/>
  <c r="Q689" i="53"/>
  <c r="R689" i="53"/>
  <c r="S689" i="53"/>
  <c r="T689" i="53"/>
  <c r="U689" i="53"/>
  <c r="E690" i="53"/>
  <c r="F690" i="53"/>
  <c r="G690" i="53"/>
  <c r="H690" i="53"/>
  <c r="I690" i="53"/>
  <c r="J690" i="53"/>
  <c r="K690" i="53"/>
  <c r="L690" i="53"/>
  <c r="M690" i="53"/>
  <c r="N690" i="53"/>
  <c r="O690" i="53"/>
  <c r="P690" i="53"/>
  <c r="Q690" i="53"/>
  <c r="R690" i="53"/>
  <c r="S690" i="53"/>
  <c r="T690" i="53"/>
  <c r="U690" i="53"/>
  <c r="E691" i="53"/>
  <c r="F691" i="53"/>
  <c r="G691" i="53"/>
  <c r="H691" i="53"/>
  <c r="I691" i="53"/>
  <c r="J691" i="53"/>
  <c r="K691" i="53"/>
  <c r="L691" i="53"/>
  <c r="M691" i="53"/>
  <c r="N691" i="53"/>
  <c r="O691" i="53"/>
  <c r="P691" i="53"/>
  <c r="Q691" i="53"/>
  <c r="R691" i="53"/>
  <c r="S691" i="53"/>
  <c r="T691" i="53"/>
  <c r="U691" i="53"/>
  <c r="E692" i="53"/>
  <c r="F692" i="53"/>
  <c r="G692" i="53"/>
  <c r="H692" i="53"/>
  <c r="I692" i="53"/>
  <c r="J692" i="53"/>
  <c r="K692" i="53"/>
  <c r="L692" i="53"/>
  <c r="M692" i="53"/>
  <c r="N692" i="53"/>
  <c r="O692" i="53"/>
  <c r="P692" i="53"/>
  <c r="Q692" i="53"/>
  <c r="R692" i="53"/>
  <c r="S692" i="53"/>
  <c r="T692" i="53"/>
  <c r="U692" i="53"/>
  <c r="E693" i="53"/>
  <c r="F693" i="53"/>
  <c r="G693" i="53"/>
  <c r="H693" i="53"/>
  <c r="I693" i="53"/>
  <c r="J693" i="53"/>
  <c r="K693" i="53"/>
  <c r="L693" i="53"/>
  <c r="M693" i="53"/>
  <c r="N693" i="53"/>
  <c r="O693" i="53"/>
  <c r="P693" i="53"/>
  <c r="Q693" i="53"/>
  <c r="R693" i="53"/>
  <c r="S693" i="53"/>
  <c r="T693" i="53"/>
  <c r="U693" i="53"/>
  <c r="E694" i="53"/>
  <c r="F694" i="53"/>
  <c r="G694" i="53"/>
  <c r="H694" i="53"/>
  <c r="I694" i="53"/>
  <c r="J694" i="53"/>
  <c r="K694" i="53"/>
  <c r="L694" i="53"/>
  <c r="M694" i="53"/>
  <c r="N694" i="53"/>
  <c r="O694" i="53"/>
  <c r="P694" i="53"/>
  <c r="Q694" i="53"/>
  <c r="R694" i="53"/>
  <c r="S694" i="53"/>
  <c r="T694" i="53"/>
  <c r="U694" i="53"/>
  <c r="E695" i="53"/>
  <c r="F695" i="53"/>
  <c r="G695" i="53"/>
  <c r="H695" i="53"/>
  <c r="I695" i="53"/>
  <c r="J695" i="53"/>
  <c r="K695" i="53"/>
  <c r="L695" i="53"/>
  <c r="M695" i="53"/>
  <c r="N695" i="53"/>
  <c r="O695" i="53"/>
  <c r="P695" i="53"/>
  <c r="Q695" i="53"/>
  <c r="R695" i="53"/>
  <c r="S695" i="53"/>
  <c r="T695" i="53"/>
  <c r="U695" i="53"/>
  <c r="E696" i="53"/>
  <c r="F696" i="53"/>
  <c r="G696" i="53"/>
  <c r="H696" i="53"/>
  <c r="I696" i="53"/>
  <c r="J696" i="53"/>
  <c r="K696" i="53"/>
  <c r="L696" i="53"/>
  <c r="M696" i="53"/>
  <c r="N696" i="53"/>
  <c r="O696" i="53"/>
  <c r="P696" i="53"/>
  <c r="Q696" i="53"/>
  <c r="R696" i="53"/>
  <c r="S696" i="53"/>
  <c r="T696" i="53"/>
  <c r="U696" i="53"/>
  <c r="E697" i="53"/>
  <c r="F697" i="53"/>
  <c r="G697" i="53"/>
  <c r="H697" i="53"/>
  <c r="I697" i="53"/>
  <c r="J697" i="53"/>
  <c r="K697" i="53"/>
  <c r="L697" i="53"/>
  <c r="M697" i="53"/>
  <c r="N697" i="53"/>
  <c r="O697" i="53"/>
  <c r="P697" i="53"/>
  <c r="Q697" i="53"/>
  <c r="R697" i="53"/>
  <c r="S697" i="53"/>
  <c r="T697" i="53"/>
  <c r="U697" i="53"/>
  <c r="E698" i="53"/>
  <c r="F698" i="53"/>
  <c r="G698" i="53"/>
  <c r="H698" i="53"/>
  <c r="I698" i="53"/>
  <c r="J698" i="53"/>
  <c r="K698" i="53"/>
  <c r="L698" i="53"/>
  <c r="M698" i="53"/>
  <c r="N698" i="53"/>
  <c r="O698" i="53"/>
  <c r="P698" i="53"/>
  <c r="Q698" i="53"/>
  <c r="R698" i="53"/>
  <c r="S698" i="53"/>
  <c r="T698" i="53"/>
  <c r="U698" i="53"/>
  <c r="E699" i="53"/>
  <c r="F699" i="53"/>
  <c r="G699" i="53"/>
  <c r="H699" i="53"/>
  <c r="I699" i="53"/>
  <c r="J699" i="53"/>
  <c r="K699" i="53"/>
  <c r="L699" i="53"/>
  <c r="M699" i="53"/>
  <c r="N699" i="53"/>
  <c r="O699" i="53"/>
  <c r="P699" i="53"/>
  <c r="Q699" i="53"/>
  <c r="R699" i="53"/>
  <c r="S699" i="53"/>
  <c r="T699" i="53"/>
  <c r="U699" i="53"/>
  <c r="E700" i="53"/>
  <c r="F700" i="53"/>
  <c r="G700" i="53"/>
  <c r="H700" i="53"/>
  <c r="I700" i="53"/>
  <c r="J700" i="53"/>
  <c r="K700" i="53"/>
  <c r="L700" i="53"/>
  <c r="M700" i="53"/>
  <c r="N700" i="53"/>
  <c r="O700" i="53"/>
  <c r="P700" i="53"/>
  <c r="Q700" i="53"/>
  <c r="R700" i="53"/>
  <c r="S700" i="53"/>
  <c r="T700" i="53"/>
  <c r="U700" i="53"/>
  <c r="E701" i="53"/>
  <c r="F701" i="53"/>
  <c r="G701" i="53"/>
  <c r="H701" i="53"/>
  <c r="I701" i="53"/>
  <c r="J701" i="53"/>
  <c r="K701" i="53"/>
  <c r="L701" i="53"/>
  <c r="M701" i="53"/>
  <c r="N701" i="53"/>
  <c r="O701" i="53"/>
  <c r="P701" i="53"/>
  <c r="Q701" i="53"/>
  <c r="R701" i="53"/>
  <c r="S701" i="53"/>
  <c r="T701" i="53"/>
  <c r="U701" i="53"/>
  <c r="E702" i="53"/>
  <c r="F702" i="53"/>
  <c r="G702" i="53"/>
  <c r="H702" i="53"/>
  <c r="I702" i="53"/>
  <c r="J702" i="53"/>
  <c r="K702" i="53"/>
  <c r="L702" i="53"/>
  <c r="M702" i="53"/>
  <c r="N702" i="53"/>
  <c r="O702" i="53"/>
  <c r="P702" i="53"/>
  <c r="Q702" i="53"/>
  <c r="R702" i="53"/>
  <c r="S702" i="53"/>
  <c r="T702" i="53"/>
  <c r="U702" i="53"/>
  <c r="E703" i="53"/>
  <c r="F703" i="53"/>
  <c r="G703" i="53"/>
  <c r="H703" i="53"/>
  <c r="I703" i="53"/>
  <c r="J703" i="53"/>
  <c r="K703" i="53"/>
  <c r="L703" i="53"/>
  <c r="M703" i="53"/>
  <c r="N703" i="53"/>
  <c r="O703" i="53"/>
  <c r="P703" i="53"/>
  <c r="Q703" i="53"/>
  <c r="R703" i="53"/>
  <c r="S703" i="53"/>
  <c r="T703" i="53"/>
  <c r="U703" i="53"/>
  <c r="E704" i="53"/>
  <c r="F704" i="53"/>
  <c r="G704" i="53"/>
  <c r="H704" i="53"/>
  <c r="I704" i="53"/>
  <c r="J704" i="53"/>
  <c r="K704" i="53"/>
  <c r="L704" i="53"/>
  <c r="M704" i="53"/>
  <c r="N704" i="53"/>
  <c r="O704" i="53"/>
  <c r="P704" i="53"/>
  <c r="Q704" i="53"/>
  <c r="R704" i="53"/>
  <c r="S704" i="53"/>
  <c r="T704" i="53"/>
  <c r="U704" i="53"/>
  <c r="E705" i="53"/>
  <c r="F705" i="53"/>
  <c r="G705" i="53"/>
  <c r="H705" i="53"/>
  <c r="I705" i="53"/>
  <c r="J705" i="53"/>
  <c r="K705" i="53"/>
  <c r="L705" i="53"/>
  <c r="M705" i="53"/>
  <c r="N705" i="53"/>
  <c r="O705" i="53"/>
  <c r="P705" i="53"/>
  <c r="Q705" i="53"/>
  <c r="R705" i="53"/>
  <c r="S705" i="53"/>
  <c r="T705" i="53"/>
  <c r="U705" i="53"/>
  <c r="E706" i="53"/>
  <c r="F706" i="53"/>
  <c r="G706" i="53"/>
  <c r="H706" i="53"/>
  <c r="I706" i="53"/>
  <c r="J706" i="53"/>
  <c r="K706" i="53"/>
  <c r="L706" i="53"/>
  <c r="M706" i="53"/>
  <c r="N706" i="53"/>
  <c r="O706" i="53"/>
  <c r="P706" i="53"/>
  <c r="Q706" i="53"/>
  <c r="R706" i="53"/>
  <c r="S706" i="53"/>
  <c r="T706" i="53"/>
  <c r="U706" i="53"/>
  <c r="E707" i="53"/>
  <c r="F707" i="53"/>
  <c r="G707" i="53"/>
  <c r="H707" i="53"/>
  <c r="I707" i="53"/>
  <c r="J707" i="53"/>
  <c r="K707" i="53"/>
  <c r="L707" i="53"/>
  <c r="M707" i="53"/>
  <c r="N707" i="53"/>
  <c r="O707" i="53"/>
  <c r="P707" i="53"/>
  <c r="Q707" i="53"/>
  <c r="R707" i="53"/>
  <c r="S707" i="53"/>
  <c r="T707" i="53"/>
  <c r="U707" i="53"/>
  <c r="E708" i="53"/>
  <c r="F708" i="53"/>
  <c r="G708" i="53"/>
  <c r="H708" i="53"/>
  <c r="I708" i="53"/>
  <c r="J708" i="53"/>
  <c r="K708" i="53"/>
  <c r="L708" i="53"/>
  <c r="M708" i="53"/>
  <c r="N708" i="53"/>
  <c r="O708" i="53"/>
  <c r="P708" i="53"/>
  <c r="Q708" i="53"/>
  <c r="R708" i="53"/>
  <c r="S708" i="53"/>
  <c r="T708" i="53"/>
  <c r="U708" i="53"/>
  <c r="E709" i="53"/>
  <c r="F709" i="53"/>
  <c r="G709" i="53"/>
  <c r="H709" i="53"/>
  <c r="I709" i="53"/>
  <c r="J709" i="53"/>
  <c r="K709" i="53"/>
  <c r="L709" i="53"/>
  <c r="M709" i="53"/>
  <c r="N709" i="53"/>
  <c r="O709" i="53"/>
  <c r="P709" i="53"/>
  <c r="Q709" i="53"/>
  <c r="R709" i="53"/>
  <c r="S709" i="53"/>
  <c r="T709" i="53"/>
  <c r="U709" i="53"/>
  <c r="E710" i="53"/>
  <c r="F710" i="53"/>
  <c r="G710" i="53"/>
  <c r="H710" i="53"/>
  <c r="I710" i="53"/>
  <c r="J710" i="53"/>
  <c r="K710" i="53"/>
  <c r="L710" i="53"/>
  <c r="M710" i="53"/>
  <c r="N710" i="53"/>
  <c r="O710" i="53"/>
  <c r="P710" i="53"/>
  <c r="Q710" i="53"/>
  <c r="R710" i="53"/>
  <c r="S710" i="53"/>
  <c r="T710" i="53"/>
  <c r="U710" i="53"/>
  <c r="E711" i="53"/>
  <c r="F711" i="53"/>
  <c r="G711" i="53"/>
  <c r="H711" i="53"/>
  <c r="I711" i="53"/>
  <c r="J711" i="53"/>
  <c r="K711" i="53"/>
  <c r="L711" i="53"/>
  <c r="M711" i="53"/>
  <c r="N711" i="53"/>
  <c r="O711" i="53"/>
  <c r="P711" i="53"/>
  <c r="Q711" i="53"/>
  <c r="R711" i="53"/>
  <c r="S711" i="53"/>
  <c r="T711" i="53"/>
  <c r="U711" i="53"/>
  <c r="E712" i="53"/>
  <c r="F712" i="53"/>
  <c r="G712" i="53"/>
  <c r="H712" i="53"/>
  <c r="I712" i="53"/>
  <c r="J712" i="53"/>
  <c r="K712" i="53"/>
  <c r="L712" i="53"/>
  <c r="M712" i="53"/>
  <c r="N712" i="53"/>
  <c r="O712" i="53"/>
  <c r="P712" i="53"/>
  <c r="Q712" i="53"/>
  <c r="R712" i="53"/>
  <c r="S712" i="53"/>
  <c r="T712" i="53"/>
  <c r="U712" i="53"/>
  <c r="E713" i="53"/>
  <c r="F713" i="53"/>
  <c r="G713" i="53"/>
  <c r="H713" i="53"/>
  <c r="I713" i="53"/>
  <c r="J713" i="53"/>
  <c r="K713" i="53"/>
  <c r="L713" i="53"/>
  <c r="M713" i="53"/>
  <c r="N713" i="53"/>
  <c r="O713" i="53"/>
  <c r="P713" i="53"/>
  <c r="Q713" i="53"/>
  <c r="R713" i="53"/>
  <c r="S713" i="53"/>
  <c r="T713" i="53"/>
  <c r="U713" i="53"/>
  <c r="E714" i="53"/>
  <c r="F714" i="53"/>
  <c r="G714" i="53"/>
  <c r="H714" i="53"/>
  <c r="I714" i="53"/>
  <c r="J714" i="53"/>
  <c r="K714" i="53"/>
  <c r="L714" i="53"/>
  <c r="M714" i="53"/>
  <c r="N714" i="53"/>
  <c r="O714" i="53"/>
  <c r="P714" i="53"/>
  <c r="Q714" i="53"/>
  <c r="R714" i="53"/>
  <c r="S714" i="53"/>
  <c r="T714" i="53"/>
  <c r="U714" i="53"/>
  <c r="E715" i="53"/>
  <c r="F715" i="53"/>
  <c r="G715" i="53"/>
  <c r="H715" i="53"/>
  <c r="I715" i="53"/>
  <c r="J715" i="53"/>
  <c r="K715" i="53"/>
  <c r="L715" i="53"/>
  <c r="M715" i="53"/>
  <c r="N715" i="53"/>
  <c r="O715" i="53"/>
  <c r="P715" i="53"/>
  <c r="Q715" i="53"/>
  <c r="R715" i="53"/>
  <c r="S715" i="53"/>
  <c r="T715" i="53"/>
  <c r="U715" i="53"/>
  <c r="E716" i="53"/>
  <c r="F716" i="53"/>
  <c r="G716" i="53"/>
  <c r="H716" i="53"/>
  <c r="I716" i="53"/>
  <c r="J716" i="53"/>
  <c r="K716" i="53"/>
  <c r="L716" i="53"/>
  <c r="M716" i="53"/>
  <c r="N716" i="53"/>
  <c r="O716" i="53"/>
  <c r="P716" i="53"/>
  <c r="Q716" i="53"/>
  <c r="R716" i="53"/>
  <c r="S716" i="53"/>
  <c r="T716" i="53"/>
  <c r="U716" i="53"/>
  <c r="E717" i="53"/>
  <c r="F717" i="53"/>
  <c r="G717" i="53"/>
  <c r="H717" i="53"/>
  <c r="I717" i="53"/>
  <c r="J717" i="53"/>
  <c r="K717" i="53"/>
  <c r="L717" i="53"/>
  <c r="M717" i="53"/>
  <c r="N717" i="53"/>
  <c r="O717" i="53"/>
  <c r="P717" i="53"/>
  <c r="Q717" i="53"/>
  <c r="R717" i="53"/>
  <c r="S717" i="53"/>
  <c r="T717" i="53"/>
  <c r="U717" i="53"/>
  <c r="E718" i="53"/>
  <c r="F718" i="53"/>
  <c r="G718" i="53"/>
  <c r="H718" i="53"/>
  <c r="I718" i="53"/>
  <c r="J718" i="53"/>
  <c r="K718" i="53"/>
  <c r="L718" i="53"/>
  <c r="M718" i="53"/>
  <c r="N718" i="53"/>
  <c r="O718" i="53"/>
  <c r="P718" i="53"/>
  <c r="Q718" i="53"/>
  <c r="R718" i="53"/>
  <c r="S718" i="53"/>
  <c r="T718" i="53"/>
  <c r="U718" i="53"/>
  <c r="E719" i="53"/>
  <c r="F719" i="53"/>
  <c r="G719" i="53"/>
  <c r="H719" i="53"/>
  <c r="I719" i="53"/>
  <c r="J719" i="53"/>
  <c r="K719" i="53"/>
  <c r="L719" i="53"/>
  <c r="M719" i="53"/>
  <c r="N719" i="53"/>
  <c r="O719" i="53"/>
  <c r="P719" i="53"/>
  <c r="Q719" i="53"/>
  <c r="R719" i="53"/>
  <c r="S719" i="53"/>
  <c r="T719" i="53"/>
  <c r="U719" i="53"/>
  <c r="E720" i="53"/>
  <c r="F720" i="53"/>
  <c r="G720" i="53"/>
  <c r="H720" i="53"/>
  <c r="I720" i="53"/>
  <c r="J720" i="53"/>
  <c r="K720" i="53"/>
  <c r="L720" i="53"/>
  <c r="M720" i="53"/>
  <c r="N720" i="53"/>
  <c r="O720" i="53"/>
  <c r="P720" i="53"/>
  <c r="Q720" i="53"/>
  <c r="R720" i="53"/>
  <c r="S720" i="53"/>
  <c r="T720" i="53"/>
  <c r="U720" i="53"/>
  <c r="E721" i="53"/>
  <c r="F721" i="53"/>
  <c r="G721" i="53"/>
  <c r="H721" i="53"/>
  <c r="I721" i="53"/>
  <c r="J721" i="53"/>
  <c r="K721" i="53"/>
  <c r="L721" i="53"/>
  <c r="M721" i="53"/>
  <c r="N721" i="53"/>
  <c r="O721" i="53"/>
  <c r="P721" i="53"/>
  <c r="Q721" i="53"/>
  <c r="R721" i="53"/>
  <c r="S721" i="53"/>
  <c r="T721" i="53"/>
  <c r="U721" i="53"/>
  <c r="E722" i="53"/>
  <c r="F722" i="53"/>
  <c r="G722" i="53"/>
  <c r="H722" i="53"/>
  <c r="I722" i="53"/>
  <c r="J722" i="53"/>
  <c r="K722" i="53"/>
  <c r="L722" i="53"/>
  <c r="M722" i="53"/>
  <c r="N722" i="53"/>
  <c r="O722" i="53"/>
  <c r="P722" i="53"/>
  <c r="Q722" i="53"/>
  <c r="R722" i="53"/>
  <c r="S722" i="53"/>
  <c r="T722" i="53"/>
  <c r="U722" i="53"/>
  <c r="E723" i="53"/>
  <c r="F723" i="53"/>
  <c r="G723" i="53"/>
  <c r="H723" i="53"/>
  <c r="I723" i="53"/>
  <c r="J723" i="53"/>
  <c r="K723" i="53"/>
  <c r="L723" i="53"/>
  <c r="M723" i="53"/>
  <c r="N723" i="53"/>
  <c r="O723" i="53"/>
  <c r="P723" i="53"/>
  <c r="Q723" i="53"/>
  <c r="R723" i="53"/>
  <c r="S723" i="53"/>
  <c r="T723" i="53"/>
  <c r="U723" i="53"/>
  <c r="E724" i="53"/>
  <c r="F724" i="53"/>
  <c r="G724" i="53"/>
  <c r="H724" i="53"/>
  <c r="I724" i="53"/>
  <c r="J724" i="53"/>
  <c r="K724" i="53"/>
  <c r="L724" i="53"/>
  <c r="M724" i="53"/>
  <c r="N724" i="53"/>
  <c r="O724" i="53"/>
  <c r="P724" i="53"/>
  <c r="Q724" i="53"/>
  <c r="R724" i="53"/>
  <c r="S724" i="53"/>
  <c r="T724" i="53"/>
  <c r="U724" i="53"/>
  <c r="E725" i="53"/>
  <c r="F725" i="53"/>
  <c r="G725" i="53"/>
  <c r="H725" i="53"/>
  <c r="I725" i="53"/>
  <c r="J725" i="53"/>
  <c r="K725" i="53"/>
  <c r="L725" i="53"/>
  <c r="M725" i="53"/>
  <c r="N725" i="53"/>
  <c r="O725" i="53"/>
  <c r="P725" i="53"/>
  <c r="Q725" i="53"/>
  <c r="R725" i="53"/>
  <c r="S725" i="53"/>
  <c r="T725" i="53"/>
  <c r="U725" i="53"/>
  <c r="E726" i="53"/>
  <c r="F726" i="53"/>
  <c r="G726" i="53"/>
  <c r="H726" i="53"/>
  <c r="I726" i="53"/>
  <c r="J726" i="53"/>
  <c r="K726" i="53"/>
  <c r="L726" i="53"/>
  <c r="M726" i="53"/>
  <c r="N726" i="53"/>
  <c r="O726" i="53"/>
  <c r="P726" i="53"/>
  <c r="Q726" i="53"/>
  <c r="R726" i="53"/>
  <c r="S726" i="53"/>
  <c r="T726" i="53"/>
  <c r="U726" i="53"/>
  <c r="E727" i="53"/>
  <c r="F727" i="53"/>
  <c r="G727" i="53"/>
  <c r="H727" i="53"/>
  <c r="I727" i="53"/>
  <c r="J727" i="53"/>
  <c r="K727" i="53"/>
  <c r="L727" i="53"/>
  <c r="M727" i="53"/>
  <c r="N727" i="53"/>
  <c r="O727" i="53"/>
  <c r="P727" i="53"/>
  <c r="Q727" i="53"/>
  <c r="R727" i="53"/>
  <c r="S727" i="53"/>
  <c r="T727" i="53"/>
  <c r="U727" i="53"/>
  <c r="E728" i="53"/>
  <c r="F728" i="53"/>
  <c r="G728" i="53"/>
  <c r="H728" i="53"/>
  <c r="I728" i="53"/>
  <c r="J728" i="53"/>
  <c r="K728" i="53"/>
  <c r="L728" i="53"/>
  <c r="M728" i="53"/>
  <c r="N728" i="53"/>
  <c r="O728" i="53"/>
  <c r="P728" i="53"/>
  <c r="Q728" i="53"/>
  <c r="R728" i="53"/>
  <c r="S728" i="53"/>
  <c r="T728" i="53"/>
  <c r="U728" i="53"/>
  <c r="E729" i="53"/>
  <c r="F729" i="53"/>
  <c r="G729" i="53"/>
  <c r="H729" i="53"/>
  <c r="I729" i="53"/>
  <c r="J729" i="53"/>
  <c r="K729" i="53"/>
  <c r="L729" i="53"/>
  <c r="M729" i="53"/>
  <c r="N729" i="53"/>
  <c r="O729" i="53"/>
  <c r="P729" i="53"/>
  <c r="Q729" i="53"/>
  <c r="R729" i="53"/>
  <c r="S729" i="53"/>
  <c r="T729" i="53"/>
  <c r="U729" i="53"/>
  <c r="E730" i="53"/>
  <c r="F730" i="53"/>
  <c r="G730" i="53"/>
  <c r="H730" i="53"/>
  <c r="I730" i="53"/>
  <c r="J730" i="53"/>
  <c r="K730" i="53"/>
  <c r="L730" i="53"/>
  <c r="M730" i="53"/>
  <c r="N730" i="53"/>
  <c r="O730" i="53"/>
  <c r="P730" i="53"/>
  <c r="Q730" i="53"/>
  <c r="R730" i="53"/>
  <c r="S730" i="53"/>
  <c r="T730" i="53"/>
  <c r="U730" i="53"/>
  <c r="E731" i="53"/>
  <c r="F731" i="53"/>
  <c r="G731" i="53"/>
  <c r="H731" i="53"/>
  <c r="I731" i="53"/>
  <c r="J731" i="53"/>
  <c r="K731" i="53"/>
  <c r="L731" i="53"/>
  <c r="M731" i="53"/>
  <c r="N731" i="53"/>
  <c r="O731" i="53"/>
  <c r="P731" i="53"/>
  <c r="Q731" i="53"/>
  <c r="R731" i="53"/>
  <c r="S731" i="53"/>
  <c r="T731" i="53"/>
  <c r="U731" i="53"/>
  <c r="E732" i="53"/>
  <c r="F732" i="53"/>
  <c r="G732" i="53"/>
  <c r="H732" i="53"/>
  <c r="I732" i="53"/>
  <c r="J732" i="53"/>
  <c r="K732" i="53"/>
  <c r="L732" i="53"/>
  <c r="M732" i="53"/>
  <c r="N732" i="53"/>
  <c r="O732" i="53"/>
  <c r="P732" i="53"/>
  <c r="Q732" i="53"/>
  <c r="R732" i="53"/>
  <c r="S732" i="53"/>
  <c r="T732" i="53"/>
  <c r="U732" i="53"/>
  <c r="E733" i="53"/>
  <c r="F733" i="53"/>
  <c r="G733" i="53"/>
  <c r="H733" i="53"/>
  <c r="I733" i="53"/>
  <c r="J733" i="53"/>
  <c r="K733" i="53"/>
  <c r="L733" i="53"/>
  <c r="M733" i="53"/>
  <c r="N733" i="53"/>
  <c r="O733" i="53"/>
  <c r="P733" i="53"/>
  <c r="Q733" i="53"/>
  <c r="R733" i="53"/>
  <c r="S733" i="53"/>
  <c r="T733" i="53"/>
  <c r="U733" i="53"/>
  <c r="E734" i="53"/>
  <c r="F734" i="53"/>
  <c r="G734" i="53"/>
  <c r="H734" i="53"/>
  <c r="I734" i="53"/>
  <c r="J734" i="53"/>
  <c r="K734" i="53"/>
  <c r="L734" i="53"/>
  <c r="M734" i="53"/>
  <c r="N734" i="53"/>
  <c r="O734" i="53"/>
  <c r="P734" i="53"/>
  <c r="Q734" i="53"/>
  <c r="R734" i="53"/>
  <c r="S734" i="53"/>
  <c r="T734" i="53"/>
  <c r="U734" i="53"/>
  <c r="E735" i="53"/>
  <c r="F735" i="53"/>
  <c r="G735" i="53"/>
  <c r="H735" i="53"/>
  <c r="I735" i="53"/>
  <c r="J735" i="53"/>
  <c r="K735" i="53"/>
  <c r="L735" i="53"/>
  <c r="M735" i="53"/>
  <c r="N735" i="53"/>
  <c r="O735" i="53"/>
  <c r="P735" i="53"/>
  <c r="Q735" i="53"/>
  <c r="R735" i="53"/>
  <c r="S735" i="53"/>
  <c r="T735" i="53"/>
  <c r="U735" i="53"/>
  <c r="E736" i="53"/>
  <c r="F736" i="53"/>
  <c r="G736" i="53"/>
  <c r="H736" i="53"/>
  <c r="I736" i="53"/>
  <c r="J736" i="53"/>
  <c r="K736" i="53"/>
  <c r="L736" i="53"/>
  <c r="M736" i="53"/>
  <c r="N736" i="53"/>
  <c r="O736" i="53"/>
  <c r="P736" i="53"/>
  <c r="Q736" i="53"/>
  <c r="R736" i="53"/>
  <c r="S736" i="53"/>
  <c r="T736" i="53"/>
  <c r="U736" i="53"/>
  <c r="E737" i="53"/>
  <c r="F737" i="53"/>
  <c r="G737" i="53"/>
  <c r="H737" i="53"/>
  <c r="I737" i="53"/>
  <c r="J737" i="53"/>
  <c r="K737" i="53"/>
  <c r="L737" i="53"/>
  <c r="M737" i="53"/>
  <c r="N737" i="53"/>
  <c r="O737" i="53"/>
  <c r="P737" i="53"/>
  <c r="Q737" i="53"/>
  <c r="R737" i="53"/>
  <c r="S737" i="53"/>
  <c r="T737" i="53"/>
  <c r="U737" i="53"/>
  <c r="E738" i="53"/>
  <c r="F738" i="53"/>
  <c r="G738" i="53"/>
  <c r="H738" i="53"/>
  <c r="I738" i="53"/>
  <c r="J738" i="53"/>
  <c r="K738" i="53"/>
  <c r="L738" i="53"/>
  <c r="M738" i="53"/>
  <c r="N738" i="53"/>
  <c r="O738" i="53"/>
  <c r="P738" i="53"/>
  <c r="Q738" i="53"/>
  <c r="R738" i="53"/>
  <c r="S738" i="53"/>
  <c r="T738" i="53"/>
  <c r="U738" i="53"/>
  <c r="E739" i="53"/>
  <c r="F739" i="53"/>
  <c r="G739" i="53"/>
  <c r="H739" i="53"/>
  <c r="I739" i="53"/>
  <c r="J739" i="53"/>
  <c r="K739" i="53"/>
  <c r="L739" i="53"/>
  <c r="M739" i="53"/>
  <c r="N739" i="53"/>
  <c r="O739" i="53"/>
  <c r="P739" i="53"/>
  <c r="Q739" i="53"/>
  <c r="R739" i="53"/>
  <c r="S739" i="53"/>
  <c r="T739" i="53"/>
  <c r="U739" i="53"/>
  <c r="E740" i="53"/>
  <c r="F740" i="53"/>
  <c r="G740" i="53"/>
  <c r="H740" i="53"/>
  <c r="I740" i="53"/>
  <c r="J740" i="53"/>
  <c r="K740" i="53"/>
  <c r="L740" i="53"/>
  <c r="M740" i="53"/>
  <c r="N740" i="53"/>
  <c r="O740" i="53"/>
  <c r="P740" i="53"/>
  <c r="Q740" i="53"/>
  <c r="R740" i="53"/>
  <c r="S740" i="53"/>
  <c r="T740" i="53"/>
  <c r="U740" i="53"/>
  <c r="E741" i="53"/>
  <c r="F741" i="53"/>
  <c r="G741" i="53"/>
  <c r="H741" i="53"/>
  <c r="I741" i="53"/>
  <c r="J741" i="53"/>
  <c r="K741" i="53"/>
  <c r="L741" i="53"/>
  <c r="M741" i="53"/>
  <c r="N741" i="53"/>
  <c r="O741" i="53"/>
  <c r="P741" i="53"/>
  <c r="Q741" i="53"/>
  <c r="R741" i="53"/>
  <c r="S741" i="53"/>
  <c r="T741" i="53"/>
  <c r="U741" i="53"/>
  <c r="E742" i="53"/>
  <c r="F742" i="53"/>
  <c r="G742" i="53"/>
  <c r="H742" i="53"/>
  <c r="I742" i="53"/>
  <c r="J742" i="53"/>
  <c r="K742" i="53"/>
  <c r="L742" i="53"/>
  <c r="M742" i="53"/>
  <c r="N742" i="53"/>
  <c r="O742" i="53"/>
  <c r="P742" i="53"/>
  <c r="Q742" i="53"/>
  <c r="R742" i="53"/>
  <c r="S742" i="53"/>
  <c r="T742" i="53"/>
  <c r="U742" i="53"/>
  <c r="E743" i="53"/>
  <c r="F743" i="53"/>
  <c r="G743" i="53"/>
  <c r="H743" i="53"/>
  <c r="I743" i="53"/>
  <c r="J743" i="53"/>
  <c r="K743" i="53"/>
  <c r="L743" i="53"/>
  <c r="M743" i="53"/>
  <c r="N743" i="53"/>
  <c r="O743" i="53"/>
  <c r="P743" i="53"/>
  <c r="Q743" i="53"/>
  <c r="R743" i="53"/>
  <c r="S743" i="53"/>
  <c r="T743" i="53"/>
  <c r="U743" i="53"/>
  <c r="E744" i="53"/>
  <c r="F744" i="53"/>
  <c r="G744" i="53"/>
  <c r="H744" i="53"/>
  <c r="I744" i="53"/>
  <c r="J744" i="53"/>
  <c r="K744" i="53"/>
  <c r="L744" i="53"/>
  <c r="M744" i="53"/>
  <c r="N744" i="53"/>
  <c r="O744" i="53"/>
  <c r="P744" i="53"/>
  <c r="Q744" i="53"/>
  <c r="R744" i="53"/>
  <c r="S744" i="53"/>
  <c r="T744" i="53"/>
  <c r="U744" i="53"/>
  <c r="E745" i="53"/>
  <c r="F745" i="53"/>
  <c r="G745" i="53"/>
  <c r="H745" i="53"/>
  <c r="I745" i="53"/>
  <c r="J745" i="53"/>
  <c r="K745" i="53"/>
  <c r="L745" i="53"/>
  <c r="M745" i="53"/>
  <c r="N745" i="53"/>
  <c r="O745" i="53"/>
  <c r="P745" i="53"/>
  <c r="Q745" i="53"/>
  <c r="R745" i="53"/>
  <c r="S745" i="53"/>
  <c r="T745" i="53"/>
  <c r="U745" i="53"/>
  <c r="E746" i="53"/>
  <c r="F746" i="53"/>
  <c r="G746" i="53"/>
  <c r="H746" i="53"/>
  <c r="I746" i="53"/>
  <c r="J746" i="53"/>
  <c r="K746" i="53"/>
  <c r="L746" i="53"/>
  <c r="M746" i="53"/>
  <c r="N746" i="53"/>
  <c r="O746" i="53"/>
  <c r="P746" i="53"/>
  <c r="Q746" i="53"/>
  <c r="R746" i="53"/>
  <c r="S746" i="53"/>
  <c r="T746" i="53"/>
  <c r="U746" i="53"/>
  <c r="E747" i="53"/>
  <c r="F747" i="53"/>
  <c r="G747" i="53"/>
  <c r="H747" i="53"/>
  <c r="I747" i="53"/>
  <c r="J747" i="53"/>
  <c r="K747" i="53"/>
  <c r="L747" i="53"/>
  <c r="M747" i="53"/>
  <c r="N747" i="53"/>
  <c r="O747" i="53"/>
  <c r="P747" i="53"/>
  <c r="Q747" i="53"/>
  <c r="R747" i="53"/>
  <c r="S747" i="53"/>
  <c r="T747" i="53"/>
  <c r="U747" i="53"/>
  <c r="E748" i="53"/>
  <c r="F748" i="53"/>
  <c r="G748" i="53"/>
  <c r="H748" i="53"/>
  <c r="I748" i="53"/>
  <c r="J748" i="53"/>
  <c r="K748" i="53"/>
  <c r="L748" i="53"/>
  <c r="M748" i="53"/>
  <c r="N748" i="53"/>
  <c r="O748" i="53"/>
  <c r="P748" i="53"/>
  <c r="Q748" i="53"/>
  <c r="R748" i="53"/>
  <c r="S748" i="53"/>
  <c r="T748" i="53"/>
  <c r="U748" i="53"/>
  <c r="E749" i="53"/>
  <c r="F749" i="53"/>
  <c r="G749" i="53"/>
  <c r="H749" i="53"/>
  <c r="I749" i="53"/>
  <c r="J749" i="53"/>
  <c r="K749" i="53"/>
  <c r="L749" i="53"/>
  <c r="M749" i="53"/>
  <c r="N749" i="53"/>
  <c r="O749" i="53"/>
  <c r="P749" i="53"/>
  <c r="Q749" i="53"/>
  <c r="R749" i="53"/>
  <c r="S749" i="53"/>
  <c r="T749" i="53"/>
  <c r="U749" i="53"/>
  <c r="E750" i="53"/>
  <c r="F750" i="53"/>
  <c r="G750" i="53"/>
  <c r="H750" i="53"/>
  <c r="I750" i="53"/>
  <c r="J750" i="53"/>
  <c r="K750" i="53"/>
  <c r="L750" i="53"/>
  <c r="M750" i="53"/>
  <c r="N750" i="53"/>
  <c r="O750" i="53"/>
  <c r="P750" i="53"/>
  <c r="Q750" i="53"/>
  <c r="R750" i="53"/>
  <c r="S750" i="53"/>
  <c r="T750" i="53"/>
  <c r="U750" i="53"/>
  <c r="E751" i="53"/>
  <c r="F751" i="53"/>
  <c r="G751" i="53"/>
  <c r="H751" i="53"/>
  <c r="I751" i="53"/>
  <c r="J751" i="53"/>
  <c r="K751" i="53"/>
  <c r="L751" i="53"/>
  <c r="M751" i="53"/>
  <c r="N751" i="53"/>
  <c r="O751" i="53"/>
  <c r="P751" i="53"/>
  <c r="Q751" i="53"/>
  <c r="R751" i="53"/>
  <c r="S751" i="53"/>
  <c r="T751" i="53"/>
  <c r="U751" i="53"/>
  <c r="E752" i="53"/>
  <c r="F752" i="53"/>
  <c r="G752" i="53"/>
  <c r="H752" i="53"/>
  <c r="I752" i="53"/>
  <c r="J752" i="53"/>
  <c r="K752" i="53"/>
  <c r="L752" i="53"/>
  <c r="M752" i="53"/>
  <c r="N752" i="53"/>
  <c r="O752" i="53"/>
  <c r="P752" i="53"/>
  <c r="Q752" i="53"/>
  <c r="R752" i="53"/>
  <c r="S752" i="53"/>
  <c r="T752" i="53"/>
  <c r="U752" i="53"/>
  <c r="E753" i="53"/>
  <c r="F753" i="53"/>
  <c r="G753" i="53"/>
  <c r="H753" i="53"/>
  <c r="I753" i="53"/>
  <c r="J753" i="53"/>
  <c r="K753" i="53"/>
  <c r="L753" i="53"/>
  <c r="M753" i="53"/>
  <c r="N753" i="53"/>
  <c r="O753" i="53"/>
  <c r="P753" i="53"/>
  <c r="Q753" i="53"/>
  <c r="R753" i="53"/>
  <c r="S753" i="53"/>
  <c r="T753" i="53"/>
  <c r="U753" i="53"/>
  <c r="E754" i="53"/>
  <c r="F754" i="53"/>
  <c r="G754" i="53"/>
  <c r="H754" i="53"/>
  <c r="I754" i="53"/>
  <c r="J754" i="53"/>
  <c r="K754" i="53"/>
  <c r="L754" i="53"/>
  <c r="M754" i="53"/>
  <c r="N754" i="53"/>
  <c r="O754" i="53"/>
  <c r="P754" i="53"/>
  <c r="Q754" i="53"/>
  <c r="R754" i="53"/>
  <c r="S754" i="53"/>
  <c r="T754" i="53"/>
  <c r="U754" i="53"/>
  <c r="E755" i="53"/>
  <c r="F755" i="53"/>
  <c r="G755" i="53"/>
  <c r="H755" i="53"/>
  <c r="I755" i="53"/>
  <c r="J755" i="53"/>
  <c r="K755" i="53"/>
  <c r="L755" i="53"/>
  <c r="M755" i="53"/>
  <c r="N755" i="53"/>
  <c r="O755" i="53"/>
  <c r="P755" i="53"/>
  <c r="Q755" i="53"/>
  <c r="R755" i="53"/>
  <c r="S755" i="53"/>
  <c r="T755" i="53"/>
  <c r="U755" i="53"/>
  <c r="E756" i="53"/>
  <c r="F756" i="53"/>
  <c r="G756" i="53"/>
  <c r="H756" i="53"/>
  <c r="I756" i="53"/>
  <c r="J756" i="53"/>
  <c r="K756" i="53"/>
  <c r="L756" i="53"/>
  <c r="M756" i="53"/>
  <c r="N756" i="53"/>
  <c r="O756" i="53"/>
  <c r="P756" i="53"/>
  <c r="Q756" i="53"/>
  <c r="R756" i="53"/>
  <c r="S756" i="53"/>
  <c r="T756" i="53"/>
  <c r="U756" i="53"/>
  <c r="E757" i="53"/>
  <c r="F757" i="53"/>
  <c r="G757" i="53"/>
  <c r="H757" i="53"/>
  <c r="I757" i="53"/>
  <c r="J757" i="53"/>
  <c r="K757" i="53"/>
  <c r="L757" i="53"/>
  <c r="M757" i="53"/>
  <c r="N757" i="53"/>
  <c r="O757" i="53"/>
  <c r="P757" i="53"/>
  <c r="Q757" i="53"/>
  <c r="R757" i="53"/>
  <c r="S757" i="53"/>
  <c r="T757" i="53"/>
  <c r="U757" i="53"/>
  <c r="E758" i="53"/>
  <c r="F758" i="53"/>
  <c r="G758" i="53"/>
  <c r="H758" i="53"/>
  <c r="I758" i="53"/>
  <c r="J758" i="53"/>
  <c r="K758" i="53"/>
  <c r="L758" i="53"/>
  <c r="M758" i="53"/>
  <c r="N758" i="53"/>
  <c r="O758" i="53"/>
  <c r="P758" i="53"/>
  <c r="Q758" i="53"/>
  <c r="R758" i="53"/>
  <c r="S758" i="53"/>
  <c r="T758" i="53"/>
  <c r="U758" i="53"/>
  <c r="E759" i="53"/>
  <c r="F759" i="53"/>
  <c r="G759" i="53"/>
  <c r="H759" i="53"/>
  <c r="I759" i="53"/>
  <c r="J759" i="53"/>
  <c r="K759" i="53"/>
  <c r="L759" i="53"/>
  <c r="M759" i="53"/>
  <c r="N759" i="53"/>
  <c r="O759" i="53"/>
  <c r="P759" i="53"/>
  <c r="Q759" i="53"/>
  <c r="R759" i="53"/>
  <c r="S759" i="53"/>
  <c r="T759" i="53"/>
  <c r="U759" i="53"/>
  <c r="E760" i="53"/>
  <c r="F760" i="53"/>
  <c r="G760" i="53"/>
  <c r="H760" i="53"/>
  <c r="I760" i="53"/>
  <c r="J760" i="53"/>
  <c r="K760" i="53"/>
  <c r="L760" i="53"/>
  <c r="M760" i="53"/>
  <c r="N760" i="53"/>
  <c r="O760" i="53"/>
  <c r="P760" i="53"/>
  <c r="Q760" i="53"/>
  <c r="R760" i="53"/>
  <c r="S760" i="53"/>
  <c r="T760" i="53"/>
  <c r="U760" i="53"/>
  <c r="E761" i="53"/>
  <c r="F761" i="53"/>
  <c r="G761" i="53"/>
  <c r="H761" i="53"/>
  <c r="I761" i="53"/>
  <c r="J761" i="53"/>
  <c r="K761" i="53"/>
  <c r="L761" i="53"/>
  <c r="M761" i="53"/>
  <c r="N761" i="53"/>
  <c r="O761" i="53"/>
  <c r="P761" i="53"/>
  <c r="Q761" i="53"/>
  <c r="R761" i="53"/>
  <c r="S761" i="53"/>
  <c r="T761" i="53"/>
  <c r="U761" i="53"/>
  <c r="E762" i="53"/>
  <c r="F762" i="53"/>
  <c r="G762" i="53"/>
  <c r="H762" i="53"/>
  <c r="I762" i="53"/>
  <c r="J762" i="53"/>
  <c r="K762" i="53"/>
  <c r="L762" i="53"/>
  <c r="M762" i="53"/>
  <c r="N762" i="53"/>
  <c r="O762" i="53"/>
  <c r="P762" i="53"/>
  <c r="Q762" i="53"/>
  <c r="R762" i="53"/>
  <c r="S762" i="53"/>
  <c r="T762" i="53"/>
  <c r="U762" i="53"/>
  <c r="E763" i="53"/>
  <c r="F763" i="53"/>
  <c r="G763" i="53"/>
  <c r="H763" i="53"/>
  <c r="I763" i="53"/>
  <c r="J763" i="53"/>
  <c r="K763" i="53"/>
  <c r="L763" i="53"/>
  <c r="M763" i="53"/>
  <c r="N763" i="53"/>
  <c r="O763" i="53"/>
  <c r="P763" i="53"/>
  <c r="Q763" i="53"/>
  <c r="R763" i="53"/>
  <c r="S763" i="53"/>
  <c r="T763" i="53"/>
  <c r="U763" i="53"/>
  <c r="E764" i="53"/>
  <c r="F764" i="53"/>
  <c r="G764" i="53"/>
  <c r="H764" i="53"/>
  <c r="I764" i="53"/>
  <c r="J764" i="53"/>
  <c r="K764" i="53"/>
  <c r="L764" i="53"/>
  <c r="M764" i="53"/>
  <c r="N764" i="53"/>
  <c r="O764" i="53"/>
  <c r="P764" i="53"/>
  <c r="Q764" i="53"/>
  <c r="R764" i="53"/>
  <c r="S764" i="53"/>
  <c r="T764" i="53"/>
  <c r="U764" i="53"/>
  <c r="E765" i="53"/>
  <c r="F765" i="53"/>
  <c r="G765" i="53"/>
  <c r="H765" i="53"/>
  <c r="I765" i="53"/>
  <c r="J765" i="53"/>
  <c r="K765" i="53"/>
  <c r="L765" i="53"/>
  <c r="M765" i="53"/>
  <c r="N765" i="53"/>
  <c r="O765" i="53"/>
  <c r="P765" i="53"/>
  <c r="Q765" i="53"/>
  <c r="R765" i="53"/>
  <c r="S765" i="53"/>
  <c r="T765" i="53"/>
  <c r="U765" i="53"/>
  <c r="E766" i="53"/>
  <c r="F766" i="53"/>
  <c r="G766" i="53"/>
  <c r="H766" i="53"/>
  <c r="I766" i="53"/>
  <c r="J766" i="53"/>
  <c r="K766" i="53"/>
  <c r="L766" i="53"/>
  <c r="M766" i="53"/>
  <c r="N766" i="53"/>
  <c r="O766" i="53"/>
  <c r="P766" i="53"/>
  <c r="Q766" i="53"/>
  <c r="R766" i="53"/>
  <c r="S766" i="53"/>
  <c r="T766" i="53"/>
  <c r="U766" i="53"/>
  <c r="E767" i="53"/>
  <c r="F767" i="53"/>
  <c r="G767" i="53"/>
  <c r="H767" i="53"/>
  <c r="I767" i="53"/>
  <c r="J767" i="53"/>
  <c r="K767" i="53"/>
  <c r="L767" i="53"/>
  <c r="M767" i="53"/>
  <c r="N767" i="53"/>
  <c r="O767" i="53"/>
  <c r="P767" i="53"/>
  <c r="Q767" i="53"/>
  <c r="R767" i="53"/>
  <c r="S767" i="53"/>
  <c r="T767" i="53"/>
  <c r="U767" i="53"/>
  <c r="E768" i="53"/>
  <c r="F768" i="53"/>
  <c r="G768" i="53"/>
  <c r="H768" i="53"/>
  <c r="I768" i="53"/>
  <c r="J768" i="53"/>
  <c r="K768" i="53"/>
  <c r="L768" i="53"/>
  <c r="M768" i="53"/>
  <c r="N768" i="53"/>
  <c r="O768" i="53"/>
  <c r="P768" i="53"/>
  <c r="Q768" i="53"/>
  <c r="R768" i="53"/>
  <c r="S768" i="53"/>
  <c r="T768" i="53"/>
  <c r="U768" i="53"/>
  <c r="E769" i="53"/>
  <c r="F769" i="53"/>
  <c r="G769" i="53"/>
  <c r="H769" i="53"/>
  <c r="I769" i="53"/>
  <c r="J769" i="53"/>
  <c r="K769" i="53"/>
  <c r="L769" i="53"/>
  <c r="M769" i="53"/>
  <c r="N769" i="53"/>
  <c r="O769" i="53"/>
  <c r="P769" i="53"/>
  <c r="Q769" i="53"/>
  <c r="R769" i="53"/>
  <c r="S769" i="53"/>
  <c r="T769" i="53"/>
  <c r="U769" i="53"/>
  <c r="E770" i="53"/>
  <c r="F770" i="53"/>
  <c r="G770" i="53"/>
  <c r="H770" i="53"/>
  <c r="I770" i="53"/>
  <c r="J770" i="53"/>
  <c r="K770" i="53"/>
  <c r="L770" i="53"/>
  <c r="M770" i="53"/>
  <c r="N770" i="53"/>
  <c r="O770" i="53"/>
  <c r="P770" i="53"/>
  <c r="Q770" i="53"/>
  <c r="R770" i="53"/>
  <c r="S770" i="53"/>
  <c r="T770" i="53"/>
  <c r="U770" i="53"/>
  <c r="E771" i="53"/>
  <c r="F771" i="53"/>
  <c r="G771" i="53"/>
  <c r="H771" i="53"/>
  <c r="I771" i="53"/>
  <c r="J771" i="53"/>
  <c r="K771" i="53"/>
  <c r="L771" i="53"/>
  <c r="M771" i="53"/>
  <c r="N771" i="53"/>
  <c r="O771" i="53"/>
  <c r="P771" i="53"/>
  <c r="Q771" i="53"/>
  <c r="R771" i="53"/>
  <c r="S771" i="53"/>
  <c r="T771" i="53"/>
  <c r="U771" i="53"/>
  <c r="E772" i="53"/>
  <c r="F772" i="53"/>
  <c r="G772" i="53"/>
  <c r="H772" i="53"/>
  <c r="I772" i="53"/>
  <c r="J772" i="53"/>
  <c r="K772" i="53"/>
  <c r="L772" i="53"/>
  <c r="M772" i="53"/>
  <c r="N772" i="53"/>
  <c r="O772" i="53"/>
  <c r="P772" i="53"/>
  <c r="Q772" i="53"/>
  <c r="R772" i="53"/>
  <c r="S772" i="53"/>
  <c r="T772" i="53"/>
  <c r="U772" i="53"/>
  <c r="E773" i="53"/>
  <c r="F773" i="53"/>
  <c r="G773" i="53"/>
  <c r="H773" i="53"/>
  <c r="I773" i="53"/>
  <c r="J773" i="53"/>
  <c r="K773" i="53"/>
  <c r="L773" i="53"/>
  <c r="M773" i="53"/>
  <c r="N773" i="53"/>
  <c r="O773" i="53"/>
  <c r="P773" i="53"/>
  <c r="Q773" i="53"/>
  <c r="R773" i="53"/>
  <c r="S773" i="53"/>
  <c r="T773" i="53"/>
  <c r="U773" i="53"/>
  <c r="E774" i="53"/>
  <c r="F774" i="53"/>
  <c r="G774" i="53"/>
  <c r="H774" i="53"/>
  <c r="I774" i="53"/>
  <c r="J774" i="53"/>
  <c r="K774" i="53"/>
  <c r="L774" i="53"/>
  <c r="M774" i="53"/>
  <c r="N774" i="53"/>
  <c r="O774" i="53"/>
  <c r="P774" i="53"/>
  <c r="Q774" i="53"/>
  <c r="R774" i="53"/>
  <c r="S774" i="53"/>
  <c r="T774" i="53"/>
  <c r="U774" i="53"/>
  <c r="E775" i="53"/>
  <c r="F775" i="53"/>
  <c r="G775" i="53"/>
  <c r="H775" i="53"/>
  <c r="I775" i="53"/>
  <c r="J775" i="53"/>
  <c r="K775" i="53"/>
  <c r="L775" i="53"/>
  <c r="M775" i="53"/>
  <c r="N775" i="53"/>
  <c r="O775" i="53"/>
  <c r="P775" i="53"/>
  <c r="Q775" i="53"/>
  <c r="R775" i="53"/>
  <c r="S775" i="53"/>
  <c r="T775" i="53"/>
  <c r="U775" i="53"/>
  <c r="E776" i="53"/>
  <c r="F776" i="53"/>
  <c r="G776" i="53"/>
  <c r="H776" i="53"/>
  <c r="I776" i="53"/>
  <c r="J776" i="53"/>
  <c r="K776" i="53"/>
  <c r="L776" i="53"/>
  <c r="M776" i="53"/>
  <c r="N776" i="53"/>
  <c r="O776" i="53"/>
  <c r="P776" i="53"/>
  <c r="Q776" i="53"/>
  <c r="R776" i="53"/>
  <c r="S776" i="53"/>
  <c r="T776" i="53"/>
  <c r="U776" i="53"/>
  <c r="E777" i="53"/>
  <c r="F777" i="53"/>
  <c r="G777" i="53"/>
  <c r="H777" i="53"/>
  <c r="I777" i="53"/>
  <c r="J777" i="53"/>
  <c r="K777" i="53"/>
  <c r="L777" i="53"/>
  <c r="M777" i="53"/>
  <c r="N777" i="53"/>
  <c r="O777" i="53"/>
  <c r="P777" i="53"/>
  <c r="Q777" i="53"/>
  <c r="R777" i="53"/>
  <c r="S777" i="53"/>
  <c r="T777" i="53"/>
  <c r="U777" i="53"/>
  <c r="E778" i="53"/>
  <c r="F778" i="53"/>
  <c r="G778" i="53"/>
  <c r="H778" i="53"/>
  <c r="I778" i="53"/>
  <c r="J778" i="53"/>
  <c r="K778" i="53"/>
  <c r="L778" i="53"/>
  <c r="M778" i="53"/>
  <c r="N778" i="53"/>
  <c r="O778" i="53"/>
  <c r="P778" i="53"/>
  <c r="Q778" i="53"/>
  <c r="R778" i="53"/>
  <c r="S778" i="53"/>
  <c r="T778" i="53"/>
  <c r="U778" i="53"/>
  <c r="E779" i="53"/>
  <c r="F779" i="53"/>
  <c r="G779" i="53"/>
  <c r="H779" i="53"/>
  <c r="I779" i="53"/>
  <c r="J779" i="53"/>
  <c r="K779" i="53"/>
  <c r="L779" i="53"/>
  <c r="M779" i="53"/>
  <c r="N779" i="53"/>
  <c r="O779" i="53"/>
  <c r="P779" i="53"/>
  <c r="Q779" i="53"/>
  <c r="R779" i="53"/>
  <c r="S779" i="53"/>
  <c r="T779" i="53"/>
  <c r="U779" i="53"/>
  <c r="E780" i="53"/>
  <c r="F780" i="53"/>
  <c r="G780" i="53"/>
  <c r="H780" i="53"/>
  <c r="I780" i="53"/>
  <c r="J780" i="53"/>
  <c r="K780" i="53"/>
  <c r="L780" i="53"/>
  <c r="M780" i="53"/>
  <c r="N780" i="53"/>
  <c r="O780" i="53"/>
  <c r="P780" i="53"/>
  <c r="Q780" i="53"/>
  <c r="R780" i="53"/>
  <c r="S780" i="53"/>
  <c r="T780" i="53"/>
  <c r="U780" i="53"/>
  <c r="E781" i="53"/>
  <c r="F781" i="53"/>
  <c r="G781" i="53"/>
  <c r="H781" i="53"/>
  <c r="I781" i="53"/>
  <c r="J781" i="53"/>
  <c r="K781" i="53"/>
  <c r="L781" i="53"/>
  <c r="M781" i="53"/>
  <c r="N781" i="53"/>
  <c r="O781" i="53"/>
  <c r="P781" i="53"/>
  <c r="Q781" i="53"/>
  <c r="R781" i="53"/>
  <c r="S781" i="53"/>
  <c r="T781" i="53"/>
  <c r="U781" i="53"/>
  <c r="E782" i="53"/>
  <c r="F782" i="53"/>
  <c r="G782" i="53"/>
  <c r="H782" i="53"/>
  <c r="I782" i="53"/>
  <c r="J782" i="53"/>
  <c r="K782" i="53"/>
  <c r="L782" i="53"/>
  <c r="M782" i="53"/>
  <c r="N782" i="53"/>
  <c r="O782" i="53"/>
  <c r="P782" i="53"/>
  <c r="Q782" i="53"/>
  <c r="R782" i="53"/>
  <c r="S782" i="53"/>
  <c r="T782" i="53"/>
  <c r="U782" i="53"/>
  <c r="E783" i="53"/>
  <c r="F783" i="53"/>
  <c r="G783" i="53"/>
  <c r="H783" i="53"/>
  <c r="I783" i="53"/>
  <c r="J783" i="53"/>
  <c r="K783" i="53"/>
  <c r="L783" i="53"/>
  <c r="M783" i="53"/>
  <c r="N783" i="53"/>
  <c r="O783" i="53"/>
  <c r="P783" i="53"/>
  <c r="Q783" i="53"/>
  <c r="R783" i="53"/>
  <c r="S783" i="53"/>
  <c r="T783" i="53"/>
  <c r="U783" i="53"/>
  <c r="E784" i="53"/>
  <c r="F784" i="53"/>
  <c r="G784" i="53"/>
  <c r="H784" i="53"/>
  <c r="I784" i="53"/>
  <c r="J784" i="53"/>
  <c r="K784" i="53"/>
  <c r="L784" i="53"/>
  <c r="M784" i="53"/>
  <c r="N784" i="53"/>
  <c r="O784" i="53"/>
  <c r="P784" i="53"/>
  <c r="Q784" i="53"/>
  <c r="R784" i="53"/>
  <c r="S784" i="53"/>
  <c r="T784" i="53"/>
  <c r="U784" i="53"/>
  <c r="E785" i="53"/>
  <c r="F785" i="53"/>
  <c r="G785" i="53"/>
  <c r="H785" i="53"/>
  <c r="I785" i="53"/>
  <c r="J785" i="53"/>
  <c r="K785" i="53"/>
  <c r="L785" i="53"/>
  <c r="M785" i="53"/>
  <c r="N785" i="53"/>
  <c r="O785" i="53"/>
  <c r="P785" i="53"/>
  <c r="Q785" i="53"/>
  <c r="R785" i="53"/>
  <c r="S785" i="53"/>
  <c r="T785" i="53"/>
  <c r="U785" i="53"/>
  <c r="E786" i="53"/>
  <c r="F786" i="53"/>
  <c r="G786" i="53"/>
  <c r="H786" i="53"/>
  <c r="I786" i="53"/>
  <c r="J786" i="53"/>
  <c r="K786" i="53"/>
  <c r="L786" i="53"/>
  <c r="M786" i="53"/>
  <c r="N786" i="53"/>
  <c r="O786" i="53"/>
  <c r="P786" i="53"/>
  <c r="Q786" i="53"/>
  <c r="R786" i="53"/>
  <c r="S786" i="53"/>
  <c r="T786" i="53"/>
  <c r="U786" i="53"/>
  <c r="E787" i="53"/>
  <c r="F787" i="53"/>
  <c r="G787" i="53"/>
  <c r="H787" i="53"/>
  <c r="I787" i="53"/>
  <c r="J787" i="53"/>
  <c r="K787" i="53"/>
  <c r="L787" i="53"/>
  <c r="M787" i="53"/>
  <c r="N787" i="53"/>
  <c r="O787" i="53"/>
  <c r="P787" i="53"/>
  <c r="Q787" i="53"/>
  <c r="R787" i="53"/>
  <c r="S787" i="53"/>
  <c r="T787" i="53"/>
  <c r="U787" i="53"/>
  <c r="E788" i="53"/>
  <c r="F788" i="53"/>
  <c r="G788" i="53"/>
  <c r="H788" i="53"/>
  <c r="I788" i="53"/>
  <c r="J788" i="53"/>
  <c r="K788" i="53"/>
  <c r="L788" i="53"/>
  <c r="M788" i="53"/>
  <c r="N788" i="53"/>
  <c r="O788" i="53"/>
  <c r="P788" i="53"/>
  <c r="Q788" i="53"/>
  <c r="R788" i="53"/>
  <c r="S788" i="53"/>
  <c r="T788" i="53"/>
  <c r="U788" i="53"/>
  <c r="E789" i="53"/>
  <c r="F789" i="53"/>
  <c r="G789" i="53"/>
  <c r="H789" i="53"/>
  <c r="I789" i="53"/>
  <c r="J789" i="53"/>
  <c r="K789" i="53"/>
  <c r="L789" i="53"/>
  <c r="M789" i="53"/>
  <c r="N789" i="53"/>
  <c r="O789" i="53"/>
  <c r="P789" i="53"/>
  <c r="Q789" i="53"/>
  <c r="R789" i="53"/>
  <c r="S789" i="53"/>
  <c r="T789" i="53"/>
  <c r="U789" i="53"/>
  <c r="E790" i="53"/>
  <c r="F790" i="53"/>
  <c r="G790" i="53"/>
  <c r="H790" i="53"/>
  <c r="I790" i="53"/>
  <c r="J790" i="53"/>
  <c r="K790" i="53"/>
  <c r="L790" i="53"/>
  <c r="M790" i="53"/>
  <c r="N790" i="53"/>
  <c r="O790" i="53"/>
  <c r="P790" i="53"/>
  <c r="Q790" i="53"/>
  <c r="R790" i="53"/>
  <c r="S790" i="53"/>
  <c r="T790" i="53"/>
  <c r="U790" i="53"/>
  <c r="E791" i="53"/>
  <c r="F791" i="53"/>
  <c r="G791" i="53"/>
  <c r="H791" i="53"/>
  <c r="I791" i="53"/>
  <c r="J791" i="53"/>
  <c r="K791" i="53"/>
  <c r="L791" i="53"/>
  <c r="M791" i="53"/>
  <c r="N791" i="53"/>
  <c r="O791" i="53"/>
  <c r="P791" i="53"/>
  <c r="Q791" i="53"/>
  <c r="R791" i="53"/>
  <c r="S791" i="53"/>
  <c r="T791" i="53"/>
  <c r="U791" i="53"/>
  <c r="E792" i="53"/>
  <c r="F792" i="53"/>
  <c r="G792" i="53"/>
  <c r="H792" i="53"/>
  <c r="I792" i="53"/>
  <c r="J792" i="53"/>
  <c r="K792" i="53"/>
  <c r="L792" i="53"/>
  <c r="M792" i="53"/>
  <c r="N792" i="53"/>
  <c r="O792" i="53"/>
  <c r="P792" i="53"/>
  <c r="Q792" i="53"/>
  <c r="R792" i="53"/>
  <c r="S792" i="53"/>
  <c r="T792" i="53"/>
  <c r="U792" i="53"/>
  <c r="E793" i="53"/>
  <c r="F793" i="53"/>
  <c r="G793" i="53"/>
  <c r="H793" i="53"/>
  <c r="I793" i="53"/>
  <c r="J793" i="53"/>
  <c r="K793" i="53"/>
  <c r="L793" i="53"/>
  <c r="M793" i="53"/>
  <c r="N793" i="53"/>
  <c r="O793" i="53"/>
  <c r="P793" i="53"/>
  <c r="Q793" i="53"/>
  <c r="R793" i="53"/>
  <c r="S793" i="53"/>
  <c r="T793" i="53"/>
  <c r="U793" i="53"/>
  <c r="E794" i="53"/>
  <c r="F794" i="53"/>
  <c r="G794" i="53"/>
  <c r="H794" i="53"/>
  <c r="I794" i="53"/>
  <c r="J794" i="53"/>
  <c r="K794" i="53"/>
  <c r="L794" i="53"/>
  <c r="M794" i="53"/>
  <c r="N794" i="53"/>
  <c r="O794" i="53"/>
  <c r="P794" i="53"/>
  <c r="Q794" i="53"/>
  <c r="R794" i="53"/>
  <c r="S794" i="53"/>
  <c r="T794" i="53"/>
  <c r="U794" i="53"/>
  <c r="E795" i="53"/>
  <c r="F795" i="53"/>
  <c r="G795" i="53"/>
  <c r="H795" i="53"/>
  <c r="I795" i="53"/>
  <c r="J795" i="53"/>
  <c r="K795" i="53"/>
  <c r="L795" i="53"/>
  <c r="M795" i="53"/>
  <c r="N795" i="53"/>
  <c r="O795" i="53"/>
  <c r="P795" i="53"/>
  <c r="Q795" i="53"/>
  <c r="R795" i="53"/>
  <c r="S795" i="53"/>
  <c r="T795" i="53"/>
  <c r="U795" i="53"/>
  <c r="E796" i="53"/>
  <c r="F796" i="53"/>
  <c r="G796" i="53"/>
  <c r="H796" i="53"/>
  <c r="I796" i="53"/>
  <c r="J796" i="53"/>
  <c r="K796" i="53"/>
  <c r="L796" i="53"/>
  <c r="M796" i="53"/>
  <c r="N796" i="53"/>
  <c r="O796" i="53"/>
  <c r="P796" i="53"/>
  <c r="Q796" i="53"/>
  <c r="R796" i="53"/>
  <c r="S796" i="53"/>
  <c r="T796" i="53"/>
  <c r="U796" i="53"/>
  <c r="E797" i="53"/>
  <c r="F797" i="53"/>
  <c r="G797" i="53"/>
  <c r="H797" i="53"/>
  <c r="I797" i="53"/>
  <c r="J797" i="53"/>
  <c r="K797" i="53"/>
  <c r="L797" i="53"/>
  <c r="M797" i="53"/>
  <c r="N797" i="53"/>
  <c r="O797" i="53"/>
  <c r="P797" i="53"/>
  <c r="Q797" i="53"/>
  <c r="R797" i="53"/>
  <c r="S797" i="53"/>
  <c r="T797" i="53"/>
  <c r="U797" i="53"/>
  <c r="E798" i="53"/>
  <c r="F798" i="53"/>
  <c r="G798" i="53"/>
  <c r="H798" i="53"/>
  <c r="I798" i="53"/>
  <c r="J798" i="53"/>
  <c r="K798" i="53"/>
  <c r="L798" i="53"/>
  <c r="M798" i="53"/>
  <c r="N798" i="53"/>
  <c r="O798" i="53"/>
  <c r="P798" i="53"/>
  <c r="Q798" i="53"/>
  <c r="R798" i="53"/>
  <c r="S798" i="53"/>
  <c r="T798" i="53"/>
  <c r="U798" i="53"/>
  <c r="E799" i="53"/>
  <c r="F799" i="53"/>
  <c r="G799" i="53"/>
  <c r="H799" i="53"/>
  <c r="I799" i="53"/>
  <c r="J799" i="53"/>
  <c r="K799" i="53"/>
  <c r="L799" i="53"/>
  <c r="M799" i="53"/>
  <c r="N799" i="53"/>
  <c r="O799" i="53"/>
  <c r="P799" i="53"/>
  <c r="Q799" i="53"/>
  <c r="R799" i="53"/>
  <c r="S799" i="53"/>
  <c r="T799" i="53"/>
  <c r="U799" i="53"/>
  <c r="E800" i="53"/>
  <c r="F800" i="53"/>
  <c r="G800" i="53"/>
  <c r="H800" i="53"/>
  <c r="I800" i="53"/>
  <c r="J800" i="53"/>
  <c r="K800" i="53"/>
  <c r="L800" i="53"/>
  <c r="M800" i="53"/>
  <c r="N800" i="53"/>
  <c r="O800" i="53"/>
  <c r="P800" i="53"/>
  <c r="Q800" i="53"/>
  <c r="R800" i="53"/>
  <c r="S800" i="53"/>
  <c r="T800" i="53"/>
  <c r="U800" i="53"/>
  <c r="E801" i="53"/>
  <c r="F801" i="53"/>
  <c r="G801" i="53"/>
  <c r="H801" i="53"/>
  <c r="I801" i="53"/>
  <c r="J801" i="53"/>
  <c r="K801" i="53"/>
  <c r="L801" i="53"/>
  <c r="M801" i="53"/>
  <c r="N801" i="53"/>
  <c r="O801" i="53"/>
  <c r="P801" i="53"/>
  <c r="Q801" i="53"/>
  <c r="R801" i="53"/>
  <c r="S801" i="53"/>
  <c r="T801" i="53"/>
  <c r="U801" i="53"/>
  <c r="E802" i="53"/>
  <c r="F802" i="53"/>
  <c r="G802" i="53"/>
  <c r="H802" i="53"/>
  <c r="I802" i="53"/>
  <c r="J802" i="53"/>
  <c r="K802" i="53"/>
  <c r="L802" i="53"/>
  <c r="M802" i="53"/>
  <c r="N802" i="53"/>
  <c r="O802" i="53"/>
  <c r="P802" i="53"/>
  <c r="Q802" i="53"/>
  <c r="R802" i="53"/>
  <c r="S802" i="53"/>
  <c r="T802" i="53"/>
  <c r="U802" i="53"/>
  <c r="E803" i="53"/>
  <c r="F803" i="53"/>
  <c r="G803" i="53"/>
  <c r="H803" i="53"/>
  <c r="I803" i="53"/>
  <c r="J803" i="53"/>
  <c r="K803" i="53"/>
  <c r="L803" i="53"/>
  <c r="M803" i="53"/>
  <c r="N803" i="53"/>
  <c r="O803" i="53"/>
  <c r="P803" i="53"/>
  <c r="Q803" i="53"/>
  <c r="R803" i="53"/>
  <c r="S803" i="53"/>
  <c r="T803" i="53"/>
  <c r="U803" i="53"/>
  <c r="E804" i="53"/>
  <c r="F804" i="53"/>
  <c r="G804" i="53"/>
  <c r="H804" i="53"/>
  <c r="I804" i="53"/>
  <c r="J804" i="53"/>
  <c r="K804" i="53"/>
  <c r="L804" i="53"/>
  <c r="M804" i="53"/>
  <c r="N804" i="53"/>
  <c r="O804" i="53"/>
  <c r="P804" i="53"/>
  <c r="Q804" i="53"/>
  <c r="R804" i="53"/>
  <c r="S804" i="53"/>
  <c r="T804" i="53"/>
  <c r="U804" i="53"/>
  <c r="E805" i="53"/>
  <c r="F805" i="53"/>
  <c r="G805" i="53"/>
  <c r="H805" i="53"/>
  <c r="I805" i="53"/>
  <c r="J805" i="53"/>
  <c r="K805" i="53"/>
  <c r="L805" i="53"/>
  <c r="M805" i="53"/>
  <c r="N805" i="53"/>
  <c r="O805" i="53"/>
  <c r="P805" i="53"/>
  <c r="Q805" i="53"/>
  <c r="R805" i="53"/>
  <c r="S805" i="53"/>
  <c r="T805" i="53"/>
  <c r="U805" i="53"/>
  <c r="E806" i="53"/>
  <c r="F806" i="53"/>
  <c r="G806" i="53"/>
  <c r="H806" i="53"/>
  <c r="I806" i="53"/>
  <c r="J806" i="53"/>
  <c r="K806" i="53"/>
  <c r="L806" i="53"/>
  <c r="M806" i="53"/>
  <c r="N806" i="53"/>
  <c r="O806" i="53"/>
  <c r="P806" i="53"/>
  <c r="Q806" i="53"/>
  <c r="R806" i="53"/>
  <c r="S806" i="53"/>
  <c r="T806" i="53"/>
  <c r="U806" i="53"/>
  <c r="E807" i="53"/>
  <c r="F807" i="53"/>
  <c r="G807" i="53"/>
  <c r="H807" i="53"/>
  <c r="I807" i="53"/>
  <c r="J807" i="53"/>
  <c r="K807" i="53"/>
  <c r="L807" i="53"/>
  <c r="M807" i="53"/>
  <c r="N807" i="53"/>
  <c r="O807" i="53"/>
  <c r="P807" i="53"/>
  <c r="Q807" i="53"/>
  <c r="R807" i="53"/>
  <c r="S807" i="53"/>
  <c r="T807" i="53"/>
  <c r="U807" i="53"/>
  <c r="E808" i="53"/>
  <c r="F808" i="53"/>
  <c r="G808" i="53"/>
  <c r="H808" i="53"/>
  <c r="I808" i="53"/>
  <c r="J808" i="53"/>
  <c r="K808" i="53"/>
  <c r="L808" i="53"/>
  <c r="M808" i="53"/>
  <c r="N808" i="53"/>
  <c r="O808" i="53"/>
  <c r="P808" i="53"/>
  <c r="Q808" i="53"/>
  <c r="R808" i="53"/>
  <c r="S808" i="53"/>
  <c r="T808" i="53"/>
  <c r="U808" i="53"/>
  <c r="E809" i="53"/>
  <c r="F809" i="53"/>
  <c r="G809" i="53"/>
  <c r="H809" i="53"/>
  <c r="I809" i="53"/>
  <c r="J809" i="53"/>
  <c r="K809" i="53"/>
  <c r="L809" i="53"/>
  <c r="M809" i="53"/>
  <c r="N809" i="53"/>
  <c r="O809" i="53"/>
  <c r="P809" i="53"/>
  <c r="Q809" i="53"/>
  <c r="R809" i="53"/>
  <c r="S809" i="53"/>
  <c r="T809" i="53"/>
  <c r="U809" i="53"/>
  <c r="E810" i="53"/>
  <c r="F810" i="53"/>
  <c r="G810" i="53"/>
  <c r="H810" i="53"/>
  <c r="I810" i="53"/>
  <c r="J810" i="53"/>
  <c r="K810" i="53"/>
  <c r="L810" i="53"/>
  <c r="M810" i="53"/>
  <c r="N810" i="53"/>
  <c r="O810" i="53"/>
  <c r="P810" i="53"/>
  <c r="Q810" i="53"/>
  <c r="R810" i="53"/>
  <c r="S810" i="53"/>
  <c r="T810" i="53"/>
  <c r="U810" i="53"/>
  <c r="E811" i="53"/>
  <c r="F811" i="53"/>
  <c r="G811" i="53"/>
  <c r="H811" i="53"/>
  <c r="I811" i="53"/>
  <c r="J811" i="53"/>
  <c r="K811" i="53"/>
  <c r="L811" i="53"/>
  <c r="M811" i="53"/>
  <c r="N811" i="53"/>
  <c r="O811" i="53"/>
  <c r="P811" i="53"/>
  <c r="Q811" i="53"/>
  <c r="R811" i="53"/>
  <c r="S811" i="53"/>
  <c r="T811" i="53"/>
  <c r="U811" i="53"/>
  <c r="E812" i="53"/>
  <c r="F812" i="53"/>
  <c r="G812" i="53"/>
  <c r="H812" i="53"/>
  <c r="I812" i="53"/>
  <c r="J812" i="53"/>
  <c r="K812" i="53"/>
  <c r="L812" i="53"/>
  <c r="M812" i="53"/>
  <c r="N812" i="53"/>
  <c r="O812" i="53"/>
  <c r="P812" i="53"/>
  <c r="Q812" i="53"/>
  <c r="R812" i="53"/>
  <c r="S812" i="53"/>
  <c r="T812" i="53"/>
  <c r="U812" i="53"/>
  <c r="E813" i="53"/>
  <c r="F813" i="53"/>
  <c r="G813" i="53"/>
  <c r="H813" i="53"/>
  <c r="I813" i="53"/>
  <c r="J813" i="53"/>
  <c r="K813" i="53"/>
  <c r="L813" i="53"/>
  <c r="M813" i="53"/>
  <c r="N813" i="53"/>
  <c r="O813" i="53"/>
  <c r="P813" i="53"/>
  <c r="Q813" i="53"/>
  <c r="R813" i="53"/>
  <c r="S813" i="53"/>
  <c r="T813" i="53"/>
  <c r="U813" i="53"/>
  <c r="E814" i="53"/>
  <c r="F814" i="53"/>
  <c r="G814" i="53"/>
  <c r="H814" i="53"/>
  <c r="I814" i="53"/>
  <c r="J814" i="53"/>
  <c r="K814" i="53"/>
  <c r="L814" i="53"/>
  <c r="M814" i="53"/>
  <c r="N814" i="53"/>
  <c r="O814" i="53"/>
  <c r="P814" i="53"/>
  <c r="Q814" i="53"/>
  <c r="R814" i="53"/>
  <c r="S814" i="53"/>
  <c r="T814" i="53"/>
  <c r="U814" i="53"/>
  <c r="E815" i="53"/>
  <c r="F815" i="53"/>
  <c r="G815" i="53"/>
  <c r="H815" i="53"/>
  <c r="I815" i="53"/>
  <c r="J815" i="53"/>
  <c r="K815" i="53"/>
  <c r="L815" i="53"/>
  <c r="M815" i="53"/>
  <c r="N815" i="53"/>
  <c r="O815" i="53"/>
  <c r="P815" i="53"/>
  <c r="Q815" i="53"/>
  <c r="R815" i="53"/>
  <c r="S815" i="53"/>
  <c r="T815" i="53"/>
  <c r="U815" i="53"/>
  <c r="E816" i="53"/>
  <c r="F816" i="53"/>
  <c r="G816" i="53"/>
  <c r="H816" i="53"/>
  <c r="I816" i="53"/>
  <c r="J816" i="53"/>
  <c r="K816" i="53"/>
  <c r="L816" i="53"/>
  <c r="M816" i="53"/>
  <c r="N816" i="53"/>
  <c r="O816" i="53"/>
  <c r="P816" i="53"/>
  <c r="Q816" i="53"/>
  <c r="R816" i="53"/>
  <c r="S816" i="53"/>
  <c r="T816" i="53"/>
  <c r="U816" i="53"/>
  <c r="E817" i="53"/>
  <c r="F817" i="53"/>
  <c r="G817" i="53"/>
  <c r="H817" i="53"/>
  <c r="I817" i="53"/>
  <c r="J817" i="53"/>
  <c r="K817" i="53"/>
  <c r="L817" i="53"/>
  <c r="M817" i="53"/>
  <c r="N817" i="53"/>
  <c r="O817" i="53"/>
  <c r="P817" i="53"/>
  <c r="Q817" i="53"/>
  <c r="R817" i="53"/>
  <c r="S817" i="53"/>
  <c r="T817" i="53"/>
  <c r="U817" i="53"/>
  <c r="E818" i="53"/>
  <c r="F818" i="53"/>
  <c r="G818" i="53"/>
  <c r="H818" i="53"/>
  <c r="I818" i="53"/>
  <c r="J818" i="53"/>
  <c r="K818" i="53"/>
  <c r="L818" i="53"/>
  <c r="M818" i="53"/>
  <c r="N818" i="53"/>
  <c r="O818" i="53"/>
  <c r="P818" i="53"/>
  <c r="Q818" i="53"/>
  <c r="R818" i="53"/>
  <c r="S818" i="53"/>
  <c r="T818" i="53"/>
  <c r="U818" i="53"/>
  <c r="E819" i="53"/>
  <c r="F819" i="53"/>
  <c r="G819" i="53"/>
  <c r="H819" i="53"/>
  <c r="I819" i="53"/>
  <c r="J819" i="53"/>
  <c r="K819" i="53"/>
  <c r="L819" i="53"/>
  <c r="M819" i="53"/>
  <c r="N819" i="53"/>
  <c r="O819" i="53"/>
  <c r="P819" i="53"/>
  <c r="Q819" i="53"/>
  <c r="R819" i="53"/>
  <c r="S819" i="53"/>
  <c r="T819" i="53"/>
  <c r="U819" i="53"/>
  <c r="E820" i="53"/>
  <c r="F820" i="53"/>
  <c r="G820" i="53"/>
  <c r="H820" i="53"/>
  <c r="I820" i="53"/>
  <c r="J820" i="53"/>
  <c r="K820" i="53"/>
  <c r="L820" i="53"/>
  <c r="M820" i="53"/>
  <c r="N820" i="53"/>
  <c r="O820" i="53"/>
  <c r="P820" i="53"/>
  <c r="Q820" i="53"/>
  <c r="R820" i="53"/>
  <c r="S820" i="53"/>
  <c r="T820" i="53"/>
  <c r="U820" i="53"/>
  <c r="E821" i="53"/>
  <c r="F821" i="53"/>
  <c r="G821" i="53"/>
  <c r="H821" i="53"/>
  <c r="I821" i="53"/>
  <c r="J821" i="53"/>
  <c r="K821" i="53"/>
  <c r="L821" i="53"/>
  <c r="M821" i="53"/>
  <c r="N821" i="53"/>
  <c r="O821" i="53"/>
  <c r="P821" i="53"/>
  <c r="Q821" i="53"/>
  <c r="R821" i="53"/>
  <c r="S821" i="53"/>
  <c r="T821" i="53"/>
  <c r="U821" i="53"/>
  <c r="E822" i="53"/>
  <c r="F822" i="53"/>
  <c r="G822" i="53"/>
  <c r="H822" i="53"/>
  <c r="I822" i="53"/>
  <c r="J822" i="53"/>
  <c r="K822" i="53"/>
  <c r="L822" i="53"/>
  <c r="M822" i="53"/>
  <c r="N822" i="53"/>
  <c r="O822" i="53"/>
  <c r="P822" i="53"/>
  <c r="Q822" i="53"/>
  <c r="R822" i="53"/>
  <c r="S822" i="53"/>
  <c r="T822" i="53"/>
  <c r="U822" i="53"/>
  <c r="E823" i="53"/>
  <c r="F823" i="53"/>
  <c r="G823" i="53"/>
  <c r="H823" i="53"/>
  <c r="I823" i="53"/>
  <c r="J823" i="53"/>
  <c r="K823" i="53"/>
  <c r="L823" i="53"/>
  <c r="M823" i="53"/>
  <c r="N823" i="53"/>
  <c r="O823" i="53"/>
  <c r="P823" i="53"/>
  <c r="Q823" i="53"/>
  <c r="R823" i="53"/>
  <c r="S823" i="53"/>
  <c r="T823" i="53"/>
  <c r="U823" i="53"/>
  <c r="E824" i="53"/>
  <c r="F824" i="53"/>
  <c r="G824" i="53"/>
  <c r="H824" i="53"/>
  <c r="I824" i="53"/>
  <c r="J824" i="53"/>
  <c r="K824" i="53"/>
  <c r="L824" i="53"/>
  <c r="M824" i="53"/>
  <c r="N824" i="53"/>
  <c r="O824" i="53"/>
  <c r="P824" i="53"/>
  <c r="Q824" i="53"/>
  <c r="R824" i="53"/>
  <c r="S824" i="53"/>
  <c r="T824" i="53"/>
  <c r="U824" i="53"/>
  <c r="E825" i="53"/>
  <c r="F825" i="53"/>
  <c r="G825" i="53"/>
  <c r="H825" i="53"/>
  <c r="I825" i="53"/>
  <c r="J825" i="53"/>
  <c r="K825" i="53"/>
  <c r="L825" i="53"/>
  <c r="M825" i="53"/>
  <c r="N825" i="53"/>
  <c r="O825" i="53"/>
  <c r="P825" i="53"/>
  <c r="Q825" i="53"/>
  <c r="R825" i="53"/>
  <c r="S825" i="53"/>
  <c r="T825" i="53"/>
  <c r="U825" i="53"/>
  <c r="E826" i="53"/>
  <c r="F826" i="53"/>
  <c r="G826" i="53"/>
  <c r="H826" i="53"/>
  <c r="I826" i="53"/>
  <c r="J826" i="53"/>
  <c r="K826" i="53"/>
  <c r="L826" i="53"/>
  <c r="M826" i="53"/>
  <c r="N826" i="53"/>
  <c r="O826" i="53"/>
  <c r="P826" i="53"/>
  <c r="Q826" i="53"/>
  <c r="R826" i="53"/>
  <c r="S826" i="53"/>
  <c r="T826" i="53"/>
  <c r="U826" i="53"/>
  <c r="E827" i="53"/>
  <c r="F827" i="53"/>
  <c r="G827" i="53"/>
  <c r="H827" i="53"/>
  <c r="I827" i="53"/>
  <c r="J827" i="53"/>
  <c r="K827" i="53"/>
  <c r="L827" i="53"/>
  <c r="M827" i="53"/>
  <c r="N827" i="53"/>
  <c r="O827" i="53"/>
  <c r="P827" i="53"/>
  <c r="Q827" i="53"/>
  <c r="R827" i="53"/>
  <c r="S827" i="53"/>
  <c r="T827" i="53"/>
  <c r="U827" i="53"/>
  <c r="E828" i="53"/>
  <c r="F828" i="53"/>
  <c r="G828" i="53"/>
  <c r="H828" i="53"/>
  <c r="I828" i="53"/>
  <c r="J828" i="53"/>
  <c r="K828" i="53"/>
  <c r="L828" i="53"/>
  <c r="M828" i="53"/>
  <c r="N828" i="53"/>
  <c r="O828" i="53"/>
  <c r="P828" i="53"/>
  <c r="Q828" i="53"/>
  <c r="R828" i="53"/>
  <c r="S828" i="53"/>
  <c r="T828" i="53"/>
  <c r="U828" i="53"/>
  <c r="E829" i="53"/>
  <c r="F829" i="53"/>
  <c r="G829" i="53"/>
  <c r="H829" i="53"/>
  <c r="I829" i="53"/>
  <c r="J829" i="53"/>
  <c r="K829" i="53"/>
  <c r="L829" i="53"/>
  <c r="M829" i="53"/>
  <c r="N829" i="53"/>
  <c r="O829" i="53"/>
  <c r="P829" i="53"/>
  <c r="Q829" i="53"/>
  <c r="R829" i="53"/>
  <c r="S829" i="53"/>
  <c r="T829" i="53"/>
  <c r="U829" i="53"/>
  <c r="E830" i="53"/>
  <c r="F830" i="53"/>
  <c r="G830" i="53"/>
  <c r="H830" i="53"/>
  <c r="I830" i="53"/>
  <c r="J830" i="53"/>
  <c r="K830" i="53"/>
  <c r="L830" i="53"/>
  <c r="M830" i="53"/>
  <c r="N830" i="53"/>
  <c r="O830" i="53"/>
  <c r="P830" i="53"/>
  <c r="Q830" i="53"/>
  <c r="R830" i="53"/>
  <c r="S830" i="53"/>
  <c r="T830" i="53"/>
  <c r="U830" i="53"/>
  <c r="E831" i="53"/>
  <c r="F831" i="53"/>
  <c r="G831" i="53"/>
  <c r="H831" i="53"/>
  <c r="I831" i="53"/>
  <c r="J831" i="53"/>
  <c r="K831" i="53"/>
  <c r="L831" i="53"/>
  <c r="M831" i="53"/>
  <c r="N831" i="53"/>
  <c r="O831" i="53"/>
  <c r="P831" i="53"/>
  <c r="Q831" i="53"/>
  <c r="R831" i="53"/>
  <c r="S831" i="53"/>
  <c r="T831" i="53"/>
  <c r="U831" i="53"/>
  <c r="E832" i="53"/>
  <c r="F832" i="53"/>
  <c r="G832" i="53"/>
  <c r="H832" i="53"/>
  <c r="I832" i="53"/>
  <c r="J832" i="53"/>
  <c r="K832" i="53"/>
  <c r="L832" i="53"/>
  <c r="M832" i="53"/>
  <c r="N832" i="53"/>
  <c r="O832" i="53"/>
  <c r="P832" i="53"/>
  <c r="Q832" i="53"/>
  <c r="R832" i="53"/>
  <c r="S832" i="53"/>
  <c r="T832" i="53"/>
  <c r="U832" i="53"/>
  <c r="E833" i="53"/>
  <c r="F833" i="53"/>
  <c r="G833" i="53"/>
  <c r="H833" i="53"/>
  <c r="I833" i="53"/>
  <c r="J833" i="53"/>
  <c r="K833" i="53"/>
  <c r="L833" i="53"/>
  <c r="M833" i="53"/>
  <c r="N833" i="53"/>
  <c r="O833" i="53"/>
  <c r="P833" i="53"/>
  <c r="Q833" i="53"/>
  <c r="R833" i="53"/>
  <c r="S833" i="53"/>
  <c r="T833" i="53"/>
  <c r="U833" i="53"/>
  <c r="E834" i="53"/>
  <c r="F834" i="53"/>
  <c r="G834" i="53"/>
  <c r="H834" i="53"/>
  <c r="I834" i="53"/>
  <c r="J834" i="53"/>
  <c r="K834" i="53"/>
  <c r="L834" i="53"/>
  <c r="M834" i="53"/>
  <c r="N834" i="53"/>
  <c r="O834" i="53"/>
  <c r="P834" i="53"/>
  <c r="Q834" i="53"/>
  <c r="R834" i="53"/>
  <c r="S834" i="53"/>
  <c r="T834" i="53"/>
  <c r="U834" i="53"/>
  <c r="E835" i="53"/>
  <c r="F835" i="53"/>
  <c r="G835" i="53"/>
  <c r="H835" i="53"/>
  <c r="I835" i="53"/>
  <c r="J835" i="53"/>
  <c r="K835" i="53"/>
  <c r="L835" i="53"/>
  <c r="M835" i="53"/>
  <c r="N835" i="53"/>
  <c r="O835" i="53"/>
  <c r="P835" i="53"/>
  <c r="Q835" i="53"/>
  <c r="R835" i="53"/>
  <c r="S835" i="53"/>
  <c r="T835" i="53"/>
  <c r="U835" i="53"/>
  <c r="E836" i="53"/>
  <c r="F836" i="53"/>
  <c r="G836" i="53"/>
  <c r="H836" i="53"/>
  <c r="I836" i="53"/>
  <c r="J836" i="53"/>
  <c r="K836" i="53"/>
  <c r="L836" i="53"/>
  <c r="M836" i="53"/>
  <c r="N836" i="53"/>
  <c r="O836" i="53"/>
  <c r="P836" i="53"/>
  <c r="Q836" i="53"/>
  <c r="R836" i="53"/>
  <c r="S836" i="53"/>
  <c r="T836" i="53"/>
  <c r="U836" i="53"/>
  <c r="E837" i="53"/>
  <c r="F837" i="53"/>
  <c r="G837" i="53"/>
  <c r="H837" i="53"/>
  <c r="I837" i="53"/>
  <c r="J837" i="53"/>
  <c r="K837" i="53"/>
  <c r="L837" i="53"/>
  <c r="M837" i="53"/>
  <c r="N837" i="53"/>
  <c r="O837" i="53"/>
  <c r="P837" i="53"/>
  <c r="Q837" i="53"/>
  <c r="R837" i="53"/>
  <c r="S837" i="53"/>
  <c r="T837" i="53"/>
  <c r="U837" i="53"/>
  <c r="E838" i="53"/>
  <c r="F838" i="53"/>
  <c r="G838" i="53"/>
  <c r="H838" i="53"/>
  <c r="I838" i="53"/>
  <c r="J838" i="53"/>
  <c r="K838" i="53"/>
  <c r="L838" i="53"/>
  <c r="M838" i="53"/>
  <c r="N838" i="53"/>
  <c r="O838" i="53"/>
  <c r="P838" i="53"/>
  <c r="Q838" i="53"/>
  <c r="R838" i="53"/>
  <c r="S838" i="53"/>
  <c r="T838" i="53"/>
  <c r="U838" i="53"/>
  <c r="E839" i="53"/>
  <c r="F839" i="53"/>
  <c r="G839" i="53"/>
  <c r="H839" i="53"/>
  <c r="I839" i="53"/>
  <c r="J839" i="53"/>
  <c r="K839" i="53"/>
  <c r="L839" i="53"/>
  <c r="M839" i="53"/>
  <c r="N839" i="53"/>
  <c r="O839" i="53"/>
  <c r="P839" i="53"/>
  <c r="Q839" i="53"/>
  <c r="R839" i="53"/>
  <c r="S839" i="53"/>
  <c r="T839" i="53"/>
  <c r="U839" i="53"/>
  <c r="E840" i="53"/>
  <c r="F840" i="53"/>
  <c r="G840" i="53"/>
  <c r="H840" i="53"/>
  <c r="I840" i="53"/>
  <c r="J840" i="53"/>
  <c r="K840" i="53"/>
  <c r="L840" i="53"/>
  <c r="M840" i="53"/>
  <c r="N840" i="53"/>
  <c r="O840" i="53"/>
  <c r="P840" i="53"/>
  <c r="Q840" i="53"/>
  <c r="R840" i="53"/>
  <c r="S840" i="53"/>
  <c r="T840" i="53"/>
  <c r="U840" i="53"/>
  <c r="E841" i="53"/>
  <c r="F841" i="53"/>
  <c r="G841" i="53"/>
  <c r="H841" i="53"/>
  <c r="I841" i="53"/>
  <c r="J841" i="53"/>
  <c r="K841" i="53"/>
  <c r="L841" i="53"/>
  <c r="M841" i="53"/>
  <c r="N841" i="53"/>
  <c r="O841" i="53"/>
  <c r="P841" i="53"/>
  <c r="Q841" i="53"/>
  <c r="R841" i="53"/>
  <c r="S841" i="53"/>
  <c r="T841" i="53"/>
  <c r="U841" i="53"/>
  <c r="E842" i="53"/>
  <c r="F842" i="53"/>
  <c r="G842" i="53"/>
  <c r="H842" i="53"/>
  <c r="I842" i="53"/>
  <c r="J842" i="53"/>
  <c r="K842" i="53"/>
  <c r="L842" i="53"/>
  <c r="M842" i="53"/>
  <c r="N842" i="53"/>
  <c r="O842" i="53"/>
  <c r="P842" i="53"/>
  <c r="Q842" i="53"/>
  <c r="R842" i="53"/>
  <c r="S842" i="53"/>
  <c r="T842" i="53"/>
  <c r="U842" i="53"/>
  <c r="E843" i="53"/>
  <c r="F843" i="53"/>
  <c r="G843" i="53"/>
  <c r="H843" i="53"/>
  <c r="I843" i="53"/>
  <c r="J843" i="53"/>
  <c r="K843" i="53"/>
  <c r="L843" i="53"/>
  <c r="M843" i="53"/>
  <c r="N843" i="53"/>
  <c r="O843" i="53"/>
  <c r="P843" i="53"/>
  <c r="Q843" i="53"/>
  <c r="R843" i="53"/>
  <c r="S843" i="53"/>
  <c r="T843" i="53"/>
  <c r="U843" i="53"/>
  <c r="E844" i="53"/>
  <c r="F844" i="53"/>
  <c r="G844" i="53"/>
  <c r="H844" i="53"/>
  <c r="I844" i="53"/>
  <c r="J844" i="53"/>
  <c r="K844" i="53"/>
  <c r="L844" i="53"/>
  <c r="M844" i="53"/>
  <c r="N844" i="53"/>
  <c r="O844" i="53"/>
  <c r="P844" i="53"/>
  <c r="Q844" i="53"/>
  <c r="R844" i="53"/>
  <c r="S844" i="53"/>
  <c r="T844" i="53"/>
  <c r="U844" i="53"/>
  <c r="E845" i="53"/>
  <c r="F845" i="53"/>
  <c r="G845" i="53"/>
  <c r="H845" i="53"/>
  <c r="I845" i="53"/>
  <c r="J845" i="53"/>
  <c r="K845" i="53"/>
  <c r="L845" i="53"/>
  <c r="M845" i="53"/>
  <c r="N845" i="53"/>
  <c r="O845" i="53"/>
  <c r="P845" i="53"/>
  <c r="Q845" i="53"/>
  <c r="R845" i="53"/>
  <c r="S845" i="53"/>
  <c r="T845" i="53"/>
  <c r="U845" i="53"/>
  <c r="E846" i="53"/>
  <c r="F846" i="53"/>
  <c r="G846" i="53"/>
  <c r="H846" i="53"/>
  <c r="I846" i="53"/>
  <c r="J846" i="53"/>
  <c r="K846" i="53"/>
  <c r="L846" i="53"/>
  <c r="M846" i="53"/>
  <c r="N846" i="53"/>
  <c r="O846" i="53"/>
  <c r="P846" i="53"/>
  <c r="Q846" i="53"/>
  <c r="R846" i="53"/>
  <c r="S846" i="53"/>
  <c r="T846" i="53"/>
  <c r="U846" i="53"/>
  <c r="E847" i="53"/>
  <c r="F847" i="53"/>
  <c r="G847" i="53"/>
  <c r="H847" i="53"/>
  <c r="I847" i="53"/>
  <c r="J847" i="53"/>
  <c r="K847" i="53"/>
  <c r="L847" i="53"/>
  <c r="M847" i="53"/>
  <c r="N847" i="53"/>
  <c r="O847" i="53"/>
  <c r="P847" i="53"/>
  <c r="Q847" i="53"/>
  <c r="R847" i="53"/>
  <c r="S847" i="53"/>
  <c r="T847" i="53"/>
  <c r="U847" i="53"/>
  <c r="E848" i="53"/>
  <c r="F848" i="53"/>
  <c r="G848" i="53"/>
  <c r="H848" i="53"/>
  <c r="I848" i="53"/>
  <c r="J848" i="53"/>
  <c r="K848" i="53"/>
  <c r="L848" i="53"/>
  <c r="M848" i="53"/>
  <c r="N848" i="53"/>
  <c r="O848" i="53"/>
  <c r="P848" i="53"/>
  <c r="Q848" i="53"/>
  <c r="R848" i="53"/>
  <c r="S848" i="53"/>
  <c r="T848" i="53"/>
  <c r="U848" i="53"/>
  <c r="E849" i="53"/>
  <c r="F849" i="53"/>
  <c r="G849" i="53"/>
  <c r="H849" i="53"/>
  <c r="I849" i="53"/>
  <c r="J849" i="53"/>
  <c r="K849" i="53"/>
  <c r="L849" i="53"/>
  <c r="M849" i="53"/>
  <c r="N849" i="53"/>
  <c r="O849" i="53"/>
  <c r="P849" i="53"/>
  <c r="Q849" i="53"/>
  <c r="R849" i="53"/>
  <c r="S849" i="53"/>
  <c r="T849" i="53"/>
  <c r="U849" i="53"/>
  <c r="E850" i="53"/>
  <c r="F850" i="53"/>
  <c r="G850" i="53"/>
  <c r="H850" i="53"/>
  <c r="I850" i="53"/>
  <c r="J850" i="53"/>
  <c r="K850" i="53"/>
  <c r="L850" i="53"/>
  <c r="M850" i="53"/>
  <c r="N850" i="53"/>
  <c r="O850" i="53"/>
  <c r="P850" i="53"/>
  <c r="Q850" i="53"/>
  <c r="R850" i="53"/>
  <c r="S850" i="53"/>
  <c r="T850" i="53"/>
  <c r="U850" i="53"/>
  <c r="E851" i="53"/>
  <c r="F851" i="53"/>
  <c r="G851" i="53"/>
  <c r="H851" i="53"/>
  <c r="I851" i="53"/>
  <c r="J851" i="53"/>
  <c r="K851" i="53"/>
  <c r="L851" i="53"/>
  <c r="M851" i="53"/>
  <c r="N851" i="53"/>
  <c r="O851" i="53"/>
  <c r="P851" i="53"/>
  <c r="Q851" i="53"/>
  <c r="R851" i="53"/>
  <c r="S851" i="53"/>
  <c r="T851" i="53"/>
  <c r="U851" i="53"/>
  <c r="E852" i="53"/>
  <c r="F852" i="53"/>
  <c r="G852" i="53"/>
  <c r="H852" i="53"/>
  <c r="I852" i="53"/>
  <c r="J852" i="53"/>
  <c r="K852" i="53"/>
  <c r="L852" i="53"/>
  <c r="M852" i="53"/>
  <c r="N852" i="53"/>
  <c r="O852" i="53"/>
  <c r="P852" i="53"/>
  <c r="Q852" i="53"/>
  <c r="R852" i="53"/>
  <c r="S852" i="53"/>
  <c r="T852" i="53"/>
  <c r="U852" i="53"/>
  <c r="E853" i="53"/>
  <c r="F853" i="53"/>
  <c r="G853" i="53"/>
  <c r="H853" i="53"/>
  <c r="I853" i="53"/>
  <c r="J853" i="53"/>
  <c r="K853" i="53"/>
  <c r="L853" i="53"/>
  <c r="M853" i="53"/>
  <c r="N853" i="53"/>
  <c r="O853" i="53"/>
  <c r="P853" i="53"/>
  <c r="Q853" i="53"/>
  <c r="R853" i="53"/>
  <c r="S853" i="53"/>
  <c r="T853" i="53"/>
  <c r="U853" i="53"/>
  <c r="E854" i="53"/>
  <c r="F854" i="53"/>
  <c r="G854" i="53"/>
  <c r="H854" i="53"/>
  <c r="I854" i="53"/>
  <c r="J854" i="53"/>
  <c r="K854" i="53"/>
  <c r="L854" i="53"/>
  <c r="M854" i="53"/>
  <c r="N854" i="53"/>
  <c r="O854" i="53"/>
  <c r="P854" i="53"/>
  <c r="Q854" i="53"/>
  <c r="R854" i="53"/>
  <c r="S854" i="53"/>
  <c r="T854" i="53"/>
  <c r="U854" i="53"/>
  <c r="E855" i="53"/>
  <c r="F855" i="53"/>
  <c r="G855" i="53"/>
  <c r="H855" i="53"/>
  <c r="I855" i="53"/>
  <c r="J855" i="53"/>
  <c r="K855" i="53"/>
  <c r="L855" i="53"/>
  <c r="M855" i="53"/>
  <c r="N855" i="53"/>
  <c r="O855" i="53"/>
  <c r="P855" i="53"/>
  <c r="Q855" i="53"/>
  <c r="R855" i="53"/>
  <c r="S855" i="53"/>
  <c r="T855" i="53"/>
  <c r="U855" i="53"/>
  <c r="E856" i="53"/>
  <c r="F856" i="53"/>
  <c r="G856" i="53"/>
  <c r="H856" i="53"/>
  <c r="I856" i="53"/>
  <c r="J856" i="53"/>
  <c r="K856" i="53"/>
  <c r="L856" i="53"/>
  <c r="M856" i="53"/>
  <c r="N856" i="53"/>
  <c r="O856" i="53"/>
  <c r="P856" i="53"/>
  <c r="Q856" i="53"/>
  <c r="R856" i="53"/>
  <c r="S856" i="53"/>
  <c r="T856" i="53"/>
  <c r="U856" i="53"/>
  <c r="E857" i="53"/>
  <c r="F857" i="53"/>
  <c r="G857" i="53"/>
  <c r="H857" i="53"/>
  <c r="I857" i="53"/>
  <c r="J857" i="53"/>
  <c r="K857" i="53"/>
  <c r="L857" i="53"/>
  <c r="M857" i="53"/>
  <c r="N857" i="53"/>
  <c r="O857" i="53"/>
  <c r="P857" i="53"/>
  <c r="Q857" i="53"/>
  <c r="R857" i="53"/>
  <c r="S857" i="53"/>
  <c r="T857" i="53"/>
  <c r="U857" i="53"/>
  <c r="E858" i="53"/>
  <c r="F858" i="53"/>
  <c r="G858" i="53"/>
  <c r="H858" i="53"/>
  <c r="I858" i="53"/>
  <c r="J858" i="53"/>
  <c r="K858" i="53"/>
  <c r="L858" i="53"/>
  <c r="M858" i="53"/>
  <c r="N858" i="53"/>
  <c r="O858" i="53"/>
  <c r="P858" i="53"/>
  <c r="Q858" i="53"/>
  <c r="R858" i="53"/>
  <c r="S858" i="53"/>
  <c r="T858" i="53"/>
  <c r="U858" i="53"/>
  <c r="E859" i="53"/>
  <c r="F859" i="53"/>
  <c r="G859" i="53"/>
  <c r="H859" i="53"/>
  <c r="I859" i="53"/>
  <c r="J859" i="53"/>
  <c r="K859" i="53"/>
  <c r="L859" i="53"/>
  <c r="M859" i="53"/>
  <c r="N859" i="53"/>
  <c r="O859" i="53"/>
  <c r="P859" i="53"/>
  <c r="Q859" i="53"/>
  <c r="R859" i="53"/>
  <c r="S859" i="53"/>
  <c r="T859" i="53"/>
  <c r="U859" i="53"/>
  <c r="E860" i="53"/>
  <c r="F860" i="53"/>
  <c r="G860" i="53"/>
  <c r="H860" i="53"/>
  <c r="I860" i="53"/>
  <c r="J860" i="53"/>
  <c r="K860" i="53"/>
  <c r="L860" i="53"/>
  <c r="M860" i="53"/>
  <c r="N860" i="53"/>
  <c r="O860" i="53"/>
  <c r="P860" i="53"/>
  <c r="Q860" i="53"/>
  <c r="R860" i="53"/>
  <c r="S860" i="53"/>
  <c r="T860" i="53"/>
  <c r="U860" i="53"/>
  <c r="E861" i="53"/>
  <c r="F861" i="53"/>
  <c r="G861" i="53"/>
  <c r="H861" i="53"/>
  <c r="I861" i="53"/>
  <c r="J861" i="53"/>
  <c r="K861" i="53"/>
  <c r="L861" i="53"/>
  <c r="M861" i="53"/>
  <c r="N861" i="53"/>
  <c r="O861" i="53"/>
  <c r="P861" i="53"/>
  <c r="Q861" i="53"/>
  <c r="R861" i="53"/>
  <c r="S861" i="53"/>
  <c r="T861" i="53"/>
  <c r="U861" i="53"/>
  <c r="E862" i="53"/>
  <c r="F862" i="53"/>
  <c r="G862" i="53"/>
  <c r="H862" i="53"/>
  <c r="I862" i="53"/>
  <c r="J862" i="53"/>
  <c r="K862" i="53"/>
  <c r="L862" i="53"/>
  <c r="M862" i="53"/>
  <c r="N862" i="53"/>
  <c r="O862" i="53"/>
  <c r="P862" i="53"/>
  <c r="Q862" i="53"/>
  <c r="R862" i="53"/>
  <c r="S862" i="53"/>
  <c r="T862" i="53"/>
  <c r="U862" i="53"/>
  <c r="E863" i="53"/>
  <c r="F863" i="53"/>
  <c r="G863" i="53"/>
  <c r="H863" i="53"/>
  <c r="I863" i="53"/>
  <c r="J863" i="53"/>
  <c r="K863" i="53"/>
  <c r="L863" i="53"/>
  <c r="M863" i="53"/>
  <c r="N863" i="53"/>
  <c r="O863" i="53"/>
  <c r="P863" i="53"/>
  <c r="Q863" i="53"/>
  <c r="R863" i="53"/>
  <c r="S863" i="53"/>
  <c r="T863" i="53"/>
  <c r="U863" i="53"/>
  <c r="E864" i="53"/>
  <c r="F864" i="53"/>
  <c r="G864" i="53"/>
  <c r="H864" i="53"/>
  <c r="I864" i="53"/>
  <c r="J864" i="53"/>
  <c r="K864" i="53"/>
  <c r="L864" i="53"/>
  <c r="M864" i="53"/>
  <c r="N864" i="53"/>
  <c r="O864" i="53"/>
  <c r="P864" i="53"/>
  <c r="Q864" i="53"/>
  <c r="R864" i="53"/>
  <c r="S864" i="53"/>
  <c r="T864" i="53"/>
  <c r="U864" i="53"/>
  <c r="E865" i="53"/>
  <c r="F865" i="53"/>
  <c r="G865" i="53"/>
  <c r="H865" i="53"/>
  <c r="I865" i="53"/>
  <c r="J865" i="53"/>
  <c r="K865" i="53"/>
  <c r="L865" i="53"/>
  <c r="M865" i="53"/>
  <c r="N865" i="53"/>
  <c r="O865" i="53"/>
  <c r="P865" i="53"/>
  <c r="Q865" i="53"/>
  <c r="R865" i="53"/>
  <c r="S865" i="53"/>
  <c r="T865" i="53"/>
  <c r="U865" i="53"/>
  <c r="E866" i="53"/>
  <c r="F866" i="53"/>
  <c r="G866" i="53"/>
  <c r="H866" i="53"/>
  <c r="I866" i="53"/>
  <c r="J866" i="53"/>
  <c r="K866" i="53"/>
  <c r="L866" i="53"/>
  <c r="M866" i="53"/>
  <c r="N866" i="53"/>
  <c r="O866" i="53"/>
  <c r="P866" i="53"/>
  <c r="Q866" i="53"/>
  <c r="R866" i="53"/>
  <c r="S866" i="53"/>
  <c r="T866" i="53"/>
  <c r="U866" i="53"/>
  <c r="E867" i="53"/>
  <c r="F867" i="53"/>
  <c r="G867" i="53"/>
  <c r="H867" i="53"/>
  <c r="I867" i="53"/>
  <c r="J867" i="53"/>
  <c r="K867" i="53"/>
  <c r="L867" i="53"/>
  <c r="M867" i="53"/>
  <c r="N867" i="53"/>
  <c r="O867" i="53"/>
  <c r="P867" i="53"/>
  <c r="Q867" i="53"/>
  <c r="R867" i="53"/>
  <c r="S867" i="53"/>
  <c r="T867" i="53"/>
  <c r="U867" i="53"/>
  <c r="E868" i="53"/>
  <c r="F868" i="53"/>
  <c r="G868" i="53"/>
  <c r="H868" i="53"/>
  <c r="I868" i="53"/>
  <c r="J868" i="53"/>
  <c r="K868" i="53"/>
  <c r="L868" i="53"/>
  <c r="M868" i="53"/>
  <c r="N868" i="53"/>
  <c r="O868" i="53"/>
  <c r="P868" i="53"/>
  <c r="Q868" i="53"/>
  <c r="R868" i="53"/>
  <c r="S868" i="53"/>
  <c r="T868" i="53"/>
  <c r="U868" i="53"/>
  <c r="E869" i="53"/>
  <c r="F869" i="53"/>
  <c r="G869" i="53"/>
  <c r="H869" i="53"/>
  <c r="I869" i="53"/>
  <c r="J869" i="53"/>
  <c r="K869" i="53"/>
  <c r="L869" i="53"/>
  <c r="M869" i="53"/>
  <c r="N869" i="53"/>
  <c r="O869" i="53"/>
  <c r="P869" i="53"/>
  <c r="Q869" i="53"/>
  <c r="R869" i="53"/>
  <c r="S869" i="53"/>
  <c r="T869" i="53"/>
  <c r="U869" i="53"/>
  <c r="E870" i="53"/>
  <c r="F870" i="53"/>
  <c r="G870" i="53"/>
  <c r="H870" i="53"/>
  <c r="I870" i="53"/>
  <c r="J870" i="53"/>
  <c r="K870" i="53"/>
  <c r="L870" i="53"/>
  <c r="M870" i="53"/>
  <c r="N870" i="53"/>
  <c r="O870" i="53"/>
  <c r="P870" i="53"/>
  <c r="Q870" i="53"/>
  <c r="R870" i="53"/>
  <c r="S870" i="53"/>
  <c r="T870" i="53"/>
  <c r="U870" i="53"/>
  <c r="E871" i="53"/>
  <c r="F871" i="53"/>
  <c r="G871" i="53"/>
  <c r="H871" i="53"/>
  <c r="I871" i="53"/>
  <c r="J871" i="53"/>
  <c r="K871" i="53"/>
  <c r="L871" i="53"/>
  <c r="M871" i="53"/>
  <c r="N871" i="53"/>
  <c r="O871" i="53"/>
  <c r="P871" i="53"/>
  <c r="Q871" i="53"/>
  <c r="R871" i="53"/>
  <c r="S871" i="53"/>
  <c r="T871" i="53"/>
  <c r="U871" i="53"/>
  <c r="E872" i="53"/>
  <c r="F872" i="53"/>
  <c r="G872" i="53"/>
  <c r="H872" i="53"/>
  <c r="I872" i="53"/>
  <c r="J872" i="53"/>
  <c r="K872" i="53"/>
  <c r="L872" i="53"/>
  <c r="M872" i="53"/>
  <c r="N872" i="53"/>
  <c r="O872" i="53"/>
  <c r="P872" i="53"/>
  <c r="Q872" i="53"/>
  <c r="R872" i="53"/>
  <c r="S872" i="53"/>
  <c r="T872" i="53"/>
  <c r="U872" i="53"/>
  <c r="E873" i="53"/>
  <c r="F873" i="53"/>
  <c r="G873" i="53"/>
  <c r="H873" i="53"/>
  <c r="I873" i="53"/>
  <c r="J873" i="53"/>
  <c r="K873" i="53"/>
  <c r="L873" i="53"/>
  <c r="M873" i="53"/>
  <c r="N873" i="53"/>
  <c r="O873" i="53"/>
  <c r="P873" i="53"/>
  <c r="Q873" i="53"/>
  <c r="R873" i="53"/>
  <c r="S873" i="53"/>
  <c r="T873" i="53"/>
  <c r="U873" i="53"/>
  <c r="E874" i="53"/>
  <c r="F874" i="53"/>
  <c r="G874" i="53"/>
  <c r="H874" i="53"/>
  <c r="I874" i="53"/>
  <c r="J874" i="53"/>
  <c r="K874" i="53"/>
  <c r="L874" i="53"/>
  <c r="M874" i="53"/>
  <c r="N874" i="53"/>
  <c r="O874" i="53"/>
  <c r="P874" i="53"/>
  <c r="Q874" i="53"/>
  <c r="R874" i="53"/>
  <c r="S874" i="53"/>
  <c r="T874" i="53"/>
  <c r="U874" i="53"/>
  <c r="E875" i="53"/>
  <c r="F875" i="53"/>
  <c r="G875" i="53"/>
  <c r="H875" i="53"/>
  <c r="I875" i="53"/>
  <c r="J875" i="53"/>
  <c r="K875" i="53"/>
  <c r="L875" i="53"/>
  <c r="M875" i="53"/>
  <c r="N875" i="53"/>
  <c r="O875" i="53"/>
  <c r="P875" i="53"/>
  <c r="Q875" i="53"/>
  <c r="R875" i="53"/>
  <c r="S875" i="53"/>
  <c r="T875" i="53"/>
  <c r="U875" i="53"/>
  <c r="E876" i="53"/>
  <c r="F876" i="53"/>
  <c r="G876" i="53"/>
  <c r="H876" i="53"/>
  <c r="I876" i="53"/>
  <c r="J876" i="53"/>
  <c r="K876" i="53"/>
  <c r="L876" i="53"/>
  <c r="M876" i="53"/>
  <c r="N876" i="53"/>
  <c r="O876" i="53"/>
  <c r="P876" i="53"/>
  <c r="Q876" i="53"/>
  <c r="R876" i="53"/>
  <c r="S876" i="53"/>
  <c r="T876" i="53"/>
  <c r="U876" i="53"/>
  <c r="E877" i="53"/>
  <c r="F877" i="53"/>
  <c r="G877" i="53"/>
  <c r="H877" i="53"/>
  <c r="I877" i="53"/>
  <c r="J877" i="53"/>
  <c r="K877" i="53"/>
  <c r="L877" i="53"/>
  <c r="M877" i="53"/>
  <c r="N877" i="53"/>
  <c r="O877" i="53"/>
  <c r="P877" i="53"/>
  <c r="Q877" i="53"/>
  <c r="R877" i="53"/>
  <c r="S877" i="53"/>
  <c r="T877" i="53"/>
  <c r="U877" i="53"/>
  <c r="E878" i="53"/>
  <c r="F878" i="53"/>
  <c r="G878" i="53"/>
  <c r="H878" i="53"/>
  <c r="I878" i="53"/>
  <c r="J878" i="53"/>
  <c r="K878" i="53"/>
  <c r="L878" i="53"/>
  <c r="M878" i="53"/>
  <c r="N878" i="53"/>
  <c r="O878" i="53"/>
  <c r="P878" i="53"/>
  <c r="Q878" i="53"/>
  <c r="R878" i="53"/>
  <c r="S878" i="53"/>
  <c r="T878" i="53"/>
  <c r="U878" i="53"/>
  <c r="E879" i="53"/>
  <c r="F879" i="53"/>
  <c r="G879" i="53"/>
  <c r="H879" i="53"/>
  <c r="I879" i="53"/>
  <c r="J879" i="53"/>
  <c r="K879" i="53"/>
  <c r="L879" i="53"/>
  <c r="M879" i="53"/>
  <c r="N879" i="53"/>
  <c r="O879" i="53"/>
  <c r="P879" i="53"/>
  <c r="Q879" i="53"/>
  <c r="R879" i="53"/>
  <c r="S879" i="53"/>
  <c r="T879" i="53"/>
  <c r="U879" i="53"/>
  <c r="E880" i="53"/>
  <c r="F880" i="53"/>
  <c r="G880" i="53"/>
  <c r="H880" i="53"/>
  <c r="I880" i="53"/>
  <c r="J880" i="53"/>
  <c r="K880" i="53"/>
  <c r="L880" i="53"/>
  <c r="M880" i="53"/>
  <c r="N880" i="53"/>
  <c r="O880" i="53"/>
  <c r="P880" i="53"/>
  <c r="Q880" i="53"/>
  <c r="R880" i="53"/>
  <c r="S880" i="53"/>
  <c r="T880" i="53"/>
  <c r="U880" i="53"/>
  <c r="E881" i="53"/>
  <c r="F881" i="53"/>
  <c r="G881" i="53"/>
  <c r="H881" i="53"/>
  <c r="I881" i="53"/>
  <c r="J881" i="53"/>
  <c r="K881" i="53"/>
  <c r="L881" i="53"/>
  <c r="M881" i="53"/>
  <c r="N881" i="53"/>
  <c r="O881" i="53"/>
  <c r="P881" i="53"/>
  <c r="Q881" i="53"/>
  <c r="R881" i="53"/>
  <c r="S881" i="53"/>
  <c r="T881" i="53"/>
  <c r="U881" i="53"/>
  <c r="E882" i="53"/>
  <c r="F882" i="53"/>
  <c r="G882" i="53"/>
  <c r="H882" i="53"/>
  <c r="I882" i="53"/>
  <c r="J882" i="53"/>
  <c r="K882" i="53"/>
  <c r="L882" i="53"/>
  <c r="M882" i="53"/>
  <c r="N882" i="53"/>
  <c r="O882" i="53"/>
  <c r="P882" i="53"/>
  <c r="Q882" i="53"/>
  <c r="R882" i="53"/>
  <c r="S882" i="53"/>
  <c r="T882" i="53"/>
  <c r="U882" i="53"/>
  <c r="E883" i="53"/>
  <c r="F883" i="53"/>
  <c r="G883" i="53"/>
  <c r="H883" i="53"/>
  <c r="I883" i="53"/>
  <c r="J883" i="53"/>
  <c r="K883" i="53"/>
  <c r="L883" i="53"/>
  <c r="M883" i="53"/>
  <c r="N883" i="53"/>
  <c r="O883" i="53"/>
  <c r="P883" i="53"/>
  <c r="Q883" i="53"/>
  <c r="R883" i="53"/>
  <c r="S883" i="53"/>
  <c r="T883" i="53"/>
  <c r="U883" i="53"/>
  <c r="E884" i="53"/>
  <c r="F884" i="53"/>
  <c r="G884" i="53"/>
  <c r="H884" i="53"/>
  <c r="I884" i="53"/>
  <c r="J884" i="53"/>
  <c r="K884" i="53"/>
  <c r="L884" i="53"/>
  <c r="M884" i="53"/>
  <c r="N884" i="53"/>
  <c r="O884" i="53"/>
  <c r="P884" i="53"/>
  <c r="Q884" i="53"/>
  <c r="R884" i="53"/>
  <c r="S884" i="53"/>
  <c r="T884" i="53"/>
  <c r="U884" i="53"/>
  <c r="E885" i="53"/>
  <c r="F885" i="53"/>
  <c r="G885" i="53"/>
  <c r="H885" i="53"/>
  <c r="I885" i="53"/>
  <c r="J885" i="53"/>
  <c r="K885" i="53"/>
  <c r="L885" i="53"/>
  <c r="M885" i="53"/>
  <c r="N885" i="53"/>
  <c r="O885" i="53"/>
  <c r="P885" i="53"/>
  <c r="Q885" i="53"/>
  <c r="R885" i="53"/>
  <c r="S885" i="53"/>
  <c r="T885" i="53"/>
  <c r="U885" i="53"/>
  <c r="E886" i="53"/>
  <c r="F886" i="53"/>
  <c r="G886" i="53"/>
  <c r="H886" i="53"/>
  <c r="I886" i="53"/>
  <c r="J886" i="53"/>
  <c r="K886" i="53"/>
  <c r="L886" i="53"/>
  <c r="M886" i="53"/>
  <c r="N886" i="53"/>
  <c r="O886" i="53"/>
  <c r="P886" i="53"/>
  <c r="Q886" i="53"/>
  <c r="R886" i="53"/>
  <c r="S886" i="53"/>
  <c r="T886" i="53"/>
  <c r="U886" i="53"/>
  <c r="E887" i="53"/>
  <c r="F887" i="53"/>
  <c r="G887" i="53"/>
  <c r="H887" i="53"/>
  <c r="I887" i="53"/>
  <c r="J887" i="53"/>
  <c r="K887" i="53"/>
  <c r="L887" i="53"/>
  <c r="M887" i="53"/>
  <c r="N887" i="53"/>
  <c r="O887" i="53"/>
  <c r="P887" i="53"/>
  <c r="Q887" i="53"/>
  <c r="R887" i="53"/>
  <c r="S887" i="53"/>
  <c r="T887" i="53"/>
  <c r="U887" i="53"/>
  <c r="E888" i="53"/>
  <c r="F888" i="53"/>
  <c r="G888" i="53"/>
  <c r="H888" i="53"/>
  <c r="I888" i="53"/>
  <c r="J888" i="53"/>
  <c r="K888" i="53"/>
  <c r="L888" i="53"/>
  <c r="M888" i="53"/>
  <c r="N888" i="53"/>
  <c r="O888" i="53"/>
  <c r="P888" i="53"/>
  <c r="Q888" i="53"/>
  <c r="R888" i="53"/>
  <c r="S888" i="53"/>
  <c r="T888" i="53"/>
  <c r="U888" i="53"/>
  <c r="E889" i="53"/>
  <c r="F889" i="53"/>
  <c r="G889" i="53"/>
  <c r="H889" i="53"/>
  <c r="I889" i="53"/>
  <c r="J889" i="53"/>
  <c r="K889" i="53"/>
  <c r="L889" i="53"/>
  <c r="M889" i="53"/>
  <c r="N889" i="53"/>
  <c r="O889" i="53"/>
  <c r="P889" i="53"/>
  <c r="Q889" i="53"/>
  <c r="R889" i="53"/>
  <c r="S889" i="53"/>
  <c r="T889" i="53"/>
  <c r="U889" i="53"/>
  <c r="E890" i="53"/>
  <c r="F890" i="53"/>
  <c r="G890" i="53"/>
  <c r="H890" i="53"/>
  <c r="I890" i="53"/>
  <c r="J890" i="53"/>
  <c r="K890" i="53"/>
  <c r="L890" i="53"/>
  <c r="M890" i="53"/>
  <c r="N890" i="53"/>
  <c r="O890" i="53"/>
  <c r="P890" i="53"/>
  <c r="Q890" i="53"/>
  <c r="R890" i="53"/>
  <c r="S890" i="53"/>
  <c r="T890" i="53"/>
  <c r="U890" i="53"/>
  <c r="E891" i="53"/>
  <c r="F891" i="53"/>
  <c r="G891" i="53"/>
  <c r="H891" i="53"/>
  <c r="I891" i="53"/>
  <c r="J891" i="53"/>
  <c r="K891" i="53"/>
  <c r="L891" i="53"/>
  <c r="M891" i="53"/>
  <c r="N891" i="53"/>
  <c r="O891" i="53"/>
  <c r="P891" i="53"/>
  <c r="Q891" i="53"/>
  <c r="R891" i="53"/>
  <c r="S891" i="53"/>
  <c r="T891" i="53"/>
  <c r="U891" i="53"/>
  <c r="E892" i="53"/>
  <c r="F892" i="53"/>
  <c r="G892" i="53"/>
  <c r="H892" i="53"/>
  <c r="I892" i="53"/>
  <c r="J892" i="53"/>
  <c r="K892" i="53"/>
  <c r="L892" i="53"/>
  <c r="M892" i="53"/>
  <c r="N892" i="53"/>
  <c r="O892" i="53"/>
  <c r="P892" i="53"/>
  <c r="Q892" i="53"/>
  <c r="R892" i="53"/>
  <c r="S892" i="53"/>
  <c r="T892" i="53"/>
  <c r="U892" i="53"/>
  <c r="E893" i="53"/>
  <c r="F893" i="53"/>
  <c r="G893" i="53"/>
  <c r="H893" i="53"/>
  <c r="I893" i="53"/>
  <c r="J893" i="53"/>
  <c r="K893" i="53"/>
  <c r="L893" i="53"/>
  <c r="M893" i="53"/>
  <c r="N893" i="53"/>
  <c r="O893" i="53"/>
  <c r="P893" i="53"/>
  <c r="Q893" i="53"/>
  <c r="R893" i="53"/>
  <c r="S893" i="53"/>
  <c r="T893" i="53"/>
  <c r="U893" i="53"/>
  <c r="E894" i="53"/>
  <c r="F894" i="53"/>
  <c r="G894" i="53"/>
  <c r="H894" i="53"/>
  <c r="I894" i="53"/>
  <c r="J894" i="53"/>
  <c r="K894" i="53"/>
  <c r="L894" i="53"/>
  <c r="M894" i="53"/>
  <c r="N894" i="53"/>
  <c r="O894" i="53"/>
  <c r="P894" i="53"/>
  <c r="Q894" i="53"/>
  <c r="R894" i="53"/>
  <c r="S894" i="53"/>
  <c r="T894" i="53"/>
  <c r="U894" i="53"/>
  <c r="E895" i="53"/>
  <c r="F895" i="53"/>
  <c r="G895" i="53"/>
  <c r="H895" i="53"/>
  <c r="I895" i="53"/>
  <c r="J895" i="53"/>
  <c r="K895" i="53"/>
  <c r="L895" i="53"/>
  <c r="M895" i="53"/>
  <c r="N895" i="53"/>
  <c r="O895" i="53"/>
  <c r="P895" i="53"/>
  <c r="Q895" i="53"/>
  <c r="R895" i="53"/>
  <c r="S895" i="53"/>
  <c r="T895" i="53"/>
  <c r="U895" i="53"/>
  <c r="E896" i="53"/>
  <c r="F896" i="53"/>
  <c r="G896" i="53"/>
  <c r="H896" i="53"/>
  <c r="I896" i="53"/>
  <c r="J896" i="53"/>
  <c r="K896" i="53"/>
  <c r="L896" i="53"/>
  <c r="M896" i="53"/>
  <c r="N896" i="53"/>
  <c r="O896" i="53"/>
  <c r="P896" i="53"/>
  <c r="Q896" i="53"/>
  <c r="R896" i="53"/>
  <c r="S896" i="53"/>
  <c r="T896" i="53"/>
  <c r="U896" i="53"/>
  <c r="E897" i="53"/>
  <c r="F897" i="53"/>
  <c r="G897" i="53"/>
  <c r="H897" i="53"/>
  <c r="I897" i="53"/>
  <c r="J897" i="53"/>
  <c r="K897" i="53"/>
  <c r="L897" i="53"/>
  <c r="M897" i="53"/>
  <c r="N897" i="53"/>
  <c r="O897" i="53"/>
  <c r="P897" i="53"/>
  <c r="Q897" i="53"/>
  <c r="R897" i="53"/>
  <c r="S897" i="53"/>
  <c r="T897" i="53"/>
  <c r="U897" i="53"/>
  <c r="E898" i="53"/>
  <c r="F898" i="53"/>
  <c r="G898" i="53"/>
  <c r="H898" i="53"/>
  <c r="I898" i="53"/>
  <c r="J898" i="53"/>
  <c r="K898" i="53"/>
  <c r="L898" i="53"/>
  <c r="M898" i="53"/>
  <c r="N898" i="53"/>
  <c r="O898" i="53"/>
  <c r="P898" i="53"/>
  <c r="Q898" i="53"/>
  <c r="R898" i="53"/>
  <c r="S898" i="53"/>
  <c r="T898" i="53"/>
  <c r="U898" i="53"/>
  <c r="E899" i="53"/>
  <c r="F899" i="53"/>
  <c r="G899" i="53"/>
  <c r="H899" i="53"/>
  <c r="I899" i="53"/>
  <c r="J899" i="53"/>
  <c r="K899" i="53"/>
  <c r="L899" i="53"/>
  <c r="M899" i="53"/>
  <c r="N899" i="53"/>
  <c r="O899" i="53"/>
  <c r="P899" i="53"/>
  <c r="Q899" i="53"/>
  <c r="R899" i="53"/>
  <c r="S899" i="53"/>
  <c r="T899" i="53"/>
  <c r="U899" i="53"/>
  <c r="E900" i="53"/>
  <c r="F900" i="53"/>
  <c r="G900" i="53"/>
  <c r="H900" i="53"/>
  <c r="I900" i="53"/>
  <c r="J900" i="53"/>
  <c r="K900" i="53"/>
  <c r="L900" i="53"/>
  <c r="M900" i="53"/>
  <c r="N900" i="53"/>
  <c r="O900" i="53"/>
  <c r="P900" i="53"/>
  <c r="Q900" i="53"/>
  <c r="R900" i="53"/>
  <c r="S900" i="53"/>
  <c r="T900" i="53"/>
  <c r="U900" i="53"/>
  <c r="E901" i="53"/>
  <c r="F901" i="53"/>
  <c r="G901" i="53"/>
  <c r="H901" i="53"/>
  <c r="I901" i="53"/>
  <c r="J901" i="53"/>
  <c r="K901" i="53"/>
  <c r="L901" i="53"/>
  <c r="M901" i="53"/>
  <c r="N901" i="53"/>
  <c r="O901" i="53"/>
  <c r="P901" i="53"/>
  <c r="Q901" i="53"/>
  <c r="R901" i="53"/>
  <c r="S901" i="53"/>
  <c r="T901" i="53"/>
  <c r="U901" i="53"/>
  <c r="E902" i="53"/>
  <c r="F902" i="53"/>
  <c r="G902" i="53"/>
  <c r="H902" i="53"/>
  <c r="I902" i="53"/>
  <c r="J902" i="53"/>
  <c r="K902" i="53"/>
  <c r="L902" i="53"/>
  <c r="M902" i="53"/>
  <c r="N902" i="53"/>
  <c r="O902" i="53"/>
  <c r="P902" i="53"/>
  <c r="Q902" i="53"/>
  <c r="R902" i="53"/>
  <c r="S902" i="53"/>
  <c r="T902" i="53"/>
  <c r="U902" i="53"/>
  <c r="E903" i="53"/>
  <c r="F903" i="53"/>
  <c r="G903" i="53"/>
  <c r="H903" i="53"/>
  <c r="I903" i="53"/>
  <c r="J903" i="53"/>
  <c r="K903" i="53"/>
  <c r="L903" i="53"/>
  <c r="M903" i="53"/>
  <c r="N903" i="53"/>
  <c r="O903" i="53"/>
  <c r="P903" i="53"/>
  <c r="Q903" i="53"/>
  <c r="R903" i="53"/>
  <c r="S903" i="53"/>
  <c r="T903" i="53"/>
  <c r="U903" i="53"/>
  <c r="E904" i="53"/>
  <c r="F904" i="53"/>
  <c r="G904" i="53"/>
  <c r="H904" i="53"/>
  <c r="I904" i="53"/>
  <c r="J904" i="53"/>
  <c r="K904" i="53"/>
  <c r="L904" i="53"/>
  <c r="M904" i="53"/>
  <c r="N904" i="53"/>
  <c r="O904" i="53"/>
  <c r="P904" i="53"/>
  <c r="Q904" i="53"/>
  <c r="R904" i="53"/>
  <c r="S904" i="53"/>
  <c r="T904" i="53"/>
  <c r="U904" i="53"/>
  <c r="E905" i="53"/>
  <c r="F905" i="53"/>
  <c r="G905" i="53"/>
  <c r="H905" i="53"/>
  <c r="I905" i="53"/>
  <c r="J905" i="53"/>
  <c r="K905" i="53"/>
  <c r="L905" i="53"/>
  <c r="M905" i="53"/>
  <c r="N905" i="53"/>
  <c r="O905" i="53"/>
  <c r="P905" i="53"/>
  <c r="Q905" i="53"/>
  <c r="R905" i="53"/>
  <c r="S905" i="53"/>
  <c r="T905" i="53"/>
  <c r="U905" i="53"/>
  <c r="E906" i="53"/>
  <c r="F906" i="53"/>
  <c r="G906" i="53"/>
  <c r="H906" i="53"/>
  <c r="I906" i="53"/>
  <c r="J906" i="53"/>
  <c r="K906" i="53"/>
  <c r="L906" i="53"/>
  <c r="M906" i="53"/>
  <c r="N906" i="53"/>
  <c r="O906" i="53"/>
  <c r="P906" i="53"/>
  <c r="Q906" i="53"/>
  <c r="R906" i="53"/>
  <c r="S906" i="53"/>
  <c r="T906" i="53"/>
  <c r="U906" i="53"/>
  <c r="E907" i="53"/>
  <c r="F907" i="53"/>
  <c r="G907" i="53"/>
  <c r="H907" i="53"/>
  <c r="I907" i="53"/>
  <c r="J907" i="53"/>
  <c r="K907" i="53"/>
  <c r="L907" i="53"/>
  <c r="M907" i="53"/>
  <c r="N907" i="53"/>
  <c r="O907" i="53"/>
  <c r="P907" i="53"/>
  <c r="Q907" i="53"/>
  <c r="R907" i="53"/>
  <c r="S907" i="53"/>
  <c r="T907" i="53"/>
  <c r="U907" i="53"/>
  <c r="E908" i="53"/>
  <c r="F908" i="53"/>
  <c r="G908" i="53"/>
  <c r="H908" i="53"/>
  <c r="I908" i="53"/>
  <c r="J908" i="53"/>
  <c r="K908" i="53"/>
  <c r="L908" i="53"/>
  <c r="M908" i="53"/>
  <c r="N908" i="53"/>
  <c r="O908" i="53"/>
  <c r="P908" i="53"/>
  <c r="Q908" i="53"/>
  <c r="R908" i="53"/>
  <c r="S908" i="53"/>
  <c r="T908" i="53"/>
  <c r="U908" i="53"/>
  <c r="E909" i="53"/>
  <c r="F909" i="53"/>
  <c r="G909" i="53"/>
  <c r="H909" i="53"/>
  <c r="I909" i="53"/>
  <c r="J909" i="53"/>
  <c r="K909" i="53"/>
  <c r="L909" i="53"/>
  <c r="M909" i="53"/>
  <c r="N909" i="53"/>
  <c r="O909" i="53"/>
  <c r="P909" i="53"/>
  <c r="Q909" i="53"/>
  <c r="R909" i="53"/>
  <c r="S909" i="53"/>
  <c r="T909" i="53"/>
  <c r="U909" i="53"/>
  <c r="E910" i="53"/>
  <c r="F910" i="53"/>
  <c r="G910" i="53"/>
  <c r="H910" i="53"/>
  <c r="I910" i="53"/>
  <c r="J910" i="53"/>
  <c r="K910" i="53"/>
  <c r="L910" i="53"/>
  <c r="M910" i="53"/>
  <c r="N910" i="53"/>
  <c r="O910" i="53"/>
  <c r="P910" i="53"/>
  <c r="Q910" i="53"/>
  <c r="R910" i="53"/>
  <c r="S910" i="53"/>
  <c r="T910" i="53"/>
  <c r="U910" i="53"/>
  <c r="D613" i="53"/>
  <c r="D614" i="53"/>
  <c r="D615" i="53"/>
  <c r="D616" i="53"/>
  <c r="D617" i="53"/>
  <c r="D618" i="53"/>
  <c r="D619" i="53"/>
  <c r="D620" i="53"/>
  <c r="D621" i="53"/>
  <c r="D622" i="53"/>
  <c r="D623" i="53"/>
  <c r="D624" i="53"/>
  <c r="D625" i="53"/>
  <c r="D626" i="53"/>
  <c r="D627" i="53"/>
  <c r="D628" i="53"/>
  <c r="D629" i="53"/>
  <c r="D630" i="53"/>
  <c r="D631" i="53"/>
  <c r="D632" i="53"/>
  <c r="D633" i="53"/>
  <c r="D634" i="53"/>
  <c r="D635" i="53"/>
  <c r="D636" i="53"/>
  <c r="D637" i="53"/>
  <c r="D638" i="53"/>
  <c r="D639" i="53"/>
  <c r="D640" i="53"/>
  <c r="D641" i="53"/>
  <c r="D642" i="53"/>
  <c r="D643" i="53"/>
  <c r="D644" i="53"/>
  <c r="D645" i="53"/>
  <c r="D646" i="53"/>
  <c r="D647" i="53"/>
  <c r="D648" i="53"/>
  <c r="D649" i="53"/>
  <c r="D650" i="53"/>
  <c r="D651" i="53"/>
  <c r="D652" i="53"/>
  <c r="D653" i="53"/>
  <c r="D654" i="53"/>
  <c r="D655" i="53"/>
  <c r="D656" i="53"/>
  <c r="D657" i="53"/>
  <c r="D658" i="53"/>
  <c r="D659" i="53"/>
  <c r="D660" i="53"/>
  <c r="D661" i="53"/>
  <c r="D662" i="53"/>
  <c r="D663" i="53"/>
  <c r="D664" i="53"/>
  <c r="D665" i="53"/>
  <c r="D666" i="53"/>
  <c r="D667" i="53"/>
  <c r="D668" i="53"/>
  <c r="D669" i="53"/>
  <c r="D670" i="53"/>
  <c r="D671" i="53"/>
  <c r="D672" i="53"/>
  <c r="D673" i="53"/>
  <c r="D674" i="53"/>
  <c r="D675" i="53"/>
  <c r="D676" i="53"/>
  <c r="D677" i="53"/>
  <c r="D678" i="53"/>
  <c r="D679" i="53"/>
  <c r="D680" i="53"/>
  <c r="D681" i="53"/>
  <c r="D682" i="53"/>
  <c r="D683" i="53"/>
  <c r="D684" i="53"/>
  <c r="D685" i="53"/>
  <c r="D686" i="53"/>
  <c r="D687" i="53"/>
  <c r="D688" i="53"/>
  <c r="D689" i="53"/>
  <c r="D690" i="53"/>
  <c r="D691" i="53"/>
  <c r="D692" i="53"/>
  <c r="D693" i="53"/>
  <c r="D694" i="53"/>
  <c r="D695" i="53"/>
  <c r="D696" i="53"/>
  <c r="D697" i="53"/>
  <c r="D698" i="53"/>
  <c r="D699" i="53"/>
  <c r="D700" i="53"/>
  <c r="D701" i="53"/>
  <c r="D702" i="53"/>
  <c r="D703" i="53"/>
  <c r="D704" i="53"/>
  <c r="D705" i="53"/>
  <c r="D706" i="53"/>
  <c r="D707" i="53"/>
  <c r="D708" i="53"/>
  <c r="D709" i="53"/>
  <c r="D710" i="53"/>
  <c r="D711" i="53"/>
  <c r="D712" i="53"/>
  <c r="D713" i="53"/>
  <c r="D714" i="53"/>
  <c r="D715" i="53"/>
  <c r="D716" i="53"/>
  <c r="D717" i="53"/>
  <c r="D718" i="53"/>
  <c r="D719" i="53"/>
  <c r="D720" i="53"/>
  <c r="D721" i="53"/>
  <c r="D722" i="53"/>
  <c r="D723" i="53"/>
  <c r="D724" i="53"/>
  <c r="D725" i="53"/>
  <c r="D726" i="53"/>
  <c r="D727" i="53"/>
  <c r="D728" i="53"/>
  <c r="D729" i="53"/>
  <c r="D730" i="53"/>
  <c r="D731" i="53"/>
  <c r="D732" i="53"/>
  <c r="D733" i="53"/>
  <c r="D734" i="53"/>
  <c r="D735" i="53"/>
  <c r="D736" i="53"/>
  <c r="D737" i="53"/>
  <c r="D738" i="53"/>
  <c r="D739" i="53"/>
  <c r="D740" i="53"/>
  <c r="D741" i="53"/>
  <c r="D742" i="53"/>
  <c r="D743" i="53"/>
  <c r="D744" i="53"/>
  <c r="D745" i="53"/>
  <c r="D746" i="53"/>
  <c r="D747" i="53"/>
  <c r="D748" i="53"/>
  <c r="D749" i="53"/>
  <c r="D750" i="53"/>
  <c r="D751" i="53"/>
  <c r="D752" i="53"/>
  <c r="D753" i="53"/>
  <c r="D754" i="53"/>
  <c r="D755" i="53"/>
  <c r="D756" i="53"/>
  <c r="D757" i="53"/>
  <c r="D758" i="53"/>
  <c r="D759" i="53"/>
  <c r="D760" i="53"/>
  <c r="D761" i="53"/>
  <c r="D762" i="53"/>
  <c r="D763" i="53"/>
  <c r="D764" i="53"/>
  <c r="D765" i="53"/>
  <c r="D766" i="53"/>
  <c r="D767" i="53"/>
  <c r="D768" i="53"/>
  <c r="D769" i="53"/>
  <c r="D770" i="53"/>
  <c r="D771" i="53"/>
  <c r="D772" i="53"/>
  <c r="D773" i="53"/>
  <c r="D774" i="53"/>
  <c r="D775" i="53"/>
  <c r="D776" i="53"/>
  <c r="D777" i="53"/>
  <c r="D778" i="53"/>
  <c r="D779" i="53"/>
  <c r="D780" i="53"/>
  <c r="D781" i="53"/>
  <c r="D782" i="53"/>
  <c r="D783" i="53"/>
  <c r="D784" i="53"/>
  <c r="D785" i="53"/>
  <c r="D786" i="53"/>
  <c r="D787" i="53"/>
  <c r="D788" i="53"/>
  <c r="D789" i="53"/>
  <c r="D790" i="53"/>
  <c r="D791" i="53"/>
  <c r="D792" i="53"/>
  <c r="D793" i="53"/>
  <c r="D794" i="53"/>
  <c r="D795" i="53"/>
  <c r="D796" i="53"/>
  <c r="D797" i="53"/>
  <c r="D798" i="53"/>
  <c r="D799" i="53"/>
  <c r="D800" i="53"/>
  <c r="D801" i="53"/>
  <c r="D802" i="53"/>
  <c r="D803" i="53"/>
  <c r="D804" i="53"/>
  <c r="D805" i="53"/>
  <c r="D806" i="53"/>
  <c r="D807" i="53"/>
  <c r="D808" i="53"/>
  <c r="D809" i="53"/>
  <c r="D810" i="53"/>
  <c r="D811" i="53"/>
  <c r="D812" i="53"/>
  <c r="D813" i="53"/>
  <c r="D814" i="53"/>
  <c r="D815" i="53"/>
  <c r="D816" i="53"/>
  <c r="D817" i="53"/>
  <c r="D818" i="53"/>
  <c r="D819" i="53"/>
  <c r="D820" i="53"/>
  <c r="D821" i="53"/>
  <c r="D822" i="53"/>
  <c r="D823" i="53"/>
  <c r="D824" i="53"/>
  <c r="D825" i="53"/>
  <c r="D826" i="53"/>
  <c r="D827" i="53"/>
  <c r="D828" i="53"/>
  <c r="D829" i="53"/>
  <c r="D830" i="53"/>
  <c r="D831" i="53"/>
  <c r="D832" i="53"/>
  <c r="D833" i="53"/>
  <c r="D834" i="53"/>
  <c r="D835" i="53"/>
  <c r="D836" i="53"/>
  <c r="D837" i="53"/>
  <c r="D838" i="53"/>
  <c r="D839" i="53"/>
  <c r="D840" i="53"/>
  <c r="D841" i="53"/>
  <c r="D842" i="53"/>
  <c r="D843" i="53"/>
  <c r="D844" i="53"/>
  <c r="D845" i="53"/>
  <c r="D846" i="53"/>
  <c r="D847" i="53"/>
  <c r="D848" i="53"/>
  <c r="D849" i="53"/>
  <c r="D850" i="53"/>
  <c r="D851" i="53"/>
  <c r="D852" i="53"/>
  <c r="D853" i="53"/>
  <c r="D854" i="53"/>
  <c r="D855" i="53"/>
  <c r="D856" i="53"/>
  <c r="D857" i="53"/>
  <c r="D858" i="53"/>
  <c r="D859" i="53"/>
  <c r="D860" i="53"/>
  <c r="D861" i="53"/>
  <c r="D862" i="53"/>
  <c r="D863" i="53"/>
  <c r="D864" i="53"/>
  <c r="D865" i="53"/>
  <c r="D866" i="53"/>
  <c r="D867" i="53"/>
  <c r="D868" i="53"/>
  <c r="D869" i="53"/>
  <c r="D870" i="53"/>
  <c r="D871" i="53"/>
  <c r="D872" i="53"/>
  <c r="D873" i="53"/>
  <c r="D874" i="53"/>
  <c r="D875" i="53"/>
  <c r="D876" i="53"/>
  <c r="D877" i="53"/>
  <c r="D878" i="53"/>
  <c r="D879" i="53"/>
  <c r="D880" i="53"/>
  <c r="D881" i="53"/>
  <c r="D882" i="53"/>
  <c r="D883" i="53"/>
  <c r="D884" i="53"/>
  <c r="D885" i="53"/>
  <c r="D886" i="53"/>
  <c r="D887" i="53"/>
  <c r="D888" i="53"/>
  <c r="D889" i="53"/>
  <c r="D890" i="53"/>
  <c r="D891" i="53"/>
  <c r="D892" i="53"/>
  <c r="D893" i="53"/>
  <c r="D894" i="53"/>
  <c r="D895" i="53"/>
  <c r="D896" i="53"/>
  <c r="D897" i="53"/>
  <c r="D898" i="53"/>
  <c r="D899" i="53"/>
  <c r="D900" i="53"/>
  <c r="D901" i="53"/>
  <c r="D902" i="53"/>
  <c r="D903" i="53"/>
  <c r="D904" i="53"/>
  <c r="D905" i="53"/>
  <c r="D906" i="53"/>
  <c r="D907" i="53"/>
  <c r="D908" i="53"/>
  <c r="D909" i="53"/>
  <c r="D910" i="53"/>
  <c r="D612" i="53"/>
  <c r="U962" i="52"/>
  <c r="T962" i="52"/>
  <c r="S962" i="52"/>
  <c r="R962" i="52"/>
  <c r="Q962" i="52"/>
  <c r="P962" i="52"/>
  <c r="O962" i="52"/>
  <c r="N962" i="52"/>
  <c r="M962" i="52"/>
  <c r="L962" i="52"/>
  <c r="K962" i="52"/>
  <c r="J962" i="52"/>
  <c r="I962" i="52"/>
  <c r="H962" i="52"/>
  <c r="G962" i="52"/>
  <c r="F962" i="52"/>
  <c r="E962" i="52"/>
  <c r="D962" i="52"/>
  <c r="U961" i="52"/>
  <c r="T961" i="52"/>
  <c r="S961" i="52"/>
  <c r="R961" i="52"/>
  <c r="Q961" i="52"/>
  <c r="P961" i="52"/>
  <c r="O961" i="52"/>
  <c r="N961" i="52"/>
  <c r="M961" i="52"/>
  <c r="L961" i="52"/>
  <c r="K961" i="52"/>
  <c r="J961" i="52"/>
  <c r="I961" i="52"/>
  <c r="H961" i="52"/>
  <c r="G961" i="52"/>
  <c r="F961" i="52"/>
  <c r="E961" i="52"/>
  <c r="D961" i="52"/>
  <c r="U960" i="52"/>
  <c r="T960" i="52"/>
  <c r="S960" i="52"/>
  <c r="R960" i="52"/>
  <c r="Q960" i="52"/>
  <c r="P960" i="52"/>
  <c r="O960" i="52"/>
  <c r="N960" i="52"/>
  <c r="M960" i="52"/>
  <c r="L960" i="52"/>
  <c r="K960" i="52"/>
  <c r="J960" i="52"/>
  <c r="I960" i="52"/>
  <c r="H960" i="52"/>
  <c r="G960" i="52"/>
  <c r="F960" i="52"/>
  <c r="E960" i="52"/>
  <c r="D960" i="52"/>
  <c r="U959" i="52"/>
  <c r="T959" i="52"/>
  <c r="S959" i="52"/>
  <c r="R959" i="52"/>
  <c r="Q959" i="52"/>
  <c r="P959" i="52"/>
  <c r="O959" i="52"/>
  <c r="N959" i="52"/>
  <c r="M959" i="52"/>
  <c r="L959" i="52"/>
  <c r="K959" i="52"/>
  <c r="J959" i="52"/>
  <c r="I959" i="52"/>
  <c r="H959" i="52"/>
  <c r="G959" i="52"/>
  <c r="F959" i="52"/>
  <c r="E959" i="52"/>
  <c r="D959" i="52"/>
  <c r="U958" i="52"/>
  <c r="T958" i="52"/>
  <c r="S958" i="52"/>
  <c r="R958" i="52"/>
  <c r="Q958" i="52"/>
  <c r="P958" i="52"/>
  <c r="O958" i="52"/>
  <c r="N958" i="52"/>
  <c r="M958" i="52"/>
  <c r="L958" i="52"/>
  <c r="K958" i="52"/>
  <c r="J958" i="52"/>
  <c r="I958" i="52"/>
  <c r="H958" i="52"/>
  <c r="G958" i="52"/>
  <c r="F958" i="52"/>
  <c r="E958" i="52"/>
  <c r="D958" i="52"/>
  <c r="U957" i="52"/>
  <c r="T957" i="52"/>
  <c r="S957" i="52"/>
  <c r="R957" i="52"/>
  <c r="Q957" i="52"/>
  <c r="P957" i="52"/>
  <c r="O957" i="52"/>
  <c r="N957" i="52"/>
  <c r="M957" i="52"/>
  <c r="L957" i="52"/>
  <c r="K957" i="52"/>
  <c r="J957" i="52"/>
  <c r="I957" i="52"/>
  <c r="H957" i="52"/>
  <c r="G957" i="52"/>
  <c r="F957" i="52"/>
  <c r="E957" i="52"/>
  <c r="D957" i="52"/>
  <c r="U956" i="52"/>
  <c r="T956" i="52"/>
  <c r="S956" i="52"/>
  <c r="R956" i="52"/>
  <c r="Q956" i="52"/>
  <c r="P956" i="52"/>
  <c r="O956" i="52"/>
  <c r="N956" i="52"/>
  <c r="M956" i="52"/>
  <c r="L956" i="52"/>
  <c r="K956" i="52"/>
  <c r="J956" i="52"/>
  <c r="I956" i="52"/>
  <c r="H956" i="52"/>
  <c r="G956" i="52"/>
  <c r="F956" i="52"/>
  <c r="E956" i="52"/>
  <c r="D956" i="52"/>
  <c r="U955" i="52"/>
  <c r="T955" i="52"/>
  <c r="S955" i="52"/>
  <c r="R955" i="52"/>
  <c r="Q955" i="52"/>
  <c r="P955" i="52"/>
  <c r="O955" i="52"/>
  <c r="N955" i="52"/>
  <c r="M955" i="52"/>
  <c r="L955" i="52"/>
  <c r="K955" i="52"/>
  <c r="J955" i="52"/>
  <c r="I955" i="52"/>
  <c r="H955" i="52"/>
  <c r="G955" i="52"/>
  <c r="F955" i="52"/>
  <c r="E955" i="52"/>
  <c r="D955" i="52"/>
  <c r="U954" i="52"/>
  <c r="T954" i="52"/>
  <c r="S954" i="52"/>
  <c r="R954" i="52"/>
  <c r="Q954" i="52"/>
  <c r="P954" i="52"/>
  <c r="O954" i="52"/>
  <c r="N954" i="52"/>
  <c r="M954" i="52"/>
  <c r="L954" i="52"/>
  <c r="K954" i="52"/>
  <c r="J954" i="52"/>
  <c r="I954" i="52"/>
  <c r="H954" i="52"/>
  <c r="G954" i="52"/>
  <c r="F954" i="52"/>
  <c r="E954" i="52"/>
  <c r="D954" i="52"/>
  <c r="U953" i="52"/>
  <c r="T953" i="52"/>
  <c r="S953" i="52"/>
  <c r="R953" i="52"/>
  <c r="Q953" i="52"/>
  <c r="P953" i="52"/>
  <c r="O953" i="52"/>
  <c r="N953" i="52"/>
  <c r="M953" i="52"/>
  <c r="L953" i="52"/>
  <c r="K953" i="52"/>
  <c r="J953" i="52"/>
  <c r="I953" i="52"/>
  <c r="H953" i="52"/>
  <c r="G953" i="52"/>
  <c r="F953" i="52"/>
  <c r="E953" i="52"/>
  <c r="D953" i="52"/>
  <c r="U952" i="52"/>
  <c r="T952" i="52"/>
  <c r="S952" i="52"/>
  <c r="R952" i="52"/>
  <c r="Q952" i="52"/>
  <c r="P952" i="52"/>
  <c r="O952" i="52"/>
  <c r="N952" i="52"/>
  <c r="M952" i="52"/>
  <c r="L952" i="52"/>
  <c r="K952" i="52"/>
  <c r="J952" i="52"/>
  <c r="I952" i="52"/>
  <c r="H952" i="52"/>
  <c r="G952" i="52"/>
  <c r="F952" i="52"/>
  <c r="E952" i="52"/>
  <c r="D952" i="52"/>
  <c r="U951" i="52"/>
  <c r="T951" i="52"/>
  <c r="S951" i="52"/>
  <c r="R951" i="52"/>
  <c r="Q951" i="52"/>
  <c r="P951" i="52"/>
  <c r="O951" i="52"/>
  <c r="N951" i="52"/>
  <c r="M951" i="52"/>
  <c r="L951" i="52"/>
  <c r="K951" i="52"/>
  <c r="J951" i="52"/>
  <c r="I951" i="52"/>
  <c r="H951" i="52"/>
  <c r="G951" i="52"/>
  <c r="F951" i="52"/>
  <c r="E951" i="52"/>
  <c r="D951" i="52"/>
  <c r="U950" i="52"/>
  <c r="T950" i="52"/>
  <c r="S950" i="52"/>
  <c r="R950" i="52"/>
  <c r="Q950" i="52"/>
  <c r="P950" i="52"/>
  <c r="O950" i="52"/>
  <c r="N950" i="52"/>
  <c r="M950" i="52"/>
  <c r="L950" i="52"/>
  <c r="K950" i="52"/>
  <c r="J950" i="52"/>
  <c r="I950" i="52"/>
  <c r="H950" i="52"/>
  <c r="G950" i="52"/>
  <c r="F950" i="52"/>
  <c r="E950" i="52"/>
  <c r="D950" i="52"/>
  <c r="U949" i="52"/>
  <c r="T949" i="52"/>
  <c r="S949" i="52"/>
  <c r="R949" i="52"/>
  <c r="Q949" i="52"/>
  <c r="P949" i="52"/>
  <c r="O949" i="52"/>
  <c r="N949" i="52"/>
  <c r="M949" i="52"/>
  <c r="L949" i="52"/>
  <c r="K949" i="52"/>
  <c r="J949" i="52"/>
  <c r="I949" i="52"/>
  <c r="H949" i="52"/>
  <c r="G949" i="52"/>
  <c r="F949" i="52"/>
  <c r="E949" i="52"/>
  <c r="D949" i="52"/>
  <c r="U948" i="52"/>
  <c r="T948" i="52"/>
  <c r="S948" i="52"/>
  <c r="R948" i="52"/>
  <c r="Q948" i="52"/>
  <c r="P948" i="52"/>
  <c r="O948" i="52"/>
  <c r="N948" i="52"/>
  <c r="M948" i="52"/>
  <c r="L948" i="52"/>
  <c r="K948" i="52"/>
  <c r="J948" i="52"/>
  <c r="I948" i="52"/>
  <c r="H948" i="52"/>
  <c r="G948" i="52"/>
  <c r="F948" i="52"/>
  <c r="E948" i="52"/>
  <c r="D948" i="52"/>
  <c r="U947" i="52"/>
  <c r="T947" i="52"/>
  <c r="S947" i="52"/>
  <c r="R947" i="52"/>
  <c r="Q947" i="52"/>
  <c r="P947" i="52"/>
  <c r="O947" i="52"/>
  <c r="N947" i="52"/>
  <c r="M947" i="52"/>
  <c r="L947" i="52"/>
  <c r="K947" i="52"/>
  <c r="J947" i="52"/>
  <c r="I947" i="52"/>
  <c r="H947" i="52"/>
  <c r="G947" i="52"/>
  <c r="F947" i="52"/>
  <c r="E947" i="52"/>
  <c r="D947" i="52"/>
  <c r="U946" i="52"/>
  <c r="T946" i="52"/>
  <c r="S946" i="52"/>
  <c r="R946" i="52"/>
  <c r="Q946" i="52"/>
  <c r="P946" i="52"/>
  <c r="O946" i="52"/>
  <c r="N946" i="52"/>
  <c r="M946" i="52"/>
  <c r="L946" i="52"/>
  <c r="K946" i="52"/>
  <c r="J946" i="52"/>
  <c r="I946" i="52"/>
  <c r="H946" i="52"/>
  <c r="G946" i="52"/>
  <c r="F946" i="52"/>
  <c r="E946" i="52"/>
  <c r="D946" i="52"/>
  <c r="U945" i="52"/>
  <c r="T945" i="52"/>
  <c r="S945" i="52"/>
  <c r="R945" i="52"/>
  <c r="Q945" i="52"/>
  <c r="P945" i="52"/>
  <c r="O945" i="52"/>
  <c r="N945" i="52"/>
  <c r="M945" i="52"/>
  <c r="L945" i="52"/>
  <c r="K945" i="52"/>
  <c r="J945" i="52"/>
  <c r="I945" i="52"/>
  <c r="H945" i="52"/>
  <c r="G945" i="52"/>
  <c r="F945" i="52"/>
  <c r="E945" i="52"/>
  <c r="D945" i="52"/>
  <c r="U944" i="52"/>
  <c r="T944" i="52"/>
  <c r="S944" i="52"/>
  <c r="R944" i="52"/>
  <c r="Q944" i="52"/>
  <c r="P944" i="52"/>
  <c r="O944" i="52"/>
  <c r="N944" i="52"/>
  <c r="M944" i="52"/>
  <c r="L944" i="52"/>
  <c r="K944" i="52"/>
  <c r="J944" i="52"/>
  <c r="I944" i="52"/>
  <c r="H944" i="52"/>
  <c r="G944" i="52"/>
  <c r="F944" i="52"/>
  <c r="E944" i="52"/>
  <c r="D944" i="52"/>
  <c r="U943" i="52"/>
  <c r="T943" i="52"/>
  <c r="S943" i="52"/>
  <c r="R943" i="52"/>
  <c r="Q943" i="52"/>
  <c r="P943" i="52"/>
  <c r="O943" i="52"/>
  <c r="N943" i="52"/>
  <c r="M943" i="52"/>
  <c r="L943" i="52"/>
  <c r="K943" i="52"/>
  <c r="J943" i="52"/>
  <c r="I943" i="52"/>
  <c r="H943" i="52"/>
  <c r="G943" i="52"/>
  <c r="F943" i="52"/>
  <c r="E943" i="52"/>
  <c r="D943" i="52"/>
  <c r="U942" i="52"/>
  <c r="T942" i="52"/>
  <c r="S942" i="52"/>
  <c r="R942" i="52"/>
  <c r="Q942" i="52"/>
  <c r="P942" i="52"/>
  <c r="O942" i="52"/>
  <c r="N942" i="52"/>
  <c r="M942" i="52"/>
  <c r="L942" i="52"/>
  <c r="K942" i="52"/>
  <c r="J942" i="52"/>
  <c r="I942" i="52"/>
  <c r="H942" i="52"/>
  <c r="G942" i="52"/>
  <c r="F942" i="52"/>
  <c r="E942" i="52"/>
  <c r="D942" i="52"/>
  <c r="U941" i="52"/>
  <c r="T941" i="52"/>
  <c r="S941" i="52"/>
  <c r="R941" i="52"/>
  <c r="Q941" i="52"/>
  <c r="P941" i="52"/>
  <c r="O941" i="52"/>
  <c r="N941" i="52"/>
  <c r="M941" i="52"/>
  <c r="L941" i="52"/>
  <c r="K941" i="52"/>
  <c r="J941" i="52"/>
  <c r="I941" i="52"/>
  <c r="H941" i="52"/>
  <c r="G941" i="52"/>
  <c r="F941" i="52"/>
  <c r="E941" i="52"/>
  <c r="D941" i="52"/>
  <c r="U940" i="52"/>
  <c r="T940" i="52"/>
  <c r="S940" i="52"/>
  <c r="R940" i="52"/>
  <c r="Q940" i="52"/>
  <c r="P940" i="52"/>
  <c r="O940" i="52"/>
  <c r="N940" i="52"/>
  <c r="M940" i="52"/>
  <c r="L940" i="52"/>
  <c r="K940" i="52"/>
  <c r="J940" i="52"/>
  <c r="I940" i="52"/>
  <c r="H940" i="52"/>
  <c r="G940" i="52"/>
  <c r="F940" i="52"/>
  <c r="E940" i="52"/>
  <c r="D940" i="52"/>
  <c r="U939" i="52"/>
  <c r="T939" i="52"/>
  <c r="S939" i="52"/>
  <c r="R939" i="52"/>
  <c r="Q939" i="52"/>
  <c r="P939" i="52"/>
  <c r="O939" i="52"/>
  <c r="N939" i="52"/>
  <c r="M939" i="52"/>
  <c r="L939" i="52"/>
  <c r="K939" i="52"/>
  <c r="J939" i="52"/>
  <c r="I939" i="52"/>
  <c r="H939" i="52"/>
  <c r="G939" i="52"/>
  <c r="F939" i="52"/>
  <c r="E939" i="52"/>
  <c r="D939" i="52"/>
  <c r="U938" i="52"/>
  <c r="T938" i="52"/>
  <c r="S938" i="52"/>
  <c r="R938" i="52"/>
  <c r="Q938" i="52"/>
  <c r="P938" i="52"/>
  <c r="O938" i="52"/>
  <c r="N938" i="52"/>
  <c r="M938" i="52"/>
  <c r="L938" i="52"/>
  <c r="K938" i="52"/>
  <c r="J938" i="52"/>
  <c r="I938" i="52"/>
  <c r="H938" i="52"/>
  <c r="G938" i="52"/>
  <c r="F938" i="52"/>
  <c r="E938" i="52"/>
  <c r="D938" i="52"/>
  <c r="U937" i="52"/>
  <c r="T937" i="52"/>
  <c r="S937" i="52"/>
  <c r="R937" i="52"/>
  <c r="Q937" i="52"/>
  <c r="P937" i="52"/>
  <c r="O937" i="52"/>
  <c r="N937" i="52"/>
  <c r="M937" i="52"/>
  <c r="L937" i="52"/>
  <c r="K937" i="52"/>
  <c r="J937" i="52"/>
  <c r="I937" i="52"/>
  <c r="H937" i="52"/>
  <c r="G937" i="52"/>
  <c r="F937" i="52"/>
  <c r="E937" i="52"/>
  <c r="D937" i="52"/>
  <c r="U936" i="52"/>
  <c r="T936" i="52"/>
  <c r="S936" i="52"/>
  <c r="R936" i="52"/>
  <c r="Q936" i="52"/>
  <c r="P936" i="52"/>
  <c r="O936" i="52"/>
  <c r="N936" i="52"/>
  <c r="M936" i="52"/>
  <c r="L936" i="52"/>
  <c r="K936" i="52"/>
  <c r="J936" i="52"/>
  <c r="I936" i="52"/>
  <c r="H936" i="52"/>
  <c r="G936" i="52"/>
  <c r="F936" i="52"/>
  <c r="E936" i="52"/>
  <c r="D936" i="52"/>
  <c r="U935" i="52"/>
  <c r="T935" i="52"/>
  <c r="S935" i="52"/>
  <c r="R935" i="52"/>
  <c r="Q935" i="52"/>
  <c r="P935" i="52"/>
  <c r="O935" i="52"/>
  <c r="N935" i="52"/>
  <c r="M935" i="52"/>
  <c r="L935" i="52"/>
  <c r="K935" i="52"/>
  <c r="J935" i="52"/>
  <c r="I935" i="52"/>
  <c r="H935" i="52"/>
  <c r="G935" i="52"/>
  <c r="F935" i="52"/>
  <c r="E935" i="52"/>
  <c r="D935" i="52"/>
  <c r="U934" i="52"/>
  <c r="T934" i="52"/>
  <c r="S934" i="52"/>
  <c r="R934" i="52"/>
  <c r="Q934" i="52"/>
  <c r="P934" i="52"/>
  <c r="O934" i="52"/>
  <c r="N934" i="52"/>
  <c r="M934" i="52"/>
  <c r="L934" i="52"/>
  <c r="K934" i="52"/>
  <c r="J934" i="52"/>
  <c r="I934" i="52"/>
  <c r="H934" i="52"/>
  <c r="G934" i="52"/>
  <c r="F934" i="52"/>
  <c r="E934" i="52"/>
  <c r="D934" i="52"/>
  <c r="U933" i="52"/>
  <c r="T933" i="52"/>
  <c r="S933" i="52"/>
  <c r="R933" i="52"/>
  <c r="Q933" i="52"/>
  <c r="P933" i="52"/>
  <c r="O933" i="52"/>
  <c r="N933" i="52"/>
  <c r="M933" i="52"/>
  <c r="L933" i="52"/>
  <c r="K933" i="52"/>
  <c r="J933" i="52"/>
  <c r="I933" i="52"/>
  <c r="H933" i="52"/>
  <c r="G933" i="52"/>
  <c r="F933" i="52"/>
  <c r="E933" i="52"/>
  <c r="D933" i="52"/>
  <c r="U932" i="52"/>
  <c r="T932" i="52"/>
  <c r="S932" i="52"/>
  <c r="R932" i="52"/>
  <c r="Q932" i="52"/>
  <c r="P932" i="52"/>
  <c r="O932" i="52"/>
  <c r="N932" i="52"/>
  <c r="M932" i="52"/>
  <c r="L932" i="52"/>
  <c r="K932" i="52"/>
  <c r="J932" i="52"/>
  <c r="I932" i="52"/>
  <c r="H932" i="52"/>
  <c r="G932" i="52"/>
  <c r="F932" i="52"/>
  <c r="E932" i="52"/>
  <c r="D932" i="52"/>
  <c r="U931" i="52"/>
  <c r="T931" i="52"/>
  <c r="S931" i="52"/>
  <c r="R931" i="52"/>
  <c r="Q931" i="52"/>
  <c r="P931" i="52"/>
  <c r="O931" i="52"/>
  <c r="N931" i="52"/>
  <c r="M931" i="52"/>
  <c r="L931" i="52"/>
  <c r="K931" i="52"/>
  <c r="J931" i="52"/>
  <c r="I931" i="52"/>
  <c r="H931" i="52"/>
  <c r="G931" i="52"/>
  <c r="F931" i="52"/>
  <c r="E931" i="52"/>
  <c r="D931" i="52"/>
  <c r="U930" i="52"/>
  <c r="T930" i="52"/>
  <c r="S930" i="52"/>
  <c r="R930" i="52"/>
  <c r="Q930" i="52"/>
  <c r="P930" i="52"/>
  <c r="O930" i="52"/>
  <c r="N930" i="52"/>
  <c r="M930" i="52"/>
  <c r="L930" i="52"/>
  <c r="K930" i="52"/>
  <c r="J930" i="52"/>
  <c r="I930" i="52"/>
  <c r="H930" i="52"/>
  <c r="G930" i="52"/>
  <c r="F930" i="52"/>
  <c r="E930" i="52"/>
  <c r="D930" i="52"/>
  <c r="U929" i="52"/>
  <c r="T929" i="52"/>
  <c r="S929" i="52"/>
  <c r="R929" i="52"/>
  <c r="Q929" i="52"/>
  <c r="P929" i="52"/>
  <c r="O929" i="52"/>
  <c r="N929" i="52"/>
  <c r="M929" i="52"/>
  <c r="L929" i="52"/>
  <c r="K929" i="52"/>
  <c r="J929" i="52"/>
  <c r="I929" i="52"/>
  <c r="H929" i="52"/>
  <c r="G929" i="52"/>
  <c r="F929" i="52"/>
  <c r="E929" i="52"/>
  <c r="D929" i="52"/>
  <c r="U928" i="52"/>
  <c r="T928" i="52"/>
  <c r="S928" i="52"/>
  <c r="R928" i="52"/>
  <c r="Q928" i="52"/>
  <c r="P928" i="52"/>
  <c r="O928" i="52"/>
  <c r="N928" i="52"/>
  <c r="M928" i="52"/>
  <c r="L928" i="52"/>
  <c r="K928" i="52"/>
  <c r="J928" i="52"/>
  <c r="I928" i="52"/>
  <c r="H928" i="52"/>
  <c r="G928" i="52"/>
  <c r="F928" i="52"/>
  <c r="E928" i="52"/>
  <c r="D928" i="52"/>
  <c r="U927" i="52"/>
  <c r="T927" i="52"/>
  <c r="S927" i="52"/>
  <c r="R927" i="52"/>
  <c r="Q927" i="52"/>
  <c r="P927" i="52"/>
  <c r="O927" i="52"/>
  <c r="N927" i="52"/>
  <c r="M927" i="52"/>
  <c r="L927" i="52"/>
  <c r="K927" i="52"/>
  <c r="J927" i="52"/>
  <c r="I927" i="52"/>
  <c r="H927" i="52"/>
  <c r="G927" i="52"/>
  <c r="F927" i="52"/>
  <c r="E927" i="52"/>
  <c r="D927" i="52"/>
  <c r="U926" i="52"/>
  <c r="T926" i="52"/>
  <c r="S926" i="52"/>
  <c r="R926" i="52"/>
  <c r="Q926" i="52"/>
  <c r="P926" i="52"/>
  <c r="O926" i="52"/>
  <c r="N926" i="52"/>
  <c r="M926" i="52"/>
  <c r="L926" i="52"/>
  <c r="K926" i="52"/>
  <c r="J926" i="52"/>
  <c r="I926" i="52"/>
  <c r="H926" i="52"/>
  <c r="G926" i="52"/>
  <c r="F926" i="52"/>
  <c r="E926" i="52"/>
  <c r="D926" i="52"/>
  <c r="U925" i="52"/>
  <c r="T925" i="52"/>
  <c r="S925" i="52"/>
  <c r="R925" i="52"/>
  <c r="Q925" i="52"/>
  <c r="P925" i="52"/>
  <c r="O925" i="52"/>
  <c r="N925" i="52"/>
  <c r="M925" i="52"/>
  <c r="L925" i="52"/>
  <c r="K925" i="52"/>
  <c r="J925" i="52"/>
  <c r="I925" i="52"/>
  <c r="H925" i="52"/>
  <c r="G925" i="52"/>
  <c r="F925" i="52"/>
  <c r="E925" i="52"/>
  <c r="D925" i="52"/>
  <c r="U924" i="52"/>
  <c r="T924" i="52"/>
  <c r="S924" i="52"/>
  <c r="R924" i="52"/>
  <c r="Q924" i="52"/>
  <c r="P924" i="52"/>
  <c r="O924" i="52"/>
  <c r="N924" i="52"/>
  <c r="M924" i="52"/>
  <c r="L924" i="52"/>
  <c r="K924" i="52"/>
  <c r="J924" i="52"/>
  <c r="I924" i="52"/>
  <c r="H924" i="52"/>
  <c r="G924" i="52"/>
  <c r="F924" i="52"/>
  <c r="E924" i="52"/>
  <c r="D924" i="52"/>
  <c r="U923" i="52"/>
  <c r="T923" i="52"/>
  <c r="S923" i="52"/>
  <c r="R923" i="52"/>
  <c r="Q923" i="52"/>
  <c r="P923" i="52"/>
  <c r="O923" i="52"/>
  <c r="N923" i="52"/>
  <c r="M923" i="52"/>
  <c r="L923" i="52"/>
  <c r="K923" i="52"/>
  <c r="J923" i="52"/>
  <c r="I923" i="52"/>
  <c r="H923" i="52"/>
  <c r="G923" i="52"/>
  <c r="F923" i="52"/>
  <c r="E923" i="52"/>
  <c r="D923" i="52"/>
  <c r="U922" i="52"/>
  <c r="T922" i="52"/>
  <c r="S922" i="52"/>
  <c r="R922" i="52"/>
  <c r="Q922" i="52"/>
  <c r="P922" i="52"/>
  <c r="O922" i="52"/>
  <c r="N922" i="52"/>
  <c r="M922" i="52"/>
  <c r="L922" i="52"/>
  <c r="K922" i="52"/>
  <c r="J922" i="52"/>
  <c r="I922" i="52"/>
  <c r="H922" i="52"/>
  <c r="G922" i="52"/>
  <c r="F922" i="52"/>
  <c r="E922" i="52"/>
  <c r="D922" i="52"/>
  <c r="U921" i="52"/>
  <c r="T921" i="52"/>
  <c r="S921" i="52"/>
  <c r="R921" i="52"/>
  <c r="Q921" i="52"/>
  <c r="P921" i="52"/>
  <c r="O921" i="52"/>
  <c r="N921" i="52"/>
  <c r="M921" i="52"/>
  <c r="L921" i="52"/>
  <c r="K921" i="52"/>
  <c r="J921" i="52"/>
  <c r="I921" i="52"/>
  <c r="H921" i="52"/>
  <c r="G921" i="52"/>
  <c r="F921" i="52"/>
  <c r="E921" i="52"/>
  <c r="D921" i="52"/>
  <c r="U920" i="52"/>
  <c r="T920" i="52"/>
  <c r="S920" i="52"/>
  <c r="R920" i="52"/>
  <c r="Q920" i="52"/>
  <c r="P920" i="52"/>
  <c r="O920" i="52"/>
  <c r="N920" i="52"/>
  <c r="M920" i="52"/>
  <c r="L920" i="52"/>
  <c r="K920" i="52"/>
  <c r="J920" i="52"/>
  <c r="I920" i="52"/>
  <c r="H920" i="52"/>
  <c r="G920" i="52"/>
  <c r="F920" i="52"/>
  <c r="E920" i="52"/>
  <c r="D920" i="52"/>
  <c r="U919" i="52"/>
  <c r="T919" i="52"/>
  <c r="S919" i="52"/>
  <c r="R919" i="52"/>
  <c r="Q919" i="52"/>
  <c r="P919" i="52"/>
  <c r="O919" i="52"/>
  <c r="N919" i="52"/>
  <c r="M919" i="52"/>
  <c r="L919" i="52"/>
  <c r="K919" i="52"/>
  <c r="J919" i="52"/>
  <c r="I919" i="52"/>
  <c r="H919" i="52"/>
  <c r="G919" i="52"/>
  <c r="F919" i="52"/>
  <c r="E919" i="52"/>
  <c r="D919" i="52"/>
  <c r="U918" i="52"/>
  <c r="T918" i="52"/>
  <c r="S918" i="52"/>
  <c r="R918" i="52"/>
  <c r="Q918" i="52"/>
  <c r="P918" i="52"/>
  <c r="O918" i="52"/>
  <c r="N918" i="52"/>
  <c r="M918" i="52"/>
  <c r="L918" i="52"/>
  <c r="K918" i="52"/>
  <c r="J918" i="52"/>
  <c r="I918" i="52"/>
  <c r="H918" i="52"/>
  <c r="G918" i="52"/>
  <c r="F918" i="52"/>
  <c r="E918" i="52"/>
  <c r="D918" i="52"/>
  <c r="U917" i="52"/>
  <c r="T917" i="52"/>
  <c r="S917" i="52"/>
  <c r="R917" i="52"/>
  <c r="Q917" i="52"/>
  <c r="P917" i="52"/>
  <c r="O917" i="52"/>
  <c r="N917" i="52"/>
  <c r="M917" i="52"/>
  <c r="L917" i="52"/>
  <c r="K917" i="52"/>
  <c r="J917" i="52"/>
  <c r="I917" i="52"/>
  <c r="H917" i="52"/>
  <c r="G917" i="52"/>
  <c r="F917" i="52"/>
  <c r="E917" i="52"/>
  <c r="D917" i="52"/>
  <c r="U916" i="52"/>
  <c r="T916" i="52"/>
  <c r="S916" i="52"/>
  <c r="R916" i="52"/>
  <c r="Q916" i="52"/>
  <c r="P916" i="52"/>
  <c r="O916" i="52"/>
  <c r="N916" i="52"/>
  <c r="M916" i="52"/>
  <c r="L916" i="52"/>
  <c r="K916" i="52"/>
  <c r="J916" i="52"/>
  <c r="I916" i="52"/>
  <c r="H916" i="52"/>
  <c r="G916" i="52"/>
  <c r="F916" i="52"/>
  <c r="E916" i="52"/>
  <c r="D916" i="52"/>
  <c r="U915" i="52"/>
  <c r="T915" i="52"/>
  <c r="S915" i="52"/>
  <c r="R915" i="52"/>
  <c r="Q915" i="52"/>
  <c r="P915" i="52"/>
  <c r="O915" i="52"/>
  <c r="N915" i="52"/>
  <c r="M915" i="52"/>
  <c r="L915" i="52"/>
  <c r="K915" i="52"/>
  <c r="J915" i="52"/>
  <c r="I915" i="52"/>
  <c r="H915" i="52"/>
  <c r="G915" i="52"/>
  <c r="F915" i="52"/>
  <c r="E915" i="52"/>
  <c r="D915" i="52"/>
  <c r="U914" i="52"/>
  <c r="T914" i="52"/>
  <c r="S914" i="52"/>
  <c r="R914" i="52"/>
  <c r="Q914" i="52"/>
  <c r="P914" i="52"/>
  <c r="O914" i="52"/>
  <c r="N914" i="52"/>
  <c r="M914" i="52"/>
  <c r="L914" i="52"/>
  <c r="K914" i="52"/>
  <c r="J914" i="52"/>
  <c r="I914" i="52"/>
  <c r="H914" i="52"/>
  <c r="G914" i="52"/>
  <c r="F914" i="52"/>
  <c r="E914" i="52"/>
  <c r="D914" i="52"/>
  <c r="U913" i="52"/>
  <c r="T913" i="52"/>
  <c r="S913" i="52"/>
  <c r="R913" i="52"/>
  <c r="Q913" i="52"/>
  <c r="P913" i="52"/>
  <c r="O913" i="52"/>
  <c r="N913" i="52"/>
  <c r="M913" i="52"/>
  <c r="L913" i="52"/>
  <c r="K913" i="52"/>
  <c r="J913" i="52"/>
  <c r="I913" i="52"/>
  <c r="H913" i="52"/>
  <c r="G913" i="52"/>
  <c r="F913" i="52"/>
  <c r="E913" i="52"/>
  <c r="D913" i="52"/>
  <c r="U912" i="52"/>
  <c r="T912" i="52"/>
  <c r="S912" i="52"/>
  <c r="R912" i="52"/>
  <c r="Q912" i="52"/>
  <c r="P912" i="52"/>
  <c r="O912" i="52"/>
  <c r="N912" i="52"/>
  <c r="M912" i="52"/>
  <c r="L912" i="52"/>
  <c r="K912" i="52"/>
  <c r="J912" i="52"/>
  <c r="I912" i="52"/>
  <c r="H912" i="52"/>
  <c r="G912" i="52"/>
  <c r="F912" i="52"/>
  <c r="E912" i="52"/>
  <c r="D912" i="52"/>
  <c r="U911" i="52"/>
  <c r="T911" i="52"/>
  <c r="S911" i="52"/>
  <c r="R911" i="52"/>
  <c r="Q911" i="52"/>
  <c r="P911" i="52"/>
  <c r="O911" i="52"/>
  <c r="N911" i="52"/>
  <c r="M911" i="52"/>
  <c r="L911" i="52"/>
  <c r="K911" i="52"/>
  <c r="J911" i="52"/>
  <c r="I911" i="52"/>
  <c r="H911" i="52"/>
  <c r="G911" i="52"/>
  <c r="F911" i="52"/>
  <c r="E911" i="52"/>
  <c r="D911" i="52"/>
  <c r="U910" i="52"/>
  <c r="T910" i="52"/>
  <c r="S910" i="52"/>
  <c r="R910" i="52"/>
  <c r="Q910" i="52"/>
  <c r="P910" i="52"/>
  <c r="O910" i="52"/>
  <c r="N910" i="52"/>
  <c r="M910" i="52"/>
  <c r="L910" i="52"/>
  <c r="K910" i="52"/>
  <c r="J910" i="52"/>
  <c r="I910" i="52"/>
  <c r="H910" i="52"/>
  <c r="G910" i="52"/>
  <c r="F910" i="52"/>
  <c r="E910" i="52"/>
  <c r="D910" i="52"/>
  <c r="U909" i="52"/>
  <c r="T909" i="52"/>
  <c r="S909" i="52"/>
  <c r="R909" i="52"/>
  <c r="Q909" i="52"/>
  <c r="P909" i="52"/>
  <c r="O909" i="52"/>
  <c r="N909" i="52"/>
  <c r="M909" i="52"/>
  <c r="L909" i="52"/>
  <c r="K909" i="52"/>
  <c r="J909" i="52"/>
  <c r="I909" i="52"/>
  <c r="H909" i="52"/>
  <c r="G909" i="52"/>
  <c r="F909" i="52"/>
  <c r="E909" i="52"/>
  <c r="D909" i="52"/>
  <c r="U908" i="52"/>
  <c r="T908" i="52"/>
  <c r="S908" i="52"/>
  <c r="R908" i="52"/>
  <c r="Q908" i="52"/>
  <c r="P908" i="52"/>
  <c r="O908" i="52"/>
  <c r="N908" i="52"/>
  <c r="M908" i="52"/>
  <c r="L908" i="52"/>
  <c r="K908" i="52"/>
  <c r="J908" i="52"/>
  <c r="I908" i="52"/>
  <c r="H908" i="52"/>
  <c r="G908" i="52"/>
  <c r="F908" i="52"/>
  <c r="E908" i="52"/>
  <c r="D908" i="52"/>
  <c r="U907" i="52"/>
  <c r="T907" i="52"/>
  <c r="S907" i="52"/>
  <c r="R907" i="52"/>
  <c r="Q907" i="52"/>
  <c r="P907" i="52"/>
  <c r="O907" i="52"/>
  <c r="N907" i="52"/>
  <c r="M907" i="52"/>
  <c r="L907" i="52"/>
  <c r="K907" i="52"/>
  <c r="J907" i="52"/>
  <c r="I907" i="52"/>
  <c r="H907" i="52"/>
  <c r="G907" i="52"/>
  <c r="F907" i="52"/>
  <c r="E907" i="52"/>
  <c r="D907" i="52"/>
  <c r="U906" i="52"/>
  <c r="T906" i="52"/>
  <c r="S906" i="52"/>
  <c r="R906" i="52"/>
  <c r="Q906" i="52"/>
  <c r="P906" i="52"/>
  <c r="O906" i="52"/>
  <c r="N906" i="52"/>
  <c r="M906" i="52"/>
  <c r="L906" i="52"/>
  <c r="K906" i="52"/>
  <c r="J906" i="52"/>
  <c r="I906" i="52"/>
  <c r="H906" i="52"/>
  <c r="G906" i="52"/>
  <c r="F906" i="52"/>
  <c r="E906" i="52"/>
  <c r="D906" i="52"/>
  <c r="U905" i="52"/>
  <c r="T905" i="52"/>
  <c r="S905" i="52"/>
  <c r="R905" i="52"/>
  <c r="Q905" i="52"/>
  <c r="P905" i="52"/>
  <c r="O905" i="52"/>
  <c r="N905" i="52"/>
  <c r="M905" i="52"/>
  <c r="L905" i="52"/>
  <c r="K905" i="52"/>
  <c r="J905" i="52"/>
  <c r="I905" i="52"/>
  <c r="H905" i="52"/>
  <c r="G905" i="52"/>
  <c r="F905" i="52"/>
  <c r="E905" i="52"/>
  <c r="D905" i="52"/>
  <c r="U904" i="52"/>
  <c r="T904" i="52"/>
  <c r="S904" i="52"/>
  <c r="R904" i="52"/>
  <c r="Q904" i="52"/>
  <c r="P904" i="52"/>
  <c r="O904" i="52"/>
  <c r="N904" i="52"/>
  <c r="M904" i="52"/>
  <c r="L904" i="52"/>
  <c r="K904" i="52"/>
  <c r="J904" i="52"/>
  <c r="I904" i="52"/>
  <c r="H904" i="52"/>
  <c r="G904" i="52"/>
  <c r="F904" i="52"/>
  <c r="E904" i="52"/>
  <c r="D904" i="52"/>
  <c r="U903" i="52"/>
  <c r="T903" i="52"/>
  <c r="S903" i="52"/>
  <c r="R903" i="52"/>
  <c r="Q903" i="52"/>
  <c r="P903" i="52"/>
  <c r="O903" i="52"/>
  <c r="N903" i="52"/>
  <c r="M903" i="52"/>
  <c r="L903" i="52"/>
  <c r="K903" i="52"/>
  <c r="J903" i="52"/>
  <c r="I903" i="52"/>
  <c r="H903" i="52"/>
  <c r="G903" i="52"/>
  <c r="F903" i="52"/>
  <c r="E903" i="52"/>
  <c r="D903" i="52"/>
  <c r="U902" i="52"/>
  <c r="T902" i="52"/>
  <c r="S902" i="52"/>
  <c r="R902" i="52"/>
  <c r="Q902" i="52"/>
  <c r="P902" i="52"/>
  <c r="O902" i="52"/>
  <c r="N902" i="52"/>
  <c r="M902" i="52"/>
  <c r="L902" i="52"/>
  <c r="K902" i="52"/>
  <c r="J902" i="52"/>
  <c r="I902" i="52"/>
  <c r="H902" i="52"/>
  <c r="G902" i="52"/>
  <c r="F902" i="52"/>
  <c r="E902" i="52"/>
  <c r="D902" i="52"/>
  <c r="U901" i="52"/>
  <c r="T901" i="52"/>
  <c r="S901" i="52"/>
  <c r="R901" i="52"/>
  <c r="Q901" i="52"/>
  <c r="P901" i="52"/>
  <c r="O901" i="52"/>
  <c r="N901" i="52"/>
  <c r="M901" i="52"/>
  <c r="L901" i="52"/>
  <c r="K901" i="52"/>
  <c r="J901" i="52"/>
  <c r="I901" i="52"/>
  <c r="H901" i="52"/>
  <c r="G901" i="52"/>
  <c r="F901" i="52"/>
  <c r="E901" i="52"/>
  <c r="D901" i="52"/>
  <c r="U900" i="52"/>
  <c r="T900" i="52"/>
  <c r="S900" i="52"/>
  <c r="R900" i="52"/>
  <c r="Q900" i="52"/>
  <c r="P900" i="52"/>
  <c r="O900" i="52"/>
  <c r="N900" i="52"/>
  <c r="M900" i="52"/>
  <c r="L900" i="52"/>
  <c r="K900" i="52"/>
  <c r="J900" i="52"/>
  <c r="I900" i="52"/>
  <c r="H900" i="52"/>
  <c r="G900" i="52"/>
  <c r="F900" i="52"/>
  <c r="E900" i="52"/>
  <c r="D900" i="52"/>
  <c r="U899" i="52"/>
  <c r="T899" i="52"/>
  <c r="S899" i="52"/>
  <c r="R899" i="52"/>
  <c r="Q899" i="52"/>
  <c r="P899" i="52"/>
  <c r="O899" i="52"/>
  <c r="N899" i="52"/>
  <c r="M899" i="52"/>
  <c r="L899" i="52"/>
  <c r="K899" i="52"/>
  <c r="J899" i="52"/>
  <c r="I899" i="52"/>
  <c r="H899" i="52"/>
  <c r="G899" i="52"/>
  <c r="F899" i="52"/>
  <c r="E899" i="52"/>
  <c r="D899" i="52"/>
  <c r="U898" i="52"/>
  <c r="T898" i="52"/>
  <c r="S898" i="52"/>
  <c r="R898" i="52"/>
  <c r="Q898" i="52"/>
  <c r="P898" i="52"/>
  <c r="O898" i="52"/>
  <c r="N898" i="52"/>
  <c r="M898" i="52"/>
  <c r="L898" i="52"/>
  <c r="K898" i="52"/>
  <c r="J898" i="52"/>
  <c r="I898" i="52"/>
  <c r="H898" i="52"/>
  <c r="G898" i="52"/>
  <c r="F898" i="52"/>
  <c r="E898" i="52"/>
  <c r="D898" i="52"/>
  <c r="U897" i="52"/>
  <c r="T897" i="52"/>
  <c r="S897" i="52"/>
  <c r="R897" i="52"/>
  <c r="Q897" i="52"/>
  <c r="P897" i="52"/>
  <c r="O897" i="52"/>
  <c r="N897" i="52"/>
  <c r="M897" i="52"/>
  <c r="L897" i="52"/>
  <c r="K897" i="52"/>
  <c r="J897" i="52"/>
  <c r="I897" i="52"/>
  <c r="H897" i="52"/>
  <c r="G897" i="52"/>
  <c r="F897" i="52"/>
  <c r="E897" i="52"/>
  <c r="D897" i="52"/>
  <c r="U896" i="52"/>
  <c r="T896" i="52"/>
  <c r="S896" i="52"/>
  <c r="R896" i="52"/>
  <c r="Q896" i="52"/>
  <c r="P896" i="52"/>
  <c r="O896" i="52"/>
  <c r="N896" i="52"/>
  <c r="M896" i="52"/>
  <c r="L896" i="52"/>
  <c r="K896" i="52"/>
  <c r="J896" i="52"/>
  <c r="I896" i="52"/>
  <c r="H896" i="52"/>
  <c r="G896" i="52"/>
  <c r="F896" i="52"/>
  <c r="E896" i="52"/>
  <c r="D896" i="52"/>
  <c r="U895" i="52"/>
  <c r="T895" i="52"/>
  <c r="S895" i="52"/>
  <c r="R895" i="52"/>
  <c r="Q895" i="52"/>
  <c r="P895" i="52"/>
  <c r="O895" i="52"/>
  <c r="N895" i="52"/>
  <c r="M895" i="52"/>
  <c r="L895" i="52"/>
  <c r="K895" i="52"/>
  <c r="J895" i="52"/>
  <c r="I895" i="52"/>
  <c r="H895" i="52"/>
  <c r="G895" i="52"/>
  <c r="F895" i="52"/>
  <c r="E895" i="52"/>
  <c r="D895" i="52"/>
  <c r="U894" i="52"/>
  <c r="T894" i="52"/>
  <c r="S894" i="52"/>
  <c r="R894" i="52"/>
  <c r="Q894" i="52"/>
  <c r="P894" i="52"/>
  <c r="O894" i="52"/>
  <c r="N894" i="52"/>
  <c r="M894" i="52"/>
  <c r="L894" i="52"/>
  <c r="K894" i="52"/>
  <c r="J894" i="52"/>
  <c r="I894" i="52"/>
  <c r="H894" i="52"/>
  <c r="G894" i="52"/>
  <c r="F894" i="52"/>
  <c r="E894" i="52"/>
  <c r="D894" i="52"/>
  <c r="U893" i="52"/>
  <c r="T893" i="52"/>
  <c r="S893" i="52"/>
  <c r="R893" i="52"/>
  <c r="Q893" i="52"/>
  <c r="P893" i="52"/>
  <c r="O893" i="52"/>
  <c r="N893" i="52"/>
  <c r="M893" i="52"/>
  <c r="L893" i="52"/>
  <c r="K893" i="52"/>
  <c r="J893" i="52"/>
  <c r="I893" i="52"/>
  <c r="H893" i="52"/>
  <c r="G893" i="52"/>
  <c r="F893" i="52"/>
  <c r="E893" i="52"/>
  <c r="D893" i="52"/>
  <c r="U892" i="52"/>
  <c r="T892" i="52"/>
  <c r="S892" i="52"/>
  <c r="R892" i="52"/>
  <c r="Q892" i="52"/>
  <c r="P892" i="52"/>
  <c r="O892" i="52"/>
  <c r="N892" i="52"/>
  <c r="M892" i="52"/>
  <c r="L892" i="52"/>
  <c r="K892" i="52"/>
  <c r="J892" i="52"/>
  <c r="I892" i="52"/>
  <c r="H892" i="52"/>
  <c r="G892" i="52"/>
  <c r="F892" i="52"/>
  <c r="E892" i="52"/>
  <c r="D892" i="52"/>
  <c r="U891" i="52"/>
  <c r="T891" i="52"/>
  <c r="S891" i="52"/>
  <c r="R891" i="52"/>
  <c r="Q891" i="52"/>
  <c r="P891" i="52"/>
  <c r="O891" i="52"/>
  <c r="N891" i="52"/>
  <c r="M891" i="52"/>
  <c r="L891" i="52"/>
  <c r="K891" i="52"/>
  <c r="J891" i="52"/>
  <c r="I891" i="52"/>
  <c r="H891" i="52"/>
  <c r="G891" i="52"/>
  <c r="F891" i="52"/>
  <c r="E891" i="52"/>
  <c r="D891" i="52"/>
  <c r="U890" i="52"/>
  <c r="T890" i="52"/>
  <c r="S890" i="52"/>
  <c r="R890" i="52"/>
  <c r="Q890" i="52"/>
  <c r="P890" i="52"/>
  <c r="O890" i="52"/>
  <c r="N890" i="52"/>
  <c r="M890" i="52"/>
  <c r="L890" i="52"/>
  <c r="K890" i="52"/>
  <c r="J890" i="52"/>
  <c r="I890" i="52"/>
  <c r="H890" i="52"/>
  <c r="G890" i="52"/>
  <c r="F890" i="52"/>
  <c r="E890" i="52"/>
  <c r="D890" i="52"/>
  <c r="U889" i="52"/>
  <c r="T889" i="52"/>
  <c r="S889" i="52"/>
  <c r="R889" i="52"/>
  <c r="Q889" i="52"/>
  <c r="P889" i="52"/>
  <c r="O889" i="52"/>
  <c r="N889" i="52"/>
  <c r="M889" i="52"/>
  <c r="L889" i="52"/>
  <c r="K889" i="52"/>
  <c r="J889" i="52"/>
  <c r="I889" i="52"/>
  <c r="H889" i="52"/>
  <c r="G889" i="52"/>
  <c r="F889" i="52"/>
  <c r="E889" i="52"/>
  <c r="D889" i="52"/>
  <c r="U888" i="52"/>
  <c r="T888" i="52"/>
  <c r="S888" i="52"/>
  <c r="R888" i="52"/>
  <c r="Q888" i="52"/>
  <c r="P888" i="52"/>
  <c r="O888" i="52"/>
  <c r="N888" i="52"/>
  <c r="M888" i="52"/>
  <c r="L888" i="52"/>
  <c r="K888" i="52"/>
  <c r="J888" i="52"/>
  <c r="I888" i="52"/>
  <c r="H888" i="52"/>
  <c r="G888" i="52"/>
  <c r="F888" i="52"/>
  <c r="E888" i="52"/>
  <c r="D888" i="52"/>
  <c r="U887" i="52"/>
  <c r="T887" i="52"/>
  <c r="S887" i="52"/>
  <c r="R887" i="52"/>
  <c r="Q887" i="52"/>
  <c r="P887" i="52"/>
  <c r="O887" i="52"/>
  <c r="N887" i="52"/>
  <c r="M887" i="52"/>
  <c r="L887" i="52"/>
  <c r="K887" i="52"/>
  <c r="J887" i="52"/>
  <c r="I887" i="52"/>
  <c r="H887" i="52"/>
  <c r="G887" i="52"/>
  <c r="F887" i="52"/>
  <c r="E887" i="52"/>
  <c r="D887" i="52"/>
  <c r="U886" i="52"/>
  <c r="T886" i="52"/>
  <c r="S886" i="52"/>
  <c r="R886" i="52"/>
  <c r="Q886" i="52"/>
  <c r="P886" i="52"/>
  <c r="O886" i="52"/>
  <c r="N886" i="52"/>
  <c r="M886" i="52"/>
  <c r="L886" i="52"/>
  <c r="K886" i="52"/>
  <c r="J886" i="52"/>
  <c r="I886" i="52"/>
  <c r="H886" i="52"/>
  <c r="G886" i="52"/>
  <c r="F886" i="52"/>
  <c r="E886" i="52"/>
  <c r="D886" i="52"/>
  <c r="U885" i="52"/>
  <c r="T885" i="52"/>
  <c r="S885" i="52"/>
  <c r="R885" i="52"/>
  <c r="Q885" i="52"/>
  <c r="P885" i="52"/>
  <c r="O885" i="52"/>
  <c r="N885" i="52"/>
  <c r="M885" i="52"/>
  <c r="L885" i="52"/>
  <c r="K885" i="52"/>
  <c r="J885" i="52"/>
  <c r="I885" i="52"/>
  <c r="H885" i="52"/>
  <c r="G885" i="52"/>
  <c r="F885" i="52"/>
  <c r="E885" i="52"/>
  <c r="D885" i="52"/>
  <c r="U884" i="52"/>
  <c r="T884" i="52"/>
  <c r="S884" i="52"/>
  <c r="R884" i="52"/>
  <c r="Q884" i="52"/>
  <c r="P884" i="52"/>
  <c r="O884" i="52"/>
  <c r="N884" i="52"/>
  <c r="M884" i="52"/>
  <c r="L884" i="52"/>
  <c r="K884" i="52"/>
  <c r="J884" i="52"/>
  <c r="I884" i="52"/>
  <c r="H884" i="52"/>
  <c r="G884" i="52"/>
  <c r="F884" i="52"/>
  <c r="E884" i="52"/>
  <c r="D884" i="52"/>
  <c r="U883" i="52"/>
  <c r="T883" i="52"/>
  <c r="S883" i="52"/>
  <c r="R883" i="52"/>
  <c r="Q883" i="52"/>
  <c r="P883" i="52"/>
  <c r="O883" i="52"/>
  <c r="N883" i="52"/>
  <c r="M883" i="52"/>
  <c r="L883" i="52"/>
  <c r="K883" i="52"/>
  <c r="J883" i="52"/>
  <c r="I883" i="52"/>
  <c r="H883" i="52"/>
  <c r="G883" i="52"/>
  <c r="F883" i="52"/>
  <c r="E883" i="52"/>
  <c r="D883" i="52"/>
  <c r="U882" i="52"/>
  <c r="T882" i="52"/>
  <c r="S882" i="52"/>
  <c r="R882" i="52"/>
  <c r="Q882" i="52"/>
  <c r="P882" i="52"/>
  <c r="O882" i="52"/>
  <c r="N882" i="52"/>
  <c r="M882" i="52"/>
  <c r="L882" i="52"/>
  <c r="K882" i="52"/>
  <c r="J882" i="52"/>
  <c r="I882" i="52"/>
  <c r="H882" i="52"/>
  <c r="G882" i="52"/>
  <c r="F882" i="52"/>
  <c r="E882" i="52"/>
  <c r="D882" i="52"/>
  <c r="U881" i="52"/>
  <c r="T881" i="52"/>
  <c r="S881" i="52"/>
  <c r="R881" i="52"/>
  <c r="Q881" i="52"/>
  <c r="P881" i="52"/>
  <c r="O881" i="52"/>
  <c r="N881" i="52"/>
  <c r="M881" i="52"/>
  <c r="L881" i="52"/>
  <c r="K881" i="52"/>
  <c r="J881" i="52"/>
  <c r="I881" i="52"/>
  <c r="H881" i="52"/>
  <c r="G881" i="52"/>
  <c r="F881" i="52"/>
  <c r="E881" i="52"/>
  <c r="D881" i="52"/>
  <c r="U880" i="52"/>
  <c r="T880" i="52"/>
  <c r="S880" i="52"/>
  <c r="R880" i="52"/>
  <c r="Q880" i="52"/>
  <c r="P880" i="52"/>
  <c r="O880" i="52"/>
  <c r="N880" i="52"/>
  <c r="M880" i="52"/>
  <c r="L880" i="52"/>
  <c r="K880" i="52"/>
  <c r="J880" i="52"/>
  <c r="I880" i="52"/>
  <c r="H880" i="52"/>
  <c r="G880" i="52"/>
  <c r="F880" i="52"/>
  <c r="E880" i="52"/>
  <c r="D880" i="52"/>
  <c r="U879" i="52"/>
  <c r="T879" i="52"/>
  <c r="S879" i="52"/>
  <c r="R879" i="52"/>
  <c r="Q879" i="52"/>
  <c r="P879" i="52"/>
  <c r="O879" i="52"/>
  <c r="N879" i="52"/>
  <c r="M879" i="52"/>
  <c r="L879" i="52"/>
  <c r="K879" i="52"/>
  <c r="J879" i="52"/>
  <c r="I879" i="52"/>
  <c r="H879" i="52"/>
  <c r="G879" i="52"/>
  <c r="F879" i="52"/>
  <c r="E879" i="52"/>
  <c r="D879" i="52"/>
  <c r="U878" i="52"/>
  <c r="T878" i="52"/>
  <c r="S878" i="52"/>
  <c r="R878" i="52"/>
  <c r="Q878" i="52"/>
  <c r="P878" i="52"/>
  <c r="O878" i="52"/>
  <c r="N878" i="52"/>
  <c r="M878" i="52"/>
  <c r="L878" i="52"/>
  <c r="K878" i="52"/>
  <c r="J878" i="52"/>
  <c r="I878" i="52"/>
  <c r="H878" i="52"/>
  <c r="G878" i="52"/>
  <c r="F878" i="52"/>
  <c r="E878" i="52"/>
  <c r="D878" i="52"/>
  <c r="U877" i="52"/>
  <c r="T877" i="52"/>
  <c r="S877" i="52"/>
  <c r="R877" i="52"/>
  <c r="Q877" i="52"/>
  <c r="P877" i="52"/>
  <c r="O877" i="52"/>
  <c r="N877" i="52"/>
  <c r="M877" i="52"/>
  <c r="L877" i="52"/>
  <c r="K877" i="52"/>
  <c r="J877" i="52"/>
  <c r="I877" i="52"/>
  <c r="H877" i="52"/>
  <c r="G877" i="52"/>
  <c r="F877" i="52"/>
  <c r="E877" i="52"/>
  <c r="D877" i="52"/>
  <c r="U876" i="52"/>
  <c r="T876" i="52"/>
  <c r="S876" i="52"/>
  <c r="R876" i="52"/>
  <c r="Q876" i="52"/>
  <c r="P876" i="52"/>
  <c r="O876" i="52"/>
  <c r="N876" i="52"/>
  <c r="M876" i="52"/>
  <c r="L876" i="52"/>
  <c r="K876" i="52"/>
  <c r="J876" i="52"/>
  <c r="I876" i="52"/>
  <c r="H876" i="52"/>
  <c r="G876" i="52"/>
  <c r="F876" i="52"/>
  <c r="E876" i="52"/>
  <c r="D876" i="52"/>
  <c r="U875" i="52"/>
  <c r="T875" i="52"/>
  <c r="S875" i="52"/>
  <c r="R875" i="52"/>
  <c r="Q875" i="52"/>
  <c r="P875" i="52"/>
  <c r="O875" i="52"/>
  <c r="N875" i="52"/>
  <c r="M875" i="52"/>
  <c r="L875" i="52"/>
  <c r="K875" i="52"/>
  <c r="J875" i="52"/>
  <c r="I875" i="52"/>
  <c r="H875" i="52"/>
  <c r="G875" i="52"/>
  <c r="F875" i="52"/>
  <c r="E875" i="52"/>
  <c r="D875" i="52"/>
  <c r="U874" i="52"/>
  <c r="T874" i="52"/>
  <c r="S874" i="52"/>
  <c r="R874" i="52"/>
  <c r="Q874" i="52"/>
  <c r="P874" i="52"/>
  <c r="O874" i="52"/>
  <c r="N874" i="52"/>
  <c r="M874" i="52"/>
  <c r="L874" i="52"/>
  <c r="K874" i="52"/>
  <c r="J874" i="52"/>
  <c r="I874" i="52"/>
  <c r="H874" i="52"/>
  <c r="G874" i="52"/>
  <c r="F874" i="52"/>
  <c r="E874" i="52"/>
  <c r="D874" i="52"/>
  <c r="U873" i="52"/>
  <c r="T873" i="52"/>
  <c r="S873" i="52"/>
  <c r="R873" i="52"/>
  <c r="Q873" i="52"/>
  <c r="P873" i="52"/>
  <c r="O873" i="52"/>
  <c r="N873" i="52"/>
  <c r="M873" i="52"/>
  <c r="L873" i="52"/>
  <c r="K873" i="52"/>
  <c r="J873" i="52"/>
  <c r="I873" i="52"/>
  <c r="H873" i="52"/>
  <c r="G873" i="52"/>
  <c r="F873" i="52"/>
  <c r="E873" i="52"/>
  <c r="D873" i="52"/>
  <c r="U872" i="52"/>
  <c r="T872" i="52"/>
  <c r="S872" i="52"/>
  <c r="R872" i="52"/>
  <c r="Q872" i="52"/>
  <c r="P872" i="52"/>
  <c r="O872" i="52"/>
  <c r="N872" i="52"/>
  <c r="M872" i="52"/>
  <c r="L872" i="52"/>
  <c r="K872" i="52"/>
  <c r="J872" i="52"/>
  <c r="I872" i="52"/>
  <c r="H872" i="52"/>
  <c r="G872" i="52"/>
  <c r="F872" i="52"/>
  <c r="E872" i="52"/>
  <c r="D872" i="52"/>
  <c r="U871" i="52"/>
  <c r="T871" i="52"/>
  <c r="S871" i="52"/>
  <c r="R871" i="52"/>
  <c r="Q871" i="52"/>
  <c r="P871" i="52"/>
  <c r="O871" i="52"/>
  <c r="N871" i="52"/>
  <c r="M871" i="52"/>
  <c r="L871" i="52"/>
  <c r="K871" i="52"/>
  <c r="J871" i="52"/>
  <c r="I871" i="52"/>
  <c r="H871" i="52"/>
  <c r="G871" i="52"/>
  <c r="F871" i="52"/>
  <c r="E871" i="52"/>
  <c r="D871" i="52"/>
  <c r="U870" i="52"/>
  <c r="T870" i="52"/>
  <c r="S870" i="52"/>
  <c r="R870" i="52"/>
  <c r="Q870" i="52"/>
  <c r="P870" i="52"/>
  <c r="O870" i="52"/>
  <c r="N870" i="52"/>
  <c r="M870" i="52"/>
  <c r="L870" i="52"/>
  <c r="K870" i="52"/>
  <c r="J870" i="52"/>
  <c r="I870" i="52"/>
  <c r="H870" i="52"/>
  <c r="G870" i="52"/>
  <c r="F870" i="52"/>
  <c r="E870" i="52"/>
  <c r="D870" i="52"/>
  <c r="U869" i="52"/>
  <c r="T869" i="52"/>
  <c r="S869" i="52"/>
  <c r="R869" i="52"/>
  <c r="Q869" i="52"/>
  <c r="P869" i="52"/>
  <c r="O869" i="52"/>
  <c r="N869" i="52"/>
  <c r="M869" i="52"/>
  <c r="L869" i="52"/>
  <c r="K869" i="52"/>
  <c r="J869" i="52"/>
  <c r="I869" i="52"/>
  <c r="H869" i="52"/>
  <c r="G869" i="52"/>
  <c r="F869" i="52"/>
  <c r="E869" i="52"/>
  <c r="D869" i="52"/>
  <c r="U868" i="52"/>
  <c r="T868" i="52"/>
  <c r="S868" i="52"/>
  <c r="R868" i="52"/>
  <c r="Q868" i="52"/>
  <c r="P868" i="52"/>
  <c r="O868" i="52"/>
  <c r="N868" i="52"/>
  <c r="M868" i="52"/>
  <c r="L868" i="52"/>
  <c r="K868" i="52"/>
  <c r="J868" i="52"/>
  <c r="I868" i="52"/>
  <c r="H868" i="52"/>
  <c r="G868" i="52"/>
  <c r="F868" i="52"/>
  <c r="E868" i="52"/>
  <c r="D868" i="52"/>
  <c r="U867" i="52"/>
  <c r="T867" i="52"/>
  <c r="S867" i="52"/>
  <c r="R867" i="52"/>
  <c r="Q867" i="52"/>
  <c r="P867" i="52"/>
  <c r="O867" i="52"/>
  <c r="N867" i="52"/>
  <c r="M867" i="52"/>
  <c r="L867" i="52"/>
  <c r="K867" i="52"/>
  <c r="J867" i="52"/>
  <c r="I867" i="52"/>
  <c r="H867" i="52"/>
  <c r="G867" i="52"/>
  <c r="F867" i="52"/>
  <c r="E867" i="52"/>
  <c r="D867" i="52"/>
  <c r="U866" i="52"/>
  <c r="T866" i="52"/>
  <c r="S866" i="52"/>
  <c r="R866" i="52"/>
  <c r="Q866" i="52"/>
  <c r="P866" i="52"/>
  <c r="O866" i="52"/>
  <c r="N866" i="52"/>
  <c r="M866" i="52"/>
  <c r="L866" i="52"/>
  <c r="K866" i="52"/>
  <c r="J866" i="52"/>
  <c r="I866" i="52"/>
  <c r="H866" i="52"/>
  <c r="G866" i="52"/>
  <c r="F866" i="52"/>
  <c r="E866" i="52"/>
  <c r="D866" i="52"/>
  <c r="U865" i="52"/>
  <c r="T865" i="52"/>
  <c r="S865" i="52"/>
  <c r="R865" i="52"/>
  <c r="Q865" i="52"/>
  <c r="P865" i="52"/>
  <c r="O865" i="52"/>
  <c r="N865" i="52"/>
  <c r="M865" i="52"/>
  <c r="L865" i="52"/>
  <c r="K865" i="52"/>
  <c r="J865" i="52"/>
  <c r="I865" i="52"/>
  <c r="H865" i="52"/>
  <c r="G865" i="52"/>
  <c r="F865" i="52"/>
  <c r="E865" i="52"/>
  <c r="D865" i="52"/>
  <c r="U864" i="52"/>
  <c r="T864" i="52"/>
  <c r="S864" i="52"/>
  <c r="R864" i="52"/>
  <c r="Q864" i="52"/>
  <c r="P864" i="52"/>
  <c r="O864" i="52"/>
  <c r="N864" i="52"/>
  <c r="M864" i="52"/>
  <c r="L864" i="52"/>
  <c r="K864" i="52"/>
  <c r="J864" i="52"/>
  <c r="I864" i="52"/>
  <c r="H864" i="52"/>
  <c r="G864" i="52"/>
  <c r="F864" i="52"/>
  <c r="E864" i="52"/>
  <c r="D864" i="52"/>
  <c r="U863" i="52"/>
  <c r="T863" i="52"/>
  <c r="S863" i="52"/>
  <c r="R863" i="52"/>
  <c r="Q863" i="52"/>
  <c r="P863" i="52"/>
  <c r="O863" i="52"/>
  <c r="N863" i="52"/>
  <c r="M863" i="52"/>
  <c r="L863" i="52"/>
  <c r="K863" i="52"/>
  <c r="J863" i="52"/>
  <c r="I863" i="52"/>
  <c r="H863" i="52"/>
  <c r="G863" i="52"/>
  <c r="F863" i="52"/>
  <c r="E863" i="52"/>
  <c r="D863" i="52"/>
  <c r="U862" i="52"/>
  <c r="T862" i="52"/>
  <c r="S862" i="52"/>
  <c r="R862" i="52"/>
  <c r="Q862" i="52"/>
  <c r="P862" i="52"/>
  <c r="O862" i="52"/>
  <c r="N862" i="52"/>
  <c r="M862" i="52"/>
  <c r="L862" i="52"/>
  <c r="K862" i="52"/>
  <c r="J862" i="52"/>
  <c r="I862" i="52"/>
  <c r="H862" i="52"/>
  <c r="G862" i="52"/>
  <c r="F862" i="52"/>
  <c r="E862" i="52"/>
  <c r="D862" i="52"/>
  <c r="U861" i="52"/>
  <c r="T861" i="52"/>
  <c r="S861" i="52"/>
  <c r="R861" i="52"/>
  <c r="Q861" i="52"/>
  <c r="P861" i="52"/>
  <c r="O861" i="52"/>
  <c r="N861" i="52"/>
  <c r="M861" i="52"/>
  <c r="L861" i="52"/>
  <c r="K861" i="52"/>
  <c r="J861" i="52"/>
  <c r="I861" i="52"/>
  <c r="H861" i="52"/>
  <c r="G861" i="52"/>
  <c r="F861" i="52"/>
  <c r="E861" i="52"/>
  <c r="D861" i="52"/>
  <c r="U860" i="52"/>
  <c r="T860" i="52"/>
  <c r="S860" i="52"/>
  <c r="R860" i="52"/>
  <c r="Q860" i="52"/>
  <c r="P860" i="52"/>
  <c r="O860" i="52"/>
  <c r="N860" i="52"/>
  <c r="M860" i="52"/>
  <c r="L860" i="52"/>
  <c r="K860" i="52"/>
  <c r="J860" i="52"/>
  <c r="I860" i="52"/>
  <c r="H860" i="52"/>
  <c r="G860" i="52"/>
  <c r="F860" i="52"/>
  <c r="E860" i="52"/>
  <c r="D860" i="52"/>
  <c r="U859" i="52"/>
  <c r="T859" i="52"/>
  <c r="S859" i="52"/>
  <c r="R859" i="52"/>
  <c r="Q859" i="52"/>
  <c r="P859" i="52"/>
  <c r="O859" i="52"/>
  <c r="N859" i="52"/>
  <c r="M859" i="52"/>
  <c r="L859" i="52"/>
  <c r="K859" i="52"/>
  <c r="J859" i="52"/>
  <c r="I859" i="52"/>
  <c r="H859" i="52"/>
  <c r="G859" i="52"/>
  <c r="F859" i="52"/>
  <c r="E859" i="52"/>
  <c r="D859" i="52"/>
  <c r="U858" i="52"/>
  <c r="T858" i="52"/>
  <c r="S858" i="52"/>
  <c r="R858" i="52"/>
  <c r="Q858" i="52"/>
  <c r="P858" i="52"/>
  <c r="O858" i="52"/>
  <c r="N858" i="52"/>
  <c r="M858" i="52"/>
  <c r="L858" i="52"/>
  <c r="K858" i="52"/>
  <c r="J858" i="52"/>
  <c r="I858" i="52"/>
  <c r="H858" i="52"/>
  <c r="G858" i="52"/>
  <c r="F858" i="52"/>
  <c r="E858" i="52"/>
  <c r="D858" i="52"/>
  <c r="U857" i="52"/>
  <c r="T857" i="52"/>
  <c r="S857" i="52"/>
  <c r="R857" i="52"/>
  <c r="Q857" i="52"/>
  <c r="P857" i="52"/>
  <c r="O857" i="52"/>
  <c r="N857" i="52"/>
  <c r="M857" i="52"/>
  <c r="L857" i="52"/>
  <c r="K857" i="52"/>
  <c r="J857" i="52"/>
  <c r="I857" i="52"/>
  <c r="H857" i="52"/>
  <c r="G857" i="52"/>
  <c r="F857" i="52"/>
  <c r="E857" i="52"/>
  <c r="D857" i="52"/>
  <c r="U856" i="52"/>
  <c r="T856" i="52"/>
  <c r="S856" i="52"/>
  <c r="R856" i="52"/>
  <c r="Q856" i="52"/>
  <c r="P856" i="52"/>
  <c r="O856" i="52"/>
  <c r="N856" i="52"/>
  <c r="M856" i="52"/>
  <c r="L856" i="52"/>
  <c r="K856" i="52"/>
  <c r="J856" i="52"/>
  <c r="I856" i="52"/>
  <c r="H856" i="52"/>
  <c r="G856" i="52"/>
  <c r="F856" i="52"/>
  <c r="E856" i="52"/>
  <c r="D856" i="52"/>
  <c r="U855" i="52"/>
  <c r="T855" i="52"/>
  <c r="S855" i="52"/>
  <c r="R855" i="52"/>
  <c r="Q855" i="52"/>
  <c r="P855" i="52"/>
  <c r="O855" i="52"/>
  <c r="N855" i="52"/>
  <c r="M855" i="52"/>
  <c r="L855" i="52"/>
  <c r="K855" i="52"/>
  <c r="J855" i="52"/>
  <c r="I855" i="52"/>
  <c r="H855" i="52"/>
  <c r="G855" i="52"/>
  <c r="F855" i="52"/>
  <c r="E855" i="52"/>
  <c r="D855" i="52"/>
  <c r="U854" i="52"/>
  <c r="T854" i="52"/>
  <c r="S854" i="52"/>
  <c r="R854" i="52"/>
  <c r="Q854" i="52"/>
  <c r="P854" i="52"/>
  <c r="O854" i="52"/>
  <c r="N854" i="52"/>
  <c r="M854" i="52"/>
  <c r="L854" i="52"/>
  <c r="K854" i="52"/>
  <c r="J854" i="52"/>
  <c r="I854" i="52"/>
  <c r="H854" i="52"/>
  <c r="G854" i="52"/>
  <c r="F854" i="52"/>
  <c r="E854" i="52"/>
  <c r="D854" i="52"/>
  <c r="U853" i="52"/>
  <c r="T853" i="52"/>
  <c r="S853" i="52"/>
  <c r="R853" i="52"/>
  <c r="Q853" i="52"/>
  <c r="P853" i="52"/>
  <c r="O853" i="52"/>
  <c r="N853" i="52"/>
  <c r="M853" i="52"/>
  <c r="L853" i="52"/>
  <c r="K853" i="52"/>
  <c r="J853" i="52"/>
  <c r="I853" i="52"/>
  <c r="H853" i="52"/>
  <c r="G853" i="52"/>
  <c r="F853" i="52"/>
  <c r="E853" i="52"/>
  <c r="D853" i="52"/>
  <c r="U852" i="52"/>
  <c r="T852" i="52"/>
  <c r="S852" i="52"/>
  <c r="R852" i="52"/>
  <c r="Q852" i="52"/>
  <c r="P852" i="52"/>
  <c r="O852" i="52"/>
  <c r="N852" i="52"/>
  <c r="M852" i="52"/>
  <c r="L852" i="52"/>
  <c r="K852" i="52"/>
  <c r="J852" i="52"/>
  <c r="I852" i="52"/>
  <c r="H852" i="52"/>
  <c r="G852" i="52"/>
  <c r="F852" i="52"/>
  <c r="E852" i="52"/>
  <c r="D852" i="52"/>
  <c r="U851" i="52"/>
  <c r="T851" i="52"/>
  <c r="S851" i="52"/>
  <c r="R851" i="52"/>
  <c r="Q851" i="52"/>
  <c r="P851" i="52"/>
  <c r="O851" i="52"/>
  <c r="N851" i="52"/>
  <c r="M851" i="52"/>
  <c r="L851" i="52"/>
  <c r="K851" i="52"/>
  <c r="J851" i="52"/>
  <c r="I851" i="52"/>
  <c r="H851" i="52"/>
  <c r="G851" i="52"/>
  <c r="F851" i="52"/>
  <c r="E851" i="52"/>
  <c r="D851" i="52"/>
  <c r="U850" i="52"/>
  <c r="T850" i="52"/>
  <c r="S850" i="52"/>
  <c r="R850" i="52"/>
  <c r="Q850" i="52"/>
  <c r="P850" i="52"/>
  <c r="O850" i="52"/>
  <c r="N850" i="52"/>
  <c r="M850" i="52"/>
  <c r="L850" i="52"/>
  <c r="K850" i="52"/>
  <c r="J850" i="52"/>
  <c r="I850" i="52"/>
  <c r="H850" i="52"/>
  <c r="G850" i="52"/>
  <c r="F850" i="52"/>
  <c r="E850" i="52"/>
  <c r="D850" i="52"/>
  <c r="U849" i="52"/>
  <c r="T849" i="52"/>
  <c r="S849" i="52"/>
  <c r="R849" i="52"/>
  <c r="Q849" i="52"/>
  <c r="P849" i="52"/>
  <c r="O849" i="52"/>
  <c r="N849" i="52"/>
  <c r="M849" i="52"/>
  <c r="L849" i="52"/>
  <c r="K849" i="52"/>
  <c r="J849" i="52"/>
  <c r="I849" i="52"/>
  <c r="H849" i="52"/>
  <c r="G849" i="52"/>
  <c r="F849" i="52"/>
  <c r="E849" i="52"/>
  <c r="D849" i="52"/>
  <c r="U848" i="52"/>
  <c r="T848" i="52"/>
  <c r="S848" i="52"/>
  <c r="R848" i="52"/>
  <c r="Q848" i="52"/>
  <c r="P848" i="52"/>
  <c r="O848" i="52"/>
  <c r="N848" i="52"/>
  <c r="M848" i="52"/>
  <c r="L848" i="52"/>
  <c r="K848" i="52"/>
  <c r="J848" i="52"/>
  <c r="I848" i="52"/>
  <c r="H848" i="52"/>
  <c r="G848" i="52"/>
  <c r="F848" i="52"/>
  <c r="E848" i="52"/>
  <c r="D848" i="52"/>
  <c r="U847" i="52"/>
  <c r="T847" i="52"/>
  <c r="S847" i="52"/>
  <c r="R847" i="52"/>
  <c r="Q847" i="52"/>
  <c r="P847" i="52"/>
  <c r="O847" i="52"/>
  <c r="N847" i="52"/>
  <c r="M847" i="52"/>
  <c r="L847" i="52"/>
  <c r="K847" i="52"/>
  <c r="J847" i="52"/>
  <c r="I847" i="52"/>
  <c r="H847" i="52"/>
  <c r="G847" i="52"/>
  <c r="F847" i="52"/>
  <c r="E847" i="52"/>
  <c r="D847" i="52"/>
  <c r="U846" i="52"/>
  <c r="T846" i="52"/>
  <c r="S846" i="52"/>
  <c r="R846" i="52"/>
  <c r="Q846" i="52"/>
  <c r="P846" i="52"/>
  <c r="O846" i="52"/>
  <c r="N846" i="52"/>
  <c r="M846" i="52"/>
  <c r="L846" i="52"/>
  <c r="K846" i="52"/>
  <c r="J846" i="52"/>
  <c r="I846" i="52"/>
  <c r="H846" i="52"/>
  <c r="G846" i="52"/>
  <c r="F846" i="52"/>
  <c r="E846" i="52"/>
  <c r="D846" i="52"/>
  <c r="U845" i="52"/>
  <c r="T845" i="52"/>
  <c r="S845" i="52"/>
  <c r="R845" i="52"/>
  <c r="Q845" i="52"/>
  <c r="P845" i="52"/>
  <c r="O845" i="52"/>
  <c r="N845" i="52"/>
  <c r="M845" i="52"/>
  <c r="L845" i="52"/>
  <c r="K845" i="52"/>
  <c r="J845" i="52"/>
  <c r="I845" i="52"/>
  <c r="H845" i="52"/>
  <c r="G845" i="52"/>
  <c r="F845" i="52"/>
  <c r="E845" i="52"/>
  <c r="D845" i="52"/>
  <c r="U844" i="52"/>
  <c r="T844" i="52"/>
  <c r="S844" i="52"/>
  <c r="R844" i="52"/>
  <c r="Q844" i="52"/>
  <c r="P844" i="52"/>
  <c r="O844" i="52"/>
  <c r="N844" i="52"/>
  <c r="M844" i="52"/>
  <c r="L844" i="52"/>
  <c r="K844" i="52"/>
  <c r="J844" i="52"/>
  <c r="I844" i="52"/>
  <c r="H844" i="52"/>
  <c r="G844" i="52"/>
  <c r="F844" i="52"/>
  <c r="E844" i="52"/>
  <c r="D844" i="52"/>
  <c r="U843" i="52"/>
  <c r="T843" i="52"/>
  <c r="S843" i="52"/>
  <c r="R843" i="52"/>
  <c r="Q843" i="52"/>
  <c r="P843" i="52"/>
  <c r="O843" i="52"/>
  <c r="N843" i="52"/>
  <c r="M843" i="52"/>
  <c r="L843" i="52"/>
  <c r="K843" i="52"/>
  <c r="J843" i="52"/>
  <c r="I843" i="52"/>
  <c r="H843" i="52"/>
  <c r="G843" i="52"/>
  <c r="F843" i="52"/>
  <c r="E843" i="52"/>
  <c r="D843" i="52"/>
  <c r="U842" i="52"/>
  <c r="T842" i="52"/>
  <c r="S842" i="52"/>
  <c r="R842" i="52"/>
  <c r="Q842" i="52"/>
  <c r="P842" i="52"/>
  <c r="O842" i="52"/>
  <c r="N842" i="52"/>
  <c r="M842" i="52"/>
  <c r="L842" i="52"/>
  <c r="K842" i="52"/>
  <c r="J842" i="52"/>
  <c r="I842" i="52"/>
  <c r="H842" i="52"/>
  <c r="G842" i="52"/>
  <c r="F842" i="52"/>
  <c r="E842" i="52"/>
  <c r="D842" i="52"/>
  <c r="U841" i="52"/>
  <c r="T841" i="52"/>
  <c r="S841" i="52"/>
  <c r="R841" i="52"/>
  <c r="Q841" i="52"/>
  <c r="P841" i="52"/>
  <c r="O841" i="52"/>
  <c r="N841" i="52"/>
  <c r="M841" i="52"/>
  <c r="L841" i="52"/>
  <c r="K841" i="52"/>
  <c r="J841" i="52"/>
  <c r="I841" i="52"/>
  <c r="H841" i="52"/>
  <c r="G841" i="52"/>
  <c r="F841" i="52"/>
  <c r="E841" i="52"/>
  <c r="D841" i="52"/>
  <c r="U840" i="52"/>
  <c r="T840" i="52"/>
  <c r="S840" i="52"/>
  <c r="R840" i="52"/>
  <c r="Q840" i="52"/>
  <c r="P840" i="52"/>
  <c r="O840" i="52"/>
  <c r="N840" i="52"/>
  <c r="M840" i="52"/>
  <c r="L840" i="52"/>
  <c r="K840" i="52"/>
  <c r="J840" i="52"/>
  <c r="I840" i="52"/>
  <c r="H840" i="52"/>
  <c r="G840" i="52"/>
  <c r="F840" i="52"/>
  <c r="E840" i="52"/>
  <c r="D840" i="52"/>
  <c r="U839" i="52"/>
  <c r="T839" i="52"/>
  <c r="S839" i="52"/>
  <c r="R839" i="52"/>
  <c r="Q839" i="52"/>
  <c r="P839" i="52"/>
  <c r="O839" i="52"/>
  <c r="N839" i="52"/>
  <c r="M839" i="52"/>
  <c r="L839" i="52"/>
  <c r="K839" i="52"/>
  <c r="J839" i="52"/>
  <c r="I839" i="52"/>
  <c r="H839" i="52"/>
  <c r="G839" i="52"/>
  <c r="F839" i="52"/>
  <c r="E839" i="52"/>
  <c r="D839" i="52"/>
  <c r="U838" i="52"/>
  <c r="T838" i="52"/>
  <c r="S838" i="52"/>
  <c r="R838" i="52"/>
  <c r="Q838" i="52"/>
  <c r="P838" i="52"/>
  <c r="O838" i="52"/>
  <c r="N838" i="52"/>
  <c r="M838" i="52"/>
  <c r="L838" i="52"/>
  <c r="K838" i="52"/>
  <c r="J838" i="52"/>
  <c r="I838" i="52"/>
  <c r="H838" i="52"/>
  <c r="G838" i="52"/>
  <c r="F838" i="52"/>
  <c r="E838" i="52"/>
  <c r="D838" i="52"/>
  <c r="U837" i="52"/>
  <c r="T837" i="52"/>
  <c r="S837" i="52"/>
  <c r="R837" i="52"/>
  <c r="Q837" i="52"/>
  <c r="P837" i="52"/>
  <c r="O837" i="52"/>
  <c r="N837" i="52"/>
  <c r="M837" i="52"/>
  <c r="L837" i="52"/>
  <c r="K837" i="52"/>
  <c r="J837" i="52"/>
  <c r="I837" i="52"/>
  <c r="H837" i="52"/>
  <c r="G837" i="52"/>
  <c r="F837" i="52"/>
  <c r="E837" i="52"/>
  <c r="D837" i="52"/>
  <c r="U836" i="52"/>
  <c r="T836" i="52"/>
  <c r="S836" i="52"/>
  <c r="R836" i="52"/>
  <c r="Q836" i="52"/>
  <c r="P836" i="52"/>
  <c r="O836" i="52"/>
  <c r="N836" i="52"/>
  <c r="M836" i="52"/>
  <c r="L836" i="52"/>
  <c r="K836" i="52"/>
  <c r="J836" i="52"/>
  <c r="I836" i="52"/>
  <c r="H836" i="52"/>
  <c r="G836" i="52"/>
  <c r="F836" i="52"/>
  <c r="E836" i="52"/>
  <c r="D836" i="52"/>
  <c r="U835" i="52"/>
  <c r="T835" i="52"/>
  <c r="S835" i="52"/>
  <c r="R835" i="52"/>
  <c r="Q835" i="52"/>
  <c r="P835" i="52"/>
  <c r="O835" i="52"/>
  <c r="N835" i="52"/>
  <c r="M835" i="52"/>
  <c r="L835" i="52"/>
  <c r="K835" i="52"/>
  <c r="J835" i="52"/>
  <c r="I835" i="52"/>
  <c r="H835" i="52"/>
  <c r="G835" i="52"/>
  <c r="F835" i="52"/>
  <c r="E835" i="52"/>
  <c r="D835" i="52"/>
  <c r="U834" i="52"/>
  <c r="T834" i="52"/>
  <c r="S834" i="52"/>
  <c r="R834" i="52"/>
  <c r="Q834" i="52"/>
  <c r="P834" i="52"/>
  <c r="O834" i="52"/>
  <c r="N834" i="52"/>
  <c r="M834" i="52"/>
  <c r="L834" i="52"/>
  <c r="K834" i="52"/>
  <c r="J834" i="52"/>
  <c r="I834" i="52"/>
  <c r="H834" i="52"/>
  <c r="G834" i="52"/>
  <c r="F834" i="52"/>
  <c r="E834" i="52"/>
  <c r="D834" i="52"/>
  <c r="U833" i="52"/>
  <c r="T833" i="52"/>
  <c r="S833" i="52"/>
  <c r="R833" i="52"/>
  <c r="Q833" i="52"/>
  <c r="P833" i="52"/>
  <c r="O833" i="52"/>
  <c r="N833" i="52"/>
  <c r="M833" i="52"/>
  <c r="L833" i="52"/>
  <c r="K833" i="52"/>
  <c r="J833" i="52"/>
  <c r="I833" i="52"/>
  <c r="H833" i="52"/>
  <c r="G833" i="52"/>
  <c r="F833" i="52"/>
  <c r="E833" i="52"/>
  <c r="D833" i="52"/>
  <c r="U832" i="52"/>
  <c r="T832" i="52"/>
  <c r="S832" i="52"/>
  <c r="R832" i="52"/>
  <c r="Q832" i="52"/>
  <c r="P832" i="52"/>
  <c r="O832" i="52"/>
  <c r="N832" i="52"/>
  <c r="M832" i="52"/>
  <c r="L832" i="52"/>
  <c r="K832" i="52"/>
  <c r="J832" i="52"/>
  <c r="I832" i="52"/>
  <c r="H832" i="52"/>
  <c r="G832" i="52"/>
  <c r="F832" i="52"/>
  <c r="E832" i="52"/>
  <c r="D832" i="52"/>
  <c r="U831" i="52"/>
  <c r="T831" i="52"/>
  <c r="S831" i="52"/>
  <c r="R831" i="52"/>
  <c r="Q831" i="52"/>
  <c r="P831" i="52"/>
  <c r="O831" i="52"/>
  <c r="N831" i="52"/>
  <c r="M831" i="52"/>
  <c r="L831" i="52"/>
  <c r="K831" i="52"/>
  <c r="J831" i="52"/>
  <c r="I831" i="52"/>
  <c r="H831" i="52"/>
  <c r="G831" i="52"/>
  <c r="F831" i="52"/>
  <c r="E831" i="52"/>
  <c r="D831" i="52"/>
  <c r="U830" i="52"/>
  <c r="T830" i="52"/>
  <c r="S830" i="52"/>
  <c r="R830" i="52"/>
  <c r="Q830" i="52"/>
  <c r="P830" i="52"/>
  <c r="O830" i="52"/>
  <c r="N830" i="52"/>
  <c r="M830" i="52"/>
  <c r="L830" i="52"/>
  <c r="K830" i="52"/>
  <c r="J830" i="52"/>
  <c r="I830" i="52"/>
  <c r="H830" i="52"/>
  <c r="G830" i="52"/>
  <c r="F830" i="52"/>
  <c r="E830" i="52"/>
  <c r="D830" i="52"/>
  <c r="U829" i="52"/>
  <c r="T829" i="52"/>
  <c r="S829" i="52"/>
  <c r="R829" i="52"/>
  <c r="Q829" i="52"/>
  <c r="P829" i="52"/>
  <c r="O829" i="52"/>
  <c r="N829" i="52"/>
  <c r="M829" i="52"/>
  <c r="L829" i="52"/>
  <c r="K829" i="52"/>
  <c r="J829" i="52"/>
  <c r="I829" i="52"/>
  <c r="H829" i="52"/>
  <c r="G829" i="52"/>
  <c r="F829" i="52"/>
  <c r="E829" i="52"/>
  <c r="D829" i="52"/>
  <c r="U828" i="52"/>
  <c r="T828" i="52"/>
  <c r="S828" i="52"/>
  <c r="R828" i="52"/>
  <c r="Q828" i="52"/>
  <c r="P828" i="52"/>
  <c r="O828" i="52"/>
  <c r="N828" i="52"/>
  <c r="M828" i="52"/>
  <c r="L828" i="52"/>
  <c r="K828" i="52"/>
  <c r="J828" i="52"/>
  <c r="I828" i="52"/>
  <c r="H828" i="52"/>
  <c r="G828" i="52"/>
  <c r="F828" i="52"/>
  <c r="E828" i="52"/>
  <c r="D828" i="52"/>
  <c r="U827" i="52"/>
  <c r="T827" i="52"/>
  <c r="S827" i="52"/>
  <c r="R827" i="52"/>
  <c r="Q827" i="52"/>
  <c r="P827" i="52"/>
  <c r="O827" i="52"/>
  <c r="N827" i="52"/>
  <c r="M827" i="52"/>
  <c r="L827" i="52"/>
  <c r="K827" i="52"/>
  <c r="J827" i="52"/>
  <c r="I827" i="52"/>
  <c r="H827" i="52"/>
  <c r="G827" i="52"/>
  <c r="F827" i="52"/>
  <c r="E827" i="52"/>
  <c r="D827" i="52"/>
  <c r="U826" i="52"/>
  <c r="T826" i="52"/>
  <c r="S826" i="52"/>
  <c r="R826" i="52"/>
  <c r="Q826" i="52"/>
  <c r="P826" i="52"/>
  <c r="O826" i="52"/>
  <c r="N826" i="52"/>
  <c r="M826" i="52"/>
  <c r="L826" i="52"/>
  <c r="K826" i="52"/>
  <c r="J826" i="52"/>
  <c r="I826" i="52"/>
  <c r="H826" i="52"/>
  <c r="G826" i="52"/>
  <c r="F826" i="52"/>
  <c r="E826" i="52"/>
  <c r="D826" i="52"/>
  <c r="U825" i="52"/>
  <c r="T825" i="52"/>
  <c r="S825" i="52"/>
  <c r="R825" i="52"/>
  <c r="Q825" i="52"/>
  <c r="P825" i="52"/>
  <c r="O825" i="52"/>
  <c r="N825" i="52"/>
  <c r="M825" i="52"/>
  <c r="L825" i="52"/>
  <c r="K825" i="52"/>
  <c r="J825" i="52"/>
  <c r="I825" i="52"/>
  <c r="H825" i="52"/>
  <c r="G825" i="52"/>
  <c r="F825" i="52"/>
  <c r="E825" i="52"/>
  <c r="D825" i="52"/>
  <c r="U824" i="52"/>
  <c r="T824" i="52"/>
  <c r="S824" i="52"/>
  <c r="R824" i="52"/>
  <c r="Q824" i="52"/>
  <c r="P824" i="52"/>
  <c r="O824" i="52"/>
  <c r="N824" i="52"/>
  <c r="M824" i="52"/>
  <c r="L824" i="52"/>
  <c r="K824" i="52"/>
  <c r="J824" i="52"/>
  <c r="I824" i="52"/>
  <c r="H824" i="52"/>
  <c r="G824" i="52"/>
  <c r="F824" i="52"/>
  <c r="E824" i="52"/>
  <c r="D824" i="52"/>
  <c r="U823" i="52"/>
  <c r="T823" i="52"/>
  <c r="S823" i="52"/>
  <c r="R823" i="52"/>
  <c r="Q823" i="52"/>
  <c r="P823" i="52"/>
  <c r="O823" i="52"/>
  <c r="N823" i="52"/>
  <c r="M823" i="52"/>
  <c r="L823" i="52"/>
  <c r="K823" i="52"/>
  <c r="J823" i="52"/>
  <c r="I823" i="52"/>
  <c r="H823" i="52"/>
  <c r="G823" i="52"/>
  <c r="F823" i="52"/>
  <c r="E823" i="52"/>
  <c r="D823" i="52"/>
  <c r="U822" i="52"/>
  <c r="T822" i="52"/>
  <c r="S822" i="52"/>
  <c r="R822" i="52"/>
  <c r="Q822" i="52"/>
  <c r="P822" i="52"/>
  <c r="O822" i="52"/>
  <c r="N822" i="52"/>
  <c r="M822" i="52"/>
  <c r="L822" i="52"/>
  <c r="K822" i="52"/>
  <c r="J822" i="52"/>
  <c r="I822" i="52"/>
  <c r="H822" i="52"/>
  <c r="G822" i="52"/>
  <c r="F822" i="52"/>
  <c r="E822" i="52"/>
  <c r="D822" i="52"/>
  <c r="U821" i="52"/>
  <c r="T821" i="52"/>
  <c r="S821" i="52"/>
  <c r="R821" i="52"/>
  <c r="Q821" i="52"/>
  <c r="P821" i="52"/>
  <c r="O821" i="52"/>
  <c r="N821" i="52"/>
  <c r="M821" i="52"/>
  <c r="L821" i="52"/>
  <c r="K821" i="52"/>
  <c r="J821" i="52"/>
  <c r="I821" i="52"/>
  <c r="H821" i="52"/>
  <c r="G821" i="52"/>
  <c r="F821" i="52"/>
  <c r="E821" i="52"/>
  <c r="D821" i="52"/>
  <c r="U820" i="52"/>
  <c r="T820" i="52"/>
  <c r="S820" i="52"/>
  <c r="R820" i="52"/>
  <c r="Q820" i="52"/>
  <c r="P820" i="52"/>
  <c r="O820" i="52"/>
  <c r="N820" i="52"/>
  <c r="M820" i="52"/>
  <c r="L820" i="52"/>
  <c r="K820" i="52"/>
  <c r="J820" i="52"/>
  <c r="I820" i="52"/>
  <c r="H820" i="52"/>
  <c r="G820" i="52"/>
  <c r="F820" i="52"/>
  <c r="E820" i="52"/>
  <c r="D820" i="52"/>
  <c r="U819" i="52"/>
  <c r="T819" i="52"/>
  <c r="S819" i="52"/>
  <c r="R819" i="52"/>
  <c r="Q819" i="52"/>
  <c r="P819" i="52"/>
  <c r="O819" i="52"/>
  <c r="N819" i="52"/>
  <c r="M819" i="52"/>
  <c r="L819" i="52"/>
  <c r="K819" i="52"/>
  <c r="J819" i="52"/>
  <c r="I819" i="52"/>
  <c r="H819" i="52"/>
  <c r="G819" i="52"/>
  <c r="F819" i="52"/>
  <c r="E819" i="52"/>
  <c r="D819" i="52"/>
  <c r="U818" i="52"/>
  <c r="T818" i="52"/>
  <c r="S818" i="52"/>
  <c r="R818" i="52"/>
  <c r="Q818" i="52"/>
  <c r="P818" i="52"/>
  <c r="O818" i="52"/>
  <c r="N818" i="52"/>
  <c r="M818" i="52"/>
  <c r="L818" i="52"/>
  <c r="K818" i="52"/>
  <c r="J818" i="52"/>
  <c r="I818" i="52"/>
  <c r="H818" i="52"/>
  <c r="G818" i="52"/>
  <c r="F818" i="52"/>
  <c r="E818" i="52"/>
  <c r="D818" i="52"/>
  <c r="U817" i="52"/>
  <c r="T817" i="52"/>
  <c r="S817" i="52"/>
  <c r="R817" i="52"/>
  <c r="Q817" i="52"/>
  <c r="P817" i="52"/>
  <c r="O817" i="52"/>
  <c r="N817" i="52"/>
  <c r="M817" i="52"/>
  <c r="L817" i="52"/>
  <c r="K817" i="52"/>
  <c r="J817" i="52"/>
  <c r="I817" i="52"/>
  <c r="H817" i="52"/>
  <c r="G817" i="52"/>
  <c r="F817" i="52"/>
  <c r="E817" i="52"/>
  <c r="D817" i="52"/>
  <c r="U816" i="52"/>
  <c r="T816" i="52"/>
  <c r="S816" i="52"/>
  <c r="R816" i="52"/>
  <c r="Q816" i="52"/>
  <c r="P816" i="52"/>
  <c r="O816" i="52"/>
  <c r="N816" i="52"/>
  <c r="M816" i="52"/>
  <c r="L816" i="52"/>
  <c r="K816" i="52"/>
  <c r="J816" i="52"/>
  <c r="I816" i="52"/>
  <c r="H816" i="52"/>
  <c r="G816" i="52"/>
  <c r="F816" i="52"/>
  <c r="E816" i="52"/>
  <c r="D816" i="52"/>
  <c r="U815" i="52"/>
  <c r="T815" i="52"/>
  <c r="S815" i="52"/>
  <c r="R815" i="52"/>
  <c r="Q815" i="52"/>
  <c r="P815" i="52"/>
  <c r="O815" i="52"/>
  <c r="N815" i="52"/>
  <c r="M815" i="52"/>
  <c r="L815" i="52"/>
  <c r="K815" i="52"/>
  <c r="J815" i="52"/>
  <c r="I815" i="52"/>
  <c r="H815" i="52"/>
  <c r="G815" i="52"/>
  <c r="F815" i="52"/>
  <c r="E815" i="52"/>
  <c r="D815" i="52"/>
  <c r="U814" i="52"/>
  <c r="T814" i="52"/>
  <c r="S814" i="52"/>
  <c r="R814" i="52"/>
  <c r="Q814" i="52"/>
  <c r="P814" i="52"/>
  <c r="O814" i="52"/>
  <c r="N814" i="52"/>
  <c r="M814" i="52"/>
  <c r="L814" i="52"/>
  <c r="K814" i="52"/>
  <c r="J814" i="52"/>
  <c r="I814" i="52"/>
  <c r="H814" i="52"/>
  <c r="G814" i="52"/>
  <c r="F814" i="52"/>
  <c r="E814" i="52"/>
  <c r="D814" i="52"/>
  <c r="U813" i="52"/>
  <c r="T813" i="52"/>
  <c r="S813" i="52"/>
  <c r="R813" i="52"/>
  <c r="Q813" i="52"/>
  <c r="P813" i="52"/>
  <c r="O813" i="52"/>
  <c r="N813" i="52"/>
  <c r="M813" i="52"/>
  <c r="L813" i="52"/>
  <c r="K813" i="52"/>
  <c r="J813" i="52"/>
  <c r="I813" i="52"/>
  <c r="H813" i="52"/>
  <c r="G813" i="52"/>
  <c r="F813" i="52"/>
  <c r="E813" i="52"/>
  <c r="D813" i="52"/>
  <c r="U812" i="52"/>
  <c r="T812" i="52"/>
  <c r="S812" i="52"/>
  <c r="R812" i="52"/>
  <c r="Q812" i="52"/>
  <c r="P812" i="52"/>
  <c r="O812" i="52"/>
  <c r="N812" i="52"/>
  <c r="M812" i="52"/>
  <c r="L812" i="52"/>
  <c r="K812" i="52"/>
  <c r="J812" i="52"/>
  <c r="I812" i="52"/>
  <c r="H812" i="52"/>
  <c r="G812" i="52"/>
  <c r="F812" i="52"/>
  <c r="E812" i="52"/>
  <c r="D812" i="52"/>
  <c r="U811" i="52"/>
  <c r="T811" i="52"/>
  <c r="S811" i="52"/>
  <c r="R811" i="52"/>
  <c r="Q811" i="52"/>
  <c r="P811" i="52"/>
  <c r="O811" i="52"/>
  <c r="N811" i="52"/>
  <c r="M811" i="52"/>
  <c r="L811" i="52"/>
  <c r="K811" i="52"/>
  <c r="J811" i="52"/>
  <c r="I811" i="52"/>
  <c r="H811" i="52"/>
  <c r="G811" i="52"/>
  <c r="F811" i="52"/>
  <c r="E811" i="52"/>
  <c r="D811" i="52"/>
  <c r="U810" i="52"/>
  <c r="T810" i="52"/>
  <c r="S810" i="52"/>
  <c r="R810" i="52"/>
  <c r="Q810" i="52"/>
  <c r="P810" i="52"/>
  <c r="O810" i="52"/>
  <c r="N810" i="52"/>
  <c r="M810" i="52"/>
  <c r="L810" i="52"/>
  <c r="K810" i="52"/>
  <c r="J810" i="52"/>
  <c r="I810" i="52"/>
  <c r="H810" i="52"/>
  <c r="G810" i="52"/>
  <c r="F810" i="52"/>
  <c r="E810" i="52"/>
  <c r="D810" i="52"/>
  <c r="U809" i="52"/>
  <c r="T809" i="52"/>
  <c r="S809" i="52"/>
  <c r="R809" i="52"/>
  <c r="Q809" i="52"/>
  <c r="P809" i="52"/>
  <c r="O809" i="52"/>
  <c r="N809" i="52"/>
  <c r="M809" i="52"/>
  <c r="L809" i="52"/>
  <c r="K809" i="52"/>
  <c r="J809" i="52"/>
  <c r="I809" i="52"/>
  <c r="H809" i="52"/>
  <c r="G809" i="52"/>
  <c r="F809" i="52"/>
  <c r="E809" i="52"/>
  <c r="D809" i="52"/>
  <c r="U808" i="52"/>
  <c r="T808" i="52"/>
  <c r="S808" i="52"/>
  <c r="R808" i="52"/>
  <c r="Q808" i="52"/>
  <c r="P808" i="52"/>
  <c r="O808" i="52"/>
  <c r="N808" i="52"/>
  <c r="M808" i="52"/>
  <c r="L808" i="52"/>
  <c r="K808" i="52"/>
  <c r="J808" i="52"/>
  <c r="I808" i="52"/>
  <c r="H808" i="52"/>
  <c r="G808" i="52"/>
  <c r="F808" i="52"/>
  <c r="E808" i="52"/>
  <c r="D808" i="52"/>
  <c r="U807" i="52"/>
  <c r="T807" i="52"/>
  <c r="S807" i="52"/>
  <c r="R807" i="52"/>
  <c r="Q807" i="52"/>
  <c r="P807" i="52"/>
  <c r="O807" i="52"/>
  <c r="N807" i="52"/>
  <c r="M807" i="52"/>
  <c r="L807" i="52"/>
  <c r="K807" i="52"/>
  <c r="J807" i="52"/>
  <c r="I807" i="52"/>
  <c r="H807" i="52"/>
  <c r="G807" i="52"/>
  <c r="F807" i="52"/>
  <c r="E807" i="52"/>
  <c r="D807" i="52"/>
  <c r="U806" i="52"/>
  <c r="T806" i="52"/>
  <c r="S806" i="52"/>
  <c r="R806" i="52"/>
  <c r="Q806" i="52"/>
  <c r="P806" i="52"/>
  <c r="O806" i="52"/>
  <c r="N806" i="52"/>
  <c r="M806" i="52"/>
  <c r="L806" i="52"/>
  <c r="K806" i="52"/>
  <c r="J806" i="52"/>
  <c r="I806" i="52"/>
  <c r="H806" i="52"/>
  <c r="G806" i="52"/>
  <c r="F806" i="52"/>
  <c r="E806" i="52"/>
  <c r="D806" i="52"/>
  <c r="U805" i="52"/>
  <c r="T805" i="52"/>
  <c r="S805" i="52"/>
  <c r="R805" i="52"/>
  <c r="Q805" i="52"/>
  <c r="P805" i="52"/>
  <c r="O805" i="52"/>
  <c r="N805" i="52"/>
  <c r="M805" i="52"/>
  <c r="L805" i="52"/>
  <c r="K805" i="52"/>
  <c r="J805" i="52"/>
  <c r="I805" i="52"/>
  <c r="H805" i="52"/>
  <c r="G805" i="52"/>
  <c r="F805" i="52"/>
  <c r="E805" i="52"/>
  <c r="D805" i="52"/>
  <c r="U804" i="52"/>
  <c r="T804" i="52"/>
  <c r="S804" i="52"/>
  <c r="R804" i="52"/>
  <c r="Q804" i="52"/>
  <c r="P804" i="52"/>
  <c r="O804" i="52"/>
  <c r="N804" i="52"/>
  <c r="M804" i="52"/>
  <c r="L804" i="52"/>
  <c r="K804" i="52"/>
  <c r="J804" i="52"/>
  <c r="I804" i="52"/>
  <c r="H804" i="52"/>
  <c r="G804" i="52"/>
  <c r="F804" i="52"/>
  <c r="E804" i="52"/>
  <c r="D804" i="52"/>
  <c r="U803" i="52"/>
  <c r="T803" i="52"/>
  <c r="S803" i="52"/>
  <c r="R803" i="52"/>
  <c r="Q803" i="52"/>
  <c r="P803" i="52"/>
  <c r="O803" i="52"/>
  <c r="N803" i="52"/>
  <c r="M803" i="52"/>
  <c r="L803" i="52"/>
  <c r="K803" i="52"/>
  <c r="J803" i="52"/>
  <c r="I803" i="52"/>
  <c r="H803" i="52"/>
  <c r="G803" i="52"/>
  <c r="F803" i="52"/>
  <c r="E803" i="52"/>
  <c r="D803" i="52"/>
  <c r="U802" i="52"/>
  <c r="T802" i="52"/>
  <c r="S802" i="52"/>
  <c r="R802" i="52"/>
  <c r="Q802" i="52"/>
  <c r="P802" i="52"/>
  <c r="O802" i="52"/>
  <c r="N802" i="52"/>
  <c r="M802" i="52"/>
  <c r="L802" i="52"/>
  <c r="K802" i="52"/>
  <c r="J802" i="52"/>
  <c r="I802" i="52"/>
  <c r="H802" i="52"/>
  <c r="G802" i="52"/>
  <c r="F802" i="52"/>
  <c r="E802" i="52"/>
  <c r="D802" i="52"/>
  <c r="U801" i="52"/>
  <c r="T801" i="52"/>
  <c r="S801" i="52"/>
  <c r="R801" i="52"/>
  <c r="Q801" i="52"/>
  <c r="P801" i="52"/>
  <c r="O801" i="52"/>
  <c r="N801" i="52"/>
  <c r="M801" i="52"/>
  <c r="L801" i="52"/>
  <c r="K801" i="52"/>
  <c r="J801" i="52"/>
  <c r="I801" i="52"/>
  <c r="H801" i="52"/>
  <c r="G801" i="52"/>
  <c r="F801" i="52"/>
  <c r="E801" i="52"/>
  <c r="D801" i="52"/>
  <c r="U800" i="52"/>
  <c r="T800" i="52"/>
  <c r="S800" i="52"/>
  <c r="R800" i="52"/>
  <c r="Q800" i="52"/>
  <c r="P800" i="52"/>
  <c r="O800" i="52"/>
  <c r="N800" i="52"/>
  <c r="M800" i="52"/>
  <c r="L800" i="52"/>
  <c r="K800" i="52"/>
  <c r="J800" i="52"/>
  <c r="I800" i="52"/>
  <c r="H800" i="52"/>
  <c r="G800" i="52"/>
  <c r="F800" i="52"/>
  <c r="E800" i="52"/>
  <c r="D800" i="52"/>
  <c r="U799" i="52"/>
  <c r="T799" i="52"/>
  <c r="S799" i="52"/>
  <c r="R799" i="52"/>
  <c r="Q799" i="52"/>
  <c r="P799" i="52"/>
  <c r="O799" i="52"/>
  <c r="N799" i="52"/>
  <c r="M799" i="52"/>
  <c r="L799" i="52"/>
  <c r="K799" i="52"/>
  <c r="J799" i="52"/>
  <c r="I799" i="52"/>
  <c r="H799" i="52"/>
  <c r="G799" i="52"/>
  <c r="F799" i="52"/>
  <c r="E799" i="52"/>
  <c r="D799" i="52"/>
  <c r="U798" i="52"/>
  <c r="T798" i="52"/>
  <c r="S798" i="52"/>
  <c r="R798" i="52"/>
  <c r="Q798" i="52"/>
  <c r="P798" i="52"/>
  <c r="O798" i="52"/>
  <c r="N798" i="52"/>
  <c r="M798" i="52"/>
  <c r="L798" i="52"/>
  <c r="K798" i="52"/>
  <c r="J798" i="52"/>
  <c r="I798" i="52"/>
  <c r="H798" i="52"/>
  <c r="G798" i="52"/>
  <c r="F798" i="52"/>
  <c r="E798" i="52"/>
  <c r="D798" i="52"/>
  <c r="U797" i="52"/>
  <c r="T797" i="52"/>
  <c r="S797" i="52"/>
  <c r="R797" i="52"/>
  <c r="Q797" i="52"/>
  <c r="P797" i="52"/>
  <c r="O797" i="52"/>
  <c r="N797" i="52"/>
  <c r="M797" i="52"/>
  <c r="L797" i="52"/>
  <c r="K797" i="52"/>
  <c r="J797" i="52"/>
  <c r="I797" i="52"/>
  <c r="H797" i="52"/>
  <c r="G797" i="52"/>
  <c r="F797" i="52"/>
  <c r="E797" i="52"/>
  <c r="D797" i="52"/>
  <c r="U796" i="52"/>
  <c r="T796" i="52"/>
  <c r="S796" i="52"/>
  <c r="R796" i="52"/>
  <c r="Q796" i="52"/>
  <c r="P796" i="52"/>
  <c r="O796" i="52"/>
  <c r="N796" i="52"/>
  <c r="M796" i="52"/>
  <c r="L796" i="52"/>
  <c r="K796" i="52"/>
  <c r="J796" i="52"/>
  <c r="I796" i="52"/>
  <c r="H796" i="52"/>
  <c r="G796" i="52"/>
  <c r="F796" i="52"/>
  <c r="E796" i="52"/>
  <c r="D796" i="52"/>
  <c r="U795" i="52"/>
  <c r="T795" i="52"/>
  <c r="S795" i="52"/>
  <c r="R795" i="52"/>
  <c r="Q795" i="52"/>
  <c r="P795" i="52"/>
  <c r="O795" i="52"/>
  <c r="N795" i="52"/>
  <c r="M795" i="52"/>
  <c r="L795" i="52"/>
  <c r="K795" i="52"/>
  <c r="J795" i="52"/>
  <c r="I795" i="52"/>
  <c r="H795" i="52"/>
  <c r="G795" i="52"/>
  <c r="F795" i="52"/>
  <c r="E795" i="52"/>
  <c r="D795" i="52"/>
  <c r="U794" i="52"/>
  <c r="T794" i="52"/>
  <c r="S794" i="52"/>
  <c r="R794" i="52"/>
  <c r="Q794" i="52"/>
  <c r="P794" i="52"/>
  <c r="O794" i="52"/>
  <c r="N794" i="52"/>
  <c r="M794" i="52"/>
  <c r="L794" i="52"/>
  <c r="K794" i="52"/>
  <c r="J794" i="52"/>
  <c r="I794" i="52"/>
  <c r="H794" i="52"/>
  <c r="G794" i="52"/>
  <c r="F794" i="52"/>
  <c r="E794" i="52"/>
  <c r="D794" i="52"/>
  <c r="U793" i="52"/>
  <c r="T793" i="52"/>
  <c r="S793" i="52"/>
  <c r="R793" i="52"/>
  <c r="Q793" i="52"/>
  <c r="P793" i="52"/>
  <c r="O793" i="52"/>
  <c r="N793" i="52"/>
  <c r="M793" i="52"/>
  <c r="L793" i="52"/>
  <c r="K793" i="52"/>
  <c r="J793" i="52"/>
  <c r="I793" i="52"/>
  <c r="H793" i="52"/>
  <c r="G793" i="52"/>
  <c r="F793" i="52"/>
  <c r="E793" i="52"/>
  <c r="D793" i="52"/>
  <c r="U792" i="52"/>
  <c r="T792" i="52"/>
  <c r="S792" i="52"/>
  <c r="R792" i="52"/>
  <c r="Q792" i="52"/>
  <c r="P792" i="52"/>
  <c r="O792" i="52"/>
  <c r="N792" i="52"/>
  <c r="M792" i="52"/>
  <c r="L792" i="52"/>
  <c r="K792" i="52"/>
  <c r="J792" i="52"/>
  <c r="I792" i="52"/>
  <c r="H792" i="52"/>
  <c r="G792" i="52"/>
  <c r="F792" i="52"/>
  <c r="E792" i="52"/>
  <c r="D792" i="52"/>
  <c r="U791" i="52"/>
  <c r="T791" i="52"/>
  <c r="S791" i="52"/>
  <c r="R791" i="52"/>
  <c r="Q791" i="52"/>
  <c r="P791" i="52"/>
  <c r="O791" i="52"/>
  <c r="N791" i="52"/>
  <c r="M791" i="52"/>
  <c r="L791" i="52"/>
  <c r="K791" i="52"/>
  <c r="J791" i="52"/>
  <c r="I791" i="52"/>
  <c r="H791" i="52"/>
  <c r="G791" i="52"/>
  <c r="F791" i="52"/>
  <c r="E791" i="52"/>
  <c r="D791" i="52"/>
  <c r="U790" i="52"/>
  <c r="T790" i="52"/>
  <c r="S790" i="52"/>
  <c r="R790" i="52"/>
  <c r="Q790" i="52"/>
  <c r="P790" i="52"/>
  <c r="O790" i="52"/>
  <c r="N790" i="52"/>
  <c r="M790" i="52"/>
  <c r="L790" i="52"/>
  <c r="K790" i="52"/>
  <c r="J790" i="52"/>
  <c r="I790" i="52"/>
  <c r="H790" i="52"/>
  <c r="G790" i="52"/>
  <c r="F790" i="52"/>
  <c r="E790" i="52"/>
  <c r="D790" i="52"/>
  <c r="U789" i="52"/>
  <c r="T789" i="52"/>
  <c r="S789" i="52"/>
  <c r="R789" i="52"/>
  <c r="Q789" i="52"/>
  <c r="P789" i="52"/>
  <c r="O789" i="52"/>
  <c r="N789" i="52"/>
  <c r="M789" i="52"/>
  <c r="L789" i="52"/>
  <c r="K789" i="52"/>
  <c r="J789" i="52"/>
  <c r="I789" i="52"/>
  <c r="H789" i="52"/>
  <c r="G789" i="52"/>
  <c r="F789" i="52"/>
  <c r="E789" i="52"/>
  <c r="D789" i="52"/>
  <c r="U788" i="52"/>
  <c r="T788" i="52"/>
  <c r="S788" i="52"/>
  <c r="R788" i="52"/>
  <c r="Q788" i="52"/>
  <c r="P788" i="52"/>
  <c r="O788" i="52"/>
  <c r="N788" i="52"/>
  <c r="M788" i="52"/>
  <c r="L788" i="52"/>
  <c r="K788" i="52"/>
  <c r="J788" i="52"/>
  <c r="I788" i="52"/>
  <c r="H788" i="52"/>
  <c r="G788" i="52"/>
  <c r="F788" i="52"/>
  <c r="E788" i="52"/>
  <c r="D788" i="52"/>
  <c r="U787" i="52"/>
  <c r="T787" i="52"/>
  <c r="S787" i="52"/>
  <c r="R787" i="52"/>
  <c r="Q787" i="52"/>
  <c r="P787" i="52"/>
  <c r="O787" i="52"/>
  <c r="N787" i="52"/>
  <c r="M787" i="52"/>
  <c r="L787" i="52"/>
  <c r="K787" i="52"/>
  <c r="J787" i="52"/>
  <c r="I787" i="52"/>
  <c r="H787" i="52"/>
  <c r="G787" i="52"/>
  <c r="F787" i="52"/>
  <c r="E787" i="52"/>
  <c r="D787" i="52"/>
  <c r="U786" i="52"/>
  <c r="T786" i="52"/>
  <c r="S786" i="52"/>
  <c r="R786" i="52"/>
  <c r="Q786" i="52"/>
  <c r="P786" i="52"/>
  <c r="O786" i="52"/>
  <c r="N786" i="52"/>
  <c r="M786" i="52"/>
  <c r="L786" i="52"/>
  <c r="K786" i="52"/>
  <c r="J786" i="52"/>
  <c r="I786" i="52"/>
  <c r="H786" i="52"/>
  <c r="G786" i="52"/>
  <c r="F786" i="52"/>
  <c r="E786" i="52"/>
  <c r="D786" i="52"/>
  <c r="U785" i="52"/>
  <c r="T785" i="52"/>
  <c r="S785" i="52"/>
  <c r="R785" i="52"/>
  <c r="Q785" i="52"/>
  <c r="P785" i="52"/>
  <c r="O785" i="52"/>
  <c r="N785" i="52"/>
  <c r="M785" i="52"/>
  <c r="L785" i="52"/>
  <c r="K785" i="52"/>
  <c r="J785" i="52"/>
  <c r="I785" i="52"/>
  <c r="H785" i="52"/>
  <c r="G785" i="52"/>
  <c r="F785" i="52"/>
  <c r="E785" i="52"/>
  <c r="D785" i="52"/>
  <c r="U784" i="52"/>
  <c r="T784" i="52"/>
  <c r="S784" i="52"/>
  <c r="R784" i="52"/>
  <c r="Q784" i="52"/>
  <c r="P784" i="52"/>
  <c r="O784" i="52"/>
  <c r="N784" i="52"/>
  <c r="M784" i="52"/>
  <c r="L784" i="52"/>
  <c r="K784" i="52"/>
  <c r="J784" i="52"/>
  <c r="I784" i="52"/>
  <c r="H784" i="52"/>
  <c r="G784" i="52"/>
  <c r="F784" i="52"/>
  <c r="E784" i="52"/>
  <c r="D784" i="52"/>
  <c r="U783" i="52"/>
  <c r="T783" i="52"/>
  <c r="S783" i="52"/>
  <c r="R783" i="52"/>
  <c r="Q783" i="52"/>
  <c r="P783" i="52"/>
  <c r="O783" i="52"/>
  <c r="N783" i="52"/>
  <c r="M783" i="52"/>
  <c r="L783" i="52"/>
  <c r="K783" i="52"/>
  <c r="J783" i="52"/>
  <c r="I783" i="52"/>
  <c r="H783" i="52"/>
  <c r="G783" i="52"/>
  <c r="F783" i="52"/>
  <c r="E783" i="52"/>
  <c r="D783" i="52"/>
  <c r="U782" i="52"/>
  <c r="T782" i="52"/>
  <c r="S782" i="52"/>
  <c r="R782" i="52"/>
  <c r="Q782" i="52"/>
  <c r="P782" i="52"/>
  <c r="O782" i="52"/>
  <c r="N782" i="52"/>
  <c r="M782" i="52"/>
  <c r="L782" i="52"/>
  <c r="K782" i="52"/>
  <c r="J782" i="52"/>
  <c r="I782" i="52"/>
  <c r="H782" i="52"/>
  <c r="G782" i="52"/>
  <c r="F782" i="52"/>
  <c r="E782" i="52"/>
  <c r="D782" i="52"/>
  <c r="U781" i="52"/>
  <c r="T781" i="52"/>
  <c r="S781" i="52"/>
  <c r="R781" i="52"/>
  <c r="Q781" i="52"/>
  <c r="P781" i="52"/>
  <c r="O781" i="52"/>
  <c r="N781" i="52"/>
  <c r="M781" i="52"/>
  <c r="L781" i="52"/>
  <c r="K781" i="52"/>
  <c r="J781" i="52"/>
  <c r="I781" i="52"/>
  <c r="H781" i="52"/>
  <c r="G781" i="52"/>
  <c r="F781" i="52"/>
  <c r="E781" i="52"/>
  <c r="D781" i="52"/>
  <c r="U780" i="52"/>
  <c r="T780" i="52"/>
  <c r="S780" i="52"/>
  <c r="R780" i="52"/>
  <c r="Q780" i="52"/>
  <c r="P780" i="52"/>
  <c r="O780" i="52"/>
  <c r="N780" i="52"/>
  <c r="M780" i="52"/>
  <c r="L780" i="52"/>
  <c r="K780" i="52"/>
  <c r="J780" i="52"/>
  <c r="I780" i="52"/>
  <c r="H780" i="52"/>
  <c r="G780" i="52"/>
  <c r="F780" i="52"/>
  <c r="E780" i="52"/>
  <c r="D780" i="52"/>
  <c r="U779" i="52"/>
  <c r="T779" i="52"/>
  <c r="S779" i="52"/>
  <c r="R779" i="52"/>
  <c r="Q779" i="52"/>
  <c r="P779" i="52"/>
  <c r="O779" i="52"/>
  <c r="N779" i="52"/>
  <c r="M779" i="52"/>
  <c r="L779" i="52"/>
  <c r="K779" i="52"/>
  <c r="J779" i="52"/>
  <c r="I779" i="52"/>
  <c r="H779" i="52"/>
  <c r="G779" i="52"/>
  <c r="F779" i="52"/>
  <c r="E779" i="52"/>
  <c r="D779" i="52"/>
  <c r="U778" i="52"/>
  <c r="T778" i="52"/>
  <c r="S778" i="52"/>
  <c r="R778" i="52"/>
  <c r="Q778" i="52"/>
  <c r="P778" i="52"/>
  <c r="O778" i="52"/>
  <c r="N778" i="52"/>
  <c r="M778" i="52"/>
  <c r="L778" i="52"/>
  <c r="K778" i="52"/>
  <c r="J778" i="52"/>
  <c r="I778" i="52"/>
  <c r="H778" i="52"/>
  <c r="G778" i="52"/>
  <c r="F778" i="52"/>
  <c r="E778" i="52"/>
  <c r="D778" i="52"/>
  <c r="U777" i="52"/>
  <c r="T777" i="52"/>
  <c r="S777" i="52"/>
  <c r="R777" i="52"/>
  <c r="Q777" i="52"/>
  <c r="P777" i="52"/>
  <c r="O777" i="52"/>
  <c r="N777" i="52"/>
  <c r="M777" i="52"/>
  <c r="L777" i="52"/>
  <c r="K777" i="52"/>
  <c r="J777" i="52"/>
  <c r="I777" i="52"/>
  <c r="H777" i="52"/>
  <c r="G777" i="52"/>
  <c r="F777" i="52"/>
  <c r="E777" i="52"/>
  <c r="D777" i="52"/>
  <c r="U776" i="52"/>
  <c r="T776" i="52"/>
  <c r="S776" i="52"/>
  <c r="R776" i="52"/>
  <c r="Q776" i="52"/>
  <c r="P776" i="52"/>
  <c r="O776" i="52"/>
  <c r="N776" i="52"/>
  <c r="M776" i="52"/>
  <c r="L776" i="52"/>
  <c r="K776" i="52"/>
  <c r="J776" i="52"/>
  <c r="I776" i="52"/>
  <c r="H776" i="52"/>
  <c r="G776" i="52"/>
  <c r="F776" i="52"/>
  <c r="E776" i="52"/>
  <c r="D776" i="52"/>
  <c r="U775" i="52"/>
  <c r="T775" i="52"/>
  <c r="S775" i="52"/>
  <c r="R775" i="52"/>
  <c r="Q775" i="52"/>
  <c r="P775" i="52"/>
  <c r="O775" i="52"/>
  <c r="N775" i="52"/>
  <c r="M775" i="52"/>
  <c r="L775" i="52"/>
  <c r="K775" i="52"/>
  <c r="J775" i="52"/>
  <c r="I775" i="52"/>
  <c r="H775" i="52"/>
  <c r="G775" i="52"/>
  <c r="F775" i="52"/>
  <c r="E775" i="52"/>
  <c r="D775" i="52"/>
  <c r="U774" i="52"/>
  <c r="T774" i="52"/>
  <c r="S774" i="52"/>
  <c r="R774" i="52"/>
  <c r="Q774" i="52"/>
  <c r="P774" i="52"/>
  <c r="O774" i="52"/>
  <c r="N774" i="52"/>
  <c r="M774" i="52"/>
  <c r="L774" i="52"/>
  <c r="K774" i="52"/>
  <c r="J774" i="52"/>
  <c r="I774" i="52"/>
  <c r="H774" i="52"/>
  <c r="G774" i="52"/>
  <c r="F774" i="52"/>
  <c r="E774" i="52"/>
  <c r="D774" i="52"/>
  <c r="U773" i="52"/>
  <c r="T773" i="52"/>
  <c r="S773" i="52"/>
  <c r="R773" i="52"/>
  <c r="Q773" i="52"/>
  <c r="P773" i="52"/>
  <c r="O773" i="52"/>
  <c r="N773" i="52"/>
  <c r="M773" i="52"/>
  <c r="L773" i="52"/>
  <c r="K773" i="52"/>
  <c r="J773" i="52"/>
  <c r="I773" i="52"/>
  <c r="H773" i="52"/>
  <c r="G773" i="52"/>
  <c r="F773" i="52"/>
  <c r="E773" i="52"/>
  <c r="D773" i="52"/>
  <c r="U772" i="52"/>
  <c r="T772" i="52"/>
  <c r="S772" i="52"/>
  <c r="R772" i="52"/>
  <c r="Q772" i="52"/>
  <c r="P772" i="52"/>
  <c r="O772" i="52"/>
  <c r="N772" i="52"/>
  <c r="M772" i="52"/>
  <c r="L772" i="52"/>
  <c r="K772" i="52"/>
  <c r="J772" i="52"/>
  <c r="I772" i="52"/>
  <c r="H772" i="52"/>
  <c r="G772" i="52"/>
  <c r="F772" i="52"/>
  <c r="E772" i="52"/>
  <c r="D772" i="52"/>
  <c r="U771" i="52"/>
  <c r="T771" i="52"/>
  <c r="S771" i="52"/>
  <c r="R771" i="52"/>
  <c r="Q771" i="52"/>
  <c r="P771" i="52"/>
  <c r="O771" i="52"/>
  <c r="N771" i="52"/>
  <c r="M771" i="52"/>
  <c r="L771" i="52"/>
  <c r="K771" i="52"/>
  <c r="J771" i="52"/>
  <c r="I771" i="52"/>
  <c r="H771" i="52"/>
  <c r="G771" i="52"/>
  <c r="F771" i="52"/>
  <c r="E771" i="52"/>
  <c r="D771" i="52"/>
  <c r="U770" i="52"/>
  <c r="T770" i="52"/>
  <c r="S770" i="52"/>
  <c r="R770" i="52"/>
  <c r="Q770" i="52"/>
  <c r="P770" i="52"/>
  <c r="O770" i="52"/>
  <c r="N770" i="52"/>
  <c r="M770" i="52"/>
  <c r="L770" i="52"/>
  <c r="K770" i="52"/>
  <c r="J770" i="52"/>
  <c r="I770" i="52"/>
  <c r="H770" i="52"/>
  <c r="G770" i="52"/>
  <c r="F770" i="52"/>
  <c r="E770" i="52"/>
  <c r="D770" i="52"/>
  <c r="U769" i="52"/>
  <c r="T769" i="52"/>
  <c r="S769" i="52"/>
  <c r="R769" i="52"/>
  <c r="Q769" i="52"/>
  <c r="P769" i="52"/>
  <c r="O769" i="52"/>
  <c r="N769" i="52"/>
  <c r="M769" i="52"/>
  <c r="L769" i="52"/>
  <c r="K769" i="52"/>
  <c r="J769" i="52"/>
  <c r="I769" i="52"/>
  <c r="H769" i="52"/>
  <c r="G769" i="52"/>
  <c r="F769" i="52"/>
  <c r="E769" i="52"/>
  <c r="D769" i="52"/>
  <c r="U768" i="52"/>
  <c r="T768" i="52"/>
  <c r="S768" i="52"/>
  <c r="R768" i="52"/>
  <c r="Q768" i="52"/>
  <c r="P768" i="52"/>
  <c r="O768" i="52"/>
  <c r="N768" i="52"/>
  <c r="M768" i="52"/>
  <c r="L768" i="52"/>
  <c r="K768" i="52"/>
  <c r="J768" i="52"/>
  <c r="I768" i="52"/>
  <c r="H768" i="52"/>
  <c r="G768" i="52"/>
  <c r="F768" i="52"/>
  <c r="E768" i="52"/>
  <c r="D768" i="52"/>
  <c r="U767" i="52"/>
  <c r="T767" i="52"/>
  <c r="S767" i="52"/>
  <c r="R767" i="52"/>
  <c r="Q767" i="52"/>
  <c r="P767" i="52"/>
  <c r="O767" i="52"/>
  <c r="N767" i="52"/>
  <c r="M767" i="52"/>
  <c r="L767" i="52"/>
  <c r="K767" i="52"/>
  <c r="J767" i="52"/>
  <c r="I767" i="52"/>
  <c r="H767" i="52"/>
  <c r="G767" i="52"/>
  <c r="F767" i="52"/>
  <c r="E767" i="52"/>
  <c r="D767" i="52"/>
  <c r="U766" i="52"/>
  <c r="T766" i="52"/>
  <c r="S766" i="52"/>
  <c r="R766" i="52"/>
  <c r="Q766" i="52"/>
  <c r="P766" i="52"/>
  <c r="O766" i="52"/>
  <c r="N766" i="52"/>
  <c r="M766" i="52"/>
  <c r="L766" i="52"/>
  <c r="K766" i="52"/>
  <c r="J766" i="52"/>
  <c r="I766" i="52"/>
  <c r="H766" i="52"/>
  <c r="G766" i="52"/>
  <c r="F766" i="52"/>
  <c r="E766" i="52"/>
  <c r="D766" i="52"/>
  <c r="U765" i="52"/>
  <c r="T765" i="52"/>
  <c r="S765" i="52"/>
  <c r="R765" i="52"/>
  <c r="Q765" i="52"/>
  <c r="P765" i="52"/>
  <c r="O765" i="52"/>
  <c r="N765" i="52"/>
  <c r="M765" i="52"/>
  <c r="L765" i="52"/>
  <c r="K765" i="52"/>
  <c r="J765" i="52"/>
  <c r="I765" i="52"/>
  <c r="H765" i="52"/>
  <c r="G765" i="52"/>
  <c r="F765" i="52"/>
  <c r="E765" i="52"/>
  <c r="D765" i="52"/>
  <c r="U764" i="52"/>
  <c r="T764" i="52"/>
  <c r="S764" i="52"/>
  <c r="R764" i="52"/>
  <c r="Q764" i="52"/>
  <c r="P764" i="52"/>
  <c r="O764" i="52"/>
  <c r="N764" i="52"/>
  <c r="M764" i="52"/>
  <c r="L764" i="52"/>
  <c r="K764" i="52"/>
  <c r="J764" i="52"/>
  <c r="I764" i="52"/>
  <c r="H764" i="52"/>
  <c r="G764" i="52"/>
  <c r="F764" i="52"/>
  <c r="E764" i="52"/>
  <c r="D764" i="52"/>
  <c r="U763" i="52"/>
  <c r="T763" i="52"/>
  <c r="S763" i="52"/>
  <c r="R763" i="52"/>
  <c r="Q763" i="52"/>
  <c r="P763" i="52"/>
  <c r="O763" i="52"/>
  <c r="N763" i="52"/>
  <c r="M763" i="52"/>
  <c r="L763" i="52"/>
  <c r="K763" i="52"/>
  <c r="J763" i="52"/>
  <c r="I763" i="52"/>
  <c r="H763" i="52"/>
  <c r="G763" i="52"/>
  <c r="F763" i="52"/>
  <c r="E763" i="52"/>
  <c r="D763" i="52"/>
  <c r="U762" i="52"/>
  <c r="T762" i="52"/>
  <c r="S762" i="52"/>
  <c r="R762" i="52"/>
  <c r="Q762" i="52"/>
  <c r="P762" i="52"/>
  <c r="O762" i="52"/>
  <c r="N762" i="52"/>
  <c r="M762" i="52"/>
  <c r="L762" i="52"/>
  <c r="K762" i="52"/>
  <c r="J762" i="52"/>
  <c r="I762" i="52"/>
  <c r="H762" i="52"/>
  <c r="G762" i="52"/>
  <c r="F762" i="52"/>
  <c r="E762" i="52"/>
  <c r="D762" i="52"/>
  <c r="U761" i="52"/>
  <c r="T761" i="52"/>
  <c r="S761" i="52"/>
  <c r="R761" i="52"/>
  <c r="Q761" i="52"/>
  <c r="P761" i="52"/>
  <c r="O761" i="52"/>
  <c r="N761" i="52"/>
  <c r="M761" i="52"/>
  <c r="L761" i="52"/>
  <c r="K761" i="52"/>
  <c r="J761" i="52"/>
  <c r="I761" i="52"/>
  <c r="H761" i="52"/>
  <c r="G761" i="52"/>
  <c r="F761" i="52"/>
  <c r="E761" i="52"/>
  <c r="D761" i="52"/>
  <c r="U760" i="52"/>
  <c r="T760" i="52"/>
  <c r="S760" i="52"/>
  <c r="R760" i="52"/>
  <c r="Q760" i="52"/>
  <c r="P760" i="52"/>
  <c r="O760" i="52"/>
  <c r="N760" i="52"/>
  <c r="M760" i="52"/>
  <c r="L760" i="52"/>
  <c r="K760" i="52"/>
  <c r="J760" i="52"/>
  <c r="I760" i="52"/>
  <c r="H760" i="52"/>
  <c r="G760" i="52"/>
  <c r="F760" i="52"/>
  <c r="E760" i="52"/>
  <c r="D760" i="52"/>
  <c r="U759" i="52"/>
  <c r="T759" i="52"/>
  <c r="S759" i="52"/>
  <c r="R759" i="52"/>
  <c r="Q759" i="52"/>
  <c r="P759" i="52"/>
  <c r="O759" i="52"/>
  <c r="N759" i="52"/>
  <c r="M759" i="52"/>
  <c r="L759" i="52"/>
  <c r="K759" i="52"/>
  <c r="J759" i="52"/>
  <c r="I759" i="52"/>
  <c r="H759" i="52"/>
  <c r="G759" i="52"/>
  <c r="F759" i="52"/>
  <c r="E759" i="52"/>
  <c r="D759" i="52"/>
  <c r="U758" i="52"/>
  <c r="T758" i="52"/>
  <c r="S758" i="52"/>
  <c r="R758" i="52"/>
  <c r="Q758" i="52"/>
  <c r="P758" i="52"/>
  <c r="O758" i="52"/>
  <c r="N758" i="52"/>
  <c r="M758" i="52"/>
  <c r="L758" i="52"/>
  <c r="K758" i="52"/>
  <c r="J758" i="52"/>
  <c r="I758" i="52"/>
  <c r="H758" i="52"/>
  <c r="G758" i="52"/>
  <c r="F758" i="52"/>
  <c r="E758" i="52"/>
  <c r="D758" i="52"/>
  <c r="U757" i="52"/>
  <c r="T757" i="52"/>
  <c r="S757" i="52"/>
  <c r="R757" i="52"/>
  <c r="Q757" i="52"/>
  <c r="P757" i="52"/>
  <c r="O757" i="52"/>
  <c r="N757" i="52"/>
  <c r="M757" i="52"/>
  <c r="L757" i="52"/>
  <c r="K757" i="52"/>
  <c r="J757" i="52"/>
  <c r="I757" i="52"/>
  <c r="H757" i="52"/>
  <c r="G757" i="52"/>
  <c r="F757" i="52"/>
  <c r="E757" i="52"/>
  <c r="D757" i="52"/>
  <c r="U756" i="52"/>
  <c r="T756" i="52"/>
  <c r="S756" i="52"/>
  <c r="R756" i="52"/>
  <c r="Q756" i="52"/>
  <c r="P756" i="52"/>
  <c r="O756" i="52"/>
  <c r="N756" i="52"/>
  <c r="M756" i="52"/>
  <c r="L756" i="52"/>
  <c r="K756" i="52"/>
  <c r="J756" i="52"/>
  <c r="I756" i="52"/>
  <c r="H756" i="52"/>
  <c r="G756" i="52"/>
  <c r="F756" i="52"/>
  <c r="E756" i="52"/>
  <c r="D756" i="52"/>
  <c r="U755" i="52"/>
  <c r="T755" i="52"/>
  <c r="S755" i="52"/>
  <c r="R755" i="52"/>
  <c r="Q755" i="52"/>
  <c r="P755" i="52"/>
  <c r="O755" i="52"/>
  <c r="N755" i="52"/>
  <c r="M755" i="52"/>
  <c r="L755" i="52"/>
  <c r="K755" i="52"/>
  <c r="J755" i="52"/>
  <c r="I755" i="52"/>
  <c r="H755" i="52"/>
  <c r="G755" i="52"/>
  <c r="F755" i="52"/>
  <c r="E755" i="52"/>
  <c r="D755" i="52"/>
  <c r="U754" i="52"/>
  <c r="T754" i="52"/>
  <c r="S754" i="52"/>
  <c r="R754" i="52"/>
  <c r="Q754" i="52"/>
  <c r="P754" i="52"/>
  <c r="O754" i="52"/>
  <c r="N754" i="52"/>
  <c r="M754" i="52"/>
  <c r="L754" i="52"/>
  <c r="K754" i="52"/>
  <c r="J754" i="52"/>
  <c r="I754" i="52"/>
  <c r="H754" i="52"/>
  <c r="G754" i="52"/>
  <c r="F754" i="52"/>
  <c r="E754" i="52"/>
  <c r="D754" i="52"/>
  <c r="U753" i="52"/>
  <c r="T753" i="52"/>
  <c r="S753" i="52"/>
  <c r="R753" i="52"/>
  <c r="Q753" i="52"/>
  <c r="P753" i="52"/>
  <c r="O753" i="52"/>
  <c r="N753" i="52"/>
  <c r="M753" i="52"/>
  <c r="L753" i="52"/>
  <c r="K753" i="52"/>
  <c r="J753" i="52"/>
  <c r="I753" i="52"/>
  <c r="H753" i="52"/>
  <c r="G753" i="52"/>
  <c r="F753" i="52"/>
  <c r="E753" i="52"/>
  <c r="D753" i="52"/>
  <c r="U752" i="52"/>
  <c r="T752" i="52"/>
  <c r="S752" i="52"/>
  <c r="R752" i="52"/>
  <c r="Q752" i="52"/>
  <c r="P752" i="52"/>
  <c r="O752" i="52"/>
  <c r="N752" i="52"/>
  <c r="M752" i="52"/>
  <c r="L752" i="52"/>
  <c r="K752" i="52"/>
  <c r="J752" i="52"/>
  <c r="I752" i="52"/>
  <c r="H752" i="52"/>
  <c r="G752" i="52"/>
  <c r="F752" i="52"/>
  <c r="E752" i="52"/>
  <c r="D752" i="52"/>
  <c r="U751" i="52"/>
  <c r="T751" i="52"/>
  <c r="S751" i="52"/>
  <c r="R751" i="52"/>
  <c r="Q751" i="52"/>
  <c r="P751" i="52"/>
  <c r="O751" i="52"/>
  <c r="N751" i="52"/>
  <c r="M751" i="52"/>
  <c r="L751" i="52"/>
  <c r="K751" i="52"/>
  <c r="J751" i="52"/>
  <c r="I751" i="52"/>
  <c r="H751" i="52"/>
  <c r="G751" i="52"/>
  <c r="F751" i="52"/>
  <c r="E751" i="52"/>
  <c r="D751" i="52"/>
  <c r="U750" i="52"/>
  <c r="T750" i="52"/>
  <c r="S750" i="52"/>
  <c r="R750" i="52"/>
  <c r="Q750" i="52"/>
  <c r="P750" i="52"/>
  <c r="O750" i="52"/>
  <c r="N750" i="52"/>
  <c r="M750" i="52"/>
  <c r="L750" i="52"/>
  <c r="K750" i="52"/>
  <c r="J750" i="52"/>
  <c r="I750" i="52"/>
  <c r="H750" i="52"/>
  <c r="G750" i="52"/>
  <c r="F750" i="52"/>
  <c r="E750" i="52"/>
  <c r="D750" i="52"/>
  <c r="U749" i="52"/>
  <c r="T749" i="52"/>
  <c r="S749" i="52"/>
  <c r="R749" i="52"/>
  <c r="Q749" i="52"/>
  <c r="P749" i="52"/>
  <c r="O749" i="52"/>
  <c r="N749" i="52"/>
  <c r="M749" i="52"/>
  <c r="L749" i="52"/>
  <c r="K749" i="52"/>
  <c r="J749" i="52"/>
  <c r="I749" i="52"/>
  <c r="H749" i="52"/>
  <c r="G749" i="52"/>
  <c r="F749" i="52"/>
  <c r="E749" i="52"/>
  <c r="D749" i="52"/>
  <c r="U748" i="52"/>
  <c r="T748" i="52"/>
  <c r="S748" i="52"/>
  <c r="R748" i="52"/>
  <c r="Q748" i="52"/>
  <c r="P748" i="52"/>
  <c r="O748" i="52"/>
  <c r="N748" i="52"/>
  <c r="M748" i="52"/>
  <c r="L748" i="52"/>
  <c r="K748" i="52"/>
  <c r="J748" i="52"/>
  <c r="I748" i="52"/>
  <c r="H748" i="52"/>
  <c r="G748" i="52"/>
  <c r="F748" i="52"/>
  <c r="E748" i="52"/>
  <c r="D748" i="52"/>
  <c r="U747" i="52"/>
  <c r="T747" i="52"/>
  <c r="S747" i="52"/>
  <c r="R747" i="52"/>
  <c r="Q747" i="52"/>
  <c r="P747" i="52"/>
  <c r="O747" i="52"/>
  <c r="N747" i="52"/>
  <c r="M747" i="52"/>
  <c r="L747" i="52"/>
  <c r="K747" i="52"/>
  <c r="J747" i="52"/>
  <c r="I747" i="52"/>
  <c r="H747" i="52"/>
  <c r="G747" i="52"/>
  <c r="F747" i="52"/>
  <c r="E747" i="52"/>
  <c r="D747" i="52"/>
  <c r="U746" i="52"/>
  <c r="T746" i="52"/>
  <c r="S746" i="52"/>
  <c r="R746" i="52"/>
  <c r="Q746" i="52"/>
  <c r="P746" i="52"/>
  <c r="O746" i="52"/>
  <c r="N746" i="52"/>
  <c r="M746" i="52"/>
  <c r="L746" i="52"/>
  <c r="K746" i="52"/>
  <c r="J746" i="52"/>
  <c r="I746" i="52"/>
  <c r="H746" i="52"/>
  <c r="G746" i="52"/>
  <c r="F746" i="52"/>
  <c r="E746" i="52"/>
  <c r="D746" i="52"/>
  <c r="U745" i="52"/>
  <c r="T745" i="52"/>
  <c r="S745" i="52"/>
  <c r="R745" i="52"/>
  <c r="Q745" i="52"/>
  <c r="P745" i="52"/>
  <c r="O745" i="52"/>
  <c r="N745" i="52"/>
  <c r="M745" i="52"/>
  <c r="L745" i="52"/>
  <c r="K745" i="52"/>
  <c r="J745" i="52"/>
  <c r="I745" i="52"/>
  <c r="H745" i="52"/>
  <c r="G745" i="52"/>
  <c r="F745" i="52"/>
  <c r="E745" i="52"/>
  <c r="D745" i="52"/>
  <c r="U744" i="52"/>
  <c r="T744" i="52"/>
  <c r="S744" i="52"/>
  <c r="R744" i="52"/>
  <c r="Q744" i="52"/>
  <c r="P744" i="52"/>
  <c r="O744" i="52"/>
  <c r="N744" i="52"/>
  <c r="M744" i="52"/>
  <c r="L744" i="52"/>
  <c r="K744" i="52"/>
  <c r="J744" i="52"/>
  <c r="I744" i="52"/>
  <c r="H744" i="52"/>
  <c r="G744" i="52"/>
  <c r="F744" i="52"/>
  <c r="E744" i="52"/>
  <c r="D744" i="52"/>
  <c r="U743" i="52"/>
  <c r="T743" i="52"/>
  <c r="S743" i="52"/>
  <c r="R743" i="52"/>
  <c r="Q743" i="52"/>
  <c r="P743" i="52"/>
  <c r="O743" i="52"/>
  <c r="N743" i="52"/>
  <c r="M743" i="52"/>
  <c r="L743" i="52"/>
  <c r="K743" i="52"/>
  <c r="J743" i="52"/>
  <c r="I743" i="52"/>
  <c r="H743" i="52"/>
  <c r="G743" i="52"/>
  <c r="F743" i="52"/>
  <c r="E743" i="52"/>
  <c r="D743" i="52"/>
  <c r="U742" i="52"/>
  <c r="T742" i="52"/>
  <c r="S742" i="52"/>
  <c r="R742" i="52"/>
  <c r="Q742" i="52"/>
  <c r="P742" i="52"/>
  <c r="O742" i="52"/>
  <c r="N742" i="52"/>
  <c r="M742" i="52"/>
  <c r="L742" i="52"/>
  <c r="K742" i="52"/>
  <c r="J742" i="52"/>
  <c r="I742" i="52"/>
  <c r="H742" i="52"/>
  <c r="G742" i="52"/>
  <c r="F742" i="52"/>
  <c r="E742" i="52"/>
  <c r="D742" i="52"/>
  <c r="U741" i="52"/>
  <c r="T741" i="52"/>
  <c r="S741" i="52"/>
  <c r="R741" i="52"/>
  <c r="Q741" i="52"/>
  <c r="P741" i="52"/>
  <c r="O741" i="52"/>
  <c r="N741" i="52"/>
  <c r="M741" i="52"/>
  <c r="L741" i="52"/>
  <c r="K741" i="52"/>
  <c r="J741" i="52"/>
  <c r="I741" i="52"/>
  <c r="H741" i="52"/>
  <c r="G741" i="52"/>
  <c r="F741" i="52"/>
  <c r="E741" i="52"/>
  <c r="D741" i="52"/>
  <c r="U740" i="52"/>
  <c r="T740" i="52"/>
  <c r="S740" i="52"/>
  <c r="R740" i="52"/>
  <c r="Q740" i="52"/>
  <c r="P740" i="52"/>
  <c r="O740" i="52"/>
  <c r="N740" i="52"/>
  <c r="M740" i="52"/>
  <c r="L740" i="52"/>
  <c r="K740" i="52"/>
  <c r="J740" i="52"/>
  <c r="I740" i="52"/>
  <c r="H740" i="52"/>
  <c r="G740" i="52"/>
  <c r="F740" i="52"/>
  <c r="E740" i="52"/>
  <c r="D740" i="52"/>
  <c r="U739" i="52"/>
  <c r="T739" i="52"/>
  <c r="S739" i="52"/>
  <c r="R739" i="52"/>
  <c r="Q739" i="52"/>
  <c r="P739" i="52"/>
  <c r="O739" i="52"/>
  <c r="N739" i="52"/>
  <c r="M739" i="52"/>
  <c r="L739" i="52"/>
  <c r="K739" i="52"/>
  <c r="J739" i="52"/>
  <c r="I739" i="52"/>
  <c r="H739" i="52"/>
  <c r="G739" i="52"/>
  <c r="F739" i="52"/>
  <c r="E739" i="52"/>
  <c r="D739" i="52"/>
  <c r="U738" i="52"/>
  <c r="T738" i="52"/>
  <c r="S738" i="52"/>
  <c r="R738" i="52"/>
  <c r="Q738" i="52"/>
  <c r="P738" i="52"/>
  <c r="O738" i="52"/>
  <c r="N738" i="52"/>
  <c r="M738" i="52"/>
  <c r="L738" i="52"/>
  <c r="K738" i="52"/>
  <c r="J738" i="52"/>
  <c r="I738" i="52"/>
  <c r="H738" i="52"/>
  <c r="G738" i="52"/>
  <c r="F738" i="52"/>
  <c r="E738" i="52"/>
  <c r="D738" i="52"/>
  <c r="U737" i="52"/>
  <c r="T737" i="52"/>
  <c r="S737" i="52"/>
  <c r="R737" i="52"/>
  <c r="Q737" i="52"/>
  <c r="P737" i="52"/>
  <c r="O737" i="52"/>
  <c r="N737" i="52"/>
  <c r="M737" i="52"/>
  <c r="L737" i="52"/>
  <c r="K737" i="52"/>
  <c r="J737" i="52"/>
  <c r="I737" i="52"/>
  <c r="H737" i="52"/>
  <c r="G737" i="52"/>
  <c r="F737" i="52"/>
  <c r="E737" i="52"/>
  <c r="D737" i="52"/>
  <c r="U736" i="52"/>
  <c r="T736" i="52"/>
  <c r="S736" i="52"/>
  <c r="R736" i="52"/>
  <c r="Q736" i="52"/>
  <c r="P736" i="52"/>
  <c r="O736" i="52"/>
  <c r="N736" i="52"/>
  <c r="M736" i="52"/>
  <c r="L736" i="52"/>
  <c r="K736" i="52"/>
  <c r="J736" i="52"/>
  <c r="I736" i="52"/>
  <c r="H736" i="52"/>
  <c r="G736" i="52"/>
  <c r="F736" i="52"/>
  <c r="E736" i="52"/>
  <c r="D736" i="52"/>
  <c r="U735" i="52"/>
  <c r="T735" i="52"/>
  <c r="S735" i="52"/>
  <c r="R735" i="52"/>
  <c r="Q735" i="52"/>
  <c r="P735" i="52"/>
  <c r="O735" i="52"/>
  <c r="N735" i="52"/>
  <c r="M735" i="52"/>
  <c r="L735" i="52"/>
  <c r="K735" i="52"/>
  <c r="J735" i="52"/>
  <c r="I735" i="52"/>
  <c r="H735" i="52"/>
  <c r="G735" i="52"/>
  <c r="F735" i="52"/>
  <c r="E735" i="52"/>
  <c r="D735" i="52"/>
  <c r="U734" i="52"/>
  <c r="T734" i="52"/>
  <c r="S734" i="52"/>
  <c r="R734" i="52"/>
  <c r="Q734" i="52"/>
  <c r="P734" i="52"/>
  <c r="O734" i="52"/>
  <c r="N734" i="52"/>
  <c r="M734" i="52"/>
  <c r="L734" i="52"/>
  <c r="K734" i="52"/>
  <c r="J734" i="52"/>
  <c r="I734" i="52"/>
  <c r="H734" i="52"/>
  <c r="G734" i="52"/>
  <c r="F734" i="52"/>
  <c r="E734" i="52"/>
  <c r="D734" i="52"/>
  <c r="U733" i="52"/>
  <c r="T733" i="52"/>
  <c r="S733" i="52"/>
  <c r="R733" i="52"/>
  <c r="Q733" i="52"/>
  <c r="P733" i="52"/>
  <c r="O733" i="52"/>
  <c r="N733" i="52"/>
  <c r="M733" i="52"/>
  <c r="L733" i="52"/>
  <c r="K733" i="52"/>
  <c r="J733" i="52"/>
  <c r="I733" i="52"/>
  <c r="H733" i="52"/>
  <c r="G733" i="52"/>
  <c r="F733" i="52"/>
  <c r="E733" i="52"/>
  <c r="D733" i="52"/>
  <c r="U732" i="52"/>
  <c r="T732" i="52"/>
  <c r="S732" i="52"/>
  <c r="R732" i="52"/>
  <c r="Q732" i="52"/>
  <c r="P732" i="52"/>
  <c r="O732" i="52"/>
  <c r="N732" i="52"/>
  <c r="M732" i="52"/>
  <c r="L732" i="52"/>
  <c r="K732" i="52"/>
  <c r="J732" i="52"/>
  <c r="I732" i="52"/>
  <c r="H732" i="52"/>
  <c r="G732" i="52"/>
  <c r="F732" i="52"/>
  <c r="E732" i="52"/>
  <c r="D732" i="52"/>
  <c r="U731" i="52"/>
  <c r="T731" i="52"/>
  <c r="S731" i="52"/>
  <c r="R731" i="52"/>
  <c r="Q731" i="52"/>
  <c r="P731" i="52"/>
  <c r="O731" i="52"/>
  <c r="N731" i="52"/>
  <c r="M731" i="52"/>
  <c r="L731" i="52"/>
  <c r="K731" i="52"/>
  <c r="J731" i="52"/>
  <c r="I731" i="52"/>
  <c r="H731" i="52"/>
  <c r="G731" i="52"/>
  <c r="F731" i="52"/>
  <c r="E731" i="52"/>
  <c r="D731" i="52"/>
  <c r="U730" i="52"/>
  <c r="T730" i="52"/>
  <c r="S730" i="52"/>
  <c r="R730" i="52"/>
  <c r="Q730" i="52"/>
  <c r="P730" i="52"/>
  <c r="O730" i="52"/>
  <c r="N730" i="52"/>
  <c r="M730" i="52"/>
  <c r="L730" i="52"/>
  <c r="K730" i="52"/>
  <c r="J730" i="52"/>
  <c r="I730" i="52"/>
  <c r="H730" i="52"/>
  <c r="G730" i="52"/>
  <c r="F730" i="52"/>
  <c r="E730" i="52"/>
  <c r="D730" i="52"/>
  <c r="U729" i="52"/>
  <c r="T729" i="52"/>
  <c r="S729" i="52"/>
  <c r="R729" i="52"/>
  <c r="Q729" i="52"/>
  <c r="P729" i="52"/>
  <c r="O729" i="52"/>
  <c r="N729" i="52"/>
  <c r="M729" i="52"/>
  <c r="L729" i="52"/>
  <c r="K729" i="52"/>
  <c r="J729" i="52"/>
  <c r="I729" i="52"/>
  <c r="H729" i="52"/>
  <c r="G729" i="52"/>
  <c r="F729" i="52"/>
  <c r="E729" i="52"/>
  <c r="D729" i="52"/>
  <c r="U728" i="52"/>
  <c r="T728" i="52"/>
  <c r="S728" i="52"/>
  <c r="R728" i="52"/>
  <c r="Q728" i="52"/>
  <c r="P728" i="52"/>
  <c r="O728" i="52"/>
  <c r="N728" i="52"/>
  <c r="M728" i="52"/>
  <c r="L728" i="52"/>
  <c r="K728" i="52"/>
  <c r="J728" i="52"/>
  <c r="I728" i="52"/>
  <c r="H728" i="52"/>
  <c r="G728" i="52"/>
  <c r="F728" i="52"/>
  <c r="E728" i="52"/>
  <c r="D728" i="52"/>
  <c r="U727" i="52"/>
  <c r="T727" i="52"/>
  <c r="S727" i="52"/>
  <c r="R727" i="52"/>
  <c r="Q727" i="52"/>
  <c r="P727" i="52"/>
  <c r="O727" i="52"/>
  <c r="N727" i="52"/>
  <c r="M727" i="52"/>
  <c r="L727" i="52"/>
  <c r="K727" i="52"/>
  <c r="J727" i="52"/>
  <c r="I727" i="52"/>
  <c r="H727" i="52"/>
  <c r="G727" i="52"/>
  <c r="F727" i="52"/>
  <c r="E727" i="52"/>
  <c r="D727" i="52"/>
  <c r="U726" i="52"/>
  <c r="T726" i="52"/>
  <c r="S726" i="52"/>
  <c r="R726" i="52"/>
  <c r="Q726" i="52"/>
  <c r="P726" i="52"/>
  <c r="O726" i="52"/>
  <c r="N726" i="52"/>
  <c r="M726" i="52"/>
  <c r="L726" i="52"/>
  <c r="K726" i="52"/>
  <c r="J726" i="52"/>
  <c r="I726" i="52"/>
  <c r="H726" i="52"/>
  <c r="G726" i="52"/>
  <c r="F726" i="52"/>
  <c r="E726" i="52"/>
  <c r="D726" i="52"/>
  <c r="U725" i="52"/>
  <c r="T725" i="52"/>
  <c r="S725" i="52"/>
  <c r="R725" i="52"/>
  <c r="Q725" i="52"/>
  <c r="P725" i="52"/>
  <c r="O725" i="52"/>
  <c r="N725" i="52"/>
  <c r="M725" i="52"/>
  <c r="L725" i="52"/>
  <c r="K725" i="52"/>
  <c r="J725" i="52"/>
  <c r="I725" i="52"/>
  <c r="H725" i="52"/>
  <c r="G725" i="52"/>
  <c r="F725" i="52"/>
  <c r="E725" i="52"/>
  <c r="D725" i="52"/>
  <c r="U724" i="52"/>
  <c r="T724" i="52"/>
  <c r="S724" i="52"/>
  <c r="R724" i="52"/>
  <c r="Q724" i="52"/>
  <c r="P724" i="52"/>
  <c r="O724" i="52"/>
  <c r="N724" i="52"/>
  <c r="M724" i="52"/>
  <c r="L724" i="52"/>
  <c r="K724" i="52"/>
  <c r="J724" i="52"/>
  <c r="I724" i="52"/>
  <c r="H724" i="52"/>
  <c r="G724" i="52"/>
  <c r="F724" i="52"/>
  <c r="E724" i="52"/>
  <c r="D724" i="52"/>
  <c r="U723" i="52"/>
  <c r="T723" i="52"/>
  <c r="S723" i="52"/>
  <c r="R723" i="52"/>
  <c r="Q723" i="52"/>
  <c r="P723" i="52"/>
  <c r="O723" i="52"/>
  <c r="N723" i="52"/>
  <c r="M723" i="52"/>
  <c r="L723" i="52"/>
  <c r="K723" i="52"/>
  <c r="J723" i="52"/>
  <c r="I723" i="52"/>
  <c r="H723" i="52"/>
  <c r="G723" i="52"/>
  <c r="F723" i="52"/>
  <c r="E723" i="52"/>
  <c r="D723" i="52"/>
  <c r="U722" i="52"/>
  <c r="T722" i="52"/>
  <c r="S722" i="52"/>
  <c r="R722" i="52"/>
  <c r="Q722" i="52"/>
  <c r="P722" i="52"/>
  <c r="O722" i="52"/>
  <c r="N722" i="52"/>
  <c r="M722" i="52"/>
  <c r="L722" i="52"/>
  <c r="K722" i="52"/>
  <c r="J722" i="52"/>
  <c r="I722" i="52"/>
  <c r="H722" i="52"/>
  <c r="G722" i="52"/>
  <c r="F722" i="52"/>
  <c r="E722" i="52"/>
  <c r="D722" i="52"/>
  <c r="U721" i="52"/>
  <c r="T721" i="52"/>
  <c r="S721" i="52"/>
  <c r="R721" i="52"/>
  <c r="Q721" i="52"/>
  <c r="P721" i="52"/>
  <c r="O721" i="52"/>
  <c r="N721" i="52"/>
  <c r="M721" i="52"/>
  <c r="L721" i="52"/>
  <c r="K721" i="52"/>
  <c r="J721" i="52"/>
  <c r="I721" i="52"/>
  <c r="H721" i="52"/>
  <c r="G721" i="52"/>
  <c r="F721" i="52"/>
  <c r="E721" i="52"/>
  <c r="D721" i="52"/>
  <c r="U720" i="52"/>
  <c r="T720" i="52"/>
  <c r="S720" i="52"/>
  <c r="R720" i="52"/>
  <c r="Q720" i="52"/>
  <c r="P720" i="52"/>
  <c r="O720" i="52"/>
  <c r="N720" i="52"/>
  <c r="M720" i="52"/>
  <c r="L720" i="52"/>
  <c r="K720" i="52"/>
  <c r="J720" i="52"/>
  <c r="I720" i="52"/>
  <c r="H720" i="52"/>
  <c r="G720" i="52"/>
  <c r="F720" i="52"/>
  <c r="E720" i="52"/>
  <c r="D720" i="52"/>
  <c r="U719" i="52"/>
  <c r="T719" i="52"/>
  <c r="S719" i="52"/>
  <c r="R719" i="52"/>
  <c r="Q719" i="52"/>
  <c r="P719" i="52"/>
  <c r="O719" i="52"/>
  <c r="N719" i="52"/>
  <c r="M719" i="52"/>
  <c r="L719" i="52"/>
  <c r="K719" i="52"/>
  <c r="J719" i="52"/>
  <c r="I719" i="52"/>
  <c r="H719" i="52"/>
  <c r="G719" i="52"/>
  <c r="F719" i="52"/>
  <c r="E719" i="52"/>
  <c r="D719" i="52"/>
  <c r="U718" i="52"/>
  <c r="T718" i="52"/>
  <c r="S718" i="52"/>
  <c r="R718" i="52"/>
  <c r="Q718" i="52"/>
  <c r="P718" i="52"/>
  <c r="O718" i="52"/>
  <c r="N718" i="52"/>
  <c r="M718" i="52"/>
  <c r="L718" i="52"/>
  <c r="K718" i="52"/>
  <c r="J718" i="52"/>
  <c r="I718" i="52"/>
  <c r="H718" i="52"/>
  <c r="G718" i="52"/>
  <c r="F718" i="52"/>
  <c r="E718" i="52"/>
  <c r="D718" i="52"/>
  <c r="U717" i="52"/>
  <c r="T717" i="52"/>
  <c r="S717" i="52"/>
  <c r="R717" i="52"/>
  <c r="Q717" i="52"/>
  <c r="P717" i="52"/>
  <c r="O717" i="52"/>
  <c r="N717" i="52"/>
  <c r="M717" i="52"/>
  <c r="L717" i="52"/>
  <c r="K717" i="52"/>
  <c r="J717" i="52"/>
  <c r="I717" i="52"/>
  <c r="H717" i="52"/>
  <c r="G717" i="52"/>
  <c r="F717" i="52"/>
  <c r="E717" i="52"/>
  <c r="D717" i="52"/>
  <c r="U716" i="52"/>
  <c r="T716" i="52"/>
  <c r="S716" i="52"/>
  <c r="R716" i="52"/>
  <c r="Q716" i="52"/>
  <c r="P716" i="52"/>
  <c r="O716" i="52"/>
  <c r="N716" i="52"/>
  <c r="M716" i="52"/>
  <c r="L716" i="52"/>
  <c r="K716" i="52"/>
  <c r="J716" i="52"/>
  <c r="I716" i="52"/>
  <c r="H716" i="52"/>
  <c r="G716" i="52"/>
  <c r="F716" i="52"/>
  <c r="E716" i="52"/>
  <c r="D716" i="52"/>
  <c r="U715" i="52"/>
  <c r="T715" i="52"/>
  <c r="S715" i="52"/>
  <c r="R715" i="52"/>
  <c r="Q715" i="52"/>
  <c r="P715" i="52"/>
  <c r="O715" i="52"/>
  <c r="N715" i="52"/>
  <c r="M715" i="52"/>
  <c r="L715" i="52"/>
  <c r="K715" i="52"/>
  <c r="J715" i="52"/>
  <c r="I715" i="52"/>
  <c r="H715" i="52"/>
  <c r="G715" i="52"/>
  <c r="F715" i="52"/>
  <c r="E715" i="52"/>
  <c r="D715" i="52"/>
  <c r="U714" i="52"/>
  <c r="T714" i="52"/>
  <c r="S714" i="52"/>
  <c r="R714" i="52"/>
  <c r="Q714" i="52"/>
  <c r="P714" i="52"/>
  <c r="O714" i="52"/>
  <c r="N714" i="52"/>
  <c r="M714" i="52"/>
  <c r="L714" i="52"/>
  <c r="K714" i="52"/>
  <c r="J714" i="52"/>
  <c r="I714" i="52"/>
  <c r="H714" i="52"/>
  <c r="G714" i="52"/>
  <c r="F714" i="52"/>
  <c r="E714" i="52"/>
  <c r="D714" i="52"/>
  <c r="U713" i="52"/>
  <c r="T713" i="52"/>
  <c r="S713" i="52"/>
  <c r="R713" i="52"/>
  <c r="Q713" i="52"/>
  <c r="P713" i="52"/>
  <c r="O713" i="52"/>
  <c r="N713" i="52"/>
  <c r="M713" i="52"/>
  <c r="L713" i="52"/>
  <c r="K713" i="52"/>
  <c r="J713" i="52"/>
  <c r="I713" i="52"/>
  <c r="H713" i="52"/>
  <c r="G713" i="52"/>
  <c r="F713" i="52"/>
  <c r="E713" i="52"/>
  <c r="D713" i="52"/>
  <c r="U712" i="52"/>
  <c r="T712" i="52"/>
  <c r="S712" i="52"/>
  <c r="R712" i="52"/>
  <c r="Q712" i="52"/>
  <c r="P712" i="52"/>
  <c r="O712" i="52"/>
  <c r="N712" i="52"/>
  <c r="M712" i="52"/>
  <c r="L712" i="52"/>
  <c r="K712" i="52"/>
  <c r="J712" i="52"/>
  <c r="I712" i="52"/>
  <c r="H712" i="52"/>
  <c r="G712" i="52"/>
  <c r="F712" i="52"/>
  <c r="E712" i="52"/>
  <c r="D712" i="52"/>
  <c r="U711" i="52"/>
  <c r="T711" i="52"/>
  <c r="S711" i="52"/>
  <c r="R711" i="52"/>
  <c r="Q711" i="52"/>
  <c r="P711" i="52"/>
  <c r="O711" i="52"/>
  <c r="N711" i="52"/>
  <c r="M711" i="52"/>
  <c r="L711" i="52"/>
  <c r="K711" i="52"/>
  <c r="J711" i="52"/>
  <c r="I711" i="52"/>
  <c r="H711" i="52"/>
  <c r="G711" i="52"/>
  <c r="F711" i="52"/>
  <c r="E711" i="52"/>
  <c r="D711" i="52"/>
  <c r="U710" i="52"/>
  <c r="T710" i="52"/>
  <c r="S710" i="52"/>
  <c r="R710" i="52"/>
  <c r="Q710" i="52"/>
  <c r="P710" i="52"/>
  <c r="O710" i="52"/>
  <c r="N710" i="52"/>
  <c r="M710" i="52"/>
  <c r="L710" i="52"/>
  <c r="K710" i="52"/>
  <c r="J710" i="52"/>
  <c r="I710" i="52"/>
  <c r="H710" i="52"/>
  <c r="G710" i="52"/>
  <c r="F710" i="52"/>
  <c r="E710" i="52"/>
  <c r="D710" i="52"/>
  <c r="U709" i="52"/>
  <c r="T709" i="52"/>
  <c r="S709" i="52"/>
  <c r="R709" i="52"/>
  <c r="Q709" i="52"/>
  <c r="P709" i="52"/>
  <c r="O709" i="52"/>
  <c r="N709" i="52"/>
  <c r="M709" i="52"/>
  <c r="L709" i="52"/>
  <c r="K709" i="52"/>
  <c r="J709" i="52"/>
  <c r="I709" i="52"/>
  <c r="H709" i="52"/>
  <c r="G709" i="52"/>
  <c r="F709" i="52"/>
  <c r="E709" i="52"/>
  <c r="D709" i="52"/>
  <c r="U708" i="52"/>
  <c r="T708" i="52"/>
  <c r="S708" i="52"/>
  <c r="R708" i="52"/>
  <c r="Q708" i="52"/>
  <c r="P708" i="52"/>
  <c r="O708" i="52"/>
  <c r="N708" i="52"/>
  <c r="M708" i="52"/>
  <c r="L708" i="52"/>
  <c r="K708" i="52"/>
  <c r="J708" i="52"/>
  <c r="I708" i="52"/>
  <c r="H708" i="52"/>
  <c r="G708" i="52"/>
  <c r="F708" i="52"/>
  <c r="E708" i="52"/>
  <c r="D708" i="52"/>
  <c r="U707" i="52"/>
  <c r="T707" i="52"/>
  <c r="S707" i="52"/>
  <c r="R707" i="52"/>
  <c r="Q707" i="52"/>
  <c r="P707" i="52"/>
  <c r="O707" i="52"/>
  <c r="N707" i="52"/>
  <c r="M707" i="52"/>
  <c r="L707" i="52"/>
  <c r="K707" i="52"/>
  <c r="J707" i="52"/>
  <c r="I707" i="52"/>
  <c r="H707" i="52"/>
  <c r="G707" i="52"/>
  <c r="F707" i="52"/>
  <c r="E707" i="52"/>
  <c r="D707" i="52"/>
  <c r="U706" i="52"/>
  <c r="T706" i="52"/>
  <c r="S706" i="52"/>
  <c r="R706" i="52"/>
  <c r="Q706" i="52"/>
  <c r="P706" i="52"/>
  <c r="O706" i="52"/>
  <c r="N706" i="52"/>
  <c r="M706" i="52"/>
  <c r="L706" i="52"/>
  <c r="K706" i="52"/>
  <c r="J706" i="52"/>
  <c r="I706" i="52"/>
  <c r="H706" i="52"/>
  <c r="G706" i="52"/>
  <c r="F706" i="52"/>
  <c r="E706" i="52"/>
  <c r="D706" i="52"/>
  <c r="U705" i="52"/>
  <c r="T705" i="52"/>
  <c r="S705" i="52"/>
  <c r="R705" i="52"/>
  <c r="Q705" i="52"/>
  <c r="P705" i="52"/>
  <c r="O705" i="52"/>
  <c r="N705" i="52"/>
  <c r="M705" i="52"/>
  <c r="L705" i="52"/>
  <c r="K705" i="52"/>
  <c r="J705" i="52"/>
  <c r="I705" i="52"/>
  <c r="H705" i="52"/>
  <c r="G705" i="52"/>
  <c r="F705" i="52"/>
  <c r="E705" i="52"/>
  <c r="D705" i="52"/>
  <c r="U704" i="52"/>
  <c r="T704" i="52"/>
  <c r="S704" i="52"/>
  <c r="R704" i="52"/>
  <c r="Q704" i="52"/>
  <c r="P704" i="52"/>
  <c r="O704" i="52"/>
  <c r="N704" i="52"/>
  <c r="M704" i="52"/>
  <c r="L704" i="52"/>
  <c r="K704" i="52"/>
  <c r="J704" i="52"/>
  <c r="I704" i="52"/>
  <c r="H704" i="52"/>
  <c r="G704" i="52"/>
  <c r="F704" i="52"/>
  <c r="E704" i="52"/>
  <c r="D704" i="52"/>
  <c r="U703" i="52"/>
  <c r="T703" i="52"/>
  <c r="S703" i="52"/>
  <c r="R703" i="52"/>
  <c r="Q703" i="52"/>
  <c r="P703" i="52"/>
  <c r="O703" i="52"/>
  <c r="N703" i="52"/>
  <c r="M703" i="52"/>
  <c r="L703" i="52"/>
  <c r="K703" i="52"/>
  <c r="J703" i="52"/>
  <c r="I703" i="52"/>
  <c r="H703" i="52"/>
  <c r="G703" i="52"/>
  <c r="F703" i="52"/>
  <c r="E703" i="52"/>
  <c r="D703" i="52"/>
  <c r="U702" i="52"/>
  <c r="T702" i="52"/>
  <c r="S702" i="52"/>
  <c r="R702" i="52"/>
  <c r="Q702" i="52"/>
  <c r="P702" i="52"/>
  <c r="O702" i="52"/>
  <c r="N702" i="52"/>
  <c r="M702" i="52"/>
  <c r="L702" i="52"/>
  <c r="K702" i="52"/>
  <c r="J702" i="52"/>
  <c r="I702" i="52"/>
  <c r="H702" i="52"/>
  <c r="G702" i="52"/>
  <c r="F702" i="52"/>
  <c r="E702" i="52"/>
  <c r="D702" i="52"/>
  <c r="U701" i="52"/>
  <c r="T701" i="52"/>
  <c r="S701" i="52"/>
  <c r="R701" i="52"/>
  <c r="Q701" i="52"/>
  <c r="P701" i="52"/>
  <c r="O701" i="52"/>
  <c r="N701" i="52"/>
  <c r="M701" i="52"/>
  <c r="L701" i="52"/>
  <c r="K701" i="52"/>
  <c r="J701" i="52"/>
  <c r="I701" i="52"/>
  <c r="H701" i="52"/>
  <c r="G701" i="52"/>
  <c r="F701" i="52"/>
  <c r="E701" i="52"/>
  <c r="D701" i="52"/>
  <c r="U700" i="52"/>
  <c r="T700" i="52"/>
  <c r="S700" i="52"/>
  <c r="R700" i="52"/>
  <c r="Q700" i="52"/>
  <c r="P700" i="52"/>
  <c r="O700" i="52"/>
  <c r="N700" i="52"/>
  <c r="M700" i="52"/>
  <c r="L700" i="52"/>
  <c r="K700" i="52"/>
  <c r="J700" i="52"/>
  <c r="I700" i="52"/>
  <c r="H700" i="52"/>
  <c r="G700" i="52"/>
  <c r="F700" i="52"/>
  <c r="E700" i="52"/>
  <c r="D700" i="52"/>
  <c r="U699" i="52"/>
  <c r="T699" i="52"/>
  <c r="S699" i="52"/>
  <c r="R699" i="52"/>
  <c r="Q699" i="52"/>
  <c r="P699" i="52"/>
  <c r="O699" i="52"/>
  <c r="N699" i="52"/>
  <c r="M699" i="52"/>
  <c r="L699" i="52"/>
  <c r="K699" i="52"/>
  <c r="J699" i="52"/>
  <c r="I699" i="52"/>
  <c r="H699" i="52"/>
  <c r="G699" i="52"/>
  <c r="F699" i="52"/>
  <c r="E699" i="52"/>
  <c r="D699" i="52"/>
  <c r="U698" i="52"/>
  <c r="T698" i="52"/>
  <c r="S698" i="52"/>
  <c r="R698" i="52"/>
  <c r="Q698" i="52"/>
  <c r="P698" i="52"/>
  <c r="O698" i="52"/>
  <c r="N698" i="52"/>
  <c r="M698" i="52"/>
  <c r="L698" i="52"/>
  <c r="K698" i="52"/>
  <c r="J698" i="52"/>
  <c r="I698" i="52"/>
  <c r="H698" i="52"/>
  <c r="G698" i="52"/>
  <c r="F698" i="52"/>
  <c r="E698" i="52"/>
  <c r="D698" i="52"/>
  <c r="U697" i="52"/>
  <c r="T697" i="52"/>
  <c r="S697" i="52"/>
  <c r="R697" i="52"/>
  <c r="Q697" i="52"/>
  <c r="P697" i="52"/>
  <c r="O697" i="52"/>
  <c r="N697" i="52"/>
  <c r="M697" i="52"/>
  <c r="L697" i="52"/>
  <c r="K697" i="52"/>
  <c r="J697" i="52"/>
  <c r="I697" i="52"/>
  <c r="H697" i="52"/>
  <c r="G697" i="52"/>
  <c r="F697" i="52"/>
  <c r="E697" i="52"/>
  <c r="D697" i="52"/>
  <c r="U696" i="52"/>
  <c r="T696" i="52"/>
  <c r="S696" i="52"/>
  <c r="R696" i="52"/>
  <c r="Q696" i="52"/>
  <c r="P696" i="52"/>
  <c r="O696" i="52"/>
  <c r="N696" i="52"/>
  <c r="M696" i="52"/>
  <c r="L696" i="52"/>
  <c r="K696" i="52"/>
  <c r="J696" i="52"/>
  <c r="I696" i="52"/>
  <c r="H696" i="52"/>
  <c r="G696" i="52"/>
  <c r="F696" i="52"/>
  <c r="E696" i="52"/>
  <c r="D696" i="52"/>
  <c r="U695" i="52"/>
  <c r="T695" i="52"/>
  <c r="S695" i="52"/>
  <c r="R695" i="52"/>
  <c r="Q695" i="52"/>
  <c r="P695" i="52"/>
  <c r="O695" i="52"/>
  <c r="N695" i="52"/>
  <c r="M695" i="52"/>
  <c r="L695" i="52"/>
  <c r="K695" i="52"/>
  <c r="J695" i="52"/>
  <c r="I695" i="52"/>
  <c r="H695" i="52"/>
  <c r="G695" i="52"/>
  <c r="F695" i="52"/>
  <c r="E695" i="52"/>
  <c r="D695" i="52"/>
  <c r="U694" i="52"/>
  <c r="T694" i="52"/>
  <c r="S694" i="52"/>
  <c r="R694" i="52"/>
  <c r="Q694" i="52"/>
  <c r="P694" i="52"/>
  <c r="O694" i="52"/>
  <c r="N694" i="52"/>
  <c r="M694" i="52"/>
  <c r="L694" i="52"/>
  <c r="K694" i="52"/>
  <c r="J694" i="52"/>
  <c r="I694" i="52"/>
  <c r="H694" i="52"/>
  <c r="G694" i="52"/>
  <c r="F694" i="52"/>
  <c r="E694" i="52"/>
  <c r="D694" i="52"/>
  <c r="U693" i="52"/>
  <c r="T693" i="52"/>
  <c r="S693" i="52"/>
  <c r="R693" i="52"/>
  <c r="Q693" i="52"/>
  <c r="P693" i="52"/>
  <c r="O693" i="52"/>
  <c r="N693" i="52"/>
  <c r="M693" i="52"/>
  <c r="L693" i="52"/>
  <c r="K693" i="52"/>
  <c r="J693" i="52"/>
  <c r="I693" i="52"/>
  <c r="H693" i="52"/>
  <c r="G693" i="52"/>
  <c r="F693" i="52"/>
  <c r="E693" i="52"/>
  <c r="D693" i="52"/>
  <c r="U692" i="52"/>
  <c r="T692" i="52"/>
  <c r="S692" i="52"/>
  <c r="R692" i="52"/>
  <c r="Q692" i="52"/>
  <c r="P692" i="52"/>
  <c r="O692" i="52"/>
  <c r="N692" i="52"/>
  <c r="M692" i="52"/>
  <c r="L692" i="52"/>
  <c r="K692" i="52"/>
  <c r="J692" i="52"/>
  <c r="I692" i="52"/>
  <c r="H692" i="52"/>
  <c r="G692" i="52"/>
  <c r="F692" i="52"/>
  <c r="E692" i="52"/>
  <c r="D692" i="52"/>
  <c r="U691" i="52"/>
  <c r="T691" i="52"/>
  <c r="S691" i="52"/>
  <c r="R691" i="52"/>
  <c r="Q691" i="52"/>
  <c r="P691" i="52"/>
  <c r="O691" i="52"/>
  <c r="N691" i="52"/>
  <c r="M691" i="52"/>
  <c r="L691" i="52"/>
  <c r="K691" i="52"/>
  <c r="J691" i="52"/>
  <c r="I691" i="52"/>
  <c r="H691" i="52"/>
  <c r="G691" i="52"/>
  <c r="F691" i="52"/>
  <c r="E691" i="52"/>
  <c r="D691" i="52"/>
  <c r="U690" i="52"/>
  <c r="T690" i="52"/>
  <c r="S690" i="52"/>
  <c r="R690" i="52"/>
  <c r="Q690" i="52"/>
  <c r="P690" i="52"/>
  <c r="O690" i="52"/>
  <c r="N690" i="52"/>
  <c r="M690" i="52"/>
  <c r="L690" i="52"/>
  <c r="K690" i="52"/>
  <c r="J690" i="52"/>
  <c r="I690" i="52"/>
  <c r="H690" i="52"/>
  <c r="G690" i="52"/>
  <c r="F690" i="52"/>
  <c r="E690" i="52"/>
  <c r="D690" i="52"/>
  <c r="U689" i="52"/>
  <c r="T689" i="52"/>
  <c r="S689" i="52"/>
  <c r="R689" i="52"/>
  <c r="Q689" i="52"/>
  <c r="P689" i="52"/>
  <c r="O689" i="52"/>
  <c r="N689" i="52"/>
  <c r="M689" i="52"/>
  <c r="L689" i="52"/>
  <c r="K689" i="52"/>
  <c r="J689" i="52"/>
  <c r="I689" i="52"/>
  <c r="H689" i="52"/>
  <c r="G689" i="52"/>
  <c r="F689" i="52"/>
  <c r="E689" i="52"/>
  <c r="D689" i="52"/>
  <c r="U688" i="52"/>
  <c r="T688" i="52"/>
  <c r="S688" i="52"/>
  <c r="R688" i="52"/>
  <c r="Q688" i="52"/>
  <c r="P688" i="52"/>
  <c r="O688" i="52"/>
  <c r="N688" i="52"/>
  <c r="M688" i="52"/>
  <c r="L688" i="52"/>
  <c r="K688" i="52"/>
  <c r="J688" i="52"/>
  <c r="I688" i="52"/>
  <c r="H688" i="52"/>
  <c r="G688" i="52"/>
  <c r="F688" i="52"/>
  <c r="E688" i="52"/>
  <c r="D688" i="52"/>
  <c r="U687" i="52"/>
  <c r="T687" i="52"/>
  <c r="S687" i="52"/>
  <c r="R687" i="52"/>
  <c r="Q687" i="52"/>
  <c r="P687" i="52"/>
  <c r="O687" i="52"/>
  <c r="N687" i="52"/>
  <c r="M687" i="52"/>
  <c r="L687" i="52"/>
  <c r="K687" i="52"/>
  <c r="J687" i="52"/>
  <c r="I687" i="52"/>
  <c r="H687" i="52"/>
  <c r="G687" i="52"/>
  <c r="F687" i="52"/>
  <c r="E687" i="52"/>
  <c r="D687" i="52"/>
  <c r="U686" i="52"/>
  <c r="T686" i="52"/>
  <c r="S686" i="52"/>
  <c r="R686" i="52"/>
  <c r="Q686" i="52"/>
  <c r="P686" i="52"/>
  <c r="O686" i="52"/>
  <c r="N686" i="52"/>
  <c r="M686" i="52"/>
  <c r="L686" i="52"/>
  <c r="K686" i="52"/>
  <c r="J686" i="52"/>
  <c r="I686" i="52"/>
  <c r="H686" i="52"/>
  <c r="G686" i="52"/>
  <c r="F686" i="52"/>
  <c r="E686" i="52"/>
  <c r="D686" i="52"/>
  <c r="U685" i="52"/>
  <c r="T685" i="52"/>
  <c r="S685" i="52"/>
  <c r="R685" i="52"/>
  <c r="Q685" i="52"/>
  <c r="P685" i="52"/>
  <c r="O685" i="52"/>
  <c r="N685" i="52"/>
  <c r="M685" i="52"/>
  <c r="L685" i="52"/>
  <c r="K685" i="52"/>
  <c r="J685" i="52"/>
  <c r="I685" i="52"/>
  <c r="H685" i="52"/>
  <c r="G685" i="52"/>
  <c r="F685" i="52"/>
  <c r="E685" i="52"/>
  <c r="D685" i="52"/>
  <c r="U684" i="52"/>
  <c r="T684" i="52"/>
  <c r="S684" i="52"/>
  <c r="R684" i="52"/>
  <c r="Q684" i="52"/>
  <c r="P684" i="52"/>
  <c r="O684" i="52"/>
  <c r="N684" i="52"/>
  <c r="M684" i="52"/>
  <c r="L684" i="52"/>
  <c r="K684" i="52"/>
  <c r="J684" i="52"/>
  <c r="I684" i="52"/>
  <c r="H684" i="52"/>
  <c r="G684" i="52"/>
  <c r="F684" i="52"/>
  <c r="E684" i="52"/>
  <c r="D684" i="52"/>
  <c r="U683" i="52"/>
  <c r="T683" i="52"/>
  <c r="S683" i="52"/>
  <c r="R683" i="52"/>
  <c r="Q683" i="52"/>
  <c r="P683" i="52"/>
  <c r="O683" i="52"/>
  <c r="N683" i="52"/>
  <c r="M683" i="52"/>
  <c r="L683" i="52"/>
  <c r="K683" i="52"/>
  <c r="J683" i="52"/>
  <c r="I683" i="52"/>
  <c r="H683" i="52"/>
  <c r="G683" i="52"/>
  <c r="F683" i="52"/>
  <c r="E683" i="52"/>
  <c r="D683" i="52"/>
  <c r="U682" i="52"/>
  <c r="T682" i="52"/>
  <c r="S682" i="52"/>
  <c r="R682" i="52"/>
  <c r="Q682" i="52"/>
  <c r="P682" i="52"/>
  <c r="O682" i="52"/>
  <c r="N682" i="52"/>
  <c r="M682" i="52"/>
  <c r="L682" i="52"/>
  <c r="K682" i="52"/>
  <c r="J682" i="52"/>
  <c r="I682" i="52"/>
  <c r="H682" i="52"/>
  <c r="G682" i="52"/>
  <c r="F682" i="52"/>
  <c r="E682" i="52"/>
  <c r="D682" i="52"/>
  <c r="U681" i="52"/>
  <c r="T681" i="52"/>
  <c r="S681" i="52"/>
  <c r="R681" i="52"/>
  <c r="Q681" i="52"/>
  <c r="P681" i="52"/>
  <c r="O681" i="52"/>
  <c r="N681" i="52"/>
  <c r="M681" i="52"/>
  <c r="L681" i="52"/>
  <c r="K681" i="52"/>
  <c r="J681" i="52"/>
  <c r="I681" i="52"/>
  <c r="H681" i="52"/>
  <c r="G681" i="52"/>
  <c r="F681" i="52"/>
  <c r="E681" i="52"/>
  <c r="D681" i="52"/>
  <c r="U680" i="52"/>
  <c r="T680" i="52"/>
  <c r="S680" i="52"/>
  <c r="R680" i="52"/>
  <c r="Q680" i="52"/>
  <c r="P680" i="52"/>
  <c r="O680" i="52"/>
  <c r="N680" i="52"/>
  <c r="M680" i="52"/>
  <c r="L680" i="52"/>
  <c r="K680" i="52"/>
  <c r="J680" i="52"/>
  <c r="I680" i="52"/>
  <c r="H680" i="52"/>
  <c r="G680" i="52"/>
  <c r="F680" i="52"/>
  <c r="E680" i="52"/>
  <c r="D680" i="52"/>
  <c r="U679" i="52"/>
  <c r="T679" i="52"/>
  <c r="S679" i="52"/>
  <c r="R679" i="52"/>
  <c r="Q679" i="52"/>
  <c r="P679" i="52"/>
  <c r="O679" i="52"/>
  <c r="N679" i="52"/>
  <c r="M679" i="52"/>
  <c r="L679" i="52"/>
  <c r="K679" i="52"/>
  <c r="J679" i="52"/>
  <c r="I679" i="52"/>
  <c r="H679" i="52"/>
  <c r="G679" i="52"/>
  <c r="F679" i="52"/>
  <c r="E679" i="52"/>
  <c r="D679" i="52"/>
  <c r="U678" i="52"/>
  <c r="T678" i="52"/>
  <c r="S678" i="52"/>
  <c r="R678" i="52"/>
  <c r="Q678" i="52"/>
  <c r="P678" i="52"/>
  <c r="O678" i="52"/>
  <c r="N678" i="52"/>
  <c r="M678" i="52"/>
  <c r="L678" i="52"/>
  <c r="K678" i="52"/>
  <c r="J678" i="52"/>
  <c r="I678" i="52"/>
  <c r="H678" i="52"/>
  <c r="G678" i="52"/>
  <c r="F678" i="52"/>
  <c r="E678" i="52"/>
  <c r="D678" i="52"/>
  <c r="U677" i="52"/>
  <c r="T677" i="52"/>
  <c r="S677" i="52"/>
  <c r="R677" i="52"/>
  <c r="Q677" i="52"/>
  <c r="P677" i="52"/>
  <c r="O677" i="52"/>
  <c r="N677" i="52"/>
  <c r="M677" i="52"/>
  <c r="L677" i="52"/>
  <c r="K677" i="52"/>
  <c r="J677" i="52"/>
  <c r="I677" i="52"/>
  <c r="H677" i="52"/>
  <c r="G677" i="52"/>
  <c r="F677" i="52"/>
  <c r="E677" i="52"/>
  <c r="D677" i="52"/>
  <c r="U676" i="52"/>
  <c r="T676" i="52"/>
  <c r="S676" i="52"/>
  <c r="R676" i="52"/>
  <c r="Q676" i="52"/>
  <c r="P676" i="52"/>
  <c r="O676" i="52"/>
  <c r="N676" i="52"/>
  <c r="M676" i="52"/>
  <c r="L676" i="52"/>
  <c r="K676" i="52"/>
  <c r="J676" i="52"/>
  <c r="I676" i="52"/>
  <c r="H676" i="52"/>
  <c r="G676" i="52"/>
  <c r="F676" i="52"/>
  <c r="E676" i="52"/>
  <c r="D676" i="52"/>
  <c r="U675" i="52"/>
  <c r="T675" i="52"/>
  <c r="S675" i="52"/>
  <c r="R675" i="52"/>
  <c r="Q675" i="52"/>
  <c r="P675" i="52"/>
  <c r="O675" i="52"/>
  <c r="N675" i="52"/>
  <c r="M675" i="52"/>
  <c r="L675" i="52"/>
  <c r="K675" i="52"/>
  <c r="J675" i="52"/>
  <c r="I675" i="52"/>
  <c r="H675" i="52"/>
  <c r="G675" i="52"/>
  <c r="F675" i="52"/>
  <c r="E675" i="52"/>
  <c r="D675" i="52"/>
  <c r="U674" i="52"/>
  <c r="T674" i="52"/>
  <c r="S674" i="52"/>
  <c r="R674" i="52"/>
  <c r="Q674" i="52"/>
  <c r="P674" i="52"/>
  <c r="O674" i="52"/>
  <c r="N674" i="52"/>
  <c r="M674" i="52"/>
  <c r="L674" i="52"/>
  <c r="K674" i="52"/>
  <c r="J674" i="52"/>
  <c r="I674" i="52"/>
  <c r="H674" i="52"/>
  <c r="G674" i="52"/>
  <c r="F674" i="52"/>
  <c r="E674" i="52"/>
  <c r="D674" i="52"/>
  <c r="U673" i="52"/>
  <c r="T673" i="52"/>
  <c r="S673" i="52"/>
  <c r="R673" i="52"/>
  <c r="Q673" i="52"/>
  <c r="P673" i="52"/>
  <c r="O673" i="52"/>
  <c r="N673" i="52"/>
  <c r="M673" i="52"/>
  <c r="L673" i="52"/>
  <c r="K673" i="52"/>
  <c r="J673" i="52"/>
  <c r="I673" i="52"/>
  <c r="H673" i="52"/>
  <c r="G673" i="52"/>
  <c r="F673" i="52"/>
  <c r="E673" i="52"/>
  <c r="D673" i="52"/>
  <c r="U672" i="52"/>
  <c r="T672" i="52"/>
  <c r="S672" i="52"/>
  <c r="R672" i="52"/>
  <c r="Q672" i="52"/>
  <c r="P672" i="52"/>
  <c r="O672" i="52"/>
  <c r="N672" i="52"/>
  <c r="M672" i="52"/>
  <c r="L672" i="52"/>
  <c r="K672" i="52"/>
  <c r="J672" i="52"/>
  <c r="I672" i="52"/>
  <c r="H672" i="52"/>
  <c r="G672" i="52"/>
  <c r="F672" i="52"/>
  <c r="E672" i="52"/>
  <c r="D672" i="52"/>
  <c r="U671" i="52"/>
  <c r="T671" i="52"/>
  <c r="S671" i="52"/>
  <c r="R671" i="52"/>
  <c r="Q671" i="52"/>
  <c r="P671" i="52"/>
  <c r="O671" i="52"/>
  <c r="N671" i="52"/>
  <c r="M671" i="52"/>
  <c r="L671" i="52"/>
  <c r="K671" i="52"/>
  <c r="J671" i="52"/>
  <c r="I671" i="52"/>
  <c r="H671" i="52"/>
  <c r="G671" i="52"/>
  <c r="F671" i="52"/>
  <c r="E671" i="52"/>
  <c r="D671" i="52"/>
  <c r="U670" i="52"/>
  <c r="T670" i="52"/>
  <c r="S670" i="52"/>
  <c r="R670" i="52"/>
  <c r="Q670" i="52"/>
  <c r="P670" i="52"/>
  <c r="O670" i="52"/>
  <c r="N670" i="52"/>
  <c r="M670" i="52"/>
  <c r="L670" i="52"/>
  <c r="K670" i="52"/>
  <c r="J670" i="52"/>
  <c r="I670" i="52"/>
  <c r="H670" i="52"/>
  <c r="G670" i="52"/>
  <c r="F670" i="52"/>
  <c r="E670" i="52"/>
  <c r="D670" i="52"/>
  <c r="U669" i="52"/>
  <c r="T669" i="52"/>
  <c r="S669" i="52"/>
  <c r="R669" i="52"/>
  <c r="Q669" i="52"/>
  <c r="P669" i="52"/>
  <c r="O669" i="52"/>
  <c r="N669" i="52"/>
  <c r="M669" i="52"/>
  <c r="L669" i="52"/>
  <c r="K669" i="52"/>
  <c r="J669" i="52"/>
  <c r="I669" i="52"/>
  <c r="H669" i="52"/>
  <c r="G669" i="52"/>
  <c r="F669" i="52"/>
  <c r="E669" i="52"/>
  <c r="D669" i="52"/>
  <c r="U668" i="52"/>
  <c r="T668" i="52"/>
  <c r="S668" i="52"/>
  <c r="R668" i="52"/>
  <c r="Q668" i="52"/>
  <c r="P668" i="52"/>
  <c r="O668" i="52"/>
  <c r="N668" i="52"/>
  <c r="M668" i="52"/>
  <c r="L668" i="52"/>
  <c r="K668" i="52"/>
  <c r="J668" i="52"/>
  <c r="I668" i="52"/>
  <c r="H668" i="52"/>
  <c r="G668" i="52"/>
  <c r="F668" i="52"/>
  <c r="E668" i="52"/>
  <c r="D668" i="52"/>
  <c r="U667" i="52"/>
  <c r="T667" i="52"/>
  <c r="S667" i="52"/>
  <c r="R667" i="52"/>
  <c r="Q667" i="52"/>
  <c r="P667" i="52"/>
  <c r="O667" i="52"/>
  <c r="N667" i="52"/>
  <c r="M667" i="52"/>
  <c r="L667" i="52"/>
  <c r="K667" i="52"/>
  <c r="J667" i="52"/>
  <c r="I667" i="52"/>
  <c r="H667" i="52"/>
  <c r="G667" i="52"/>
  <c r="F667" i="52"/>
  <c r="E667" i="52"/>
  <c r="D667" i="52"/>
  <c r="U666" i="52"/>
  <c r="T666" i="52"/>
  <c r="S666" i="52"/>
  <c r="R666" i="52"/>
  <c r="Q666" i="52"/>
  <c r="P666" i="52"/>
  <c r="O666" i="52"/>
  <c r="N666" i="52"/>
  <c r="M666" i="52"/>
  <c r="L666" i="52"/>
  <c r="K666" i="52"/>
  <c r="J666" i="52"/>
  <c r="I666" i="52"/>
  <c r="H666" i="52"/>
  <c r="G666" i="52"/>
  <c r="F666" i="52"/>
  <c r="E666" i="52"/>
  <c r="D666" i="52"/>
  <c r="U665" i="52"/>
  <c r="T665" i="52"/>
  <c r="S665" i="52"/>
  <c r="R665" i="52"/>
  <c r="Q665" i="52"/>
  <c r="P665" i="52"/>
  <c r="O665" i="52"/>
  <c r="N665" i="52"/>
  <c r="M665" i="52"/>
  <c r="L665" i="52"/>
  <c r="K665" i="52"/>
  <c r="J665" i="52"/>
  <c r="I665" i="52"/>
  <c r="H665" i="52"/>
  <c r="G665" i="52"/>
  <c r="F665" i="52"/>
  <c r="E665" i="52"/>
  <c r="D665" i="52"/>
  <c r="U664" i="52"/>
  <c r="T664" i="52"/>
  <c r="S664" i="52"/>
  <c r="R664" i="52"/>
  <c r="Q664" i="52"/>
  <c r="P664" i="52"/>
  <c r="O664" i="52"/>
  <c r="N664" i="52"/>
  <c r="M664" i="52"/>
  <c r="L664" i="52"/>
  <c r="K664" i="52"/>
  <c r="J664" i="52"/>
  <c r="I664" i="52"/>
  <c r="H664" i="52"/>
  <c r="G664" i="52"/>
  <c r="F664" i="52"/>
  <c r="E664" i="52"/>
  <c r="D664" i="52"/>
  <c r="U663" i="52"/>
  <c r="T663" i="52"/>
  <c r="S663" i="52"/>
  <c r="R663" i="52"/>
  <c r="Q663" i="52"/>
  <c r="P663" i="52"/>
  <c r="O663" i="52"/>
  <c r="N663" i="52"/>
  <c r="M663" i="52"/>
  <c r="L663" i="52"/>
  <c r="K663" i="52"/>
  <c r="J663" i="52"/>
  <c r="I663" i="52"/>
  <c r="H663" i="52"/>
  <c r="G663" i="52"/>
  <c r="F663" i="52"/>
  <c r="E663" i="52"/>
  <c r="D663" i="52"/>
  <c r="U662" i="52"/>
  <c r="T662" i="52"/>
  <c r="S662" i="52"/>
  <c r="R662" i="52"/>
  <c r="Q662" i="52"/>
  <c r="P662" i="52"/>
  <c r="O662" i="52"/>
  <c r="N662" i="52"/>
  <c r="M662" i="52"/>
  <c r="L662" i="52"/>
  <c r="K662" i="52"/>
  <c r="J662" i="52"/>
  <c r="I662" i="52"/>
  <c r="H662" i="52"/>
  <c r="G662" i="52"/>
  <c r="F662" i="52"/>
  <c r="E662" i="52"/>
  <c r="D662" i="52"/>
  <c r="U661" i="52"/>
  <c r="T661" i="52"/>
  <c r="S661" i="52"/>
  <c r="R661" i="52"/>
  <c r="Q661" i="52"/>
  <c r="P661" i="52"/>
  <c r="O661" i="52"/>
  <c r="N661" i="52"/>
  <c r="M661" i="52"/>
  <c r="L661" i="52"/>
  <c r="K661" i="52"/>
  <c r="J661" i="52"/>
  <c r="I661" i="52"/>
  <c r="H661" i="52"/>
  <c r="G661" i="52"/>
  <c r="F661" i="52"/>
  <c r="E661" i="52"/>
  <c r="D661" i="52"/>
  <c r="U660" i="52"/>
  <c r="T660" i="52"/>
  <c r="S660" i="52"/>
  <c r="R660" i="52"/>
  <c r="Q660" i="52"/>
  <c r="P660" i="52"/>
  <c r="O660" i="52"/>
  <c r="N660" i="52"/>
  <c r="M660" i="52"/>
  <c r="L660" i="52"/>
  <c r="K660" i="52"/>
  <c r="J660" i="52"/>
  <c r="I660" i="52"/>
  <c r="H660" i="52"/>
  <c r="G660" i="52"/>
  <c r="F660" i="52"/>
  <c r="E660" i="52"/>
  <c r="D660" i="52"/>
  <c r="U659" i="52"/>
  <c r="T659" i="52"/>
  <c r="S659" i="52"/>
  <c r="R659" i="52"/>
  <c r="Q659" i="52"/>
  <c r="P659" i="52"/>
  <c r="O659" i="52"/>
  <c r="N659" i="52"/>
  <c r="M659" i="52"/>
  <c r="L659" i="52"/>
  <c r="K659" i="52"/>
  <c r="J659" i="52"/>
  <c r="I659" i="52"/>
  <c r="H659" i="52"/>
  <c r="G659" i="52"/>
  <c r="F659" i="52"/>
  <c r="E659" i="52"/>
  <c r="D659" i="52"/>
  <c r="U658" i="52"/>
  <c r="T658" i="52"/>
  <c r="S658" i="52"/>
  <c r="R658" i="52"/>
  <c r="Q658" i="52"/>
  <c r="P658" i="52"/>
  <c r="O658" i="52"/>
  <c r="N658" i="52"/>
  <c r="M658" i="52"/>
  <c r="L658" i="52"/>
  <c r="K658" i="52"/>
  <c r="J658" i="52"/>
  <c r="I658" i="52"/>
  <c r="H658" i="52"/>
  <c r="G658" i="52"/>
  <c r="F658" i="52"/>
  <c r="E658" i="52"/>
  <c r="D658" i="52"/>
  <c r="U657" i="52"/>
  <c r="T657" i="52"/>
  <c r="S657" i="52"/>
  <c r="R657" i="52"/>
  <c r="Q657" i="52"/>
  <c r="P657" i="52"/>
  <c r="O657" i="52"/>
  <c r="N657" i="52"/>
  <c r="M657" i="52"/>
  <c r="L657" i="52"/>
  <c r="K657" i="52"/>
  <c r="J657" i="52"/>
  <c r="I657" i="52"/>
  <c r="H657" i="52"/>
  <c r="G657" i="52"/>
  <c r="F657" i="52"/>
  <c r="E657" i="52"/>
  <c r="D657" i="52"/>
  <c r="U656" i="52"/>
  <c r="T656" i="52"/>
  <c r="S656" i="52"/>
  <c r="R656" i="52"/>
  <c r="Q656" i="52"/>
  <c r="P656" i="52"/>
  <c r="O656" i="52"/>
  <c r="N656" i="52"/>
  <c r="M656" i="52"/>
  <c r="L656" i="52"/>
  <c r="K656" i="52"/>
  <c r="J656" i="52"/>
  <c r="I656" i="52"/>
  <c r="H656" i="52"/>
  <c r="G656" i="52"/>
  <c r="F656" i="52"/>
  <c r="E656" i="52"/>
  <c r="D656" i="52"/>
  <c r="U655" i="52"/>
  <c r="T655" i="52"/>
  <c r="S655" i="52"/>
  <c r="R655" i="52"/>
  <c r="Q655" i="52"/>
  <c r="P655" i="52"/>
  <c r="O655" i="52"/>
  <c r="N655" i="52"/>
  <c r="M655" i="52"/>
  <c r="L655" i="52"/>
  <c r="K655" i="52"/>
  <c r="J655" i="52"/>
  <c r="I655" i="52"/>
  <c r="H655" i="52"/>
  <c r="G655" i="52"/>
  <c r="F655" i="52"/>
  <c r="E655" i="52"/>
  <c r="D655" i="52"/>
  <c r="U654" i="52"/>
  <c r="T654" i="52"/>
  <c r="S654" i="52"/>
  <c r="R654" i="52"/>
  <c r="Q654" i="52"/>
  <c r="P654" i="52"/>
  <c r="O654" i="52"/>
  <c r="N654" i="52"/>
  <c r="M654" i="52"/>
  <c r="L654" i="52"/>
  <c r="K654" i="52"/>
  <c r="J654" i="52"/>
  <c r="I654" i="52"/>
  <c r="H654" i="52"/>
  <c r="G654" i="52"/>
  <c r="F654" i="52"/>
  <c r="E654" i="52"/>
  <c r="D654" i="52"/>
  <c r="U653" i="52"/>
  <c r="T653" i="52"/>
  <c r="S653" i="52"/>
  <c r="R653" i="52"/>
  <c r="Q653" i="52"/>
  <c r="P653" i="52"/>
  <c r="O653" i="52"/>
  <c r="N653" i="52"/>
  <c r="M653" i="52"/>
  <c r="L653" i="52"/>
  <c r="K653" i="52"/>
  <c r="J653" i="52"/>
  <c r="I653" i="52"/>
  <c r="H653" i="52"/>
  <c r="G653" i="52"/>
  <c r="F653" i="52"/>
  <c r="E653" i="52"/>
  <c r="D653" i="52"/>
  <c r="U652" i="52"/>
  <c r="T652" i="52"/>
  <c r="S652" i="52"/>
  <c r="R652" i="52"/>
  <c r="Q652" i="52"/>
  <c r="P652" i="52"/>
  <c r="O652" i="52"/>
  <c r="N652" i="52"/>
  <c r="M652" i="52"/>
  <c r="L652" i="52"/>
  <c r="K652" i="52"/>
  <c r="J652" i="52"/>
  <c r="I652" i="52"/>
  <c r="H652" i="52"/>
  <c r="G652" i="52"/>
  <c r="F652" i="52"/>
  <c r="E652" i="52"/>
  <c r="D652" i="52"/>
  <c r="U651" i="52"/>
  <c r="T651" i="52"/>
  <c r="S651" i="52"/>
  <c r="R651" i="52"/>
  <c r="Q651" i="52"/>
  <c r="P651" i="52"/>
  <c r="O651" i="52"/>
  <c r="N651" i="52"/>
  <c r="M651" i="52"/>
  <c r="L651" i="52"/>
  <c r="K651" i="52"/>
  <c r="J651" i="52"/>
  <c r="I651" i="52"/>
  <c r="H651" i="52"/>
  <c r="G651" i="52"/>
  <c r="F651" i="52"/>
  <c r="E651" i="52"/>
  <c r="D651" i="52"/>
  <c r="U650" i="52"/>
  <c r="T650" i="52"/>
  <c r="S650" i="52"/>
  <c r="R650" i="52"/>
  <c r="Q650" i="52"/>
  <c r="P650" i="52"/>
  <c r="O650" i="52"/>
  <c r="N650" i="52"/>
  <c r="M650" i="52"/>
  <c r="L650" i="52"/>
  <c r="K650" i="52"/>
  <c r="J650" i="52"/>
  <c r="I650" i="52"/>
  <c r="H650" i="52"/>
  <c r="G650" i="52"/>
  <c r="F650" i="52"/>
  <c r="E650" i="52"/>
  <c r="D650" i="52"/>
  <c r="U649" i="52"/>
  <c r="T649" i="52"/>
  <c r="S649" i="52"/>
  <c r="R649" i="52"/>
  <c r="Q649" i="52"/>
  <c r="P649" i="52"/>
  <c r="O649" i="52"/>
  <c r="N649" i="52"/>
  <c r="M649" i="52"/>
  <c r="L649" i="52"/>
  <c r="K649" i="52"/>
  <c r="J649" i="52"/>
  <c r="I649" i="52"/>
  <c r="H649" i="52"/>
  <c r="G649" i="52"/>
  <c r="F649" i="52"/>
  <c r="E649" i="52"/>
  <c r="D649" i="52"/>
  <c r="U648" i="52"/>
  <c r="T648" i="52"/>
  <c r="S648" i="52"/>
  <c r="R648" i="52"/>
  <c r="Q648" i="52"/>
  <c r="P648" i="52"/>
  <c r="O648" i="52"/>
  <c r="N648" i="52"/>
  <c r="M648" i="52"/>
  <c r="L648" i="52"/>
  <c r="K648" i="52"/>
  <c r="J648" i="52"/>
  <c r="I648" i="52"/>
  <c r="H648" i="52"/>
  <c r="G648" i="52"/>
  <c r="F648" i="52"/>
  <c r="E648" i="52"/>
  <c r="D648" i="52"/>
  <c r="U647" i="52"/>
  <c r="T647" i="52"/>
  <c r="S647" i="52"/>
  <c r="R647" i="52"/>
  <c r="Q647" i="52"/>
  <c r="P647" i="52"/>
  <c r="O647" i="52"/>
  <c r="N647" i="52"/>
  <c r="M647" i="52"/>
  <c r="L647" i="52"/>
  <c r="K647" i="52"/>
  <c r="J647" i="52"/>
  <c r="I647" i="52"/>
  <c r="H647" i="52"/>
  <c r="G647" i="52"/>
  <c r="F647" i="52"/>
  <c r="E647" i="52"/>
  <c r="D647" i="52"/>
  <c r="U646" i="52"/>
  <c r="T646" i="52"/>
  <c r="S646" i="52"/>
  <c r="R646" i="52"/>
  <c r="Q646" i="52"/>
  <c r="P646" i="52"/>
  <c r="O646" i="52"/>
  <c r="N646" i="52"/>
  <c r="M646" i="52"/>
  <c r="L646" i="52"/>
  <c r="K646" i="52"/>
  <c r="J646" i="52"/>
  <c r="I646" i="52"/>
  <c r="H646" i="52"/>
  <c r="G646" i="52"/>
  <c r="F646" i="52"/>
  <c r="E646" i="52"/>
  <c r="D646" i="52"/>
  <c r="U645" i="52"/>
  <c r="T645" i="52"/>
  <c r="S645" i="52"/>
  <c r="R645" i="52"/>
  <c r="Q645" i="52"/>
  <c r="P645" i="52"/>
  <c r="O645" i="52"/>
  <c r="N645" i="52"/>
  <c r="M645" i="52"/>
  <c r="L645" i="52"/>
  <c r="K645" i="52"/>
  <c r="J645" i="52"/>
  <c r="I645" i="52"/>
  <c r="H645" i="52"/>
  <c r="G645" i="52"/>
  <c r="F645" i="52"/>
  <c r="E645" i="52"/>
  <c r="D645" i="52"/>
  <c r="U644" i="52"/>
  <c r="T644" i="52"/>
  <c r="S644" i="52"/>
  <c r="R644" i="52"/>
  <c r="Q644" i="52"/>
  <c r="P644" i="52"/>
  <c r="O644" i="52"/>
  <c r="N644" i="52"/>
  <c r="M644" i="52"/>
  <c r="L644" i="52"/>
  <c r="K644" i="52"/>
  <c r="J644" i="52"/>
  <c r="I644" i="52"/>
  <c r="H644" i="52"/>
  <c r="G644" i="52"/>
  <c r="F644" i="52"/>
  <c r="E644" i="52"/>
  <c r="D644" i="52"/>
  <c r="U643" i="52"/>
  <c r="T643" i="52"/>
  <c r="S643" i="52"/>
  <c r="R643" i="52"/>
  <c r="Q643" i="52"/>
  <c r="P643" i="52"/>
  <c r="O643" i="52"/>
  <c r="N643" i="52"/>
  <c r="M643" i="52"/>
  <c r="L643" i="52"/>
  <c r="K643" i="52"/>
  <c r="J643" i="52"/>
  <c r="I643" i="52"/>
  <c r="H643" i="52"/>
  <c r="G643" i="52"/>
  <c r="F643" i="52"/>
  <c r="E643" i="52"/>
  <c r="D643" i="52"/>
  <c r="U642" i="52"/>
  <c r="T642" i="52"/>
  <c r="S642" i="52"/>
  <c r="R642" i="52"/>
  <c r="Q642" i="52"/>
  <c r="P642" i="52"/>
  <c r="O642" i="52"/>
  <c r="N642" i="52"/>
  <c r="M642" i="52"/>
  <c r="L642" i="52"/>
  <c r="K642" i="52"/>
  <c r="J642" i="52"/>
  <c r="I642" i="52"/>
  <c r="H642" i="52"/>
  <c r="G642" i="52"/>
  <c r="F642" i="52"/>
  <c r="E642" i="52"/>
  <c r="D642" i="52"/>
  <c r="U641" i="52"/>
  <c r="T641" i="52"/>
  <c r="S641" i="52"/>
  <c r="R641" i="52"/>
  <c r="Q641" i="52"/>
  <c r="P641" i="52"/>
  <c r="O641" i="52"/>
  <c r="N641" i="52"/>
  <c r="M641" i="52"/>
  <c r="L641" i="52"/>
  <c r="K641" i="52"/>
  <c r="J641" i="52"/>
  <c r="I641" i="52"/>
  <c r="H641" i="52"/>
  <c r="G641" i="52"/>
  <c r="F641" i="52"/>
  <c r="E641" i="52"/>
  <c r="D641" i="52"/>
  <c r="U640" i="52"/>
  <c r="T640" i="52"/>
  <c r="S640" i="52"/>
  <c r="R640" i="52"/>
  <c r="Q640" i="52"/>
  <c r="P640" i="52"/>
  <c r="O640" i="52"/>
  <c r="N640" i="52"/>
  <c r="M640" i="52"/>
  <c r="L640" i="52"/>
  <c r="K640" i="52"/>
  <c r="J640" i="52"/>
  <c r="I640" i="52"/>
  <c r="H640" i="52"/>
  <c r="G640" i="52"/>
  <c r="F640" i="52"/>
  <c r="E640" i="52"/>
  <c r="D640" i="52"/>
  <c r="U639" i="52"/>
  <c r="T639" i="52"/>
  <c r="S639" i="52"/>
  <c r="R639" i="52"/>
  <c r="Q639" i="52"/>
  <c r="P639" i="52"/>
  <c r="O639" i="52"/>
  <c r="N639" i="52"/>
  <c r="M639" i="52"/>
  <c r="L639" i="52"/>
  <c r="K639" i="52"/>
  <c r="J639" i="52"/>
  <c r="I639" i="52"/>
  <c r="H639" i="52"/>
  <c r="G639" i="52"/>
  <c r="F639" i="52"/>
  <c r="E639" i="52"/>
  <c r="D639" i="52"/>
  <c r="U638" i="52"/>
  <c r="T638" i="52"/>
  <c r="S638" i="52"/>
  <c r="R638" i="52"/>
  <c r="Q638" i="52"/>
  <c r="P638" i="52"/>
  <c r="O638" i="52"/>
  <c r="N638" i="52"/>
  <c r="M638" i="52"/>
  <c r="L638" i="52"/>
  <c r="K638" i="52"/>
  <c r="J638" i="52"/>
  <c r="I638" i="52"/>
  <c r="H638" i="52"/>
  <c r="G638" i="52"/>
  <c r="F638" i="52"/>
  <c r="E638" i="52"/>
  <c r="D638" i="52"/>
  <c r="U962" i="51"/>
  <c r="T962" i="51"/>
  <c r="S962" i="51"/>
  <c r="R962" i="51"/>
  <c r="Q962" i="51"/>
  <c r="P962" i="51"/>
  <c r="O962" i="51"/>
  <c r="N962" i="51"/>
  <c r="M962" i="51"/>
  <c r="L962" i="51"/>
  <c r="K962" i="51"/>
  <c r="J962" i="51"/>
  <c r="I962" i="51"/>
  <c r="H962" i="51"/>
  <c r="G962" i="51"/>
  <c r="F962" i="51"/>
  <c r="E962" i="51"/>
  <c r="D962" i="51"/>
  <c r="U961" i="51"/>
  <c r="T961" i="51"/>
  <c r="S961" i="51"/>
  <c r="R961" i="51"/>
  <c r="Q961" i="51"/>
  <c r="P961" i="51"/>
  <c r="O961" i="51"/>
  <c r="N961" i="51"/>
  <c r="M961" i="51"/>
  <c r="L961" i="51"/>
  <c r="K961" i="51"/>
  <c r="J961" i="51"/>
  <c r="I961" i="51"/>
  <c r="H961" i="51"/>
  <c r="G961" i="51"/>
  <c r="F961" i="51"/>
  <c r="E961" i="51"/>
  <c r="D961" i="51"/>
  <c r="U960" i="51"/>
  <c r="T960" i="51"/>
  <c r="S960" i="51"/>
  <c r="R960" i="51"/>
  <c r="Q960" i="51"/>
  <c r="P960" i="51"/>
  <c r="O960" i="51"/>
  <c r="N960" i="51"/>
  <c r="M960" i="51"/>
  <c r="L960" i="51"/>
  <c r="K960" i="51"/>
  <c r="J960" i="51"/>
  <c r="I960" i="51"/>
  <c r="H960" i="51"/>
  <c r="G960" i="51"/>
  <c r="F960" i="51"/>
  <c r="E960" i="51"/>
  <c r="D960" i="51"/>
  <c r="U959" i="51"/>
  <c r="T959" i="51"/>
  <c r="S959" i="51"/>
  <c r="R959" i="51"/>
  <c r="Q959" i="51"/>
  <c r="P959" i="51"/>
  <c r="O959" i="51"/>
  <c r="N959" i="51"/>
  <c r="M959" i="51"/>
  <c r="L959" i="51"/>
  <c r="K959" i="51"/>
  <c r="J959" i="51"/>
  <c r="I959" i="51"/>
  <c r="H959" i="51"/>
  <c r="G959" i="51"/>
  <c r="F959" i="51"/>
  <c r="E959" i="51"/>
  <c r="D959" i="51"/>
  <c r="U958" i="51"/>
  <c r="T958" i="51"/>
  <c r="S958" i="51"/>
  <c r="R958" i="51"/>
  <c r="Q958" i="51"/>
  <c r="P958" i="51"/>
  <c r="O958" i="51"/>
  <c r="N958" i="51"/>
  <c r="M958" i="51"/>
  <c r="L958" i="51"/>
  <c r="K958" i="51"/>
  <c r="J958" i="51"/>
  <c r="I958" i="51"/>
  <c r="H958" i="51"/>
  <c r="G958" i="51"/>
  <c r="F958" i="51"/>
  <c r="E958" i="51"/>
  <c r="D958" i="51"/>
  <c r="U957" i="51"/>
  <c r="T957" i="51"/>
  <c r="S957" i="51"/>
  <c r="R957" i="51"/>
  <c r="Q957" i="51"/>
  <c r="P957" i="51"/>
  <c r="O957" i="51"/>
  <c r="N957" i="51"/>
  <c r="M957" i="51"/>
  <c r="L957" i="51"/>
  <c r="K957" i="51"/>
  <c r="J957" i="51"/>
  <c r="I957" i="51"/>
  <c r="H957" i="51"/>
  <c r="G957" i="51"/>
  <c r="F957" i="51"/>
  <c r="E957" i="51"/>
  <c r="D957" i="51"/>
  <c r="U956" i="51"/>
  <c r="T956" i="51"/>
  <c r="S956" i="51"/>
  <c r="R956" i="51"/>
  <c r="Q956" i="51"/>
  <c r="P956" i="51"/>
  <c r="O956" i="51"/>
  <c r="N956" i="51"/>
  <c r="M956" i="51"/>
  <c r="L956" i="51"/>
  <c r="K956" i="51"/>
  <c r="J956" i="51"/>
  <c r="I956" i="51"/>
  <c r="H956" i="51"/>
  <c r="G956" i="51"/>
  <c r="F956" i="51"/>
  <c r="E956" i="51"/>
  <c r="D956" i="51"/>
  <c r="U955" i="51"/>
  <c r="T955" i="51"/>
  <c r="S955" i="51"/>
  <c r="R955" i="51"/>
  <c r="Q955" i="51"/>
  <c r="P955" i="51"/>
  <c r="O955" i="51"/>
  <c r="N955" i="51"/>
  <c r="M955" i="51"/>
  <c r="L955" i="51"/>
  <c r="K955" i="51"/>
  <c r="J955" i="51"/>
  <c r="I955" i="51"/>
  <c r="H955" i="51"/>
  <c r="G955" i="51"/>
  <c r="F955" i="51"/>
  <c r="E955" i="51"/>
  <c r="D955" i="51"/>
  <c r="U954" i="51"/>
  <c r="T954" i="51"/>
  <c r="S954" i="51"/>
  <c r="R954" i="51"/>
  <c r="Q954" i="51"/>
  <c r="P954" i="51"/>
  <c r="O954" i="51"/>
  <c r="N954" i="51"/>
  <c r="M954" i="51"/>
  <c r="L954" i="51"/>
  <c r="K954" i="51"/>
  <c r="J954" i="51"/>
  <c r="I954" i="51"/>
  <c r="H954" i="51"/>
  <c r="G954" i="51"/>
  <c r="F954" i="51"/>
  <c r="E954" i="51"/>
  <c r="D954" i="51"/>
  <c r="U953" i="51"/>
  <c r="T953" i="51"/>
  <c r="S953" i="51"/>
  <c r="R953" i="51"/>
  <c r="Q953" i="51"/>
  <c r="P953" i="51"/>
  <c r="O953" i="51"/>
  <c r="N953" i="51"/>
  <c r="M953" i="51"/>
  <c r="L953" i="51"/>
  <c r="K953" i="51"/>
  <c r="J953" i="51"/>
  <c r="I953" i="51"/>
  <c r="H953" i="51"/>
  <c r="G953" i="51"/>
  <c r="F953" i="51"/>
  <c r="E953" i="51"/>
  <c r="D953" i="51"/>
  <c r="U952" i="51"/>
  <c r="T952" i="51"/>
  <c r="S952" i="51"/>
  <c r="R952" i="51"/>
  <c r="Q952" i="51"/>
  <c r="P952" i="51"/>
  <c r="O952" i="51"/>
  <c r="N952" i="51"/>
  <c r="M952" i="51"/>
  <c r="L952" i="51"/>
  <c r="K952" i="51"/>
  <c r="J952" i="51"/>
  <c r="I952" i="51"/>
  <c r="H952" i="51"/>
  <c r="G952" i="51"/>
  <c r="F952" i="51"/>
  <c r="E952" i="51"/>
  <c r="D952" i="51"/>
  <c r="U951" i="51"/>
  <c r="T951" i="51"/>
  <c r="S951" i="51"/>
  <c r="R951" i="51"/>
  <c r="Q951" i="51"/>
  <c r="P951" i="51"/>
  <c r="O951" i="51"/>
  <c r="N951" i="51"/>
  <c r="M951" i="51"/>
  <c r="L951" i="51"/>
  <c r="K951" i="51"/>
  <c r="J951" i="51"/>
  <c r="I951" i="51"/>
  <c r="H951" i="51"/>
  <c r="G951" i="51"/>
  <c r="F951" i="51"/>
  <c r="E951" i="51"/>
  <c r="D951" i="51"/>
  <c r="U950" i="51"/>
  <c r="T950" i="51"/>
  <c r="S950" i="51"/>
  <c r="R950" i="51"/>
  <c r="Q950" i="51"/>
  <c r="P950" i="51"/>
  <c r="O950" i="51"/>
  <c r="N950" i="51"/>
  <c r="M950" i="51"/>
  <c r="L950" i="51"/>
  <c r="K950" i="51"/>
  <c r="J950" i="51"/>
  <c r="I950" i="51"/>
  <c r="H950" i="51"/>
  <c r="G950" i="51"/>
  <c r="F950" i="51"/>
  <c r="E950" i="51"/>
  <c r="D950" i="51"/>
  <c r="U949" i="51"/>
  <c r="T949" i="51"/>
  <c r="S949" i="51"/>
  <c r="R949" i="51"/>
  <c r="Q949" i="51"/>
  <c r="P949" i="51"/>
  <c r="O949" i="51"/>
  <c r="N949" i="51"/>
  <c r="M949" i="51"/>
  <c r="L949" i="51"/>
  <c r="K949" i="51"/>
  <c r="J949" i="51"/>
  <c r="I949" i="51"/>
  <c r="H949" i="51"/>
  <c r="G949" i="51"/>
  <c r="F949" i="51"/>
  <c r="E949" i="51"/>
  <c r="D949" i="51"/>
  <c r="U948" i="51"/>
  <c r="T948" i="51"/>
  <c r="S948" i="51"/>
  <c r="R948" i="51"/>
  <c r="Q948" i="51"/>
  <c r="P948" i="51"/>
  <c r="O948" i="51"/>
  <c r="N948" i="51"/>
  <c r="M948" i="51"/>
  <c r="L948" i="51"/>
  <c r="K948" i="51"/>
  <c r="J948" i="51"/>
  <c r="I948" i="51"/>
  <c r="H948" i="51"/>
  <c r="G948" i="51"/>
  <c r="F948" i="51"/>
  <c r="E948" i="51"/>
  <c r="D948" i="51"/>
  <c r="U947" i="51"/>
  <c r="T947" i="51"/>
  <c r="S947" i="51"/>
  <c r="R947" i="51"/>
  <c r="Q947" i="51"/>
  <c r="P947" i="51"/>
  <c r="O947" i="51"/>
  <c r="N947" i="51"/>
  <c r="M947" i="51"/>
  <c r="L947" i="51"/>
  <c r="K947" i="51"/>
  <c r="J947" i="51"/>
  <c r="I947" i="51"/>
  <c r="H947" i="51"/>
  <c r="G947" i="51"/>
  <c r="F947" i="51"/>
  <c r="E947" i="51"/>
  <c r="D947" i="51"/>
  <c r="U946" i="51"/>
  <c r="T946" i="51"/>
  <c r="S946" i="51"/>
  <c r="R946" i="51"/>
  <c r="Q946" i="51"/>
  <c r="P946" i="51"/>
  <c r="O946" i="51"/>
  <c r="N946" i="51"/>
  <c r="M946" i="51"/>
  <c r="L946" i="51"/>
  <c r="K946" i="51"/>
  <c r="J946" i="51"/>
  <c r="I946" i="51"/>
  <c r="H946" i="51"/>
  <c r="G946" i="51"/>
  <c r="F946" i="51"/>
  <c r="E946" i="51"/>
  <c r="D946" i="51"/>
  <c r="U945" i="51"/>
  <c r="T945" i="51"/>
  <c r="S945" i="51"/>
  <c r="R945" i="51"/>
  <c r="Q945" i="51"/>
  <c r="P945" i="51"/>
  <c r="O945" i="51"/>
  <c r="N945" i="51"/>
  <c r="M945" i="51"/>
  <c r="L945" i="51"/>
  <c r="K945" i="51"/>
  <c r="J945" i="51"/>
  <c r="I945" i="51"/>
  <c r="H945" i="51"/>
  <c r="G945" i="51"/>
  <c r="F945" i="51"/>
  <c r="E945" i="51"/>
  <c r="D945" i="51"/>
  <c r="U944" i="51"/>
  <c r="T944" i="51"/>
  <c r="S944" i="51"/>
  <c r="R944" i="51"/>
  <c r="Q944" i="51"/>
  <c r="P944" i="51"/>
  <c r="O944" i="51"/>
  <c r="N944" i="51"/>
  <c r="M944" i="51"/>
  <c r="L944" i="51"/>
  <c r="K944" i="51"/>
  <c r="J944" i="51"/>
  <c r="I944" i="51"/>
  <c r="H944" i="51"/>
  <c r="G944" i="51"/>
  <c r="F944" i="51"/>
  <c r="E944" i="51"/>
  <c r="D944" i="51"/>
  <c r="U943" i="51"/>
  <c r="T943" i="51"/>
  <c r="S943" i="51"/>
  <c r="R943" i="51"/>
  <c r="Q943" i="51"/>
  <c r="P943" i="51"/>
  <c r="O943" i="51"/>
  <c r="N943" i="51"/>
  <c r="M943" i="51"/>
  <c r="L943" i="51"/>
  <c r="K943" i="51"/>
  <c r="J943" i="51"/>
  <c r="I943" i="51"/>
  <c r="H943" i="51"/>
  <c r="G943" i="51"/>
  <c r="F943" i="51"/>
  <c r="E943" i="51"/>
  <c r="D943" i="51"/>
  <c r="U942" i="51"/>
  <c r="T942" i="51"/>
  <c r="S942" i="51"/>
  <c r="R942" i="51"/>
  <c r="Q942" i="51"/>
  <c r="P942" i="51"/>
  <c r="O942" i="51"/>
  <c r="N942" i="51"/>
  <c r="M942" i="51"/>
  <c r="L942" i="51"/>
  <c r="K942" i="51"/>
  <c r="J942" i="51"/>
  <c r="I942" i="51"/>
  <c r="H942" i="51"/>
  <c r="G942" i="51"/>
  <c r="F942" i="51"/>
  <c r="E942" i="51"/>
  <c r="D942" i="51"/>
  <c r="U941" i="51"/>
  <c r="T941" i="51"/>
  <c r="S941" i="51"/>
  <c r="R941" i="51"/>
  <c r="Q941" i="51"/>
  <c r="P941" i="51"/>
  <c r="O941" i="51"/>
  <c r="N941" i="51"/>
  <c r="M941" i="51"/>
  <c r="L941" i="51"/>
  <c r="K941" i="51"/>
  <c r="J941" i="51"/>
  <c r="I941" i="51"/>
  <c r="H941" i="51"/>
  <c r="G941" i="51"/>
  <c r="F941" i="51"/>
  <c r="E941" i="51"/>
  <c r="D941" i="51"/>
  <c r="U940" i="51"/>
  <c r="T940" i="51"/>
  <c r="S940" i="51"/>
  <c r="R940" i="51"/>
  <c r="Q940" i="51"/>
  <c r="P940" i="51"/>
  <c r="O940" i="51"/>
  <c r="N940" i="51"/>
  <c r="M940" i="51"/>
  <c r="L940" i="51"/>
  <c r="K940" i="51"/>
  <c r="J940" i="51"/>
  <c r="I940" i="51"/>
  <c r="H940" i="51"/>
  <c r="G940" i="51"/>
  <c r="F940" i="51"/>
  <c r="E940" i="51"/>
  <c r="D940" i="51"/>
  <c r="U939" i="51"/>
  <c r="T939" i="51"/>
  <c r="S939" i="51"/>
  <c r="R939" i="51"/>
  <c r="Q939" i="51"/>
  <c r="P939" i="51"/>
  <c r="O939" i="51"/>
  <c r="N939" i="51"/>
  <c r="M939" i="51"/>
  <c r="L939" i="51"/>
  <c r="K939" i="51"/>
  <c r="J939" i="51"/>
  <c r="I939" i="51"/>
  <c r="H939" i="51"/>
  <c r="G939" i="51"/>
  <c r="F939" i="51"/>
  <c r="E939" i="51"/>
  <c r="D939" i="51"/>
  <c r="U938" i="51"/>
  <c r="T938" i="51"/>
  <c r="S938" i="51"/>
  <c r="R938" i="51"/>
  <c r="Q938" i="51"/>
  <c r="P938" i="51"/>
  <c r="O938" i="51"/>
  <c r="N938" i="51"/>
  <c r="M938" i="51"/>
  <c r="L938" i="51"/>
  <c r="K938" i="51"/>
  <c r="J938" i="51"/>
  <c r="I938" i="51"/>
  <c r="H938" i="51"/>
  <c r="G938" i="51"/>
  <c r="F938" i="51"/>
  <c r="E938" i="51"/>
  <c r="D938" i="51"/>
  <c r="U937" i="51"/>
  <c r="T937" i="51"/>
  <c r="S937" i="51"/>
  <c r="R937" i="51"/>
  <c r="Q937" i="51"/>
  <c r="P937" i="51"/>
  <c r="O937" i="51"/>
  <c r="N937" i="51"/>
  <c r="M937" i="51"/>
  <c r="L937" i="51"/>
  <c r="K937" i="51"/>
  <c r="J937" i="51"/>
  <c r="I937" i="51"/>
  <c r="H937" i="51"/>
  <c r="G937" i="51"/>
  <c r="F937" i="51"/>
  <c r="E937" i="51"/>
  <c r="D937" i="51"/>
  <c r="U936" i="51"/>
  <c r="T936" i="51"/>
  <c r="S936" i="51"/>
  <c r="R936" i="51"/>
  <c r="Q936" i="51"/>
  <c r="P936" i="51"/>
  <c r="O936" i="51"/>
  <c r="N936" i="51"/>
  <c r="M936" i="51"/>
  <c r="L936" i="51"/>
  <c r="K936" i="51"/>
  <c r="J936" i="51"/>
  <c r="I936" i="51"/>
  <c r="H936" i="51"/>
  <c r="G936" i="51"/>
  <c r="F936" i="51"/>
  <c r="E936" i="51"/>
  <c r="D936" i="51"/>
  <c r="U935" i="51"/>
  <c r="T935" i="51"/>
  <c r="S935" i="51"/>
  <c r="R935" i="51"/>
  <c r="Q935" i="51"/>
  <c r="P935" i="51"/>
  <c r="O935" i="51"/>
  <c r="N935" i="51"/>
  <c r="M935" i="51"/>
  <c r="L935" i="51"/>
  <c r="K935" i="51"/>
  <c r="J935" i="51"/>
  <c r="I935" i="51"/>
  <c r="H935" i="51"/>
  <c r="G935" i="51"/>
  <c r="F935" i="51"/>
  <c r="E935" i="51"/>
  <c r="D935" i="51"/>
  <c r="U934" i="51"/>
  <c r="T934" i="51"/>
  <c r="S934" i="51"/>
  <c r="R934" i="51"/>
  <c r="Q934" i="51"/>
  <c r="P934" i="51"/>
  <c r="O934" i="51"/>
  <c r="N934" i="51"/>
  <c r="M934" i="51"/>
  <c r="L934" i="51"/>
  <c r="K934" i="51"/>
  <c r="J934" i="51"/>
  <c r="I934" i="51"/>
  <c r="H934" i="51"/>
  <c r="G934" i="51"/>
  <c r="F934" i="51"/>
  <c r="E934" i="51"/>
  <c r="D934" i="51"/>
  <c r="U933" i="51"/>
  <c r="T933" i="51"/>
  <c r="S933" i="51"/>
  <c r="R933" i="51"/>
  <c r="Q933" i="51"/>
  <c r="P933" i="51"/>
  <c r="O933" i="51"/>
  <c r="N933" i="51"/>
  <c r="M933" i="51"/>
  <c r="L933" i="51"/>
  <c r="K933" i="51"/>
  <c r="J933" i="51"/>
  <c r="I933" i="51"/>
  <c r="H933" i="51"/>
  <c r="G933" i="51"/>
  <c r="F933" i="51"/>
  <c r="E933" i="51"/>
  <c r="D933" i="51"/>
  <c r="U932" i="51"/>
  <c r="T932" i="51"/>
  <c r="S932" i="51"/>
  <c r="R932" i="51"/>
  <c r="Q932" i="51"/>
  <c r="P932" i="51"/>
  <c r="O932" i="51"/>
  <c r="N932" i="51"/>
  <c r="M932" i="51"/>
  <c r="L932" i="51"/>
  <c r="K932" i="51"/>
  <c r="J932" i="51"/>
  <c r="I932" i="51"/>
  <c r="H932" i="51"/>
  <c r="G932" i="51"/>
  <c r="F932" i="51"/>
  <c r="E932" i="51"/>
  <c r="D932" i="51"/>
  <c r="U931" i="51"/>
  <c r="T931" i="51"/>
  <c r="S931" i="51"/>
  <c r="R931" i="51"/>
  <c r="Q931" i="51"/>
  <c r="P931" i="51"/>
  <c r="O931" i="51"/>
  <c r="N931" i="51"/>
  <c r="M931" i="51"/>
  <c r="L931" i="51"/>
  <c r="K931" i="51"/>
  <c r="J931" i="51"/>
  <c r="I931" i="51"/>
  <c r="H931" i="51"/>
  <c r="G931" i="51"/>
  <c r="F931" i="51"/>
  <c r="E931" i="51"/>
  <c r="D931" i="51"/>
  <c r="U930" i="51"/>
  <c r="T930" i="51"/>
  <c r="S930" i="51"/>
  <c r="R930" i="51"/>
  <c r="Q930" i="51"/>
  <c r="P930" i="51"/>
  <c r="O930" i="51"/>
  <c r="N930" i="51"/>
  <c r="M930" i="51"/>
  <c r="L930" i="51"/>
  <c r="K930" i="51"/>
  <c r="J930" i="51"/>
  <c r="I930" i="51"/>
  <c r="H930" i="51"/>
  <c r="G930" i="51"/>
  <c r="F930" i="51"/>
  <c r="E930" i="51"/>
  <c r="D930" i="51"/>
  <c r="U929" i="51"/>
  <c r="T929" i="51"/>
  <c r="S929" i="51"/>
  <c r="R929" i="51"/>
  <c r="Q929" i="51"/>
  <c r="P929" i="51"/>
  <c r="O929" i="51"/>
  <c r="N929" i="51"/>
  <c r="M929" i="51"/>
  <c r="L929" i="51"/>
  <c r="K929" i="51"/>
  <c r="J929" i="51"/>
  <c r="I929" i="51"/>
  <c r="H929" i="51"/>
  <c r="G929" i="51"/>
  <c r="F929" i="51"/>
  <c r="E929" i="51"/>
  <c r="D929" i="51"/>
  <c r="U928" i="51"/>
  <c r="T928" i="51"/>
  <c r="S928" i="51"/>
  <c r="R928" i="51"/>
  <c r="Q928" i="51"/>
  <c r="P928" i="51"/>
  <c r="O928" i="51"/>
  <c r="N928" i="51"/>
  <c r="M928" i="51"/>
  <c r="L928" i="51"/>
  <c r="K928" i="51"/>
  <c r="J928" i="51"/>
  <c r="I928" i="51"/>
  <c r="H928" i="51"/>
  <c r="G928" i="51"/>
  <c r="F928" i="51"/>
  <c r="E928" i="51"/>
  <c r="D928" i="51"/>
  <c r="U927" i="51"/>
  <c r="T927" i="51"/>
  <c r="S927" i="51"/>
  <c r="R927" i="51"/>
  <c r="Q927" i="51"/>
  <c r="P927" i="51"/>
  <c r="O927" i="51"/>
  <c r="N927" i="51"/>
  <c r="M927" i="51"/>
  <c r="L927" i="51"/>
  <c r="K927" i="51"/>
  <c r="J927" i="51"/>
  <c r="I927" i="51"/>
  <c r="H927" i="51"/>
  <c r="G927" i="51"/>
  <c r="F927" i="51"/>
  <c r="E927" i="51"/>
  <c r="D927" i="51"/>
  <c r="U926" i="51"/>
  <c r="T926" i="51"/>
  <c r="S926" i="51"/>
  <c r="R926" i="51"/>
  <c r="Q926" i="51"/>
  <c r="P926" i="51"/>
  <c r="O926" i="51"/>
  <c r="N926" i="51"/>
  <c r="M926" i="51"/>
  <c r="L926" i="51"/>
  <c r="K926" i="51"/>
  <c r="J926" i="51"/>
  <c r="I926" i="51"/>
  <c r="H926" i="51"/>
  <c r="G926" i="51"/>
  <c r="F926" i="51"/>
  <c r="E926" i="51"/>
  <c r="D926" i="51"/>
  <c r="U925" i="51"/>
  <c r="T925" i="51"/>
  <c r="S925" i="51"/>
  <c r="R925" i="51"/>
  <c r="Q925" i="51"/>
  <c r="P925" i="51"/>
  <c r="O925" i="51"/>
  <c r="N925" i="51"/>
  <c r="M925" i="51"/>
  <c r="L925" i="51"/>
  <c r="K925" i="51"/>
  <c r="J925" i="51"/>
  <c r="I925" i="51"/>
  <c r="H925" i="51"/>
  <c r="G925" i="51"/>
  <c r="F925" i="51"/>
  <c r="E925" i="51"/>
  <c r="D925" i="51"/>
  <c r="U924" i="51"/>
  <c r="T924" i="51"/>
  <c r="S924" i="51"/>
  <c r="R924" i="51"/>
  <c r="Q924" i="51"/>
  <c r="P924" i="51"/>
  <c r="O924" i="51"/>
  <c r="N924" i="51"/>
  <c r="M924" i="51"/>
  <c r="L924" i="51"/>
  <c r="K924" i="51"/>
  <c r="J924" i="51"/>
  <c r="I924" i="51"/>
  <c r="H924" i="51"/>
  <c r="G924" i="51"/>
  <c r="F924" i="51"/>
  <c r="E924" i="51"/>
  <c r="D924" i="51"/>
  <c r="U923" i="51"/>
  <c r="T923" i="51"/>
  <c r="S923" i="51"/>
  <c r="R923" i="51"/>
  <c r="Q923" i="51"/>
  <c r="P923" i="51"/>
  <c r="O923" i="51"/>
  <c r="N923" i="51"/>
  <c r="M923" i="51"/>
  <c r="L923" i="51"/>
  <c r="K923" i="51"/>
  <c r="J923" i="51"/>
  <c r="I923" i="51"/>
  <c r="H923" i="51"/>
  <c r="G923" i="51"/>
  <c r="F923" i="51"/>
  <c r="E923" i="51"/>
  <c r="D923" i="51"/>
  <c r="U922" i="51"/>
  <c r="T922" i="51"/>
  <c r="S922" i="51"/>
  <c r="R922" i="51"/>
  <c r="Q922" i="51"/>
  <c r="P922" i="51"/>
  <c r="O922" i="51"/>
  <c r="N922" i="51"/>
  <c r="M922" i="51"/>
  <c r="L922" i="51"/>
  <c r="K922" i="51"/>
  <c r="J922" i="51"/>
  <c r="I922" i="51"/>
  <c r="H922" i="51"/>
  <c r="G922" i="51"/>
  <c r="F922" i="51"/>
  <c r="E922" i="51"/>
  <c r="D922" i="51"/>
  <c r="U921" i="51"/>
  <c r="T921" i="51"/>
  <c r="S921" i="51"/>
  <c r="R921" i="51"/>
  <c r="Q921" i="51"/>
  <c r="P921" i="51"/>
  <c r="O921" i="51"/>
  <c r="N921" i="51"/>
  <c r="M921" i="51"/>
  <c r="L921" i="51"/>
  <c r="K921" i="51"/>
  <c r="J921" i="51"/>
  <c r="I921" i="51"/>
  <c r="H921" i="51"/>
  <c r="G921" i="51"/>
  <c r="F921" i="51"/>
  <c r="E921" i="51"/>
  <c r="D921" i="51"/>
  <c r="U920" i="51"/>
  <c r="T920" i="51"/>
  <c r="S920" i="51"/>
  <c r="R920" i="51"/>
  <c r="Q920" i="51"/>
  <c r="P920" i="51"/>
  <c r="O920" i="51"/>
  <c r="N920" i="51"/>
  <c r="M920" i="51"/>
  <c r="L920" i="51"/>
  <c r="K920" i="51"/>
  <c r="J920" i="51"/>
  <c r="I920" i="51"/>
  <c r="H920" i="51"/>
  <c r="G920" i="51"/>
  <c r="F920" i="51"/>
  <c r="E920" i="51"/>
  <c r="D920" i="51"/>
  <c r="U919" i="51"/>
  <c r="T919" i="51"/>
  <c r="S919" i="51"/>
  <c r="R919" i="51"/>
  <c r="Q919" i="51"/>
  <c r="P919" i="51"/>
  <c r="O919" i="51"/>
  <c r="N919" i="51"/>
  <c r="M919" i="51"/>
  <c r="L919" i="51"/>
  <c r="K919" i="51"/>
  <c r="J919" i="51"/>
  <c r="I919" i="51"/>
  <c r="H919" i="51"/>
  <c r="G919" i="51"/>
  <c r="F919" i="51"/>
  <c r="E919" i="51"/>
  <c r="D919" i="51"/>
  <c r="U918" i="51"/>
  <c r="T918" i="51"/>
  <c r="S918" i="51"/>
  <c r="R918" i="51"/>
  <c r="Q918" i="51"/>
  <c r="P918" i="51"/>
  <c r="O918" i="51"/>
  <c r="N918" i="51"/>
  <c r="M918" i="51"/>
  <c r="L918" i="51"/>
  <c r="K918" i="51"/>
  <c r="J918" i="51"/>
  <c r="I918" i="51"/>
  <c r="H918" i="51"/>
  <c r="G918" i="51"/>
  <c r="F918" i="51"/>
  <c r="E918" i="51"/>
  <c r="D918" i="51"/>
  <c r="U917" i="51"/>
  <c r="T917" i="51"/>
  <c r="S917" i="51"/>
  <c r="R917" i="51"/>
  <c r="Q917" i="51"/>
  <c r="P917" i="51"/>
  <c r="O917" i="51"/>
  <c r="N917" i="51"/>
  <c r="M917" i="51"/>
  <c r="L917" i="51"/>
  <c r="K917" i="51"/>
  <c r="J917" i="51"/>
  <c r="I917" i="51"/>
  <c r="H917" i="51"/>
  <c r="G917" i="51"/>
  <c r="F917" i="51"/>
  <c r="E917" i="51"/>
  <c r="D917" i="51"/>
  <c r="U916" i="51"/>
  <c r="T916" i="51"/>
  <c r="S916" i="51"/>
  <c r="R916" i="51"/>
  <c r="Q916" i="51"/>
  <c r="P916" i="51"/>
  <c r="O916" i="51"/>
  <c r="N916" i="51"/>
  <c r="M916" i="51"/>
  <c r="L916" i="51"/>
  <c r="K916" i="51"/>
  <c r="J916" i="51"/>
  <c r="I916" i="51"/>
  <c r="H916" i="51"/>
  <c r="G916" i="51"/>
  <c r="F916" i="51"/>
  <c r="E916" i="51"/>
  <c r="D916" i="51"/>
  <c r="U915" i="51"/>
  <c r="T915" i="51"/>
  <c r="S915" i="51"/>
  <c r="R915" i="51"/>
  <c r="Q915" i="51"/>
  <c r="P915" i="51"/>
  <c r="O915" i="51"/>
  <c r="N915" i="51"/>
  <c r="M915" i="51"/>
  <c r="L915" i="51"/>
  <c r="K915" i="51"/>
  <c r="J915" i="51"/>
  <c r="I915" i="51"/>
  <c r="H915" i="51"/>
  <c r="G915" i="51"/>
  <c r="F915" i="51"/>
  <c r="E915" i="51"/>
  <c r="D915" i="51"/>
  <c r="U914" i="51"/>
  <c r="T914" i="51"/>
  <c r="S914" i="51"/>
  <c r="R914" i="51"/>
  <c r="Q914" i="51"/>
  <c r="P914" i="51"/>
  <c r="O914" i="51"/>
  <c r="N914" i="51"/>
  <c r="M914" i="51"/>
  <c r="L914" i="51"/>
  <c r="K914" i="51"/>
  <c r="J914" i="51"/>
  <c r="I914" i="51"/>
  <c r="H914" i="51"/>
  <c r="G914" i="51"/>
  <c r="F914" i="51"/>
  <c r="E914" i="51"/>
  <c r="D914" i="51"/>
  <c r="U913" i="51"/>
  <c r="T913" i="51"/>
  <c r="S913" i="51"/>
  <c r="R913" i="51"/>
  <c r="Q913" i="51"/>
  <c r="P913" i="51"/>
  <c r="O913" i="51"/>
  <c r="N913" i="51"/>
  <c r="M913" i="51"/>
  <c r="L913" i="51"/>
  <c r="K913" i="51"/>
  <c r="J913" i="51"/>
  <c r="I913" i="51"/>
  <c r="H913" i="51"/>
  <c r="G913" i="51"/>
  <c r="F913" i="51"/>
  <c r="E913" i="51"/>
  <c r="D913" i="51"/>
  <c r="U912" i="51"/>
  <c r="T912" i="51"/>
  <c r="S912" i="51"/>
  <c r="R912" i="51"/>
  <c r="Q912" i="51"/>
  <c r="P912" i="51"/>
  <c r="O912" i="51"/>
  <c r="N912" i="51"/>
  <c r="M912" i="51"/>
  <c r="L912" i="51"/>
  <c r="K912" i="51"/>
  <c r="J912" i="51"/>
  <c r="I912" i="51"/>
  <c r="H912" i="51"/>
  <c r="G912" i="51"/>
  <c r="F912" i="51"/>
  <c r="E912" i="51"/>
  <c r="D912" i="51"/>
  <c r="U911" i="51"/>
  <c r="T911" i="51"/>
  <c r="S911" i="51"/>
  <c r="R911" i="51"/>
  <c r="Q911" i="51"/>
  <c r="P911" i="51"/>
  <c r="O911" i="51"/>
  <c r="N911" i="51"/>
  <c r="M911" i="51"/>
  <c r="L911" i="51"/>
  <c r="K911" i="51"/>
  <c r="J911" i="51"/>
  <c r="I911" i="51"/>
  <c r="H911" i="51"/>
  <c r="G911" i="51"/>
  <c r="F911" i="51"/>
  <c r="E911" i="51"/>
  <c r="D911" i="51"/>
  <c r="U910" i="51"/>
  <c r="T910" i="51"/>
  <c r="S910" i="51"/>
  <c r="R910" i="51"/>
  <c r="Q910" i="51"/>
  <c r="P910" i="51"/>
  <c r="O910" i="51"/>
  <c r="N910" i="51"/>
  <c r="M910" i="51"/>
  <c r="L910" i="51"/>
  <c r="K910" i="51"/>
  <c r="J910" i="51"/>
  <c r="I910" i="51"/>
  <c r="H910" i="51"/>
  <c r="G910" i="51"/>
  <c r="F910" i="51"/>
  <c r="E910" i="51"/>
  <c r="D910" i="51"/>
  <c r="U909" i="51"/>
  <c r="T909" i="51"/>
  <c r="S909" i="51"/>
  <c r="R909" i="51"/>
  <c r="Q909" i="51"/>
  <c r="P909" i="51"/>
  <c r="O909" i="51"/>
  <c r="N909" i="51"/>
  <c r="M909" i="51"/>
  <c r="L909" i="51"/>
  <c r="K909" i="51"/>
  <c r="J909" i="51"/>
  <c r="I909" i="51"/>
  <c r="H909" i="51"/>
  <c r="G909" i="51"/>
  <c r="F909" i="51"/>
  <c r="E909" i="51"/>
  <c r="D909" i="51"/>
  <c r="U908" i="51"/>
  <c r="T908" i="51"/>
  <c r="S908" i="51"/>
  <c r="R908" i="51"/>
  <c r="Q908" i="51"/>
  <c r="P908" i="51"/>
  <c r="O908" i="51"/>
  <c r="N908" i="51"/>
  <c r="M908" i="51"/>
  <c r="L908" i="51"/>
  <c r="K908" i="51"/>
  <c r="J908" i="51"/>
  <c r="I908" i="51"/>
  <c r="H908" i="51"/>
  <c r="G908" i="51"/>
  <c r="F908" i="51"/>
  <c r="E908" i="51"/>
  <c r="D908" i="51"/>
  <c r="U907" i="51"/>
  <c r="T907" i="51"/>
  <c r="S907" i="51"/>
  <c r="R907" i="51"/>
  <c r="Q907" i="51"/>
  <c r="P907" i="51"/>
  <c r="O907" i="51"/>
  <c r="N907" i="51"/>
  <c r="M907" i="51"/>
  <c r="L907" i="51"/>
  <c r="K907" i="51"/>
  <c r="J907" i="51"/>
  <c r="I907" i="51"/>
  <c r="H907" i="51"/>
  <c r="G907" i="51"/>
  <c r="F907" i="51"/>
  <c r="E907" i="51"/>
  <c r="D907" i="51"/>
  <c r="U906" i="51"/>
  <c r="T906" i="51"/>
  <c r="S906" i="51"/>
  <c r="R906" i="51"/>
  <c r="Q906" i="51"/>
  <c r="P906" i="51"/>
  <c r="O906" i="51"/>
  <c r="N906" i="51"/>
  <c r="M906" i="51"/>
  <c r="L906" i="51"/>
  <c r="K906" i="51"/>
  <c r="J906" i="51"/>
  <c r="I906" i="51"/>
  <c r="H906" i="51"/>
  <c r="G906" i="51"/>
  <c r="F906" i="51"/>
  <c r="E906" i="51"/>
  <c r="D906" i="51"/>
  <c r="U905" i="51"/>
  <c r="T905" i="51"/>
  <c r="S905" i="51"/>
  <c r="R905" i="51"/>
  <c r="Q905" i="51"/>
  <c r="P905" i="51"/>
  <c r="O905" i="51"/>
  <c r="N905" i="51"/>
  <c r="M905" i="51"/>
  <c r="L905" i="51"/>
  <c r="K905" i="51"/>
  <c r="J905" i="51"/>
  <c r="I905" i="51"/>
  <c r="H905" i="51"/>
  <c r="G905" i="51"/>
  <c r="F905" i="51"/>
  <c r="E905" i="51"/>
  <c r="D905" i="51"/>
  <c r="U904" i="51"/>
  <c r="T904" i="51"/>
  <c r="S904" i="51"/>
  <c r="R904" i="51"/>
  <c r="Q904" i="51"/>
  <c r="P904" i="51"/>
  <c r="O904" i="51"/>
  <c r="N904" i="51"/>
  <c r="M904" i="51"/>
  <c r="L904" i="51"/>
  <c r="K904" i="51"/>
  <c r="J904" i="51"/>
  <c r="I904" i="51"/>
  <c r="H904" i="51"/>
  <c r="G904" i="51"/>
  <c r="F904" i="51"/>
  <c r="E904" i="51"/>
  <c r="D904" i="51"/>
  <c r="U903" i="51"/>
  <c r="T903" i="51"/>
  <c r="S903" i="51"/>
  <c r="R903" i="51"/>
  <c r="Q903" i="51"/>
  <c r="P903" i="51"/>
  <c r="O903" i="51"/>
  <c r="N903" i="51"/>
  <c r="M903" i="51"/>
  <c r="L903" i="51"/>
  <c r="K903" i="51"/>
  <c r="J903" i="51"/>
  <c r="I903" i="51"/>
  <c r="H903" i="51"/>
  <c r="G903" i="51"/>
  <c r="F903" i="51"/>
  <c r="E903" i="51"/>
  <c r="D903" i="51"/>
  <c r="U902" i="51"/>
  <c r="T902" i="51"/>
  <c r="S902" i="51"/>
  <c r="R902" i="51"/>
  <c r="Q902" i="51"/>
  <c r="P902" i="51"/>
  <c r="O902" i="51"/>
  <c r="N902" i="51"/>
  <c r="M902" i="51"/>
  <c r="L902" i="51"/>
  <c r="K902" i="51"/>
  <c r="J902" i="51"/>
  <c r="I902" i="51"/>
  <c r="H902" i="51"/>
  <c r="G902" i="51"/>
  <c r="F902" i="51"/>
  <c r="E902" i="51"/>
  <c r="D902" i="51"/>
  <c r="U901" i="51"/>
  <c r="T901" i="51"/>
  <c r="S901" i="51"/>
  <c r="R901" i="51"/>
  <c r="Q901" i="51"/>
  <c r="P901" i="51"/>
  <c r="O901" i="51"/>
  <c r="N901" i="51"/>
  <c r="M901" i="51"/>
  <c r="L901" i="51"/>
  <c r="K901" i="51"/>
  <c r="J901" i="51"/>
  <c r="I901" i="51"/>
  <c r="H901" i="51"/>
  <c r="G901" i="51"/>
  <c r="F901" i="51"/>
  <c r="E901" i="51"/>
  <c r="D901" i="51"/>
  <c r="U900" i="51"/>
  <c r="T900" i="51"/>
  <c r="S900" i="51"/>
  <c r="R900" i="51"/>
  <c r="Q900" i="51"/>
  <c r="P900" i="51"/>
  <c r="O900" i="51"/>
  <c r="N900" i="51"/>
  <c r="M900" i="51"/>
  <c r="L900" i="51"/>
  <c r="K900" i="51"/>
  <c r="J900" i="51"/>
  <c r="I900" i="51"/>
  <c r="H900" i="51"/>
  <c r="G900" i="51"/>
  <c r="F900" i="51"/>
  <c r="E900" i="51"/>
  <c r="D900" i="51"/>
  <c r="U899" i="51"/>
  <c r="T899" i="51"/>
  <c r="S899" i="51"/>
  <c r="R899" i="51"/>
  <c r="Q899" i="51"/>
  <c r="P899" i="51"/>
  <c r="O899" i="51"/>
  <c r="N899" i="51"/>
  <c r="M899" i="51"/>
  <c r="L899" i="51"/>
  <c r="K899" i="51"/>
  <c r="J899" i="51"/>
  <c r="I899" i="51"/>
  <c r="H899" i="51"/>
  <c r="G899" i="51"/>
  <c r="F899" i="51"/>
  <c r="E899" i="51"/>
  <c r="D899" i="51"/>
  <c r="U898" i="51"/>
  <c r="T898" i="51"/>
  <c r="S898" i="51"/>
  <c r="R898" i="51"/>
  <c r="Q898" i="51"/>
  <c r="P898" i="51"/>
  <c r="O898" i="51"/>
  <c r="N898" i="51"/>
  <c r="M898" i="51"/>
  <c r="L898" i="51"/>
  <c r="K898" i="51"/>
  <c r="J898" i="51"/>
  <c r="I898" i="51"/>
  <c r="H898" i="51"/>
  <c r="G898" i="51"/>
  <c r="F898" i="51"/>
  <c r="E898" i="51"/>
  <c r="D898" i="51"/>
  <c r="U897" i="51"/>
  <c r="T897" i="51"/>
  <c r="S897" i="51"/>
  <c r="R897" i="51"/>
  <c r="Q897" i="51"/>
  <c r="P897" i="51"/>
  <c r="O897" i="51"/>
  <c r="N897" i="51"/>
  <c r="M897" i="51"/>
  <c r="L897" i="51"/>
  <c r="K897" i="51"/>
  <c r="J897" i="51"/>
  <c r="I897" i="51"/>
  <c r="H897" i="51"/>
  <c r="G897" i="51"/>
  <c r="F897" i="51"/>
  <c r="E897" i="51"/>
  <c r="D897" i="51"/>
  <c r="U896" i="51"/>
  <c r="T896" i="51"/>
  <c r="S896" i="51"/>
  <c r="R896" i="51"/>
  <c r="Q896" i="51"/>
  <c r="P896" i="51"/>
  <c r="O896" i="51"/>
  <c r="N896" i="51"/>
  <c r="M896" i="51"/>
  <c r="L896" i="51"/>
  <c r="K896" i="51"/>
  <c r="J896" i="51"/>
  <c r="I896" i="51"/>
  <c r="H896" i="51"/>
  <c r="G896" i="51"/>
  <c r="F896" i="51"/>
  <c r="E896" i="51"/>
  <c r="D896" i="51"/>
  <c r="U895" i="51"/>
  <c r="T895" i="51"/>
  <c r="S895" i="51"/>
  <c r="R895" i="51"/>
  <c r="Q895" i="51"/>
  <c r="P895" i="51"/>
  <c r="O895" i="51"/>
  <c r="N895" i="51"/>
  <c r="M895" i="51"/>
  <c r="L895" i="51"/>
  <c r="K895" i="51"/>
  <c r="J895" i="51"/>
  <c r="I895" i="51"/>
  <c r="H895" i="51"/>
  <c r="G895" i="51"/>
  <c r="F895" i="51"/>
  <c r="E895" i="51"/>
  <c r="D895" i="51"/>
  <c r="U894" i="51"/>
  <c r="T894" i="51"/>
  <c r="S894" i="51"/>
  <c r="R894" i="51"/>
  <c r="Q894" i="51"/>
  <c r="P894" i="51"/>
  <c r="O894" i="51"/>
  <c r="N894" i="51"/>
  <c r="M894" i="51"/>
  <c r="L894" i="51"/>
  <c r="K894" i="51"/>
  <c r="J894" i="51"/>
  <c r="I894" i="51"/>
  <c r="H894" i="51"/>
  <c r="G894" i="51"/>
  <c r="F894" i="51"/>
  <c r="E894" i="51"/>
  <c r="D894" i="51"/>
  <c r="U893" i="51"/>
  <c r="T893" i="51"/>
  <c r="S893" i="51"/>
  <c r="R893" i="51"/>
  <c r="Q893" i="51"/>
  <c r="P893" i="51"/>
  <c r="O893" i="51"/>
  <c r="N893" i="51"/>
  <c r="M893" i="51"/>
  <c r="L893" i="51"/>
  <c r="K893" i="51"/>
  <c r="J893" i="51"/>
  <c r="I893" i="51"/>
  <c r="H893" i="51"/>
  <c r="G893" i="51"/>
  <c r="F893" i="51"/>
  <c r="E893" i="51"/>
  <c r="D893" i="51"/>
  <c r="U892" i="51"/>
  <c r="T892" i="51"/>
  <c r="S892" i="51"/>
  <c r="R892" i="51"/>
  <c r="Q892" i="51"/>
  <c r="P892" i="51"/>
  <c r="O892" i="51"/>
  <c r="N892" i="51"/>
  <c r="M892" i="51"/>
  <c r="L892" i="51"/>
  <c r="K892" i="51"/>
  <c r="J892" i="51"/>
  <c r="I892" i="51"/>
  <c r="H892" i="51"/>
  <c r="G892" i="51"/>
  <c r="F892" i="51"/>
  <c r="E892" i="51"/>
  <c r="D892" i="51"/>
  <c r="U891" i="51"/>
  <c r="T891" i="51"/>
  <c r="S891" i="51"/>
  <c r="R891" i="51"/>
  <c r="Q891" i="51"/>
  <c r="P891" i="51"/>
  <c r="O891" i="51"/>
  <c r="N891" i="51"/>
  <c r="M891" i="51"/>
  <c r="L891" i="51"/>
  <c r="K891" i="51"/>
  <c r="J891" i="51"/>
  <c r="I891" i="51"/>
  <c r="H891" i="51"/>
  <c r="G891" i="51"/>
  <c r="F891" i="51"/>
  <c r="E891" i="51"/>
  <c r="D891" i="51"/>
  <c r="U890" i="51"/>
  <c r="T890" i="51"/>
  <c r="S890" i="51"/>
  <c r="R890" i="51"/>
  <c r="Q890" i="51"/>
  <c r="P890" i="51"/>
  <c r="O890" i="51"/>
  <c r="N890" i="51"/>
  <c r="M890" i="51"/>
  <c r="L890" i="51"/>
  <c r="K890" i="51"/>
  <c r="J890" i="51"/>
  <c r="I890" i="51"/>
  <c r="H890" i="51"/>
  <c r="G890" i="51"/>
  <c r="F890" i="51"/>
  <c r="E890" i="51"/>
  <c r="D890" i="51"/>
  <c r="U889" i="51"/>
  <c r="T889" i="51"/>
  <c r="S889" i="51"/>
  <c r="R889" i="51"/>
  <c r="Q889" i="51"/>
  <c r="P889" i="51"/>
  <c r="O889" i="51"/>
  <c r="N889" i="51"/>
  <c r="M889" i="51"/>
  <c r="L889" i="51"/>
  <c r="K889" i="51"/>
  <c r="J889" i="51"/>
  <c r="I889" i="51"/>
  <c r="H889" i="51"/>
  <c r="G889" i="51"/>
  <c r="F889" i="51"/>
  <c r="E889" i="51"/>
  <c r="D889" i="51"/>
  <c r="U888" i="51"/>
  <c r="T888" i="51"/>
  <c r="S888" i="51"/>
  <c r="R888" i="51"/>
  <c r="Q888" i="51"/>
  <c r="P888" i="51"/>
  <c r="O888" i="51"/>
  <c r="N888" i="51"/>
  <c r="M888" i="51"/>
  <c r="L888" i="51"/>
  <c r="K888" i="51"/>
  <c r="J888" i="51"/>
  <c r="I888" i="51"/>
  <c r="H888" i="51"/>
  <c r="G888" i="51"/>
  <c r="F888" i="51"/>
  <c r="E888" i="51"/>
  <c r="D888" i="51"/>
  <c r="U887" i="51"/>
  <c r="T887" i="51"/>
  <c r="S887" i="51"/>
  <c r="R887" i="51"/>
  <c r="Q887" i="51"/>
  <c r="P887" i="51"/>
  <c r="O887" i="51"/>
  <c r="N887" i="51"/>
  <c r="M887" i="51"/>
  <c r="L887" i="51"/>
  <c r="K887" i="51"/>
  <c r="J887" i="51"/>
  <c r="I887" i="51"/>
  <c r="H887" i="51"/>
  <c r="G887" i="51"/>
  <c r="F887" i="51"/>
  <c r="E887" i="51"/>
  <c r="D887" i="51"/>
  <c r="U886" i="51"/>
  <c r="T886" i="51"/>
  <c r="S886" i="51"/>
  <c r="R886" i="51"/>
  <c r="Q886" i="51"/>
  <c r="P886" i="51"/>
  <c r="O886" i="51"/>
  <c r="N886" i="51"/>
  <c r="M886" i="51"/>
  <c r="L886" i="51"/>
  <c r="K886" i="51"/>
  <c r="J886" i="51"/>
  <c r="I886" i="51"/>
  <c r="H886" i="51"/>
  <c r="G886" i="51"/>
  <c r="F886" i="51"/>
  <c r="E886" i="51"/>
  <c r="D886" i="51"/>
  <c r="U885" i="51"/>
  <c r="T885" i="51"/>
  <c r="S885" i="51"/>
  <c r="R885" i="51"/>
  <c r="Q885" i="51"/>
  <c r="P885" i="51"/>
  <c r="O885" i="51"/>
  <c r="N885" i="51"/>
  <c r="M885" i="51"/>
  <c r="L885" i="51"/>
  <c r="K885" i="51"/>
  <c r="J885" i="51"/>
  <c r="I885" i="51"/>
  <c r="H885" i="51"/>
  <c r="G885" i="51"/>
  <c r="F885" i="51"/>
  <c r="E885" i="51"/>
  <c r="D885" i="51"/>
  <c r="U884" i="51"/>
  <c r="T884" i="51"/>
  <c r="S884" i="51"/>
  <c r="R884" i="51"/>
  <c r="Q884" i="51"/>
  <c r="P884" i="51"/>
  <c r="O884" i="51"/>
  <c r="N884" i="51"/>
  <c r="M884" i="51"/>
  <c r="L884" i="51"/>
  <c r="K884" i="51"/>
  <c r="J884" i="51"/>
  <c r="I884" i="51"/>
  <c r="H884" i="51"/>
  <c r="G884" i="51"/>
  <c r="F884" i="51"/>
  <c r="E884" i="51"/>
  <c r="D884" i="51"/>
  <c r="U883" i="51"/>
  <c r="T883" i="51"/>
  <c r="S883" i="51"/>
  <c r="R883" i="51"/>
  <c r="Q883" i="51"/>
  <c r="P883" i="51"/>
  <c r="O883" i="51"/>
  <c r="N883" i="51"/>
  <c r="M883" i="51"/>
  <c r="L883" i="51"/>
  <c r="K883" i="51"/>
  <c r="J883" i="51"/>
  <c r="I883" i="51"/>
  <c r="H883" i="51"/>
  <c r="G883" i="51"/>
  <c r="F883" i="51"/>
  <c r="E883" i="51"/>
  <c r="D883" i="51"/>
  <c r="U882" i="51"/>
  <c r="T882" i="51"/>
  <c r="S882" i="51"/>
  <c r="R882" i="51"/>
  <c r="Q882" i="51"/>
  <c r="P882" i="51"/>
  <c r="O882" i="51"/>
  <c r="N882" i="51"/>
  <c r="M882" i="51"/>
  <c r="L882" i="51"/>
  <c r="K882" i="51"/>
  <c r="J882" i="51"/>
  <c r="I882" i="51"/>
  <c r="H882" i="51"/>
  <c r="G882" i="51"/>
  <c r="F882" i="51"/>
  <c r="E882" i="51"/>
  <c r="D882" i="51"/>
  <c r="U881" i="51"/>
  <c r="T881" i="51"/>
  <c r="S881" i="51"/>
  <c r="R881" i="51"/>
  <c r="Q881" i="51"/>
  <c r="P881" i="51"/>
  <c r="O881" i="51"/>
  <c r="N881" i="51"/>
  <c r="M881" i="51"/>
  <c r="L881" i="51"/>
  <c r="K881" i="51"/>
  <c r="J881" i="51"/>
  <c r="I881" i="51"/>
  <c r="H881" i="51"/>
  <c r="G881" i="51"/>
  <c r="F881" i="51"/>
  <c r="E881" i="51"/>
  <c r="D881" i="51"/>
  <c r="U880" i="51"/>
  <c r="T880" i="51"/>
  <c r="S880" i="51"/>
  <c r="R880" i="51"/>
  <c r="Q880" i="51"/>
  <c r="P880" i="51"/>
  <c r="O880" i="51"/>
  <c r="N880" i="51"/>
  <c r="M880" i="51"/>
  <c r="L880" i="51"/>
  <c r="K880" i="51"/>
  <c r="J880" i="51"/>
  <c r="I880" i="51"/>
  <c r="H880" i="51"/>
  <c r="G880" i="51"/>
  <c r="F880" i="51"/>
  <c r="E880" i="51"/>
  <c r="D880" i="51"/>
  <c r="U879" i="51"/>
  <c r="T879" i="51"/>
  <c r="S879" i="51"/>
  <c r="R879" i="51"/>
  <c r="Q879" i="51"/>
  <c r="P879" i="51"/>
  <c r="O879" i="51"/>
  <c r="N879" i="51"/>
  <c r="M879" i="51"/>
  <c r="L879" i="51"/>
  <c r="K879" i="51"/>
  <c r="J879" i="51"/>
  <c r="I879" i="51"/>
  <c r="H879" i="51"/>
  <c r="G879" i="51"/>
  <c r="F879" i="51"/>
  <c r="E879" i="51"/>
  <c r="D879" i="51"/>
  <c r="U878" i="51"/>
  <c r="T878" i="51"/>
  <c r="S878" i="51"/>
  <c r="R878" i="51"/>
  <c r="Q878" i="51"/>
  <c r="P878" i="51"/>
  <c r="O878" i="51"/>
  <c r="N878" i="51"/>
  <c r="M878" i="51"/>
  <c r="L878" i="51"/>
  <c r="K878" i="51"/>
  <c r="J878" i="51"/>
  <c r="I878" i="51"/>
  <c r="H878" i="51"/>
  <c r="G878" i="51"/>
  <c r="F878" i="51"/>
  <c r="E878" i="51"/>
  <c r="D878" i="51"/>
  <c r="U877" i="51"/>
  <c r="T877" i="51"/>
  <c r="S877" i="51"/>
  <c r="R877" i="51"/>
  <c r="Q877" i="51"/>
  <c r="P877" i="51"/>
  <c r="O877" i="51"/>
  <c r="N877" i="51"/>
  <c r="M877" i="51"/>
  <c r="L877" i="51"/>
  <c r="K877" i="51"/>
  <c r="J877" i="51"/>
  <c r="I877" i="51"/>
  <c r="H877" i="51"/>
  <c r="G877" i="51"/>
  <c r="F877" i="51"/>
  <c r="E877" i="51"/>
  <c r="D877" i="51"/>
  <c r="U876" i="51"/>
  <c r="T876" i="51"/>
  <c r="S876" i="51"/>
  <c r="R876" i="51"/>
  <c r="Q876" i="51"/>
  <c r="P876" i="51"/>
  <c r="O876" i="51"/>
  <c r="N876" i="51"/>
  <c r="M876" i="51"/>
  <c r="L876" i="51"/>
  <c r="K876" i="51"/>
  <c r="J876" i="51"/>
  <c r="I876" i="51"/>
  <c r="H876" i="51"/>
  <c r="G876" i="51"/>
  <c r="F876" i="51"/>
  <c r="E876" i="51"/>
  <c r="D876" i="51"/>
  <c r="U875" i="51"/>
  <c r="T875" i="51"/>
  <c r="S875" i="51"/>
  <c r="R875" i="51"/>
  <c r="Q875" i="51"/>
  <c r="P875" i="51"/>
  <c r="O875" i="51"/>
  <c r="N875" i="51"/>
  <c r="M875" i="51"/>
  <c r="L875" i="51"/>
  <c r="K875" i="51"/>
  <c r="J875" i="51"/>
  <c r="I875" i="51"/>
  <c r="H875" i="51"/>
  <c r="G875" i="51"/>
  <c r="F875" i="51"/>
  <c r="E875" i="51"/>
  <c r="D875" i="51"/>
  <c r="U874" i="51"/>
  <c r="T874" i="51"/>
  <c r="S874" i="51"/>
  <c r="R874" i="51"/>
  <c r="Q874" i="51"/>
  <c r="P874" i="51"/>
  <c r="O874" i="51"/>
  <c r="N874" i="51"/>
  <c r="M874" i="51"/>
  <c r="L874" i="51"/>
  <c r="K874" i="51"/>
  <c r="J874" i="51"/>
  <c r="I874" i="51"/>
  <c r="H874" i="51"/>
  <c r="G874" i="51"/>
  <c r="F874" i="51"/>
  <c r="E874" i="51"/>
  <c r="D874" i="51"/>
  <c r="U873" i="51"/>
  <c r="T873" i="51"/>
  <c r="S873" i="51"/>
  <c r="R873" i="51"/>
  <c r="Q873" i="51"/>
  <c r="P873" i="51"/>
  <c r="O873" i="51"/>
  <c r="N873" i="51"/>
  <c r="M873" i="51"/>
  <c r="L873" i="51"/>
  <c r="K873" i="51"/>
  <c r="J873" i="51"/>
  <c r="I873" i="51"/>
  <c r="H873" i="51"/>
  <c r="G873" i="51"/>
  <c r="F873" i="51"/>
  <c r="E873" i="51"/>
  <c r="D873" i="51"/>
  <c r="U872" i="51"/>
  <c r="T872" i="51"/>
  <c r="S872" i="51"/>
  <c r="R872" i="51"/>
  <c r="Q872" i="51"/>
  <c r="P872" i="51"/>
  <c r="O872" i="51"/>
  <c r="N872" i="51"/>
  <c r="M872" i="51"/>
  <c r="L872" i="51"/>
  <c r="K872" i="51"/>
  <c r="J872" i="51"/>
  <c r="I872" i="51"/>
  <c r="H872" i="51"/>
  <c r="G872" i="51"/>
  <c r="F872" i="51"/>
  <c r="E872" i="51"/>
  <c r="D872" i="51"/>
  <c r="U871" i="51"/>
  <c r="T871" i="51"/>
  <c r="S871" i="51"/>
  <c r="R871" i="51"/>
  <c r="Q871" i="51"/>
  <c r="P871" i="51"/>
  <c r="O871" i="51"/>
  <c r="N871" i="51"/>
  <c r="M871" i="51"/>
  <c r="L871" i="51"/>
  <c r="K871" i="51"/>
  <c r="J871" i="51"/>
  <c r="I871" i="51"/>
  <c r="H871" i="51"/>
  <c r="G871" i="51"/>
  <c r="F871" i="51"/>
  <c r="E871" i="51"/>
  <c r="D871" i="51"/>
  <c r="U870" i="51"/>
  <c r="T870" i="51"/>
  <c r="S870" i="51"/>
  <c r="R870" i="51"/>
  <c r="Q870" i="51"/>
  <c r="P870" i="51"/>
  <c r="O870" i="51"/>
  <c r="N870" i="51"/>
  <c r="M870" i="51"/>
  <c r="L870" i="51"/>
  <c r="K870" i="51"/>
  <c r="J870" i="51"/>
  <c r="I870" i="51"/>
  <c r="H870" i="51"/>
  <c r="G870" i="51"/>
  <c r="F870" i="51"/>
  <c r="E870" i="51"/>
  <c r="D870" i="51"/>
  <c r="U869" i="51"/>
  <c r="T869" i="51"/>
  <c r="S869" i="51"/>
  <c r="R869" i="51"/>
  <c r="Q869" i="51"/>
  <c r="P869" i="51"/>
  <c r="O869" i="51"/>
  <c r="N869" i="51"/>
  <c r="M869" i="51"/>
  <c r="L869" i="51"/>
  <c r="K869" i="51"/>
  <c r="J869" i="51"/>
  <c r="I869" i="51"/>
  <c r="H869" i="51"/>
  <c r="G869" i="51"/>
  <c r="F869" i="51"/>
  <c r="E869" i="51"/>
  <c r="D869" i="51"/>
  <c r="U868" i="51"/>
  <c r="T868" i="51"/>
  <c r="S868" i="51"/>
  <c r="R868" i="51"/>
  <c r="Q868" i="51"/>
  <c r="P868" i="51"/>
  <c r="O868" i="51"/>
  <c r="N868" i="51"/>
  <c r="M868" i="51"/>
  <c r="L868" i="51"/>
  <c r="K868" i="51"/>
  <c r="J868" i="51"/>
  <c r="I868" i="51"/>
  <c r="H868" i="51"/>
  <c r="G868" i="51"/>
  <c r="F868" i="51"/>
  <c r="E868" i="51"/>
  <c r="D868" i="51"/>
  <c r="U867" i="51"/>
  <c r="T867" i="51"/>
  <c r="S867" i="51"/>
  <c r="R867" i="51"/>
  <c r="Q867" i="51"/>
  <c r="P867" i="51"/>
  <c r="O867" i="51"/>
  <c r="N867" i="51"/>
  <c r="M867" i="51"/>
  <c r="L867" i="51"/>
  <c r="K867" i="51"/>
  <c r="J867" i="51"/>
  <c r="I867" i="51"/>
  <c r="H867" i="51"/>
  <c r="G867" i="51"/>
  <c r="F867" i="51"/>
  <c r="E867" i="51"/>
  <c r="D867" i="51"/>
  <c r="U866" i="51"/>
  <c r="T866" i="51"/>
  <c r="S866" i="51"/>
  <c r="R866" i="51"/>
  <c r="Q866" i="51"/>
  <c r="P866" i="51"/>
  <c r="O866" i="51"/>
  <c r="N866" i="51"/>
  <c r="M866" i="51"/>
  <c r="L866" i="51"/>
  <c r="K866" i="51"/>
  <c r="J866" i="51"/>
  <c r="I866" i="51"/>
  <c r="H866" i="51"/>
  <c r="G866" i="51"/>
  <c r="F866" i="51"/>
  <c r="E866" i="51"/>
  <c r="D866" i="51"/>
  <c r="U865" i="51"/>
  <c r="T865" i="51"/>
  <c r="S865" i="51"/>
  <c r="R865" i="51"/>
  <c r="Q865" i="51"/>
  <c r="P865" i="51"/>
  <c r="O865" i="51"/>
  <c r="N865" i="51"/>
  <c r="M865" i="51"/>
  <c r="L865" i="51"/>
  <c r="K865" i="51"/>
  <c r="J865" i="51"/>
  <c r="I865" i="51"/>
  <c r="H865" i="51"/>
  <c r="G865" i="51"/>
  <c r="F865" i="51"/>
  <c r="E865" i="51"/>
  <c r="D865" i="51"/>
  <c r="U864" i="51"/>
  <c r="T864" i="51"/>
  <c r="S864" i="51"/>
  <c r="R864" i="51"/>
  <c r="Q864" i="51"/>
  <c r="P864" i="51"/>
  <c r="O864" i="51"/>
  <c r="N864" i="51"/>
  <c r="M864" i="51"/>
  <c r="L864" i="51"/>
  <c r="K864" i="51"/>
  <c r="J864" i="51"/>
  <c r="I864" i="51"/>
  <c r="H864" i="51"/>
  <c r="G864" i="51"/>
  <c r="F864" i="51"/>
  <c r="E864" i="51"/>
  <c r="D864" i="51"/>
  <c r="U863" i="51"/>
  <c r="T863" i="51"/>
  <c r="S863" i="51"/>
  <c r="R863" i="51"/>
  <c r="Q863" i="51"/>
  <c r="P863" i="51"/>
  <c r="O863" i="51"/>
  <c r="N863" i="51"/>
  <c r="M863" i="51"/>
  <c r="L863" i="51"/>
  <c r="K863" i="51"/>
  <c r="J863" i="51"/>
  <c r="I863" i="51"/>
  <c r="H863" i="51"/>
  <c r="G863" i="51"/>
  <c r="F863" i="51"/>
  <c r="E863" i="51"/>
  <c r="D863" i="51"/>
  <c r="U862" i="51"/>
  <c r="T862" i="51"/>
  <c r="S862" i="51"/>
  <c r="R862" i="51"/>
  <c r="Q862" i="51"/>
  <c r="P862" i="51"/>
  <c r="O862" i="51"/>
  <c r="N862" i="51"/>
  <c r="M862" i="51"/>
  <c r="L862" i="51"/>
  <c r="K862" i="51"/>
  <c r="J862" i="51"/>
  <c r="I862" i="51"/>
  <c r="H862" i="51"/>
  <c r="G862" i="51"/>
  <c r="F862" i="51"/>
  <c r="E862" i="51"/>
  <c r="D862" i="51"/>
  <c r="U861" i="51"/>
  <c r="T861" i="51"/>
  <c r="S861" i="51"/>
  <c r="R861" i="51"/>
  <c r="Q861" i="51"/>
  <c r="P861" i="51"/>
  <c r="O861" i="51"/>
  <c r="N861" i="51"/>
  <c r="M861" i="51"/>
  <c r="L861" i="51"/>
  <c r="K861" i="51"/>
  <c r="J861" i="51"/>
  <c r="I861" i="51"/>
  <c r="H861" i="51"/>
  <c r="G861" i="51"/>
  <c r="F861" i="51"/>
  <c r="E861" i="51"/>
  <c r="D861" i="51"/>
  <c r="U860" i="51"/>
  <c r="T860" i="51"/>
  <c r="S860" i="51"/>
  <c r="R860" i="51"/>
  <c r="Q860" i="51"/>
  <c r="P860" i="51"/>
  <c r="O860" i="51"/>
  <c r="N860" i="51"/>
  <c r="M860" i="51"/>
  <c r="L860" i="51"/>
  <c r="K860" i="51"/>
  <c r="J860" i="51"/>
  <c r="I860" i="51"/>
  <c r="H860" i="51"/>
  <c r="G860" i="51"/>
  <c r="F860" i="51"/>
  <c r="E860" i="51"/>
  <c r="D860" i="51"/>
  <c r="U859" i="51"/>
  <c r="T859" i="51"/>
  <c r="S859" i="51"/>
  <c r="R859" i="51"/>
  <c r="Q859" i="51"/>
  <c r="P859" i="51"/>
  <c r="O859" i="51"/>
  <c r="N859" i="51"/>
  <c r="M859" i="51"/>
  <c r="L859" i="51"/>
  <c r="K859" i="51"/>
  <c r="J859" i="51"/>
  <c r="I859" i="51"/>
  <c r="H859" i="51"/>
  <c r="G859" i="51"/>
  <c r="F859" i="51"/>
  <c r="E859" i="51"/>
  <c r="D859" i="51"/>
  <c r="U858" i="51"/>
  <c r="T858" i="51"/>
  <c r="S858" i="51"/>
  <c r="R858" i="51"/>
  <c r="Q858" i="51"/>
  <c r="P858" i="51"/>
  <c r="O858" i="51"/>
  <c r="N858" i="51"/>
  <c r="M858" i="51"/>
  <c r="L858" i="51"/>
  <c r="K858" i="51"/>
  <c r="J858" i="51"/>
  <c r="I858" i="51"/>
  <c r="H858" i="51"/>
  <c r="G858" i="51"/>
  <c r="F858" i="51"/>
  <c r="E858" i="51"/>
  <c r="D858" i="51"/>
  <c r="U857" i="51"/>
  <c r="T857" i="51"/>
  <c r="S857" i="51"/>
  <c r="R857" i="51"/>
  <c r="Q857" i="51"/>
  <c r="P857" i="51"/>
  <c r="O857" i="51"/>
  <c r="N857" i="51"/>
  <c r="M857" i="51"/>
  <c r="L857" i="51"/>
  <c r="K857" i="51"/>
  <c r="J857" i="51"/>
  <c r="I857" i="51"/>
  <c r="H857" i="51"/>
  <c r="G857" i="51"/>
  <c r="F857" i="51"/>
  <c r="E857" i="51"/>
  <c r="D857" i="51"/>
  <c r="U856" i="51"/>
  <c r="T856" i="51"/>
  <c r="S856" i="51"/>
  <c r="R856" i="51"/>
  <c r="Q856" i="51"/>
  <c r="P856" i="51"/>
  <c r="O856" i="51"/>
  <c r="N856" i="51"/>
  <c r="M856" i="51"/>
  <c r="L856" i="51"/>
  <c r="K856" i="51"/>
  <c r="J856" i="51"/>
  <c r="I856" i="51"/>
  <c r="H856" i="51"/>
  <c r="G856" i="51"/>
  <c r="F856" i="51"/>
  <c r="E856" i="51"/>
  <c r="D856" i="51"/>
  <c r="U855" i="51"/>
  <c r="T855" i="51"/>
  <c r="S855" i="51"/>
  <c r="R855" i="51"/>
  <c r="Q855" i="51"/>
  <c r="P855" i="51"/>
  <c r="O855" i="51"/>
  <c r="N855" i="51"/>
  <c r="M855" i="51"/>
  <c r="L855" i="51"/>
  <c r="K855" i="51"/>
  <c r="J855" i="51"/>
  <c r="I855" i="51"/>
  <c r="H855" i="51"/>
  <c r="G855" i="51"/>
  <c r="F855" i="51"/>
  <c r="E855" i="51"/>
  <c r="D855" i="51"/>
  <c r="U854" i="51"/>
  <c r="T854" i="51"/>
  <c r="S854" i="51"/>
  <c r="R854" i="51"/>
  <c r="Q854" i="51"/>
  <c r="P854" i="51"/>
  <c r="O854" i="51"/>
  <c r="N854" i="51"/>
  <c r="M854" i="51"/>
  <c r="L854" i="51"/>
  <c r="K854" i="51"/>
  <c r="J854" i="51"/>
  <c r="I854" i="51"/>
  <c r="H854" i="51"/>
  <c r="G854" i="51"/>
  <c r="F854" i="51"/>
  <c r="E854" i="51"/>
  <c r="D854" i="51"/>
  <c r="U853" i="51"/>
  <c r="T853" i="51"/>
  <c r="S853" i="51"/>
  <c r="R853" i="51"/>
  <c r="Q853" i="51"/>
  <c r="P853" i="51"/>
  <c r="O853" i="51"/>
  <c r="N853" i="51"/>
  <c r="M853" i="51"/>
  <c r="L853" i="51"/>
  <c r="K853" i="51"/>
  <c r="J853" i="51"/>
  <c r="I853" i="51"/>
  <c r="H853" i="51"/>
  <c r="G853" i="51"/>
  <c r="F853" i="51"/>
  <c r="E853" i="51"/>
  <c r="D853" i="51"/>
  <c r="U852" i="51"/>
  <c r="T852" i="51"/>
  <c r="S852" i="51"/>
  <c r="R852" i="51"/>
  <c r="Q852" i="51"/>
  <c r="P852" i="51"/>
  <c r="O852" i="51"/>
  <c r="N852" i="51"/>
  <c r="M852" i="51"/>
  <c r="L852" i="51"/>
  <c r="K852" i="51"/>
  <c r="J852" i="51"/>
  <c r="I852" i="51"/>
  <c r="H852" i="51"/>
  <c r="G852" i="51"/>
  <c r="F852" i="51"/>
  <c r="E852" i="51"/>
  <c r="D852" i="51"/>
  <c r="U851" i="51"/>
  <c r="T851" i="51"/>
  <c r="S851" i="51"/>
  <c r="R851" i="51"/>
  <c r="Q851" i="51"/>
  <c r="P851" i="51"/>
  <c r="O851" i="51"/>
  <c r="N851" i="51"/>
  <c r="M851" i="51"/>
  <c r="L851" i="51"/>
  <c r="K851" i="51"/>
  <c r="J851" i="51"/>
  <c r="I851" i="51"/>
  <c r="H851" i="51"/>
  <c r="G851" i="51"/>
  <c r="F851" i="51"/>
  <c r="E851" i="51"/>
  <c r="D851" i="51"/>
  <c r="U850" i="51"/>
  <c r="T850" i="51"/>
  <c r="S850" i="51"/>
  <c r="R850" i="51"/>
  <c r="Q850" i="51"/>
  <c r="P850" i="51"/>
  <c r="O850" i="51"/>
  <c r="N850" i="51"/>
  <c r="M850" i="51"/>
  <c r="L850" i="51"/>
  <c r="K850" i="51"/>
  <c r="J850" i="51"/>
  <c r="I850" i="51"/>
  <c r="H850" i="51"/>
  <c r="G850" i="51"/>
  <c r="F850" i="51"/>
  <c r="E850" i="51"/>
  <c r="D850" i="51"/>
  <c r="U849" i="51"/>
  <c r="T849" i="51"/>
  <c r="S849" i="51"/>
  <c r="R849" i="51"/>
  <c r="Q849" i="51"/>
  <c r="P849" i="51"/>
  <c r="O849" i="51"/>
  <c r="N849" i="51"/>
  <c r="M849" i="51"/>
  <c r="L849" i="51"/>
  <c r="K849" i="51"/>
  <c r="J849" i="51"/>
  <c r="I849" i="51"/>
  <c r="H849" i="51"/>
  <c r="G849" i="51"/>
  <c r="F849" i="51"/>
  <c r="E849" i="51"/>
  <c r="D849" i="51"/>
  <c r="U848" i="51"/>
  <c r="T848" i="51"/>
  <c r="S848" i="51"/>
  <c r="R848" i="51"/>
  <c r="Q848" i="51"/>
  <c r="P848" i="51"/>
  <c r="O848" i="51"/>
  <c r="N848" i="51"/>
  <c r="M848" i="51"/>
  <c r="L848" i="51"/>
  <c r="K848" i="51"/>
  <c r="J848" i="51"/>
  <c r="I848" i="51"/>
  <c r="H848" i="51"/>
  <c r="G848" i="51"/>
  <c r="F848" i="51"/>
  <c r="E848" i="51"/>
  <c r="D848" i="51"/>
  <c r="U847" i="51"/>
  <c r="T847" i="51"/>
  <c r="S847" i="51"/>
  <c r="R847" i="51"/>
  <c r="Q847" i="51"/>
  <c r="P847" i="51"/>
  <c r="O847" i="51"/>
  <c r="N847" i="51"/>
  <c r="M847" i="51"/>
  <c r="L847" i="51"/>
  <c r="K847" i="51"/>
  <c r="J847" i="51"/>
  <c r="I847" i="51"/>
  <c r="H847" i="51"/>
  <c r="G847" i="51"/>
  <c r="F847" i="51"/>
  <c r="E847" i="51"/>
  <c r="D847" i="51"/>
  <c r="U846" i="51"/>
  <c r="T846" i="51"/>
  <c r="S846" i="51"/>
  <c r="R846" i="51"/>
  <c r="Q846" i="51"/>
  <c r="P846" i="51"/>
  <c r="O846" i="51"/>
  <c r="N846" i="51"/>
  <c r="M846" i="51"/>
  <c r="L846" i="51"/>
  <c r="K846" i="51"/>
  <c r="J846" i="51"/>
  <c r="I846" i="51"/>
  <c r="H846" i="51"/>
  <c r="G846" i="51"/>
  <c r="F846" i="51"/>
  <c r="E846" i="51"/>
  <c r="D846" i="51"/>
  <c r="U845" i="51"/>
  <c r="T845" i="51"/>
  <c r="S845" i="51"/>
  <c r="R845" i="51"/>
  <c r="Q845" i="51"/>
  <c r="P845" i="51"/>
  <c r="O845" i="51"/>
  <c r="N845" i="51"/>
  <c r="M845" i="51"/>
  <c r="L845" i="51"/>
  <c r="K845" i="51"/>
  <c r="J845" i="51"/>
  <c r="I845" i="51"/>
  <c r="H845" i="51"/>
  <c r="G845" i="51"/>
  <c r="F845" i="51"/>
  <c r="E845" i="51"/>
  <c r="D845" i="51"/>
  <c r="U844" i="51"/>
  <c r="T844" i="51"/>
  <c r="S844" i="51"/>
  <c r="R844" i="51"/>
  <c r="Q844" i="51"/>
  <c r="P844" i="51"/>
  <c r="O844" i="51"/>
  <c r="N844" i="51"/>
  <c r="M844" i="51"/>
  <c r="L844" i="51"/>
  <c r="K844" i="51"/>
  <c r="J844" i="51"/>
  <c r="I844" i="51"/>
  <c r="H844" i="51"/>
  <c r="G844" i="51"/>
  <c r="F844" i="51"/>
  <c r="E844" i="51"/>
  <c r="D844" i="51"/>
  <c r="U843" i="51"/>
  <c r="T843" i="51"/>
  <c r="S843" i="51"/>
  <c r="R843" i="51"/>
  <c r="Q843" i="51"/>
  <c r="P843" i="51"/>
  <c r="O843" i="51"/>
  <c r="N843" i="51"/>
  <c r="M843" i="51"/>
  <c r="L843" i="51"/>
  <c r="K843" i="51"/>
  <c r="J843" i="51"/>
  <c r="I843" i="51"/>
  <c r="H843" i="51"/>
  <c r="G843" i="51"/>
  <c r="F843" i="51"/>
  <c r="E843" i="51"/>
  <c r="D843" i="51"/>
  <c r="U842" i="51"/>
  <c r="T842" i="51"/>
  <c r="S842" i="51"/>
  <c r="R842" i="51"/>
  <c r="Q842" i="51"/>
  <c r="P842" i="51"/>
  <c r="O842" i="51"/>
  <c r="N842" i="51"/>
  <c r="M842" i="51"/>
  <c r="L842" i="51"/>
  <c r="K842" i="51"/>
  <c r="J842" i="51"/>
  <c r="I842" i="51"/>
  <c r="H842" i="51"/>
  <c r="G842" i="51"/>
  <c r="F842" i="51"/>
  <c r="E842" i="51"/>
  <c r="D842" i="51"/>
  <c r="U841" i="51"/>
  <c r="T841" i="51"/>
  <c r="S841" i="51"/>
  <c r="R841" i="51"/>
  <c r="Q841" i="51"/>
  <c r="P841" i="51"/>
  <c r="O841" i="51"/>
  <c r="N841" i="51"/>
  <c r="M841" i="51"/>
  <c r="L841" i="51"/>
  <c r="K841" i="51"/>
  <c r="J841" i="51"/>
  <c r="I841" i="51"/>
  <c r="H841" i="51"/>
  <c r="G841" i="51"/>
  <c r="F841" i="51"/>
  <c r="E841" i="51"/>
  <c r="D841" i="51"/>
  <c r="U840" i="51"/>
  <c r="T840" i="51"/>
  <c r="S840" i="51"/>
  <c r="R840" i="51"/>
  <c r="Q840" i="51"/>
  <c r="P840" i="51"/>
  <c r="O840" i="51"/>
  <c r="N840" i="51"/>
  <c r="M840" i="51"/>
  <c r="L840" i="51"/>
  <c r="K840" i="51"/>
  <c r="J840" i="51"/>
  <c r="I840" i="51"/>
  <c r="H840" i="51"/>
  <c r="G840" i="51"/>
  <c r="F840" i="51"/>
  <c r="E840" i="51"/>
  <c r="D840" i="51"/>
  <c r="U839" i="51"/>
  <c r="T839" i="51"/>
  <c r="S839" i="51"/>
  <c r="R839" i="51"/>
  <c r="Q839" i="51"/>
  <c r="P839" i="51"/>
  <c r="O839" i="51"/>
  <c r="N839" i="51"/>
  <c r="M839" i="51"/>
  <c r="L839" i="51"/>
  <c r="K839" i="51"/>
  <c r="J839" i="51"/>
  <c r="I839" i="51"/>
  <c r="H839" i="51"/>
  <c r="G839" i="51"/>
  <c r="F839" i="51"/>
  <c r="E839" i="51"/>
  <c r="D839" i="51"/>
  <c r="U838" i="51"/>
  <c r="T838" i="51"/>
  <c r="S838" i="51"/>
  <c r="R838" i="51"/>
  <c r="Q838" i="51"/>
  <c r="P838" i="51"/>
  <c r="O838" i="51"/>
  <c r="N838" i="51"/>
  <c r="M838" i="51"/>
  <c r="L838" i="51"/>
  <c r="K838" i="51"/>
  <c r="J838" i="51"/>
  <c r="I838" i="51"/>
  <c r="H838" i="51"/>
  <c r="G838" i="51"/>
  <c r="F838" i="51"/>
  <c r="E838" i="51"/>
  <c r="D838" i="51"/>
  <c r="U837" i="51"/>
  <c r="T837" i="51"/>
  <c r="S837" i="51"/>
  <c r="R837" i="51"/>
  <c r="Q837" i="51"/>
  <c r="P837" i="51"/>
  <c r="O837" i="51"/>
  <c r="N837" i="51"/>
  <c r="M837" i="51"/>
  <c r="L837" i="51"/>
  <c r="K837" i="51"/>
  <c r="J837" i="51"/>
  <c r="I837" i="51"/>
  <c r="H837" i="51"/>
  <c r="G837" i="51"/>
  <c r="F837" i="51"/>
  <c r="E837" i="51"/>
  <c r="D837" i="51"/>
  <c r="U836" i="51"/>
  <c r="T836" i="51"/>
  <c r="S836" i="51"/>
  <c r="R836" i="51"/>
  <c r="Q836" i="51"/>
  <c r="P836" i="51"/>
  <c r="O836" i="51"/>
  <c r="N836" i="51"/>
  <c r="M836" i="51"/>
  <c r="L836" i="51"/>
  <c r="K836" i="51"/>
  <c r="J836" i="51"/>
  <c r="I836" i="51"/>
  <c r="H836" i="51"/>
  <c r="G836" i="51"/>
  <c r="F836" i="51"/>
  <c r="E836" i="51"/>
  <c r="D836" i="51"/>
  <c r="U835" i="51"/>
  <c r="T835" i="51"/>
  <c r="S835" i="51"/>
  <c r="R835" i="51"/>
  <c r="Q835" i="51"/>
  <c r="P835" i="51"/>
  <c r="O835" i="51"/>
  <c r="N835" i="51"/>
  <c r="M835" i="51"/>
  <c r="L835" i="51"/>
  <c r="K835" i="51"/>
  <c r="J835" i="51"/>
  <c r="I835" i="51"/>
  <c r="H835" i="51"/>
  <c r="G835" i="51"/>
  <c r="F835" i="51"/>
  <c r="E835" i="51"/>
  <c r="D835" i="51"/>
  <c r="U834" i="51"/>
  <c r="T834" i="51"/>
  <c r="S834" i="51"/>
  <c r="R834" i="51"/>
  <c r="Q834" i="51"/>
  <c r="P834" i="51"/>
  <c r="O834" i="51"/>
  <c r="N834" i="51"/>
  <c r="M834" i="51"/>
  <c r="L834" i="51"/>
  <c r="K834" i="51"/>
  <c r="J834" i="51"/>
  <c r="I834" i="51"/>
  <c r="H834" i="51"/>
  <c r="G834" i="51"/>
  <c r="F834" i="51"/>
  <c r="E834" i="51"/>
  <c r="D834" i="51"/>
  <c r="U833" i="51"/>
  <c r="T833" i="51"/>
  <c r="S833" i="51"/>
  <c r="R833" i="51"/>
  <c r="Q833" i="51"/>
  <c r="P833" i="51"/>
  <c r="O833" i="51"/>
  <c r="N833" i="51"/>
  <c r="M833" i="51"/>
  <c r="L833" i="51"/>
  <c r="K833" i="51"/>
  <c r="J833" i="51"/>
  <c r="I833" i="51"/>
  <c r="H833" i="51"/>
  <c r="G833" i="51"/>
  <c r="F833" i="51"/>
  <c r="E833" i="51"/>
  <c r="D833" i="51"/>
  <c r="U832" i="51"/>
  <c r="T832" i="51"/>
  <c r="S832" i="51"/>
  <c r="R832" i="51"/>
  <c r="Q832" i="51"/>
  <c r="P832" i="51"/>
  <c r="O832" i="51"/>
  <c r="N832" i="51"/>
  <c r="M832" i="51"/>
  <c r="L832" i="51"/>
  <c r="K832" i="51"/>
  <c r="J832" i="51"/>
  <c r="I832" i="51"/>
  <c r="H832" i="51"/>
  <c r="G832" i="51"/>
  <c r="F832" i="51"/>
  <c r="E832" i="51"/>
  <c r="D832" i="51"/>
  <c r="U831" i="51"/>
  <c r="T831" i="51"/>
  <c r="S831" i="51"/>
  <c r="R831" i="51"/>
  <c r="Q831" i="51"/>
  <c r="P831" i="51"/>
  <c r="O831" i="51"/>
  <c r="N831" i="51"/>
  <c r="M831" i="51"/>
  <c r="L831" i="51"/>
  <c r="K831" i="51"/>
  <c r="J831" i="51"/>
  <c r="I831" i="51"/>
  <c r="H831" i="51"/>
  <c r="G831" i="51"/>
  <c r="F831" i="51"/>
  <c r="E831" i="51"/>
  <c r="D831" i="51"/>
  <c r="U830" i="51"/>
  <c r="T830" i="51"/>
  <c r="S830" i="51"/>
  <c r="R830" i="51"/>
  <c r="Q830" i="51"/>
  <c r="P830" i="51"/>
  <c r="O830" i="51"/>
  <c r="N830" i="51"/>
  <c r="M830" i="51"/>
  <c r="L830" i="51"/>
  <c r="K830" i="51"/>
  <c r="J830" i="51"/>
  <c r="I830" i="51"/>
  <c r="H830" i="51"/>
  <c r="G830" i="51"/>
  <c r="F830" i="51"/>
  <c r="E830" i="51"/>
  <c r="D830" i="51"/>
  <c r="U829" i="51"/>
  <c r="T829" i="51"/>
  <c r="S829" i="51"/>
  <c r="R829" i="51"/>
  <c r="Q829" i="51"/>
  <c r="P829" i="51"/>
  <c r="O829" i="51"/>
  <c r="N829" i="51"/>
  <c r="M829" i="51"/>
  <c r="L829" i="51"/>
  <c r="K829" i="51"/>
  <c r="J829" i="51"/>
  <c r="I829" i="51"/>
  <c r="H829" i="51"/>
  <c r="G829" i="51"/>
  <c r="F829" i="51"/>
  <c r="E829" i="51"/>
  <c r="D829" i="51"/>
  <c r="U828" i="51"/>
  <c r="T828" i="51"/>
  <c r="S828" i="51"/>
  <c r="R828" i="51"/>
  <c r="Q828" i="51"/>
  <c r="P828" i="51"/>
  <c r="O828" i="51"/>
  <c r="N828" i="51"/>
  <c r="M828" i="51"/>
  <c r="L828" i="51"/>
  <c r="K828" i="51"/>
  <c r="J828" i="51"/>
  <c r="I828" i="51"/>
  <c r="H828" i="51"/>
  <c r="G828" i="51"/>
  <c r="F828" i="51"/>
  <c r="E828" i="51"/>
  <c r="D828" i="51"/>
  <c r="U827" i="51"/>
  <c r="T827" i="51"/>
  <c r="S827" i="51"/>
  <c r="R827" i="51"/>
  <c r="Q827" i="51"/>
  <c r="P827" i="51"/>
  <c r="O827" i="51"/>
  <c r="N827" i="51"/>
  <c r="M827" i="51"/>
  <c r="L827" i="51"/>
  <c r="K827" i="51"/>
  <c r="J827" i="51"/>
  <c r="I827" i="51"/>
  <c r="H827" i="51"/>
  <c r="G827" i="51"/>
  <c r="F827" i="51"/>
  <c r="E827" i="51"/>
  <c r="D827" i="51"/>
  <c r="U826" i="51"/>
  <c r="T826" i="51"/>
  <c r="S826" i="51"/>
  <c r="R826" i="51"/>
  <c r="Q826" i="51"/>
  <c r="P826" i="51"/>
  <c r="O826" i="51"/>
  <c r="N826" i="51"/>
  <c r="M826" i="51"/>
  <c r="L826" i="51"/>
  <c r="K826" i="51"/>
  <c r="J826" i="51"/>
  <c r="I826" i="51"/>
  <c r="H826" i="51"/>
  <c r="G826" i="51"/>
  <c r="F826" i="51"/>
  <c r="E826" i="51"/>
  <c r="D826" i="51"/>
  <c r="U825" i="51"/>
  <c r="T825" i="51"/>
  <c r="S825" i="51"/>
  <c r="R825" i="51"/>
  <c r="Q825" i="51"/>
  <c r="P825" i="51"/>
  <c r="O825" i="51"/>
  <c r="N825" i="51"/>
  <c r="M825" i="51"/>
  <c r="L825" i="51"/>
  <c r="K825" i="51"/>
  <c r="J825" i="51"/>
  <c r="I825" i="51"/>
  <c r="H825" i="51"/>
  <c r="G825" i="51"/>
  <c r="F825" i="51"/>
  <c r="E825" i="51"/>
  <c r="D825" i="51"/>
  <c r="U824" i="51"/>
  <c r="T824" i="51"/>
  <c r="S824" i="51"/>
  <c r="R824" i="51"/>
  <c r="Q824" i="51"/>
  <c r="P824" i="51"/>
  <c r="O824" i="51"/>
  <c r="N824" i="51"/>
  <c r="M824" i="51"/>
  <c r="L824" i="51"/>
  <c r="K824" i="51"/>
  <c r="J824" i="51"/>
  <c r="I824" i="51"/>
  <c r="H824" i="51"/>
  <c r="G824" i="51"/>
  <c r="F824" i="51"/>
  <c r="E824" i="51"/>
  <c r="D824" i="51"/>
  <c r="U823" i="51"/>
  <c r="T823" i="51"/>
  <c r="S823" i="51"/>
  <c r="R823" i="51"/>
  <c r="Q823" i="51"/>
  <c r="P823" i="51"/>
  <c r="O823" i="51"/>
  <c r="N823" i="51"/>
  <c r="M823" i="51"/>
  <c r="L823" i="51"/>
  <c r="K823" i="51"/>
  <c r="J823" i="51"/>
  <c r="I823" i="51"/>
  <c r="H823" i="51"/>
  <c r="G823" i="51"/>
  <c r="F823" i="51"/>
  <c r="E823" i="51"/>
  <c r="D823" i="51"/>
  <c r="U822" i="51"/>
  <c r="T822" i="51"/>
  <c r="S822" i="51"/>
  <c r="R822" i="51"/>
  <c r="Q822" i="51"/>
  <c r="P822" i="51"/>
  <c r="O822" i="51"/>
  <c r="N822" i="51"/>
  <c r="M822" i="51"/>
  <c r="L822" i="51"/>
  <c r="K822" i="51"/>
  <c r="J822" i="51"/>
  <c r="I822" i="51"/>
  <c r="H822" i="51"/>
  <c r="G822" i="51"/>
  <c r="F822" i="51"/>
  <c r="E822" i="51"/>
  <c r="D822" i="51"/>
  <c r="U821" i="51"/>
  <c r="T821" i="51"/>
  <c r="S821" i="51"/>
  <c r="R821" i="51"/>
  <c r="Q821" i="51"/>
  <c r="P821" i="51"/>
  <c r="O821" i="51"/>
  <c r="N821" i="51"/>
  <c r="M821" i="51"/>
  <c r="L821" i="51"/>
  <c r="K821" i="51"/>
  <c r="J821" i="51"/>
  <c r="I821" i="51"/>
  <c r="H821" i="51"/>
  <c r="G821" i="51"/>
  <c r="F821" i="51"/>
  <c r="E821" i="51"/>
  <c r="D821" i="51"/>
  <c r="U820" i="51"/>
  <c r="T820" i="51"/>
  <c r="S820" i="51"/>
  <c r="R820" i="51"/>
  <c r="Q820" i="51"/>
  <c r="P820" i="51"/>
  <c r="O820" i="51"/>
  <c r="N820" i="51"/>
  <c r="M820" i="51"/>
  <c r="L820" i="51"/>
  <c r="K820" i="51"/>
  <c r="J820" i="51"/>
  <c r="I820" i="51"/>
  <c r="H820" i="51"/>
  <c r="G820" i="51"/>
  <c r="F820" i="51"/>
  <c r="E820" i="51"/>
  <c r="D820" i="51"/>
  <c r="U819" i="51"/>
  <c r="T819" i="51"/>
  <c r="S819" i="51"/>
  <c r="R819" i="51"/>
  <c r="Q819" i="51"/>
  <c r="P819" i="51"/>
  <c r="O819" i="51"/>
  <c r="N819" i="51"/>
  <c r="M819" i="51"/>
  <c r="L819" i="51"/>
  <c r="K819" i="51"/>
  <c r="J819" i="51"/>
  <c r="I819" i="51"/>
  <c r="H819" i="51"/>
  <c r="G819" i="51"/>
  <c r="F819" i="51"/>
  <c r="E819" i="51"/>
  <c r="D819" i="51"/>
  <c r="U818" i="51"/>
  <c r="T818" i="51"/>
  <c r="S818" i="51"/>
  <c r="R818" i="51"/>
  <c r="Q818" i="51"/>
  <c r="P818" i="51"/>
  <c r="O818" i="51"/>
  <c r="N818" i="51"/>
  <c r="M818" i="51"/>
  <c r="L818" i="51"/>
  <c r="K818" i="51"/>
  <c r="J818" i="51"/>
  <c r="I818" i="51"/>
  <c r="H818" i="51"/>
  <c r="G818" i="51"/>
  <c r="F818" i="51"/>
  <c r="E818" i="51"/>
  <c r="D818" i="51"/>
  <c r="U817" i="51"/>
  <c r="T817" i="51"/>
  <c r="S817" i="51"/>
  <c r="R817" i="51"/>
  <c r="Q817" i="51"/>
  <c r="P817" i="51"/>
  <c r="O817" i="51"/>
  <c r="N817" i="51"/>
  <c r="M817" i="51"/>
  <c r="L817" i="51"/>
  <c r="K817" i="51"/>
  <c r="J817" i="51"/>
  <c r="I817" i="51"/>
  <c r="H817" i="51"/>
  <c r="G817" i="51"/>
  <c r="F817" i="51"/>
  <c r="E817" i="51"/>
  <c r="D817" i="51"/>
  <c r="U816" i="51"/>
  <c r="T816" i="51"/>
  <c r="S816" i="51"/>
  <c r="R816" i="51"/>
  <c r="Q816" i="51"/>
  <c r="P816" i="51"/>
  <c r="O816" i="51"/>
  <c r="N816" i="51"/>
  <c r="M816" i="51"/>
  <c r="L816" i="51"/>
  <c r="K816" i="51"/>
  <c r="J816" i="51"/>
  <c r="I816" i="51"/>
  <c r="H816" i="51"/>
  <c r="G816" i="51"/>
  <c r="F816" i="51"/>
  <c r="E816" i="51"/>
  <c r="D816" i="51"/>
  <c r="U815" i="51"/>
  <c r="T815" i="51"/>
  <c r="S815" i="51"/>
  <c r="R815" i="51"/>
  <c r="Q815" i="51"/>
  <c r="P815" i="51"/>
  <c r="O815" i="51"/>
  <c r="N815" i="51"/>
  <c r="M815" i="51"/>
  <c r="L815" i="51"/>
  <c r="K815" i="51"/>
  <c r="J815" i="51"/>
  <c r="I815" i="51"/>
  <c r="H815" i="51"/>
  <c r="G815" i="51"/>
  <c r="F815" i="51"/>
  <c r="E815" i="51"/>
  <c r="D815" i="51"/>
  <c r="U814" i="51"/>
  <c r="T814" i="51"/>
  <c r="S814" i="51"/>
  <c r="R814" i="51"/>
  <c r="Q814" i="51"/>
  <c r="P814" i="51"/>
  <c r="O814" i="51"/>
  <c r="N814" i="51"/>
  <c r="M814" i="51"/>
  <c r="L814" i="51"/>
  <c r="K814" i="51"/>
  <c r="J814" i="51"/>
  <c r="I814" i="51"/>
  <c r="H814" i="51"/>
  <c r="G814" i="51"/>
  <c r="F814" i="51"/>
  <c r="E814" i="51"/>
  <c r="D814" i="51"/>
  <c r="U813" i="51"/>
  <c r="T813" i="51"/>
  <c r="S813" i="51"/>
  <c r="R813" i="51"/>
  <c r="Q813" i="51"/>
  <c r="P813" i="51"/>
  <c r="O813" i="51"/>
  <c r="N813" i="51"/>
  <c r="M813" i="51"/>
  <c r="L813" i="51"/>
  <c r="K813" i="51"/>
  <c r="J813" i="51"/>
  <c r="I813" i="51"/>
  <c r="H813" i="51"/>
  <c r="G813" i="51"/>
  <c r="F813" i="51"/>
  <c r="E813" i="51"/>
  <c r="D813" i="51"/>
  <c r="U812" i="51"/>
  <c r="T812" i="51"/>
  <c r="S812" i="51"/>
  <c r="R812" i="51"/>
  <c r="Q812" i="51"/>
  <c r="P812" i="51"/>
  <c r="O812" i="51"/>
  <c r="N812" i="51"/>
  <c r="M812" i="51"/>
  <c r="L812" i="51"/>
  <c r="K812" i="51"/>
  <c r="J812" i="51"/>
  <c r="I812" i="51"/>
  <c r="H812" i="51"/>
  <c r="G812" i="51"/>
  <c r="F812" i="51"/>
  <c r="E812" i="51"/>
  <c r="D812" i="51"/>
  <c r="U811" i="51"/>
  <c r="T811" i="51"/>
  <c r="S811" i="51"/>
  <c r="R811" i="51"/>
  <c r="Q811" i="51"/>
  <c r="P811" i="51"/>
  <c r="O811" i="51"/>
  <c r="N811" i="51"/>
  <c r="M811" i="51"/>
  <c r="L811" i="51"/>
  <c r="K811" i="51"/>
  <c r="J811" i="51"/>
  <c r="I811" i="51"/>
  <c r="H811" i="51"/>
  <c r="G811" i="51"/>
  <c r="F811" i="51"/>
  <c r="E811" i="51"/>
  <c r="D811" i="51"/>
  <c r="U810" i="51"/>
  <c r="T810" i="51"/>
  <c r="S810" i="51"/>
  <c r="R810" i="51"/>
  <c r="Q810" i="51"/>
  <c r="P810" i="51"/>
  <c r="O810" i="51"/>
  <c r="N810" i="51"/>
  <c r="M810" i="51"/>
  <c r="L810" i="51"/>
  <c r="K810" i="51"/>
  <c r="J810" i="51"/>
  <c r="I810" i="51"/>
  <c r="H810" i="51"/>
  <c r="G810" i="51"/>
  <c r="F810" i="51"/>
  <c r="E810" i="51"/>
  <c r="D810" i="51"/>
  <c r="U809" i="51"/>
  <c r="T809" i="51"/>
  <c r="S809" i="51"/>
  <c r="R809" i="51"/>
  <c r="Q809" i="51"/>
  <c r="P809" i="51"/>
  <c r="O809" i="51"/>
  <c r="N809" i="51"/>
  <c r="M809" i="51"/>
  <c r="L809" i="51"/>
  <c r="K809" i="51"/>
  <c r="J809" i="51"/>
  <c r="I809" i="51"/>
  <c r="H809" i="51"/>
  <c r="G809" i="51"/>
  <c r="F809" i="51"/>
  <c r="E809" i="51"/>
  <c r="D809" i="51"/>
  <c r="U808" i="51"/>
  <c r="T808" i="51"/>
  <c r="S808" i="51"/>
  <c r="R808" i="51"/>
  <c r="Q808" i="51"/>
  <c r="P808" i="51"/>
  <c r="O808" i="51"/>
  <c r="N808" i="51"/>
  <c r="M808" i="51"/>
  <c r="L808" i="51"/>
  <c r="K808" i="51"/>
  <c r="J808" i="51"/>
  <c r="I808" i="51"/>
  <c r="H808" i="51"/>
  <c r="G808" i="51"/>
  <c r="F808" i="51"/>
  <c r="E808" i="51"/>
  <c r="D808" i="51"/>
  <c r="U807" i="51"/>
  <c r="T807" i="51"/>
  <c r="S807" i="51"/>
  <c r="R807" i="51"/>
  <c r="Q807" i="51"/>
  <c r="P807" i="51"/>
  <c r="O807" i="51"/>
  <c r="N807" i="51"/>
  <c r="M807" i="51"/>
  <c r="L807" i="51"/>
  <c r="K807" i="51"/>
  <c r="J807" i="51"/>
  <c r="I807" i="51"/>
  <c r="H807" i="51"/>
  <c r="G807" i="51"/>
  <c r="F807" i="51"/>
  <c r="E807" i="51"/>
  <c r="D807" i="51"/>
  <c r="U806" i="51"/>
  <c r="T806" i="51"/>
  <c r="S806" i="51"/>
  <c r="R806" i="51"/>
  <c r="Q806" i="51"/>
  <c r="P806" i="51"/>
  <c r="O806" i="51"/>
  <c r="N806" i="51"/>
  <c r="M806" i="51"/>
  <c r="L806" i="51"/>
  <c r="K806" i="51"/>
  <c r="J806" i="51"/>
  <c r="I806" i="51"/>
  <c r="H806" i="51"/>
  <c r="G806" i="51"/>
  <c r="F806" i="51"/>
  <c r="E806" i="51"/>
  <c r="D806" i="51"/>
  <c r="U805" i="51"/>
  <c r="T805" i="51"/>
  <c r="S805" i="51"/>
  <c r="R805" i="51"/>
  <c r="Q805" i="51"/>
  <c r="P805" i="51"/>
  <c r="O805" i="51"/>
  <c r="N805" i="51"/>
  <c r="M805" i="51"/>
  <c r="L805" i="51"/>
  <c r="K805" i="51"/>
  <c r="J805" i="51"/>
  <c r="I805" i="51"/>
  <c r="H805" i="51"/>
  <c r="G805" i="51"/>
  <c r="F805" i="51"/>
  <c r="E805" i="51"/>
  <c r="D805" i="51"/>
  <c r="U804" i="51"/>
  <c r="T804" i="51"/>
  <c r="S804" i="51"/>
  <c r="R804" i="51"/>
  <c r="Q804" i="51"/>
  <c r="P804" i="51"/>
  <c r="O804" i="51"/>
  <c r="N804" i="51"/>
  <c r="M804" i="51"/>
  <c r="L804" i="51"/>
  <c r="K804" i="51"/>
  <c r="J804" i="51"/>
  <c r="I804" i="51"/>
  <c r="H804" i="51"/>
  <c r="G804" i="51"/>
  <c r="F804" i="51"/>
  <c r="E804" i="51"/>
  <c r="D804" i="51"/>
  <c r="U803" i="51"/>
  <c r="T803" i="51"/>
  <c r="S803" i="51"/>
  <c r="R803" i="51"/>
  <c r="Q803" i="51"/>
  <c r="P803" i="51"/>
  <c r="O803" i="51"/>
  <c r="N803" i="51"/>
  <c r="M803" i="51"/>
  <c r="L803" i="51"/>
  <c r="K803" i="51"/>
  <c r="J803" i="51"/>
  <c r="I803" i="51"/>
  <c r="H803" i="51"/>
  <c r="G803" i="51"/>
  <c r="F803" i="51"/>
  <c r="E803" i="51"/>
  <c r="D803" i="51"/>
  <c r="U802" i="51"/>
  <c r="T802" i="51"/>
  <c r="S802" i="51"/>
  <c r="R802" i="51"/>
  <c r="Q802" i="51"/>
  <c r="P802" i="51"/>
  <c r="O802" i="51"/>
  <c r="N802" i="51"/>
  <c r="M802" i="51"/>
  <c r="L802" i="51"/>
  <c r="K802" i="51"/>
  <c r="J802" i="51"/>
  <c r="I802" i="51"/>
  <c r="H802" i="51"/>
  <c r="G802" i="51"/>
  <c r="F802" i="51"/>
  <c r="E802" i="51"/>
  <c r="D802" i="51"/>
  <c r="U801" i="51"/>
  <c r="T801" i="51"/>
  <c r="S801" i="51"/>
  <c r="R801" i="51"/>
  <c r="Q801" i="51"/>
  <c r="P801" i="51"/>
  <c r="O801" i="51"/>
  <c r="N801" i="51"/>
  <c r="M801" i="51"/>
  <c r="L801" i="51"/>
  <c r="K801" i="51"/>
  <c r="J801" i="51"/>
  <c r="I801" i="51"/>
  <c r="H801" i="51"/>
  <c r="G801" i="51"/>
  <c r="F801" i="51"/>
  <c r="E801" i="51"/>
  <c r="D801" i="51"/>
  <c r="U800" i="51"/>
  <c r="T800" i="51"/>
  <c r="S800" i="51"/>
  <c r="R800" i="51"/>
  <c r="Q800" i="51"/>
  <c r="P800" i="51"/>
  <c r="O800" i="51"/>
  <c r="N800" i="51"/>
  <c r="M800" i="51"/>
  <c r="L800" i="51"/>
  <c r="K800" i="51"/>
  <c r="J800" i="51"/>
  <c r="I800" i="51"/>
  <c r="H800" i="51"/>
  <c r="G800" i="51"/>
  <c r="F800" i="51"/>
  <c r="E800" i="51"/>
  <c r="D800" i="51"/>
  <c r="U799" i="51"/>
  <c r="T799" i="51"/>
  <c r="S799" i="51"/>
  <c r="R799" i="51"/>
  <c r="Q799" i="51"/>
  <c r="P799" i="51"/>
  <c r="O799" i="51"/>
  <c r="N799" i="51"/>
  <c r="M799" i="51"/>
  <c r="L799" i="51"/>
  <c r="K799" i="51"/>
  <c r="J799" i="51"/>
  <c r="I799" i="51"/>
  <c r="H799" i="51"/>
  <c r="G799" i="51"/>
  <c r="F799" i="51"/>
  <c r="E799" i="51"/>
  <c r="D799" i="51"/>
  <c r="U798" i="51"/>
  <c r="T798" i="51"/>
  <c r="S798" i="51"/>
  <c r="R798" i="51"/>
  <c r="Q798" i="51"/>
  <c r="P798" i="51"/>
  <c r="O798" i="51"/>
  <c r="N798" i="51"/>
  <c r="M798" i="51"/>
  <c r="L798" i="51"/>
  <c r="K798" i="51"/>
  <c r="J798" i="51"/>
  <c r="I798" i="51"/>
  <c r="H798" i="51"/>
  <c r="G798" i="51"/>
  <c r="F798" i="51"/>
  <c r="E798" i="51"/>
  <c r="D798" i="51"/>
  <c r="U797" i="51"/>
  <c r="T797" i="51"/>
  <c r="S797" i="51"/>
  <c r="R797" i="51"/>
  <c r="Q797" i="51"/>
  <c r="P797" i="51"/>
  <c r="O797" i="51"/>
  <c r="N797" i="51"/>
  <c r="M797" i="51"/>
  <c r="L797" i="51"/>
  <c r="K797" i="51"/>
  <c r="J797" i="51"/>
  <c r="I797" i="51"/>
  <c r="H797" i="51"/>
  <c r="G797" i="51"/>
  <c r="F797" i="51"/>
  <c r="E797" i="51"/>
  <c r="D797" i="51"/>
  <c r="U796" i="51"/>
  <c r="T796" i="51"/>
  <c r="S796" i="51"/>
  <c r="R796" i="51"/>
  <c r="Q796" i="51"/>
  <c r="P796" i="51"/>
  <c r="O796" i="51"/>
  <c r="N796" i="51"/>
  <c r="M796" i="51"/>
  <c r="L796" i="51"/>
  <c r="K796" i="51"/>
  <c r="J796" i="51"/>
  <c r="I796" i="51"/>
  <c r="H796" i="51"/>
  <c r="G796" i="51"/>
  <c r="F796" i="51"/>
  <c r="E796" i="51"/>
  <c r="D796" i="51"/>
  <c r="U795" i="51"/>
  <c r="T795" i="51"/>
  <c r="S795" i="51"/>
  <c r="R795" i="51"/>
  <c r="Q795" i="51"/>
  <c r="P795" i="51"/>
  <c r="O795" i="51"/>
  <c r="N795" i="51"/>
  <c r="M795" i="51"/>
  <c r="L795" i="51"/>
  <c r="K795" i="51"/>
  <c r="J795" i="51"/>
  <c r="I795" i="51"/>
  <c r="H795" i="51"/>
  <c r="G795" i="51"/>
  <c r="F795" i="51"/>
  <c r="E795" i="51"/>
  <c r="D795" i="51"/>
  <c r="U794" i="51"/>
  <c r="T794" i="51"/>
  <c r="S794" i="51"/>
  <c r="R794" i="51"/>
  <c r="Q794" i="51"/>
  <c r="P794" i="51"/>
  <c r="O794" i="51"/>
  <c r="N794" i="51"/>
  <c r="M794" i="51"/>
  <c r="L794" i="51"/>
  <c r="K794" i="51"/>
  <c r="J794" i="51"/>
  <c r="I794" i="51"/>
  <c r="H794" i="51"/>
  <c r="G794" i="51"/>
  <c r="F794" i="51"/>
  <c r="E794" i="51"/>
  <c r="D794" i="51"/>
  <c r="U793" i="51"/>
  <c r="T793" i="51"/>
  <c r="S793" i="51"/>
  <c r="R793" i="51"/>
  <c r="Q793" i="51"/>
  <c r="P793" i="51"/>
  <c r="O793" i="51"/>
  <c r="N793" i="51"/>
  <c r="M793" i="51"/>
  <c r="L793" i="51"/>
  <c r="K793" i="51"/>
  <c r="J793" i="51"/>
  <c r="I793" i="51"/>
  <c r="H793" i="51"/>
  <c r="G793" i="51"/>
  <c r="F793" i="51"/>
  <c r="E793" i="51"/>
  <c r="D793" i="51"/>
  <c r="U792" i="51"/>
  <c r="T792" i="51"/>
  <c r="S792" i="51"/>
  <c r="R792" i="51"/>
  <c r="Q792" i="51"/>
  <c r="P792" i="51"/>
  <c r="O792" i="51"/>
  <c r="N792" i="51"/>
  <c r="M792" i="51"/>
  <c r="L792" i="51"/>
  <c r="K792" i="51"/>
  <c r="J792" i="51"/>
  <c r="I792" i="51"/>
  <c r="H792" i="51"/>
  <c r="G792" i="51"/>
  <c r="F792" i="51"/>
  <c r="E792" i="51"/>
  <c r="D792" i="51"/>
  <c r="U791" i="51"/>
  <c r="T791" i="51"/>
  <c r="S791" i="51"/>
  <c r="R791" i="51"/>
  <c r="Q791" i="51"/>
  <c r="P791" i="51"/>
  <c r="O791" i="51"/>
  <c r="N791" i="51"/>
  <c r="M791" i="51"/>
  <c r="L791" i="51"/>
  <c r="K791" i="51"/>
  <c r="J791" i="51"/>
  <c r="I791" i="51"/>
  <c r="H791" i="51"/>
  <c r="G791" i="51"/>
  <c r="F791" i="51"/>
  <c r="E791" i="51"/>
  <c r="D791" i="51"/>
  <c r="U790" i="51"/>
  <c r="T790" i="51"/>
  <c r="S790" i="51"/>
  <c r="R790" i="51"/>
  <c r="Q790" i="51"/>
  <c r="P790" i="51"/>
  <c r="O790" i="51"/>
  <c r="N790" i="51"/>
  <c r="M790" i="51"/>
  <c r="L790" i="51"/>
  <c r="K790" i="51"/>
  <c r="J790" i="51"/>
  <c r="I790" i="51"/>
  <c r="H790" i="51"/>
  <c r="G790" i="51"/>
  <c r="F790" i="51"/>
  <c r="E790" i="51"/>
  <c r="D790" i="51"/>
  <c r="U789" i="51"/>
  <c r="T789" i="51"/>
  <c r="S789" i="51"/>
  <c r="R789" i="51"/>
  <c r="Q789" i="51"/>
  <c r="P789" i="51"/>
  <c r="O789" i="51"/>
  <c r="N789" i="51"/>
  <c r="M789" i="51"/>
  <c r="L789" i="51"/>
  <c r="K789" i="51"/>
  <c r="J789" i="51"/>
  <c r="I789" i="51"/>
  <c r="H789" i="51"/>
  <c r="G789" i="51"/>
  <c r="F789" i="51"/>
  <c r="E789" i="51"/>
  <c r="D789" i="51"/>
  <c r="U788" i="51"/>
  <c r="T788" i="51"/>
  <c r="S788" i="51"/>
  <c r="R788" i="51"/>
  <c r="Q788" i="51"/>
  <c r="P788" i="51"/>
  <c r="O788" i="51"/>
  <c r="N788" i="51"/>
  <c r="M788" i="51"/>
  <c r="L788" i="51"/>
  <c r="K788" i="51"/>
  <c r="J788" i="51"/>
  <c r="I788" i="51"/>
  <c r="H788" i="51"/>
  <c r="G788" i="51"/>
  <c r="F788" i="51"/>
  <c r="E788" i="51"/>
  <c r="D788" i="51"/>
  <c r="U787" i="51"/>
  <c r="T787" i="51"/>
  <c r="S787" i="51"/>
  <c r="R787" i="51"/>
  <c r="Q787" i="51"/>
  <c r="P787" i="51"/>
  <c r="O787" i="51"/>
  <c r="N787" i="51"/>
  <c r="M787" i="51"/>
  <c r="L787" i="51"/>
  <c r="K787" i="51"/>
  <c r="J787" i="51"/>
  <c r="I787" i="51"/>
  <c r="H787" i="51"/>
  <c r="G787" i="51"/>
  <c r="F787" i="51"/>
  <c r="E787" i="51"/>
  <c r="D787" i="51"/>
  <c r="U786" i="51"/>
  <c r="T786" i="51"/>
  <c r="S786" i="51"/>
  <c r="R786" i="51"/>
  <c r="Q786" i="51"/>
  <c r="P786" i="51"/>
  <c r="O786" i="51"/>
  <c r="N786" i="51"/>
  <c r="M786" i="51"/>
  <c r="L786" i="51"/>
  <c r="K786" i="51"/>
  <c r="J786" i="51"/>
  <c r="I786" i="51"/>
  <c r="H786" i="51"/>
  <c r="G786" i="51"/>
  <c r="F786" i="51"/>
  <c r="E786" i="51"/>
  <c r="D786" i="51"/>
  <c r="U785" i="51"/>
  <c r="T785" i="51"/>
  <c r="S785" i="51"/>
  <c r="R785" i="51"/>
  <c r="Q785" i="51"/>
  <c r="P785" i="51"/>
  <c r="O785" i="51"/>
  <c r="N785" i="51"/>
  <c r="M785" i="51"/>
  <c r="L785" i="51"/>
  <c r="K785" i="51"/>
  <c r="J785" i="51"/>
  <c r="I785" i="51"/>
  <c r="H785" i="51"/>
  <c r="G785" i="51"/>
  <c r="F785" i="51"/>
  <c r="E785" i="51"/>
  <c r="D785" i="51"/>
  <c r="U784" i="51"/>
  <c r="T784" i="51"/>
  <c r="S784" i="51"/>
  <c r="R784" i="51"/>
  <c r="Q784" i="51"/>
  <c r="P784" i="51"/>
  <c r="O784" i="51"/>
  <c r="N784" i="51"/>
  <c r="M784" i="51"/>
  <c r="L784" i="51"/>
  <c r="K784" i="51"/>
  <c r="J784" i="51"/>
  <c r="I784" i="51"/>
  <c r="H784" i="51"/>
  <c r="G784" i="51"/>
  <c r="F784" i="51"/>
  <c r="E784" i="51"/>
  <c r="D784" i="51"/>
  <c r="U783" i="51"/>
  <c r="T783" i="51"/>
  <c r="S783" i="51"/>
  <c r="R783" i="51"/>
  <c r="Q783" i="51"/>
  <c r="P783" i="51"/>
  <c r="O783" i="51"/>
  <c r="N783" i="51"/>
  <c r="M783" i="51"/>
  <c r="L783" i="51"/>
  <c r="K783" i="51"/>
  <c r="J783" i="51"/>
  <c r="I783" i="51"/>
  <c r="H783" i="51"/>
  <c r="G783" i="51"/>
  <c r="F783" i="51"/>
  <c r="E783" i="51"/>
  <c r="D783" i="51"/>
  <c r="U782" i="51"/>
  <c r="T782" i="51"/>
  <c r="S782" i="51"/>
  <c r="R782" i="51"/>
  <c r="Q782" i="51"/>
  <c r="P782" i="51"/>
  <c r="O782" i="51"/>
  <c r="N782" i="51"/>
  <c r="M782" i="51"/>
  <c r="L782" i="51"/>
  <c r="K782" i="51"/>
  <c r="J782" i="51"/>
  <c r="I782" i="51"/>
  <c r="H782" i="51"/>
  <c r="G782" i="51"/>
  <c r="F782" i="51"/>
  <c r="E782" i="51"/>
  <c r="D782" i="51"/>
  <c r="U781" i="51"/>
  <c r="T781" i="51"/>
  <c r="S781" i="51"/>
  <c r="R781" i="51"/>
  <c r="Q781" i="51"/>
  <c r="P781" i="51"/>
  <c r="O781" i="51"/>
  <c r="N781" i="51"/>
  <c r="M781" i="51"/>
  <c r="L781" i="51"/>
  <c r="K781" i="51"/>
  <c r="J781" i="51"/>
  <c r="I781" i="51"/>
  <c r="H781" i="51"/>
  <c r="G781" i="51"/>
  <c r="F781" i="51"/>
  <c r="E781" i="51"/>
  <c r="D781" i="51"/>
  <c r="U780" i="51"/>
  <c r="T780" i="51"/>
  <c r="S780" i="51"/>
  <c r="R780" i="51"/>
  <c r="Q780" i="51"/>
  <c r="P780" i="51"/>
  <c r="O780" i="51"/>
  <c r="N780" i="51"/>
  <c r="M780" i="51"/>
  <c r="L780" i="51"/>
  <c r="K780" i="51"/>
  <c r="J780" i="51"/>
  <c r="I780" i="51"/>
  <c r="H780" i="51"/>
  <c r="G780" i="51"/>
  <c r="F780" i="51"/>
  <c r="E780" i="51"/>
  <c r="D780" i="51"/>
  <c r="U779" i="51"/>
  <c r="T779" i="51"/>
  <c r="S779" i="51"/>
  <c r="R779" i="51"/>
  <c r="Q779" i="51"/>
  <c r="P779" i="51"/>
  <c r="O779" i="51"/>
  <c r="N779" i="51"/>
  <c r="M779" i="51"/>
  <c r="L779" i="51"/>
  <c r="K779" i="51"/>
  <c r="J779" i="51"/>
  <c r="I779" i="51"/>
  <c r="H779" i="51"/>
  <c r="G779" i="51"/>
  <c r="F779" i="51"/>
  <c r="E779" i="51"/>
  <c r="D779" i="51"/>
  <c r="U778" i="51"/>
  <c r="T778" i="51"/>
  <c r="S778" i="51"/>
  <c r="R778" i="51"/>
  <c r="Q778" i="51"/>
  <c r="P778" i="51"/>
  <c r="O778" i="51"/>
  <c r="N778" i="51"/>
  <c r="M778" i="51"/>
  <c r="L778" i="51"/>
  <c r="K778" i="51"/>
  <c r="J778" i="51"/>
  <c r="I778" i="51"/>
  <c r="H778" i="51"/>
  <c r="G778" i="51"/>
  <c r="F778" i="51"/>
  <c r="E778" i="51"/>
  <c r="D778" i="51"/>
  <c r="U777" i="51"/>
  <c r="T777" i="51"/>
  <c r="S777" i="51"/>
  <c r="R777" i="51"/>
  <c r="Q777" i="51"/>
  <c r="P777" i="51"/>
  <c r="O777" i="51"/>
  <c r="N777" i="51"/>
  <c r="M777" i="51"/>
  <c r="L777" i="51"/>
  <c r="K777" i="51"/>
  <c r="J777" i="51"/>
  <c r="I777" i="51"/>
  <c r="H777" i="51"/>
  <c r="G777" i="51"/>
  <c r="F777" i="51"/>
  <c r="E777" i="51"/>
  <c r="D777" i="51"/>
  <c r="U776" i="51"/>
  <c r="T776" i="51"/>
  <c r="S776" i="51"/>
  <c r="R776" i="51"/>
  <c r="Q776" i="51"/>
  <c r="P776" i="51"/>
  <c r="O776" i="51"/>
  <c r="N776" i="51"/>
  <c r="M776" i="51"/>
  <c r="L776" i="51"/>
  <c r="K776" i="51"/>
  <c r="J776" i="51"/>
  <c r="I776" i="51"/>
  <c r="H776" i="51"/>
  <c r="G776" i="51"/>
  <c r="F776" i="51"/>
  <c r="E776" i="51"/>
  <c r="D776" i="51"/>
  <c r="U775" i="51"/>
  <c r="T775" i="51"/>
  <c r="S775" i="51"/>
  <c r="R775" i="51"/>
  <c r="Q775" i="51"/>
  <c r="P775" i="51"/>
  <c r="O775" i="51"/>
  <c r="N775" i="51"/>
  <c r="M775" i="51"/>
  <c r="L775" i="51"/>
  <c r="K775" i="51"/>
  <c r="J775" i="51"/>
  <c r="I775" i="51"/>
  <c r="H775" i="51"/>
  <c r="G775" i="51"/>
  <c r="F775" i="51"/>
  <c r="E775" i="51"/>
  <c r="D775" i="51"/>
  <c r="U774" i="51"/>
  <c r="T774" i="51"/>
  <c r="S774" i="51"/>
  <c r="R774" i="51"/>
  <c r="Q774" i="51"/>
  <c r="P774" i="51"/>
  <c r="O774" i="51"/>
  <c r="N774" i="51"/>
  <c r="M774" i="51"/>
  <c r="L774" i="51"/>
  <c r="K774" i="51"/>
  <c r="J774" i="51"/>
  <c r="I774" i="51"/>
  <c r="H774" i="51"/>
  <c r="G774" i="51"/>
  <c r="F774" i="51"/>
  <c r="E774" i="51"/>
  <c r="D774" i="51"/>
  <c r="U773" i="51"/>
  <c r="T773" i="51"/>
  <c r="S773" i="51"/>
  <c r="R773" i="51"/>
  <c r="Q773" i="51"/>
  <c r="P773" i="51"/>
  <c r="O773" i="51"/>
  <c r="N773" i="51"/>
  <c r="M773" i="51"/>
  <c r="L773" i="51"/>
  <c r="K773" i="51"/>
  <c r="J773" i="51"/>
  <c r="I773" i="51"/>
  <c r="H773" i="51"/>
  <c r="G773" i="51"/>
  <c r="F773" i="51"/>
  <c r="E773" i="51"/>
  <c r="D773" i="51"/>
  <c r="U772" i="51"/>
  <c r="T772" i="51"/>
  <c r="S772" i="51"/>
  <c r="R772" i="51"/>
  <c r="Q772" i="51"/>
  <c r="P772" i="51"/>
  <c r="O772" i="51"/>
  <c r="N772" i="51"/>
  <c r="M772" i="51"/>
  <c r="L772" i="51"/>
  <c r="K772" i="51"/>
  <c r="J772" i="51"/>
  <c r="I772" i="51"/>
  <c r="H772" i="51"/>
  <c r="G772" i="51"/>
  <c r="F772" i="51"/>
  <c r="E772" i="51"/>
  <c r="D772" i="51"/>
  <c r="U771" i="51"/>
  <c r="T771" i="51"/>
  <c r="S771" i="51"/>
  <c r="R771" i="51"/>
  <c r="Q771" i="51"/>
  <c r="P771" i="51"/>
  <c r="O771" i="51"/>
  <c r="N771" i="51"/>
  <c r="M771" i="51"/>
  <c r="L771" i="51"/>
  <c r="K771" i="51"/>
  <c r="J771" i="51"/>
  <c r="I771" i="51"/>
  <c r="H771" i="51"/>
  <c r="G771" i="51"/>
  <c r="F771" i="51"/>
  <c r="E771" i="51"/>
  <c r="D771" i="51"/>
  <c r="U770" i="51"/>
  <c r="T770" i="51"/>
  <c r="S770" i="51"/>
  <c r="R770" i="51"/>
  <c r="Q770" i="51"/>
  <c r="P770" i="51"/>
  <c r="O770" i="51"/>
  <c r="N770" i="51"/>
  <c r="M770" i="51"/>
  <c r="L770" i="51"/>
  <c r="K770" i="51"/>
  <c r="J770" i="51"/>
  <c r="I770" i="51"/>
  <c r="H770" i="51"/>
  <c r="G770" i="51"/>
  <c r="F770" i="51"/>
  <c r="E770" i="51"/>
  <c r="D770" i="51"/>
  <c r="U769" i="51"/>
  <c r="T769" i="51"/>
  <c r="S769" i="51"/>
  <c r="R769" i="51"/>
  <c r="Q769" i="51"/>
  <c r="P769" i="51"/>
  <c r="O769" i="51"/>
  <c r="N769" i="51"/>
  <c r="M769" i="51"/>
  <c r="L769" i="51"/>
  <c r="K769" i="51"/>
  <c r="J769" i="51"/>
  <c r="I769" i="51"/>
  <c r="H769" i="51"/>
  <c r="G769" i="51"/>
  <c r="F769" i="51"/>
  <c r="E769" i="51"/>
  <c r="D769" i="51"/>
  <c r="U768" i="51"/>
  <c r="T768" i="51"/>
  <c r="S768" i="51"/>
  <c r="R768" i="51"/>
  <c r="Q768" i="51"/>
  <c r="P768" i="51"/>
  <c r="O768" i="51"/>
  <c r="N768" i="51"/>
  <c r="M768" i="51"/>
  <c r="L768" i="51"/>
  <c r="K768" i="51"/>
  <c r="J768" i="51"/>
  <c r="I768" i="51"/>
  <c r="H768" i="51"/>
  <c r="G768" i="51"/>
  <c r="F768" i="51"/>
  <c r="E768" i="51"/>
  <c r="D768" i="51"/>
  <c r="U767" i="51"/>
  <c r="T767" i="51"/>
  <c r="S767" i="51"/>
  <c r="R767" i="51"/>
  <c r="Q767" i="51"/>
  <c r="P767" i="51"/>
  <c r="O767" i="51"/>
  <c r="N767" i="51"/>
  <c r="M767" i="51"/>
  <c r="L767" i="51"/>
  <c r="K767" i="51"/>
  <c r="J767" i="51"/>
  <c r="I767" i="51"/>
  <c r="H767" i="51"/>
  <c r="G767" i="51"/>
  <c r="F767" i="51"/>
  <c r="E767" i="51"/>
  <c r="D767" i="51"/>
  <c r="U766" i="51"/>
  <c r="T766" i="51"/>
  <c r="S766" i="51"/>
  <c r="R766" i="51"/>
  <c r="Q766" i="51"/>
  <c r="P766" i="51"/>
  <c r="O766" i="51"/>
  <c r="N766" i="51"/>
  <c r="M766" i="51"/>
  <c r="L766" i="51"/>
  <c r="K766" i="51"/>
  <c r="J766" i="51"/>
  <c r="I766" i="51"/>
  <c r="H766" i="51"/>
  <c r="G766" i="51"/>
  <c r="F766" i="51"/>
  <c r="E766" i="51"/>
  <c r="D766" i="51"/>
  <c r="U765" i="51"/>
  <c r="T765" i="51"/>
  <c r="S765" i="51"/>
  <c r="R765" i="51"/>
  <c r="Q765" i="51"/>
  <c r="P765" i="51"/>
  <c r="O765" i="51"/>
  <c r="N765" i="51"/>
  <c r="M765" i="51"/>
  <c r="L765" i="51"/>
  <c r="K765" i="51"/>
  <c r="J765" i="51"/>
  <c r="I765" i="51"/>
  <c r="H765" i="51"/>
  <c r="G765" i="51"/>
  <c r="F765" i="51"/>
  <c r="E765" i="51"/>
  <c r="D765" i="51"/>
  <c r="U764" i="51"/>
  <c r="T764" i="51"/>
  <c r="S764" i="51"/>
  <c r="R764" i="51"/>
  <c r="Q764" i="51"/>
  <c r="P764" i="51"/>
  <c r="O764" i="51"/>
  <c r="N764" i="51"/>
  <c r="M764" i="51"/>
  <c r="L764" i="51"/>
  <c r="K764" i="51"/>
  <c r="J764" i="51"/>
  <c r="I764" i="51"/>
  <c r="H764" i="51"/>
  <c r="G764" i="51"/>
  <c r="F764" i="51"/>
  <c r="E764" i="51"/>
  <c r="D764" i="51"/>
  <c r="U763" i="51"/>
  <c r="T763" i="51"/>
  <c r="S763" i="51"/>
  <c r="R763" i="51"/>
  <c r="Q763" i="51"/>
  <c r="P763" i="51"/>
  <c r="O763" i="51"/>
  <c r="N763" i="51"/>
  <c r="M763" i="51"/>
  <c r="L763" i="51"/>
  <c r="K763" i="51"/>
  <c r="J763" i="51"/>
  <c r="I763" i="51"/>
  <c r="H763" i="51"/>
  <c r="G763" i="51"/>
  <c r="F763" i="51"/>
  <c r="E763" i="51"/>
  <c r="D763" i="51"/>
  <c r="U762" i="51"/>
  <c r="T762" i="51"/>
  <c r="S762" i="51"/>
  <c r="R762" i="51"/>
  <c r="Q762" i="51"/>
  <c r="P762" i="51"/>
  <c r="O762" i="51"/>
  <c r="N762" i="51"/>
  <c r="M762" i="51"/>
  <c r="L762" i="51"/>
  <c r="K762" i="51"/>
  <c r="J762" i="51"/>
  <c r="I762" i="51"/>
  <c r="H762" i="51"/>
  <c r="G762" i="51"/>
  <c r="F762" i="51"/>
  <c r="E762" i="51"/>
  <c r="D762" i="51"/>
  <c r="U761" i="51"/>
  <c r="T761" i="51"/>
  <c r="S761" i="51"/>
  <c r="R761" i="51"/>
  <c r="Q761" i="51"/>
  <c r="P761" i="51"/>
  <c r="O761" i="51"/>
  <c r="N761" i="51"/>
  <c r="M761" i="51"/>
  <c r="L761" i="51"/>
  <c r="K761" i="51"/>
  <c r="J761" i="51"/>
  <c r="I761" i="51"/>
  <c r="H761" i="51"/>
  <c r="G761" i="51"/>
  <c r="F761" i="51"/>
  <c r="E761" i="51"/>
  <c r="D761" i="51"/>
  <c r="U760" i="51"/>
  <c r="T760" i="51"/>
  <c r="S760" i="51"/>
  <c r="R760" i="51"/>
  <c r="Q760" i="51"/>
  <c r="P760" i="51"/>
  <c r="O760" i="51"/>
  <c r="N760" i="51"/>
  <c r="M760" i="51"/>
  <c r="L760" i="51"/>
  <c r="K760" i="51"/>
  <c r="J760" i="51"/>
  <c r="I760" i="51"/>
  <c r="H760" i="51"/>
  <c r="G760" i="51"/>
  <c r="F760" i="51"/>
  <c r="E760" i="51"/>
  <c r="D760" i="51"/>
  <c r="U759" i="51"/>
  <c r="T759" i="51"/>
  <c r="S759" i="51"/>
  <c r="R759" i="51"/>
  <c r="Q759" i="51"/>
  <c r="P759" i="51"/>
  <c r="O759" i="51"/>
  <c r="N759" i="51"/>
  <c r="M759" i="51"/>
  <c r="L759" i="51"/>
  <c r="K759" i="51"/>
  <c r="J759" i="51"/>
  <c r="I759" i="51"/>
  <c r="H759" i="51"/>
  <c r="G759" i="51"/>
  <c r="F759" i="51"/>
  <c r="E759" i="51"/>
  <c r="D759" i="51"/>
  <c r="U758" i="51"/>
  <c r="T758" i="51"/>
  <c r="S758" i="51"/>
  <c r="R758" i="51"/>
  <c r="Q758" i="51"/>
  <c r="P758" i="51"/>
  <c r="O758" i="51"/>
  <c r="N758" i="51"/>
  <c r="M758" i="51"/>
  <c r="L758" i="51"/>
  <c r="K758" i="51"/>
  <c r="J758" i="51"/>
  <c r="I758" i="51"/>
  <c r="H758" i="51"/>
  <c r="G758" i="51"/>
  <c r="F758" i="51"/>
  <c r="E758" i="51"/>
  <c r="D758" i="51"/>
  <c r="U757" i="51"/>
  <c r="T757" i="51"/>
  <c r="S757" i="51"/>
  <c r="R757" i="51"/>
  <c r="Q757" i="51"/>
  <c r="P757" i="51"/>
  <c r="O757" i="51"/>
  <c r="N757" i="51"/>
  <c r="M757" i="51"/>
  <c r="L757" i="51"/>
  <c r="K757" i="51"/>
  <c r="J757" i="51"/>
  <c r="I757" i="51"/>
  <c r="H757" i="51"/>
  <c r="G757" i="51"/>
  <c r="F757" i="51"/>
  <c r="E757" i="51"/>
  <c r="D757" i="51"/>
  <c r="U756" i="51"/>
  <c r="T756" i="51"/>
  <c r="S756" i="51"/>
  <c r="R756" i="51"/>
  <c r="Q756" i="51"/>
  <c r="P756" i="51"/>
  <c r="O756" i="51"/>
  <c r="N756" i="51"/>
  <c r="M756" i="51"/>
  <c r="L756" i="51"/>
  <c r="K756" i="51"/>
  <c r="J756" i="51"/>
  <c r="I756" i="51"/>
  <c r="H756" i="51"/>
  <c r="G756" i="51"/>
  <c r="F756" i="51"/>
  <c r="E756" i="51"/>
  <c r="D756" i="51"/>
  <c r="U755" i="51"/>
  <c r="T755" i="51"/>
  <c r="S755" i="51"/>
  <c r="R755" i="51"/>
  <c r="Q755" i="51"/>
  <c r="P755" i="51"/>
  <c r="O755" i="51"/>
  <c r="N755" i="51"/>
  <c r="M755" i="51"/>
  <c r="L755" i="51"/>
  <c r="K755" i="51"/>
  <c r="J755" i="51"/>
  <c r="I755" i="51"/>
  <c r="H755" i="51"/>
  <c r="G755" i="51"/>
  <c r="F755" i="51"/>
  <c r="E755" i="51"/>
  <c r="D755" i="51"/>
  <c r="U754" i="51"/>
  <c r="T754" i="51"/>
  <c r="S754" i="51"/>
  <c r="R754" i="51"/>
  <c r="Q754" i="51"/>
  <c r="P754" i="51"/>
  <c r="O754" i="51"/>
  <c r="N754" i="51"/>
  <c r="M754" i="51"/>
  <c r="L754" i="51"/>
  <c r="K754" i="51"/>
  <c r="J754" i="51"/>
  <c r="I754" i="51"/>
  <c r="H754" i="51"/>
  <c r="G754" i="51"/>
  <c r="F754" i="51"/>
  <c r="E754" i="51"/>
  <c r="D754" i="51"/>
  <c r="U753" i="51"/>
  <c r="T753" i="51"/>
  <c r="S753" i="51"/>
  <c r="R753" i="51"/>
  <c r="Q753" i="51"/>
  <c r="P753" i="51"/>
  <c r="O753" i="51"/>
  <c r="N753" i="51"/>
  <c r="M753" i="51"/>
  <c r="L753" i="51"/>
  <c r="K753" i="51"/>
  <c r="J753" i="51"/>
  <c r="I753" i="51"/>
  <c r="H753" i="51"/>
  <c r="G753" i="51"/>
  <c r="F753" i="51"/>
  <c r="E753" i="51"/>
  <c r="D753" i="51"/>
  <c r="U752" i="51"/>
  <c r="T752" i="51"/>
  <c r="S752" i="51"/>
  <c r="R752" i="51"/>
  <c r="Q752" i="51"/>
  <c r="P752" i="51"/>
  <c r="O752" i="51"/>
  <c r="N752" i="51"/>
  <c r="M752" i="51"/>
  <c r="L752" i="51"/>
  <c r="K752" i="51"/>
  <c r="J752" i="51"/>
  <c r="I752" i="51"/>
  <c r="H752" i="51"/>
  <c r="G752" i="51"/>
  <c r="F752" i="51"/>
  <c r="E752" i="51"/>
  <c r="D752" i="51"/>
  <c r="U751" i="51"/>
  <c r="T751" i="51"/>
  <c r="S751" i="51"/>
  <c r="R751" i="51"/>
  <c r="Q751" i="51"/>
  <c r="P751" i="51"/>
  <c r="O751" i="51"/>
  <c r="N751" i="51"/>
  <c r="M751" i="51"/>
  <c r="L751" i="51"/>
  <c r="K751" i="51"/>
  <c r="J751" i="51"/>
  <c r="I751" i="51"/>
  <c r="H751" i="51"/>
  <c r="G751" i="51"/>
  <c r="F751" i="51"/>
  <c r="E751" i="51"/>
  <c r="D751" i="51"/>
  <c r="U750" i="51"/>
  <c r="T750" i="51"/>
  <c r="S750" i="51"/>
  <c r="R750" i="51"/>
  <c r="Q750" i="51"/>
  <c r="P750" i="51"/>
  <c r="O750" i="51"/>
  <c r="N750" i="51"/>
  <c r="M750" i="51"/>
  <c r="L750" i="51"/>
  <c r="K750" i="51"/>
  <c r="J750" i="51"/>
  <c r="I750" i="51"/>
  <c r="H750" i="51"/>
  <c r="G750" i="51"/>
  <c r="F750" i="51"/>
  <c r="E750" i="51"/>
  <c r="D750" i="51"/>
  <c r="U749" i="51"/>
  <c r="T749" i="51"/>
  <c r="S749" i="51"/>
  <c r="R749" i="51"/>
  <c r="Q749" i="51"/>
  <c r="P749" i="51"/>
  <c r="O749" i="51"/>
  <c r="N749" i="51"/>
  <c r="M749" i="51"/>
  <c r="L749" i="51"/>
  <c r="K749" i="51"/>
  <c r="J749" i="51"/>
  <c r="I749" i="51"/>
  <c r="H749" i="51"/>
  <c r="G749" i="51"/>
  <c r="F749" i="51"/>
  <c r="E749" i="51"/>
  <c r="D749" i="51"/>
  <c r="U748" i="51"/>
  <c r="T748" i="51"/>
  <c r="S748" i="51"/>
  <c r="R748" i="51"/>
  <c r="Q748" i="51"/>
  <c r="P748" i="51"/>
  <c r="O748" i="51"/>
  <c r="N748" i="51"/>
  <c r="M748" i="51"/>
  <c r="L748" i="51"/>
  <c r="K748" i="51"/>
  <c r="J748" i="51"/>
  <c r="I748" i="51"/>
  <c r="H748" i="51"/>
  <c r="G748" i="51"/>
  <c r="F748" i="51"/>
  <c r="E748" i="51"/>
  <c r="D748" i="51"/>
  <c r="U747" i="51"/>
  <c r="T747" i="51"/>
  <c r="S747" i="51"/>
  <c r="R747" i="51"/>
  <c r="Q747" i="51"/>
  <c r="P747" i="51"/>
  <c r="O747" i="51"/>
  <c r="N747" i="51"/>
  <c r="M747" i="51"/>
  <c r="L747" i="51"/>
  <c r="K747" i="51"/>
  <c r="J747" i="51"/>
  <c r="I747" i="51"/>
  <c r="H747" i="51"/>
  <c r="G747" i="51"/>
  <c r="F747" i="51"/>
  <c r="E747" i="51"/>
  <c r="D747" i="51"/>
  <c r="U746" i="51"/>
  <c r="T746" i="51"/>
  <c r="S746" i="51"/>
  <c r="R746" i="51"/>
  <c r="Q746" i="51"/>
  <c r="P746" i="51"/>
  <c r="O746" i="51"/>
  <c r="N746" i="51"/>
  <c r="M746" i="51"/>
  <c r="L746" i="51"/>
  <c r="K746" i="51"/>
  <c r="J746" i="51"/>
  <c r="I746" i="51"/>
  <c r="H746" i="51"/>
  <c r="G746" i="51"/>
  <c r="F746" i="51"/>
  <c r="E746" i="51"/>
  <c r="D746" i="51"/>
  <c r="U745" i="51"/>
  <c r="T745" i="51"/>
  <c r="S745" i="51"/>
  <c r="R745" i="51"/>
  <c r="Q745" i="51"/>
  <c r="P745" i="51"/>
  <c r="O745" i="51"/>
  <c r="N745" i="51"/>
  <c r="M745" i="51"/>
  <c r="L745" i="51"/>
  <c r="K745" i="51"/>
  <c r="J745" i="51"/>
  <c r="I745" i="51"/>
  <c r="H745" i="51"/>
  <c r="G745" i="51"/>
  <c r="F745" i="51"/>
  <c r="E745" i="51"/>
  <c r="D745" i="51"/>
  <c r="U744" i="51"/>
  <c r="T744" i="51"/>
  <c r="S744" i="51"/>
  <c r="R744" i="51"/>
  <c r="Q744" i="51"/>
  <c r="P744" i="51"/>
  <c r="O744" i="51"/>
  <c r="N744" i="51"/>
  <c r="M744" i="51"/>
  <c r="L744" i="51"/>
  <c r="K744" i="51"/>
  <c r="J744" i="51"/>
  <c r="I744" i="51"/>
  <c r="H744" i="51"/>
  <c r="G744" i="51"/>
  <c r="F744" i="51"/>
  <c r="E744" i="51"/>
  <c r="D744" i="51"/>
  <c r="U743" i="51"/>
  <c r="T743" i="51"/>
  <c r="S743" i="51"/>
  <c r="R743" i="51"/>
  <c r="Q743" i="51"/>
  <c r="P743" i="51"/>
  <c r="O743" i="51"/>
  <c r="N743" i="51"/>
  <c r="M743" i="51"/>
  <c r="L743" i="51"/>
  <c r="K743" i="51"/>
  <c r="J743" i="51"/>
  <c r="I743" i="51"/>
  <c r="H743" i="51"/>
  <c r="G743" i="51"/>
  <c r="F743" i="51"/>
  <c r="E743" i="51"/>
  <c r="D743" i="51"/>
  <c r="U742" i="51"/>
  <c r="T742" i="51"/>
  <c r="S742" i="51"/>
  <c r="R742" i="51"/>
  <c r="Q742" i="51"/>
  <c r="P742" i="51"/>
  <c r="O742" i="51"/>
  <c r="N742" i="51"/>
  <c r="M742" i="51"/>
  <c r="L742" i="51"/>
  <c r="K742" i="51"/>
  <c r="J742" i="51"/>
  <c r="I742" i="51"/>
  <c r="H742" i="51"/>
  <c r="G742" i="51"/>
  <c r="F742" i="51"/>
  <c r="E742" i="51"/>
  <c r="D742" i="51"/>
  <c r="U741" i="51"/>
  <c r="T741" i="51"/>
  <c r="S741" i="51"/>
  <c r="R741" i="51"/>
  <c r="Q741" i="51"/>
  <c r="P741" i="51"/>
  <c r="O741" i="51"/>
  <c r="N741" i="51"/>
  <c r="M741" i="51"/>
  <c r="L741" i="51"/>
  <c r="K741" i="51"/>
  <c r="J741" i="51"/>
  <c r="I741" i="51"/>
  <c r="H741" i="51"/>
  <c r="G741" i="51"/>
  <c r="F741" i="51"/>
  <c r="E741" i="51"/>
  <c r="D741" i="51"/>
  <c r="U740" i="51"/>
  <c r="T740" i="51"/>
  <c r="S740" i="51"/>
  <c r="R740" i="51"/>
  <c r="Q740" i="51"/>
  <c r="P740" i="51"/>
  <c r="O740" i="51"/>
  <c r="N740" i="51"/>
  <c r="M740" i="51"/>
  <c r="L740" i="51"/>
  <c r="K740" i="51"/>
  <c r="J740" i="51"/>
  <c r="I740" i="51"/>
  <c r="H740" i="51"/>
  <c r="G740" i="51"/>
  <c r="F740" i="51"/>
  <c r="E740" i="51"/>
  <c r="D740" i="51"/>
  <c r="U739" i="51"/>
  <c r="T739" i="51"/>
  <c r="S739" i="51"/>
  <c r="R739" i="51"/>
  <c r="Q739" i="51"/>
  <c r="P739" i="51"/>
  <c r="O739" i="51"/>
  <c r="N739" i="51"/>
  <c r="M739" i="51"/>
  <c r="L739" i="51"/>
  <c r="K739" i="51"/>
  <c r="J739" i="51"/>
  <c r="I739" i="51"/>
  <c r="H739" i="51"/>
  <c r="G739" i="51"/>
  <c r="F739" i="51"/>
  <c r="E739" i="51"/>
  <c r="D739" i="51"/>
  <c r="U738" i="51"/>
  <c r="T738" i="51"/>
  <c r="S738" i="51"/>
  <c r="R738" i="51"/>
  <c r="Q738" i="51"/>
  <c r="P738" i="51"/>
  <c r="O738" i="51"/>
  <c r="N738" i="51"/>
  <c r="M738" i="51"/>
  <c r="L738" i="51"/>
  <c r="K738" i="51"/>
  <c r="J738" i="51"/>
  <c r="I738" i="51"/>
  <c r="H738" i="51"/>
  <c r="G738" i="51"/>
  <c r="F738" i="51"/>
  <c r="E738" i="51"/>
  <c r="D738" i="51"/>
  <c r="U737" i="51"/>
  <c r="T737" i="51"/>
  <c r="S737" i="51"/>
  <c r="R737" i="51"/>
  <c r="Q737" i="51"/>
  <c r="P737" i="51"/>
  <c r="O737" i="51"/>
  <c r="N737" i="51"/>
  <c r="M737" i="51"/>
  <c r="L737" i="51"/>
  <c r="K737" i="51"/>
  <c r="J737" i="51"/>
  <c r="I737" i="51"/>
  <c r="H737" i="51"/>
  <c r="G737" i="51"/>
  <c r="F737" i="51"/>
  <c r="E737" i="51"/>
  <c r="D737" i="51"/>
  <c r="U736" i="51"/>
  <c r="T736" i="51"/>
  <c r="S736" i="51"/>
  <c r="R736" i="51"/>
  <c r="Q736" i="51"/>
  <c r="P736" i="51"/>
  <c r="O736" i="51"/>
  <c r="N736" i="51"/>
  <c r="M736" i="51"/>
  <c r="L736" i="51"/>
  <c r="K736" i="51"/>
  <c r="J736" i="51"/>
  <c r="I736" i="51"/>
  <c r="H736" i="51"/>
  <c r="G736" i="51"/>
  <c r="F736" i="51"/>
  <c r="E736" i="51"/>
  <c r="D736" i="51"/>
  <c r="U735" i="51"/>
  <c r="T735" i="51"/>
  <c r="S735" i="51"/>
  <c r="R735" i="51"/>
  <c r="Q735" i="51"/>
  <c r="P735" i="51"/>
  <c r="O735" i="51"/>
  <c r="N735" i="51"/>
  <c r="M735" i="51"/>
  <c r="L735" i="51"/>
  <c r="K735" i="51"/>
  <c r="J735" i="51"/>
  <c r="I735" i="51"/>
  <c r="H735" i="51"/>
  <c r="G735" i="51"/>
  <c r="F735" i="51"/>
  <c r="E735" i="51"/>
  <c r="D735" i="51"/>
  <c r="U734" i="51"/>
  <c r="T734" i="51"/>
  <c r="S734" i="51"/>
  <c r="R734" i="51"/>
  <c r="Q734" i="51"/>
  <c r="P734" i="51"/>
  <c r="O734" i="51"/>
  <c r="N734" i="51"/>
  <c r="M734" i="51"/>
  <c r="L734" i="51"/>
  <c r="K734" i="51"/>
  <c r="J734" i="51"/>
  <c r="I734" i="51"/>
  <c r="H734" i="51"/>
  <c r="G734" i="51"/>
  <c r="F734" i="51"/>
  <c r="E734" i="51"/>
  <c r="D734" i="51"/>
  <c r="U733" i="51"/>
  <c r="T733" i="51"/>
  <c r="S733" i="51"/>
  <c r="R733" i="51"/>
  <c r="Q733" i="51"/>
  <c r="P733" i="51"/>
  <c r="O733" i="51"/>
  <c r="N733" i="51"/>
  <c r="M733" i="51"/>
  <c r="L733" i="51"/>
  <c r="K733" i="51"/>
  <c r="J733" i="51"/>
  <c r="I733" i="51"/>
  <c r="H733" i="51"/>
  <c r="G733" i="51"/>
  <c r="F733" i="51"/>
  <c r="E733" i="51"/>
  <c r="D733" i="51"/>
  <c r="U732" i="51"/>
  <c r="T732" i="51"/>
  <c r="S732" i="51"/>
  <c r="R732" i="51"/>
  <c r="Q732" i="51"/>
  <c r="P732" i="51"/>
  <c r="O732" i="51"/>
  <c r="N732" i="51"/>
  <c r="M732" i="51"/>
  <c r="L732" i="51"/>
  <c r="K732" i="51"/>
  <c r="J732" i="51"/>
  <c r="I732" i="51"/>
  <c r="H732" i="51"/>
  <c r="G732" i="51"/>
  <c r="F732" i="51"/>
  <c r="E732" i="51"/>
  <c r="D732" i="51"/>
  <c r="U731" i="51"/>
  <c r="T731" i="51"/>
  <c r="S731" i="51"/>
  <c r="R731" i="51"/>
  <c r="Q731" i="51"/>
  <c r="P731" i="51"/>
  <c r="O731" i="51"/>
  <c r="N731" i="51"/>
  <c r="M731" i="51"/>
  <c r="L731" i="51"/>
  <c r="K731" i="51"/>
  <c r="J731" i="51"/>
  <c r="I731" i="51"/>
  <c r="H731" i="51"/>
  <c r="G731" i="51"/>
  <c r="F731" i="51"/>
  <c r="E731" i="51"/>
  <c r="D731" i="51"/>
  <c r="U730" i="51"/>
  <c r="T730" i="51"/>
  <c r="S730" i="51"/>
  <c r="R730" i="51"/>
  <c r="Q730" i="51"/>
  <c r="P730" i="51"/>
  <c r="O730" i="51"/>
  <c r="N730" i="51"/>
  <c r="M730" i="51"/>
  <c r="L730" i="51"/>
  <c r="K730" i="51"/>
  <c r="J730" i="51"/>
  <c r="I730" i="51"/>
  <c r="H730" i="51"/>
  <c r="G730" i="51"/>
  <c r="F730" i="51"/>
  <c r="E730" i="51"/>
  <c r="D730" i="51"/>
  <c r="U729" i="51"/>
  <c r="T729" i="51"/>
  <c r="S729" i="51"/>
  <c r="R729" i="51"/>
  <c r="Q729" i="51"/>
  <c r="P729" i="51"/>
  <c r="O729" i="51"/>
  <c r="N729" i="51"/>
  <c r="M729" i="51"/>
  <c r="L729" i="51"/>
  <c r="K729" i="51"/>
  <c r="J729" i="51"/>
  <c r="I729" i="51"/>
  <c r="H729" i="51"/>
  <c r="G729" i="51"/>
  <c r="F729" i="51"/>
  <c r="E729" i="51"/>
  <c r="D729" i="51"/>
  <c r="U728" i="51"/>
  <c r="T728" i="51"/>
  <c r="S728" i="51"/>
  <c r="R728" i="51"/>
  <c r="Q728" i="51"/>
  <c r="P728" i="51"/>
  <c r="O728" i="51"/>
  <c r="N728" i="51"/>
  <c r="M728" i="51"/>
  <c r="L728" i="51"/>
  <c r="K728" i="51"/>
  <c r="J728" i="51"/>
  <c r="I728" i="51"/>
  <c r="H728" i="51"/>
  <c r="G728" i="51"/>
  <c r="F728" i="51"/>
  <c r="E728" i="51"/>
  <c r="D728" i="51"/>
  <c r="U727" i="51"/>
  <c r="T727" i="51"/>
  <c r="S727" i="51"/>
  <c r="R727" i="51"/>
  <c r="Q727" i="51"/>
  <c r="P727" i="51"/>
  <c r="O727" i="51"/>
  <c r="N727" i="51"/>
  <c r="M727" i="51"/>
  <c r="L727" i="51"/>
  <c r="K727" i="51"/>
  <c r="J727" i="51"/>
  <c r="I727" i="51"/>
  <c r="H727" i="51"/>
  <c r="G727" i="51"/>
  <c r="F727" i="51"/>
  <c r="E727" i="51"/>
  <c r="D727" i="51"/>
  <c r="U726" i="51"/>
  <c r="T726" i="51"/>
  <c r="S726" i="51"/>
  <c r="R726" i="51"/>
  <c r="Q726" i="51"/>
  <c r="P726" i="51"/>
  <c r="O726" i="51"/>
  <c r="N726" i="51"/>
  <c r="M726" i="51"/>
  <c r="L726" i="51"/>
  <c r="K726" i="51"/>
  <c r="J726" i="51"/>
  <c r="I726" i="51"/>
  <c r="H726" i="51"/>
  <c r="G726" i="51"/>
  <c r="F726" i="51"/>
  <c r="E726" i="51"/>
  <c r="D726" i="51"/>
  <c r="U725" i="51"/>
  <c r="T725" i="51"/>
  <c r="S725" i="51"/>
  <c r="R725" i="51"/>
  <c r="Q725" i="51"/>
  <c r="P725" i="51"/>
  <c r="O725" i="51"/>
  <c r="N725" i="51"/>
  <c r="M725" i="51"/>
  <c r="L725" i="51"/>
  <c r="K725" i="51"/>
  <c r="J725" i="51"/>
  <c r="I725" i="51"/>
  <c r="H725" i="51"/>
  <c r="G725" i="51"/>
  <c r="F725" i="51"/>
  <c r="E725" i="51"/>
  <c r="D725" i="51"/>
  <c r="U724" i="51"/>
  <c r="T724" i="51"/>
  <c r="S724" i="51"/>
  <c r="R724" i="51"/>
  <c r="Q724" i="51"/>
  <c r="P724" i="51"/>
  <c r="O724" i="51"/>
  <c r="N724" i="51"/>
  <c r="M724" i="51"/>
  <c r="L724" i="51"/>
  <c r="K724" i="51"/>
  <c r="J724" i="51"/>
  <c r="I724" i="51"/>
  <c r="H724" i="51"/>
  <c r="G724" i="51"/>
  <c r="F724" i="51"/>
  <c r="E724" i="51"/>
  <c r="D724" i="51"/>
  <c r="U723" i="51"/>
  <c r="T723" i="51"/>
  <c r="S723" i="51"/>
  <c r="R723" i="51"/>
  <c r="Q723" i="51"/>
  <c r="P723" i="51"/>
  <c r="O723" i="51"/>
  <c r="N723" i="51"/>
  <c r="M723" i="51"/>
  <c r="L723" i="51"/>
  <c r="K723" i="51"/>
  <c r="J723" i="51"/>
  <c r="I723" i="51"/>
  <c r="H723" i="51"/>
  <c r="G723" i="51"/>
  <c r="F723" i="51"/>
  <c r="E723" i="51"/>
  <c r="D723" i="51"/>
  <c r="U722" i="51"/>
  <c r="T722" i="51"/>
  <c r="S722" i="51"/>
  <c r="R722" i="51"/>
  <c r="Q722" i="51"/>
  <c r="P722" i="51"/>
  <c r="O722" i="51"/>
  <c r="N722" i="51"/>
  <c r="M722" i="51"/>
  <c r="L722" i="51"/>
  <c r="K722" i="51"/>
  <c r="J722" i="51"/>
  <c r="I722" i="51"/>
  <c r="H722" i="51"/>
  <c r="G722" i="51"/>
  <c r="F722" i="51"/>
  <c r="E722" i="51"/>
  <c r="D722" i="51"/>
  <c r="U721" i="51"/>
  <c r="T721" i="51"/>
  <c r="S721" i="51"/>
  <c r="R721" i="51"/>
  <c r="Q721" i="51"/>
  <c r="P721" i="51"/>
  <c r="O721" i="51"/>
  <c r="N721" i="51"/>
  <c r="M721" i="51"/>
  <c r="L721" i="51"/>
  <c r="K721" i="51"/>
  <c r="J721" i="51"/>
  <c r="I721" i="51"/>
  <c r="H721" i="51"/>
  <c r="G721" i="51"/>
  <c r="F721" i="51"/>
  <c r="E721" i="51"/>
  <c r="D721" i="51"/>
  <c r="U720" i="51"/>
  <c r="T720" i="51"/>
  <c r="S720" i="51"/>
  <c r="R720" i="51"/>
  <c r="Q720" i="51"/>
  <c r="P720" i="51"/>
  <c r="O720" i="51"/>
  <c r="N720" i="51"/>
  <c r="M720" i="51"/>
  <c r="L720" i="51"/>
  <c r="K720" i="51"/>
  <c r="J720" i="51"/>
  <c r="I720" i="51"/>
  <c r="H720" i="51"/>
  <c r="G720" i="51"/>
  <c r="F720" i="51"/>
  <c r="E720" i="51"/>
  <c r="D720" i="51"/>
  <c r="U719" i="51"/>
  <c r="T719" i="51"/>
  <c r="S719" i="51"/>
  <c r="R719" i="51"/>
  <c r="Q719" i="51"/>
  <c r="P719" i="51"/>
  <c r="O719" i="51"/>
  <c r="N719" i="51"/>
  <c r="M719" i="51"/>
  <c r="L719" i="51"/>
  <c r="K719" i="51"/>
  <c r="J719" i="51"/>
  <c r="I719" i="51"/>
  <c r="H719" i="51"/>
  <c r="G719" i="51"/>
  <c r="F719" i="51"/>
  <c r="E719" i="51"/>
  <c r="D719" i="51"/>
  <c r="U718" i="51"/>
  <c r="T718" i="51"/>
  <c r="S718" i="51"/>
  <c r="R718" i="51"/>
  <c r="Q718" i="51"/>
  <c r="P718" i="51"/>
  <c r="O718" i="51"/>
  <c r="N718" i="51"/>
  <c r="M718" i="51"/>
  <c r="L718" i="51"/>
  <c r="K718" i="51"/>
  <c r="J718" i="51"/>
  <c r="I718" i="51"/>
  <c r="H718" i="51"/>
  <c r="G718" i="51"/>
  <c r="F718" i="51"/>
  <c r="E718" i="51"/>
  <c r="D718" i="51"/>
  <c r="U717" i="51"/>
  <c r="T717" i="51"/>
  <c r="S717" i="51"/>
  <c r="R717" i="51"/>
  <c r="Q717" i="51"/>
  <c r="P717" i="51"/>
  <c r="O717" i="51"/>
  <c r="N717" i="51"/>
  <c r="M717" i="51"/>
  <c r="L717" i="51"/>
  <c r="K717" i="51"/>
  <c r="J717" i="51"/>
  <c r="I717" i="51"/>
  <c r="H717" i="51"/>
  <c r="G717" i="51"/>
  <c r="F717" i="51"/>
  <c r="E717" i="51"/>
  <c r="D717" i="51"/>
  <c r="U716" i="51"/>
  <c r="T716" i="51"/>
  <c r="S716" i="51"/>
  <c r="R716" i="51"/>
  <c r="Q716" i="51"/>
  <c r="P716" i="51"/>
  <c r="O716" i="51"/>
  <c r="N716" i="51"/>
  <c r="M716" i="51"/>
  <c r="L716" i="51"/>
  <c r="K716" i="51"/>
  <c r="J716" i="51"/>
  <c r="I716" i="51"/>
  <c r="H716" i="51"/>
  <c r="G716" i="51"/>
  <c r="F716" i="51"/>
  <c r="E716" i="51"/>
  <c r="D716" i="51"/>
  <c r="U715" i="51"/>
  <c r="T715" i="51"/>
  <c r="S715" i="51"/>
  <c r="R715" i="51"/>
  <c r="Q715" i="51"/>
  <c r="P715" i="51"/>
  <c r="O715" i="51"/>
  <c r="N715" i="51"/>
  <c r="M715" i="51"/>
  <c r="L715" i="51"/>
  <c r="K715" i="51"/>
  <c r="J715" i="51"/>
  <c r="I715" i="51"/>
  <c r="H715" i="51"/>
  <c r="G715" i="51"/>
  <c r="F715" i="51"/>
  <c r="E715" i="51"/>
  <c r="D715" i="51"/>
  <c r="U714" i="51"/>
  <c r="T714" i="51"/>
  <c r="S714" i="51"/>
  <c r="R714" i="51"/>
  <c r="Q714" i="51"/>
  <c r="P714" i="51"/>
  <c r="O714" i="51"/>
  <c r="N714" i="51"/>
  <c r="M714" i="51"/>
  <c r="L714" i="51"/>
  <c r="K714" i="51"/>
  <c r="J714" i="51"/>
  <c r="I714" i="51"/>
  <c r="H714" i="51"/>
  <c r="G714" i="51"/>
  <c r="F714" i="51"/>
  <c r="E714" i="51"/>
  <c r="D714" i="51"/>
  <c r="U713" i="51"/>
  <c r="T713" i="51"/>
  <c r="S713" i="51"/>
  <c r="R713" i="51"/>
  <c r="Q713" i="51"/>
  <c r="P713" i="51"/>
  <c r="O713" i="51"/>
  <c r="N713" i="51"/>
  <c r="M713" i="51"/>
  <c r="L713" i="51"/>
  <c r="K713" i="51"/>
  <c r="J713" i="51"/>
  <c r="I713" i="51"/>
  <c r="H713" i="51"/>
  <c r="G713" i="51"/>
  <c r="F713" i="51"/>
  <c r="E713" i="51"/>
  <c r="D713" i="51"/>
  <c r="U712" i="51"/>
  <c r="T712" i="51"/>
  <c r="S712" i="51"/>
  <c r="R712" i="51"/>
  <c r="Q712" i="51"/>
  <c r="P712" i="51"/>
  <c r="O712" i="51"/>
  <c r="N712" i="51"/>
  <c r="M712" i="51"/>
  <c r="L712" i="51"/>
  <c r="K712" i="51"/>
  <c r="J712" i="51"/>
  <c r="I712" i="51"/>
  <c r="H712" i="51"/>
  <c r="G712" i="51"/>
  <c r="F712" i="51"/>
  <c r="E712" i="51"/>
  <c r="D712" i="51"/>
  <c r="U711" i="51"/>
  <c r="T711" i="51"/>
  <c r="S711" i="51"/>
  <c r="R711" i="51"/>
  <c r="Q711" i="51"/>
  <c r="P711" i="51"/>
  <c r="O711" i="51"/>
  <c r="N711" i="51"/>
  <c r="M711" i="51"/>
  <c r="L711" i="51"/>
  <c r="K711" i="51"/>
  <c r="J711" i="51"/>
  <c r="I711" i="51"/>
  <c r="H711" i="51"/>
  <c r="G711" i="51"/>
  <c r="F711" i="51"/>
  <c r="E711" i="51"/>
  <c r="D711" i="51"/>
  <c r="U710" i="51"/>
  <c r="T710" i="51"/>
  <c r="S710" i="51"/>
  <c r="R710" i="51"/>
  <c r="Q710" i="51"/>
  <c r="P710" i="51"/>
  <c r="O710" i="51"/>
  <c r="N710" i="51"/>
  <c r="M710" i="51"/>
  <c r="L710" i="51"/>
  <c r="K710" i="51"/>
  <c r="J710" i="51"/>
  <c r="I710" i="51"/>
  <c r="H710" i="51"/>
  <c r="G710" i="51"/>
  <c r="F710" i="51"/>
  <c r="E710" i="51"/>
  <c r="D710" i="51"/>
  <c r="U709" i="51"/>
  <c r="T709" i="51"/>
  <c r="S709" i="51"/>
  <c r="R709" i="51"/>
  <c r="Q709" i="51"/>
  <c r="P709" i="51"/>
  <c r="O709" i="51"/>
  <c r="N709" i="51"/>
  <c r="M709" i="51"/>
  <c r="L709" i="51"/>
  <c r="K709" i="51"/>
  <c r="J709" i="51"/>
  <c r="I709" i="51"/>
  <c r="H709" i="51"/>
  <c r="G709" i="51"/>
  <c r="F709" i="51"/>
  <c r="E709" i="51"/>
  <c r="D709" i="51"/>
  <c r="U708" i="51"/>
  <c r="T708" i="51"/>
  <c r="S708" i="51"/>
  <c r="R708" i="51"/>
  <c r="Q708" i="51"/>
  <c r="P708" i="51"/>
  <c r="O708" i="51"/>
  <c r="N708" i="51"/>
  <c r="M708" i="51"/>
  <c r="L708" i="51"/>
  <c r="K708" i="51"/>
  <c r="J708" i="51"/>
  <c r="I708" i="51"/>
  <c r="H708" i="51"/>
  <c r="G708" i="51"/>
  <c r="F708" i="51"/>
  <c r="E708" i="51"/>
  <c r="D708" i="51"/>
  <c r="U707" i="51"/>
  <c r="T707" i="51"/>
  <c r="S707" i="51"/>
  <c r="R707" i="51"/>
  <c r="Q707" i="51"/>
  <c r="P707" i="51"/>
  <c r="O707" i="51"/>
  <c r="N707" i="51"/>
  <c r="M707" i="51"/>
  <c r="L707" i="51"/>
  <c r="K707" i="51"/>
  <c r="J707" i="51"/>
  <c r="I707" i="51"/>
  <c r="H707" i="51"/>
  <c r="G707" i="51"/>
  <c r="F707" i="51"/>
  <c r="E707" i="51"/>
  <c r="D707" i="51"/>
  <c r="U706" i="51"/>
  <c r="T706" i="51"/>
  <c r="S706" i="51"/>
  <c r="R706" i="51"/>
  <c r="Q706" i="51"/>
  <c r="P706" i="51"/>
  <c r="O706" i="51"/>
  <c r="N706" i="51"/>
  <c r="M706" i="51"/>
  <c r="L706" i="51"/>
  <c r="K706" i="51"/>
  <c r="J706" i="51"/>
  <c r="I706" i="51"/>
  <c r="H706" i="51"/>
  <c r="G706" i="51"/>
  <c r="F706" i="51"/>
  <c r="E706" i="51"/>
  <c r="D706" i="51"/>
  <c r="U705" i="51"/>
  <c r="T705" i="51"/>
  <c r="S705" i="51"/>
  <c r="R705" i="51"/>
  <c r="Q705" i="51"/>
  <c r="P705" i="51"/>
  <c r="O705" i="51"/>
  <c r="N705" i="51"/>
  <c r="M705" i="51"/>
  <c r="L705" i="51"/>
  <c r="K705" i="51"/>
  <c r="J705" i="51"/>
  <c r="I705" i="51"/>
  <c r="H705" i="51"/>
  <c r="G705" i="51"/>
  <c r="F705" i="51"/>
  <c r="E705" i="51"/>
  <c r="D705" i="51"/>
  <c r="U704" i="51"/>
  <c r="T704" i="51"/>
  <c r="S704" i="51"/>
  <c r="R704" i="51"/>
  <c r="Q704" i="51"/>
  <c r="P704" i="51"/>
  <c r="O704" i="51"/>
  <c r="N704" i="51"/>
  <c r="M704" i="51"/>
  <c r="L704" i="51"/>
  <c r="K704" i="51"/>
  <c r="J704" i="51"/>
  <c r="I704" i="51"/>
  <c r="H704" i="51"/>
  <c r="G704" i="51"/>
  <c r="F704" i="51"/>
  <c r="E704" i="51"/>
  <c r="D704" i="51"/>
  <c r="U703" i="51"/>
  <c r="T703" i="51"/>
  <c r="S703" i="51"/>
  <c r="R703" i="51"/>
  <c r="Q703" i="51"/>
  <c r="P703" i="51"/>
  <c r="O703" i="51"/>
  <c r="N703" i="51"/>
  <c r="M703" i="51"/>
  <c r="L703" i="51"/>
  <c r="K703" i="51"/>
  <c r="J703" i="51"/>
  <c r="I703" i="51"/>
  <c r="H703" i="51"/>
  <c r="G703" i="51"/>
  <c r="F703" i="51"/>
  <c r="E703" i="51"/>
  <c r="D703" i="51"/>
  <c r="U702" i="51"/>
  <c r="T702" i="51"/>
  <c r="S702" i="51"/>
  <c r="R702" i="51"/>
  <c r="Q702" i="51"/>
  <c r="P702" i="51"/>
  <c r="O702" i="51"/>
  <c r="N702" i="51"/>
  <c r="M702" i="51"/>
  <c r="L702" i="51"/>
  <c r="K702" i="51"/>
  <c r="J702" i="51"/>
  <c r="I702" i="51"/>
  <c r="H702" i="51"/>
  <c r="G702" i="51"/>
  <c r="F702" i="51"/>
  <c r="E702" i="51"/>
  <c r="D702" i="51"/>
  <c r="U701" i="51"/>
  <c r="T701" i="51"/>
  <c r="S701" i="51"/>
  <c r="R701" i="51"/>
  <c r="Q701" i="51"/>
  <c r="P701" i="51"/>
  <c r="O701" i="51"/>
  <c r="N701" i="51"/>
  <c r="M701" i="51"/>
  <c r="L701" i="51"/>
  <c r="K701" i="51"/>
  <c r="J701" i="51"/>
  <c r="I701" i="51"/>
  <c r="H701" i="51"/>
  <c r="G701" i="51"/>
  <c r="F701" i="51"/>
  <c r="E701" i="51"/>
  <c r="D701" i="51"/>
  <c r="U700" i="51"/>
  <c r="T700" i="51"/>
  <c r="S700" i="51"/>
  <c r="R700" i="51"/>
  <c r="Q700" i="51"/>
  <c r="P700" i="51"/>
  <c r="O700" i="51"/>
  <c r="N700" i="51"/>
  <c r="M700" i="51"/>
  <c r="L700" i="51"/>
  <c r="K700" i="51"/>
  <c r="J700" i="51"/>
  <c r="I700" i="51"/>
  <c r="H700" i="51"/>
  <c r="G700" i="51"/>
  <c r="F700" i="51"/>
  <c r="E700" i="51"/>
  <c r="D700" i="51"/>
  <c r="U699" i="51"/>
  <c r="T699" i="51"/>
  <c r="S699" i="51"/>
  <c r="R699" i="51"/>
  <c r="Q699" i="51"/>
  <c r="P699" i="51"/>
  <c r="O699" i="51"/>
  <c r="N699" i="51"/>
  <c r="M699" i="51"/>
  <c r="L699" i="51"/>
  <c r="K699" i="51"/>
  <c r="J699" i="51"/>
  <c r="I699" i="51"/>
  <c r="H699" i="51"/>
  <c r="G699" i="51"/>
  <c r="F699" i="51"/>
  <c r="E699" i="51"/>
  <c r="D699" i="51"/>
  <c r="U698" i="51"/>
  <c r="T698" i="51"/>
  <c r="S698" i="51"/>
  <c r="R698" i="51"/>
  <c r="Q698" i="51"/>
  <c r="P698" i="51"/>
  <c r="O698" i="51"/>
  <c r="N698" i="51"/>
  <c r="M698" i="51"/>
  <c r="L698" i="51"/>
  <c r="K698" i="51"/>
  <c r="J698" i="51"/>
  <c r="I698" i="51"/>
  <c r="H698" i="51"/>
  <c r="G698" i="51"/>
  <c r="F698" i="51"/>
  <c r="E698" i="51"/>
  <c r="D698" i="51"/>
  <c r="U697" i="51"/>
  <c r="T697" i="51"/>
  <c r="S697" i="51"/>
  <c r="R697" i="51"/>
  <c r="Q697" i="51"/>
  <c r="P697" i="51"/>
  <c r="O697" i="51"/>
  <c r="N697" i="51"/>
  <c r="M697" i="51"/>
  <c r="L697" i="51"/>
  <c r="K697" i="51"/>
  <c r="J697" i="51"/>
  <c r="I697" i="51"/>
  <c r="H697" i="51"/>
  <c r="G697" i="51"/>
  <c r="F697" i="51"/>
  <c r="E697" i="51"/>
  <c r="D697" i="51"/>
  <c r="U696" i="51"/>
  <c r="T696" i="51"/>
  <c r="S696" i="51"/>
  <c r="R696" i="51"/>
  <c r="Q696" i="51"/>
  <c r="P696" i="51"/>
  <c r="O696" i="51"/>
  <c r="N696" i="51"/>
  <c r="M696" i="51"/>
  <c r="L696" i="51"/>
  <c r="K696" i="51"/>
  <c r="J696" i="51"/>
  <c r="I696" i="51"/>
  <c r="H696" i="51"/>
  <c r="G696" i="51"/>
  <c r="F696" i="51"/>
  <c r="E696" i="51"/>
  <c r="D696" i="51"/>
  <c r="U695" i="51"/>
  <c r="T695" i="51"/>
  <c r="S695" i="51"/>
  <c r="R695" i="51"/>
  <c r="Q695" i="51"/>
  <c r="P695" i="51"/>
  <c r="O695" i="51"/>
  <c r="N695" i="51"/>
  <c r="M695" i="51"/>
  <c r="L695" i="51"/>
  <c r="K695" i="51"/>
  <c r="J695" i="51"/>
  <c r="I695" i="51"/>
  <c r="H695" i="51"/>
  <c r="G695" i="51"/>
  <c r="F695" i="51"/>
  <c r="E695" i="51"/>
  <c r="D695" i="51"/>
  <c r="U694" i="51"/>
  <c r="T694" i="51"/>
  <c r="S694" i="51"/>
  <c r="R694" i="51"/>
  <c r="Q694" i="51"/>
  <c r="P694" i="51"/>
  <c r="O694" i="51"/>
  <c r="N694" i="51"/>
  <c r="M694" i="51"/>
  <c r="L694" i="51"/>
  <c r="K694" i="51"/>
  <c r="J694" i="51"/>
  <c r="I694" i="51"/>
  <c r="H694" i="51"/>
  <c r="G694" i="51"/>
  <c r="F694" i="51"/>
  <c r="E694" i="51"/>
  <c r="D694" i="51"/>
  <c r="U693" i="51"/>
  <c r="T693" i="51"/>
  <c r="S693" i="51"/>
  <c r="R693" i="51"/>
  <c r="Q693" i="51"/>
  <c r="P693" i="51"/>
  <c r="O693" i="51"/>
  <c r="N693" i="51"/>
  <c r="M693" i="51"/>
  <c r="L693" i="51"/>
  <c r="K693" i="51"/>
  <c r="J693" i="51"/>
  <c r="I693" i="51"/>
  <c r="H693" i="51"/>
  <c r="G693" i="51"/>
  <c r="F693" i="51"/>
  <c r="E693" i="51"/>
  <c r="D693" i="51"/>
  <c r="U692" i="51"/>
  <c r="T692" i="51"/>
  <c r="S692" i="51"/>
  <c r="R692" i="51"/>
  <c r="Q692" i="51"/>
  <c r="P692" i="51"/>
  <c r="O692" i="51"/>
  <c r="N692" i="51"/>
  <c r="M692" i="51"/>
  <c r="L692" i="51"/>
  <c r="K692" i="51"/>
  <c r="J692" i="51"/>
  <c r="I692" i="51"/>
  <c r="H692" i="51"/>
  <c r="G692" i="51"/>
  <c r="F692" i="51"/>
  <c r="E692" i="51"/>
  <c r="D692" i="51"/>
  <c r="U691" i="51"/>
  <c r="T691" i="51"/>
  <c r="S691" i="51"/>
  <c r="R691" i="51"/>
  <c r="Q691" i="51"/>
  <c r="P691" i="51"/>
  <c r="O691" i="51"/>
  <c r="N691" i="51"/>
  <c r="M691" i="51"/>
  <c r="L691" i="51"/>
  <c r="K691" i="51"/>
  <c r="J691" i="51"/>
  <c r="I691" i="51"/>
  <c r="H691" i="51"/>
  <c r="G691" i="51"/>
  <c r="F691" i="51"/>
  <c r="E691" i="51"/>
  <c r="D691" i="51"/>
  <c r="U690" i="51"/>
  <c r="T690" i="51"/>
  <c r="S690" i="51"/>
  <c r="R690" i="51"/>
  <c r="Q690" i="51"/>
  <c r="P690" i="51"/>
  <c r="O690" i="51"/>
  <c r="N690" i="51"/>
  <c r="M690" i="51"/>
  <c r="L690" i="51"/>
  <c r="K690" i="51"/>
  <c r="J690" i="51"/>
  <c r="I690" i="51"/>
  <c r="H690" i="51"/>
  <c r="G690" i="51"/>
  <c r="F690" i="51"/>
  <c r="E690" i="51"/>
  <c r="D690" i="51"/>
  <c r="U689" i="51"/>
  <c r="T689" i="51"/>
  <c r="S689" i="51"/>
  <c r="R689" i="51"/>
  <c r="Q689" i="51"/>
  <c r="P689" i="51"/>
  <c r="O689" i="51"/>
  <c r="N689" i="51"/>
  <c r="M689" i="51"/>
  <c r="L689" i="51"/>
  <c r="K689" i="51"/>
  <c r="J689" i="51"/>
  <c r="I689" i="51"/>
  <c r="H689" i="51"/>
  <c r="G689" i="51"/>
  <c r="F689" i="51"/>
  <c r="E689" i="51"/>
  <c r="D689" i="51"/>
  <c r="U688" i="51"/>
  <c r="T688" i="51"/>
  <c r="S688" i="51"/>
  <c r="R688" i="51"/>
  <c r="Q688" i="51"/>
  <c r="P688" i="51"/>
  <c r="O688" i="51"/>
  <c r="N688" i="51"/>
  <c r="M688" i="51"/>
  <c r="L688" i="51"/>
  <c r="K688" i="51"/>
  <c r="J688" i="51"/>
  <c r="I688" i="51"/>
  <c r="H688" i="51"/>
  <c r="G688" i="51"/>
  <c r="F688" i="51"/>
  <c r="E688" i="51"/>
  <c r="D688" i="51"/>
  <c r="U687" i="51"/>
  <c r="T687" i="51"/>
  <c r="S687" i="51"/>
  <c r="R687" i="51"/>
  <c r="Q687" i="51"/>
  <c r="P687" i="51"/>
  <c r="O687" i="51"/>
  <c r="N687" i="51"/>
  <c r="M687" i="51"/>
  <c r="L687" i="51"/>
  <c r="K687" i="51"/>
  <c r="J687" i="51"/>
  <c r="I687" i="51"/>
  <c r="H687" i="51"/>
  <c r="G687" i="51"/>
  <c r="F687" i="51"/>
  <c r="E687" i="51"/>
  <c r="D687" i="51"/>
  <c r="U686" i="51"/>
  <c r="T686" i="51"/>
  <c r="S686" i="51"/>
  <c r="R686" i="51"/>
  <c r="Q686" i="51"/>
  <c r="P686" i="51"/>
  <c r="O686" i="51"/>
  <c r="N686" i="51"/>
  <c r="M686" i="51"/>
  <c r="L686" i="51"/>
  <c r="K686" i="51"/>
  <c r="J686" i="51"/>
  <c r="I686" i="51"/>
  <c r="H686" i="51"/>
  <c r="G686" i="51"/>
  <c r="F686" i="51"/>
  <c r="E686" i="51"/>
  <c r="D686" i="51"/>
  <c r="U685" i="51"/>
  <c r="T685" i="51"/>
  <c r="S685" i="51"/>
  <c r="R685" i="51"/>
  <c r="Q685" i="51"/>
  <c r="P685" i="51"/>
  <c r="O685" i="51"/>
  <c r="N685" i="51"/>
  <c r="M685" i="51"/>
  <c r="L685" i="51"/>
  <c r="K685" i="51"/>
  <c r="J685" i="51"/>
  <c r="I685" i="51"/>
  <c r="H685" i="51"/>
  <c r="G685" i="51"/>
  <c r="F685" i="51"/>
  <c r="E685" i="51"/>
  <c r="D685" i="51"/>
  <c r="U684" i="51"/>
  <c r="T684" i="51"/>
  <c r="S684" i="51"/>
  <c r="R684" i="51"/>
  <c r="Q684" i="51"/>
  <c r="P684" i="51"/>
  <c r="O684" i="51"/>
  <c r="N684" i="51"/>
  <c r="M684" i="51"/>
  <c r="L684" i="51"/>
  <c r="K684" i="51"/>
  <c r="J684" i="51"/>
  <c r="I684" i="51"/>
  <c r="H684" i="51"/>
  <c r="G684" i="51"/>
  <c r="F684" i="51"/>
  <c r="E684" i="51"/>
  <c r="D684" i="51"/>
  <c r="U683" i="51"/>
  <c r="T683" i="51"/>
  <c r="S683" i="51"/>
  <c r="R683" i="51"/>
  <c r="Q683" i="51"/>
  <c r="P683" i="51"/>
  <c r="O683" i="51"/>
  <c r="N683" i="51"/>
  <c r="M683" i="51"/>
  <c r="L683" i="51"/>
  <c r="K683" i="51"/>
  <c r="J683" i="51"/>
  <c r="I683" i="51"/>
  <c r="H683" i="51"/>
  <c r="G683" i="51"/>
  <c r="F683" i="51"/>
  <c r="E683" i="51"/>
  <c r="D683" i="51"/>
  <c r="U682" i="51"/>
  <c r="T682" i="51"/>
  <c r="S682" i="51"/>
  <c r="R682" i="51"/>
  <c r="Q682" i="51"/>
  <c r="P682" i="51"/>
  <c r="O682" i="51"/>
  <c r="N682" i="51"/>
  <c r="M682" i="51"/>
  <c r="L682" i="51"/>
  <c r="K682" i="51"/>
  <c r="J682" i="51"/>
  <c r="I682" i="51"/>
  <c r="H682" i="51"/>
  <c r="G682" i="51"/>
  <c r="F682" i="51"/>
  <c r="E682" i="51"/>
  <c r="D682" i="51"/>
  <c r="U681" i="51"/>
  <c r="T681" i="51"/>
  <c r="S681" i="51"/>
  <c r="R681" i="51"/>
  <c r="Q681" i="51"/>
  <c r="P681" i="51"/>
  <c r="O681" i="51"/>
  <c r="N681" i="51"/>
  <c r="M681" i="51"/>
  <c r="L681" i="51"/>
  <c r="K681" i="51"/>
  <c r="J681" i="51"/>
  <c r="I681" i="51"/>
  <c r="H681" i="51"/>
  <c r="G681" i="51"/>
  <c r="F681" i="51"/>
  <c r="E681" i="51"/>
  <c r="D681" i="51"/>
  <c r="U680" i="51"/>
  <c r="T680" i="51"/>
  <c r="S680" i="51"/>
  <c r="R680" i="51"/>
  <c r="Q680" i="51"/>
  <c r="P680" i="51"/>
  <c r="O680" i="51"/>
  <c r="N680" i="51"/>
  <c r="M680" i="51"/>
  <c r="L680" i="51"/>
  <c r="K680" i="51"/>
  <c r="J680" i="51"/>
  <c r="I680" i="51"/>
  <c r="H680" i="51"/>
  <c r="G680" i="51"/>
  <c r="F680" i="51"/>
  <c r="E680" i="51"/>
  <c r="D680" i="51"/>
  <c r="U679" i="51"/>
  <c r="T679" i="51"/>
  <c r="S679" i="51"/>
  <c r="R679" i="51"/>
  <c r="Q679" i="51"/>
  <c r="P679" i="51"/>
  <c r="O679" i="51"/>
  <c r="N679" i="51"/>
  <c r="M679" i="51"/>
  <c r="L679" i="51"/>
  <c r="K679" i="51"/>
  <c r="J679" i="51"/>
  <c r="I679" i="51"/>
  <c r="H679" i="51"/>
  <c r="G679" i="51"/>
  <c r="F679" i="51"/>
  <c r="E679" i="51"/>
  <c r="D679" i="51"/>
  <c r="U678" i="51"/>
  <c r="T678" i="51"/>
  <c r="S678" i="51"/>
  <c r="R678" i="51"/>
  <c r="Q678" i="51"/>
  <c r="P678" i="51"/>
  <c r="O678" i="51"/>
  <c r="N678" i="51"/>
  <c r="M678" i="51"/>
  <c r="L678" i="51"/>
  <c r="K678" i="51"/>
  <c r="J678" i="51"/>
  <c r="I678" i="51"/>
  <c r="H678" i="51"/>
  <c r="G678" i="51"/>
  <c r="F678" i="51"/>
  <c r="E678" i="51"/>
  <c r="D678" i="51"/>
  <c r="U677" i="51"/>
  <c r="T677" i="51"/>
  <c r="S677" i="51"/>
  <c r="R677" i="51"/>
  <c r="Q677" i="51"/>
  <c r="P677" i="51"/>
  <c r="O677" i="51"/>
  <c r="N677" i="51"/>
  <c r="M677" i="51"/>
  <c r="L677" i="51"/>
  <c r="K677" i="51"/>
  <c r="J677" i="51"/>
  <c r="I677" i="51"/>
  <c r="H677" i="51"/>
  <c r="G677" i="51"/>
  <c r="F677" i="51"/>
  <c r="E677" i="51"/>
  <c r="D677" i="51"/>
  <c r="U676" i="51"/>
  <c r="T676" i="51"/>
  <c r="S676" i="51"/>
  <c r="R676" i="51"/>
  <c r="Q676" i="51"/>
  <c r="P676" i="51"/>
  <c r="O676" i="51"/>
  <c r="N676" i="51"/>
  <c r="M676" i="51"/>
  <c r="L676" i="51"/>
  <c r="K676" i="51"/>
  <c r="J676" i="51"/>
  <c r="I676" i="51"/>
  <c r="H676" i="51"/>
  <c r="G676" i="51"/>
  <c r="F676" i="51"/>
  <c r="E676" i="51"/>
  <c r="D676" i="51"/>
  <c r="U675" i="51"/>
  <c r="T675" i="51"/>
  <c r="S675" i="51"/>
  <c r="R675" i="51"/>
  <c r="Q675" i="51"/>
  <c r="P675" i="51"/>
  <c r="O675" i="51"/>
  <c r="N675" i="51"/>
  <c r="M675" i="51"/>
  <c r="L675" i="51"/>
  <c r="K675" i="51"/>
  <c r="J675" i="51"/>
  <c r="I675" i="51"/>
  <c r="H675" i="51"/>
  <c r="G675" i="51"/>
  <c r="F675" i="51"/>
  <c r="E675" i="51"/>
  <c r="D675" i="51"/>
  <c r="U674" i="51"/>
  <c r="T674" i="51"/>
  <c r="S674" i="51"/>
  <c r="R674" i="51"/>
  <c r="Q674" i="51"/>
  <c r="P674" i="51"/>
  <c r="O674" i="51"/>
  <c r="N674" i="51"/>
  <c r="M674" i="51"/>
  <c r="L674" i="51"/>
  <c r="K674" i="51"/>
  <c r="J674" i="51"/>
  <c r="I674" i="51"/>
  <c r="H674" i="51"/>
  <c r="G674" i="51"/>
  <c r="F674" i="51"/>
  <c r="E674" i="51"/>
  <c r="D674" i="51"/>
  <c r="U673" i="51"/>
  <c r="T673" i="51"/>
  <c r="S673" i="51"/>
  <c r="R673" i="51"/>
  <c r="Q673" i="51"/>
  <c r="P673" i="51"/>
  <c r="O673" i="51"/>
  <c r="N673" i="51"/>
  <c r="M673" i="51"/>
  <c r="L673" i="51"/>
  <c r="K673" i="51"/>
  <c r="J673" i="51"/>
  <c r="I673" i="51"/>
  <c r="H673" i="51"/>
  <c r="G673" i="51"/>
  <c r="F673" i="51"/>
  <c r="E673" i="51"/>
  <c r="D673" i="51"/>
  <c r="U672" i="51"/>
  <c r="T672" i="51"/>
  <c r="S672" i="51"/>
  <c r="R672" i="51"/>
  <c r="Q672" i="51"/>
  <c r="P672" i="51"/>
  <c r="O672" i="51"/>
  <c r="N672" i="51"/>
  <c r="M672" i="51"/>
  <c r="L672" i="51"/>
  <c r="K672" i="51"/>
  <c r="J672" i="51"/>
  <c r="I672" i="51"/>
  <c r="H672" i="51"/>
  <c r="G672" i="51"/>
  <c r="F672" i="51"/>
  <c r="E672" i="51"/>
  <c r="D672" i="51"/>
  <c r="U671" i="51"/>
  <c r="T671" i="51"/>
  <c r="S671" i="51"/>
  <c r="R671" i="51"/>
  <c r="Q671" i="51"/>
  <c r="P671" i="51"/>
  <c r="O671" i="51"/>
  <c r="N671" i="51"/>
  <c r="M671" i="51"/>
  <c r="L671" i="51"/>
  <c r="K671" i="51"/>
  <c r="J671" i="51"/>
  <c r="I671" i="51"/>
  <c r="H671" i="51"/>
  <c r="G671" i="51"/>
  <c r="F671" i="51"/>
  <c r="E671" i="51"/>
  <c r="D671" i="51"/>
  <c r="U670" i="51"/>
  <c r="T670" i="51"/>
  <c r="S670" i="51"/>
  <c r="R670" i="51"/>
  <c r="Q670" i="51"/>
  <c r="P670" i="51"/>
  <c r="O670" i="51"/>
  <c r="N670" i="51"/>
  <c r="M670" i="51"/>
  <c r="L670" i="51"/>
  <c r="K670" i="51"/>
  <c r="J670" i="51"/>
  <c r="I670" i="51"/>
  <c r="H670" i="51"/>
  <c r="G670" i="51"/>
  <c r="F670" i="51"/>
  <c r="E670" i="51"/>
  <c r="D670" i="51"/>
  <c r="U669" i="51"/>
  <c r="T669" i="51"/>
  <c r="S669" i="51"/>
  <c r="R669" i="51"/>
  <c r="Q669" i="51"/>
  <c r="P669" i="51"/>
  <c r="O669" i="51"/>
  <c r="N669" i="51"/>
  <c r="M669" i="51"/>
  <c r="L669" i="51"/>
  <c r="K669" i="51"/>
  <c r="J669" i="51"/>
  <c r="I669" i="51"/>
  <c r="H669" i="51"/>
  <c r="G669" i="51"/>
  <c r="F669" i="51"/>
  <c r="E669" i="51"/>
  <c r="D669" i="51"/>
  <c r="U668" i="51"/>
  <c r="T668" i="51"/>
  <c r="S668" i="51"/>
  <c r="R668" i="51"/>
  <c r="Q668" i="51"/>
  <c r="P668" i="51"/>
  <c r="O668" i="51"/>
  <c r="N668" i="51"/>
  <c r="M668" i="51"/>
  <c r="L668" i="51"/>
  <c r="K668" i="51"/>
  <c r="J668" i="51"/>
  <c r="I668" i="51"/>
  <c r="H668" i="51"/>
  <c r="G668" i="51"/>
  <c r="F668" i="51"/>
  <c r="E668" i="51"/>
  <c r="D668" i="51"/>
  <c r="U667" i="51"/>
  <c r="T667" i="51"/>
  <c r="S667" i="51"/>
  <c r="R667" i="51"/>
  <c r="Q667" i="51"/>
  <c r="P667" i="51"/>
  <c r="O667" i="51"/>
  <c r="N667" i="51"/>
  <c r="M667" i="51"/>
  <c r="L667" i="51"/>
  <c r="K667" i="51"/>
  <c r="J667" i="51"/>
  <c r="I667" i="51"/>
  <c r="H667" i="51"/>
  <c r="G667" i="51"/>
  <c r="F667" i="51"/>
  <c r="E667" i="51"/>
  <c r="D667" i="51"/>
  <c r="U666" i="51"/>
  <c r="T666" i="51"/>
  <c r="S666" i="51"/>
  <c r="R666" i="51"/>
  <c r="Q666" i="51"/>
  <c r="P666" i="51"/>
  <c r="O666" i="51"/>
  <c r="N666" i="51"/>
  <c r="M666" i="51"/>
  <c r="L666" i="51"/>
  <c r="K666" i="51"/>
  <c r="J666" i="51"/>
  <c r="I666" i="51"/>
  <c r="H666" i="51"/>
  <c r="G666" i="51"/>
  <c r="F666" i="51"/>
  <c r="E666" i="51"/>
  <c r="D666" i="51"/>
  <c r="U665" i="51"/>
  <c r="T665" i="51"/>
  <c r="S665" i="51"/>
  <c r="R665" i="51"/>
  <c r="Q665" i="51"/>
  <c r="P665" i="51"/>
  <c r="O665" i="51"/>
  <c r="N665" i="51"/>
  <c r="M665" i="51"/>
  <c r="L665" i="51"/>
  <c r="K665" i="51"/>
  <c r="J665" i="51"/>
  <c r="I665" i="51"/>
  <c r="H665" i="51"/>
  <c r="G665" i="51"/>
  <c r="F665" i="51"/>
  <c r="E665" i="51"/>
  <c r="D665" i="51"/>
  <c r="U664" i="51"/>
  <c r="T664" i="51"/>
  <c r="S664" i="51"/>
  <c r="R664" i="51"/>
  <c r="Q664" i="51"/>
  <c r="P664" i="51"/>
  <c r="O664" i="51"/>
  <c r="N664" i="51"/>
  <c r="M664" i="51"/>
  <c r="L664" i="51"/>
  <c r="K664" i="51"/>
  <c r="J664" i="51"/>
  <c r="I664" i="51"/>
  <c r="H664" i="51"/>
  <c r="G664" i="51"/>
  <c r="F664" i="51"/>
  <c r="E664" i="51"/>
  <c r="D664" i="51"/>
  <c r="U663" i="51"/>
  <c r="T663" i="51"/>
  <c r="S663" i="51"/>
  <c r="R663" i="51"/>
  <c r="Q663" i="51"/>
  <c r="P663" i="51"/>
  <c r="O663" i="51"/>
  <c r="N663" i="51"/>
  <c r="M663" i="51"/>
  <c r="L663" i="51"/>
  <c r="K663" i="51"/>
  <c r="J663" i="51"/>
  <c r="I663" i="51"/>
  <c r="H663" i="51"/>
  <c r="G663" i="51"/>
  <c r="F663" i="51"/>
  <c r="E663" i="51"/>
  <c r="D663" i="51"/>
  <c r="U662" i="51"/>
  <c r="T662" i="51"/>
  <c r="S662" i="51"/>
  <c r="R662" i="51"/>
  <c r="Q662" i="51"/>
  <c r="P662" i="51"/>
  <c r="O662" i="51"/>
  <c r="N662" i="51"/>
  <c r="M662" i="51"/>
  <c r="L662" i="51"/>
  <c r="K662" i="51"/>
  <c r="J662" i="51"/>
  <c r="I662" i="51"/>
  <c r="H662" i="51"/>
  <c r="G662" i="51"/>
  <c r="F662" i="51"/>
  <c r="E662" i="51"/>
  <c r="D662" i="51"/>
  <c r="U661" i="51"/>
  <c r="T661" i="51"/>
  <c r="S661" i="51"/>
  <c r="R661" i="51"/>
  <c r="Q661" i="51"/>
  <c r="P661" i="51"/>
  <c r="O661" i="51"/>
  <c r="N661" i="51"/>
  <c r="M661" i="51"/>
  <c r="L661" i="51"/>
  <c r="K661" i="51"/>
  <c r="J661" i="51"/>
  <c r="I661" i="51"/>
  <c r="H661" i="51"/>
  <c r="G661" i="51"/>
  <c r="F661" i="51"/>
  <c r="E661" i="51"/>
  <c r="D661" i="51"/>
  <c r="U660" i="51"/>
  <c r="T660" i="51"/>
  <c r="S660" i="51"/>
  <c r="R660" i="51"/>
  <c r="Q660" i="51"/>
  <c r="P660" i="51"/>
  <c r="O660" i="51"/>
  <c r="N660" i="51"/>
  <c r="M660" i="51"/>
  <c r="L660" i="51"/>
  <c r="K660" i="51"/>
  <c r="J660" i="51"/>
  <c r="I660" i="51"/>
  <c r="H660" i="51"/>
  <c r="G660" i="51"/>
  <c r="F660" i="51"/>
  <c r="E660" i="51"/>
  <c r="D660" i="51"/>
  <c r="U659" i="51"/>
  <c r="T659" i="51"/>
  <c r="S659" i="51"/>
  <c r="R659" i="51"/>
  <c r="Q659" i="51"/>
  <c r="P659" i="51"/>
  <c r="O659" i="51"/>
  <c r="N659" i="51"/>
  <c r="M659" i="51"/>
  <c r="L659" i="51"/>
  <c r="K659" i="51"/>
  <c r="J659" i="51"/>
  <c r="I659" i="51"/>
  <c r="H659" i="51"/>
  <c r="G659" i="51"/>
  <c r="F659" i="51"/>
  <c r="E659" i="51"/>
  <c r="D659" i="51"/>
  <c r="U658" i="51"/>
  <c r="T658" i="51"/>
  <c r="S658" i="51"/>
  <c r="R658" i="51"/>
  <c r="Q658" i="51"/>
  <c r="P658" i="51"/>
  <c r="O658" i="51"/>
  <c r="N658" i="51"/>
  <c r="M658" i="51"/>
  <c r="L658" i="51"/>
  <c r="K658" i="51"/>
  <c r="J658" i="51"/>
  <c r="I658" i="51"/>
  <c r="H658" i="51"/>
  <c r="G658" i="51"/>
  <c r="F658" i="51"/>
  <c r="E658" i="51"/>
  <c r="D658" i="51"/>
  <c r="U657" i="51"/>
  <c r="T657" i="51"/>
  <c r="S657" i="51"/>
  <c r="R657" i="51"/>
  <c r="Q657" i="51"/>
  <c r="P657" i="51"/>
  <c r="O657" i="51"/>
  <c r="N657" i="51"/>
  <c r="M657" i="51"/>
  <c r="L657" i="51"/>
  <c r="K657" i="51"/>
  <c r="J657" i="51"/>
  <c r="I657" i="51"/>
  <c r="H657" i="51"/>
  <c r="G657" i="51"/>
  <c r="F657" i="51"/>
  <c r="E657" i="51"/>
  <c r="D657" i="51"/>
  <c r="U656" i="51"/>
  <c r="T656" i="51"/>
  <c r="S656" i="51"/>
  <c r="R656" i="51"/>
  <c r="Q656" i="51"/>
  <c r="P656" i="51"/>
  <c r="O656" i="51"/>
  <c r="N656" i="51"/>
  <c r="M656" i="51"/>
  <c r="L656" i="51"/>
  <c r="K656" i="51"/>
  <c r="J656" i="51"/>
  <c r="I656" i="51"/>
  <c r="H656" i="51"/>
  <c r="G656" i="51"/>
  <c r="F656" i="51"/>
  <c r="E656" i="51"/>
  <c r="D656" i="51"/>
  <c r="U655" i="51"/>
  <c r="T655" i="51"/>
  <c r="S655" i="51"/>
  <c r="R655" i="51"/>
  <c r="Q655" i="51"/>
  <c r="P655" i="51"/>
  <c r="O655" i="51"/>
  <c r="N655" i="51"/>
  <c r="M655" i="51"/>
  <c r="L655" i="51"/>
  <c r="K655" i="51"/>
  <c r="J655" i="51"/>
  <c r="I655" i="51"/>
  <c r="H655" i="51"/>
  <c r="G655" i="51"/>
  <c r="F655" i="51"/>
  <c r="E655" i="51"/>
  <c r="D655" i="51"/>
  <c r="U654" i="51"/>
  <c r="T654" i="51"/>
  <c r="S654" i="51"/>
  <c r="R654" i="51"/>
  <c r="Q654" i="51"/>
  <c r="P654" i="51"/>
  <c r="O654" i="51"/>
  <c r="N654" i="51"/>
  <c r="M654" i="51"/>
  <c r="L654" i="51"/>
  <c r="K654" i="51"/>
  <c r="J654" i="51"/>
  <c r="I654" i="51"/>
  <c r="H654" i="51"/>
  <c r="G654" i="51"/>
  <c r="F654" i="51"/>
  <c r="E654" i="51"/>
  <c r="D654" i="51"/>
  <c r="U653" i="51"/>
  <c r="T653" i="51"/>
  <c r="S653" i="51"/>
  <c r="R653" i="51"/>
  <c r="Q653" i="51"/>
  <c r="P653" i="51"/>
  <c r="O653" i="51"/>
  <c r="N653" i="51"/>
  <c r="M653" i="51"/>
  <c r="L653" i="51"/>
  <c r="K653" i="51"/>
  <c r="J653" i="51"/>
  <c r="I653" i="51"/>
  <c r="H653" i="51"/>
  <c r="G653" i="51"/>
  <c r="F653" i="51"/>
  <c r="E653" i="51"/>
  <c r="D653" i="51"/>
  <c r="U652" i="51"/>
  <c r="T652" i="51"/>
  <c r="S652" i="51"/>
  <c r="R652" i="51"/>
  <c r="Q652" i="51"/>
  <c r="P652" i="51"/>
  <c r="O652" i="51"/>
  <c r="N652" i="51"/>
  <c r="M652" i="51"/>
  <c r="L652" i="51"/>
  <c r="K652" i="51"/>
  <c r="J652" i="51"/>
  <c r="I652" i="51"/>
  <c r="H652" i="51"/>
  <c r="G652" i="51"/>
  <c r="F652" i="51"/>
  <c r="E652" i="51"/>
  <c r="D652" i="51"/>
  <c r="U651" i="51"/>
  <c r="T651" i="51"/>
  <c r="S651" i="51"/>
  <c r="R651" i="51"/>
  <c r="Q651" i="51"/>
  <c r="P651" i="51"/>
  <c r="O651" i="51"/>
  <c r="N651" i="51"/>
  <c r="M651" i="51"/>
  <c r="L651" i="51"/>
  <c r="K651" i="51"/>
  <c r="J651" i="51"/>
  <c r="I651" i="51"/>
  <c r="H651" i="51"/>
  <c r="G651" i="51"/>
  <c r="F651" i="51"/>
  <c r="E651" i="51"/>
  <c r="D651" i="51"/>
  <c r="U650" i="51"/>
  <c r="T650" i="51"/>
  <c r="S650" i="51"/>
  <c r="R650" i="51"/>
  <c r="Q650" i="51"/>
  <c r="P650" i="51"/>
  <c r="O650" i="51"/>
  <c r="N650" i="51"/>
  <c r="M650" i="51"/>
  <c r="L650" i="51"/>
  <c r="K650" i="51"/>
  <c r="J650" i="51"/>
  <c r="I650" i="51"/>
  <c r="H650" i="51"/>
  <c r="G650" i="51"/>
  <c r="F650" i="51"/>
  <c r="E650" i="51"/>
  <c r="D650" i="51"/>
  <c r="U649" i="51"/>
  <c r="T649" i="51"/>
  <c r="S649" i="51"/>
  <c r="R649" i="51"/>
  <c r="Q649" i="51"/>
  <c r="P649" i="51"/>
  <c r="O649" i="51"/>
  <c r="N649" i="51"/>
  <c r="M649" i="51"/>
  <c r="L649" i="51"/>
  <c r="K649" i="51"/>
  <c r="J649" i="51"/>
  <c r="I649" i="51"/>
  <c r="H649" i="51"/>
  <c r="G649" i="51"/>
  <c r="F649" i="51"/>
  <c r="E649" i="51"/>
  <c r="D649" i="51"/>
  <c r="U648" i="51"/>
  <c r="T648" i="51"/>
  <c r="S648" i="51"/>
  <c r="R648" i="51"/>
  <c r="Q648" i="51"/>
  <c r="P648" i="51"/>
  <c r="O648" i="51"/>
  <c r="N648" i="51"/>
  <c r="M648" i="51"/>
  <c r="L648" i="51"/>
  <c r="K648" i="51"/>
  <c r="J648" i="51"/>
  <c r="I648" i="51"/>
  <c r="H648" i="51"/>
  <c r="G648" i="51"/>
  <c r="F648" i="51"/>
  <c r="E648" i="51"/>
  <c r="D648" i="51"/>
  <c r="U647" i="51"/>
  <c r="T647" i="51"/>
  <c r="S647" i="51"/>
  <c r="R647" i="51"/>
  <c r="Q647" i="51"/>
  <c r="P647" i="51"/>
  <c r="O647" i="51"/>
  <c r="N647" i="51"/>
  <c r="M647" i="51"/>
  <c r="L647" i="51"/>
  <c r="K647" i="51"/>
  <c r="J647" i="51"/>
  <c r="I647" i="51"/>
  <c r="H647" i="51"/>
  <c r="G647" i="51"/>
  <c r="F647" i="51"/>
  <c r="E647" i="51"/>
  <c r="D647" i="51"/>
  <c r="U646" i="51"/>
  <c r="T646" i="51"/>
  <c r="S646" i="51"/>
  <c r="R646" i="51"/>
  <c r="Q646" i="51"/>
  <c r="P646" i="51"/>
  <c r="O646" i="51"/>
  <c r="N646" i="51"/>
  <c r="M646" i="51"/>
  <c r="L646" i="51"/>
  <c r="K646" i="51"/>
  <c r="J646" i="51"/>
  <c r="I646" i="51"/>
  <c r="H646" i="51"/>
  <c r="G646" i="51"/>
  <c r="F646" i="51"/>
  <c r="E646" i="51"/>
  <c r="D646" i="51"/>
  <c r="U645" i="51"/>
  <c r="T645" i="51"/>
  <c r="S645" i="51"/>
  <c r="R645" i="51"/>
  <c r="Q645" i="51"/>
  <c r="P645" i="51"/>
  <c r="O645" i="51"/>
  <c r="N645" i="51"/>
  <c r="M645" i="51"/>
  <c r="L645" i="51"/>
  <c r="K645" i="51"/>
  <c r="J645" i="51"/>
  <c r="I645" i="51"/>
  <c r="H645" i="51"/>
  <c r="G645" i="51"/>
  <c r="F645" i="51"/>
  <c r="E645" i="51"/>
  <c r="D645" i="51"/>
  <c r="U644" i="51"/>
  <c r="T644" i="51"/>
  <c r="S644" i="51"/>
  <c r="R644" i="51"/>
  <c r="Q644" i="51"/>
  <c r="P644" i="51"/>
  <c r="O644" i="51"/>
  <c r="N644" i="51"/>
  <c r="M644" i="51"/>
  <c r="L644" i="51"/>
  <c r="K644" i="51"/>
  <c r="J644" i="51"/>
  <c r="I644" i="51"/>
  <c r="H644" i="51"/>
  <c r="G644" i="51"/>
  <c r="F644" i="51"/>
  <c r="E644" i="51"/>
  <c r="D644" i="51"/>
  <c r="U643" i="51"/>
  <c r="T643" i="51"/>
  <c r="S643" i="51"/>
  <c r="R643" i="51"/>
  <c r="Q643" i="51"/>
  <c r="P643" i="51"/>
  <c r="O643" i="51"/>
  <c r="N643" i="51"/>
  <c r="M643" i="51"/>
  <c r="L643" i="51"/>
  <c r="K643" i="51"/>
  <c r="J643" i="51"/>
  <c r="I643" i="51"/>
  <c r="H643" i="51"/>
  <c r="G643" i="51"/>
  <c r="F643" i="51"/>
  <c r="E643" i="51"/>
  <c r="D643" i="51"/>
  <c r="U642" i="51"/>
  <c r="T642" i="51"/>
  <c r="S642" i="51"/>
  <c r="R642" i="51"/>
  <c r="Q642" i="51"/>
  <c r="P642" i="51"/>
  <c r="O642" i="51"/>
  <c r="N642" i="51"/>
  <c r="M642" i="51"/>
  <c r="L642" i="51"/>
  <c r="K642" i="51"/>
  <c r="J642" i="51"/>
  <c r="I642" i="51"/>
  <c r="H642" i="51"/>
  <c r="G642" i="51"/>
  <c r="F642" i="51"/>
  <c r="E642" i="51"/>
  <c r="D642" i="51"/>
  <c r="U641" i="51"/>
  <c r="T641" i="51"/>
  <c r="S641" i="51"/>
  <c r="R641" i="51"/>
  <c r="Q641" i="51"/>
  <c r="P641" i="51"/>
  <c r="O641" i="51"/>
  <c r="N641" i="51"/>
  <c r="M641" i="51"/>
  <c r="L641" i="51"/>
  <c r="K641" i="51"/>
  <c r="J641" i="51"/>
  <c r="I641" i="51"/>
  <c r="H641" i="51"/>
  <c r="G641" i="51"/>
  <c r="F641" i="51"/>
  <c r="E641" i="51"/>
  <c r="D641" i="51"/>
  <c r="U640" i="51"/>
  <c r="T640" i="51"/>
  <c r="S640" i="51"/>
  <c r="R640" i="51"/>
  <c r="Q640" i="51"/>
  <c r="P640" i="51"/>
  <c r="O640" i="51"/>
  <c r="N640" i="51"/>
  <c r="M640" i="51"/>
  <c r="L640" i="51"/>
  <c r="K640" i="51"/>
  <c r="J640" i="51"/>
  <c r="I640" i="51"/>
  <c r="H640" i="51"/>
  <c r="G640" i="51"/>
  <c r="F640" i="51"/>
  <c r="E640" i="51"/>
  <c r="D640" i="51"/>
  <c r="U639" i="51"/>
  <c r="T639" i="51"/>
  <c r="S639" i="51"/>
  <c r="R639" i="51"/>
  <c r="Q639" i="51"/>
  <c r="P639" i="51"/>
  <c r="O639" i="51"/>
  <c r="N639" i="51"/>
  <c r="M639" i="51"/>
  <c r="L639" i="51"/>
  <c r="K639" i="51"/>
  <c r="J639" i="51"/>
  <c r="I639" i="51"/>
  <c r="H639" i="51"/>
  <c r="G639" i="51"/>
  <c r="F639" i="51"/>
  <c r="E639" i="51"/>
  <c r="D639" i="51"/>
  <c r="U638" i="51"/>
  <c r="T638" i="51"/>
  <c r="S638" i="51"/>
  <c r="R638" i="51"/>
  <c r="Q638" i="51"/>
  <c r="P638" i="51"/>
  <c r="O638" i="51"/>
  <c r="N638" i="51"/>
  <c r="M638" i="51"/>
  <c r="L638" i="51"/>
  <c r="K638" i="51"/>
  <c r="J638" i="51"/>
  <c r="I638" i="51"/>
  <c r="H638" i="51"/>
  <c r="G638" i="51"/>
  <c r="F638" i="51"/>
  <c r="E638" i="51"/>
  <c r="D638" i="51"/>
  <c r="U962" i="46"/>
  <c r="T962" i="46"/>
  <c r="S962" i="46"/>
  <c r="R962" i="46"/>
  <c r="Q962" i="46"/>
  <c r="P962" i="46"/>
  <c r="O962" i="46"/>
  <c r="N962" i="46"/>
  <c r="M962" i="46"/>
  <c r="L962" i="46"/>
  <c r="K962" i="46"/>
  <c r="J962" i="46"/>
  <c r="I962" i="46"/>
  <c r="H962" i="46"/>
  <c r="G962" i="46"/>
  <c r="F962" i="46"/>
  <c r="E962" i="46"/>
  <c r="D962" i="46"/>
  <c r="U961" i="46"/>
  <c r="T961" i="46"/>
  <c r="S961" i="46"/>
  <c r="R961" i="46"/>
  <c r="Q961" i="46"/>
  <c r="P961" i="46"/>
  <c r="O961" i="46"/>
  <c r="N961" i="46"/>
  <c r="M961" i="46"/>
  <c r="L961" i="46"/>
  <c r="K961" i="46"/>
  <c r="J961" i="46"/>
  <c r="I961" i="46"/>
  <c r="H961" i="46"/>
  <c r="G961" i="46"/>
  <c r="F961" i="46"/>
  <c r="E961" i="46"/>
  <c r="D961" i="46"/>
  <c r="U960" i="46"/>
  <c r="T960" i="46"/>
  <c r="S960" i="46"/>
  <c r="R960" i="46"/>
  <c r="Q960" i="46"/>
  <c r="P960" i="46"/>
  <c r="O960" i="46"/>
  <c r="N960" i="46"/>
  <c r="M960" i="46"/>
  <c r="L960" i="46"/>
  <c r="K960" i="46"/>
  <c r="J960" i="46"/>
  <c r="I960" i="46"/>
  <c r="H960" i="46"/>
  <c r="G960" i="46"/>
  <c r="F960" i="46"/>
  <c r="E960" i="46"/>
  <c r="D960" i="46"/>
  <c r="U959" i="46"/>
  <c r="T959" i="46"/>
  <c r="S959" i="46"/>
  <c r="R959" i="46"/>
  <c r="Q959" i="46"/>
  <c r="P959" i="46"/>
  <c r="O959" i="46"/>
  <c r="N959" i="46"/>
  <c r="M959" i="46"/>
  <c r="L959" i="46"/>
  <c r="K959" i="46"/>
  <c r="J959" i="46"/>
  <c r="I959" i="46"/>
  <c r="H959" i="46"/>
  <c r="G959" i="46"/>
  <c r="F959" i="46"/>
  <c r="E959" i="46"/>
  <c r="D959" i="46"/>
  <c r="U958" i="46"/>
  <c r="T958" i="46"/>
  <c r="S958" i="46"/>
  <c r="R958" i="46"/>
  <c r="Q958" i="46"/>
  <c r="P958" i="46"/>
  <c r="O958" i="46"/>
  <c r="N958" i="46"/>
  <c r="M958" i="46"/>
  <c r="L958" i="46"/>
  <c r="K958" i="46"/>
  <c r="J958" i="46"/>
  <c r="I958" i="46"/>
  <c r="H958" i="46"/>
  <c r="G958" i="46"/>
  <c r="F958" i="46"/>
  <c r="E958" i="46"/>
  <c r="D958" i="46"/>
  <c r="U957" i="46"/>
  <c r="T957" i="46"/>
  <c r="S957" i="46"/>
  <c r="R957" i="46"/>
  <c r="Q957" i="46"/>
  <c r="P957" i="46"/>
  <c r="O957" i="46"/>
  <c r="N957" i="46"/>
  <c r="M957" i="46"/>
  <c r="L957" i="46"/>
  <c r="K957" i="46"/>
  <c r="J957" i="46"/>
  <c r="I957" i="46"/>
  <c r="H957" i="46"/>
  <c r="G957" i="46"/>
  <c r="F957" i="46"/>
  <c r="E957" i="46"/>
  <c r="D957" i="46"/>
  <c r="U956" i="46"/>
  <c r="T956" i="46"/>
  <c r="S956" i="46"/>
  <c r="R956" i="46"/>
  <c r="Q956" i="46"/>
  <c r="P956" i="46"/>
  <c r="O956" i="46"/>
  <c r="N956" i="46"/>
  <c r="M956" i="46"/>
  <c r="L956" i="46"/>
  <c r="K956" i="46"/>
  <c r="J956" i="46"/>
  <c r="I956" i="46"/>
  <c r="H956" i="46"/>
  <c r="G956" i="46"/>
  <c r="F956" i="46"/>
  <c r="E956" i="46"/>
  <c r="D956" i="46"/>
  <c r="U955" i="46"/>
  <c r="T955" i="46"/>
  <c r="S955" i="46"/>
  <c r="R955" i="46"/>
  <c r="Q955" i="46"/>
  <c r="P955" i="46"/>
  <c r="O955" i="46"/>
  <c r="N955" i="46"/>
  <c r="M955" i="46"/>
  <c r="L955" i="46"/>
  <c r="K955" i="46"/>
  <c r="J955" i="46"/>
  <c r="I955" i="46"/>
  <c r="H955" i="46"/>
  <c r="G955" i="46"/>
  <c r="F955" i="46"/>
  <c r="E955" i="46"/>
  <c r="D955" i="46"/>
  <c r="U954" i="46"/>
  <c r="T954" i="46"/>
  <c r="S954" i="46"/>
  <c r="R954" i="46"/>
  <c r="Q954" i="46"/>
  <c r="P954" i="46"/>
  <c r="O954" i="46"/>
  <c r="N954" i="46"/>
  <c r="M954" i="46"/>
  <c r="L954" i="46"/>
  <c r="K954" i="46"/>
  <c r="J954" i="46"/>
  <c r="I954" i="46"/>
  <c r="H954" i="46"/>
  <c r="G954" i="46"/>
  <c r="F954" i="46"/>
  <c r="E954" i="46"/>
  <c r="D954" i="46"/>
  <c r="U953" i="46"/>
  <c r="T953" i="46"/>
  <c r="S953" i="46"/>
  <c r="R953" i="46"/>
  <c r="Q953" i="46"/>
  <c r="P953" i="46"/>
  <c r="O953" i="46"/>
  <c r="N953" i="46"/>
  <c r="M953" i="46"/>
  <c r="L953" i="46"/>
  <c r="K953" i="46"/>
  <c r="J953" i="46"/>
  <c r="I953" i="46"/>
  <c r="H953" i="46"/>
  <c r="G953" i="46"/>
  <c r="F953" i="46"/>
  <c r="E953" i="46"/>
  <c r="D953" i="46"/>
  <c r="U952" i="46"/>
  <c r="T952" i="46"/>
  <c r="S952" i="46"/>
  <c r="R952" i="46"/>
  <c r="Q952" i="46"/>
  <c r="P952" i="46"/>
  <c r="O952" i="46"/>
  <c r="N952" i="46"/>
  <c r="M952" i="46"/>
  <c r="L952" i="46"/>
  <c r="K952" i="46"/>
  <c r="J952" i="46"/>
  <c r="I952" i="46"/>
  <c r="H952" i="46"/>
  <c r="G952" i="46"/>
  <c r="F952" i="46"/>
  <c r="E952" i="46"/>
  <c r="D952" i="46"/>
  <c r="U951" i="46"/>
  <c r="T951" i="46"/>
  <c r="S951" i="46"/>
  <c r="R951" i="46"/>
  <c r="Q951" i="46"/>
  <c r="P951" i="46"/>
  <c r="O951" i="46"/>
  <c r="N951" i="46"/>
  <c r="M951" i="46"/>
  <c r="L951" i="46"/>
  <c r="K951" i="46"/>
  <c r="J951" i="46"/>
  <c r="I951" i="46"/>
  <c r="H951" i="46"/>
  <c r="G951" i="46"/>
  <c r="F951" i="46"/>
  <c r="E951" i="46"/>
  <c r="D951" i="46"/>
  <c r="U950" i="46"/>
  <c r="T950" i="46"/>
  <c r="S950" i="46"/>
  <c r="R950" i="46"/>
  <c r="Q950" i="46"/>
  <c r="P950" i="46"/>
  <c r="O950" i="46"/>
  <c r="N950" i="46"/>
  <c r="M950" i="46"/>
  <c r="L950" i="46"/>
  <c r="K950" i="46"/>
  <c r="J950" i="46"/>
  <c r="I950" i="46"/>
  <c r="H950" i="46"/>
  <c r="G950" i="46"/>
  <c r="F950" i="46"/>
  <c r="E950" i="46"/>
  <c r="D950" i="46"/>
  <c r="U949" i="46"/>
  <c r="T949" i="46"/>
  <c r="S949" i="46"/>
  <c r="R949" i="46"/>
  <c r="Q949" i="46"/>
  <c r="P949" i="46"/>
  <c r="O949" i="46"/>
  <c r="N949" i="46"/>
  <c r="M949" i="46"/>
  <c r="L949" i="46"/>
  <c r="K949" i="46"/>
  <c r="J949" i="46"/>
  <c r="I949" i="46"/>
  <c r="H949" i="46"/>
  <c r="G949" i="46"/>
  <c r="F949" i="46"/>
  <c r="E949" i="46"/>
  <c r="D949" i="46"/>
  <c r="U948" i="46"/>
  <c r="T948" i="46"/>
  <c r="S948" i="46"/>
  <c r="R948" i="46"/>
  <c r="Q948" i="46"/>
  <c r="P948" i="46"/>
  <c r="O948" i="46"/>
  <c r="N948" i="46"/>
  <c r="M948" i="46"/>
  <c r="L948" i="46"/>
  <c r="K948" i="46"/>
  <c r="J948" i="46"/>
  <c r="I948" i="46"/>
  <c r="H948" i="46"/>
  <c r="G948" i="46"/>
  <c r="F948" i="46"/>
  <c r="E948" i="46"/>
  <c r="D948" i="46"/>
  <c r="U947" i="46"/>
  <c r="T947" i="46"/>
  <c r="S947" i="46"/>
  <c r="R947" i="46"/>
  <c r="Q947" i="46"/>
  <c r="P947" i="46"/>
  <c r="O947" i="46"/>
  <c r="N947" i="46"/>
  <c r="M947" i="46"/>
  <c r="L947" i="46"/>
  <c r="K947" i="46"/>
  <c r="J947" i="46"/>
  <c r="I947" i="46"/>
  <c r="H947" i="46"/>
  <c r="G947" i="46"/>
  <c r="F947" i="46"/>
  <c r="E947" i="46"/>
  <c r="D947" i="46"/>
  <c r="U946" i="46"/>
  <c r="T946" i="46"/>
  <c r="S946" i="46"/>
  <c r="R946" i="46"/>
  <c r="Q946" i="46"/>
  <c r="P946" i="46"/>
  <c r="O946" i="46"/>
  <c r="N946" i="46"/>
  <c r="M946" i="46"/>
  <c r="L946" i="46"/>
  <c r="K946" i="46"/>
  <c r="J946" i="46"/>
  <c r="I946" i="46"/>
  <c r="H946" i="46"/>
  <c r="G946" i="46"/>
  <c r="F946" i="46"/>
  <c r="E946" i="46"/>
  <c r="D946" i="46"/>
  <c r="U945" i="46"/>
  <c r="T945" i="46"/>
  <c r="S945" i="46"/>
  <c r="R945" i="46"/>
  <c r="Q945" i="46"/>
  <c r="P945" i="46"/>
  <c r="O945" i="46"/>
  <c r="N945" i="46"/>
  <c r="M945" i="46"/>
  <c r="L945" i="46"/>
  <c r="K945" i="46"/>
  <c r="J945" i="46"/>
  <c r="I945" i="46"/>
  <c r="H945" i="46"/>
  <c r="G945" i="46"/>
  <c r="F945" i="46"/>
  <c r="E945" i="46"/>
  <c r="D945" i="46"/>
  <c r="U944" i="46"/>
  <c r="T944" i="46"/>
  <c r="S944" i="46"/>
  <c r="R944" i="46"/>
  <c r="Q944" i="46"/>
  <c r="P944" i="46"/>
  <c r="O944" i="46"/>
  <c r="N944" i="46"/>
  <c r="M944" i="46"/>
  <c r="L944" i="46"/>
  <c r="K944" i="46"/>
  <c r="J944" i="46"/>
  <c r="I944" i="46"/>
  <c r="H944" i="46"/>
  <c r="G944" i="46"/>
  <c r="F944" i="46"/>
  <c r="E944" i="46"/>
  <c r="D944" i="46"/>
  <c r="U943" i="46"/>
  <c r="T943" i="46"/>
  <c r="S943" i="46"/>
  <c r="R943" i="46"/>
  <c r="Q943" i="46"/>
  <c r="P943" i="46"/>
  <c r="O943" i="46"/>
  <c r="N943" i="46"/>
  <c r="M943" i="46"/>
  <c r="L943" i="46"/>
  <c r="K943" i="46"/>
  <c r="J943" i="46"/>
  <c r="I943" i="46"/>
  <c r="H943" i="46"/>
  <c r="G943" i="46"/>
  <c r="F943" i="46"/>
  <c r="E943" i="46"/>
  <c r="D943" i="46"/>
  <c r="U942" i="46"/>
  <c r="T942" i="46"/>
  <c r="S942" i="46"/>
  <c r="R942" i="46"/>
  <c r="Q942" i="46"/>
  <c r="P942" i="46"/>
  <c r="O942" i="46"/>
  <c r="N942" i="46"/>
  <c r="M942" i="46"/>
  <c r="L942" i="46"/>
  <c r="K942" i="46"/>
  <c r="J942" i="46"/>
  <c r="I942" i="46"/>
  <c r="H942" i="46"/>
  <c r="G942" i="46"/>
  <c r="F942" i="46"/>
  <c r="E942" i="46"/>
  <c r="D942" i="46"/>
  <c r="U941" i="46"/>
  <c r="T941" i="46"/>
  <c r="S941" i="46"/>
  <c r="R941" i="46"/>
  <c r="Q941" i="46"/>
  <c r="P941" i="46"/>
  <c r="O941" i="46"/>
  <c r="N941" i="46"/>
  <c r="M941" i="46"/>
  <c r="L941" i="46"/>
  <c r="K941" i="46"/>
  <c r="J941" i="46"/>
  <c r="I941" i="46"/>
  <c r="H941" i="46"/>
  <c r="G941" i="46"/>
  <c r="F941" i="46"/>
  <c r="E941" i="46"/>
  <c r="D941" i="46"/>
  <c r="U940" i="46"/>
  <c r="T940" i="46"/>
  <c r="S940" i="46"/>
  <c r="R940" i="46"/>
  <c r="Q940" i="46"/>
  <c r="P940" i="46"/>
  <c r="O940" i="46"/>
  <c r="N940" i="46"/>
  <c r="M940" i="46"/>
  <c r="L940" i="46"/>
  <c r="K940" i="46"/>
  <c r="J940" i="46"/>
  <c r="I940" i="46"/>
  <c r="H940" i="46"/>
  <c r="G940" i="46"/>
  <c r="F940" i="46"/>
  <c r="E940" i="46"/>
  <c r="D940" i="46"/>
  <c r="U939" i="46"/>
  <c r="T939" i="46"/>
  <c r="S939" i="46"/>
  <c r="R939" i="46"/>
  <c r="Q939" i="46"/>
  <c r="P939" i="46"/>
  <c r="O939" i="46"/>
  <c r="N939" i="46"/>
  <c r="M939" i="46"/>
  <c r="L939" i="46"/>
  <c r="K939" i="46"/>
  <c r="J939" i="46"/>
  <c r="I939" i="46"/>
  <c r="H939" i="46"/>
  <c r="G939" i="46"/>
  <c r="F939" i="46"/>
  <c r="E939" i="46"/>
  <c r="D939" i="46"/>
  <c r="U938" i="46"/>
  <c r="T938" i="46"/>
  <c r="S938" i="46"/>
  <c r="R938" i="46"/>
  <c r="Q938" i="46"/>
  <c r="P938" i="46"/>
  <c r="O938" i="46"/>
  <c r="N938" i="46"/>
  <c r="M938" i="46"/>
  <c r="L938" i="46"/>
  <c r="K938" i="46"/>
  <c r="J938" i="46"/>
  <c r="I938" i="46"/>
  <c r="H938" i="46"/>
  <c r="G938" i="46"/>
  <c r="F938" i="46"/>
  <c r="E938" i="46"/>
  <c r="D938" i="46"/>
  <c r="U937" i="46"/>
  <c r="T937" i="46"/>
  <c r="S937" i="46"/>
  <c r="R937" i="46"/>
  <c r="Q937" i="46"/>
  <c r="P937" i="46"/>
  <c r="O937" i="46"/>
  <c r="N937" i="46"/>
  <c r="M937" i="46"/>
  <c r="L937" i="46"/>
  <c r="K937" i="46"/>
  <c r="J937" i="46"/>
  <c r="I937" i="46"/>
  <c r="H937" i="46"/>
  <c r="G937" i="46"/>
  <c r="F937" i="46"/>
  <c r="E937" i="46"/>
  <c r="D937" i="46"/>
  <c r="U936" i="46"/>
  <c r="T936" i="46"/>
  <c r="S936" i="46"/>
  <c r="R936" i="46"/>
  <c r="Q936" i="46"/>
  <c r="P936" i="46"/>
  <c r="O936" i="46"/>
  <c r="N936" i="46"/>
  <c r="M936" i="46"/>
  <c r="L936" i="46"/>
  <c r="K936" i="46"/>
  <c r="J936" i="46"/>
  <c r="I936" i="46"/>
  <c r="H936" i="46"/>
  <c r="G936" i="46"/>
  <c r="F936" i="46"/>
  <c r="E936" i="46"/>
  <c r="D936" i="46"/>
  <c r="U935" i="46"/>
  <c r="T935" i="46"/>
  <c r="S935" i="46"/>
  <c r="R935" i="46"/>
  <c r="Q935" i="46"/>
  <c r="P935" i="46"/>
  <c r="O935" i="46"/>
  <c r="N935" i="46"/>
  <c r="M935" i="46"/>
  <c r="L935" i="46"/>
  <c r="K935" i="46"/>
  <c r="J935" i="46"/>
  <c r="I935" i="46"/>
  <c r="H935" i="46"/>
  <c r="G935" i="46"/>
  <c r="F935" i="46"/>
  <c r="E935" i="46"/>
  <c r="D935" i="46"/>
  <c r="U934" i="46"/>
  <c r="T934" i="46"/>
  <c r="S934" i="46"/>
  <c r="R934" i="46"/>
  <c r="Q934" i="46"/>
  <c r="P934" i="46"/>
  <c r="O934" i="46"/>
  <c r="N934" i="46"/>
  <c r="M934" i="46"/>
  <c r="L934" i="46"/>
  <c r="K934" i="46"/>
  <c r="J934" i="46"/>
  <c r="I934" i="46"/>
  <c r="H934" i="46"/>
  <c r="G934" i="46"/>
  <c r="F934" i="46"/>
  <c r="E934" i="46"/>
  <c r="D934" i="46"/>
  <c r="U933" i="46"/>
  <c r="T933" i="46"/>
  <c r="S933" i="46"/>
  <c r="R933" i="46"/>
  <c r="Q933" i="46"/>
  <c r="P933" i="46"/>
  <c r="O933" i="46"/>
  <c r="N933" i="46"/>
  <c r="M933" i="46"/>
  <c r="L933" i="46"/>
  <c r="K933" i="46"/>
  <c r="J933" i="46"/>
  <c r="I933" i="46"/>
  <c r="H933" i="46"/>
  <c r="G933" i="46"/>
  <c r="F933" i="46"/>
  <c r="E933" i="46"/>
  <c r="D933" i="46"/>
  <c r="U932" i="46"/>
  <c r="T932" i="46"/>
  <c r="S932" i="46"/>
  <c r="R932" i="46"/>
  <c r="Q932" i="46"/>
  <c r="P932" i="46"/>
  <c r="O932" i="46"/>
  <c r="N932" i="46"/>
  <c r="M932" i="46"/>
  <c r="L932" i="46"/>
  <c r="K932" i="46"/>
  <c r="J932" i="46"/>
  <c r="I932" i="46"/>
  <c r="H932" i="46"/>
  <c r="G932" i="46"/>
  <c r="F932" i="46"/>
  <c r="E932" i="46"/>
  <c r="D932" i="46"/>
  <c r="U931" i="46"/>
  <c r="T931" i="46"/>
  <c r="S931" i="46"/>
  <c r="R931" i="46"/>
  <c r="Q931" i="46"/>
  <c r="P931" i="46"/>
  <c r="O931" i="46"/>
  <c r="N931" i="46"/>
  <c r="M931" i="46"/>
  <c r="L931" i="46"/>
  <c r="K931" i="46"/>
  <c r="J931" i="46"/>
  <c r="I931" i="46"/>
  <c r="H931" i="46"/>
  <c r="G931" i="46"/>
  <c r="F931" i="46"/>
  <c r="E931" i="46"/>
  <c r="D931" i="46"/>
  <c r="U930" i="46"/>
  <c r="T930" i="46"/>
  <c r="S930" i="46"/>
  <c r="R930" i="46"/>
  <c r="Q930" i="46"/>
  <c r="P930" i="46"/>
  <c r="O930" i="46"/>
  <c r="N930" i="46"/>
  <c r="M930" i="46"/>
  <c r="L930" i="46"/>
  <c r="K930" i="46"/>
  <c r="J930" i="46"/>
  <c r="I930" i="46"/>
  <c r="H930" i="46"/>
  <c r="G930" i="46"/>
  <c r="F930" i="46"/>
  <c r="E930" i="46"/>
  <c r="D930" i="46"/>
  <c r="U929" i="46"/>
  <c r="T929" i="46"/>
  <c r="S929" i="46"/>
  <c r="R929" i="46"/>
  <c r="Q929" i="46"/>
  <c r="P929" i="46"/>
  <c r="O929" i="46"/>
  <c r="N929" i="46"/>
  <c r="M929" i="46"/>
  <c r="L929" i="46"/>
  <c r="K929" i="46"/>
  <c r="J929" i="46"/>
  <c r="I929" i="46"/>
  <c r="H929" i="46"/>
  <c r="G929" i="46"/>
  <c r="F929" i="46"/>
  <c r="E929" i="46"/>
  <c r="D929" i="46"/>
  <c r="U928" i="46"/>
  <c r="T928" i="46"/>
  <c r="S928" i="46"/>
  <c r="R928" i="46"/>
  <c r="Q928" i="46"/>
  <c r="P928" i="46"/>
  <c r="O928" i="46"/>
  <c r="N928" i="46"/>
  <c r="M928" i="46"/>
  <c r="L928" i="46"/>
  <c r="K928" i="46"/>
  <c r="J928" i="46"/>
  <c r="I928" i="46"/>
  <c r="H928" i="46"/>
  <c r="G928" i="46"/>
  <c r="F928" i="46"/>
  <c r="E928" i="46"/>
  <c r="D928" i="46"/>
  <c r="U927" i="46"/>
  <c r="T927" i="46"/>
  <c r="S927" i="46"/>
  <c r="R927" i="46"/>
  <c r="Q927" i="46"/>
  <c r="P927" i="46"/>
  <c r="O927" i="46"/>
  <c r="N927" i="46"/>
  <c r="M927" i="46"/>
  <c r="L927" i="46"/>
  <c r="K927" i="46"/>
  <c r="J927" i="46"/>
  <c r="I927" i="46"/>
  <c r="H927" i="46"/>
  <c r="G927" i="46"/>
  <c r="F927" i="46"/>
  <c r="E927" i="46"/>
  <c r="D927" i="46"/>
  <c r="U926" i="46"/>
  <c r="T926" i="46"/>
  <c r="S926" i="46"/>
  <c r="R926" i="46"/>
  <c r="Q926" i="46"/>
  <c r="P926" i="46"/>
  <c r="O926" i="46"/>
  <c r="N926" i="46"/>
  <c r="M926" i="46"/>
  <c r="L926" i="46"/>
  <c r="K926" i="46"/>
  <c r="J926" i="46"/>
  <c r="I926" i="46"/>
  <c r="H926" i="46"/>
  <c r="G926" i="46"/>
  <c r="F926" i="46"/>
  <c r="E926" i="46"/>
  <c r="D926" i="46"/>
  <c r="U925" i="46"/>
  <c r="T925" i="46"/>
  <c r="S925" i="46"/>
  <c r="R925" i="46"/>
  <c r="Q925" i="46"/>
  <c r="P925" i="46"/>
  <c r="O925" i="46"/>
  <c r="N925" i="46"/>
  <c r="M925" i="46"/>
  <c r="L925" i="46"/>
  <c r="K925" i="46"/>
  <c r="J925" i="46"/>
  <c r="I925" i="46"/>
  <c r="H925" i="46"/>
  <c r="G925" i="46"/>
  <c r="F925" i="46"/>
  <c r="E925" i="46"/>
  <c r="D925" i="46"/>
  <c r="U924" i="46"/>
  <c r="T924" i="46"/>
  <c r="S924" i="46"/>
  <c r="R924" i="46"/>
  <c r="Q924" i="46"/>
  <c r="P924" i="46"/>
  <c r="O924" i="46"/>
  <c r="N924" i="46"/>
  <c r="M924" i="46"/>
  <c r="L924" i="46"/>
  <c r="K924" i="46"/>
  <c r="J924" i="46"/>
  <c r="I924" i="46"/>
  <c r="H924" i="46"/>
  <c r="G924" i="46"/>
  <c r="F924" i="46"/>
  <c r="E924" i="46"/>
  <c r="D924" i="46"/>
  <c r="U923" i="46"/>
  <c r="T923" i="46"/>
  <c r="S923" i="46"/>
  <c r="R923" i="46"/>
  <c r="Q923" i="46"/>
  <c r="P923" i="46"/>
  <c r="O923" i="46"/>
  <c r="N923" i="46"/>
  <c r="M923" i="46"/>
  <c r="L923" i="46"/>
  <c r="K923" i="46"/>
  <c r="J923" i="46"/>
  <c r="I923" i="46"/>
  <c r="H923" i="46"/>
  <c r="G923" i="46"/>
  <c r="F923" i="46"/>
  <c r="E923" i="46"/>
  <c r="D923" i="46"/>
  <c r="U922" i="46"/>
  <c r="T922" i="46"/>
  <c r="S922" i="46"/>
  <c r="R922" i="46"/>
  <c r="Q922" i="46"/>
  <c r="P922" i="46"/>
  <c r="O922" i="46"/>
  <c r="N922" i="46"/>
  <c r="M922" i="46"/>
  <c r="L922" i="46"/>
  <c r="K922" i="46"/>
  <c r="J922" i="46"/>
  <c r="I922" i="46"/>
  <c r="H922" i="46"/>
  <c r="G922" i="46"/>
  <c r="F922" i="46"/>
  <c r="E922" i="46"/>
  <c r="D922" i="46"/>
  <c r="U921" i="46"/>
  <c r="T921" i="46"/>
  <c r="S921" i="46"/>
  <c r="R921" i="46"/>
  <c r="Q921" i="46"/>
  <c r="P921" i="46"/>
  <c r="O921" i="46"/>
  <c r="N921" i="46"/>
  <c r="M921" i="46"/>
  <c r="L921" i="46"/>
  <c r="K921" i="46"/>
  <c r="J921" i="46"/>
  <c r="I921" i="46"/>
  <c r="H921" i="46"/>
  <c r="G921" i="46"/>
  <c r="F921" i="46"/>
  <c r="E921" i="46"/>
  <c r="D921" i="46"/>
  <c r="U920" i="46"/>
  <c r="T920" i="46"/>
  <c r="S920" i="46"/>
  <c r="R920" i="46"/>
  <c r="Q920" i="46"/>
  <c r="P920" i="46"/>
  <c r="O920" i="46"/>
  <c r="N920" i="46"/>
  <c r="M920" i="46"/>
  <c r="L920" i="46"/>
  <c r="K920" i="46"/>
  <c r="J920" i="46"/>
  <c r="I920" i="46"/>
  <c r="H920" i="46"/>
  <c r="G920" i="46"/>
  <c r="F920" i="46"/>
  <c r="E920" i="46"/>
  <c r="D920" i="46"/>
  <c r="U919" i="46"/>
  <c r="T919" i="46"/>
  <c r="S919" i="46"/>
  <c r="R919" i="46"/>
  <c r="Q919" i="46"/>
  <c r="P919" i="46"/>
  <c r="O919" i="46"/>
  <c r="N919" i="46"/>
  <c r="M919" i="46"/>
  <c r="L919" i="46"/>
  <c r="K919" i="46"/>
  <c r="J919" i="46"/>
  <c r="I919" i="46"/>
  <c r="H919" i="46"/>
  <c r="G919" i="46"/>
  <c r="F919" i="46"/>
  <c r="E919" i="46"/>
  <c r="D919" i="46"/>
  <c r="U918" i="46"/>
  <c r="T918" i="46"/>
  <c r="S918" i="46"/>
  <c r="R918" i="46"/>
  <c r="Q918" i="46"/>
  <c r="P918" i="46"/>
  <c r="O918" i="46"/>
  <c r="N918" i="46"/>
  <c r="M918" i="46"/>
  <c r="L918" i="46"/>
  <c r="K918" i="46"/>
  <c r="J918" i="46"/>
  <c r="I918" i="46"/>
  <c r="H918" i="46"/>
  <c r="G918" i="46"/>
  <c r="F918" i="46"/>
  <c r="E918" i="46"/>
  <c r="D918" i="46"/>
  <c r="U917" i="46"/>
  <c r="T917" i="46"/>
  <c r="S917" i="46"/>
  <c r="R917" i="46"/>
  <c r="Q917" i="46"/>
  <c r="P917" i="46"/>
  <c r="O917" i="46"/>
  <c r="N917" i="46"/>
  <c r="M917" i="46"/>
  <c r="L917" i="46"/>
  <c r="K917" i="46"/>
  <c r="J917" i="46"/>
  <c r="I917" i="46"/>
  <c r="H917" i="46"/>
  <c r="G917" i="46"/>
  <c r="F917" i="46"/>
  <c r="E917" i="46"/>
  <c r="D917" i="46"/>
  <c r="U916" i="46"/>
  <c r="T916" i="46"/>
  <c r="S916" i="46"/>
  <c r="R916" i="46"/>
  <c r="Q916" i="46"/>
  <c r="P916" i="46"/>
  <c r="O916" i="46"/>
  <c r="N916" i="46"/>
  <c r="M916" i="46"/>
  <c r="L916" i="46"/>
  <c r="K916" i="46"/>
  <c r="J916" i="46"/>
  <c r="I916" i="46"/>
  <c r="H916" i="46"/>
  <c r="G916" i="46"/>
  <c r="F916" i="46"/>
  <c r="E916" i="46"/>
  <c r="D916" i="46"/>
  <c r="U915" i="46"/>
  <c r="T915" i="46"/>
  <c r="S915" i="46"/>
  <c r="R915" i="46"/>
  <c r="Q915" i="46"/>
  <c r="P915" i="46"/>
  <c r="O915" i="46"/>
  <c r="N915" i="46"/>
  <c r="M915" i="46"/>
  <c r="L915" i="46"/>
  <c r="K915" i="46"/>
  <c r="J915" i="46"/>
  <c r="I915" i="46"/>
  <c r="H915" i="46"/>
  <c r="G915" i="46"/>
  <c r="F915" i="46"/>
  <c r="E915" i="46"/>
  <c r="D915" i="46"/>
  <c r="U914" i="46"/>
  <c r="T914" i="46"/>
  <c r="S914" i="46"/>
  <c r="R914" i="46"/>
  <c r="Q914" i="46"/>
  <c r="P914" i="46"/>
  <c r="O914" i="46"/>
  <c r="N914" i="46"/>
  <c r="M914" i="46"/>
  <c r="L914" i="46"/>
  <c r="K914" i="46"/>
  <c r="J914" i="46"/>
  <c r="I914" i="46"/>
  <c r="H914" i="46"/>
  <c r="G914" i="46"/>
  <c r="F914" i="46"/>
  <c r="E914" i="46"/>
  <c r="D914" i="46"/>
  <c r="U913" i="46"/>
  <c r="T913" i="46"/>
  <c r="S913" i="46"/>
  <c r="R913" i="46"/>
  <c r="Q913" i="46"/>
  <c r="P913" i="46"/>
  <c r="O913" i="46"/>
  <c r="N913" i="46"/>
  <c r="M913" i="46"/>
  <c r="L913" i="46"/>
  <c r="K913" i="46"/>
  <c r="J913" i="46"/>
  <c r="I913" i="46"/>
  <c r="H913" i="46"/>
  <c r="G913" i="46"/>
  <c r="F913" i="46"/>
  <c r="E913" i="46"/>
  <c r="D913" i="46"/>
  <c r="U912" i="46"/>
  <c r="T912" i="46"/>
  <c r="S912" i="46"/>
  <c r="R912" i="46"/>
  <c r="Q912" i="46"/>
  <c r="P912" i="46"/>
  <c r="O912" i="46"/>
  <c r="N912" i="46"/>
  <c r="M912" i="46"/>
  <c r="L912" i="46"/>
  <c r="K912" i="46"/>
  <c r="J912" i="46"/>
  <c r="I912" i="46"/>
  <c r="H912" i="46"/>
  <c r="G912" i="46"/>
  <c r="F912" i="46"/>
  <c r="E912" i="46"/>
  <c r="D912" i="46"/>
  <c r="U911" i="46"/>
  <c r="T911" i="46"/>
  <c r="S911" i="46"/>
  <c r="R911" i="46"/>
  <c r="Q911" i="46"/>
  <c r="P911" i="46"/>
  <c r="O911" i="46"/>
  <c r="N911" i="46"/>
  <c r="M911" i="46"/>
  <c r="L911" i="46"/>
  <c r="K911" i="46"/>
  <c r="J911" i="46"/>
  <c r="I911" i="46"/>
  <c r="H911" i="46"/>
  <c r="G911" i="46"/>
  <c r="F911" i="46"/>
  <c r="E911" i="46"/>
  <c r="D911" i="46"/>
  <c r="U910" i="46"/>
  <c r="T910" i="46"/>
  <c r="S910" i="46"/>
  <c r="R910" i="46"/>
  <c r="Q910" i="46"/>
  <c r="P910" i="46"/>
  <c r="O910" i="46"/>
  <c r="N910" i="46"/>
  <c r="M910" i="46"/>
  <c r="L910" i="46"/>
  <c r="K910" i="46"/>
  <c r="J910" i="46"/>
  <c r="I910" i="46"/>
  <c r="H910" i="46"/>
  <c r="G910" i="46"/>
  <c r="F910" i="46"/>
  <c r="E910" i="46"/>
  <c r="D910" i="46"/>
  <c r="U909" i="46"/>
  <c r="T909" i="46"/>
  <c r="S909" i="46"/>
  <c r="R909" i="46"/>
  <c r="Q909" i="46"/>
  <c r="P909" i="46"/>
  <c r="O909" i="46"/>
  <c r="N909" i="46"/>
  <c r="M909" i="46"/>
  <c r="L909" i="46"/>
  <c r="K909" i="46"/>
  <c r="J909" i="46"/>
  <c r="I909" i="46"/>
  <c r="H909" i="46"/>
  <c r="G909" i="46"/>
  <c r="F909" i="46"/>
  <c r="E909" i="46"/>
  <c r="D909" i="46"/>
  <c r="U908" i="46"/>
  <c r="T908" i="46"/>
  <c r="S908" i="46"/>
  <c r="R908" i="46"/>
  <c r="Q908" i="46"/>
  <c r="P908" i="46"/>
  <c r="O908" i="46"/>
  <c r="N908" i="46"/>
  <c r="M908" i="46"/>
  <c r="L908" i="46"/>
  <c r="K908" i="46"/>
  <c r="J908" i="46"/>
  <c r="I908" i="46"/>
  <c r="H908" i="46"/>
  <c r="G908" i="46"/>
  <c r="F908" i="46"/>
  <c r="E908" i="46"/>
  <c r="D908" i="46"/>
  <c r="U907" i="46"/>
  <c r="T907" i="46"/>
  <c r="S907" i="46"/>
  <c r="R907" i="46"/>
  <c r="Q907" i="46"/>
  <c r="P907" i="46"/>
  <c r="O907" i="46"/>
  <c r="N907" i="46"/>
  <c r="M907" i="46"/>
  <c r="L907" i="46"/>
  <c r="K907" i="46"/>
  <c r="J907" i="46"/>
  <c r="I907" i="46"/>
  <c r="H907" i="46"/>
  <c r="G907" i="46"/>
  <c r="F907" i="46"/>
  <c r="E907" i="46"/>
  <c r="D907" i="46"/>
  <c r="U906" i="46"/>
  <c r="T906" i="46"/>
  <c r="S906" i="46"/>
  <c r="R906" i="46"/>
  <c r="Q906" i="46"/>
  <c r="P906" i="46"/>
  <c r="O906" i="46"/>
  <c r="N906" i="46"/>
  <c r="M906" i="46"/>
  <c r="L906" i="46"/>
  <c r="K906" i="46"/>
  <c r="J906" i="46"/>
  <c r="I906" i="46"/>
  <c r="H906" i="46"/>
  <c r="G906" i="46"/>
  <c r="F906" i="46"/>
  <c r="E906" i="46"/>
  <c r="D906" i="46"/>
  <c r="U905" i="46"/>
  <c r="T905" i="46"/>
  <c r="S905" i="46"/>
  <c r="R905" i="46"/>
  <c r="Q905" i="46"/>
  <c r="P905" i="46"/>
  <c r="O905" i="46"/>
  <c r="N905" i="46"/>
  <c r="M905" i="46"/>
  <c r="L905" i="46"/>
  <c r="K905" i="46"/>
  <c r="J905" i="46"/>
  <c r="I905" i="46"/>
  <c r="H905" i="46"/>
  <c r="G905" i="46"/>
  <c r="F905" i="46"/>
  <c r="E905" i="46"/>
  <c r="D905" i="46"/>
  <c r="U904" i="46"/>
  <c r="T904" i="46"/>
  <c r="S904" i="46"/>
  <c r="R904" i="46"/>
  <c r="Q904" i="46"/>
  <c r="P904" i="46"/>
  <c r="O904" i="46"/>
  <c r="N904" i="46"/>
  <c r="M904" i="46"/>
  <c r="L904" i="46"/>
  <c r="K904" i="46"/>
  <c r="J904" i="46"/>
  <c r="I904" i="46"/>
  <c r="H904" i="46"/>
  <c r="G904" i="46"/>
  <c r="F904" i="46"/>
  <c r="E904" i="46"/>
  <c r="D904" i="46"/>
  <c r="U903" i="46"/>
  <c r="T903" i="46"/>
  <c r="S903" i="46"/>
  <c r="R903" i="46"/>
  <c r="Q903" i="46"/>
  <c r="P903" i="46"/>
  <c r="O903" i="46"/>
  <c r="N903" i="46"/>
  <c r="M903" i="46"/>
  <c r="L903" i="46"/>
  <c r="K903" i="46"/>
  <c r="J903" i="46"/>
  <c r="I903" i="46"/>
  <c r="H903" i="46"/>
  <c r="G903" i="46"/>
  <c r="F903" i="46"/>
  <c r="E903" i="46"/>
  <c r="D903" i="46"/>
  <c r="U902" i="46"/>
  <c r="T902" i="46"/>
  <c r="S902" i="46"/>
  <c r="R902" i="46"/>
  <c r="Q902" i="46"/>
  <c r="P902" i="46"/>
  <c r="O902" i="46"/>
  <c r="N902" i="46"/>
  <c r="M902" i="46"/>
  <c r="L902" i="46"/>
  <c r="K902" i="46"/>
  <c r="J902" i="46"/>
  <c r="I902" i="46"/>
  <c r="H902" i="46"/>
  <c r="G902" i="46"/>
  <c r="F902" i="46"/>
  <c r="E902" i="46"/>
  <c r="D902" i="46"/>
  <c r="U901" i="46"/>
  <c r="T901" i="46"/>
  <c r="S901" i="46"/>
  <c r="R901" i="46"/>
  <c r="Q901" i="46"/>
  <c r="P901" i="46"/>
  <c r="O901" i="46"/>
  <c r="N901" i="46"/>
  <c r="M901" i="46"/>
  <c r="L901" i="46"/>
  <c r="K901" i="46"/>
  <c r="J901" i="46"/>
  <c r="I901" i="46"/>
  <c r="H901" i="46"/>
  <c r="G901" i="46"/>
  <c r="F901" i="46"/>
  <c r="E901" i="46"/>
  <c r="D901" i="46"/>
  <c r="U900" i="46"/>
  <c r="T900" i="46"/>
  <c r="S900" i="46"/>
  <c r="R900" i="46"/>
  <c r="Q900" i="46"/>
  <c r="P900" i="46"/>
  <c r="O900" i="46"/>
  <c r="N900" i="46"/>
  <c r="M900" i="46"/>
  <c r="L900" i="46"/>
  <c r="K900" i="46"/>
  <c r="J900" i="46"/>
  <c r="I900" i="46"/>
  <c r="H900" i="46"/>
  <c r="G900" i="46"/>
  <c r="F900" i="46"/>
  <c r="E900" i="46"/>
  <c r="D900" i="46"/>
  <c r="U899" i="46"/>
  <c r="T899" i="46"/>
  <c r="S899" i="46"/>
  <c r="R899" i="46"/>
  <c r="Q899" i="46"/>
  <c r="P899" i="46"/>
  <c r="O899" i="46"/>
  <c r="N899" i="46"/>
  <c r="M899" i="46"/>
  <c r="L899" i="46"/>
  <c r="K899" i="46"/>
  <c r="J899" i="46"/>
  <c r="I899" i="46"/>
  <c r="H899" i="46"/>
  <c r="G899" i="46"/>
  <c r="F899" i="46"/>
  <c r="E899" i="46"/>
  <c r="D899" i="46"/>
  <c r="U898" i="46"/>
  <c r="T898" i="46"/>
  <c r="S898" i="46"/>
  <c r="R898" i="46"/>
  <c r="Q898" i="46"/>
  <c r="P898" i="46"/>
  <c r="O898" i="46"/>
  <c r="N898" i="46"/>
  <c r="M898" i="46"/>
  <c r="L898" i="46"/>
  <c r="K898" i="46"/>
  <c r="J898" i="46"/>
  <c r="I898" i="46"/>
  <c r="H898" i="46"/>
  <c r="G898" i="46"/>
  <c r="F898" i="46"/>
  <c r="E898" i="46"/>
  <c r="D898" i="46"/>
  <c r="U897" i="46"/>
  <c r="T897" i="46"/>
  <c r="S897" i="46"/>
  <c r="R897" i="46"/>
  <c r="Q897" i="46"/>
  <c r="P897" i="46"/>
  <c r="O897" i="46"/>
  <c r="N897" i="46"/>
  <c r="M897" i="46"/>
  <c r="L897" i="46"/>
  <c r="K897" i="46"/>
  <c r="J897" i="46"/>
  <c r="I897" i="46"/>
  <c r="H897" i="46"/>
  <c r="G897" i="46"/>
  <c r="F897" i="46"/>
  <c r="E897" i="46"/>
  <c r="D897" i="46"/>
  <c r="U896" i="46"/>
  <c r="T896" i="46"/>
  <c r="S896" i="46"/>
  <c r="R896" i="46"/>
  <c r="Q896" i="46"/>
  <c r="P896" i="46"/>
  <c r="O896" i="46"/>
  <c r="N896" i="46"/>
  <c r="M896" i="46"/>
  <c r="L896" i="46"/>
  <c r="K896" i="46"/>
  <c r="J896" i="46"/>
  <c r="I896" i="46"/>
  <c r="H896" i="46"/>
  <c r="G896" i="46"/>
  <c r="F896" i="46"/>
  <c r="E896" i="46"/>
  <c r="D896" i="46"/>
  <c r="U895" i="46"/>
  <c r="T895" i="46"/>
  <c r="S895" i="46"/>
  <c r="R895" i="46"/>
  <c r="Q895" i="46"/>
  <c r="P895" i="46"/>
  <c r="O895" i="46"/>
  <c r="N895" i="46"/>
  <c r="M895" i="46"/>
  <c r="L895" i="46"/>
  <c r="K895" i="46"/>
  <c r="J895" i="46"/>
  <c r="I895" i="46"/>
  <c r="H895" i="46"/>
  <c r="G895" i="46"/>
  <c r="F895" i="46"/>
  <c r="E895" i="46"/>
  <c r="D895" i="46"/>
  <c r="U894" i="46"/>
  <c r="T894" i="46"/>
  <c r="S894" i="46"/>
  <c r="R894" i="46"/>
  <c r="Q894" i="46"/>
  <c r="P894" i="46"/>
  <c r="O894" i="46"/>
  <c r="N894" i="46"/>
  <c r="M894" i="46"/>
  <c r="L894" i="46"/>
  <c r="K894" i="46"/>
  <c r="J894" i="46"/>
  <c r="I894" i="46"/>
  <c r="H894" i="46"/>
  <c r="G894" i="46"/>
  <c r="F894" i="46"/>
  <c r="E894" i="46"/>
  <c r="D894" i="46"/>
  <c r="U893" i="46"/>
  <c r="T893" i="46"/>
  <c r="S893" i="46"/>
  <c r="R893" i="46"/>
  <c r="Q893" i="46"/>
  <c r="P893" i="46"/>
  <c r="O893" i="46"/>
  <c r="N893" i="46"/>
  <c r="M893" i="46"/>
  <c r="L893" i="46"/>
  <c r="K893" i="46"/>
  <c r="J893" i="46"/>
  <c r="I893" i="46"/>
  <c r="H893" i="46"/>
  <c r="G893" i="46"/>
  <c r="F893" i="46"/>
  <c r="E893" i="46"/>
  <c r="D893" i="46"/>
  <c r="U892" i="46"/>
  <c r="T892" i="46"/>
  <c r="S892" i="46"/>
  <c r="R892" i="46"/>
  <c r="Q892" i="46"/>
  <c r="P892" i="46"/>
  <c r="O892" i="46"/>
  <c r="N892" i="46"/>
  <c r="M892" i="46"/>
  <c r="L892" i="46"/>
  <c r="K892" i="46"/>
  <c r="J892" i="46"/>
  <c r="I892" i="46"/>
  <c r="H892" i="46"/>
  <c r="G892" i="46"/>
  <c r="F892" i="46"/>
  <c r="E892" i="46"/>
  <c r="D892" i="46"/>
  <c r="U891" i="46"/>
  <c r="T891" i="46"/>
  <c r="S891" i="46"/>
  <c r="R891" i="46"/>
  <c r="Q891" i="46"/>
  <c r="P891" i="46"/>
  <c r="O891" i="46"/>
  <c r="N891" i="46"/>
  <c r="M891" i="46"/>
  <c r="L891" i="46"/>
  <c r="K891" i="46"/>
  <c r="J891" i="46"/>
  <c r="I891" i="46"/>
  <c r="H891" i="46"/>
  <c r="G891" i="46"/>
  <c r="F891" i="46"/>
  <c r="E891" i="46"/>
  <c r="D891" i="46"/>
  <c r="U890" i="46"/>
  <c r="T890" i="46"/>
  <c r="S890" i="46"/>
  <c r="R890" i="46"/>
  <c r="Q890" i="46"/>
  <c r="P890" i="46"/>
  <c r="O890" i="46"/>
  <c r="N890" i="46"/>
  <c r="M890" i="46"/>
  <c r="L890" i="46"/>
  <c r="K890" i="46"/>
  <c r="J890" i="46"/>
  <c r="I890" i="46"/>
  <c r="H890" i="46"/>
  <c r="G890" i="46"/>
  <c r="F890" i="46"/>
  <c r="E890" i="46"/>
  <c r="D890" i="46"/>
  <c r="U889" i="46"/>
  <c r="T889" i="46"/>
  <c r="S889" i="46"/>
  <c r="R889" i="46"/>
  <c r="Q889" i="46"/>
  <c r="P889" i="46"/>
  <c r="O889" i="46"/>
  <c r="N889" i="46"/>
  <c r="M889" i="46"/>
  <c r="L889" i="46"/>
  <c r="K889" i="46"/>
  <c r="J889" i="46"/>
  <c r="I889" i="46"/>
  <c r="H889" i="46"/>
  <c r="G889" i="46"/>
  <c r="F889" i="46"/>
  <c r="E889" i="46"/>
  <c r="D889" i="46"/>
  <c r="U888" i="46"/>
  <c r="T888" i="46"/>
  <c r="S888" i="46"/>
  <c r="R888" i="46"/>
  <c r="Q888" i="46"/>
  <c r="P888" i="46"/>
  <c r="O888" i="46"/>
  <c r="N888" i="46"/>
  <c r="M888" i="46"/>
  <c r="L888" i="46"/>
  <c r="K888" i="46"/>
  <c r="J888" i="46"/>
  <c r="I888" i="46"/>
  <c r="H888" i="46"/>
  <c r="G888" i="46"/>
  <c r="F888" i="46"/>
  <c r="E888" i="46"/>
  <c r="D888" i="46"/>
  <c r="U887" i="46"/>
  <c r="T887" i="46"/>
  <c r="S887" i="46"/>
  <c r="R887" i="46"/>
  <c r="Q887" i="46"/>
  <c r="P887" i="46"/>
  <c r="O887" i="46"/>
  <c r="N887" i="46"/>
  <c r="M887" i="46"/>
  <c r="L887" i="46"/>
  <c r="K887" i="46"/>
  <c r="J887" i="46"/>
  <c r="I887" i="46"/>
  <c r="H887" i="46"/>
  <c r="G887" i="46"/>
  <c r="F887" i="46"/>
  <c r="E887" i="46"/>
  <c r="D887" i="46"/>
  <c r="U886" i="46"/>
  <c r="T886" i="46"/>
  <c r="S886" i="46"/>
  <c r="R886" i="46"/>
  <c r="Q886" i="46"/>
  <c r="P886" i="46"/>
  <c r="O886" i="46"/>
  <c r="N886" i="46"/>
  <c r="M886" i="46"/>
  <c r="L886" i="46"/>
  <c r="K886" i="46"/>
  <c r="J886" i="46"/>
  <c r="I886" i="46"/>
  <c r="H886" i="46"/>
  <c r="G886" i="46"/>
  <c r="F886" i="46"/>
  <c r="E886" i="46"/>
  <c r="D886" i="46"/>
  <c r="U885" i="46"/>
  <c r="T885" i="46"/>
  <c r="S885" i="46"/>
  <c r="R885" i="46"/>
  <c r="Q885" i="46"/>
  <c r="P885" i="46"/>
  <c r="O885" i="46"/>
  <c r="N885" i="46"/>
  <c r="M885" i="46"/>
  <c r="L885" i="46"/>
  <c r="K885" i="46"/>
  <c r="J885" i="46"/>
  <c r="I885" i="46"/>
  <c r="H885" i="46"/>
  <c r="G885" i="46"/>
  <c r="F885" i="46"/>
  <c r="E885" i="46"/>
  <c r="D885" i="46"/>
  <c r="U884" i="46"/>
  <c r="T884" i="46"/>
  <c r="S884" i="46"/>
  <c r="R884" i="46"/>
  <c r="Q884" i="46"/>
  <c r="P884" i="46"/>
  <c r="O884" i="46"/>
  <c r="N884" i="46"/>
  <c r="M884" i="46"/>
  <c r="L884" i="46"/>
  <c r="K884" i="46"/>
  <c r="J884" i="46"/>
  <c r="I884" i="46"/>
  <c r="H884" i="46"/>
  <c r="G884" i="46"/>
  <c r="F884" i="46"/>
  <c r="E884" i="46"/>
  <c r="D884" i="46"/>
  <c r="U883" i="46"/>
  <c r="T883" i="46"/>
  <c r="S883" i="46"/>
  <c r="R883" i="46"/>
  <c r="Q883" i="46"/>
  <c r="P883" i="46"/>
  <c r="O883" i="46"/>
  <c r="N883" i="46"/>
  <c r="M883" i="46"/>
  <c r="L883" i="46"/>
  <c r="K883" i="46"/>
  <c r="J883" i="46"/>
  <c r="I883" i="46"/>
  <c r="H883" i="46"/>
  <c r="G883" i="46"/>
  <c r="F883" i="46"/>
  <c r="E883" i="46"/>
  <c r="D883" i="46"/>
  <c r="U882" i="46"/>
  <c r="T882" i="46"/>
  <c r="S882" i="46"/>
  <c r="R882" i="46"/>
  <c r="Q882" i="46"/>
  <c r="P882" i="46"/>
  <c r="O882" i="46"/>
  <c r="N882" i="46"/>
  <c r="M882" i="46"/>
  <c r="L882" i="46"/>
  <c r="K882" i="46"/>
  <c r="J882" i="46"/>
  <c r="I882" i="46"/>
  <c r="H882" i="46"/>
  <c r="G882" i="46"/>
  <c r="F882" i="46"/>
  <c r="E882" i="46"/>
  <c r="D882" i="46"/>
  <c r="U881" i="46"/>
  <c r="T881" i="46"/>
  <c r="S881" i="46"/>
  <c r="R881" i="46"/>
  <c r="Q881" i="46"/>
  <c r="P881" i="46"/>
  <c r="O881" i="46"/>
  <c r="N881" i="46"/>
  <c r="M881" i="46"/>
  <c r="L881" i="46"/>
  <c r="K881" i="46"/>
  <c r="J881" i="46"/>
  <c r="I881" i="46"/>
  <c r="H881" i="46"/>
  <c r="G881" i="46"/>
  <c r="F881" i="46"/>
  <c r="E881" i="46"/>
  <c r="D881" i="46"/>
  <c r="U880" i="46"/>
  <c r="T880" i="46"/>
  <c r="S880" i="46"/>
  <c r="R880" i="46"/>
  <c r="Q880" i="46"/>
  <c r="P880" i="46"/>
  <c r="O880" i="46"/>
  <c r="N880" i="46"/>
  <c r="M880" i="46"/>
  <c r="L880" i="46"/>
  <c r="K880" i="46"/>
  <c r="J880" i="46"/>
  <c r="I880" i="46"/>
  <c r="H880" i="46"/>
  <c r="G880" i="46"/>
  <c r="F880" i="46"/>
  <c r="E880" i="46"/>
  <c r="D880" i="46"/>
  <c r="U879" i="46"/>
  <c r="T879" i="46"/>
  <c r="S879" i="46"/>
  <c r="R879" i="46"/>
  <c r="Q879" i="46"/>
  <c r="P879" i="46"/>
  <c r="O879" i="46"/>
  <c r="N879" i="46"/>
  <c r="M879" i="46"/>
  <c r="L879" i="46"/>
  <c r="K879" i="46"/>
  <c r="J879" i="46"/>
  <c r="I879" i="46"/>
  <c r="H879" i="46"/>
  <c r="G879" i="46"/>
  <c r="F879" i="46"/>
  <c r="E879" i="46"/>
  <c r="D879" i="46"/>
  <c r="U878" i="46"/>
  <c r="T878" i="46"/>
  <c r="S878" i="46"/>
  <c r="R878" i="46"/>
  <c r="Q878" i="46"/>
  <c r="P878" i="46"/>
  <c r="O878" i="46"/>
  <c r="N878" i="46"/>
  <c r="M878" i="46"/>
  <c r="L878" i="46"/>
  <c r="K878" i="46"/>
  <c r="J878" i="46"/>
  <c r="I878" i="46"/>
  <c r="H878" i="46"/>
  <c r="G878" i="46"/>
  <c r="F878" i="46"/>
  <c r="E878" i="46"/>
  <c r="D878" i="46"/>
  <c r="U877" i="46"/>
  <c r="T877" i="46"/>
  <c r="S877" i="46"/>
  <c r="R877" i="46"/>
  <c r="Q877" i="46"/>
  <c r="P877" i="46"/>
  <c r="O877" i="46"/>
  <c r="N877" i="46"/>
  <c r="M877" i="46"/>
  <c r="L877" i="46"/>
  <c r="K877" i="46"/>
  <c r="J877" i="46"/>
  <c r="I877" i="46"/>
  <c r="H877" i="46"/>
  <c r="G877" i="46"/>
  <c r="F877" i="46"/>
  <c r="E877" i="46"/>
  <c r="D877" i="46"/>
  <c r="U876" i="46"/>
  <c r="T876" i="46"/>
  <c r="S876" i="46"/>
  <c r="R876" i="46"/>
  <c r="Q876" i="46"/>
  <c r="P876" i="46"/>
  <c r="O876" i="46"/>
  <c r="N876" i="46"/>
  <c r="M876" i="46"/>
  <c r="L876" i="46"/>
  <c r="K876" i="46"/>
  <c r="J876" i="46"/>
  <c r="I876" i="46"/>
  <c r="H876" i="46"/>
  <c r="G876" i="46"/>
  <c r="F876" i="46"/>
  <c r="E876" i="46"/>
  <c r="D876" i="46"/>
  <c r="U875" i="46"/>
  <c r="T875" i="46"/>
  <c r="S875" i="46"/>
  <c r="R875" i="46"/>
  <c r="Q875" i="46"/>
  <c r="P875" i="46"/>
  <c r="O875" i="46"/>
  <c r="N875" i="46"/>
  <c r="M875" i="46"/>
  <c r="L875" i="46"/>
  <c r="K875" i="46"/>
  <c r="J875" i="46"/>
  <c r="I875" i="46"/>
  <c r="H875" i="46"/>
  <c r="G875" i="46"/>
  <c r="F875" i="46"/>
  <c r="E875" i="46"/>
  <c r="D875" i="46"/>
  <c r="U874" i="46"/>
  <c r="T874" i="46"/>
  <c r="S874" i="46"/>
  <c r="R874" i="46"/>
  <c r="Q874" i="46"/>
  <c r="P874" i="46"/>
  <c r="O874" i="46"/>
  <c r="N874" i="46"/>
  <c r="M874" i="46"/>
  <c r="L874" i="46"/>
  <c r="K874" i="46"/>
  <c r="J874" i="46"/>
  <c r="I874" i="46"/>
  <c r="H874" i="46"/>
  <c r="G874" i="46"/>
  <c r="F874" i="46"/>
  <c r="E874" i="46"/>
  <c r="D874" i="46"/>
  <c r="U873" i="46"/>
  <c r="T873" i="46"/>
  <c r="S873" i="46"/>
  <c r="R873" i="46"/>
  <c r="Q873" i="46"/>
  <c r="P873" i="46"/>
  <c r="O873" i="46"/>
  <c r="N873" i="46"/>
  <c r="M873" i="46"/>
  <c r="L873" i="46"/>
  <c r="K873" i="46"/>
  <c r="J873" i="46"/>
  <c r="I873" i="46"/>
  <c r="H873" i="46"/>
  <c r="G873" i="46"/>
  <c r="F873" i="46"/>
  <c r="E873" i="46"/>
  <c r="D873" i="46"/>
  <c r="U872" i="46"/>
  <c r="T872" i="46"/>
  <c r="S872" i="46"/>
  <c r="R872" i="46"/>
  <c r="Q872" i="46"/>
  <c r="P872" i="46"/>
  <c r="O872" i="46"/>
  <c r="N872" i="46"/>
  <c r="M872" i="46"/>
  <c r="L872" i="46"/>
  <c r="K872" i="46"/>
  <c r="J872" i="46"/>
  <c r="I872" i="46"/>
  <c r="H872" i="46"/>
  <c r="G872" i="46"/>
  <c r="F872" i="46"/>
  <c r="E872" i="46"/>
  <c r="D872" i="46"/>
  <c r="U871" i="46"/>
  <c r="T871" i="46"/>
  <c r="S871" i="46"/>
  <c r="R871" i="46"/>
  <c r="Q871" i="46"/>
  <c r="P871" i="46"/>
  <c r="O871" i="46"/>
  <c r="N871" i="46"/>
  <c r="M871" i="46"/>
  <c r="L871" i="46"/>
  <c r="K871" i="46"/>
  <c r="J871" i="46"/>
  <c r="I871" i="46"/>
  <c r="H871" i="46"/>
  <c r="G871" i="46"/>
  <c r="F871" i="46"/>
  <c r="E871" i="46"/>
  <c r="D871" i="46"/>
  <c r="U870" i="46"/>
  <c r="T870" i="46"/>
  <c r="S870" i="46"/>
  <c r="R870" i="46"/>
  <c r="Q870" i="46"/>
  <c r="P870" i="46"/>
  <c r="O870" i="46"/>
  <c r="N870" i="46"/>
  <c r="M870" i="46"/>
  <c r="L870" i="46"/>
  <c r="K870" i="46"/>
  <c r="J870" i="46"/>
  <c r="I870" i="46"/>
  <c r="H870" i="46"/>
  <c r="G870" i="46"/>
  <c r="F870" i="46"/>
  <c r="E870" i="46"/>
  <c r="D870" i="46"/>
  <c r="U869" i="46"/>
  <c r="T869" i="46"/>
  <c r="S869" i="46"/>
  <c r="R869" i="46"/>
  <c r="Q869" i="46"/>
  <c r="P869" i="46"/>
  <c r="O869" i="46"/>
  <c r="N869" i="46"/>
  <c r="M869" i="46"/>
  <c r="L869" i="46"/>
  <c r="K869" i="46"/>
  <c r="J869" i="46"/>
  <c r="I869" i="46"/>
  <c r="H869" i="46"/>
  <c r="G869" i="46"/>
  <c r="F869" i="46"/>
  <c r="E869" i="46"/>
  <c r="D869" i="46"/>
  <c r="U868" i="46"/>
  <c r="T868" i="46"/>
  <c r="S868" i="46"/>
  <c r="R868" i="46"/>
  <c r="Q868" i="46"/>
  <c r="P868" i="46"/>
  <c r="O868" i="46"/>
  <c r="N868" i="46"/>
  <c r="M868" i="46"/>
  <c r="L868" i="46"/>
  <c r="K868" i="46"/>
  <c r="J868" i="46"/>
  <c r="I868" i="46"/>
  <c r="H868" i="46"/>
  <c r="G868" i="46"/>
  <c r="F868" i="46"/>
  <c r="E868" i="46"/>
  <c r="D868" i="46"/>
  <c r="U867" i="46"/>
  <c r="T867" i="46"/>
  <c r="S867" i="46"/>
  <c r="R867" i="46"/>
  <c r="Q867" i="46"/>
  <c r="P867" i="46"/>
  <c r="O867" i="46"/>
  <c r="N867" i="46"/>
  <c r="M867" i="46"/>
  <c r="L867" i="46"/>
  <c r="K867" i="46"/>
  <c r="J867" i="46"/>
  <c r="I867" i="46"/>
  <c r="H867" i="46"/>
  <c r="G867" i="46"/>
  <c r="F867" i="46"/>
  <c r="E867" i="46"/>
  <c r="D867" i="46"/>
  <c r="U866" i="46"/>
  <c r="T866" i="46"/>
  <c r="S866" i="46"/>
  <c r="R866" i="46"/>
  <c r="Q866" i="46"/>
  <c r="P866" i="46"/>
  <c r="O866" i="46"/>
  <c r="N866" i="46"/>
  <c r="M866" i="46"/>
  <c r="L866" i="46"/>
  <c r="K866" i="46"/>
  <c r="J866" i="46"/>
  <c r="I866" i="46"/>
  <c r="H866" i="46"/>
  <c r="G866" i="46"/>
  <c r="F866" i="46"/>
  <c r="E866" i="46"/>
  <c r="D866" i="46"/>
  <c r="U865" i="46"/>
  <c r="T865" i="46"/>
  <c r="S865" i="46"/>
  <c r="R865" i="46"/>
  <c r="Q865" i="46"/>
  <c r="P865" i="46"/>
  <c r="O865" i="46"/>
  <c r="N865" i="46"/>
  <c r="M865" i="46"/>
  <c r="L865" i="46"/>
  <c r="K865" i="46"/>
  <c r="J865" i="46"/>
  <c r="I865" i="46"/>
  <c r="H865" i="46"/>
  <c r="G865" i="46"/>
  <c r="F865" i="46"/>
  <c r="E865" i="46"/>
  <c r="D865" i="46"/>
  <c r="U864" i="46"/>
  <c r="T864" i="46"/>
  <c r="S864" i="46"/>
  <c r="R864" i="46"/>
  <c r="Q864" i="46"/>
  <c r="P864" i="46"/>
  <c r="O864" i="46"/>
  <c r="N864" i="46"/>
  <c r="M864" i="46"/>
  <c r="L864" i="46"/>
  <c r="K864" i="46"/>
  <c r="J864" i="46"/>
  <c r="I864" i="46"/>
  <c r="H864" i="46"/>
  <c r="G864" i="46"/>
  <c r="F864" i="46"/>
  <c r="E864" i="46"/>
  <c r="D864" i="46"/>
  <c r="U863" i="46"/>
  <c r="T863" i="46"/>
  <c r="S863" i="46"/>
  <c r="R863" i="46"/>
  <c r="Q863" i="46"/>
  <c r="P863" i="46"/>
  <c r="O863" i="46"/>
  <c r="N863" i="46"/>
  <c r="M863" i="46"/>
  <c r="L863" i="46"/>
  <c r="K863" i="46"/>
  <c r="J863" i="46"/>
  <c r="I863" i="46"/>
  <c r="H863" i="46"/>
  <c r="G863" i="46"/>
  <c r="F863" i="46"/>
  <c r="E863" i="46"/>
  <c r="D863" i="46"/>
  <c r="U862" i="46"/>
  <c r="T862" i="46"/>
  <c r="S862" i="46"/>
  <c r="R862" i="46"/>
  <c r="Q862" i="46"/>
  <c r="P862" i="46"/>
  <c r="O862" i="46"/>
  <c r="N862" i="46"/>
  <c r="M862" i="46"/>
  <c r="L862" i="46"/>
  <c r="K862" i="46"/>
  <c r="J862" i="46"/>
  <c r="I862" i="46"/>
  <c r="H862" i="46"/>
  <c r="G862" i="46"/>
  <c r="F862" i="46"/>
  <c r="E862" i="46"/>
  <c r="D862" i="46"/>
  <c r="U861" i="46"/>
  <c r="T861" i="46"/>
  <c r="S861" i="46"/>
  <c r="R861" i="46"/>
  <c r="Q861" i="46"/>
  <c r="P861" i="46"/>
  <c r="O861" i="46"/>
  <c r="N861" i="46"/>
  <c r="M861" i="46"/>
  <c r="L861" i="46"/>
  <c r="K861" i="46"/>
  <c r="J861" i="46"/>
  <c r="I861" i="46"/>
  <c r="H861" i="46"/>
  <c r="G861" i="46"/>
  <c r="F861" i="46"/>
  <c r="E861" i="46"/>
  <c r="D861" i="46"/>
  <c r="U860" i="46"/>
  <c r="T860" i="46"/>
  <c r="S860" i="46"/>
  <c r="R860" i="46"/>
  <c r="Q860" i="46"/>
  <c r="P860" i="46"/>
  <c r="O860" i="46"/>
  <c r="N860" i="46"/>
  <c r="M860" i="46"/>
  <c r="L860" i="46"/>
  <c r="K860" i="46"/>
  <c r="J860" i="46"/>
  <c r="I860" i="46"/>
  <c r="H860" i="46"/>
  <c r="G860" i="46"/>
  <c r="F860" i="46"/>
  <c r="E860" i="46"/>
  <c r="D860" i="46"/>
  <c r="U859" i="46"/>
  <c r="T859" i="46"/>
  <c r="S859" i="46"/>
  <c r="R859" i="46"/>
  <c r="Q859" i="46"/>
  <c r="P859" i="46"/>
  <c r="O859" i="46"/>
  <c r="N859" i="46"/>
  <c r="M859" i="46"/>
  <c r="L859" i="46"/>
  <c r="K859" i="46"/>
  <c r="J859" i="46"/>
  <c r="I859" i="46"/>
  <c r="H859" i="46"/>
  <c r="G859" i="46"/>
  <c r="F859" i="46"/>
  <c r="E859" i="46"/>
  <c r="D859" i="46"/>
  <c r="U858" i="46"/>
  <c r="T858" i="46"/>
  <c r="S858" i="46"/>
  <c r="R858" i="46"/>
  <c r="Q858" i="46"/>
  <c r="P858" i="46"/>
  <c r="O858" i="46"/>
  <c r="N858" i="46"/>
  <c r="M858" i="46"/>
  <c r="L858" i="46"/>
  <c r="K858" i="46"/>
  <c r="J858" i="46"/>
  <c r="I858" i="46"/>
  <c r="H858" i="46"/>
  <c r="G858" i="46"/>
  <c r="F858" i="46"/>
  <c r="E858" i="46"/>
  <c r="D858" i="46"/>
  <c r="U857" i="46"/>
  <c r="T857" i="46"/>
  <c r="S857" i="46"/>
  <c r="R857" i="46"/>
  <c r="Q857" i="46"/>
  <c r="P857" i="46"/>
  <c r="O857" i="46"/>
  <c r="N857" i="46"/>
  <c r="M857" i="46"/>
  <c r="L857" i="46"/>
  <c r="K857" i="46"/>
  <c r="J857" i="46"/>
  <c r="I857" i="46"/>
  <c r="H857" i="46"/>
  <c r="G857" i="46"/>
  <c r="F857" i="46"/>
  <c r="E857" i="46"/>
  <c r="D857" i="46"/>
  <c r="U856" i="46"/>
  <c r="T856" i="46"/>
  <c r="S856" i="46"/>
  <c r="R856" i="46"/>
  <c r="Q856" i="46"/>
  <c r="P856" i="46"/>
  <c r="O856" i="46"/>
  <c r="N856" i="46"/>
  <c r="M856" i="46"/>
  <c r="L856" i="46"/>
  <c r="K856" i="46"/>
  <c r="J856" i="46"/>
  <c r="I856" i="46"/>
  <c r="H856" i="46"/>
  <c r="G856" i="46"/>
  <c r="F856" i="46"/>
  <c r="E856" i="46"/>
  <c r="D856" i="46"/>
  <c r="U855" i="46"/>
  <c r="T855" i="46"/>
  <c r="S855" i="46"/>
  <c r="R855" i="46"/>
  <c r="Q855" i="46"/>
  <c r="P855" i="46"/>
  <c r="O855" i="46"/>
  <c r="N855" i="46"/>
  <c r="M855" i="46"/>
  <c r="L855" i="46"/>
  <c r="K855" i="46"/>
  <c r="J855" i="46"/>
  <c r="I855" i="46"/>
  <c r="H855" i="46"/>
  <c r="G855" i="46"/>
  <c r="F855" i="46"/>
  <c r="E855" i="46"/>
  <c r="D855" i="46"/>
  <c r="U854" i="46"/>
  <c r="T854" i="46"/>
  <c r="S854" i="46"/>
  <c r="R854" i="46"/>
  <c r="Q854" i="46"/>
  <c r="P854" i="46"/>
  <c r="O854" i="46"/>
  <c r="N854" i="46"/>
  <c r="M854" i="46"/>
  <c r="L854" i="46"/>
  <c r="K854" i="46"/>
  <c r="J854" i="46"/>
  <c r="I854" i="46"/>
  <c r="H854" i="46"/>
  <c r="G854" i="46"/>
  <c r="F854" i="46"/>
  <c r="E854" i="46"/>
  <c r="D854" i="46"/>
  <c r="U853" i="46"/>
  <c r="T853" i="46"/>
  <c r="S853" i="46"/>
  <c r="R853" i="46"/>
  <c r="Q853" i="46"/>
  <c r="P853" i="46"/>
  <c r="O853" i="46"/>
  <c r="N853" i="46"/>
  <c r="M853" i="46"/>
  <c r="L853" i="46"/>
  <c r="K853" i="46"/>
  <c r="J853" i="46"/>
  <c r="I853" i="46"/>
  <c r="H853" i="46"/>
  <c r="G853" i="46"/>
  <c r="F853" i="46"/>
  <c r="E853" i="46"/>
  <c r="D853" i="46"/>
  <c r="U852" i="46"/>
  <c r="T852" i="46"/>
  <c r="S852" i="46"/>
  <c r="R852" i="46"/>
  <c r="Q852" i="46"/>
  <c r="P852" i="46"/>
  <c r="O852" i="46"/>
  <c r="N852" i="46"/>
  <c r="M852" i="46"/>
  <c r="L852" i="46"/>
  <c r="K852" i="46"/>
  <c r="J852" i="46"/>
  <c r="I852" i="46"/>
  <c r="H852" i="46"/>
  <c r="G852" i="46"/>
  <c r="F852" i="46"/>
  <c r="E852" i="46"/>
  <c r="D852" i="46"/>
  <c r="U851" i="46"/>
  <c r="T851" i="46"/>
  <c r="S851" i="46"/>
  <c r="R851" i="46"/>
  <c r="Q851" i="46"/>
  <c r="P851" i="46"/>
  <c r="O851" i="46"/>
  <c r="N851" i="46"/>
  <c r="M851" i="46"/>
  <c r="L851" i="46"/>
  <c r="K851" i="46"/>
  <c r="J851" i="46"/>
  <c r="I851" i="46"/>
  <c r="H851" i="46"/>
  <c r="G851" i="46"/>
  <c r="F851" i="46"/>
  <c r="E851" i="46"/>
  <c r="D851" i="46"/>
  <c r="U850" i="46"/>
  <c r="T850" i="46"/>
  <c r="S850" i="46"/>
  <c r="R850" i="46"/>
  <c r="Q850" i="46"/>
  <c r="P850" i="46"/>
  <c r="O850" i="46"/>
  <c r="N850" i="46"/>
  <c r="M850" i="46"/>
  <c r="L850" i="46"/>
  <c r="K850" i="46"/>
  <c r="J850" i="46"/>
  <c r="I850" i="46"/>
  <c r="H850" i="46"/>
  <c r="G850" i="46"/>
  <c r="F850" i="46"/>
  <c r="E850" i="46"/>
  <c r="D850" i="46"/>
  <c r="U849" i="46"/>
  <c r="T849" i="46"/>
  <c r="S849" i="46"/>
  <c r="R849" i="46"/>
  <c r="Q849" i="46"/>
  <c r="P849" i="46"/>
  <c r="O849" i="46"/>
  <c r="N849" i="46"/>
  <c r="M849" i="46"/>
  <c r="L849" i="46"/>
  <c r="K849" i="46"/>
  <c r="J849" i="46"/>
  <c r="I849" i="46"/>
  <c r="H849" i="46"/>
  <c r="G849" i="46"/>
  <c r="F849" i="46"/>
  <c r="E849" i="46"/>
  <c r="D849" i="46"/>
  <c r="U848" i="46"/>
  <c r="T848" i="46"/>
  <c r="S848" i="46"/>
  <c r="R848" i="46"/>
  <c r="Q848" i="46"/>
  <c r="P848" i="46"/>
  <c r="O848" i="46"/>
  <c r="N848" i="46"/>
  <c r="M848" i="46"/>
  <c r="L848" i="46"/>
  <c r="K848" i="46"/>
  <c r="J848" i="46"/>
  <c r="I848" i="46"/>
  <c r="H848" i="46"/>
  <c r="G848" i="46"/>
  <c r="F848" i="46"/>
  <c r="E848" i="46"/>
  <c r="D848" i="46"/>
  <c r="U847" i="46"/>
  <c r="T847" i="46"/>
  <c r="S847" i="46"/>
  <c r="R847" i="46"/>
  <c r="Q847" i="46"/>
  <c r="P847" i="46"/>
  <c r="O847" i="46"/>
  <c r="N847" i="46"/>
  <c r="M847" i="46"/>
  <c r="L847" i="46"/>
  <c r="K847" i="46"/>
  <c r="J847" i="46"/>
  <c r="I847" i="46"/>
  <c r="H847" i="46"/>
  <c r="G847" i="46"/>
  <c r="F847" i="46"/>
  <c r="E847" i="46"/>
  <c r="D847" i="46"/>
  <c r="U846" i="46"/>
  <c r="T846" i="46"/>
  <c r="S846" i="46"/>
  <c r="R846" i="46"/>
  <c r="Q846" i="46"/>
  <c r="P846" i="46"/>
  <c r="O846" i="46"/>
  <c r="N846" i="46"/>
  <c r="M846" i="46"/>
  <c r="L846" i="46"/>
  <c r="K846" i="46"/>
  <c r="J846" i="46"/>
  <c r="I846" i="46"/>
  <c r="H846" i="46"/>
  <c r="G846" i="46"/>
  <c r="F846" i="46"/>
  <c r="E846" i="46"/>
  <c r="D846" i="46"/>
  <c r="U845" i="46"/>
  <c r="T845" i="46"/>
  <c r="S845" i="46"/>
  <c r="R845" i="46"/>
  <c r="Q845" i="46"/>
  <c r="P845" i="46"/>
  <c r="O845" i="46"/>
  <c r="N845" i="46"/>
  <c r="M845" i="46"/>
  <c r="L845" i="46"/>
  <c r="K845" i="46"/>
  <c r="J845" i="46"/>
  <c r="I845" i="46"/>
  <c r="H845" i="46"/>
  <c r="G845" i="46"/>
  <c r="F845" i="46"/>
  <c r="E845" i="46"/>
  <c r="D845" i="46"/>
  <c r="U844" i="46"/>
  <c r="T844" i="46"/>
  <c r="S844" i="46"/>
  <c r="R844" i="46"/>
  <c r="Q844" i="46"/>
  <c r="P844" i="46"/>
  <c r="O844" i="46"/>
  <c r="N844" i="46"/>
  <c r="M844" i="46"/>
  <c r="L844" i="46"/>
  <c r="K844" i="46"/>
  <c r="J844" i="46"/>
  <c r="I844" i="46"/>
  <c r="H844" i="46"/>
  <c r="G844" i="46"/>
  <c r="F844" i="46"/>
  <c r="E844" i="46"/>
  <c r="D844" i="46"/>
  <c r="U843" i="46"/>
  <c r="T843" i="46"/>
  <c r="S843" i="46"/>
  <c r="R843" i="46"/>
  <c r="Q843" i="46"/>
  <c r="P843" i="46"/>
  <c r="O843" i="46"/>
  <c r="N843" i="46"/>
  <c r="M843" i="46"/>
  <c r="L843" i="46"/>
  <c r="K843" i="46"/>
  <c r="J843" i="46"/>
  <c r="I843" i="46"/>
  <c r="H843" i="46"/>
  <c r="G843" i="46"/>
  <c r="F843" i="46"/>
  <c r="E843" i="46"/>
  <c r="D843" i="46"/>
  <c r="U842" i="46"/>
  <c r="T842" i="46"/>
  <c r="S842" i="46"/>
  <c r="R842" i="46"/>
  <c r="Q842" i="46"/>
  <c r="P842" i="46"/>
  <c r="O842" i="46"/>
  <c r="N842" i="46"/>
  <c r="M842" i="46"/>
  <c r="L842" i="46"/>
  <c r="K842" i="46"/>
  <c r="J842" i="46"/>
  <c r="I842" i="46"/>
  <c r="H842" i="46"/>
  <c r="G842" i="46"/>
  <c r="F842" i="46"/>
  <c r="E842" i="46"/>
  <c r="D842" i="46"/>
  <c r="U841" i="46"/>
  <c r="T841" i="46"/>
  <c r="S841" i="46"/>
  <c r="R841" i="46"/>
  <c r="Q841" i="46"/>
  <c r="P841" i="46"/>
  <c r="O841" i="46"/>
  <c r="N841" i="46"/>
  <c r="M841" i="46"/>
  <c r="L841" i="46"/>
  <c r="K841" i="46"/>
  <c r="J841" i="46"/>
  <c r="I841" i="46"/>
  <c r="H841" i="46"/>
  <c r="G841" i="46"/>
  <c r="F841" i="46"/>
  <c r="E841" i="46"/>
  <c r="D841" i="46"/>
  <c r="U840" i="46"/>
  <c r="T840" i="46"/>
  <c r="S840" i="46"/>
  <c r="R840" i="46"/>
  <c r="Q840" i="46"/>
  <c r="P840" i="46"/>
  <c r="O840" i="46"/>
  <c r="N840" i="46"/>
  <c r="M840" i="46"/>
  <c r="L840" i="46"/>
  <c r="K840" i="46"/>
  <c r="J840" i="46"/>
  <c r="I840" i="46"/>
  <c r="H840" i="46"/>
  <c r="G840" i="46"/>
  <c r="F840" i="46"/>
  <c r="E840" i="46"/>
  <c r="D840" i="46"/>
  <c r="U839" i="46"/>
  <c r="T839" i="46"/>
  <c r="S839" i="46"/>
  <c r="R839" i="46"/>
  <c r="Q839" i="46"/>
  <c r="P839" i="46"/>
  <c r="O839" i="46"/>
  <c r="N839" i="46"/>
  <c r="M839" i="46"/>
  <c r="L839" i="46"/>
  <c r="K839" i="46"/>
  <c r="J839" i="46"/>
  <c r="I839" i="46"/>
  <c r="H839" i="46"/>
  <c r="G839" i="46"/>
  <c r="F839" i="46"/>
  <c r="E839" i="46"/>
  <c r="D839" i="46"/>
  <c r="U838" i="46"/>
  <c r="T838" i="46"/>
  <c r="S838" i="46"/>
  <c r="R838" i="46"/>
  <c r="Q838" i="46"/>
  <c r="P838" i="46"/>
  <c r="O838" i="46"/>
  <c r="N838" i="46"/>
  <c r="M838" i="46"/>
  <c r="L838" i="46"/>
  <c r="K838" i="46"/>
  <c r="J838" i="46"/>
  <c r="I838" i="46"/>
  <c r="H838" i="46"/>
  <c r="G838" i="46"/>
  <c r="F838" i="46"/>
  <c r="E838" i="46"/>
  <c r="D838" i="46"/>
  <c r="U837" i="46"/>
  <c r="T837" i="46"/>
  <c r="S837" i="46"/>
  <c r="R837" i="46"/>
  <c r="Q837" i="46"/>
  <c r="P837" i="46"/>
  <c r="O837" i="46"/>
  <c r="N837" i="46"/>
  <c r="M837" i="46"/>
  <c r="L837" i="46"/>
  <c r="K837" i="46"/>
  <c r="J837" i="46"/>
  <c r="I837" i="46"/>
  <c r="H837" i="46"/>
  <c r="G837" i="46"/>
  <c r="F837" i="46"/>
  <c r="E837" i="46"/>
  <c r="D837" i="46"/>
  <c r="U836" i="46"/>
  <c r="T836" i="46"/>
  <c r="S836" i="46"/>
  <c r="R836" i="46"/>
  <c r="Q836" i="46"/>
  <c r="P836" i="46"/>
  <c r="O836" i="46"/>
  <c r="N836" i="46"/>
  <c r="M836" i="46"/>
  <c r="L836" i="46"/>
  <c r="K836" i="46"/>
  <c r="J836" i="46"/>
  <c r="I836" i="46"/>
  <c r="H836" i="46"/>
  <c r="G836" i="46"/>
  <c r="F836" i="46"/>
  <c r="E836" i="46"/>
  <c r="D836" i="46"/>
  <c r="U835" i="46"/>
  <c r="T835" i="46"/>
  <c r="S835" i="46"/>
  <c r="R835" i="46"/>
  <c r="Q835" i="46"/>
  <c r="P835" i="46"/>
  <c r="O835" i="46"/>
  <c r="N835" i="46"/>
  <c r="M835" i="46"/>
  <c r="L835" i="46"/>
  <c r="K835" i="46"/>
  <c r="J835" i="46"/>
  <c r="I835" i="46"/>
  <c r="H835" i="46"/>
  <c r="G835" i="46"/>
  <c r="F835" i="46"/>
  <c r="E835" i="46"/>
  <c r="D835" i="46"/>
  <c r="U834" i="46"/>
  <c r="T834" i="46"/>
  <c r="S834" i="46"/>
  <c r="R834" i="46"/>
  <c r="Q834" i="46"/>
  <c r="P834" i="46"/>
  <c r="O834" i="46"/>
  <c r="N834" i="46"/>
  <c r="M834" i="46"/>
  <c r="L834" i="46"/>
  <c r="K834" i="46"/>
  <c r="J834" i="46"/>
  <c r="I834" i="46"/>
  <c r="H834" i="46"/>
  <c r="G834" i="46"/>
  <c r="F834" i="46"/>
  <c r="E834" i="46"/>
  <c r="D834" i="46"/>
  <c r="U833" i="46"/>
  <c r="T833" i="46"/>
  <c r="S833" i="46"/>
  <c r="R833" i="46"/>
  <c r="Q833" i="46"/>
  <c r="P833" i="46"/>
  <c r="O833" i="46"/>
  <c r="N833" i="46"/>
  <c r="M833" i="46"/>
  <c r="L833" i="46"/>
  <c r="K833" i="46"/>
  <c r="J833" i="46"/>
  <c r="I833" i="46"/>
  <c r="H833" i="46"/>
  <c r="G833" i="46"/>
  <c r="F833" i="46"/>
  <c r="E833" i="46"/>
  <c r="D833" i="46"/>
  <c r="U832" i="46"/>
  <c r="T832" i="46"/>
  <c r="S832" i="46"/>
  <c r="R832" i="46"/>
  <c r="Q832" i="46"/>
  <c r="P832" i="46"/>
  <c r="O832" i="46"/>
  <c r="N832" i="46"/>
  <c r="M832" i="46"/>
  <c r="L832" i="46"/>
  <c r="K832" i="46"/>
  <c r="J832" i="46"/>
  <c r="I832" i="46"/>
  <c r="H832" i="46"/>
  <c r="G832" i="46"/>
  <c r="F832" i="46"/>
  <c r="E832" i="46"/>
  <c r="D832" i="46"/>
  <c r="U831" i="46"/>
  <c r="T831" i="46"/>
  <c r="S831" i="46"/>
  <c r="R831" i="46"/>
  <c r="Q831" i="46"/>
  <c r="P831" i="46"/>
  <c r="O831" i="46"/>
  <c r="N831" i="46"/>
  <c r="M831" i="46"/>
  <c r="L831" i="46"/>
  <c r="K831" i="46"/>
  <c r="J831" i="46"/>
  <c r="I831" i="46"/>
  <c r="H831" i="46"/>
  <c r="G831" i="46"/>
  <c r="F831" i="46"/>
  <c r="E831" i="46"/>
  <c r="D831" i="46"/>
  <c r="U830" i="46"/>
  <c r="T830" i="46"/>
  <c r="S830" i="46"/>
  <c r="R830" i="46"/>
  <c r="Q830" i="46"/>
  <c r="P830" i="46"/>
  <c r="O830" i="46"/>
  <c r="N830" i="46"/>
  <c r="M830" i="46"/>
  <c r="L830" i="46"/>
  <c r="K830" i="46"/>
  <c r="J830" i="46"/>
  <c r="I830" i="46"/>
  <c r="H830" i="46"/>
  <c r="G830" i="46"/>
  <c r="F830" i="46"/>
  <c r="E830" i="46"/>
  <c r="D830" i="46"/>
  <c r="U829" i="46"/>
  <c r="T829" i="46"/>
  <c r="S829" i="46"/>
  <c r="R829" i="46"/>
  <c r="Q829" i="46"/>
  <c r="P829" i="46"/>
  <c r="O829" i="46"/>
  <c r="N829" i="46"/>
  <c r="M829" i="46"/>
  <c r="L829" i="46"/>
  <c r="K829" i="46"/>
  <c r="J829" i="46"/>
  <c r="I829" i="46"/>
  <c r="H829" i="46"/>
  <c r="G829" i="46"/>
  <c r="F829" i="46"/>
  <c r="E829" i="46"/>
  <c r="D829" i="46"/>
  <c r="U828" i="46"/>
  <c r="T828" i="46"/>
  <c r="S828" i="46"/>
  <c r="R828" i="46"/>
  <c r="Q828" i="46"/>
  <c r="P828" i="46"/>
  <c r="O828" i="46"/>
  <c r="N828" i="46"/>
  <c r="M828" i="46"/>
  <c r="L828" i="46"/>
  <c r="K828" i="46"/>
  <c r="J828" i="46"/>
  <c r="I828" i="46"/>
  <c r="H828" i="46"/>
  <c r="G828" i="46"/>
  <c r="F828" i="46"/>
  <c r="E828" i="46"/>
  <c r="D828" i="46"/>
  <c r="U827" i="46"/>
  <c r="T827" i="46"/>
  <c r="S827" i="46"/>
  <c r="R827" i="46"/>
  <c r="Q827" i="46"/>
  <c r="P827" i="46"/>
  <c r="O827" i="46"/>
  <c r="N827" i="46"/>
  <c r="M827" i="46"/>
  <c r="L827" i="46"/>
  <c r="K827" i="46"/>
  <c r="J827" i="46"/>
  <c r="I827" i="46"/>
  <c r="H827" i="46"/>
  <c r="G827" i="46"/>
  <c r="F827" i="46"/>
  <c r="E827" i="46"/>
  <c r="D827" i="46"/>
  <c r="U826" i="46"/>
  <c r="T826" i="46"/>
  <c r="S826" i="46"/>
  <c r="R826" i="46"/>
  <c r="Q826" i="46"/>
  <c r="P826" i="46"/>
  <c r="O826" i="46"/>
  <c r="N826" i="46"/>
  <c r="M826" i="46"/>
  <c r="L826" i="46"/>
  <c r="K826" i="46"/>
  <c r="J826" i="46"/>
  <c r="I826" i="46"/>
  <c r="H826" i="46"/>
  <c r="G826" i="46"/>
  <c r="F826" i="46"/>
  <c r="E826" i="46"/>
  <c r="D826" i="46"/>
  <c r="U825" i="46"/>
  <c r="T825" i="46"/>
  <c r="S825" i="46"/>
  <c r="R825" i="46"/>
  <c r="Q825" i="46"/>
  <c r="P825" i="46"/>
  <c r="O825" i="46"/>
  <c r="N825" i="46"/>
  <c r="M825" i="46"/>
  <c r="L825" i="46"/>
  <c r="K825" i="46"/>
  <c r="J825" i="46"/>
  <c r="I825" i="46"/>
  <c r="H825" i="46"/>
  <c r="G825" i="46"/>
  <c r="F825" i="46"/>
  <c r="E825" i="46"/>
  <c r="D825" i="46"/>
  <c r="U824" i="46"/>
  <c r="T824" i="46"/>
  <c r="S824" i="46"/>
  <c r="R824" i="46"/>
  <c r="Q824" i="46"/>
  <c r="P824" i="46"/>
  <c r="O824" i="46"/>
  <c r="N824" i="46"/>
  <c r="M824" i="46"/>
  <c r="L824" i="46"/>
  <c r="K824" i="46"/>
  <c r="J824" i="46"/>
  <c r="I824" i="46"/>
  <c r="H824" i="46"/>
  <c r="G824" i="46"/>
  <c r="F824" i="46"/>
  <c r="E824" i="46"/>
  <c r="D824" i="46"/>
  <c r="U823" i="46"/>
  <c r="T823" i="46"/>
  <c r="S823" i="46"/>
  <c r="R823" i="46"/>
  <c r="Q823" i="46"/>
  <c r="P823" i="46"/>
  <c r="O823" i="46"/>
  <c r="N823" i="46"/>
  <c r="M823" i="46"/>
  <c r="L823" i="46"/>
  <c r="K823" i="46"/>
  <c r="J823" i="46"/>
  <c r="I823" i="46"/>
  <c r="H823" i="46"/>
  <c r="G823" i="46"/>
  <c r="F823" i="46"/>
  <c r="E823" i="46"/>
  <c r="D823" i="46"/>
  <c r="U822" i="46"/>
  <c r="T822" i="46"/>
  <c r="S822" i="46"/>
  <c r="R822" i="46"/>
  <c r="Q822" i="46"/>
  <c r="P822" i="46"/>
  <c r="O822" i="46"/>
  <c r="N822" i="46"/>
  <c r="M822" i="46"/>
  <c r="L822" i="46"/>
  <c r="K822" i="46"/>
  <c r="J822" i="46"/>
  <c r="I822" i="46"/>
  <c r="H822" i="46"/>
  <c r="G822" i="46"/>
  <c r="F822" i="46"/>
  <c r="E822" i="46"/>
  <c r="D822" i="46"/>
  <c r="U821" i="46"/>
  <c r="T821" i="46"/>
  <c r="S821" i="46"/>
  <c r="R821" i="46"/>
  <c r="Q821" i="46"/>
  <c r="P821" i="46"/>
  <c r="O821" i="46"/>
  <c r="N821" i="46"/>
  <c r="M821" i="46"/>
  <c r="L821" i="46"/>
  <c r="K821" i="46"/>
  <c r="J821" i="46"/>
  <c r="I821" i="46"/>
  <c r="H821" i="46"/>
  <c r="G821" i="46"/>
  <c r="F821" i="46"/>
  <c r="E821" i="46"/>
  <c r="D821" i="46"/>
  <c r="U820" i="46"/>
  <c r="T820" i="46"/>
  <c r="S820" i="46"/>
  <c r="R820" i="46"/>
  <c r="Q820" i="46"/>
  <c r="P820" i="46"/>
  <c r="O820" i="46"/>
  <c r="N820" i="46"/>
  <c r="M820" i="46"/>
  <c r="L820" i="46"/>
  <c r="K820" i="46"/>
  <c r="J820" i="46"/>
  <c r="I820" i="46"/>
  <c r="H820" i="46"/>
  <c r="G820" i="46"/>
  <c r="F820" i="46"/>
  <c r="E820" i="46"/>
  <c r="D820" i="46"/>
  <c r="U819" i="46"/>
  <c r="T819" i="46"/>
  <c r="S819" i="46"/>
  <c r="R819" i="46"/>
  <c r="Q819" i="46"/>
  <c r="P819" i="46"/>
  <c r="O819" i="46"/>
  <c r="N819" i="46"/>
  <c r="M819" i="46"/>
  <c r="L819" i="46"/>
  <c r="K819" i="46"/>
  <c r="J819" i="46"/>
  <c r="I819" i="46"/>
  <c r="H819" i="46"/>
  <c r="G819" i="46"/>
  <c r="F819" i="46"/>
  <c r="E819" i="46"/>
  <c r="D819" i="46"/>
  <c r="U818" i="46"/>
  <c r="T818" i="46"/>
  <c r="S818" i="46"/>
  <c r="R818" i="46"/>
  <c r="Q818" i="46"/>
  <c r="P818" i="46"/>
  <c r="O818" i="46"/>
  <c r="N818" i="46"/>
  <c r="M818" i="46"/>
  <c r="L818" i="46"/>
  <c r="K818" i="46"/>
  <c r="J818" i="46"/>
  <c r="I818" i="46"/>
  <c r="H818" i="46"/>
  <c r="G818" i="46"/>
  <c r="F818" i="46"/>
  <c r="E818" i="46"/>
  <c r="D818" i="46"/>
  <c r="U817" i="46"/>
  <c r="T817" i="46"/>
  <c r="S817" i="46"/>
  <c r="R817" i="46"/>
  <c r="Q817" i="46"/>
  <c r="P817" i="46"/>
  <c r="O817" i="46"/>
  <c r="N817" i="46"/>
  <c r="M817" i="46"/>
  <c r="L817" i="46"/>
  <c r="K817" i="46"/>
  <c r="J817" i="46"/>
  <c r="I817" i="46"/>
  <c r="H817" i="46"/>
  <c r="G817" i="46"/>
  <c r="F817" i="46"/>
  <c r="E817" i="46"/>
  <c r="D817" i="46"/>
  <c r="U816" i="46"/>
  <c r="T816" i="46"/>
  <c r="S816" i="46"/>
  <c r="R816" i="46"/>
  <c r="Q816" i="46"/>
  <c r="P816" i="46"/>
  <c r="O816" i="46"/>
  <c r="N816" i="46"/>
  <c r="M816" i="46"/>
  <c r="L816" i="46"/>
  <c r="K816" i="46"/>
  <c r="J816" i="46"/>
  <c r="I816" i="46"/>
  <c r="H816" i="46"/>
  <c r="G816" i="46"/>
  <c r="F816" i="46"/>
  <c r="E816" i="46"/>
  <c r="D816" i="46"/>
  <c r="U815" i="46"/>
  <c r="T815" i="46"/>
  <c r="S815" i="46"/>
  <c r="R815" i="46"/>
  <c r="Q815" i="46"/>
  <c r="P815" i="46"/>
  <c r="O815" i="46"/>
  <c r="N815" i="46"/>
  <c r="M815" i="46"/>
  <c r="L815" i="46"/>
  <c r="K815" i="46"/>
  <c r="J815" i="46"/>
  <c r="I815" i="46"/>
  <c r="H815" i="46"/>
  <c r="G815" i="46"/>
  <c r="F815" i="46"/>
  <c r="E815" i="46"/>
  <c r="D815" i="46"/>
  <c r="U814" i="46"/>
  <c r="T814" i="46"/>
  <c r="S814" i="46"/>
  <c r="R814" i="46"/>
  <c r="Q814" i="46"/>
  <c r="P814" i="46"/>
  <c r="O814" i="46"/>
  <c r="N814" i="46"/>
  <c r="M814" i="46"/>
  <c r="L814" i="46"/>
  <c r="K814" i="46"/>
  <c r="J814" i="46"/>
  <c r="I814" i="46"/>
  <c r="H814" i="46"/>
  <c r="G814" i="46"/>
  <c r="F814" i="46"/>
  <c r="E814" i="46"/>
  <c r="D814" i="46"/>
  <c r="U813" i="46"/>
  <c r="T813" i="46"/>
  <c r="S813" i="46"/>
  <c r="R813" i="46"/>
  <c r="Q813" i="46"/>
  <c r="P813" i="46"/>
  <c r="O813" i="46"/>
  <c r="N813" i="46"/>
  <c r="M813" i="46"/>
  <c r="L813" i="46"/>
  <c r="K813" i="46"/>
  <c r="J813" i="46"/>
  <c r="I813" i="46"/>
  <c r="H813" i="46"/>
  <c r="G813" i="46"/>
  <c r="F813" i="46"/>
  <c r="E813" i="46"/>
  <c r="D813" i="46"/>
  <c r="U812" i="46"/>
  <c r="T812" i="46"/>
  <c r="S812" i="46"/>
  <c r="R812" i="46"/>
  <c r="Q812" i="46"/>
  <c r="P812" i="46"/>
  <c r="O812" i="46"/>
  <c r="N812" i="46"/>
  <c r="M812" i="46"/>
  <c r="L812" i="46"/>
  <c r="K812" i="46"/>
  <c r="J812" i="46"/>
  <c r="I812" i="46"/>
  <c r="H812" i="46"/>
  <c r="G812" i="46"/>
  <c r="F812" i="46"/>
  <c r="E812" i="46"/>
  <c r="D812" i="46"/>
  <c r="U811" i="46"/>
  <c r="T811" i="46"/>
  <c r="S811" i="46"/>
  <c r="R811" i="46"/>
  <c r="Q811" i="46"/>
  <c r="P811" i="46"/>
  <c r="O811" i="46"/>
  <c r="N811" i="46"/>
  <c r="M811" i="46"/>
  <c r="L811" i="46"/>
  <c r="K811" i="46"/>
  <c r="J811" i="46"/>
  <c r="I811" i="46"/>
  <c r="H811" i="46"/>
  <c r="G811" i="46"/>
  <c r="F811" i="46"/>
  <c r="E811" i="46"/>
  <c r="D811" i="46"/>
  <c r="U810" i="46"/>
  <c r="T810" i="46"/>
  <c r="S810" i="46"/>
  <c r="R810" i="46"/>
  <c r="Q810" i="46"/>
  <c r="P810" i="46"/>
  <c r="O810" i="46"/>
  <c r="N810" i="46"/>
  <c r="M810" i="46"/>
  <c r="L810" i="46"/>
  <c r="K810" i="46"/>
  <c r="J810" i="46"/>
  <c r="I810" i="46"/>
  <c r="H810" i="46"/>
  <c r="G810" i="46"/>
  <c r="F810" i="46"/>
  <c r="E810" i="46"/>
  <c r="D810" i="46"/>
  <c r="U809" i="46"/>
  <c r="T809" i="46"/>
  <c r="S809" i="46"/>
  <c r="R809" i="46"/>
  <c r="Q809" i="46"/>
  <c r="P809" i="46"/>
  <c r="O809" i="46"/>
  <c r="N809" i="46"/>
  <c r="M809" i="46"/>
  <c r="L809" i="46"/>
  <c r="K809" i="46"/>
  <c r="J809" i="46"/>
  <c r="I809" i="46"/>
  <c r="H809" i="46"/>
  <c r="G809" i="46"/>
  <c r="F809" i="46"/>
  <c r="E809" i="46"/>
  <c r="D809" i="46"/>
  <c r="U808" i="46"/>
  <c r="T808" i="46"/>
  <c r="S808" i="46"/>
  <c r="R808" i="46"/>
  <c r="Q808" i="46"/>
  <c r="P808" i="46"/>
  <c r="O808" i="46"/>
  <c r="N808" i="46"/>
  <c r="M808" i="46"/>
  <c r="L808" i="46"/>
  <c r="K808" i="46"/>
  <c r="J808" i="46"/>
  <c r="I808" i="46"/>
  <c r="H808" i="46"/>
  <c r="G808" i="46"/>
  <c r="F808" i="46"/>
  <c r="E808" i="46"/>
  <c r="D808" i="46"/>
  <c r="U807" i="46"/>
  <c r="T807" i="46"/>
  <c r="S807" i="46"/>
  <c r="R807" i="46"/>
  <c r="Q807" i="46"/>
  <c r="P807" i="46"/>
  <c r="O807" i="46"/>
  <c r="N807" i="46"/>
  <c r="M807" i="46"/>
  <c r="L807" i="46"/>
  <c r="K807" i="46"/>
  <c r="J807" i="46"/>
  <c r="I807" i="46"/>
  <c r="H807" i="46"/>
  <c r="G807" i="46"/>
  <c r="F807" i="46"/>
  <c r="E807" i="46"/>
  <c r="D807" i="46"/>
  <c r="U806" i="46"/>
  <c r="T806" i="46"/>
  <c r="S806" i="46"/>
  <c r="R806" i="46"/>
  <c r="Q806" i="46"/>
  <c r="P806" i="46"/>
  <c r="O806" i="46"/>
  <c r="N806" i="46"/>
  <c r="M806" i="46"/>
  <c r="L806" i="46"/>
  <c r="K806" i="46"/>
  <c r="J806" i="46"/>
  <c r="I806" i="46"/>
  <c r="H806" i="46"/>
  <c r="G806" i="46"/>
  <c r="F806" i="46"/>
  <c r="E806" i="46"/>
  <c r="D806" i="46"/>
  <c r="U805" i="46"/>
  <c r="T805" i="46"/>
  <c r="S805" i="46"/>
  <c r="R805" i="46"/>
  <c r="Q805" i="46"/>
  <c r="P805" i="46"/>
  <c r="O805" i="46"/>
  <c r="N805" i="46"/>
  <c r="M805" i="46"/>
  <c r="L805" i="46"/>
  <c r="K805" i="46"/>
  <c r="J805" i="46"/>
  <c r="I805" i="46"/>
  <c r="H805" i="46"/>
  <c r="G805" i="46"/>
  <c r="F805" i="46"/>
  <c r="E805" i="46"/>
  <c r="D805" i="46"/>
  <c r="U804" i="46"/>
  <c r="T804" i="46"/>
  <c r="S804" i="46"/>
  <c r="R804" i="46"/>
  <c r="Q804" i="46"/>
  <c r="P804" i="46"/>
  <c r="O804" i="46"/>
  <c r="N804" i="46"/>
  <c r="M804" i="46"/>
  <c r="L804" i="46"/>
  <c r="K804" i="46"/>
  <c r="J804" i="46"/>
  <c r="I804" i="46"/>
  <c r="H804" i="46"/>
  <c r="G804" i="46"/>
  <c r="F804" i="46"/>
  <c r="E804" i="46"/>
  <c r="D804" i="46"/>
  <c r="U803" i="46"/>
  <c r="T803" i="46"/>
  <c r="S803" i="46"/>
  <c r="R803" i="46"/>
  <c r="Q803" i="46"/>
  <c r="P803" i="46"/>
  <c r="O803" i="46"/>
  <c r="N803" i="46"/>
  <c r="M803" i="46"/>
  <c r="L803" i="46"/>
  <c r="K803" i="46"/>
  <c r="J803" i="46"/>
  <c r="I803" i="46"/>
  <c r="H803" i="46"/>
  <c r="G803" i="46"/>
  <c r="F803" i="46"/>
  <c r="E803" i="46"/>
  <c r="D803" i="46"/>
  <c r="U802" i="46"/>
  <c r="T802" i="46"/>
  <c r="S802" i="46"/>
  <c r="R802" i="46"/>
  <c r="Q802" i="46"/>
  <c r="P802" i="46"/>
  <c r="O802" i="46"/>
  <c r="N802" i="46"/>
  <c r="M802" i="46"/>
  <c r="L802" i="46"/>
  <c r="K802" i="46"/>
  <c r="J802" i="46"/>
  <c r="I802" i="46"/>
  <c r="H802" i="46"/>
  <c r="G802" i="46"/>
  <c r="F802" i="46"/>
  <c r="E802" i="46"/>
  <c r="D802" i="46"/>
  <c r="U801" i="46"/>
  <c r="T801" i="46"/>
  <c r="S801" i="46"/>
  <c r="R801" i="46"/>
  <c r="Q801" i="46"/>
  <c r="P801" i="46"/>
  <c r="O801" i="46"/>
  <c r="N801" i="46"/>
  <c r="M801" i="46"/>
  <c r="L801" i="46"/>
  <c r="K801" i="46"/>
  <c r="J801" i="46"/>
  <c r="I801" i="46"/>
  <c r="H801" i="46"/>
  <c r="G801" i="46"/>
  <c r="F801" i="46"/>
  <c r="E801" i="46"/>
  <c r="D801" i="46"/>
  <c r="U800" i="46"/>
  <c r="T800" i="46"/>
  <c r="S800" i="46"/>
  <c r="R800" i="46"/>
  <c r="Q800" i="46"/>
  <c r="P800" i="46"/>
  <c r="O800" i="46"/>
  <c r="N800" i="46"/>
  <c r="M800" i="46"/>
  <c r="L800" i="46"/>
  <c r="K800" i="46"/>
  <c r="J800" i="46"/>
  <c r="I800" i="46"/>
  <c r="H800" i="46"/>
  <c r="G800" i="46"/>
  <c r="F800" i="46"/>
  <c r="E800" i="46"/>
  <c r="D800" i="46"/>
  <c r="U799" i="46"/>
  <c r="T799" i="46"/>
  <c r="S799" i="46"/>
  <c r="R799" i="46"/>
  <c r="Q799" i="46"/>
  <c r="P799" i="46"/>
  <c r="O799" i="46"/>
  <c r="N799" i="46"/>
  <c r="M799" i="46"/>
  <c r="L799" i="46"/>
  <c r="K799" i="46"/>
  <c r="J799" i="46"/>
  <c r="I799" i="46"/>
  <c r="H799" i="46"/>
  <c r="G799" i="46"/>
  <c r="F799" i="46"/>
  <c r="E799" i="46"/>
  <c r="D799" i="46"/>
  <c r="U798" i="46"/>
  <c r="T798" i="46"/>
  <c r="S798" i="46"/>
  <c r="R798" i="46"/>
  <c r="Q798" i="46"/>
  <c r="P798" i="46"/>
  <c r="O798" i="46"/>
  <c r="N798" i="46"/>
  <c r="M798" i="46"/>
  <c r="L798" i="46"/>
  <c r="K798" i="46"/>
  <c r="J798" i="46"/>
  <c r="I798" i="46"/>
  <c r="H798" i="46"/>
  <c r="G798" i="46"/>
  <c r="F798" i="46"/>
  <c r="E798" i="46"/>
  <c r="D798" i="46"/>
  <c r="U797" i="46"/>
  <c r="T797" i="46"/>
  <c r="S797" i="46"/>
  <c r="R797" i="46"/>
  <c r="Q797" i="46"/>
  <c r="P797" i="46"/>
  <c r="O797" i="46"/>
  <c r="N797" i="46"/>
  <c r="M797" i="46"/>
  <c r="L797" i="46"/>
  <c r="K797" i="46"/>
  <c r="J797" i="46"/>
  <c r="I797" i="46"/>
  <c r="H797" i="46"/>
  <c r="G797" i="46"/>
  <c r="F797" i="46"/>
  <c r="E797" i="46"/>
  <c r="D797" i="46"/>
  <c r="U796" i="46"/>
  <c r="T796" i="46"/>
  <c r="S796" i="46"/>
  <c r="R796" i="46"/>
  <c r="Q796" i="46"/>
  <c r="P796" i="46"/>
  <c r="O796" i="46"/>
  <c r="N796" i="46"/>
  <c r="M796" i="46"/>
  <c r="L796" i="46"/>
  <c r="K796" i="46"/>
  <c r="J796" i="46"/>
  <c r="I796" i="46"/>
  <c r="H796" i="46"/>
  <c r="G796" i="46"/>
  <c r="F796" i="46"/>
  <c r="E796" i="46"/>
  <c r="D796" i="46"/>
  <c r="U795" i="46"/>
  <c r="T795" i="46"/>
  <c r="S795" i="46"/>
  <c r="R795" i="46"/>
  <c r="Q795" i="46"/>
  <c r="P795" i="46"/>
  <c r="O795" i="46"/>
  <c r="N795" i="46"/>
  <c r="M795" i="46"/>
  <c r="L795" i="46"/>
  <c r="K795" i="46"/>
  <c r="J795" i="46"/>
  <c r="I795" i="46"/>
  <c r="H795" i="46"/>
  <c r="G795" i="46"/>
  <c r="F795" i="46"/>
  <c r="E795" i="46"/>
  <c r="D795" i="46"/>
  <c r="U794" i="46"/>
  <c r="T794" i="46"/>
  <c r="S794" i="46"/>
  <c r="R794" i="46"/>
  <c r="Q794" i="46"/>
  <c r="P794" i="46"/>
  <c r="O794" i="46"/>
  <c r="N794" i="46"/>
  <c r="M794" i="46"/>
  <c r="L794" i="46"/>
  <c r="K794" i="46"/>
  <c r="J794" i="46"/>
  <c r="I794" i="46"/>
  <c r="H794" i="46"/>
  <c r="G794" i="46"/>
  <c r="F794" i="46"/>
  <c r="E794" i="46"/>
  <c r="D794" i="46"/>
  <c r="U793" i="46"/>
  <c r="T793" i="46"/>
  <c r="S793" i="46"/>
  <c r="R793" i="46"/>
  <c r="Q793" i="46"/>
  <c r="P793" i="46"/>
  <c r="O793" i="46"/>
  <c r="N793" i="46"/>
  <c r="M793" i="46"/>
  <c r="L793" i="46"/>
  <c r="K793" i="46"/>
  <c r="J793" i="46"/>
  <c r="I793" i="46"/>
  <c r="H793" i="46"/>
  <c r="G793" i="46"/>
  <c r="F793" i="46"/>
  <c r="E793" i="46"/>
  <c r="D793" i="46"/>
  <c r="U792" i="46"/>
  <c r="T792" i="46"/>
  <c r="S792" i="46"/>
  <c r="R792" i="46"/>
  <c r="Q792" i="46"/>
  <c r="P792" i="46"/>
  <c r="O792" i="46"/>
  <c r="N792" i="46"/>
  <c r="M792" i="46"/>
  <c r="L792" i="46"/>
  <c r="K792" i="46"/>
  <c r="J792" i="46"/>
  <c r="I792" i="46"/>
  <c r="H792" i="46"/>
  <c r="G792" i="46"/>
  <c r="F792" i="46"/>
  <c r="E792" i="46"/>
  <c r="D792" i="46"/>
  <c r="U791" i="46"/>
  <c r="T791" i="46"/>
  <c r="S791" i="46"/>
  <c r="R791" i="46"/>
  <c r="Q791" i="46"/>
  <c r="P791" i="46"/>
  <c r="O791" i="46"/>
  <c r="N791" i="46"/>
  <c r="M791" i="46"/>
  <c r="L791" i="46"/>
  <c r="K791" i="46"/>
  <c r="J791" i="46"/>
  <c r="I791" i="46"/>
  <c r="H791" i="46"/>
  <c r="G791" i="46"/>
  <c r="F791" i="46"/>
  <c r="E791" i="46"/>
  <c r="D791" i="46"/>
  <c r="U790" i="46"/>
  <c r="T790" i="46"/>
  <c r="S790" i="46"/>
  <c r="R790" i="46"/>
  <c r="Q790" i="46"/>
  <c r="P790" i="46"/>
  <c r="O790" i="46"/>
  <c r="N790" i="46"/>
  <c r="M790" i="46"/>
  <c r="L790" i="46"/>
  <c r="K790" i="46"/>
  <c r="J790" i="46"/>
  <c r="I790" i="46"/>
  <c r="H790" i="46"/>
  <c r="G790" i="46"/>
  <c r="F790" i="46"/>
  <c r="E790" i="46"/>
  <c r="D790" i="46"/>
  <c r="U789" i="46"/>
  <c r="T789" i="46"/>
  <c r="S789" i="46"/>
  <c r="R789" i="46"/>
  <c r="Q789" i="46"/>
  <c r="P789" i="46"/>
  <c r="O789" i="46"/>
  <c r="N789" i="46"/>
  <c r="M789" i="46"/>
  <c r="L789" i="46"/>
  <c r="K789" i="46"/>
  <c r="J789" i="46"/>
  <c r="I789" i="46"/>
  <c r="H789" i="46"/>
  <c r="G789" i="46"/>
  <c r="F789" i="46"/>
  <c r="E789" i="46"/>
  <c r="D789" i="46"/>
  <c r="U788" i="46"/>
  <c r="T788" i="46"/>
  <c r="S788" i="46"/>
  <c r="R788" i="46"/>
  <c r="Q788" i="46"/>
  <c r="P788" i="46"/>
  <c r="O788" i="46"/>
  <c r="N788" i="46"/>
  <c r="M788" i="46"/>
  <c r="L788" i="46"/>
  <c r="K788" i="46"/>
  <c r="J788" i="46"/>
  <c r="I788" i="46"/>
  <c r="H788" i="46"/>
  <c r="G788" i="46"/>
  <c r="F788" i="46"/>
  <c r="E788" i="46"/>
  <c r="D788" i="46"/>
  <c r="U787" i="46"/>
  <c r="T787" i="46"/>
  <c r="S787" i="46"/>
  <c r="R787" i="46"/>
  <c r="Q787" i="46"/>
  <c r="P787" i="46"/>
  <c r="O787" i="46"/>
  <c r="N787" i="46"/>
  <c r="M787" i="46"/>
  <c r="L787" i="46"/>
  <c r="K787" i="46"/>
  <c r="J787" i="46"/>
  <c r="I787" i="46"/>
  <c r="H787" i="46"/>
  <c r="G787" i="46"/>
  <c r="F787" i="46"/>
  <c r="E787" i="46"/>
  <c r="D787" i="46"/>
  <c r="U786" i="46"/>
  <c r="T786" i="46"/>
  <c r="S786" i="46"/>
  <c r="R786" i="46"/>
  <c r="Q786" i="46"/>
  <c r="P786" i="46"/>
  <c r="O786" i="46"/>
  <c r="N786" i="46"/>
  <c r="M786" i="46"/>
  <c r="L786" i="46"/>
  <c r="K786" i="46"/>
  <c r="J786" i="46"/>
  <c r="I786" i="46"/>
  <c r="H786" i="46"/>
  <c r="G786" i="46"/>
  <c r="F786" i="46"/>
  <c r="E786" i="46"/>
  <c r="D786" i="46"/>
  <c r="U785" i="46"/>
  <c r="T785" i="46"/>
  <c r="S785" i="46"/>
  <c r="R785" i="46"/>
  <c r="Q785" i="46"/>
  <c r="P785" i="46"/>
  <c r="O785" i="46"/>
  <c r="N785" i="46"/>
  <c r="M785" i="46"/>
  <c r="L785" i="46"/>
  <c r="K785" i="46"/>
  <c r="J785" i="46"/>
  <c r="I785" i="46"/>
  <c r="H785" i="46"/>
  <c r="G785" i="46"/>
  <c r="F785" i="46"/>
  <c r="E785" i="46"/>
  <c r="D785" i="46"/>
  <c r="U784" i="46"/>
  <c r="T784" i="46"/>
  <c r="S784" i="46"/>
  <c r="R784" i="46"/>
  <c r="Q784" i="46"/>
  <c r="P784" i="46"/>
  <c r="O784" i="46"/>
  <c r="N784" i="46"/>
  <c r="M784" i="46"/>
  <c r="L784" i="46"/>
  <c r="K784" i="46"/>
  <c r="J784" i="46"/>
  <c r="I784" i="46"/>
  <c r="H784" i="46"/>
  <c r="G784" i="46"/>
  <c r="F784" i="46"/>
  <c r="E784" i="46"/>
  <c r="D784" i="46"/>
  <c r="U783" i="46"/>
  <c r="T783" i="46"/>
  <c r="S783" i="46"/>
  <c r="R783" i="46"/>
  <c r="Q783" i="46"/>
  <c r="P783" i="46"/>
  <c r="O783" i="46"/>
  <c r="N783" i="46"/>
  <c r="M783" i="46"/>
  <c r="L783" i="46"/>
  <c r="K783" i="46"/>
  <c r="J783" i="46"/>
  <c r="I783" i="46"/>
  <c r="H783" i="46"/>
  <c r="G783" i="46"/>
  <c r="F783" i="46"/>
  <c r="E783" i="46"/>
  <c r="D783" i="46"/>
  <c r="U782" i="46"/>
  <c r="T782" i="46"/>
  <c r="S782" i="46"/>
  <c r="R782" i="46"/>
  <c r="Q782" i="46"/>
  <c r="P782" i="46"/>
  <c r="O782" i="46"/>
  <c r="N782" i="46"/>
  <c r="M782" i="46"/>
  <c r="L782" i="46"/>
  <c r="K782" i="46"/>
  <c r="J782" i="46"/>
  <c r="I782" i="46"/>
  <c r="H782" i="46"/>
  <c r="G782" i="46"/>
  <c r="F782" i="46"/>
  <c r="E782" i="46"/>
  <c r="D782" i="46"/>
  <c r="U781" i="46"/>
  <c r="T781" i="46"/>
  <c r="S781" i="46"/>
  <c r="R781" i="46"/>
  <c r="Q781" i="46"/>
  <c r="P781" i="46"/>
  <c r="O781" i="46"/>
  <c r="N781" i="46"/>
  <c r="M781" i="46"/>
  <c r="L781" i="46"/>
  <c r="K781" i="46"/>
  <c r="J781" i="46"/>
  <c r="I781" i="46"/>
  <c r="H781" i="46"/>
  <c r="G781" i="46"/>
  <c r="F781" i="46"/>
  <c r="E781" i="46"/>
  <c r="D781" i="46"/>
  <c r="U780" i="46"/>
  <c r="T780" i="46"/>
  <c r="S780" i="46"/>
  <c r="R780" i="46"/>
  <c r="Q780" i="46"/>
  <c r="P780" i="46"/>
  <c r="O780" i="46"/>
  <c r="N780" i="46"/>
  <c r="M780" i="46"/>
  <c r="L780" i="46"/>
  <c r="K780" i="46"/>
  <c r="J780" i="46"/>
  <c r="I780" i="46"/>
  <c r="H780" i="46"/>
  <c r="G780" i="46"/>
  <c r="F780" i="46"/>
  <c r="E780" i="46"/>
  <c r="D780" i="46"/>
  <c r="U779" i="46"/>
  <c r="T779" i="46"/>
  <c r="S779" i="46"/>
  <c r="R779" i="46"/>
  <c r="Q779" i="46"/>
  <c r="P779" i="46"/>
  <c r="O779" i="46"/>
  <c r="N779" i="46"/>
  <c r="M779" i="46"/>
  <c r="L779" i="46"/>
  <c r="K779" i="46"/>
  <c r="J779" i="46"/>
  <c r="I779" i="46"/>
  <c r="H779" i="46"/>
  <c r="G779" i="46"/>
  <c r="F779" i="46"/>
  <c r="E779" i="46"/>
  <c r="D779" i="46"/>
  <c r="U778" i="46"/>
  <c r="T778" i="46"/>
  <c r="S778" i="46"/>
  <c r="R778" i="46"/>
  <c r="Q778" i="46"/>
  <c r="P778" i="46"/>
  <c r="O778" i="46"/>
  <c r="N778" i="46"/>
  <c r="M778" i="46"/>
  <c r="L778" i="46"/>
  <c r="K778" i="46"/>
  <c r="J778" i="46"/>
  <c r="I778" i="46"/>
  <c r="H778" i="46"/>
  <c r="G778" i="46"/>
  <c r="F778" i="46"/>
  <c r="E778" i="46"/>
  <c r="D778" i="46"/>
  <c r="U777" i="46"/>
  <c r="T777" i="46"/>
  <c r="S777" i="46"/>
  <c r="R777" i="46"/>
  <c r="Q777" i="46"/>
  <c r="P777" i="46"/>
  <c r="O777" i="46"/>
  <c r="N777" i="46"/>
  <c r="M777" i="46"/>
  <c r="L777" i="46"/>
  <c r="K777" i="46"/>
  <c r="J777" i="46"/>
  <c r="I777" i="46"/>
  <c r="H777" i="46"/>
  <c r="G777" i="46"/>
  <c r="F777" i="46"/>
  <c r="E777" i="46"/>
  <c r="D777" i="46"/>
  <c r="U776" i="46"/>
  <c r="T776" i="46"/>
  <c r="S776" i="46"/>
  <c r="R776" i="46"/>
  <c r="Q776" i="46"/>
  <c r="P776" i="46"/>
  <c r="O776" i="46"/>
  <c r="N776" i="46"/>
  <c r="M776" i="46"/>
  <c r="L776" i="46"/>
  <c r="K776" i="46"/>
  <c r="J776" i="46"/>
  <c r="I776" i="46"/>
  <c r="H776" i="46"/>
  <c r="G776" i="46"/>
  <c r="F776" i="46"/>
  <c r="E776" i="46"/>
  <c r="D776" i="46"/>
  <c r="U775" i="46"/>
  <c r="T775" i="46"/>
  <c r="S775" i="46"/>
  <c r="R775" i="46"/>
  <c r="Q775" i="46"/>
  <c r="P775" i="46"/>
  <c r="O775" i="46"/>
  <c r="N775" i="46"/>
  <c r="M775" i="46"/>
  <c r="L775" i="46"/>
  <c r="K775" i="46"/>
  <c r="J775" i="46"/>
  <c r="I775" i="46"/>
  <c r="H775" i="46"/>
  <c r="G775" i="46"/>
  <c r="F775" i="46"/>
  <c r="E775" i="46"/>
  <c r="D775" i="46"/>
  <c r="U774" i="46"/>
  <c r="T774" i="46"/>
  <c r="S774" i="46"/>
  <c r="R774" i="46"/>
  <c r="Q774" i="46"/>
  <c r="P774" i="46"/>
  <c r="O774" i="46"/>
  <c r="N774" i="46"/>
  <c r="M774" i="46"/>
  <c r="L774" i="46"/>
  <c r="K774" i="46"/>
  <c r="J774" i="46"/>
  <c r="I774" i="46"/>
  <c r="H774" i="46"/>
  <c r="G774" i="46"/>
  <c r="F774" i="46"/>
  <c r="E774" i="46"/>
  <c r="D774" i="46"/>
  <c r="U773" i="46"/>
  <c r="T773" i="46"/>
  <c r="S773" i="46"/>
  <c r="R773" i="46"/>
  <c r="Q773" i="46"/>
  <c r="P773" i="46"/>
  <c r="O773" i="46"/>
  <c r="N773" i="46"/>
  <c r="M773" i="46"/>
  <c r="L773" i="46"/>
  <c r="K773" i="46"/>
  <c r="J773" i="46"/>
  <c r="I773" i="46"/>
  <c r="H773" i="46"/>
  <c r="G773" i="46"/>
  <c r="F773" i="46"/>
  <c r="E773" i="46"/>
  <c r="D773" i="46"/>
  <c r="U772" i="46"/>
  <c r="T772" i="46"/>
  <c r="S772" i="46"/>
  <c r="R772" i="46"/>
  <c r="Q772" i="46"/>
  <c r="P772" i="46"/>
  <c r="O772" i="46"/>
  <c r="N772" i="46"/>
  <c r="M772" i="46"/>
  <c r="L772" i="46"/>
  <c r="K772" i="46"/>
  <c r="J772" i="46"/>
  <c r="I772" i="46"/>
  <c r="H772" i="46"/>
  <c r="G772" i="46"/>
  <c r="F772" i="46"/>
  <c r="E772" i="46"/>
  <c r="D772" i="46"/>
  <c r="U771" i="46"/>
  <c r="T771" i="46"/>
  <c r="S771" i="46"/>
  <c r="R771" i="46"/>
  <c r="Q771" i="46"/>
  <c r="P771" i="46"/>
  <c r="O771" i="46"/>
  <c r="N771" i="46"/>
  <c r="M771" i="46"/>
  <c r="L771" i="46"/>
  <c r="K771" i="46"/>
  <c r="J771" i="46"/>
  <c r="I771" i="46"/>
  <c r="H771" i="46"/>
  <c r="G771" i="46"/>
  <c r="F771" i="46"/>
  <c r="E771" i="46"/>
  <c r="D771" i="46"/>
  <c r="U770" i="46"/>
  <c r="T770" i="46"/>
  <c r="S770" i="46"/>
  <c r="R770" i="46"/>
  <c r="Q770" i="46"/>
  <c r="P770" i="46"/>
  <c r="O770" i="46"/>
  <c r="N770" i="46"/>
  <c r="M770" i="46"/>
  <c r="L770" i="46"/>
  <c r="K770" i="46"/>
  <c r="J770" i="46"/>
  <c r="I770" i="46"/>
  <c r="H770" i="46"/>
  <c r="G770" i="46"/>
  <c r="F770" i="46"/>
  <c r="E770" i="46"/>
  <c r="D770" i="46"/>
  <c r="U769" i="46"/>
  <c r="T769" i="46"/>
  <c r="S769" i="46"/>
  <c r="R769" i="46"/>
  <c r="Q769" i="46"/>
  <c r="P769" i="46"/>
  <c r="O769" i="46"/>
  <c r="N769" i="46"/>
  <c r="M769" i="46"/>
  <c r="L769" i="46"/>
  <c r="K769" i="46"/>
  <c r="J769" i="46"/>
  <c r="I769" i="46"/>
  <c r="H769" i="46"/>
  <c r="G769" i="46"/>
  <c r="F769" i="46"/>
  <c r="E769" i="46"/>
  <c r="D769" i="46"/>
  <c r="U768" i="46"/>
  <c r="T768" i="46"/>
  <c r="S768" i="46"/>
  <c r="R768" i="46"/>
  <c r="Q768" i="46"/>
  <c r="P768" i="46"/>
  <c r="O768" i="46"/>
  <c r="N768" i="46"/>
  <c r="M768" i="46"/>
  <c r="L768" i="46"/>
  <c r="K768" i="46"/>
  <c r="J768" i="46"/>
  <c r="I768" i="46"/>
  <c r="H768" i="46"/>
  <c r="G768" i="46"/>
  <c r="F768" i="46"/>
  <c r="E768" i="46"/>
  <c r="D768" i="46"/>
  <c r="U767" i="46"/>
  <c r="T767" i="46"/>
  <c r="S767" i="46"/>
  <c r="R767" i="46"/>
  <c r="Q767" i="46"/>
  <c r="P767" i="46"/>
  <c r="O767" i="46"/>
  <c r="N767" i="46"/>
  <c r="M767" i="46"/>
  <c r="L767" i="46"/>
  <c r="K767" i="46"/>
  <c r="J767" i="46"/>
  <c r="I767" i="46"/>
  <c r="H767" i="46"/>
  <c r="G767" i="46"/>
  <c r="F767" i="46"/>
  <c r="E767" i="46"/>
  <c r="D767" i="46"/>
  <c r="U766" i="46"/>
  <c r="T766" i="46"/>
  <c r="S766" i="46"/>
  <c r="R766" i="46"/>
  <c r="Q766" i="46"/>
  <c r="P766" i="46"/>
  <c r="O766" i="46"/>
  <c r="N766" i="46"/>
  <c r="M766" i="46"/>
  <c r="L766" i="46"/>
  <c r="K766" i="46"/>
  <c r="J766" i="46"/>
  <c r="I766" i="46"/>
  <c r="H766" i="46"/>
  <c r="G766" i="46"/>
  <c r="F766" i="46"/>
  <c r="E766" i="46"/>
  <c r="D766" i="46"/>
  <c r="U765" i="46"/>
  <c r="T765" i="46"/>
  <c r="S765" i="46"/>
  <c r="R765" i="46"/>
  <c r="Q765" i="46"/>
  <c r="P765" i="46"/>
  <c r="O765" i="46"/>
  <c r="N765" i="46"/>
  <c r="M765" i="46"/>
  <c r="L765" i="46"/>
  <c r="K765" i="46"/>
  <c r="J765" i="46"/>
  <c r="I765" i="46"/>
  <c r="H765" i="46"/>
  <c r="G765" i="46"/>
  <c r="F765" i="46"/>
  <c r="E765" i="46"/>
  <c r="D765" i="46"/>
  <c r="U764" i="46"/>
  <c r="T764" i="46"/>
  <c r="S764" i="46"/>
  <c r="R764" i="46"/>
  <c r="Q764" i="46"/>
  <c r="P764" i="46"/>
  <c r="O764" i="46"/>
  <c r="N764" i="46"/>
  <c r="M764" i="46"/>
  <c r="L764" i="46"/>
  <c r="K764" i="46"/>
  <c r="J764" i="46"/>
  <c r="I764" i="46"/>
  <c r="H764" i="46"/>
  <c r="G764" i="46"/>
  <c r="F764" i="46"/>
  <c r="E764" i="46"/>
  <c r="D764" i="46"/>
  <c r="U763" i="46"/>
  <c r="T763" i="46"/>
  <c r="S763" i="46"/>
  <c r="R763" i="46"/>
  <c r="Q763" i="46"/>
  <c r="P763" i="46"/>
  <c r="O763" i="46"/>
  <c r="N763" i="46"/>
  <c r="M763" i="46"/>
  <c r="L763" i="46"/>
  <c r="K763" i="46"/>
  <c r="J763" i="46"/>
  <c r="I763" i="46"/>
  <c r="H763" i="46"/>
  <c r="G763" i="46"/>
  <c r="F763" i="46"/>
  <c r="E763" i="46"/>
  <c r="D763" i="46"/>
  <c r="U762" i="46"/>
  <c r="T762" i="46"/>
  <c r="S762" i="46"/>
  <c r="R762" i="46"/>
  <c r="Q762" i="46"/>
  <c r="P762" i="46"/>
  <c r="O762" i="46"/>
  <c r="N762" i="46"/>
  <c r="M762" i="46"/>
  <c r="L762" i="46"/>
  <c r="K762" i="46"/>
  <c r="J762" i="46"/>
  <c r="I762" i="46"/>
  <c r="H762" i="46"/>
  <c r="G762" i="46"/>
  <c r="F762" i="46"/>
  <c r="E762" i="46"/>
  <c r="D762" i="46"/>
  <c r="U761" i="46"/>
  <c r="T761" i="46"/>
  <c r="S761" i="46"/>
  <c r="R761" i="46"/>
  <c r="Q761" i="46"/>
  <c r="P761" i="46"/>
  <c r="O761" i="46"/>
  <c r="N761" i="46"/>
  <c r="M761" i="46"/>
  <c r="L761" i="46"/>
  <c r="K761" i="46"/>
  <c r="J761" i="46"/>
  <c r="I761" i="46"/>
  <c r="H761" i="46"/>
  <c r="G761" i="46"/>
  <c r="F761" i="46"/>
  <c r="E761" i="46"/>
  <c r="D761" i="46"/>
  <c r="U760" i="46"/>
  <c r="T760" i="46"/>
  <c r="S760" i="46"/>
  <c r="R760" i="46"/>
  <c r="Q760" i="46"/>
  <c r="P760" i="46"/>
  <c r="O760" i="46"/>
  <c r="N760" i="46"/>
  <c r="M760" i="46"/>
  <c r="L760" i="46"/>
  <c r="K760" i="46"/>
  <c r="J760" i="46"/>
  <c r="I760" i="46"/>
  <c r="H760" i="46"/>
  <c r="G760" i="46"/>
  <c r="F760" i="46"/>
  <c r="E760" i="46"/>
  <c r="D760" i="46"/>
  <c r="U759" i="46"/>
  <c r="T759" i="46"/>
  <c r="S759" i="46"/>
  <c r="R759" i="46"/>
  <c r="Q759" i="46"/>
  <c r="P759" i="46"/>
  <c r="O759" i="46"/>
  <c r="N759" i="46"/>
  <c r="M759" i="46"/>
  <c r="L759" i="46"/>
  <c r="K759" i="46"/>
  <c r="J759" i="46"/>
  <c r="I759" i="46"/>
  <c r="H759" i="46"/>
  <c r="G759" i="46"/>
  <c r="F759" i="46"/>
  <c r="E759" i="46"/>
  <c r="D759" i="46"/>
  <c r="U758" i="46"/>
  <c r="T758" i="46"/>
  <c r="S758" i="46"/>
  <c r="R758" i="46"/>
  <c r="Q758" i="46"/>
  <c r="P758" i="46"/>
  <c r="O758" i="46"/>
  <c r="N758" i="46"/>
  <c r="M758" i="46"/>
  <c r="L758" i="46"/>
  <c r="K758" i="46"/>
  <c r="J758" i="46"/>
  <c r="I758" i="46"/>
  <c r="H758" i="46"/>
  <c r="G758" i="46"/>
  <c r="F758" i="46"/>
  <c r="E758" i="46"/>
  <c r="D758" i="46"/>
  <c r="U757" i="46"/>
  <c r="T757" i="46"/>
  <c r="S757" i="46"/>
  <c r="R757" i="46"/>
  <c r="Q757" i="46"/>
  <c r="P757" i="46"/>
  <c r="O757" i="46"/>
  <c r="N757" i="46"/>
  <c r="M757" i="46"/>
  <c r="L757" i="46"/>
  <c r="K757" i="46"/>
  <c r="J757" i="46"/>
  <c r="I757" i="46"/>
  <c r="H757" i="46"/>
  <c r="G757" i="46"/>
  <c r="F757" i="46"/>
  <c r="E757" i="46"/>
  <c r="D757" i="46"/>
  <c r="U756" i="46"/>
  <c r="T756" i="46"/>
  <c r="S756" i="46"/>
  <c r="R756" i="46"/>
  <c r="Q756" i="46"/>
  <c r="P756" i="46"/>
  <c r="O756" i="46"/>
  <c r="N756" i="46"/>
  <c r="M756" i="46"/>
  <c r="L756" i="46"/>
  <c r="K756" i="46"/>
  <c r="J756" i="46"/>
  <c r="I756" i="46"/>
  <c r="H756" i="46"/>
  <c r="G756" i="46"/>
  <c r="F756" i="46"/>
  <c r="E756" i="46"/>
  <c r="D756" i="46"/>
  <c r="U755" i="46"/>
  <c r="T755" i="46"/>
  <c r="S755" i="46"/>
  <c r="R755" i="46"/>
  <c r="Q755" i="46"/>
  <c r="P755" i="46"/>
  <c r="O755" i="46"/>
  <c r="N755" i="46"/>
  <c r="M755" i="46"/>
  <c r="L755" i="46"/>
  <c r="K755" i="46"/>
  <c r="J755" i="46"/>
  <c r="I755" i="46"/>
  <c r="H755" i="46"/>
  <c r="G755" i="46"/>
  <c r="F755" i="46"/>
  <c r="E755" i="46"/>
  <c r="D755" i="46"/>
  <c r="U754" i="46"/>
  <c r="T754" i="46"/>
  <c r="S754" i="46"/>
  <c r="R754" i="46"/>
  <c r="Q754" i="46"/>
  <c r="P754" i="46"/>
  <c r="O754" i="46"/>
  <c r="N754" i="46"/>
  <c r="M754" i="46"/>
  <c r="L754" i="46"/>
  <c r="K754" i="46"/>
  <c r="J754" i="46"/>
  <c r="I754" i="46"/>
  <c r="H754" i="46"/>
  <c r="G754" i="46"/>
  <c r="F754" i="46"/>
  <c r="E754" i="46"/>
  <c r="D754" i="46"/>
  <c r="U753" i="46"/>
  <c r="T753" i="46"/>
  <c r="S753" i="46"/>
  <c r="R753" i="46"/>
  <c r="Q753" i="46"/>
  <c r="P753" i="46"/>
  <c r="O753" i="46"/>
  <c r="N753" i="46"/>
  <c r="M753" i="46"/>
  <c r="L753" i="46"/>
  <c r="K753" i="46"/>
  <c r="J753" i="46"/>
  <c r="I753" i="46"/>
  <c r="H753" i="46"/>
  <c r="G753" i="46"/>
  <c r="F753" i="46"/>
  <c r="E753" i="46"/>
  <c r="D753" i="46"/>
  <c r="U752" i="46"/>
  <c r="T752" i="46"/>
  <c r="S752" i="46"/>
  <c r="R752" i="46"/>
  <c r="Q752" i="46"/>
  <c r="P752" i="46"/>
  <c r="O752" i="46"/>
  <c r="N752" i="46"/>
  <c r="M752" i="46"/>
  <c r="L752" i="46"/>
  <c r="K752" i="46"/>
  <c r="J752" i="46"/>
  <c r="I752" i="46"/>
  <c r="H752" i="46"/>
  <c r="G752" i="46"/>
  <c r="F752" i="46"/>
  <c r="E752" i="46"/>
  <c r="D752" i="46"/>
  <c r="U751" i="46"/>
  <c r="T751" i="46"/>
  <c r="S751" i="46"/>
  <c r="R751" i="46"/>
  <c r="Q751" i="46"/>
  <c r="P751" i="46"/>
  <c r="O751" i="46"/>
  <c r="N751" i="46"/>
  <c r="M751" i="46"/>
  <c r="L751" i="46"/>
  <c r="K751" i="46"/>
  <c r="J751" i="46"/>
  <c r="I751" i="46"/>
  <c r="H751" i="46"/>
  <c r="G751" i="46"/>
  <c r="F751" i="46"/>
  <c r="E751" i="46"/>
  <c r="D751" i="46"/>
  <c r="U750" i="46"/>
  <c r="T750" i="46"/>
  <c r="S750" i="46"/>
  <c r="R750" i="46"/>
  <c r="Q750" i="46"/>
  <c r="P750" i="46"/>
  <c r="O750" i="46"/>
  <c r="N750" i="46"/>
  <c r="M750" i="46"/>
  <c r="L750" i="46"/>
  <c r="K750" i="46"/>
  <c r="J750" i="46"/>
  <c r="I750" i="46"/>
  <c r="H750" i="46"/>
  <c r="G750" i="46"/>
  <c r="F750" i="46"/>
  <c r="E750" i="46"/>
  <c r="D750" i="46"/>
  <c r="U749" i="46"/>
  <c r="T749" i="46"/>
  <c r="S749" i="46"/>
  <c r="R749" i="46"/>
  <c r="Q749" i="46"/>
  <c r="P749" i="46"/>
  <c r="O749" i="46"/>
  <c r="N749" i="46"/>
  <c r="M749" i="46"/>
  <c r="L749" i="46"/>
  <c r="K749" i="46"/>
  <c r="J749" i="46"/>
  <c r="I749" i="46"/>
  <c r="H749" i="46"/>
  <c r="G749" i="46"/>
  <c r="F749" i="46"/>
  <c r="E749" i="46"/>
  <c r="D749" i="46"/>
  <c r="U748" i="46"/>
  <c r="T748" i="46"/>
  <c r="S748" i="46"/>
  <c r="R748" i="46"/>
  <c r="Q748" i="46"/>
  <c r="P748" i="46"/>
  <c r="O748" i="46"/>
  <c r="N748" i="46"/>
  <c r="M748" i="46"/>
  <c r="L748" i="46"/>
  <c r="K748" i="46"/>
  <c r="J748" i="46"/>
  <c r="I748" i="46"/>
  <c r="H748" i="46"/>
  <c r="G748" i="46"/>
  <c r="F748" i="46"/>
  <c r="E748" i="46"/>
  <c r="D748" i="46"/>
  <c r="U747" i="46"/>
  <c r="T747" i="46"/>
  <c r="S747" i="46"/>
  <c r="R747" i="46"/>
  <c r="Q747" i="46"/>
  <c r="P747" i="46"/>
  <c r="O747" i="46"/>
  <c r="N747" i="46"/>
  <c r="M747" i="46"/>
  <c r="L747" i="46"/>
  <c r="K747" i="46"/>
  <c r="J747" i="46"/>
  <c r="I747" i="46"/>
  <c r="H747" i="46"/>
  <c r="G747" i="46"/>
  <c r="F747" i="46"/>
  <c r="E747" i="46"/>
  <c r="D747" i="46"/>
  <c r="U746" i="46"/>
  <c r="T746" i="46"/>
  <c r="S746" i="46"/>
  <c r="R746" i="46"/>
  <c r="Q746" i="46"/>
  <c r="P746" i="46"/>
  <c r="O746" i="46"/>
  <c r="N746" i="46"/>
  <c r="M746" i="46"/>
  <c r="L746" i="46"/>
  <c r="K746" i="46"/>
  <c r="J746" i="46"/>
  <c r="I746" i="46"/>
  <c r="H746" i="46"/>
  <c r="G746" i="46"/>
  <c r="F746" i="46"/>
  <c r="E746" i="46"/>
  <c r="D746" i="46"/>
  <c r="U745" i="46"/>
  <c r="T745" i="46"/>
  <c r="S745" i="46"/>
  <c r="R745" i="46"/>
  <c r="Q745" i="46"/>
  <c r="P745" i="46"/>
  <c r="O745" i="46"/>
  <c r="N745" i="46"/>
  <c r="M745" i="46"/>
  <c r="L745" i="46"/>
  <c r="K745" i="46"/>
  <c r="J745" i="46"/>
  <c r="I745" i="46"/>
  <c r="H745" i="46"/>
  <c r="G745" i="46"/>
  <c r="F745" i="46"/>
  <c r="E745" i="46"/>
  <c r="D745" i="46"/>
  <c r="U744" i="46"/>
  <c r="T744" i="46"/>
  <c r="S744" i="46"/>
  <c r="R744" i="46"/>
  <c r="Q744" i="46"/>
  <c r="P744" i="46"/>
  <c r="O744" i="46"/>
  <c r="N744" i="46"/>
  <c r="M744" i="46"/>
  <c r="L744" i="46"/>
  <c r="K744" i="46"/>
  <c r="J744" i="46"/>
  <c r="I744" i="46"/>
  <c r="H744" i="46"/>
  <c r="G744" i="46"/>
  <c r="F744" i="46"/>
  <c r="E744" i="46"/>
  <c r="D744" i="46"/>
  <c r="U743" i="46"/>
  <c r="T743" i="46"/>
  <c r="S743" i="46"/>
  <c r="R743" i="46"/>
  <c r="Q743" i="46"/>
  <c r="P743" i="46"/>
  <c r="O743" i="46"/>
  <c r="N743" i="46"/>
  <c r="M743" i="46"/>
  <c r="L743" i="46"/>
  <c r="K743" i="46"/>
  <c r="J743" i="46"/>
  <c r="I743" i="46"/>
  <c r="H743" i="46"/>
  <c r="G743" i="46"/>
  <c r="F743" i="46"/>
  <c r="E743" i="46"/>
  <c r="D743" i="46"/>
  <c r="U742" i="46"/>
  <c r="T742" i="46"/>
  <c r="S742" i="46"/>
  <c r="R742" i="46"/>
  <c r="Q742" i="46"/>
  <c r="P742" i="46"/>
  <c r="O742" i="46"/>
  <c r="N742" i="46"/>
  <c r="M742" i="46"/>
  <c r="L742" i="46"/>
  <c r="K742" i="46"/>
  <c r="J742" i="46"/>
  <c r="I742" i="46"/>
  <c r="H742" i="46"/>
  <c r="G742" i="46"/>
  <c r="F742" i="46"/>
  <c r="E742" i="46"/>
  <c r="D742" i="46"/>
  <c r="U741" i="46"/>
  <c r="T741" i="46"/>
  <c r="S741" i="46"/>
  <c r="R741" i="46"/>
  <c r="Q741" i="46"/>
  <c r="P741" i="46"/>
  <c r="O741" i="46"/>
  <c r="N741" i="46"/>
  <c r="M741" i="46"/>
  <c r="L741" i="46"/>
  <c r="K741" i="46"/>
  <c r="J741" i="46"/>
  <c r="I741" i="46"/>
  <c r="H741" i="46"/>
  <c r="G741" i="46"/>
  <c r="F741" i="46"/>
  <c r="E741" i="46"/>
  <c r="D741" i="46"/>
  <c r="U740" i="46"/>
  <c r="T740" i="46"/>
  <c r="S740" i="46"/>
  <c r="R740" i="46"/>
  <c r="Q740" i="46"/>
  <c r="P740" i="46"/>
  <c r="O740" i="46"/>
  <c r="N740" i="46"/>
  <c r="M740" i="46"/>
  <c r="L740" i="46"/>
  <c r="K740" i="46"/>
  <c r="J740" i="46"/>
  <c r="I740" i="46"/>
  <c r="H740" i="46"/>
  <c r="G740" i="46"/>
  <c r="F740" i="46"/>
  <c r="E740" i="46"/>
  <c r="D740" i="46"/>
  <c r="U739" i="46"/>
  <c r="T739" i="46"/>
  <c r="S739" i="46"/>
  <c r="R739" i="46"/>
  <c r="Q739" i="46"/>
  <c r="P739" i="46"/>
  <c r="O739" i="46"/>
  <c r="N739" i="46"/>
  <c r="M739" i="46"/>
  <c r="L739" i="46"/>
  <c r="K739" i="46"/>
  <c r="J739" i="46"/>
  <c r="I739" i="46"/>
  <c r="H739" i="46"/>
  <c r="G739" i="46"/>
  <c r="F739" i="46"/>
  <c r="E739" i="46"/>
  <c r="D739" i="46"/>
  <c r="U738" i="46"/>
  <c r="T738" i="46"/>
  <c r="S738" i="46"/>
  <c r="R738" i="46"/>
  <c r="Q738" i="46"/>
  <c r="P738" i="46"/>
  <c r="O738" i="46"/>
  <c r="N738" i="46"/>
  <c r="M738" i="46"/>
  <c r="L738" i="46"/>
  <c r="K738" i="46"/>
  <c r="J738" i="46"/>
  <c r="I738" i="46"/>
  <c r="H738" i="46"/>
  <c r="G738" i="46"/>
  <c r="F738" i="46"/>
  <c r="E738" i="46"/>
  <c r="D738" i="46"/>
  <c r="U737" i="46"/>
  <c r="T737" i="46"/>
  <c r="S737" i="46"/>
  <c r="R737" i="46"/>
  <c r="Q737" i="46"/>
  <c r="P737" i="46"/>
  <c r="O737" i="46"/>
  <c r="N737" i="46"/>
  <c r="M737" i="46"/>
  <c r="L737" i="46"/>
  <c r="K737" i="46"/>
  <c r="J737" i="46"/>
  <c r="I737" i="46"/>
  <c r="H737" i="46"/>
  <c r="G737" i="46"/>
  <c r="F737" i="46"/>
  <c r="E737" i="46"/>
  <c r="D737" i="46"/>
  <c r="U736" i="46"/>
  <c r="T736" i="46"/>
  <c r="S736" i="46"/>
  <c r="R736" i="46"/>
  <c r="Q736" i="46"/>
  <c r="P736" i="46"/>
  <c r="O736" i="46"/>
  <c r="N736" i="46"/>
  <c r="M736" i="46"/>
  <c r="L736" i="46"/>
  <c r="K736" i="46"/>
  <c r="J736" i="46"/>
  <c r="I736" i="46"/>
  <c r="H736" i="46"/>
  <c r="G736" i="46"/>
  <c r="F736" i="46"/>
  <c r="E736" i="46"/>
  <c r="D736" i="46"/>
  <c r="U735" i="46"/>
  <c r="T735" i="46"/>
  <c r="S735" i="46"/>
  <c r="R735" i="46"/>
  <c r="Q735" i="46"/>
  <c r="P735" i="46"/>
  <c r="O735" i="46"/>
  <c r="N735" i="46"/>
  <c r="M735" i="46"/>
  <c r="L735" i="46"/>
  <c r="K735" i="46"/>
  <c r="J735" i="46"/>
  <c r="I735" i="46"/>
  <c r="H735" i="46"/>
  <c r="G735" i="46"/>
  <c r="F735" i="46"/>
  <c r="E735" i="46"/>
  <c r="D735" i="46"/>
  <c r="U734" i="46"/>
  <c r="T734" i="46"/>
  <c r="S734" i="46"/>
  <c r="R734" i="46"/>
  <c r="Q734" i="46"/>
  <c r="P734" i="46"/>
  <c r="O734" i="46"/>
  <c r="N734" i="46"/>
  <c r="M734" i="46"/>
  <c r="L734" i="46"/>
  <c r="K734" i="46"/>
  <c r="J734" i="46"/>
  <c r="I734" i="46"/>
  <c r="H734" i="46"/>
  <c r="G734" i="46"/>
  <c r="F734" i="46"/>
  <c r="E734" i="46"/>
  <c r="D734" i="46"/>
  <c r="U733" i="46"/>
  <c r="T733" i="46"/>
  <c r="S733" i="46"/>
  <c r="R733" i="46"/>
  <c r="Q733" i="46"/>
  <c r="P733" i="46"/>
  <c r="O733" i="46"/>
  <c r="N733" i="46"/>
  <c r="M733" i="46"/>
  <c r="L733" i="46"/>
  <c r="K733" i="46"/>
  <c r="J733" i="46"/>
  <c r="I733" i="46"/>
  <c r="H733" i="46"/>
  <c r="G733" i="46"/>
  <c r="F733" i="46"/>
  <c r="E733" i="46"/>
  <c r="D733" i="46"/>
  <c r="U732" i="46"/>
  <c r="T732" i="46"/>
  <c r="S732" i="46"/>
  <c r="R732" i="46"/>
  <c r="Q732" i="46"/>
  <c r="P732" i="46"/>
  <c r="O732" i="46"/>
  <c r="N732" i="46"/>
  <c r="M732" i="46"/>
  <c r="L732" i="46"/>
  <c r="K732" i="46"/>
  <c r="J732" i="46"/>
  <c r="I732" i="46"/>
  <c r="H732" i="46"/>
  <c r="G732" i="46"/>
  <c r="F732" i="46"/>
  <c r="E732" i="46"/>
  <c r="D732" i="46"/>
  <c r="U731" i="46"/>
  <c r="T731" i="46"/>
  <c r="S731" i="46"/>
  <c r="R731" i="46"/>
  <c r="Q731" i="46"/>
  <c r="P731" i="46"/>
  <c r="O731" i="46"/>
  <c r="N731" i="46"/>
  <c r="M731" i="46"/>
  <c r="L731" i="46"/>
  <c r="K731" i="46"/>
  <c r="J731" i="46"/>
  <c r="I731" i="46"/>
  <c r="H731" i="46"/>
  <c r="G731" i="46"/>
  <c r="F731" i="46"/>
  <c r="E731" i="46"/>
  <c r="D731" i="46"/>
  <c r="U730" i="46"/>
  <c r="T730" i="46"/>
  <c r="S730" i="46"/>
  <c r="R730" i="46"/>
  <c r="Q730" i="46"/>
  <c r="P730" i="46"/>
  <c r="O730" i="46"/>
  <c r="N730" i="46"/>
  <c r="M730" i="46"/>
  <c r="L730" i="46"/>
  <c r="K730" i="46"/>
  <c r="J730" i="46"/>
  <c r="I730" i="46"/>
  <c r="H730" i="46"/>
  <c r="G730" i="46"/>
  <c r="F730" i="46"/>
  <c r="E730" i="46"/>
  <c r="D730" i="46"/>
  <c r="U729" i="46"/>
  <c r="T729" i="46"/>
  <c r="S729" i="46"/>
  <c r="R729" i="46"/>
  <c r="Q729" i="46"/>
  <c r="P729" i="46"/>
  <c r="O729" i="46"/>
  <c r="N729" i="46"/>
  <c r="M729" i="46"/>
  <c r="L729" i="46"/>
  <c r="K729" i="46"/>
  <c r="J729" i="46"/>
  <c r="I729" i="46"/>
  <c r="H729" i="46"/>
  <c r="G729" i="46"/>
  <c r="F729" i="46"/>
  <c r="E729" i="46"/>
  <c r="D729" i="46"/>
  <c r="U728" i="46"/>
  <c r="T728" i="46"/>
  <c r="S728" i="46"/>
  <c r="R728" i="46"/>
  <c r="Q728" i="46"/>
  <c r="P728" i="46"/>
  <c r="O728" i="46"/>
  <c r="N728" i="46"/>
  <c r="M728" i="46"/>
  <c r="L728" i="46"/>
  <c r="K728" i="46"/>
  <c r="J728" i="46"/>
  <c r="I728" i="46"/>
  <c r="H728" i="46"/>
  <c r="G728" i="46"/>
  <c r="F728" i="46"/>
  <c r="E728" i="46"/>
  <c r="D728" i="46"/>
  <c r="U727" i="46"/>
  <c r="T727" i="46"/>
  <c r="S727" i="46"/>
  <c r="R727" i="46"/>
  <c r="Q727" i="46"/>
  <c r="P727" i="46"/>
  <c r="O727" i="46"/>
  <c r="N727" i="46"/>
  <c r="M727" i="46"/>
  <c r="L727" i="46"/>
  <c r="K727" i="46"/>
  <c r="J727" i="46"/>
  <c r="I727" i="46"/>
  <c r="H727" i="46"/>
  <c r="G727" i="46"/>
  <c r="F727" i="46"/>
  <c r="E727" i="46"/>
  <c r="D727" i="46"/>
  <c r="U726" i="46"/>
  <c r="T726" i="46"/>
  <c r="S726" i="46"/>
  <c r="R726" i="46"/>
  <c r="Q726" i="46"/>
  <c r="P726" i="46"/>
  <c r="O726" i="46"/>
  <c r="N726" i="46"/>
  <c r="M726" i="46"/>
  <c r="L726" i="46"/>
  <c r="K726" i="46"/>
  <c r="J726" i="46"/>
  <c r="I726" i="46"/>
  <c r="H726" i="46"/>
  <c r="G726" i="46"/>
  <c r="F726" i="46"/>
  <c r="E726" i="46"/>
  <c r="D726" i="46"/>
  <c r="U725" i="46"/>
  <c r="T725" i="46"/>
  <c r="S725" i="46"/>
  <c r="R725" i="46"/>
  <c r="Q725" i="46"/>
  <c r="P725" i="46"/>
  <c r="O725" i="46"/>
  <c r="N725" i="46"/>
  <c r="M725" i="46"/>
  <c r="L725" i="46"/>
  <c r="K725" i="46"/>
  <c r="J725" i="46"/>
  <c r="I725" i="46"/>
  <c r="H725" i="46"/>
  <c r="G725" i="46"/>
  <c r="F725" i="46"/>
  <c r="E725" i="46"/>
  <c r="D725" i="46"/>
  <c r="U724" i="46"/>
  <c r="T724" i="46"/>
  <c r="S724" i="46"/>
  <c r="R724" i="46"/>
  <c r="Q724" i="46"/>
  <c r="P724" i="46"/>
  <c r="O724" i="46"/>
  <c r="N724" i="46"/>
  <c r="M724" i="46"/>
  <c r="L724" i="46"/>
  <c r="K724" i="46"/>
  <c r="J724" i="46"/>
  <c r="I724" i="46"/>
  <c r="H724" i="46"/>
  <c r="G724" i="46"/>
  <c r="F724" i="46"/>
  <c r="E724" i="46"/>
  <c r="D724" i="46"/>
  <c r="U723" i="46"/>
  <c r="T723" i="46"/>
  <c r="S723" i="46"/>
  <c r="R723" i="46"/>
  <c r="Q723" i="46"/>
  <c r="P723" i="46"/>
  <c r="O723" i="46"/>
  <c r="N723" i="46"/>
  <c r="M723" i="46"/>
  <c r="L723" i="46"/>
  <c r="K723" i="46"/>
  <c r="J723" i="46"/>
  <c r="I723" i="46"/>
  <c r="H723" i="46"/>
  <c r="G723" i="46"/>
  <c r="F723" i="46"/>
  <c r="E723" i="46"/>
  <c r="D723" i="46"/>
  <c r="U722" i="46"/>
  <c r="T722" i="46"/>
  <c r="S722" i="46"/>
  <c r="R722" i="46"/>
  <c r="Q722" i="46"/>
  <c r="P722" i="46"/>
  <c r="O722" i="46"/>
  <c r="N722" i="46"/>
  <c r="M722" i="46"/>
  <c r="L722" i="46"/>
  <c r="K722" i="46"/>
  <c r="J722" i="46"/>
  <c r="I722" i="46"/>
  <c r="H722" i="46"/>
  <c r="G722" i="46"/>
  <c r="F722" i="46"/>
  <c r="E722" i="46"/>
  <c r="D722" i="46"/>
  <c r="U721" i="46"/>
  <c r="T721" i="46"/>
  <c r="S721" i="46"/>
  <c r="R721" i="46"/>
  <c r="Q721" i="46"/>
  <c r="P721" i="46"/>
  <c r="O721" i="46"/>
  <c r="N721" i="46"/>
  <c r="M721" i="46"/>
  <c r="L721" i="46"/>
  <c r="K721" i="46"/>
  <c r="J721" i="46"/>
  <c r="I721" i="46"/>
  <c r="H721" i="46"/>
  <c r="G721" i="46"/>
  <c r="F721" i="46"/>
  <c r="E721" i="46"/>
  <c r="D721" i="46"/>
  <c r="U720" i="46"/>
  <c r="T720" i="46"/>
  <c r="S720" i="46"/>
  <c r="R720" i="46"/>
  <c r="Q720" i="46"/>
  <c r="P720" i="46"/>
  <c r="O720" i="46"/>
  <c r="N720" i="46"/>
  <c r="M720" i="46"/>
  <c r="L720" i="46"/>
  <c r="K720" i="46"/>
  <c r="J720" i="46"/>
  <c r="I720" i="46"/>
  <c r="H720" i="46"/>
  <c r="G720" i="46"/>
  <c r="F720" i="46"/>
  <c r="E720" i="46"/>
  <c r="D720" i="46"/>
  <c r="U719" i="46"/>
  <c r="T719" i="46"/>
  <c r="S719" i="46"/>
  <c r="R719" i="46"/>
  <c r="Q719" i="46"/>
  <c r="P719" i="46"/>
  <c r="O719" i="46"/>
  <c r="N719" i="46"/>
  <c r="M719" i="46"/>
  <c r="L719" i="46"/>
  <c r="K719" i="46"/>
  <c r="J719" i="46"/>
  <c r="I719" i="46"/>
  <c r="H719" i="46"/>
  <c r="G719" i="46"/>
  <c r="F719" i="46"/>
  <c r="E719" i="46"/>
  <c r="D719" i="46"/>
  <c r="U718" i="46"/>
  <c r="T718" i="46"/>
  <c r="S718" i="46"/>
  <c r="R718" i="46"/>
  <c r="Q718" i="46"/>
  <c r="P718" i="46"/>
  <c r="O718" i="46"/>
  <c r="N718" i="46"/>
  <c r="M718" i="46"/>
  <c r="L718" i="46"/>
  <c r="K718" i="46"/>
  <c r="J718" i="46"/>
  <c r="I718" i="46"/>
  <c r="H718" i="46"/>
  <c r="G718" i="46"/>
  <c r="F718" i="46"/>
  <c r="E718" i="46"/>
  <c r="D718" i="46"/>
  <c r="U717" i="46"/>
  <c r="T717" i="46"/>
  <c r="S717" i="46"/>
  <c r="R717" i="46"/>
  <c r="Q717" i="46"/>
  <c r="P717" i="46"/>
  <c r="O717" i="46"/>
  <c r="N717" i="46"/>
  <c r="M717" i="46"/>
  <c r="L717" i="46"/>
  <c r="K717" i="46"/>
  <c r="J717" i="46"/>
  <c r="I717" i="46"/>
  <c r="H717" i="46"/>
  <c r="G717" i="46"/>
  <c r="F717" i="46"/>
  <c r="E717" i="46"/>
  <c r="D717" i="46"/>
  <c r="U716" i="46"/>
  <c r="T716" i="46"/>
  <c r="S716" i="46"/>
  <c r="R716" i="46"/>
  <c r="Q716" i="46"/>
  <c r="P716" i="46"/>
  <c r="O716" i="46"/>
  <c r="N716" i="46"/>
  <c r="M716" i="46"/>
  <c r="L716" i="46"/>
  <c r="K716" i="46"/>
  <c r="J716" i="46"/>
  <c r="I716" i="46"/>
  <c r="H716" i="46"/>
  <c r="G716" i="46"/>
  <c r="F716" i="46"/>
  <c r="E716" i="46"/>
  <c r="D716" i="46"/>
  <c r="U715" i="46"/>
  <c r="T715" i="46"/>
  <c r="S715" i="46"/>
  <c r="R715" i="46"/>
  <c r="Q715" i="46"/>
  <c r="P715" i="46"/>
  <c r="O715" i="46"/>
  <c r="N715" i="46"/>
  <c r="M715" i="46"/>
  <c r="L715" i="46"/>
  <c r="K715" i="46"/>
  <c r="J715" i="46"/>
  <c r="I715" i="46"/>
  <c r="H715" i="46"/>
  <c r="G715" i="46"/>
  <c r="F715" i="46"/>
  <c r="E715" i="46"/>
  <c r="D715" i="46"/>
  <c r="U714" i="46"/>
  <c r="T714" i="46"/>
  <c r="S714" i="46"/>
  <c r="R714" i="46"/>
  <c r="Q714" i="46"/>
  <c r="P714" i="46"/>
  <c r="O714" i="46"/>
  <c r="N714" i="46"/>
  <c r="M714" i="46"/>
  <c r="L714" i="46"/>
  <c r="K714" i="46"/>
  <c r="J714" i="46"/>
  <c r="I714" i="46"/>
  <c r="H714" i="46"/>
  <c r="G714" i="46"/>
  <c r="F714" i="46"/>
  <c r="E714" i="46"/>
  <c r="D714" i="46"/>
  <c r="U713" i="46"/>
  <c r="T713" i="46"/>
  <c r="S713" i="46"/>
  <c r="R713" i="46"/>
  <c r="Q713" i="46"/>
  <c r="P713" i="46"/>
  <c r="O713" i="46"/>
  <c r="N713" i="46"/>
  <c r="M713" i="46"/>
  <c r="L713" i="46"/>
  <c r="K713" i="46"/>
  <c r="J713" i="46"/>
  <c r="I713" i="46"/>
  <c r="H713" i="46"/>
  <c r="G713" i="46"/>
  <c r="F713" i="46"/>
  <c r="E713" i="46"/>
  <c r="D713" i="46"/>
  <c r="U712" i="46"/>
  <c r="T712" i="46"/>
  <c r="S712" i="46"/>
  <c r="R712" i="46"/>
  <c r="Q712" i="46"/>
  <c r="P712" i="46"/>
  <c r="O712" i="46"/>
  <c r="N712" i="46"/>
  <c r="M712" i="46"/>
  <c r="L712" i="46"/>
  <c r="K712" i="46"/>
  <c r="J712" i="46"/>
  <c r="I712" i="46"/>
  <c r="H712" i="46"/>
  <c r="G712" i="46"/>
  <c r="F712" i="46"/>
  <c r="E712" i="46"/>
  <c r="D712" i="46"/>
  <c r="U711" i="46"/>
  <c r="T711" i="46"/>
  <c r="S711" i="46"/>
  <c r="R711" i="46"/>
  <c r="Q711" i="46"/>
  <c r="P711" i="46"/>
  <c r="O711" i="46"/>
  <c r="N711" i="46"/>
  <c r="M711" i="46"/>
  <c r="L711" i="46"/>
  <c r="K711" i="46"/>
  <c r="J711" i="46"/>
  <c r="I711" i="46"/>
  <c r="H711" i="46"/>
  <c r="G711" i="46"/>
  <c r="F711" i="46"/>
  <c r="E711" i="46"/>
  <c r="D711" i="46"/>
  <c r="U710" i="46"/>
  <c r="T710" i="46"/>
  <c r="S710" i="46"/>
  <c r="R710" i="46"/>
  <c r="Q710" i="46"/>
  <c r="P710" i="46"/>
  <c r="O710" i="46"/>
  <c r="N710" i="46"/>
  <c r="M710" i="46"/>
  <c r="L710" i="46"/>
  <c r="K710" i="46"/>
  <c r="J710" i="46"/>
  <c r="I710" i="46"/>
  <c r="H710" i="46"/>
  <c r="G710" i="46"/>
  <c r="F710" i="46"/>
  <c r="E710" i="46"/>
  <c r="D710" i="46"/>
  <c r="U709" i="46"/>
  <c r="T709" i="46"/>
  <c r="S709" i="46"/>
  <c r="R709" i="46"/>
  <c r="Q709" i="46"/>
  <c r="P709" i="46"/>
  <c r="O709" i="46"/>
  <c r="N709" i="46"/>
  <c r="M709" i="46"/>
  <c r="L709" i="46"/>
  <c r="K709" i="46"/>
  <c r="J709" i="46"/>
  <c r="I709" i="46"/>
  <c r="H709" i="46"/>
  <c r="G709" i="46"/>
  <c r="F709" i="46"/>
  <c r="E709" i="46"/>
  <c r="D709" i="46"/>
  <c r="U708" i="46"/>
  <c r="T708" i="46"/>
  <c r="S708" i="46"/>
  <c r="R708" i="46"/>
  <c r="Q708" i="46"/>
  <c r="P708" i="46"/>
  <c r="O708" i="46"/>
  <c r="N708" i="46"/>
  <c r="M708" i="46"/>
  <c r="L708" i="46"/>
  <c r="K708" i="46"/>
  <c r="J708" i="46"/>
  <c r="I708" i="46"/>
  <c r="H708" i="46"/>
  <c r="G708" i="46"/>
  <c r="F708" i="46"/>
  <c r="E708" i="46"/>
  <c r="D708" i="46"/>
  <c r="U707" i="46"/>
  <c r="T707" i="46"/>
  <c r="S707" i="46"/>
  <c r="R707" i="46"/>
  <c r="Q707" i="46"/>
  <c r="P707" i="46"/>
  <c r="O707" i="46"/>
  <c r="N707" i="46"/>
  <c r="M707" i="46"/>
  <c r="L707" i="46"/>
  <c r="K707" i="46"/>
  <c r="J707" i="46"/>
  <c r="I707" i="46"/>
  <c r="H707" i="46"/>
  <c r="G707" i="46"/>
  <c r="F707" i="46"/>
  <c r="E707" i="46"/>
  <c r="D707" i="46"/>
  <c r="U706" i="46"/>
  <c r="T706" i="46"/>
  <c r="S706" i="46"/>
  <c r="R706" i="46"/>
  <c r="Q706" i="46"/>
  <c r="P706" i="46"/>
  <c r="O706" i="46"/>
  <c r="N706" i="46"/>
  <c r="M706" i="46"/>
  <c r="L706" i="46"/>
  <c r="K706" i="46"/>
  <c r="J706" i="46"/>
  <c r="I706" i="46"/>
  <c r="H706" i="46"/>
  <c r="G706" i="46"/>
  <c r="F706" i="46"/>
  <c r="E706" i="46"/>
  <c r="D706" i="46"/>
  <c r="U705" i="46"/>
  <c r="T705" i="46"/>
  <c r="S705" i="46"/>
  <c r="R705" i="46"/>
  <c r="Q705" i="46"/>
  <c r="P705" i="46"/>
  <c r="O705" i="46"/>
  <c r="N705" i="46"/>
  <c r="M705" i="46"/>
  <c r="L705" i="46"/>
  <c r="K705" i="46"/>
  <c r="J705" i="46"/>
  <c r="I705" i="46"/>
  <c r="H705" i="46"/>
  <c r="G705" i="46"/>
  <c r="F705" i="46"/>
  <c r="E705" i="46"/>
  <c r="D705" i="46"/>
  <c r="U704" i="46"/>
  <c r="T704" i="46"/>
  <c r="S704" i="46"/>
  <c r="R704" i="46"/>
  <c r="Q704" i="46"/>
  <c r="P704" i="46"/>
  <c r="O704" i="46"/>
  <c r="N704" i="46"/>
  <c r="M704" i="46"/>
  <c r="L704" i="46"/>
  <c r="K704" i="46"/>
  <c r="J704" i="46"/>
  <c r="I704" i="46"/>
  <c r="H704" i="46"/>
  <c r="G704" i="46"/>
  <c r="F704" i="46"/>
  <c r="E704" i="46"/>
  <c r="D704" i="46"/>
  <c r="U703" i="46"/>
  <c r="T703" i="46"/>
  <c r="S703" i="46"/>
  <c r="R703" i="46"/>
  <c r="Q703" i="46"/>
  <c r="P703" i="46"/>
  <c r="O703" i="46"/>
  <c r="N703" i="46"/>
  <c r="M703" i="46"/>
  <c r="L703" i="46"/>
  <c r="K703" i="46"/>
  <c r="J703" i="46"/>
  <c r="I703" i="46"/>
  <c r="H703" i="46"/>
  <c r="G703" i="46"/>
  <c r="F703" i="46"/>
  <c r="E703" i="46"/>
  <c r="D703" i="46"/>
  <c r="U702" i="46"/>
  <c r="T702" i="46"/>
  <c r="S702" i="46"/>
  <c r="R702" i="46"/>
  <c r="Q702" i="46"/>
  <c r="P702" i="46"/>
  <c r="O702" i="46"/>
  <c r="N702" i="46"/>
  <c r="M702" i="46"/>
  <c r="L702" i="46"/>
  <c r="K702" i="46"/>
  <c r="J702" i="46"/>
  <c r="I702" i="46"/>
  <c r="H702" i="46"/>
  <c r="G702" i="46"/>
  <c r="F702" i="46"/>
  <c r="E702" i="46"/>
  <c r="D702" i="46"/>
  <c r="U701" i="46"/>
  <c r="T701" i="46"/>
  <c r="S701" i="46"/>
  <c r="R701" i="46"/>
  <c r="Q701" i="46"/>
  <c r="P701" i="46"/>
  <c r="O701" i="46"/>
  <c r="N701" i="46"/>
  <c r="M701" i="46"/>
  <c r="L701" i="46"/>
  <c r="K701" i="46"/>
  <c r="J701" i="46"/>
  <c r="I701" i="46"/>
  <c r="H701" i="46"/>
  <c r="G701" i="46"/>
  <c r="F701" i="46"/>
  <c r="E701" i="46"/>
  <c r="D701" i="46"/>
  <c r="U700" i="46"/>
  <c r="T700" i="46"/>
  <c r="S700" i="46"/>
  <c r="R700" i="46"/>
  <c r="Q700" i="46"/>
  <c r="P700" i="46"/>
  <c r="O700" i="46"/>
  <c r="N700" i="46"/>
  <c r="M700" i="46"/>
  <c r="L700" i="46"/>
  <c r="K700" i="46"/>
  <c r="J700" i="46"/>
  <c r="I700" i="46"/>
  <c r="H700" i="46"/>
  <c r="G700" i="46"/>
  <c r="F700" i="46"/>
  <c r="E700" i="46"/>
  <c r="D700" i="46"/>
  <c r="U699" i="46"/>
  <c r="T699" i="46"/>
  <c r="S699" i="46"/>
  <c r="R699" i="46"/>
  <c r="Q699" i="46"/>
  <c r="P699" i="46"/>
  <c r="O699" i="46"/>
  <c r="N699" i="46"/>
  <c r="M699" i="46"/>
  <c r="L699" i="46"/>
  <c r="K699" i="46"/>
  <c r="J699" i="46"/>
  <c r="I699" i="46"/>
  <c r="H699" i="46"/>
  <c r="G699" i="46"/>
  <c r="F699" i="46"/>
  <c r="E699" i="46"/>
  <c r="D699" i="46"/>
  <c r="U698" i="46"/>
  <c r="T698" i="46"/>
  <c r="S698" i="46"/>
  <c r="R698" i="46"/>
  <c r="Q698" i="46"/>
  <c r="P698" i="46"/>
  <c r="O698" i="46"/>
  <c r="N698" i="46"/>
  <c r="M698" i="46"/>
  <c r="L698" i="46"/>
  <c r="K698" i="46"/>
  <c r="J698" i="46"/>
  <c r="I698" i="46"/>
  <c r="H698" i="46"/>
  <c r="G698" i="46"/>
  <c r="F698" i="46"/>
  <c r="E698" i="46"/>
  <c r="D698" i="46"/>
  <c r="U697" i="46"/>
  <c r="T697" i="46"/>
  <c r="S697" i="46"/>
  <c r="R697" i="46"/>
  <c r="Q697" i="46"/>
  <c r="P697" i="46"/>
  <c r="O697" i="46"/>
  <c r="N697" i="46"/>
  <c r="M697" i="46"/>
  <c r="L697" i="46"/>
  <c r="K697" i="46"/>
  <c r="J697" i="46"/>
  <c r="I697" i="46"/>
  <c r="H697" i="46"/>
  <c r="G697" i="46"/>
  <c r="F697" i="46"/>
  <c r="E697" i="46"/>
  <c r="D697" i="46"/>
  <c r="U696" i="46"/>
  <c r="T696" i="46"/>
  <c r="S696" i="46"/>
  <c r="R696" i="46"/>
  <c r="Q696" i="46"/>
  <c r="P696" i="46"/>
  <c r="O696" i="46"/>
  <c r="N696" i="46"/>
  <c r="M696" i="46"/>
  <c r="L696" i="46"/>
  <c r="K696" i="46"/>
  <c r="J696" i="46"/>
  <c r="I696" i="46"/>
  <c r="H696" i="46"/>
  <c r="G696" i="46"/>
  <c r="F696" i="46"/>
  <c r="E696" i="46"/>
  <c r="D696" i="46"/>
  <c r="U695" i="46"/>
  <c r="T695" i="46"/>
  <c r="S695" i="46"/>
  <c r="R695" i="46"/>
  <c r="Q695" i="46"/>
  <c r="P695" i="46"/>
  <c r="O695" i="46"/>
  <c r="N695" i="46"/>
  <c r="M695" i="46"/>
  <c r="L695" i="46"/>
  <c r="K695" i="46"/>
  <c r="J695" i="46"/>
  <c r="I695" i="46"/>
  <c r="H695" i="46"/>
  <c r="G695" i="46"/>
  <c r="F695" i="46"/>
  <c r="E695" i="46"/>
  <c r="D695" i="46"/>
  <c r="U694" i="46"/>
  <c r="T694" i="46"/>
  <c r="S694" i="46"/>
  <c r="R694" i="46"/>
  <c r="Q694" i="46"/>
  <c r="P694" i="46"/>
  <c r="O694" i="46"/>
  <c r="N694" i="46"/>
  <c r="M694" i="46"/>
  <c r="L694" i="46"/>
  <c r="K694" i="46"/>
  <c r="J694" i="46"/>
  <c r="I694" i="46"/>
  <c r="H694" i="46"/>
  <c r="G694" i="46"/>
  <c r="F694" i="46"/>
  <c r="E694" i="46"/>
  <c r="D694" i="46"/>
  <c r="U693" i="46"/>
  <c r="T693" i="46"/>
  <c r="S693" i="46"/>
  <c r="R693" i="46"/>
  <c r="Q693" i="46"/>
  <c r="P693" i="46"/>
  <c r="O693" i="46"/>
  <c r="N693" i="46"/>
  <c r="M693" i="46"/>
  <c r="L693" i="46"/>
  <c r="K693" i="46"/>
  <c r="J693" i="46"/>
  <c r="I693" i="46"/>
  <c r="H693" i="46"/>
  <c r="G693" i="46"/>
  <c r="F693" i="46"/>
  <c r="E693" i="46"/>
  <c r="D693" i="46"/>
  <c r="U692" i="46"/>
  <c r="T692" i="46"/>
  <c r="S692" i="46"/>
  <c r="R692" i="46"/>
  <c r="Q692" i="46"/>
  <c r="P692" i="46"/>
  <c r="O692" i="46"/>
  <c r="N692" i="46"/>
  <c r="M692" i="46"/>
  <c r="L692" i="46"/>
  <c r="K692" i="46"/>
  <c r="J692" i="46"/>
  <c r="I692" i="46"/>
  <c r="H692" i="46"/>
  <c r="G692" i="46"/>
  <c r="F692" i="46"/>
  <c r="E692" i="46"/>
  <c r="D692" i="46"/>
  <c r="U691" i="46"/>
  <c r="T691" i="46"/>
  <c r="S691" i="46"/>
  <c r="R691" i="46"/>
  <c r="Q691" i="46"/>
  <c r="P691" i="46"/>
  <c r="O691" i="46"/>
  <c r="N691" i="46"/>
  <c r="M691" i="46"/>
  <c r="L691" i="46"/>
  <c r="K691" i="46"/>
  <c r="J691" i="46"/>
  <c r="I691" i="46"/>
  <c r="H691" i="46"/>
  <c r="G691" i="46"/>
  <c r="F691" i="46"/>
  <c r="E691" i="46"/>
  <c r="D691" i="46"/>
  <c r="U690" i="46"/>
  <c r="T690" i="46"/>
  <c r="S690" i="46"/>
  <c r="R690" i="46"/>
  <c r="Q690" i="46"/>
  <c r="P690" i="46"/>
  <c r="O690" i="46"/>
  <c r="N690" i="46"/>
  <c r="M690" i="46"/>
  <c r="L690" i="46"/>
  <c r="K690" i="46"/>
  <c r="J690" i="46"/>
  <c r="I690" i="46"/>
  <c r="H690" i="46"/>
  <c r="G690" i="46"/>
  <c r="F690" i="46"/>
  <c r="E690" i="46"/>
  <c r="D690" i="46"/>
  <c r="U689" i="46"/>
  <c r="T689" i="46"/>
  <c r="S689" i="46"/>
  <c r="R689" i="46"/>
  <c r="Q689" i="46"/>
  <c r="P689" i="46"/>
  <c r="O689" i="46"/>
  <c r="N689" i="46"/>
  <c r="M689" i="46"/>
  <c r="L689" i="46"/>
  <c r="K689" i="46"/>
  <c r="J689" i="46"/>
  <c r="I689" i="46"/>
  <c r="H689" i="46"/>
  <c r="G689" i="46"/>
  <c r="F689" i="46"/>
  <c r="E689" i="46"/>
  <c r="D689" i="46"/>
  <c r="U688" i="46"/>
  <c r="T688" i="46"/>
  <c r="S688" i="46"/>
  <c r="R688" i="46"/>
  <c r="Q688" i="46"/>
  <c r="P688" i="46"/>
  <c r="O688" i="46"/>
  <c r="N688" i="46"/>
  <c r="M688" i="46"/>
  <c r="L688" i="46"/>
  <c r="K688" i="46"/>
  <c r="J688" i="46"/>
  <c r="I688" i="46"/>
  <c r="H688" i="46"/>
  <c r="G688" i="46"/>
  <c r="F688" i="46"/>
  <c r="E688" i="46"/>
  <c r="D688" i="46"/>
  <c r="U687" i="46"/>
  <c r="T687" i="46"/>
  <c r="S687" i="46"/>
  <c r="R687" i="46"/>
  <c r="Q687" i="46"/>
  <c r="P687" i="46"/>
  <c r="O687" i="46"/>
  <c r="N687" i="46"/>
  <c r="M687" i="46"/>
  <c r="L687" i="46"/>
  <c r="K687" i="46"/>
  <c r="J687" i="46"/>
  <c r="I687" i="46"/>
  <c r="H687" i="46"/>
  <c r="G687" i="46"/>
  <c r="F687" i="46"/>
  <c r="E687" i="46"/>
  <c r="D687" i="46"/>
  <c r="U686" i="46"/>
  <c r="T686" i="46"/>
  <c r="S686" i="46"/>
  <c r="R686" i="46"/>
  <c r="Q686" i="46"/>
  <c r="P686" i="46"/>
  <c r="O686" i="46"/>
  <c r="N686" i="46"/>
  <c r="M686" i="46"/>
  <c r="L686" i="46"/>
  <c r="K686" i="46"/>
  <c r="J686" i="46"/>
  <c r="I686" i="46"/>
  <c r="H686" i="46"/>
  <c r="G686" i="46"/>
  <c r="F686" i="46"/>
  <c r="E686" i="46"/>
  <c r="D686" i="46"/>
  <c r="U685" i="46"/>
  <c r="T685" i="46"/>
  <c r="S685" i="46"/>
  <c r="R685" i="46"/>
  <c r="Q685" i="46"/>
  <c r="P685" i="46"/>
  <c r="O685" i="46"/>
  <c r="N685" i="46"/>
  <c r="M685" i="46"/>
  <c r="L685" i="46"/>
  <c r="K685" i="46"/>
  <c r="J685" i="46"/>
  <c r="I685" i="46"/>
  <c r="H685" i="46"/>
  <c r="G685" i="46"/>
  <c r="F685" i="46"/>
  <c r="E685" i="46"/>
  <c r="D685" i="46"/>
  <c r="U684" i="46"/>
  <c r="T684" i="46"/>
  <c r="S684" i="46"/>
  <c r="R684" i="46"/>
  <c r="Q684" i="46"/>
  <c r="P684" i="46"/>
  <c r="O684" i="46"/>
  <c r="N684" i="46"/>
  <c r="M684" i="46"/>
  <c r="L684" i="46"/>
  <c r="K684" i="46"/>
  <c r="J684" i="46"/>
  <c r="I684" i="46"/>
  <c r="H684" i="46"/>
  <c r="G684" i="46"/>
  <c r="F684" i="46"/>
  <c r="E684" i="46"/>
  <c r="D684" i="46"/>
  <c r="U683" i="46"/>
  <c r="T683" i="46"/>
  <c r="S683" i="46"/>
  <c r="R683" i="46"/>
  <c r="Q683" i="46"/>
  <c r="P683" i="46"/>
  <c r="O683" i="46"/>
  <c r="N683" i="46"/>
  <c r="M683" i="46"/>
  <c r="L683" i="46"/>
  <c r="K683" i="46"/>
  <c r="J683" i="46"/>
  <c r="I683" i="46"/>
  <c r="H683" i="46"/>
  <c r="G683" i="46"/>
  <c r="F683" i="46"/>
  <c r="E683" i="46"/>
  <c r="D683" i="46"/>
  <c r="U682" i="46"/>
  <c r="T682" i="46"/>
  <c r="S682" i="46"/>
  <c r="R682" i="46"/>
  <c r="Q682" i="46"/>
  <c r="P682" i="46"/>
  <c r="O682" i="46"/>
  <c r="N682" i="46"/>
  <c r="M682" i="46"/>
  <c r="L682" i="46"/>
  <c r="K682" i="46"/>
  <c r="J682" i="46"/>
  <c r="I682" i="46"/>
  <c r="H682" i="46"/>
  <c r="G682" i="46"/>
  <c r="F682" i="46"/>
  <c r="E682" i="46"/>
  <c r="D682" i="46"/>
  <c r="U681" i="46"/>
  <c r="T681" i="46"/>
  <c r="S681" i="46"/>
  <c r="R681" i="46"/>
  <c r="Q681" i="46"/>
  <c r="P681" i="46"/>
  <c r="O681" i="46"/>
  <c r="N681" i="46"/>
  <c r="M681" i="46"/>
  <c r="L681" i="46"/>
  <c r="K681" i="46"/>
  <c r="J681" i="46"/>
  <c r="I681" i="46"/>
  <c r="H681" i="46"/>
  <c r="G681" i="46"/>
  <c r="F681" i="46"/>
  <c r="E681" i="46"/>
  <c r="D681" i="46"/>
  <c r="U680" i="46"/>
  <c r="T680" i="46"/>
  <c r="S680" i="46"/>
  <c r="R680" i="46"/>
  <c r="Q680" i="46"/>
  <c r="P680" i="46"/>
  <c r="O680" i="46"/>
  <c r="N680" i="46"/>
  <c r="M680" i="46"/>
  <c r="L680" i="46"/>
  <c r="K680" i="46"/>
  <c r="J680" i="46"/>
  <c r="I680" i="46"/>
  <c r="H680" i="46"/>
  <c r="G680" i="46"/>
  <c r="F680" i="46"/>
  <c r="E680" i="46"/>
  <c r="D680" i="46"/>
  <c r="U679" i="46"/>
  <c r="T679" i="46"/>
  <c r="S679" i="46"/>
  <c r="R679" i="46"/>
  <c r="Q679" i="46"/>
  <c r="P679" i="46"/>
  <c r="O679" i="46"/>
  <c r="N679" i="46"/>
  <c r="M679" i="46"/>
  <c r="L679" i="46"/>
  <c r="K679" i="46"/>
  <c r="J679" i="46"/>
  <c r="I679" i="46"/>
  <c r="H679" i="46"/>
  <c r="G679" i="46"/>
  <c r="F679" i="46"/>
  <c r="E679" i="46"/>
  <c r="D679" i="46"/>
  <c r="U678" i="46"/>
  <c r="T678" i="46"/>
  <c r="S678" i="46"/>
  <c r="R678" i="46"/>
  <c r="Q678" i="46"/>
  <c r="P678" i="46"/>
  <c r="O678" i="46"/>
  <c r="N678" i="46"/>
  <c r="M678" i="46"/>
  <c r="L678" i="46"/>
  <c r="K678" i="46"/>
  <c r="J678" i="46"/>
  <c r="I678" i="46"/>
  <c r="H678" i="46"/>
  <c r="G678" i="46"/>
  <c r="F678" i="46"/>
  <c r="E678" i="46"/>
  <c r="D678" i="46"/>
  <c r="U677" i="46"/>
  <c r="T677" i="46"/>
  <c r="S677" i="46"/>
  <c r="R677" i="46"/>
  <c r="Q677" i="46"/>
  <c r="P677" i="46"/>
  <c r="O677" i="46"/>
  <c r="N677" i="46"/>
  <c r="M677" i="46"/>
  <c r="L677" i="46"/>
  <c r="K677" i="46"/>
  <c r="J677" i="46"/>
  <c r="I677" i="46"/>
  <c r="H677" i="46"/>
  <c r="G677" i="46"/>
  <c r="F677" i="46"/>
  <c r="E677" i="46"/>
  <c r="D677" i="46"/>
  <c r="U676" i="46"/>
  <c r="T676" i="46"/>
  <c r="S676" i="46"/>
  <c r="R676" i="46"/>
  <c r="Q676" i="46"/>
  <c r="P676" i="46"/>
  <c r="O676" i="46"/>
  <c r="N676" i="46"/>
  <c r="M676" i="46"/>
  <c r="L676" i="46"/>
  <c r="K676" i="46"/>
  <c r="J676" i="46"/>
  <c r="I676" i="46"/>
  <c r="H676" i="46"/>
  <c r="G676" i="46"/>
  <c r="F676" i="46"/>
  <c r="E676" i="46"/>
  <c r="D676" i="46"/>
  <c r="U675" i="46"/>
  <c r="T675" i="46"/>
  <c r="S675" i="46"/>
  <c r="R675" i="46"/>
  <c r="Q675" i="46"/>
  <c r="P675" i="46"/>
  <c r="O675" i="46"/>
  <c r="N675" i="46"/>
  <c r="M675" i="46"/>
  <c r="L675" i="46"/>
  <c r="K675" i="46"/>
  <c r="J675" i="46"/>
  <c r="I675" i="46"/>
  <c r="H675" i="46"/>
  <c r="G675" i="46"/>
  <c r="F675" i="46"/>
  <c r="E675" i="46"/>
  <c r="D675" i="46"/>
  <c r="U674" i="46"/>
  <c r="T674" i="46"/>
  <c r="S674" i="46"/>
  <c r="R674" i="46"/>
  <c r="Q674" i="46"/>
  <c r="P674" i="46"/>
  <c r="O674" i="46"/>
  <c r="N674" i="46"/>
  <c r="M674" i="46"/>
  <c r="L674" i="46"/>
  <c r="K674" i="46"/>
  <c r="J674" i="46"/>
  <c r="I674" i="46"/>
  <c r="H674" i="46"/>
  <c r="G674" i="46"/>
  <c r="F674" i="46"/>
  <c r="E674" i="46"/>
  <c r="D674" i="46"/>
  <c r="U673" i="46"/>
  <c r="T673" i="46"/>
  <c r="S673" i="46"/>
  <c r="R673" i="46"/>
  <c r="Q673" i="46"/>
  <c r="P673" i="46"/>
  <c r="O673" i="46"/>
  <c r="N673" i="46"/>
  <c r="M673" i="46"/>
  <c r="L673" i="46"/>
  <c r="K673" i="46"/>
  <c r="J673" i="46"/>
  <c r="I673" i="46"/>
  <c r="H673" i="46"/>
  <c r="G673" i="46"/>
  <c r="F673" i="46"/>
  <c r="E673" i="46"/>
  <c r="D673" i="46"/>
  <c r="U672" i="46"/>
  <c r="T672" i="46"/>
  <c r="S672" i="46"/>
  <c r="R672" i="46"/>
  <c r="Q672" i="46"/>
  <c r="P672" i="46"/>
  <c r="O672" i="46"/>
  <c r="N672" i="46"/>
  <c r="M672" i="46"/>
  <c r="L672" i="46"/>
  <c r="K672" i="46"/>
  <c r="J672" i="46"/>
  <c r="I672" i="46"/>
  <c r="H672" i="46"/>
  <c r="G672" i="46"/>
  <c r="F672" i="46"/>
  <c r="E672" i="46"/>
  <c r="D672" i="46"/>
  <c r="U671" i="46"/>
  <c r="T671" i="46"/>
  <c r="S671" i="46"/>
  <c r="R671" i="46"/>
  <c r="Q671" i="46"/>
  <c r="P671" i="46"/>
  <c r="O671" i="46"/>
  <c r="N671" i="46"/>
  <c r="M671" i="46"/>
  <c r="L671" i="46"/>
  <c r="K671" i="46"/>
  <c r="J671" i="46"/>
  <c r="I671" i="46"/>
  <c r="H671" i="46"/>
  <c r="G671" i="46"/>
  <c r="F671" i="46"/>
  <c r="E671" i="46"/>
  <c r="D671" i="46"/>
  <c r="U670" i="46"/>
  <c r="T670" i="46"/>
  <c r="S670" i="46"/>
  <c r="R670" i="46"/>
  <c r="Q670" i="46"/>
  <c r="P670" i="46"/>
  <c r="O670" i="46"/>
  <c r="N670" i="46"/>
  <c r="M670" i="46"/>
  <c r="L670" i="46"/>
  <c r="K670" i="46"/>
  <c r="J670" i="46"/>
  <c r="I670" i="46"/>
  <c r="H670" i="46"/>
  <c r="G670" i="46"/>
  <c r="F670" i="46"/>
  <c r="E670" i="46"/>
  <c r="D670" i="46"/>
  <c r="U669" i="46"/>
  <c r="T669" i="46"/>
  <c r="S669" i="46"/>
  <c r="R669" i="46"/>
  <c r="Q669" i="46"/>
  <c r="P669" i="46"/>
  <c r="O669" i="46"/>
  <c r="N669" i="46"/>
  <c r="M669" i="46"/>
  <c r="L669" i="46"/>
  <c r="K669" i="46"/>
  <c r="J669" i="46"/>
  <c r="I669" i="46"/>
  <c r="H669" i="46"/>
  <c r="G669" i="46"/>
  <c r="F669" i="46"/>
  <c r="E669" i="46"/>
  <c r="D669" i="46"/>
  <c r="U668" i="46"/>
  <c r="T668" i="46"/>
  <c r="S668" i="46"/>
  <c r="R668" i="46"/>
  <c r="Q668" i="46"/>
  <c r="P668" i="46"/>
  <c r="O668" i="46"/>
  <c r="N668" i="46"/>
  <c r="M668" i="46"/>
  <c r="L668" i="46"/>
  <c r="K668" i="46"/>
  <c r="J668" i="46"/>
  <c r="I668" i="46"/>
  <c r="H668" i="46"/>
  <c r="G668" i="46"/>
  <c r="F668" i="46"/>
  <c r="E668" i="46"/>
  <c r="D668" i="46"/>
  <c r="U667" i="46"/>
  <c r="T667" i="46"/>
  <c r="S667" i="46"/>
  <c r="R667" i="46"/>
  <c r="Q667" i="46"/>
  <c r="P667" i="46"/>
  <c r="O667" i="46"/>
  <c r="N667" i="46"/>
  <c r="M667" i="46"/>
  <c r="L667" i="46"/>
  <c r="K667" i="46"/>
  <c r="J667" i="46"/>
  <c r="I667" i="46"/>
  <c r="H667" i="46"/>
  <c r="G667" i="46"/>
  <c r="F667" i="46"/>
  <c r="E667" i="46"/>
  <c r="D667" i="46"/>
  <c r="U666" i="46"/>
  <c r="T666" i="46"/>
  <c r="S666" i="46"/>
  <c r="R666" i="46"/>
  <c r="Q666" i="46"/>
  <c r="P666" i="46"/>
  <c r="O666" i="46"/>
  <c r="N666" i="46"/>
  <c r="M666" i="46"/>
  <c r="L666" i="46"/>
  <c r="K666" i="46"/>
  <c r="J666" i="46"/>
  <c r="I666" i="46"/>
  <c r="H666" i="46"/>
  <c r="G666" i="46"/>
  <c r="F666" i="46"/>
  <c r="E666" i="46"/>
  <c r="D666" i="46"/>
  <c r="U665" i="46"/>
  <c r="T665" i="46"/>
  <c r="S665" i="46"/>
  <c r="R665" i="46"/>
  <c r="Q665" i="46"/>
  <c r="P665" i="46"/>
  <c r="O665" i="46"/>
  <c r="N665" i="46"/>
  <c r="M665" i="46"/>
  <c r="L665" i="46"/>
  <c r="K665" i="46"/>
  <c r="J665" i="46"/>
  <c r="I665" i="46"/>
  <c r="H665" i="46"/>
  <c r="G665" i="46"/>
  <c r="F665" i="46"/>
  <c r="E665" i="46"/>
  <c r="D665" i="46"/>
  <c r="U664" i="46"/>
  <c r="T664" i="46"/>
  <c r="S664" i="46"/>
  <c r="R664" i="46"/>
  <c r="Q664" i="46"/>
  <c r="P664" i="46"/>
  <c r="O664" i="46"/>
  <c r="N664" i="46"/>
  <c r="M664" i="46"/>
  <c r="L664" i="46"/>
  <c r="K664" i="46"/>
  <c r="J664" i="46"/>
  <c r="I664" i="46"/>
  <c r="H664" i="46"/>
  <c r="G664" i="46"/>
  <c r="F664" i="46"/>
  <c r="E664" i="46"/>
  <c r="D664" i="46"/>
  <c r="U663" i="46"/>
  <c r="T663" i="46"/>
  <c r="S663" i="46"/>
  <c r="R663" i="46"/>
  <c r="Q663" i="46"/>
  <c r="P663" i="46"/>
  <c r="O663" i="46"/>
  <c r="N663" i="46"/>
  <c r="M663" i="46"/>
  <c r="L663" i="46"/>
  <c r="K663" i="46"/>
  <c r="J663" i="46"/>
  <c r="I663" i="46"/>
  <c r="H663" i="46"/>
  <c r="G663" i="46"/>
  <c r="F663" i="46"/>
  <c r="E663" i="46"/>
  <c r="D663" i="46"/>
  <c r="U662" i="46"/>
  <c r="T662" i="46"/>
  <c r="S662" i="46"/>
  <c r="R662" i="46"/>
  <c r="Q662" i="46"/>
  <c r="P662" i="46"/>
  <c r="O662" i="46"/>
  <c r="N662" i="46"/>
  <c r="M662" i="46"/>
  <c r="L662" i="46"/>
  <c r="K662" i="46"/>
  <c r="J662" i="46"/>
  <c r="I662" i="46"/>
  <c r="H662" i="46"/>
  <c r="G662" i="46"/>
  <c r="F662" i="46"/>
  <c r="E662" i="46"/>
  <c r="D662" i="46"/>
  <c r="U661" i="46"/>
  <c r="T661" i="46"/>
  <c r="S661" i="46"/>
  <c r="R661" i="46"/>
  <c r="Q661" i="46"/>
  <c r="P661" i="46"/>
  <c r="O661" i="46"/>
  <c r="N661" i="46"/>
  <c r="M661" i="46"/>
  <c r="L661" i="46"/>
  <c r="K661" i="46"/>
  <c r="J661" i="46"/>
  <c r="I661" i="46"/>
  <c r="H661" i="46"/>
  <c r="G661" i="46"/>
  <c r="F661" i="46"/>
  <c r="E661" i="46"/>
  <c r="D661" i="46"/>
  <c r="U660" i="46"/>
  <c r="T660" i="46"/>
  <c r="S660" i="46"/>
  <c r="R660" i="46"/>
  <c r="Q660" i="46"/>
  <c r="P660" i="46"/>
  <c r="O660" i="46"/>
  <c r="N660" i="46"/>
  <c r="M660" i="46"/>
  <c r="L660" i="46"/>
  <c r="K660" i="46"/>
  <c r="J660" i="46"/>
  <c r="I660" i="46"/>
  <c r="H660" i="46"/>
  <c r="G660" i="46"/>
  <c r="F660" i="46"/>
  <c r="E660" i="46"/>
  <c r="D660" i="46"/>
  <c r="U659" i="46"/>
  <c r="T659" i="46"/>
  <c r="S659" i="46"/>
  <c r="R659" i="46"/>
  <c r="Q659" i="46"/>
  <c r="P659" i="46"/>
  <c r="O659" i="46"/>
  <c r="N659" i="46"/>
  <c r="M659" i="46"/>
  <c r="L659" i="46"/>
  <c r="K659" i="46"/>
  <c r="J659" i="46"/>
  <c r="I659" i="46"/>
  <c r="H659" i="46"/>
  <c r="G659" i="46"/>
  <c r="F659" i="46"/>
  <c r="E659" i="46"/>
  <c r="D659" i="46"/>
  <c r="U658" i="46"/>
  <c r="T658" i="46"/>
  <c r="S658" i="46"/>
  <c r="R658" i="46"/>
  <c r="Q658" i="46"/>
  <c r="P658" i="46"/>
  <c r="O658" i="46"/>
  <c r="N658" i="46"/>
  <c r="M658" i="46"/>
  <c r="L658" i="46"/>
  <c r="K658" i="46"/>
  <c r="J658" i="46"/>
  <c r="I658" i="46"/>
  <c r="H658" i="46"/>
  <c r="G658" i="46"/>
  <c r="F658" i="46"/>
  <c r="E658" i="46"/>
  <c r="D658" i="46"/>
  <c r="U657" i="46"/>
  <c r="T657" i="46"/>
  <c r="S657" i="46"/>
  <c r="R657" i="46"/>
  <c r="Q657" i="46"/>
  <c r="P657" i="46"/>
  <c r="O657" i="46"/>
  <c r="N657" i="46"/>
  <c r="M657" i="46"/>
  <c r="L657" i="46"/>
  <c r="K657" i="46"/>
  <c r="J657" i="46"/>
  <c r="I657" i="46"/>
  <c r="H657" i="46"/>
  <c r="G657" i="46"/>
  <c r="F657" i="46"/>
  <c r="E657" i="46"/>
  <c r="D657" i="46"/>
  <c r="U656" i="46"/>
  <c r="T656" i="46"/>
  <c r="S656" i="46"/>
  <c r="R656" i="46"/>
  <c r="Q656" i="46"/>
  <c r="P656" i="46"/>
  <c r="O656" i="46"/>
  <c r="N656" i="46"/>
  <c r="M656" i="46"/>
  <c r="L656" i="46"/>
  <c r="K656" i="46"/>
  <c r="J656" i="46"/>
  <c r="I656" i="46"/>
  <c r="H656" i="46"/>
  <c r="G656" i="46"/>
  <c r="F656" i="46"/>
  <c r="E656" i="46"/>
  <c r="D656" i="46"/>
  <c r="U655" i="46"/>
  <c r="T655" i="46"/>
  <c r="S655" i="46"/>
  <c r="R655" i="46"/>
  <c r="Q655" i="46"/>
  <c r="P655" i="46"/>
  <c r="O655" i="46"/>
  <c r="N655" i="46"/>
  <c r="M655" i="46"/>
  <c r="L655" i="46"/>
  <c r="K655" i="46"/>
  <c r="J655" i="46"/>
  <c r="I655" i="46"/>
  <c r="H655" i="46"/>
  <c r="G655" i="46"/>
  <c r="F655" i="46"/>
  <c r="E655" i="46"/>
  <c r="D655" i="46"/>
  <c r="U654" i="46"/>
  <c r="T654" i="46"/>
  <c r="S654" i="46"/>
  <c r="R654" i="46"/>
  <c r="Q654" i="46"/>
  <c r="P654" i="46"/>
  <c r="O654" i="46"/>
  <c r="N654" i="46"/>
  <c r="M654" i="46"/>
  <c r="L654" i="46"/>
  <c r="K654" i="46"/>
  <c r="J654" i="46"/>
  <c r="I654" i="46"/>
  <c r="H654" i="46"/>
  <c r="G654" i="46"/>
  <c r="F654" i="46"/>
  <c r="E654" i="46"/>
  <c r="D654" i="46"/>
  <c r="U653" i="46"/>
  <c r="T653" i="46"/>
  <c r="S653" i="46"/>
  <c r="R653" i="46"/>
  <c r="Q653" i="46"/>
  <c r="P653" i="46"/>
  <c r="O653" i="46"/>
  <c r="N653" i="46"/>
  <c r="M653" i="46"/>
  <c r="L653" i="46"/>
  <c r="K653" i="46"/>
  <c r="J653" i="46"/>
  <c r="I653" i="46"/>
  <c r="H653" i="46"/>
  <c r="G653" i="46"/>
  <c r="F653" i="46"/>
  <c r="E653" i="46"/>
  <c r="D653" i="46"/>
  <c r="U652" i="46"/>
  <c r="T652" i="46"/>
  <c r="S652" i="46"/>
  <c r="R652" i="46"/>
  <c r="Q652" i="46"/>
  <c r="P652" i="46"/>
  <c r="O652" i="46"/>
  <c r="N652" i="46"/>
  <c r="M652" i="46"/>
  <c r="L652" i="46"/>
  <c r="K652" i="46"/>
  <c r="J652" i="46"/>
  <c r="I652" i="46"/>
  <c r="H652" i="46"/>
  <c r="G652" i="46"/>
  <c r="F652" i="46"/>
  <c r="E652" i="46"/>
  <c r="D652" i="46"/>
  <c r="U651" i="46"/>
  <c r="T651" i="46"/>
  <c r="S651" i="46"/>
  <c r="R651" i="46"/>
  <c r="Q651" i="46"/>
  <c r="P651" i="46"/>
  <c r="O651" i="46"/>
  <c r="N651" i="46"/>
  <c r="M651" i="46"/>
  <c r="L651" i="46"/>
  <c r="K651" i="46"/>
  <c r="J651" i="46"/>
  <c r="I651" i="46"/>
  <c r="H651" i="46"/>
  <c r="G651" i="46"/>
  <c r="F651" i="46"/>
  <c r="E651" i="46"/>
  <c r="D651" i="46"/>
  <c r="U650" i="46"/>
  <c r="T650" i="46"/>
  <c r="S650" i="46"/>
  <c r="R650" i="46"/>
  <c r="Q650" i="46"/>
  <c r="P650" i="46"/>
  <c r="O650" i="46"/>
  <c r="N650" i="46"/>
  <c r="M650" i="46"/>
  <c r="L650" i="46"/>
  <c r="K650" i="46"/>
  <c r="J650" i="46"/>
  <c r="I650" i="46"/>
  <c r="H650" i="46"/>
  <c r="G650" i="46"/>
  <c r="F650" i="46"/>
  <c r="E650" i="46"/>
  <c r="D650" i="46"/>
  <c r="U649" i="46"/>
  <c r="T649" i="46"/>
  <c r="S649" i="46"/>
  <c r="R649" i="46"/>
  <c r="Q649" i="46"/>
  <c r="P649" i="46"/>
  <c r="O649" i="46"/>
  <c r="N649" i="46"/>
  <c r="M649" i="46"/>
  <c r="L649" i="46"/>
  <c r="K649" i="46"/>
  <c r="J649" i="46"/>
  <c r="I649" i="46"/>
  <c r="H649" i="46"/>
  <c r="G649" i="46"/>
  <c r="F649" i="46"/>
  <c r="E649" i="46"/>
  <c r="D649" i="46"/>
  <c r="U648" i="46"/>
  <c r="T648" i="46"/>
  <c r="S648" i="46"/>
  <c r="R648" i="46"/>
  <c r="Q648" i="46"/>
  <c r="P648" i="46"/>
  <c r="O648" i="46"/>
  <c r="N648" i="46"/>
  <c r="M648" i="46"/>
  <c r="L648" i="46"/>
  <c r="K648" i="46"/>
  <c r="J648" i="46"/>
  <c r="I648" i="46"/>
  <c r="H648" i="46"/>
  <c r="G648" i="46"/>
  <c r="F648" i="46"/>
  <c r="E648" i="46"/>
  <c r="D648" i="46"/>
  <c r="U647" i="46"/>
  <c r="T647" i="46"/>
  <c r="S647" i="46"/>
  <c r="R647" i="46"/>
  <c r="Q647" i="46"/>
  <c r="P647" i="46"/>
  <c r="O647" i="46"/>
  <c r="N647" i="46"/>
  <c r="M647" i="46"/>
  <c r="L647" i="46"/>
  <c r="K647" i="46"/>
  <c r="J647" i="46"/>
  <c r="I647" i="46"/>
  <c r="H647" i="46"/>
  <c r="G647" i="46"/>
  <c r="F647" i="46"/>
  <c r="E647" i="46"/>
  <c r="D647" i="46"/>
  <c r="U646" i="46"/>
  <c r="T646" i="46"/>
  <c r="S646" i="46"/>
  <c r="R646" i="46"/>
  <c r="Q646" i="46"/>
  <c r="P646" i="46"/>
  <c r="O646" i="46"/>
  <c r="N646" i="46"/>
  <c r="M646" i="46"/>
  <c r="L646" i="46"/>
  <c r="K646" i="46"/>
  <c r="J646" i="46"/>
  <c r="I646" i="46"/>
  <c r="H646" i="46"/>
  <c r="G646" i="46"/>
  <c r="F646" i="46"/>
  <c r="E646" i="46"/>
  <c r="D646" i="46"/>
  <c r="U645" i="46"/>
  <c r="T645" i="46"/>
  <c r="S645" i="46"/>
  <c r="R645" i="46"/>
  <c r="Q645" i="46"/>
  <c r="P645" i="46"/>
  <c r="O645" i="46"/>
  <c r="N645" i="46"/>
  <c r="M645" i="46"/>
  <c r="L645" i="46"/>
  <c r="K645" i="46"/>
  <c r="J645" i="46"/>
  <c r="I645" i="46"/>
  <c r="H645" i="46"/>
  <c r="G645" i="46"/>
  <c r="F645" i="46"/>
  <c r="E645" i="46"/>
  <c r="D645" i="46"/>
  <c r="U644" i="46"/>
  <c r="T644" i="46"/>
  <c r="S644" i="46"/>
  <c r="R644" i="46"/>
  <c r="Q644" i="46"/>
  <c r="P644" i="46"/>
  <c r="O644" i="46"/>
  <c r="N644" i="46"/>
  <c r="M644" i="46"/>
  <c r="L644" i="46"/>
  <c r="K644" i="46"/>
  <c r="J644" i="46"/>
  <c r="I644" i="46"/>
  <c r="H644" i="46"/>
  <c r="G644" i="46"/>
  <c r="F644" i="46"/>
  <c r="E644" i="46"/>
  <c r="D644" i="46"/>
  <c r="U643" i="46"/>
  <c r="T643" i="46"/>
  <c r="S643" i="46"/>
  <c r="R643" i="46"/>
  <c r="Q643" i="46"/>
  <c r="P643" i="46"/>
  <c r="O643" i="46"/>
  <c r="N643" i="46"/>
  <c r="M643" i="46"/>
  <c r="L643" i="46"/>
  <c r="K643" i="46"/>
  <c r="J643" i="46"/>
  <c r="I643" i="46"/>
  <c r="H643" i="46"/>
  <c r="G643" i="46"/>
  <c r="F643" i="46"/>
  <c r="E643" i="46"/>
  <c r="D643" i="46"/>
  <c r="U642" i="46"/>
  <c r="T642" i="46"/>
  <c r="S642" i="46"/>
  <c r="R642" i="46"/>
  <c r="Q642" i="46"/>
  <c r="P642" i="46"/>
  <c r="O642" i="46"/>
  <c r="N642" i="46"/>
  <c r="M642" i="46"/>
  <c r="L642" i="46"/>
  <c r="K642" i="46"/>
  <c r="J642" i="46"/>
  <c r="I642" i="46"/>
  <c r="H642" i="46"/>
  <c r="G642" i="46"/>
  <c r="F642" i="46"/>
  <c r="E642" i="46"/>
  <c r="D642" i="46"/>
  <c r="U641" i="46"/>
  <c r="T641" i="46"/>
  <c r="S641" i="46"/>
  <c r="R641" i="46"/>
  <c r="Q641" i="46"/>
  <c r="P641" i="46"/>
  <c r="O641" i="46"/>
  <c r="N641" i="46"/>
  <c r="M641" i="46"/>
  <c r="L641" i="46"/>
  <c r="K641" i="46"/>
  <c r="J641" i="46"/>
  <c r="I641" i="46"/>
  <c r="H641" i="46"/>
  <c r="G641" i="46"/>
  <c r="F641" i="46"/>
  <c r="E641" i="46"/>
  <c r="D641" i="46"/>
  <c r="U640" i="46"/>
  <c r="T640" i="46"/>
  <c r="S640" i="46"/>
  <c r="R640" i="46"/>
  <c r="Q640" i="46"/>
  <c r="P640" i="46"/>
  <c r="O640" i="46"/>
  <c r="N640" i="46"/>
  <c r="M640" i="46"/>
  <c r="L640" i="46"/>
  <c r="K640" i="46"/>
  <c r="J640" i="46"/>
  <c r="I640" i="46"/>
  <c r="H640" i="46"/>
  <c r="G640" i="46"/>
  <c r="F640" i="46"/>
  <c r="E640" i="46"/>
  <c r="D640" i="46"/>
  <c r="U639" i="46"/>
  <c r="T639" i="46"/>
  <c r="S639" i="46"/>
  <c r="R639" i="46"/>
  <c r="Q639" i="46"/>
  <c r="P639" i="46"/>
  <c r="O639" i="46"/>
  <c r="N639" i="46"/>
  <c r="M639" i="46"/>
  <c r="L639" i="46"/>
  <c r="K639" i="46"/>
  <c r="J639" i="46"/>
  <c r="I639" i="46"/>
  <c r="H639" i="46"/>
  <c r="G639" i="46"/>
  <c r="F639" i="46"/>
  <c r="E639" i="46"/>
  <c r="D639" i="46"/>
  <c r="U638" i="46"/>
  <c r="T638" i="46"/>
  <c r="S638" i="46"/>
  <c r="R638" i="46"/>
  <c r="Q638" i="46"/>
  <c r="P638" i="46"/>
  <c r="O638" i="46"/>
  <c r="N638" i="46"/>
  <c r="M638" i="46"/>
  <c r="L638" i="46"/>
  <c r="K638" i="46"/>
  <c r="J638" i="46"/>
  <c r="I638" i="46"/>
  <c r="H638" i="46"/>
  <c r="G638" i="46"/>
  <c r="F638" i="46"/>
  <c r="E638" i="46"/>
  <c r="D638" i="46"/>
  <c r="U962" i="41"/>
  <c r="T962" i="41"/>
  <c r="S962" i="41"/>
  <c r="R962" i="41"/>
  <c r="Q962" i="41"/>
  <c r="P962" i="41"/>
  <c r="O962" i="41"/>
  <c r="N962" i="41"/>
  <c r="M962" i="41"/>
  <c r="L962" i="41"/>
  <c r="K962" i="41"/>
  <c r="J962" i="41"/>
  <c r="I962" i="41"/>
  <c r="H962" i="41"/>
  <c r="G962" i="41"/>
  <c r="F962" i="41"/>
  <c r="E962" i="41"/>
  <c r="D962" i="41"/>
  <c r="U961" i="41"/>
  <c r="T961" i="41"/>
  <c r="S961" i="41"/>
  <c r="R961" i="41"/>
  <c r="Q961" i="41"/>
  <c r="P961" i="41"/>
  <c r="O961" i="41"/>
  <c r="N961" i="41"/>
  <c r="M961" i="41"/>
  <c r="L961" i="41"/>
  <c r="K961" i="41"/>
  <c r="J961" i="41"/>
  <c r="I961" i="41"/>
  <c r="H961" i="41"/>
  <c r="G961" i="41"/>
  <c r="F961" i="41"/>
  <c r="E961" i="41"/>
  <c r="D961" i="41"/>
  <c r="U960" i="41"/>
  <c r="T960" i="41"/>
  <c r="S960" i="41"/>
  <c r="R960" i="41"/>
  <c r="Q960" i="41"/>
  <c r="P960" i="41"/>
  <c r="O960" i="41"/>
  <c r="N960" i="41"/>
  <c r="M960" i="41"/>
  <c r="L960" i="41"/>
  <c r="K960" i="41"/>
  <c r="J960" i="41"/>
  <c r="I960" i="41"/>
  <c r="H960" i="41"/>
  <c r="G960" i="41"/>
  <c r="F960" i="41"/>
  <c r="E960" i="41"/>
  <c r="D960" i="41"/>
  <c r="U959" i="41"/>
  <c r="T959" i="41"/>
  <c r="S959" i="41"/>
  <c r="R959" i="41"/>
  <c r="Q959" i="41"/>
  <c r="P959" i="41"/>
  <c r="O959" i="41"/>
  <c r="N959" i="41"/>
  <c r="M959" i="41"/>
  <c r="L959" i="41"/>
  <c r="K959" i="41"/>
  <c r="J959" i="41"/>
  <c r="I959" i="41"/>
  <c r="H959" i="41"/>
  <c r="G959" i="41"/>
  <c r="F959" i="41"/>
  <c r="E959" i="41"/>
  <c r="D959" i="41"/>
  <c r="U958" i="41"/>
  <c r="T958" i="41"/>
  <c r="S958" i="41"/>
  <c r="R958" i="41"/>
  <c r="Q958" i="41"/>
  <c r="P958" i="41"/>
  <c r="O958" i="41"/>
  <c r="N958" i="41"/>
  <c r="M958" i="41"/>
  <c r="L958" i="41"/>
  <c r="K958" i="41"/>
  <c r="J958" i="41"/>
  <c r="I958" i="41"/>
  <c r="H958" i="41"/>
  <c r="G958" i="41"/>
  <c r="F958" i="41"/>
  <c r="E958" i="41"/>
  <c r="D958" i="41"/>
  <c r="U957" i="41"/>
  <c r="T957" i="41"/>
  <c r="S957" i="41"/>
  <c r="R957" i="41"/>
  <c r="Q957" i="41"/>
  <c r="P957" i="41"/>
  <c r="O957" i="41"/>
  <c r="N957" i="41"/>
  <c r="M957" i="41"/>
  <c r="L957" i="41"/>
  <c r="K957" i="41"/>
  <c r="J957" i="41"/>
  <c r="I957" i="41"/>
  <c r="H957" i="41"/>
  <c r="G957" i="41"/>
  <c r="F957" i="41"/>
  <c r="E957" i="41"/>
  <c r="D957" i="41"/>
  <c r="U956" i="41"/>
  <c r="T956" i="41"/>
  <c r="S956" i="41"/>
  <c r="R956" i="41"/>
  <c r="Q956" i="41"/>
  <c r="P956" i="41"/>
  <c r="O956" i="41"/>
  <c r="N956" i="41"/>
  <c r="M956" i="41"/>
  <c r="L956" i="41"/>
  <c r="K956" i="41"/>
  <c r="J956" i="41"/>
  <c r="I956" i="41"/>
  <c r="H956" i="41"/>
  <c r="G956" i="41"/>
  <c r="F956" i="41"/>
  <c r="E956" i="41"/>
  <c r="D956" i="41"/>
  <c r="U955" i="41"/>
  <c r="T955" i="41"/>
  <c r="S955" i="41"/>
  <c r="R955" i="41"/>
  <c r="Q955" i="41"/>
  <c r="P955" i="41"/>
  <c r="O955" i="41"/>
  <c r="N955" i="41"/>
  <c r="M955" i="41"/>
  <c r="L955" i="41"/>
  <c r="K955" i="41"/>
  <c r="J955" i="41"/>
  <c r="I955" i="41"/>
  <c r="H955" i="41"/>
  <c r="G955" i="41"/>
  <c r="F955" i="41"/>
  <c r="E955" i="41"/>
  <c r="D955" i="41"/>
  <c r="U954" i="41"/>
  <c r="T954" i="41"/>
  <c r="S954" i="41"/>
  <c r="R954" i="41"/>
  <c r="Q954" i="41"/>
  <c r="P954" i="41"/>
  <c r="O954" i="41"/>
  <c r="N954" i="41"/>
  <c r="M954" i="41"/>
  <c r="L954" i="41"/>
  <c r="K954" i="41"/>
  <c r="J954" i="41"/>
  <c r="I954" i="41"/>
  <c r="H954" i="41"/>
  <c r="G954" i="41"/>
  <c r="F954" i="41"/>
  <c r="E954" i="41"/>
  <c r="D954" i="41"/>
  <c r="U953" i="41"/>
  <c r="T953" i="41"/>
  <c r="S953" i="41"/>
  <c r="R953" i="41"/>
  <c r="Q953" i="41"/>
  <c r="P953" i="41"/>
  <c r="O953" i="41"/>
  <c r="N953" i="41"/>
  <c r="M953" i="41"/>
  <c r="L953" i="41"/>
  <c r="K953" i="41"/>
  <c r="J953" i="41"/>
  <c r="I953" i="41"/>
  <c r="H953" i="41"/>
  <c r="G953" i="41"/>
  <c r="F953" i="41"/>
  <c r="E953" i="41"/>
  <c r="D953" i="41"/>
  <c r="U952" i="41"/>
  <c r="T952" i="41"/>
  <c r="S952" i="41"/>
  <c r="R952" i="41"/>
  <c r="Q952" i="41"/>
  <c r="P952" i="41"/>
  <c r="O952" i="41"/>
  <c r="N952" i="41"/>
  <c r="M952" i="41"/>
  <c r="L952" i="41"/>
  <c r="K952" i="41"/>
  <c r="J952" i="41"/>
  <c r="I952" i="41"/>
  <c r="H952" i="41"/>
  <c r="G952" i="41"/>
  <c r="F952" i="41"/>
  <c r="E952" i="41"/>
  <c r="D952" i="41"/>
  <c r="U951" i="41"/>
  <c r="T951" i="41"/>
  <c r="S951" i="41"/>
  <c r="R951" i="41"/>
  <c r="Q951" i="41"/>
  <c r="P951" i="41"/>
  <c r="O951" i="41"/>
  <c r="N951" i="41"/>
  <c r="M951" i="41"/>
  <c r="L951" i="41"/>
  <c r="K951" i="41"/>
  <c r="J951" i="41"/>
  <c r="I951" i="41"/>
  <c r="H951" i="41"/>
  <c r="G951" i="41"/>
  <c r="F951" i="41"/>
  <c r="E951" i="41"/>
  <c r="D951" i="41"/>
  <c r="U950" i="41"/>
  <c r="T950" i="41"/>
  <c r="S950" i="41"/>
  <c r="R950" i="41"/>
  <c r="Q950" i="41"/>
  <c r="P950" i="41"/>
  <c r="O950" i="41"/>
  <c r="N950" i="41"/>
  <c r="M950" i="41"/>
  <c r="L950" i="41"/>
  <c r="K950" i="41"/>
  <c r="J950" i="41"/>
  <c r="I950" i="41"/>
  <c r="H950" i="41"/>
  <c r="G950" i="41"/>
  <c r="F950" i="41"/>
  <c r="E950" i="41"/>
  <c r="D950" i="41"/>
  <c r="U949" i="41"/>
  <c r="T949" i="41"/>
  <c r="S949" i="41"/>
  <c r="R949" i="41"/>
  <c r="Q949" i="41"/>
  <c r="P949" i="41"/>
  <c r="O949" i="41"/>
  <c r="N949" i="41"/>
  <c r="M949" i="41"/>
  <c r="L949" i="41"/>
  <c r="K949" i="41"/>
  <c r="J949" i="41"/>
  <c r="I949" i="41"/>
  <c r="H949" i="41"/>
  <c r="G949" i="41"/>
  <c r="F949" i="41"/>
  <c r="E949" i="41"/>
  <c r="D949" i="41"/>
  <c r="U948" i="41"/>
  <c r="T948" i="41"/>
  <c r="S948" i="41"/>
  <c r="R948" i="41"/>
  <c r="Q948" i="41"/>
  <c r="P948" i="41"/>
  <c r="O948" i="41"/>
  <c r="N948" i="41"/>
  <c r="M948" i="41"/>
  <c r="L948" i="41"/>
  <c r="K948" i="41"/>
  <c r="J948" i="41"/>
  <c r="I948" i="41"/>
  <c r="H948" i="41"/>
  <c r="G948" i="41"/>
  <c r="F948" i="41"/>
  <c r="E948" i="41"/>
  <c r="D948" i="41"/>
  <c r="U947" i="41"/>
  <c r="T947" i="41"/>
  <c r="S947" i="41"/>
  <c r="R947" i="41"/>
  <c r="Q947" i="41"/>
  <c r="P947" i="41"/>
  <c r="O947" i="41"/>
  <c r="N947" i="41"/>
  <c r="M947" i="41"/>
  <c r="L947" i="41"/>
  <c r="K947" i="41"/>
  <c r="J947" i="41"/>
  <c r="I947" i="41"/>
  <c r="H947" i="41"/>
  <c r="G947" i="41"/>
  <c r="F947" i="41"/>
  <c r="E947" i="41"/>
  <c r="D947" i="41"/>
  <c r="U946" i="41"/>
  <c r="T946" i="41"/>
  <c r="S946" i="41"/>
  <c r="R946" i="41"/>
  <c r="Q946" i="41"/>
  <c r="P946" i="41"/>
  <c r="O946" i="41"/>
  <c r="N946" i="41"/>
  <c r="M946" i="41"/>
  <c r="L946" i="41"/>
  <c r="K946" i="41"/>
  <c r="J946" i="41"/>
  <c r="I946" i="41"/>
  <c r="H946" i="41"/>
  <c r="G946" i="41"/>
  <c r="F946" i="41"/>
  <c r="E946" i="41"/>
  <c r="D946" i="41"/>
  <c r="U945" i="41"/>
  <c r="T945" i="41"/>
  <c r="S945" i="41"/>
  <c r="R945" i="41"/>
  <c r="Q945" i="41"/>
  <c r="P945" i="41"/>
  <c r="O945" i="41"/>
  <c r="N945" i="41"/>
  <c r="M945" i="41"/>
  <c r="L945" i="41"/>
  <c r="K945" i="41"/>
  <c r="J945" i="41"/>
  <c r="I945" i="41"/>
  <c r="H945" i="41"/>
  <c r="G945" i="41"/>
  <c r="F945" i="41"/>
  <c r="E945" i="41"/>
  <c r="D945" i="41"/>
  <c r="U944" i="41"/>
  <c r="T944" i="41"/>
  <c r="S944" i="41"/>
  <c r="R944" i="41"/>
  <c r="Q944" i="41"/>
  <c r="P944" i="41"/>
  <c r="O944" i="41"/>
  <c r="N944" i="41"/>
  <c r="M944" i="41"/>
  <c r="L944" i="41"/>
  <c r="K944" i="41"/>
  <c r="J944" i="41"/>
  <c r="I944" i="41"/>
  <c r="H944" i="41"/>
  <c r="G944" i="41"/>
  <c r="F944" i="41"/>
  <c r="E944" i="41"/>
  <c r="D944" i="41"/>
  <c r="U943" i="41"/>
  <c r="T943" i="41"/>
  <c r="S943" i="41"/>
  <c r="R943" i="41"/>
  <c r="Q943" i="41"/>
  <c r="P943" i="41"/>
  <c r="O943" i="41"/>
  <c r="N943" i="41"/>
  <c r="M943" i="41"/>
  <c r="L943" i="41"/>
  <c r="K943" i="41"/>
  <c r="J943" i="41"/>
  <c r="I943" i="41"/>
  <c r="H943" i="41"/>
  <c r="G943" i="41"/>
  <c r="F943" i="41"/>
  <c r="E943" i="41"/>
  <c r="D943" i="41"/>
  <c r="U942" i="41"/>
  <c r="T942" i="41"/>
  <c r="S942" i="41"/>
  <c r="R942" i="41"/>
  <c r="Q942" i="41"/>
  <c r="P942" i="41"/>
  <c r="O942" i="41"/>
  <c r="N942" i="41"/>
  <c r="M942" i="41"/>
  <c r="L942" i="41"/>
  <c r="K942" i="41"/>
  <c r="J942" i="41"/>
  <c r="I942" i="41"/>
  <c r="H942" i="41"/>
  <c r="G942" i="41"/>
  <c r="F942" i="41"/>
  <c r="E942" i="41"/>
  <c r="D942" i="41"/>
  <c r="U941" i="41"/>
  <c r="T941" i="41"/>
  <c r="S941" i="41"/>
  <c r="R941" i="41"/>
  <c r="Q941" i="41"/>
  <c r="P941" i="41"/>
  <c r="O941" i="41"/>
  <c r="N941" i="41"/>
  <c r="M941" i="41"/>
  <c r="L941" i="41"/>
  <c r="K941" i="41"/>
  <c r="J941" i="41"/>
  <c r="I941" i="41"/>
  <c r="H941" i="41"/>
  <c r="G941" i="41"/>
  <c r="F941" i="41"/>
  <c r="E941" i="41"/>
  <c r="D941" i="41"/>
  <c r="U940" i="41"/>
  <c r="T940" i="41"/>
  <c r="S940" i="41"/>
  <c r="R940" i="41"/>
  <c r="Q940" i="41"/>
  <c r="P940" i="41"/>
  <c r="O940" i="41"/>
  <c r="N940" i="41"/>
  <c r="M940" i="41"/>
  <c r="L940" i="41"/>
  <c r="K940" i="41"/>
  <c r="J940" i="41"/>
  <c r="I940" i="41"/>
  <c r="H940" i="41"/>
  <c r="G940" i="41"/>
  <c r="F940" i="41"/>
  <c r="E940" i="41"/>
  <c r="D940" i="41"/>
  <c r="U939" i="41"/>
  <c r="T939" i="41"/>
  <c r="S939" i="41"/>
  <c r="R939" i="41"/>
  <c r="Q939" i="41"/>
  <c r="P939" i="41"/>
  <c r="O939" i="41"/>
  <c r="N939" i="41"/>
  <c r="M939" i="41"/>
  <c r="L939" i="41"/>
  <c r="K939" i="41"/>
  <c r="J939" i="41"/>
  <c r="I939" i="41"/>
  <c r="H939" i="41"/>
  <c r="G939" i="41"/>
  <c r="F939" i="41"/>
  <c r="E939" i="41"/>
  <c r="D939" i="41"/>
  <c r="U938" i="41"/>
  <c r="T938" i="41"/>
  <c r="S938" i="41"/>
  <c r="R938" i="41"/>
  <c r="Q938" i="41"/>
  <c r="P938" i="41"/>
  <c r="O938" i="41"/>
  <c r="N938" i="41"/>
  <c r="M938" i="41"/>
  <c r="L938" i="41"/>
  <c r="K938" i="41"/>
  <c r="J938" i="41"/>
  <c r="I938" i="41"/>
  <c r="H938" i="41"/>
  <c r="G938" i="41"/>
  <c r="F938" i="41"/>
  <c r="E938" i="41"/>
  <c r="D938" i="41"/>
  <c r="U937" i="41"/>
  <c r="T937" i="41"/>
  <c r="S937" i="41"/>
  <c r="R937" i="41"/>
  <c r="Q937" i="41"/>
  <c r="P937" i="41"/>
  <c r="O937" i="41"/>
  <c r="N937" i="41"/>
  <c r="M937" i="41"/>
  <c r="L937" i="41"/>
  <c r="K937" i="41"/>
  <c r="J937" i="41"/>
  <c r="I937" i="41"/>
  <c r="H937" i="41"/>
  <c r="G937" i="41"/>
  <c r="F937" i="41"/>
  <c r="E937" i="41"/>
  <c r="D937" i="41"/>
  <c r="U936" i="41"/>
  <c r="T936" i="41"/>
  <c r="S936" i="41"/>
  <c r="R936" i="41"/>
  <c r="Q936" i="41"/>
  <c r="P936" i="41"/>
  <c r="O936" i="41"/>
  <c r="N936" i="41"/>
  <c r="M936" i="41"/>
  <c r="L936" i="41"/>
  <c r="K936" i="41"/>
  <c r="J936" i="41"/>
  <c r="I936" i="41"/>
  <c r="H936" i="41"/>
  <c r="G936" i="41"/>
  <c r="F936" i="41"/>
  <c r="E936" i="41"/>
  <c r="D936" i="41"/>
  <c r="U935" i="41"/>
  <c r="T935" i="41"/>
  <c r="S935" i="41"/>
  <c r="R935" i="41"/>
  <c r="Q935" i="41"/>
  <c r="P935" i="41"/>
  <c r="O935" i="41"/>
  <c r="N935" i="41"/>
  <c r="M935" i="41"/>
  <c r="L935" i="41"/>
  <c r="K935" i="41"/>
  <c r="J935" i="41"/>
  <c r="I935" i="41"/>
  <c r="H935" i="41"/>
  <c r="G935" i="41"/>
  <c r="F935" i="41"/>
  <c r="E935" i="41"/>
  <c r="D935" i="41"/>
  <c r="U934" i="41"/>
  <c r="T934" i="41"/>
  <c r="S934" i="41"/>
  <c r="R934" i="41"/>
  <c r="Q934" i="41"/>
  <c r="P934" i="41"/>
  <c r="O934" i="41"/>
  <c r="N934" i="41"/>
  <c r="M934" i="41"/>
  <c r="L934" i="41"/>
  <c r="K934" i="41"/>
  <c r="J934" i="41"/>
  <c r="I934" i="41"/>
  <c r="H934" i="41"/>
  <c r="G934" i="41"/>
  <c r="F934" i="41"/>
  <c r="E934" i="41"/>
  <c r="D934" i="41"/>
  <c r="U933" i="41"/>
  <c r="T933" i="41"/>
  <c r="S933" i="41"/>
  <c r="R933" i="41"/>
  <c r="Q933" i="41"/>
  <c r="P933" i="41"/>
  <c r="O933" i="41"/>
  <c r="N933" i="41"/>
  <c r="M933" i="41"/>
  <c r="L933" i="41"/>
  <c r="K933" i="41"/>
  <c r="J933" i="41"/>
  <c r="I933" i="41"/>
  <c r="H933" i="41"/>
  <c r="G933" i="41"/>
  <c r="F933" i="41"/>
  <c r="E933" i="41"/>
  <c r="D933" i="41"/>
  <c r="U932" i="41"/>
  <c r="T932" i="41"/>
  <c r="S932" i="41"/>
  <c r="R932" i="41"/>
  <c r="Q932" i="41"/>
  <c r="P932" i="41"/>
  <c r="O932" i="41"/>
  <c r="N932" i="41"/>
  <c r="M932" i="41"/>
  <c r="L932" i="41"/>
  <c r="K932" i="41"/>
  <c r="J932" i="41"/>
  <c r="I932" i="41"/>
  <c r="H932" i="41"/>
  <c r="G932" i="41"/>
  <c r="F932" i="41"/>
  <c r="E932" i="41"/>
  <c r="D932" i="41"/>
  <c r="U931" i="41"/>
  <c r="T931" i="41"/>
  <c r="S931" i="41"/>
  <c r="R931" i="41"/>
  <c r="Q931" i="41"/>
  <c r="P931" i="41"/>
  <c r="O931" i="41"/>
  <c r="N931" i="41"/>
  <c r="M931" i="41"/>
  <c r="L931" i="41"/>
  <c r="K931" i="41"/>
  <c r="J931" i="41"/>
  <c r="I931" i="41"/>
  <c r="H931" i="41"/>
  <c r="G931" i="41"/>
  <c r="F931" i="41"/>
  <c r="E931" i="41"/>
  <c r="D931" i="41"/>
  <c r="U930" i="41"/>
  <c r="T930" i="41"/>
  <c r="S930" i="41"/>
  <c r="R930" i="41"/>
  <c r="Q930" i="41"/>
  <c r="P930" i="41"/>
  <c r="O930" i="41"/>
  <c r="N930" i="41"/>
  <c r="M930" i="41"/>
  <c r="L930" i="41"/>
  <c r="K930" i="41"/>
  <c r="J930" i="41"/>
  <c r="I930" i="41"/>
  <c r="H930" i="41"/>
  <c r="G930" i="41"/>
  <c r="F930" i="41"/>
  <c r="E930" i="41"/>
  <c r="D930" i="41"/>
  <c r="U929" i="41"/>
  <c r="T929" i="41"/>
  <c r="S929" i="41"/>
  <c r="R929" i="41"/>
  <c r="Q929" i="41"/>
  <c r="P929" i="41"/>
  <c r="O929" i="41"/>
  <c r="N929" i="41"/>
  <c r="M929" i="41"/>
  <c r="L929" i="41"/>
  <c r="K929" i="41"/>
  <c r="J929" i="41"/>
  <c r="I929" i="41"/>
  <c r="H929" i="41"/>
  <c r="G929" i="41"/>
  <c r="F929" i="41"/>
  <c r="E929" i="41"/>
  <c r="D929" i="41"/>
  <c r="U928" i="41"/>
  <c r="T928" i="41"/>
  <c r="S928" i="41"/>
  <c r="R928" i="41"/>
  <c r="Q928" i="41"/>
  <c r="P928" i="41"/>
  <c r="O928" i="41"/>
  <c r="N928" i="41"/>
  <c r="M928" i="41"/>
  <c r="L928" i="41"/>
  <c r="K928" i="41"/>
  <c r="J928" i="41"/>
  <c r="I928" i="41"/>
  <c r="H928" i="41"/>
  <c r="G928" i="41"/>
  <c r="F928" i="41"/>
  <c r="E928" i="41"/>
  <c r="D928" i="41"/>
  <c r="U927" i="41"/>
  <c r="T927" i="41"/>
  <c r="S927" i="41"/>
  <c r="R927" i="41"/>
  <c r="Q927" i="41"/>
  <c r="P927" i="41"/>
  <c r="O927" i="41"/>
  <c r="N927" i="41"/>
  <c r="M927" i="41"/>
  <c r="L927" i="41"/>
  <c r="K927" i="41"/>
  <c r="J927" i="41"/>
  <c r="I927" i="41"/>
  <c r="H927" i="41"/>
  <c r="G927" i="41"/>
  <c r="F927" i="41"/>
  <c r="E927" i="41"/>
  <c r="D927" i="41"/>
  <c r="U926" i="41"/>
  <c r="T926" i="41"/>
  <c r="S926" i="41"/>
  <c r="R926" i="41"/>
  <c r="Q926" i="41"/>
  <c r="P926" i="41"/>
  <c r="O926" i="41"/>
  <c r="N926" i="41"/>
  <c r="M926" i="41"/>
  <c r="L926" i="41"/>
  <c r="K926" i="41"/>
  <c r="J926" i="41"/>
  <c r="I926" i="41"/>
  <c r="H926" i="41"/>
  <c r="G926" i="41"/>
  <c r="F926" i="41"/>
  <c r="E926" i="41"/>
  <c r="D926" i="41"/>
  <c r="U925" i="41"/>
  <c r="T925" i="41"/>
  <c r="S925" i="41"/>
  <c r="R925" i="41"/>
  <c r="Q925" i="41"/>
  <c r="P925" i="41"/>
  <c r="O925" i="41"/>
  <c r="N925" i="41"/>
  <c r="M925" i="41"/>
  <c r="L925" i="41"/>
  <c r="K925" i="41"/>
  <c r="J925" i="41"/>
  <c r="I925" i="41"/>
  <c r="H925" i="41"/>
  <c r="G925" i="41"/>
  <c r="F925" i="41"/>
  <c r="E925" i="41"/>
  <c r="D925" i="41"/>
  <c r="U924" i="41"/>
  <c r="T924" i="41"/>
  <c r="S924" i="41"/>
  <c r="R924" i="41"/>
  <c r="Q924" i="41"/>
  <c r="P924" i="41"/>
  <c r="O924" i="41"/>
  <c r="N924" i="41"/>
  <c r="M924" i="41"/>
  <c r="L924" i="41"/>
  <c r="K924" i="41"/>
  <c r="J924" i="41"/>
  <c r="I924" i="41"/>
  <c r="H924" i="41"/>
  <c r="G924" i="41"/>
  <c r="F924" i="41"/>
  <c r="E924" i="41"/>
  <c r="D924" i="41"/>
  <c r="U923" i="41"/>
  <c r="T923" i="41"/>
  <c r="S923" i="41"/>
  <c r="R923" i="41"/>
  <c r="Q923" i="41"/>
  <c r="P923" i="41"/>
  <c r="O923" i="41"/>
  <c r="N923" i="41"/>
  <c r="M923" i="41"/>
  <c r="L923" i="41"/>
  <c r="K923" i="41"/>
  <c r="J923" i="41"/>
  <c r="I923" i="41"/>
  <c r="H923" i="41"/>
  <c r="G923" i="41"/>
  <c r="F923" i="41"/>
  <c r="E923" i="41"/>
  <c r="D923" i="41"/>
  <c r="U922" i="41"/>
  <c r="T922" i="41"/>
  <c r="S922" i="41"/>
  <c r="R922" i="41"/>
  <c r="Q922" i="41"/>
  <c r="P922" i="41"/>
  <c r="O922" i="41"/>
  <c r="N922" i="41"/>
  <c r="M922" i="41"/>
  <c r="L922" i="41"/>
  <c r="K922" i="41"/>
  <c r="J922" i="41"/>
  <c r="I922" i="41"/>
  <c r="H922" i="41"/>
  <c r="G922" i="41"/>
  <c r="F922" i="41"/>
  <c r="E922" i="41"/>
  <c r="D922" i="41"/>
  <c r="U921" i="41"/>
  <c r="T921" i="41"/>
  <c r="S921" i="41"/>
  <c r="R921" i="41"/>
  <c r="Q921" i="41"/>
  <c r="P921" i="41"/>
  <c r="O921" i="41"/>
  <c r="N921" i="41"/>
  <c r="M921" i="41"/>
  <c r="L921" i="41"/>
  <c r="K921" i="41"/>
  <c r="J921" i="41"/>
  <c r="I921" i="41"/>
  <c r="H921" i="41"/>
  <c r="G921" i="41"/>
  <c r="F921" i="41"/>
  <c r="E921" i="41"/>
  <c r="D921" i="41"/>
  <c r="U920" i="41"/>
  <c r="T920" i="41"/>
  <c r="S920" i="41"/>
  <c r="R920" i="41"/>
  <c r="Q920" i="41"/>
  <c r="P920" i="41"/>
  <c r="O920" i="41"/>
  <c r="N920" i="41"/>
  <c r="M920" i="41"/>
  <c r="L920" i="41"/>
  <c r="K920" i="41"/>
  <c r="J920" i="41"/>
  <c r="I920" i="41"/>
  <c r="H920" i="41"/>
  <c r="G920" i="41"/>
  <c r="F920" i="41"/>
  <c r="E920" i="41"/>
  <c r="D920" i="41"/>
  <c r="U919" i="41"/>
  <c r="T919" i="41"/>
  <c r="S919" i="41"/>
  <c r="R919" i="41"/>
  <c r="Q919" i="41"/>
  <c r="P919" i="41"/>
  <c r="O919" i="41"/>
  <c r="N919" i="41"/>
  <c r="M919" i="41"/>
  <c r="L919" i="41"/>
  <c r="K919" i="41"/>
  <c r="J919" i="41"/>
  <c r="I919" i="41"/>
  <c r="H919" i="41"/>
  <c r="G919" i="41"/>
  <c r="F919" i="41"/>
  <c r="E919" i="41"/>
  <c r="D919" i="41"/>
  <c r="U918" i="41"/>
  <c r="T918" i="41"/>
  <c r="S918" i="41"/>
  <c r="R918" i="41"/>
  <c r="Q918" i="41"/>
  <c r="P918" i="41"/>
  <c r="O918" i="41"/>
  <c r="N918" i="41"/>
  <c r="M918" i="41"/>
  <c r="L918" i="41"/>
  <c r="K918" i="41"/>
  <c r="J918" i="41"/>
  <c r="I918" i="41"/>
  <c r="H918" i="41"/>
  <c r="G918" i="41"/>
  <c r="F918" i="41"/>
  <c r="E918" i="41"/>
  <c r="D918" i="41"/>
  <c r="U917" i="41"/>
  <c r="T917" i="41"/>
  <c r="S917" i="41"/>
  <c r="R917" i="41"/>
  <c r="Q917" i="41"/>
  <c r="P917" i="41"/>
  <c r="O917" i="41"/>
  <c r="N917" i="41"/>
  <c r="M917" i="41"/>
  <c r="L917" i="41"/>
  <c r="K917" i="41"/>
  <c r="J917" i="41"/>
  <c r="I917" i="41"/>
  <c r="H917" i="41"/>
  <c r="G917" i="41"/>
  <c r="F917" i="41"/>
  <c r="E917" i="41"/>
  <c r="D917" i="41"/>
  <c r="U916" i="41"/>
  <c r="T916" i="41"/>
  <c r="S916" i="41"/>
  <c r="R916" i="41"/>
  <c r="Q916" i="41"/>
  <c r="P916" i="41"/>
  <c r="O916" i="41"/>
  <c r="N916" i="41"/>
  <c r="M916" i="41"/>
  <c r="L916" i="41"/>
  <c r="K916" i="41"/>
  <c r="J916" i="41"/>
  <c r="I916" i="41"/>
  <c r="H916" i="41"/>
  <c r="G916" i="41"/>
  <c r="F916" i="41"/>
  <c r="E916" i="41"/>
  <c r="D916" i="41"/>
  <c r="U915" i="41"/>
  <c r="T915" i="41"/>
  <c r="S915" i="41"/>
  <c r="R915" i="41"/>
  <c r="Q915" i="41"/>
  <c r="P915" i="41"/>
  <c r="O915" i="41"/>
  <c r="N915" i="41"/>
  <c r="M915" i="41"/>
  <c r="L915" i="41"/>
  <c r="K915" i="41"/>
  <c r="J915" i="41"/>
  <c r="I915" i="41"/>
  <c r="H915" i="41"/>
  <c r="G915" i="41"/>
  <c r="F915" i="41"/>
  <c r="E915" i="41"/>
  <c r="D915" i="41"/>
  <c r="U914" i="41"/>
  <c r="T914" i="41"/>
  <c r="S914" i="41"/>
  <c r="R914" i="41"/>
  <c r="Q914" i="41"/>
  <c r="P914" i="41"/>
  <c r="O914" i="41"/>
  <c r="N914" i="41"/>
  <c r="M914" i="41"/>
  <c r="L914" i="41"/>
  <c r="K914" i="41"/>
  <c r="J914" i="41"/>
  <c r="I914" i="41"/>
  <c r="H914" i="41"/>
  <c r="G914" i="41"/>
  <c r="F914" i="41"/>
  <c r="E914" i="41"/>
  <c r="D914" i="41"/>
  <c r="U913" i="41"/>
  <c r="T913" i="41"/>
  <c r="S913" i="41"/>
  <c r="R913" i="41"/>
  <c r="Q913" i="41"/>
  <c r="P913" i="41"/>
  <c r="O913" i="41"/>
  <c r="N913" i="41"/>
  <c r="M913" i="41"/>
  <c r="L913" i="41"/>
  <c r="K913" i="41"/>
  <c r="J913" i="41"/>
  <c r="I913" i="41"/>
  <c r="H913" i="41"/>
  <c r="G913" i="41"/>
  <c r="F913" i="41"/>
  <c r="E913" i="41"/>
  <c r="D913" i="41"/>
  <c r="U912" i="41"/>
  <c r="T912" i="41"/>
  <c r="S912" i="41"/>
  <c r="R912" i="41"/>
  <c r="Q912" i="41"/>
  <c r="P912" i="41"/>
  <c r="O912" i="41"/>
  <c r="N912" i="41"/>
  <c r="M912" i="41"/>
  <c r="L912" i="41"/>
  <c r="K912" i="41"/>
  <c r="J912" i="41"/>
  <c r="I912" i="41"/>
  <c r="H912" i="41"/>
  <c r="G912" i="41"/>
  <c r="F912" i="41"/>
  <c r="E912" i="41"/>
  <c r="D912" i="41"/>
  <c r="U911" i="41"/>
  <c r="T911" i="41"/>
  <c r="S911" i="41"/>
  <c r="R911" i="41"/>
  <c r="Q911" i="41"/>
  <c r="P911" i="41"/>
  <c r="O911" i="41"/>
  <c r="N911" i="41"/>
  <c r="M911" i="41"/>
  <c r="L911" i="41"/>
  <c r="K911" i="41"/>
  <c r="J911" i="41"/>
  <c r="I911" i="41"/>
  <c r="H911" i="41"/>
  <c r="G911" i="41"/>
  <c r="F911" i="41"/>
  <c r="E911" i="41"/>
  <c r="D911" i="41"/>
  <c r="U910" i="41"/>
  <c r="T910" i="41"/>
  <c r="S910" i="41"/>
  <c r="R910" i="41"/>
  <c r="Q910" i="41"/>
  <c r="P910" i="41"/>
  <c r="O910" i="41"/>
  <c r="N910" i="41"/>
  <c r="M910" i="41"/>
  <c r="L910" i="41"/>
  <c r="K910" i="41"/>
  <c r="J910" i="41"/>
  <c r="I910" i="41"/>
  <c r="H910" i="41"/>
  <c r="G910" i="41"/>
  <c r="F910" i="41"/>
  <c r="E910" i="41"/>
  <c r="D910" i="41"/>
  <c r="U909" i="41"/>
  <c r="T909" i="41"/>
  <c r="S909" i="41"/>
  <c r="R909" i="41"/>
  <c r="Q909" i="41"/>
  <c r="P909" i="41"/>
  <c r="O909" i="41"/>
  <c r="N909" i="41"/>
  <c r="M909" i="41"/>
  <c r="L909" i="41"/>
  <c r="K909" i="41"/>
  <c r="J909" i="41"/>
  <c r="I909" i="41"/>
  <c r="H909" i="41"/>
  <c r="G909" i="41"/>
  <c r="F909" i="41"/>
  <c r="E909" i="41"/>
  <c r="D909" i="41"/>
  <c r="U908" i="41"/>
  <c r="T908" i="41"/>
  <c r="S908" i="41"/>
  <c r="R908" i="41"/>
  <c r="Q908" i="41"/>
  <c r="P908" i="41"/>
  <c r="O908" i="41"/>
  <c r="N908" i="41"/>
  <c r="M908" i="41"/>
  <c r="L908" i="41"/>
  <c r="K908" i="41"/>
  <c r="J908" i="41"/>
  <c r="I908" i="41"/>
  <c r="H908" i="41"/>
  <c r="G908" i="41"/>
  <c r="F908" i="41"/>
  <c r="E908" i="41"/>
  <c r="D908" i="41"/>
  <c r="U907" i="41"/>
  <c r="T907" i="41"/>
  <c r="S907" i="41"/>
  <c r="R907" i="41"/>
  <c r="Q907" i="41"/>
  <c r="P907" i="41"/>
  <c r="O907" i="41"/>
  <c r="N907" i="41"/>
  <c r="M907" i="41"/>
  <c r="L907" i="41"/>
  <c r="K907" i="41"/>
  <c r="J907" i="41"/>
  <c r="I907" i="41"/>
  <c r="H907" i="41"/>
  <c r="G907" i="41"/>
  <c r="F907" i="41"/>
  <c r="E907" i="41"/>
  <c r="D907" i="41"/>
  <c r="U906" i="41"/>
  <c r="T906" i="41"/>
  <c r="S906" i="41"/>
  <c r="R906" i="41"/>
  <c r="Q906" i="41"/>
  <c r="P906" i="41"/>
  <c r="O906" i="41"/>
  <c r="N906" i="41"/>
  <c r="M906" i="41"/>
  <c r="L906" i="41"/>
  <c r="K906" i="41"/>
  <c r="J906" i="41"/>
  <c r="I906" i="41"/>
  <c r="H906" i="41"/>
  <c r="G906" i="41"/>
  <c r="F906" i="41"/>
  <c r="E906" i="41"/>
  <c r="D906" i="41"/>
  <c r="U905" i="41"/>
  <c r="T905" i="41"/>
  <c r="S905" i="41"/>
  <c r="R905" i="41"/>
  <c r="Q905" i="41"/>
  <c r="P905" i="41"/>
  <c r="O905" i="41"/>
  <c r="N905" i="41"/>
  <c r="M905" i="41"/>
  <c r="L905" i="41"/>
  <c r="K905" i="41"/>
  <c r="J905" i="41"/>
  <c r="I905" i="41"/>
  <c r="H905" i="41"/>
  <c r="G905" i="41"/>
  <c r="F905" i="41"/>
  <c r="E905" i="41"/>
  <c r="D905" i="41"/>
  <c r="U904" i="41"/>
  <c r="T904" i="41"/>
  <c r="S904" i="41"/>
  <c r="R904" i="41"/>
  <c r="Q904" i="41"/>
  <c r="P904" i="41"/>
  <c r="O904" i="41"/>
  <c r="N904" i="41"/>
  <c r="M904" i="41"/>
  <c r="L904" i="41"/>
  <c r="K904" i="41"/>
  <c r="J904" i="41"/>
  <c r="I904" i="41"/>
  <c r="H904" i="41"/>
  <c r="G904" i="41"/>
  <c r="F904" i="41"/>
  <c r="E904" i="41"/>
  <c r="D904" i="41"/>
  <c r="U903" i="41"/>
  <c r="T903" i="41"/>
  <c r="S903" i="41"/>
  <c r="R903" i="41"/>
  <c r="Q903" i="41"/>
  <c r="P903" i="41"/>
  <c r="O903" i="41"/>
  <c r="N903" i="41"/>
  <c r="M903" i="41"/>
  <c r="L903" i="41"/>
  <c r="K903" i="41"/>
  <c r="J903" i="41"/>
  <c r="I903" i="41"/>
  <c r="H903" i="41"/>
  <c r="G903" i="41"/>
  <c r="F903" i="41"/>
  <c r="E903" i="41"/>
  <c r="D903" i="41"/>
  <c r="U902" i="41"/>
  <c r="T902" i="41"/>
  <c r="S902" i="41"/>
  <c r="R902" i="41"/>
  <c r="Q902" i="41"/>
  <c r="P902" i="41"/>
  <c r="O902" i="41"/>
  <c r="N902" i="41"/>
  <c r="M902" i="41"/>
  <c r="L902" i="41"/>
  <c r="K902" i="41"/>
  <c r="J902" i="41"/>
  <c r="I902" i="41"/>
  <c r="H902" i="41"/>
  <c r="G902" i="41"/>
  <c r="F902" i="41"/>
  <c r="E902" i="41"/>
  <c r="D902" i="41"/>
  <c r="U901" i="41"/>
  <c r="T901" i="41"/>
  <c r="S901" i="41"/>
  <c r="R901" i="41"/>
  <c r="Q901" i="41"/>
  <c r="P901" i="41"/>
  <c r="O901" i="41"/>
  <c r="N901" i="41"/>
  <c r="M901" i="41"/>
  <c r="L901" i="41"/>
  <c r="K901" i="41"/>
  <c r="J901" i="41"/>
  <c r="I901" i="41"/>
  <c r="H901" i="41"/>
  <c r="G901" i="41"/>
  <c r="F901" i="41"/>
  <c r="E901" i="41"/>
  <c r="D901" i="41"/>
  <c r="U900" i="41"/>
  <c r="T900" i="41"/>
  <c r="S900" i="41"/>
  <c r="R900" i="41"/>
  <c r="Q900" i="41"/>
  <c r="P900" i="41"/>
  <c r="O900" i="41"/>
  <c r="N900" i="41"/>
  <c r="M900" i="41"/>
  <c r="L900" i="41"/>
  <c r="K900" i="41"/>
  <c r="J900" i="41"/>
  <c r="I900" i="41"/>
  <c r="H900" i="41"/>
  <c r="G900" i="41"/>
  <c r="F900" i="41"/>
  <c r="E900" i="41"/>
  <c r="D900" i="41"/>
  <c r="U899" i="41"/>
  <c r="T899" i="41"/>
  <c r="S899" i="41"/>
  <c r="R899" i="41"/>
  <c r="Q899" i="41"/>
  <c r="P899" i="41"/>
  <c r="O899" i="41"/>
  <c r="N899" i="41"/>
  <c r="M899" i="41"/>
  <c r="L899" i="41"/>
  <c r="K899" i="41"/>
  <c r="J899" i="41"/>
  <c r="I899" i="41"/>
  <c r="H899" i="41"/>
  <c r="G899" i="41"/>
  <c r="F899" i="41"/>
  <c r="E899" i="41"/>
  <c r="D899" i="41"/>
  <c r="U898" i="41"/>
  <c r="T898" i="41"/>
  <c r="S898" i="41"/>
  <c r="R898" i="41"/>
  <c r="Q898" i="41"/>
  <c r="P898" i="41"/>
  <c r="O898" i="41"/>
  <c r="N898" i="41"/>
  <c r="M898" i="41"/>
  <c r="L898" i="41"/>
  <c r="K898" i="41"/>
  <c r="J898" i="41"/>
  <c r="I898" i="41"/>
  <c r="H898" i="41"/>
  <c r="G898" i="41"/>
  <c r="F898" i="41"/>
  <c r="E898" i="41"/>
  <c r="D898" i="41"/>
  <c r="U897" i="41"/>
  <c r="T897" i="41"/>
  <c r="S897" i="41"/>
  <c r="R897" i="41"/>
  <c r="Q897" i="41"/>
  <c r="P897" i="41"/>
  <c r="O897" i="41"/>
  <c r="N897" i="41"/>
  <c r="M897" i="41"/>
  <c r="L897" i="41"/>
  <c r="K897" i="41"/>
  <c r="J897" i="41"/>
  <c r="I897" i="41"/>
  <c r="H897" i="41"/>
  <c r="G897" i="41"/>
  <c r="F897" i="41"/>
  <c r="E897" i="41"/>
  <c r="D897" i="41"/>
  <c r="U896" i="41"/>
  <c r="T896" i="41"/>
  <c r="S896" i="41"/>
  <c r="R896" i="41"/>
  <c r="Q896" i="41"/>
  <c r="P896" i="41"/>
  <c r="O896" i="41"/>
  <c r="N896" i="41"/>
  <c r="M896" i="41"/>
  <c r="L896" i="41"/>
  <c r="K896" i="41"/>
  <c r="J896" i="41"/>
  <c r="I896" i="41"/>
  <c r="H896" i="41"/>
  <c r="G896" i="41"/>
  <c r="F896" i="41"/>
  <c r="E896" i="41"/>
  <c r="D896" i="41"/>
  <c r="U895" i="41"/>
  <c r="T895" i="41"/>
  <c r="S895" i="41"/>
  <c r="R895" i="41"/>
  <c r="Q895" i="41"/>
  <c r="P895" i="41"/>
  <c r="O895" i="41"/>
  <c r="N895" i="41"/>
  <c r="M895" i="41"/>
  <c r="L895" i="41"/>
  <c r="K895" i="41"/>
  <c r="J895" i="41"/>
  <c r="I895" i="41"/>
  <c r="H895" i="41"/>
  <c r="G895" i="41"/>
  <c r="F895" i="41"/>
  <c r="E895" i="41"/>
  <c r="D895" i="41"/>
  <c r="U894" i="41"/>
  <c r="T894" i="41"/>
  <c r="S894" i="41"/>
  <c r="R894" i="41"/>
  <c r="Q894" i="41"/>
  <c r="P894" i="41"/>
  <c r="O894" i="41"/>
  <c r="N894" i="41"/>
  <c r="M894" i="41"/>
  <c r="L894" i="41"/>
  <c r="K894" i="41"/>
  <c r="J894" i="41"/>
  <c r="I894" i="41"/>
  <c r="H894" i="41"/>
  <c r="G894" i="41"/>
  <c r="F894" i="41"/>
  <c r="E894" i="41"/>
  <c r="D894" i="41"/>
  <c r="U893" i="41"/>
  <c r="T893" i="41"/>
  <c r="S893" i="41"/>
  <c r="R893" i="41"/>
  <c r="Q893" i="41"/>
  <c r="P893" i="41"/>
  <c r="O893" i="41"/>
  <c r="N893" i="41"/>
  <c r="M893" i="41"/>
  <c r="L893" i="41"/>
  <c r="K893" i="41"/>
  <c r="J893" i="41"/>
  <c r="I893" i="41"/>
  <c r="H893" i="41"/>
  <c r="G893" i="41"/>
  <c r="F893" i="41"/>
  <c r="E893" i="41"/>
  <c r="D893" i="41"/>
  <c r="U892" i="41"/>
  <c r="T892" i="41"/>
  <c r="S892" i="41"/>
  <c r="R892" i="41"/>
  <c r="Q892" i="41"/>
  <c r="P892" i="41"/>
  <c r="O892" i="41"/>
  <c r="N892" i="41"/>
  <c r="M892" i="41"/>
  <c r="L892" i="41"/>
  <c r="K892" i="41"/>
  <c r="J892" i="41"/>
  <c r="I892" i="41"/>
  <c r="H892" i="41"/>
  <c r="G892" i="41"/>
  <c r="F892" i="41"/>
  <c r="E892" i="41"/>
  <c r="D892" i="41"/>
  <c r="U891" i="41"/>
  <c r="T891" i="41"/>
  <c r="S891" i="41"/>
  <c r="R891" i="41"/>
  <c r="Q891" i="41"/>
  <c r="P891" i="41"/>
  <c r="O891" i="41"/>
  <c r="N891" i="41"/>
  <c r="M891" i="41"/>
  <c r="L891" i="41"/>
  <c r="K891" i="41"/>
  <c r="J891" i="41"/>
  <c r="I891" i="41"/>
  <c r="H891" i="41"/>
  <c r="G891" i="41"/>
  <c r="F891" i="41"/>
  <c r="E891" i="41"/>
  <c r="D891" i="41"/>
  <c r="U890" i="41"/>
  <c r="T890" i="41"/>
  <c r="S890" i="41"/>
  <c r="R890" i="41"/>
  <c r="Q890" i="41"/>
  <c r="P890" i="41"/>
  <c r="O890" i="41"/>
  <c r="N890" i="41"/>
  <c r="M890" i="41"/>
  <c r="L890" i="41"/>
  <c r="K890" i="41"/>
  <c r="J890" i="41"/>
  <c r="I890" i="41"/>
  <c r="H890" i="41"/>
  <c r="G890" i="41"/>
  <c r="F890" i="41"/>
  <c r="E890" i="41"/>
  <c r="D890" i="41"/>
  <c r="U889" i="41"/>
  <c r="T889" i="41"/>
  <c r="S889" i="41"/>
  <c r="R889" i="41"/>
  <c r="Q889" i="41"/>
  <c r="P889" i="41"/>
  <c r="O889" i="41"/>
  <c r="N889" i="41"/>
  <c r="M889" i="41"/>
  <c r="L889" i="41"/>
  <c r="K889" i="41"/>
  <c r="J889" i="41"/>
  <c r="I889" i="41"/>
  <c r="H889" i="41"/>
  <c r="G889" i="41"/>
  <c r="F889" i="41"/>
  <c r="E889" i="41"/>
  <c r="D889" i="41"/>
  <c r="U888" i="41"/>
  <c r="T888" i="41"/>
  <c r="S888" i="41"/>
  <c r="R888" i="41"/>
  <c r="Q888" i="41"/>
  <c r="P888" i="41"/>
  <c r="O888" i="41"/>
  <c r="N888" i="41"/>
  <c r="M888" i="41"/>
  <c r="L888" i="41"/>
  <c r="K888" i="41"/>
  <c r="J888" i="41"/>
  <c r="I888" i="41"/>
  <c r="H888" i="41"/>
  <c r="G888" i="41"/>
  <c r="F888" i="41"/>
  <c r="E888" i="41"/>
  <c r="D888" i="41"/>
  <c r="U887" i="41"/>
  <c r="T887" i="41"/>
  <c r="S887" i="41"/>
  <c r="R887" i="41"/>
  <c r="Q887" i="41"/>
  <c r="P887" i="41"/>
  <c r="O887" i="41"/>
  <c r="N887" i="41"/>
  <c r="M887" i="41"/>
  <c r="L887" i="41"/>
  <c r="K887" i="41"/>
  <c r="J887" i="41"/>
  <c r="I887" i="41"/>
  <c r="H887" i="41"/>
  <c r="G887" i="41"/>
  <c r="F887" i="41"/>
  <c r="E887" i="41"/>
  <c r="D887" i="41"/>
  <c r="U886" i="41"/>
  <c r="T886" i="41"/>
  <c r="S886" i="41"/>
  <c r="R886" i="41"/>
  <c r="Q886" i="41"/>
  <c r="P886" i="41"/>
  <c r="O886" i="41"/>
  <c r="N886" i="41"/>
  <c r="M886" i="41"/>
  <c r="L886" i="41"/>
  <c r="K886" i="41"/>
  <c r="J886" i="41"/>
  <c r="I886" i="41"/>
  <c r="H886" i="41"/>
  <c r="G886" i="41"/>
  <c r="F886" i="41"/>
  <c r="E886" i="41"/>
  <c r="D886" i="41"/>
  <c r="U885" i="41"/>
  <c r="T885" i="41"/>
  <c r="S885" i="41"/>
  <c r="R885" i="41"/>
  <c r="Q885" i="41"/>
  <c r="P885" i="41"/>
  <c r="O885" i="41"/>
  <c r="N885" i="41"/>
  <c r="M885" i="41"/>
  <c r="L885" i="41"/>
  <c r="K885" i="41"/>
  <c r="J885" i="41"/>
  <c r="I885" i="41"/>
  <c r="H885" i="41"/>
  <c r="G885" i="41"/>
  <c r="F885" i="41"/>
  <c r="E885" i="41"/>
  <c r="D885" i="41"/>
  <c r="U884" i="41"/>
  <c r="T884" i="41"/>
  <c r="S884" i="41"/>
  <c r="R884" i="41"/>
  <c r="Q884" i="41"/>
  <c r="P884" i="41"/>
  <c r="O884" i="41"/>
  <c r="N884" i="41"/>
  <c r="M884" i="41"/>
  <c r="L884" i="41"/>
  <c r="K884" i="41"/>
  <c r="J884" i="41"/>
  <c r="I884" i="41"/>
  <c r="H884" i="41"/>
  <c r="G884" i="41"/>
  <c r="F884" i="41"/>
  <c r="E884" i="41"/>
  <c r="D884" i="41"/>
  <c r="U883" i="41"/>
  <c r="T883" i="41"/>
  <c r="S883" i="41"/>
  <c r="R883" i="41"/>
  <c r="Q883" i="41"/>
  <c r="P883" i="41"/>
  <c r="O883" i="41"/>
  <c r="N883" i="41"/>
  <c r="M883" i="41"/>
  <c r="L883" i="41"/>
  <c r="K883" i="41"/>
  <c r="J883" i="41"/>
  <c r="I883" i="41"/>
  <c r="H883" i="41"/>
  <c r="G883" i="41"/>
  <c r="F883" i="41"/>
  <c r="E883" i="41"/>
  <c r="D883" i="41"/>
  <c r="U882" i="41"/>
  <c r="T882" i="41"/>
  <c r="S882" i="41"/>
  <c r="R882" i="41"/>
  <c r="Q882" i="41"/>
  <c r="P882" i="41"/>
  <c r="O882" i="41"/>
  <c r="N882" i="41"/>
  <c r="M882" i="41"/>
  <c r="L882" i="41"/>
  <c r="K882" i="41"/>
  <c r="J882" i="41"/>
  <c r="I882" i="41"/>
  <c r="H882" i="41"/>
  <c r="G882" i="41"/>
  <c r="F882" i="41"/>
  <c r="E882" i="41"/>
  <c r="D882" i="41"/>
  <c r="U881" i="41"/>
  <c r="T881" i="41"/>
  <c r="S881" i="41"/>
  <c r="R881" i="41"/>
  <c r="Q881" i="41"/>
  <c r="P881" i="41"/>
  <c r="O881" i="41"/>
  <c r="N881" i="41"/>
  <c r="M881" i="41"/>
  <c r="L881" i="41"/>
  <c r="K881" i="41"/>
  <c r="J881" i="41"/>
  <c r="I881" i="41"/>
  <c r="H881" i="41"/>
  <c r="G881" i="41"/>
  <c r="F881" i="41"/>
  <c r="E881" i="41"/>
  <c r="D881" i="41"/>
  <c r="U880" i="41"/>
  <c r="T880" i="41"/>
  <c r="S880" i="41"/>
  <c r="R880" i="41"/>
  <c r="Q880" i="41"/>
  <c r="P880" i="41"/>
  <c r="O880" i="41"/>
  <c r="N880" i="41"/>
  <c r="M880" i="41"/>
  <c r="L880" i="41"/>
  <c r="K880" i="41"/>
  <c r="J880" i="41"/>
  <c r="I880" i="41"/>
  <c r="H880" i="41"/>
  <c r="G880" i="41"/>
  <c r="F880" i="41"/>
  <c r="E880" i="41"/>
  <c r="D880" i="41"/>
  <c r="U879" i="41"/>
  <c r="T879" i="41"/>
  <c r="S879" i="41"/>
  <c r="R879" i="41"/>
  <c r="Q879" i="41"/>
  <c r="P879" i="41"/>
  <c r="O879" i="41"/>
  <c r="N879" i="41"/>
  <c r="M879" i="41"/>
  <c r="L879" i="41"/>
  <c r="K879" i="41"/>
  <c r="J879" i="41"/>
  <c r="I879" i="41"/>
  <c r="H879" i="41"/>
  <c r="G879" i="41"/>
  <c r="F879" i="41"/>
  <c r="E879" i="41"/>
  <c r="D879" i="41"/>
  <c r="U878" i="41"/>
  <c r="T878" i="41"/>
  <c r="S878" i="41"/>
  <c r="R878" i="41"/>
  <c r="Q878" i="41"/>
  <c r="P878" i="41"/>
  <c r="O878" i="41"/>
  <c r="N878" i="41"/>
  <c r="M878" i="41"/>
  <c r="L878" i="41"/>
  <c r="K878" i="41"/>
  <c r="J878" i="41"/>
  <c r="I878" i="41"/>
  <c r="H878" i="41"/>
  <c r="G878" i="41"/>
  <c r="F878" i="41"/>
  <c r="E878" i="41"/>
  <c r="D878" i="41"/>
  <c r="U877" i="41"/>
  <c r="T877" i="41"/>
  <c r="S877" i="41"/>
  <c r="R877" i="41"/>
  <c r="Q877" i="41"/>
  <c r="P877" i="41"/>
  <c r="O877" i="41"/>
  <c r="N877" i="41"/>
  <c r="M877" i="41"/>
  <c r="L877" i="41"/>
  <c r="K877" i="41"/>
  <c r="J877" i="41"/>
  <c r="I877" i="41"/>
  <c r="H877" i="41"/>
  <c r="G877" i="41"/>
  <c r="F877" i="41"/>
  <c r="E877" i="41"/>
  <c r="D877" i="41"/>
  <c r="U876" i="41"/>
  <c r="T876" i="41"/>
  <c r="S876" i="41"/>
  <c r="R876" i="41"/>
  <c r="Q876" i="41"/>
  <c r="P876" i="41"/>
  <c r="O876" i="41"/>
  <c r="N876" i="41"/>
  <c r="M876" i="41"/>
  <c r="L876" i="41"/>
  <c r="K876" i="41"/>
  <c r="J876" i="41"/>
  <c r="I876" i="41"/>
  <c r="H876" i="41"/>
  <c r="G876" i="41"/>
  <c r="F876" i="41"/>
  <c r="E876" i="41"/>
  <c r="D876" i="41"/>
  <c r="U875" i="41"/>
  <c r="T875" i="41"/>
  <c r="S875" i="41"/>
  <c r="R875" i="41"/>
  <c r="Q875" i="41"/>
  <c r="P875" i="41"/>
  <c r="O875" i="41"/>
  <c r="N875" i="41"/>
  <c r="M875" i="41"/>
  <c r="L875" i="41"/>
  <c r="K875" i="41"/>
  <c r="J875" i="41"/>
  <c r="I875" i="41"/>
  <c r="H875" i="41"/>
  <c r="G875" i="41"/>
  <c r="F875" i="41"/>
  <c r="E875" i="41"/>
  <c r="D875" i="41"/>
  <c r="U874" i="41"/>
  <c r="T874" i="41"/>
  <c r="S874" i="41"/>
  <c r="R874" i="41"/>
  <c r="Q874" i="41"/>
  <c r="P874" i="41"/>
  <c r="O874" i="41"/>
  <c r="N874" i="41"/>
  <c r="M874" i="41"/>
  <c r="L874" i="41"/>
  <c r="K874" i="41"/>
  <c r="J874" i="41"/>
  <c r="I874" i="41"/>
  <c r="H874" i="41"/>
  <c r="G874" i="41"/>
  <c r="F874" i="41"/>
  <c r="E874" i="41"/>
  <c r="D874" i="41"/>
  <c r="U873" i="41"/>
  <c r="T873" i="41"/>
  <c r="S873" i="41"/>
  <c r="R873" i="41"/>
  <c r="Q873" i="41"/>
  <c r="P873" i="41"/>
  <c r="O873" i="41"/>
  <c r="N873" i="41"/>
  <c r="M873" i="41"/>
  <c r="L873" i="41"/>
  <c r="K873" i="41"/>
  <c r="J873" i="41"/>
  <c r="I873" i="41"/>
  <c r="H873" i="41"/>
  <c r="G873" i="41"/>
  <c r="F873" i="41"/>
  <c r="E873" i="41"/>
  <c r="D873" i="41"/>
  <c r="U872" i="41"/>
  <c r="T872" i="41"/>
  <c r="S872" i="41"/>
  <c r="R872" i="41"/>
  <c r="Q872" i="41"/>
  <c r="P872" i="41"/>
  <c r="O872" i="41"/>
  <c r="N872" i="41"/>
  <c r="M872" i="41"/>
  <c r="L872" i="41"/>
  <c r="K872" i="41"/>
  <c r="J872" i="41"/>
  <c r="I872" i="41"/>
  <c r="H872" i="41"/>
  <c r="G872" i="41"/>
  <c r="F872" i="41"/>
  <c r="E872" i="41"/>
  <c r="D872" i="41"/>
  <c r="U871" i="41"/>
  <c r="T871" i="41"/>
  <c r="S871" i="41"/>
  <c r="R871" i="41"/>
  <c r="Q871" i="41"/>
  <c r="P871" i="41"/>
  <c r="O871" i="41"/>
  <c r="N871" i="41"/>
  <c r="M871" i="41"/>
  <c r="L871" i="41"/>
  <c r="K871" i="41"/>
  <c r="J871" i="41"/>
  <c r="I871" i="41"/>
  <c r="H871" i="41"/>
  <c r="G871" i="41"/>
  <c r="F871" i="41"/>
  <c r="E871" i="41"/>
  <c r="D871" i="41"/>
  <c r="U870" i="41"/>
  <c r="T870" i="41"/>
  <c r="S870" i="41"/>
  <c r="R870" i="41"/>
  <c r="Q870" i="41"/>
  <c r="P870" i="41"/>
  <c r="O870" i="41"/>
  <c r="N870" i="41"/>
  <c r="M870" i="41"/>
  <c r="L870" i="41"/>
  <c r="K870" i="41"/>
  <c r="J870" i="41"/>
  <c r="I870" i="41"/>
  <c r="H870" i="41"/>
  <c r="G870" i="41"/>
  <c r="F870" i="41"/>
  <c r="E870" i="41"/>
  <c r="D870" i="41"/>
  <c r="U869" i="41"/>
  <c r="T869" i="41"/>
  <c r="S869" i="41"/>
  <c r="R869" i="41"/>
  <c r="Q869" i="41"/>
  <c r="P869" i="41"/>
  <c r="O869" i="41"/>
  <c r="N869" i="41"/>
  <c r="M869" i="41"/>
  <c r="L869" i="41"/>
  <c r="K869" i="41"/>
  <c r="J869" i="41"/>
  <c r="I869" i="41"/>
  <c r="H869" i="41"/>
  <c r="G869" i="41"/>
  <c r="F869" i="41"/>
  <c r="E869" i="41"/>
  <c r="D869" i="41"/>
  <c r="U868" i="41"/>
  <c r="T868" i="41"/>
  <c r="S868" i="41"/>
  <c r="R868" i="41"/>
  <c r="Q868" i="41"/>
  <c r="P868" i="41"/>
  <c r="O868" i="41"/>
  <c r="N868" i="41"/>
  <c r="M868" i="41"/>
  <c r="L868" i="41"/>
  <c r="K868" i="41"/>
  <c r="J868" i="41"/>
  <c r="I868" i="41"/>
  <c r="H868" i="41"/>
  <c r="G868" i="41"/>
  <c r="F868" i="41"/>
  <c r="E868" i="41"/>
  <c r="D868" i="41"/>
  <c r="U867" i="41"/>
  <c r="T867" i="41"/>
  <c r="S867" i="41"/>
  <c r="R867" i="41"/>
  <c r="Q867" i="41"/>
  <c r="P867" i="41"/>
  <c r="O867" i="41"/>
  <c r="N867" i="41"/>
  <c r="M867" i="41"/>
  <c r="L867" i="41"/>
  <c r="K867" i="41"/>
  <c r="J867" i="41"/>
  <c r="I867" i="41"/>
  <c r="H867" i="41"/>
  <c r="G867" i="41"/>
  <c r="F867" i="41"/>
  <c r="E867" i="41"/>
  <c r="D867" i="41"/>
  <c r="U866" i="41"/>
  <c r="T866" i="41"/>
  <c r="S866" i="41"/>
  <c r="R866" i="41"/>
  <c r="Q866" i="41"/>
  <c r="P866" i="41"/>
  <c r="O866" i="41"/>
  <c r="N866" i="41"/>
  <c r="M866" i="41"/>
  <c r="L866" i="41"/>
  <c r="K866" i="41"/>
  <c r="J866" i="41"/>
  <c r="I866" i="41"/>
  <c r="H866" i="41"/>
  <c r="G866" i="41"/>
  <c r="F866" i="41"/>
  <c r="E866" i="41"/>
  <c r="D866" i="41"/>
  <c r="U865" i="41"/>
  <c r="T865" i="41"/>
  <c r="S865" i="41"/>
  <c r="R865" i="41"/>
  <c r="Q865" i="41"/>
  <c r="P865" i="41"/>
  <c r="O865" i="41"/>
  <c r="N865" i="41"/>
  <c r="M865" i="41"/>
  <c r="L865" i="41"/>
  <c r="K865" i="41"/>
  <c r="J865" i="41"/>
  <c r="I865" i="41"/>
  <c r="H865" i="41"/>
  <c r="G865" i="41"/>
  <c r="F865" i="41"/>
  <c r="E865" i="41"/>
  <c r="D865" i="41"/>
  <c r="U864" i="41"/>
  <c r="T864" i="41"/>
  <c r="S864" i="41"/>
  <c r="R864" i="41"/>
  <c r="Q864" i="41"/>
  <c r="P864" i="41"/>
  <c r="O864" i="41"/>
  <c r="N864" i="41"/>
  <c r="M864" i="41"/>
  <c r="L864" i="41"/>
  <c r="K864" i="41"/>
  <c r="J864" i="41"/>
  <c r="I864" i="41"/>
  <c r="H864" i="41"/>
  <c r="G864" i="41"/>
  <c r="F864" i="41"/>
  <c r="E864" i="41"/>
  <c r="D864" i="41"/>
  <c r="U863" i="41"/>
  <c r="T863" i="41"/>
  <c r="S863" i="41"/>
  <c r="R863" i="41"/>
  <c r="Q863" i="41"/>
  <c r="P863" i="41"/>
  <c r="O863" i="41"/>
  <c r="N863" i="41"/>
  <c r="M863" i="41"/>
  <c r="L863" i="41"/>
  <c r="K863" i="41"/>
  <c r="J863" i="41"/>
  <c r="I863" i="41"/>
  <c r="H863" i="41"/>
  <c r="G863" i="41"/>
  <c r="F863" i="41"/>
  <c r="E863" i="41"/>
  <c r="D863" i="41"/>
  <c r="U862" i="41"/>
  <c r="T862" i="41"/>
  <c r="S862" i="41"/>
  <c r="R862" i="41"/>
  <c r="Q862" i="41"/>
  <c r="P862" i="41"/>
  <c r="O862" i="41"/>
  <c r="N862" i="41"/>
  <c r="M862" i="41"/>
  <c r="L862" i="41"/>
  <c r="K862" i="41"/>
  <c r="J862" i="41"/>
  <c r="I862" i="41"/>
  <c r="H862" i="41"/>
  <c r="G862" i="41"/>
  <c r="F862" i="41"/>
  <c r="E862" i="41"/>
  <c r="D862" i="41"/>
  <c r="U861" i="41"/>
  <c r="T861" i="41"/>
  <c r="S861" i="41"/>
  <c r="R861" i="41"/>
  <c r="Q861" i="41"/>
  <c r="P861" i="41"/>
  <c r="O861" i="41"/>
  <c r="N861" i="41"/>
  <c r="M861" i="41"/>
  <c r="L861" i="41"/>
  <c r="K861" i="41"/>
  <c r="J861" i="41"/>
  <c r="I861" i="41"/>
  <c r="H861" i="41"/>
  <c r="G861" i="41"/>
  <c r="F861" i="41"/>
  <c r="E861" i="41"/>
  <c r="D861" i="41"/>
  <c r="U860" i="41"/>
  <c r="T860" i="41"/>
  <c r="S860" i="41"/>
  <c r="R860" i="41"/>
  <c r="Q860" i="41"/>
  <c r="P860" i="41"/>
  <c r="O860" i="41"/>
  <c r="N860" i="41"/>
  <c r="M860" i="41"/>
  <c r="L860" i="41"/>
  <c r="K860" i="41"/>
  <c r="J860" i="41"/>
  <c r="I860" i="41"/>
  <c r="H860" i="41"/>
  <c r="G860" i="41"/>
  <c r="F860" i="41"/>
  <c r="E860" i="41"/>
  <c r="D860" i="41"/>
  <c r="U859" i="41"/>
  <c r="T859" i="41"/>
  <c r="S859" i="41"/>
  <c r="R859" i="41"/>
  <c r="Q859" i="41"/>
  <c r="P859" i="41"/>
  <c r="O859" i="41"/>
  <c r="N859" i="41"/>
  <c r="M859" i="41"/>
  <c r="L859" i="41"/>
  <c r="K859" i="41"/>
  <c r="J859" i="41"/>
  <c r="I859" i="41"/>
  <c r="H859" i="41"/>
  <c r="G859" i="41"/>
  <c r="F859" i="41"/>
  <c r="E859" i="41"/>
  <c r="D859" i="41"/>
  <c r="U858" i="41"/>
  <c r="T858" i="41"/>
  <c r="S858" i="41"/>
  <c r="R858" i="41"/>
  <c r="Q858" i="41"/>
  <c r="P858" i="41"/>
  <c r="O858" i="41"/>
  <c r="N858" i="41"/>
  <c r="M858" i="41"/>
  <c r="L858" i="41"/>
  <c r="K858" i="41"/>
  <c r="J858" i="41"/>
  <c r="I858" i="41"/>
  <c r="H858" i="41"/>
  <c r="G858" i="41"/>
  <c r="F858" i="41"/>
  <c r="E858" i="41"/>
  <c r="D858" i="41"/>
  <c r="U857" i="41"/>
  <c r="T857" i="41"/>
  <c r="S857" i="41"/>
  <c r="R857" i="41"/>
  <c r="Q857" i="41"/>
  <c r="P857" i="41"/>
  <c r="O857" i="41"/>
  <c r="N857" i="41"/>
  <c r="M857" i="41"/>
  <c r="L857" i="41"/>
  <c r="K857" i="41"/>
  <c r="J857" i="41"/>
  <c r="I857" i="41"/>
  <c r="H857" i="41"/>
  <c r="G857" i="41"/>
  <c r="F857" i="41"/>
  <c r="E857" i="41"/>
  <c r="D857" i="41"/>
  <c r="U856" i="41"/>
  <c r="T856" i="41"/>
  <c r="S856" i="41"/>
  <c r="R856" i="41"/>
  <c r="Q856" i="41"/>
  <c r="P856" i="41"/>
  <c r="O856" i="41"/>
  <c r="N856" i="41"/>
  <c r="M856" i="41"/>
  <c r="L856" i="41"/>
  <c r="K856" i="41"/>
  <c r="J856" i="41"/>
  <c r="I856" i="41"/>
  <c r="H856" i="41"/>
  <c r="G856" i="41"/>
  <c r="F856" i="41"/>
  <c r="E856" i="41"/>
  <c r="D856" i="41"/>
  <c r="U855" i="41"/>
  <c r="T855" i="41"/>
  <c r="S855" i="41"/>
  <c r="R855" i="41"/>
  <c r="Q855" i="41"/>
  <c r="P855" i="41"/>
  <c r="O855" i="41"/>
  <c r="N855" i="41"/>
  <c r="M855" i="41"/>
  <c r="L855" i="41"/>
  <c r="K855" i="41"/>
  <c r="J855" i="41"/>
  <c r="I855" i="41"/>
  <c r="H855" i="41"/>
  <c r="G855" i="41"/>
  <c r="F855" i="41"/>
  <c r="E855" i="41"/>
  <c r="D855" i="41"/>
  <c r="U854" i="41"/>
  <c r="T854" i="41"/>
  <c r="S854" i="41"/>
  <c r="R854" i="41"/>
  <c r="Q854" i="41"/>
  <c r="P854" i="41"/>
  <c r="O854" i="41"/>
  <c r="N854" i="41"/>
  <c r="M854" i="41"/>
  <c r="L854" i="41"/>
  <c r="K854" i="41"/>
  <c r="J854" i="41"/>
  <c r="I854" i="41"/>
  <c r="H854" i="41"/>
  <c r="G854" i="41"/>
  <c r="F854" i="41"/>
  <c r="E854" i="41"/>
  <c r="D854" i="41"/>
  <c r="U853" i="41"/>
  <c r="T853" i="41"/>
  <c r="S853" i="41"/>
  <c r="R853" i="41"/>
  <c r="Q853" i="41"/>
  <c r="P853" i="41"/>
  <c r="O853" i="41"/>
  <c r="N853" i="41"/>
  <c r="M853" i="41"/>
  <c r="L853" i="41"/>
  <c r="K853" i="41"/>
  <c r="J853" i="41"/>
  <c r="I853" i="41"/>
  <c r="H853" i="41"/>
  <c r="G853" i="41"/>
  <c r="F853" i="41"/>
  <c r="E853" i="41"/>
  <c r="D853" i="41"/>
  <c r="U852" i="41"/>
  <c r="T852" i="41"/>
  <c r="S852" i="41"/>
  <c r="R852" i="41"/>
  <c r="Q852" i="41"/>
  <c r="P852" i="41"/>
  <c r="O852" i="41"/>
  <c r="N852" i="41"/>
  <c r="M852" i="41"/>
  <c r="L852" i="41"/>
  <c r="K852" i="41"/>
  <c r="J852" i="41"/>
  <c r="I852" i="41"/>
  <c r="H852" i="41"/>
  <c r="G852" i="41"/>
  <c r="F852" i="41"/>
  <c r="E852" i="41"/>
  <c r="D852" i="41"/>
  <c r="U851" i="41"/>
  <c r="T851" i="41"/>
  <c r="S851" i="41"/>
  <c r="R851" i="41"/>
  <c r="Q851" i="41"/>
  <c r="P851" i="41"/>
  <c r="O851" i="41"/>
  <c r="N851" i="41"/>
  <c r="M851" i="41"/>
  <c r="L851" i="41"/>
  <c r="K851" i="41"/>
  <c r="J851" i="41"/>
  <c r="I851" i="41"/>
  <c r="H851" i="41"/>
  <c r="G851" i="41"/>
  <c r="F851" i="41"/>
  <c r="E851" i="41"/>
  <c r="D851" i="41"/>
  <c r="U850" i="41"/>
  <c r="T850" i="41"/>
  <c r="S850" i="41"/>
  <c r="R850" i="41"/>
  <c r="Q850" i="41"/>
  <c r="P850" i="41"/>
  <c r="O850" i="41"/>
  <c r="N850" i="41"/>
  <c r="M850" i="41"/>
  <c r="L850" i="41"/>
  <c r="K850" i="41"/>
  <c r="J850" i="41"/>
  <c r="I850" i="41"/>
  <c r="H850" i="41"/>
  <c r="G850" i="41"/>
  <c r="F850" i="41"/>
  <c r="E850" i="41"/>
  <c r="D850" i="41"/>
  <c r="U849" i="41"/>
  <c r="T849" i="41"/>
  <c r="S849" i="41"/>
  <c r="R849" i="41"/>
  <c r="Q849" i="41"/>
  <c r="P849" i="41"/>
  <c r="O849" i="41"/>
  <c r="N849" i="41"/>
  <c r="M849" i="41"/>
  <c r="L849" i="41"/>
  <c r="K849" i="41"/>
  <c r="J849" i="41"/>
  <c r="I849" i="41"/>
  <c r="H849" i="41"/>
  <c r="G849" i="41"/>
  <c r="F849" i="41"/>
  <c r="E849" i="41"/>
  <c r="D849" i="41"/>
  <c r="U848" i="41"/>
  <c r="T848" i="41"/>
  <c r="S848" i="41"/>
  <c r="R848" i="41"/>
  <c r="Q848" i="41"/>
  <c r="P848" i="41"/>
  <c r="O848" i="41"/>
  <c r="N848" i="41"/>
  <c r="M848" i="41"/>
  <c r="L848" i="41"/>
  <c r="K848" i="41"/>
  <c r="J848" i="41"/>
  <c r="I848" i="41"/>
  <c r="H848" i="41"/>
  <c r="G848" i="41"/>
  <c r="F848" i="41"/>
  <c r="E848" i="41"/>
  <c r="D848" i="41"/>
  <c r="U847" i="41"/>
  <c r="T847" i="41"/>
  <c r="S847" i="41"/>
  <c r="R847" i="41"/>
  <c r="Q847" i="41"/>
  <c r="P847" i="41"/>
  <c r="O847" i="41"/>
  <c r="N847" i="41"/>
  <c r="M847" i="41"/>
  <c r="L847" i="41"/>
  <c r="K847" i="41"/>
  <c r="J847" i="41"/>
  <c r="I847" i="41"/>
  <c r="H847" i="41"/>
  <c r="G847" i="41"/>
  <c r="F847" i="41"/>
  <c r="E847" i="41"/>
  <c r="D847" i="41"/>
  <c r="U846" i="41"/>
  <c r="T846" i="41"/>
  <c r="S846" i="41"/>
  <c r="R846" i="41"/>
  <c r="Q846" i="41"/>
  <c r="P846" i="41"/>
  <c r="O846" i="41"/>
  <c r="N846" i="41"/>
  <c r="M846" i="41"/>
  <c r="L846" i="41"/>
  <c r="K846" i="41"/>
  <c r="J846" i="41"/>
  <c r="I846" i="41"/>
  <c r="H846" i="41"/>
  <c r="G846" i="41"/>
  <c r="F846" i="41"/>
  <c r="E846" i="41"/>
  <c r="D846" i="41"/>
  <c r="U845" i="41"/>
  <c r="T845" i="41"/>
  <c r="S845" i="41"/>
  <c r="R845" i="41"/>
  <c r="Q845" i="41"/>
  <c r="P845" i="41"/>
  <c r="O845" i="41"/>
  <c r="N845" i="41"/>
  <c r="M845" i="41"/>
  <c r="L845" i="41"/>
  <c r="K845" i="41"/>
  <c r="J845" i="41"/>
  <c r="I845" i="41"/>
  <c r="H845" i="41"/>
  <c r="G845" i="41"/>
  <c r="F845" i="41"/>
  <c r="E845" i="41"/>
  <c r="D845" i="41"/>
  <c r="U844" i="41"/>
  <c r="T844" i="41"/>
  <c r="S844" i="41"/>
  <c r="R844" i="41"/>
  <c r="Q844" i="41"/>
  <c r="P844" i="41"/>
  <c r="O844" i="41"/>
  <c r="N844" i="41"/>
  <c r="M844" i="41"/>
  <c r="L844" i="41"/>
  <c r="K844" i="41"/>
  <c r="J844" i="41"/>
  <c r="I844" i="41"/>
  <c r="H844" i="41"/>
  <c r="G844" i="41"/>
  <c r="F844" i="41"/>
  <c r="E844" i="41"/>
  <c r="D844" i="41"/>
  <c r="U843" i="41"/>
  <c r="T843" i="41"/>
  <c r="S843" i="41"/>
  <c r="R843" i="41"/>
  <c r="Q843" i="41"/>
  <c r="P843" i="41"/>
  <c r="O843" i="41"/>
  <c r="N843" i="41"/>
  <c r="M843" i="41"/>
  <c r="L843" i="41"/>
  <c r="K843" i="41"/>
  <c r="J843" i="41"/>
  <c r="I843" i="41"/>
  <c r="H843" i="41"/>
  <c r="G843" i="41"/>
  <c r="F843" i="41"/>
  <c r="E843" i="41"/>
  <c r="D843" i="41"/>
  <c r="U842" i="41"/>
  <c r="T842" i="41"/>
  <c r="S842" i="41"/>
  <c r="R842" i="41"/>
  <c r="Q842" i="41"/>
  <c r="P842" i="41"/>
  <c r="O842" i="41"/>
  <c r="N842" i="41"/>
  <c r="M842" i="41"/>
  <c r="L842" i="41"/>
  <c r="K842" i="41"/>
  <c r="J842" i="41"/>
  <c r="I842" i="41"/>
  <c r="H842" i="41"/>
  <c r="G842" i="41"/>
  <c r="F842" i="41"/>
  <c r="E842" i="41"/>
  <c r="D842" i="41"/>
  <c r="U841" i="41"/>
  <c r="T841" i="41"/>
  <c r="S841" i="41"/>
  <c r="R841" i="41"/>
  <c r="Q841" i="41"/>
  <c r="P841" i="41"/>
  <c r="O841" i="41"/>
  <c r="N841" i="41"/>
  <c r="M841" i="41"/>
  <c r="L841" i="41"/>
  <c r="K841" i="41"/>
  <c r="J841" i="41"/>
  <c r="I841" i="41"/>
  <c r="H841" i="41"/>
  <c r="G841" i="41"/>
  <c r="F841" i="41"/>
  <c r="E841" i="41"/>
  <c r="D841" i="41"/>
  <c r="U840" i="41"/>
  <c r="T840" i="41"/>
  <c r="S840" i="41"/>
  <c r="R840" i="41"/>
  <c r="Q840" i="41"/>
  <c r="P840" i="41"/>
  <c r="O840" i="41"/>
  <c r="N840" i="41"/>
  <c r="M840" i="41"/>
  <c r="L840" i="41"/>
  <c r="K840" i="41"/>
  <c r="J840" i="41"/>
  <c r="I840" i="41"/>
  <c r="H840" i="41"/>
  <c r="G840" i="41"/>
  <c r="F840" i="41"/>
  <c r="E840" i="41"/>
  <c r="D840" i="41"/>
  <c r="U839" i="41"/>
  <c r="T839" i="41"/>
  <c r="S839" i="41"/>
  <c r="R839" i="41"/>
  <c r="Q839" i="41"/>
  <c r="P839" i="41"/>
  <c r="O839" i="41"/>
  <c r="N839" i="41"/>
  <c r="M839" i="41"/>
  <c r="L839" i="41"/>
  <c r="K839" i="41"/>
  <c r="J839" i="41"/>
  <c r="I839" i="41"/>
  <c r="H839" i="41"/>
  <c r="G839" i="41"/>
  <c r="F839" i="41"/>
  <c r="E839" i="41"/>
  <c r="D839" i="41"/>
  <c r="U838" i="41"/>
  <c r="T838" i="41"/>
  <c r="S838" i="41"/>
  <c r="R838" i="41"/>
  <c r="Q838" i="41"/>
  <c r="P838" i="41"/>
  <c r="O838" i="41"/>
  <c r="N838" i="41"/>
  <c r="M838" i="41"/>
  <c r="L838" i="41"/>
  <c r="K838" i="41"/>
  <c r="J838" i="41"/>
  <c r="I838" i="41"/>
  <c r="H838" i="41"/>
  <c r="G838" i="41"/>
  <c r="F838" i="41"/>
  <c r="E838" i="41"/>
  <c r="D838" i="41"/>
  <c r="U837" i="41"/>
  <c r="T837" i="41"/>
  <c r="S837" i="41"/>
  <c r="R837" i="41"/>
  <c r="Q837" i="41"/>
  <c r="P837" i="41"/>
  <c r="O837" i="41"/>
  <c r="N837" i="41"/>
  <c r="M837" i="41"/>
  <c r="L837" i="41"/>
  <c r="K837" i="41"/>
  <c r="J837" i="41"/>
  <c r="I837" i="41"/>
  <c r="H837" i="41"/>
  <c r="G837" i="41"/>
  <c r="F837" i="41"/>
  <c r="E837" i="41"/>
  <c r="D837" i="41"/>
  <c r="U836" i="41"/>
  <c r="T836" i="41"/>
  <c r="S836" i="41"/>
  <c r="R836" i="41"/>
  <c r="Q836" i="41"/>
  <c r="P836" i="41"/>
  <c r="O836" i="41"/>
  <c r="N836" i="41"/>
  <c r="M836" i="41"/>
  <c r="L836" i="41"/>
  <c r="K836" i="41"/>
  <c r="J836" i="41"/>
  <c r="I836" i="41"/>
  <c r="H836" i="41"/>
  <c r="G836" i="41"/>
  <c r="F836" i="41"/>
  <c r="E836" i="41"/>
  <c r="D836" i="41"/>
  <c r="U835" i="41"/>
  <c r="T835" i="41"/>
  <c r="S835" i="41"/>
  <c r="R835" i="41"/>
  <c r="Q835" i="41"/>
  <c r="P835" i="41"/>
  <c r="O835" i="41"/>
  <c r="N835" i="41"/>
  <c r="M835" i="41"/>
  <c r="L835" i="41"/>
  <c r="K835" i="41"/>
  <c r="J835" i="41"/>
  <c r="I835" i="41"/>
  <c r="H835" i="41"/>
  <c r="G835" i="41"/>
  <c r="F835" i="41"/>
  <c r="E835" i="41"/>
  <c r="D835" i="41"/>
  <c r="U834" i="41"/>
  <c r="T834" i="41"/>
  <c r="S834" i="41"/>
  <c r="R834" i="41"/>
  <c r="Q834" i="41"/>
  <c r="P834" i="41"/>
  <c r="O834" i="41"/>
  <c r="N834" i="41"/>
  <c r="M834" i="41"/>
  <c r="L834" i="41"/>
  <c r="K834" i="41"/>
  <c r="J834" i="41"/>
  <c r="I834" i="41"/>
  <c r="H834" i="41"/>
  <c r="G834" i="41"/>
  <c r="F834" i="41"/>
  <c r="E834" i="41"/>
  <c r="D834" i="41"/>
  <c r="U833" i="41"/>
  <c r="T833" i="41"/>
  <c r="S833" i="41"/>
  <c r="R833" i="41"/>
  <c r="Q833" i="41"/>
  <c r="P833" i="41"/>
  <c r="O833" i="41"/>
  <c r="N833" i="41"/>
  <c r="M833" i="41"/>
  <c r="L833" i="41"/>
  <c r="K833" i="41"/>
  <c r="J833" i="41"/>
  <c r="I833" i="41"/>
  <c r="H833" i="41"/>
  <c r="G833" i="41"/>
  <c r="F833" i="41"/>
  <c r="E833" i="41"/>
  <c r="D833" i="41"/>
  <c r="U832" i="41"/>
  <c r="T832" i="41"/>
  <c r="S832" i="41"/>
  <c r="R832" i="41"/>
  <c r="Q832" i="41"/>
  <c r="P832" i="41"/>
  <c r="O832" i="41"/>
  <c r="N832" i="41"/>
  <c r="M832" i="41"/>
  <c r="L832" i="41"/>
  <c r="K832" i="41"/>
  <c r="J832" i="41"/>
  <c r="I832" i="41"/>
  <c r="H832" i="41"/>
  <c r="G832" i="41"/>
  <c r="F832" i="41"/>
  <c r="E832" i="41"/>
  <c r="D832" i="41"/>
  <c r="U831" i="41"/>
  <c r="T831" i="41"/>
  <c r="S831" i="41"/>
  <c r="R831" i="41"/>
  <c r="Q831" i="41"/>
  <c r="P831" i="41"/>
  <c r="O831" i="41"/>
  <c r="N831" i="41"/>
  <c r="M831" i="41"/>
  <c r="L831" i="41"/>
  <c r="K831" i="41"/>
  <c r="J831" i="41"/>
  <c r="I831" i="41"/>
  <c r="H831" i="41"/>
  <c r="G831" i="41"/>
  <c r="F831" i="41"/>
  <c r="E831" i="41"/>
  <c r="D831" i="41"/>
  <c r="U830" i="41"/>
  <c r="T830" i="41"/>
  <c r="S830" i="41"/>
  <c r="R830" i="41"/>
  <c r="Q830" i="41"/>
  <c r="P830" i="41"/>
  <c r="O830" i="41"/>
  <c r="N830" i="41"/>
  <c r="M830" i="41"/>
  <c r="L830" i="41"/>
  <c r="K830" i="41"/>
  <c r="J830" i="41"/>
  <c r="I830" i="41"/>
  <c r="H830" i="41"/>
  <c r="G830" i="41"/>
  <c r="F830" i="41"/>
  <c r="E830" i="41"/>
  <c r="D830" i="41"/>
  <c r="U829" i="41"/>
  <c r="T829" i="41"/>
  <c r="S829" i="41"/>
  <c r="R829" i="41"/>
  <c r="Q829" i="41"/>
  <c r="P829" i="41"/>
  <c r="O829" i="41"/>
  <c r="N829" i="41"/>
  <c r="M829" i="41"/>
  <c r="L829" i="41"/>
  <c r="K829" i="41"/>
  <c r="J829" i="41"/>
  <c r="I829" i="41"/>
  <c r="H829" i="41"/>
  <c r="G829" i="41"/>
  <c r="F829" i="41"/>
  <c r="E829" i="41"/>
  <c r="D829" i="41"/>
  <c r="U828" i="41"/>
  <c r="T828" i="41"/>
  <c r="S828" i="41"/>
  <c r="R828" i="41"/>
  <c r="Q828" i="41"/>
  <c r="P828" i="41"/>
  <c r="O828" i="41"/>
  <c r="N828" i="41"/>
  <c r="M828" i="41"/>
  <c r="L828" i="41"/>
  <c r="K828" i="41"/>
  <c r="J828" i="41"/>
  <c r="I828" i="41"/>
  <c r="H828" i="41"/>
  <c r="G828" i="41"/>
  <c r="F828" i="41"/>
  <c r="E828" i="41"/>
  <c r="D828" i="41"/>
  <c r="U827" i="41"/>
  <c r="T827" i="41"/>
  <c r="S827" i="41"/>
  <c r="R827" i="41"/>
  <c r="Q827" i="41"/>
  <c r="P827" i="41"/>
  <c r="O827" i="41"/>
  <c r="N827" i="41"/>
  <c r="M827" i="41"/>
  <c r="L827" i="41"/>
  <c r="K827" i="41"/>
  <c r="J827" i="41"/>
  <c r="I827" i="41"/>
  <c r="H827" i="41"/>
  <c r="G827" i="41"/>
  <c r="F827" i="41"/>
  <c r="E827" i="41"/>
  <c r="D827" i="41"/>
  <c r="U826" i="41"/>
  <c r="T826" i="41"/>
  <c r="S826" i="41"/>
  <c r="R826" i="41"/>
  <c r="Q826" i="41"/>
  <c r="P826" i="41"/>
  <c r="O826" i="41"/>
  <c r="N826" i="41"/>
  <c r="M826" i="41"/>
  <c r="L826" i="41"/>
  <c r="K826" i="41"/>
  <c r="J826" i="41"/>
  <c r="I826" i="41"/>
  <c r="H826" i="41"/>
  <c r="G826" i="41"/>
  <c r="F826" i="41"/>
  <c r="E826" i="41"/>
  <c r="D826" i="41"/>
  <c r="U825" i="41"/>
  <c r="T825" i="41"/>
  <c r="S825" i="41"/>
  <c r="R825" i="41"/>
  <c r="Q825" i="41"/>
  <c r="P825" i="41"/>
  <c r="O825" i="41"/>
  <c r="N825" i="41"/>
  <c r="M825" i="41"/>
  <c r="L825" i="41"/>
  <c r="K825" i="41"/>
  <c r="J825" i="41"/>
  <c r="I825" i="41"/>
  <c r="H825" i="41"/>
  <c r="G825" i="41"/>
  <c r="F825" i="41"/>
  <c r="E825" i="41"/>
  <c r="D825" i="41"/>
  <c r="U824" i="41"/>
  <c r="T824" i="41"/>
  <c r="S824" i="41"/>
  <c r="R824" i="41"/>
  <c r="Q824" i="41"/>
  <c r="P824" i="41"/>
  <c r="O824" i="41"/>
  <c r="N824" i="41"/>
  <c r="M824" i="41"/>
  <c r="L824" i="41"/>
  <c r="K824" i="41"/>
  <c r="J824" i="41"/>
  <c r="I824" i="41"/>
  <c r="H824" i="41"/>
  <c r="G824" i="41"/>
  <c r="F824" i="41"/>
  <c r="E824" i="41"/>
  <c r="D824" i="41"/>
  <c r="U823" i="41"/>
  <c r="T823" i="41"/>
  <c r="S823" i="41"/>
  <c r="R823" i="41"/>
  <c r="Q823" i="41"/>
  <c r="P823" i="41"/>
  <c r="O823" i="41"/>
  <c r="N823" i="41"/>
  <c r="M823" i="41"/>
  <c r="L823" i="41"/>
  <c r="K823" i="41"/>
  <c r="J823" i="41"/>
  <c r="I823" i="41"/>
  <c r="H823" i="41"/>
  <c r="G823" i="41"/>
  <c r="F823" i="41"/>
  <c r="E823" i="41"/>
  <c r="D823" i="41"/>
  <c r="U822" i="41"/>
  <c r="T822" i="41"/>
  <c r="S822" i="41"/>
  <c r="R822" i="41"/>
  <c r="Q822" i="41"/>
  <c r="P822" i="41"/>
  <c r="O822" i="41"/>
  <c r="N822" i="41"/>
  <c r="M822" i="41"/>
  <c r="L822" i="41"/>
  <c r="K822" i="41"/>
  <c r="J822" i="41"/>
  <c r="I822" i="41"/>
  <c r="H822" i="41"/>
  <c r="G822" i="41"/>
  <c r="F822" i="41"/>
  <c r="E822" i="41"/>
  <c r="D822" i="41"/>
  <c r="U821" i="41"/>
  <c r="T821" i="41"/>
  <c r="S821" i="41"/>
  <c r="R821" i="41"/>
  <c r="Q821" i="41"/>
  <c r="P821" i="41"/>
  <c r="O821" i="41"/>
  <c r="N821" i="41"/>
  <c r="M821" i="41"/>
  <c r="L821" i="41"/>
  <c r="K821" i="41"/>
  <c r="J821" i="41"/>
  <c r="I821" i="41"/>
  <c r="H821" i="41"/>
  <c r="G821" i="41"/>
  <c r="F821" i="41"/>
  <c r="E821" i="41"/>
  <c r="D821" i="41"/>
  <c r="U820" i="41"/>
  <c r="T820" i="41"/>
  <c r="S820" i="41"/>
  <c r="R820" i="41"/>
  <c r="Q820" i="41"/>
  <c r="P820" i="41"/>
  <c r="O820" i="41"/>
  <c r="N820" i="41"/>
  <c r="M820" i="41"/>
  <c r="L820" i="41"/>
  <c r="K820" i="41"/>
  <c r="J820" i="41"/>
  <c r="I820" i="41"/>
  <c r="H820" i="41"/>
  <c r="G820" i="41"/>
  <c r="F820" i="41"/>
  <c r="E820" i="41"/>
  <c r="D820" i="41"/>
  <c r="U819" i="41"/>
  <c r="T819" i="41"/>
  <c r="S819" i="41"/>
  <c r="R819" i="41"/>
  <c r="Q819" i="41"/>
  <c r="P819" i="41"/>
  <c r="O819" i="41"/>
  <c r="N819" i="41"/>
  <c r="M819" i="41"/>
  <c r="L819" i="41"/>
  <c r="K819" i="41"/>
  <c r="J819" i="41"/>
  <c r="I819" i="41"/>
  <c r="H819" i="41"/>
  <c r="G819" i="41"/>
  <c r="F819" i="41"/>
  <c r="E819" i="41"/>
  <c r="D819" i="41"/>
  <c r="U818" i="41"/>
  <c r="T818" i="41"/>
  <c r="S818" i="41"/>
  <c r="R818" i="41"/>
  <c r="Q818" i="41"/>
  <c r="P818" i="41"/>
  <c r="O818" i="41"/>
  <c r="N818" i="41"/>
  <c r="M818" i="41"/>
  <c r="L818" i="41"/>
  <c r="K818" i="41"/>
  <c r="J818" i="41"/>
  <c r="I818" i="41"/>
  <c r="H818" i="41"/>
  <c r="G818" i="41"/>
  <c r="F818" i="41"/>
  <c r="E818" i="41"/>
  <c r="D818" i="41"/>
  <c r="U817" i="41"/>
  <c r="T817" i="41"/>
  <c r="S817" i="41"/>
  <c r="R817" i="41"/>
  <c r="Q817" i="41"/>
  <c r="P817" i="41"/>
  <c r="O817" i="41"/>
  <c r="N817" i="41"/>
  <c r="M817" i="41"/>
  <c r="L817" i="41"/>
  <c r="K817" i="41"/>
  <c r="J817" i="41"/>
  <c r="I817" i="41"/>
  <c r="H817" i="41"/>
  <c r="G817" i="41"/>
  <c r="F817" i="41"/>
  <c r="E817" i="41"/>
  <c r="D817" i="41"/>
  <c r="U816" i="41"/>
  <c r="T816" i="41"/>
  <c r="S816" i="41"/>
  <c r="R816" i="41"/>
  <c r="Q816" i="41"/>
  <c r="P816" i="41"/>
  <c r="O816" i="41"/>
  <c r="N816" i="41"/>
  <c r="M816" i="41"/>
  <c r="L816" i="41"/>
  <c r="K816" i="41"/>
  <c r="J816" i="41"/>
  <c r="I816" i="41"/>
  <c r="H816" i="41"/>
  <c r="G816" i="41"/>
  <c r="F816" i="41"/>
  <c r="E816" i="41"/>
  <c r="D816" i="41"/>
  <c r="U815" i="41"/>
  <c r="T815" i="41"/>
  <c r="S815" i="41"/>
  <c r="R815" i="41"/>
  <c r="Q815" i="41"/>
  <c r="P815" i="41"/>
  <c r="O815" i="41"/>
  <c r="N815" i="41"/>
  <c r="M815" i="41"/>
  <c r="L815" i="41"/>
  <c r="K815" i="41"/>
  <c r="J815" i="41"/>
  <c r="I815" i="41"/>
  <c r="H815" i="41"/>
  <c r="G815" i="41"/>
  <c r="F815" i="41"/>
  <c r="E815" i="41"/>
  <c r="D815" i="41"/>
  <c r="U814" i="41"/>
  <c r="T814" i="41"/>
  <c r="S814" i="41"/>
  <c r="R814" i="41"/>
  <c r="Q814" i="41"/>
  <c r="P814" i="41"/>
  <c r="O814" i="41"/>
  <c r="N814" i="41"/>
  <c r="M814" i="41"/>
  <c r="L814" i="41"/>
  <c r="K814" i="41"/>
  <c r="J814" i="41"/>
  <c r="I814" i="41"/>
  <c r="H814" i="41"/>
  <c r="G814" i="41"/>
  <c r="F814" i="41"/>
  <c r="E814" i="41"/>
  <c r="D814" i="41"/>
  <c r="U813" i="41"/>
  <c r="T813" i="41"/>
  <c r="S813" i="41"/>
  <c r="R813" i="41"/>
  <c r="Q813" i="41"/>
  <c r="P813" i="41"/>
  <c r="O813" i="41"/>
  <c r="N813" i="41"/>
  <c r="M813" i="41"/>
  <c r="L813" i="41"/>
  <c r="K813" i="41"/>
  <c r="J813" i="41"/>
  <c r="I813" i="41"/>
  <c r="H813" i="41"/>
  <c r="G813" i="41"/>
  <c r="F813" i="41"/>
  <c r="E813" i="41"/>
  <c r="D813" i="41"/>
  <c r="U812" i="41"/>
  <c r="T812" i="41"/>
  <c r="S812" i="41"/>
  <c r="R812" i="41"/>
  <c r="Q812" i="41"/>
  <c r="P812" i="41"/>
  <c r="O812" i="41"/>
  <c r="N812" i="41"/>
  <c r="M812" i="41"/>
  <c r="L812" i="41"/>
  <c r="K812" i="41"/>
  <c r="J812" i="41"/>
  <c r="I812" i="41"/>
  <c r="H812" i="41"/>
  <c r="G812" i="41"/>
  <c r="F812" i="41"/>
  <c r="E812" i="41"/>
  <c r="D812" i="41"/>
  <c r="U811" i="41"/>
  <c r="T811" i="41"/>
  <c r="S811" i="41"/>
  <c r="R811" i="41"/>
  <c r="Q811" i="41"/>
  <c r="P811" i="41"/>
  <c r="O811" i="41"/>
  <c r="N811" i="41"/>
  <c r="M811" i="41"/>
  <c r="L811" i="41"/>
  <c r="K811" i="41"/>
  <c r="J811" i="41"/>
  <c r="I811" i="41"/>
  <c r="H811" i="41"/>
  <c r="G811" i="41"/>
  <c r="F811" i="41"/>
  <c r="E811" i="41"/>
  <c r="D811" i="41"/>
  <c r="U810" i="41"/>
  <c r="T810" i="41"/>
  <c r="S810" i="41"/>
  <c r="R810" i="41"/>
  <c r="Q810" i="41"/>
  <c r="P810" i="41"/>
  <c r="O810" i="41"/>
  <c r="N810" i="41"/>
  <c r="M810" i="41"/>
  <c r="L810" i="41"/>
  <c r="K810" i="41"/>
  <c r="J810" i="41"/>
  <c r="I810" i="41"/>
  <c r="H810" i="41"/>
  <c r="G810" i="41"/>
  <c r="F810" i="41"/>
  <c r="E810" i="41"/>
  <c r="D810" i="41"/>
  <c r="U809" i="41"/>
  <c r="T809" i="41"/>
  <c r="S809" i="41"/>
  <c r="R809" i="41"/>
  <c r="Q809" i="41"/>
  <c r="P809" i="41"/>
  <c r="O809" i="41"/>
  <c r="N809" i="41"/>
  <c r="M809" i="41"/>
  <c r="L809" i="41"/>
  <c r="K809" i="41"/>
  <c r="J809" i="41"/>
  <c r="I809" i="41"/>
  <c r="H809" i="41"/>
  <c r="G809" i="41"/>
  <c r="F809" i="41"/>
  <c r="E809" i="41"/>
  <c r="D809" i="41"/>
  <c r="U808" i="41"/>
  <c r="T808" i="41"/>
  <c r="S808" i="41"/>
  <c r="R808" i="41"/>
  <c r="Q808" i="41"/>
  <c r="P808" i="41"/>
  <c r="O808" i="41"/>
  <c r="N808" i="41"/>
  <c r="M808" i="41"/>
  <c r="L808" i="41"/>
  <c r="K808" i="41"/>
  <c r="J808" i="41"/>
  <c r="I808" i="41"/>
  <c r="H808" i="41"/>
  <c r="G808" i="41"/>
  <c r="F808" i="41"/>
  <c r="E808" i="41"/>
  <c r="D808" i="41"/>
  <c r="U807" i="41"/>
  <c r="T807" i="41"/>
  <c r="S807" i="41"/>
  <c r="R807" i="41"/>
  <c r="Q807" i="41"/>
  <c r="P807" i="41"/>
  <c r="O807" i="41"/>
  <c r="N807" i="41"/>
  <c r="M807" i="41"/>
  <c r="L807" i="41"/>
  <c r="K807" i="41"/>
  <c r="J807" i="41"/>
  <c r="I807" i="41"/>
  <c r="H807" i="41"/>
  <c r="G807" i="41"/>
  <c r="F807" i="41"/>
  <c r="E807" i="41"/>
  <c r="D807" i="41"/>
  <c r="U806" i="41"/>
  <c r="T806" i="41"/>
  <c r="S806" i="41"/>
  <c r="R806" i="41"/>
  <c r="Q806" i="41"/>
  <c r="P806" i="41"/>
  <c r="O806" i="41"/>
  <c r="N806" i="41"/>
  <c r="M806" i="41"/>
  <c r="L806" i="41"/>
  <c r="K806" i="41"/>
  <c r="J806" i="41"/>
  <c r="I806" i="41"/>
  <c r="H806" i="41"/>
  <c r="G806" i="41"/>
  <c r="F806" i="41"/>
  <c r="E806" i="41"/>
  <c r="D806" i="41"/>
  <c r="U805" i="41"/>
  <c r="T805" i="41"/>
  <c r="S805" i="41"/>
  <c r="R805" i="41"/>
  <c r="Q805" i="41"/>
  <c r="P805" i="41"/>
  <c r="O805" i="41"/>
  <c r="N805" i="41"/>
  <c r="M805" i="41"/>
  <c r="L805" i="41"/>
  <c r="K805" i="41"/>
  <c r="J805" i="41"/>
  <c r="I805" i="41"/>
  <c r="H805" i="41"/>
  <c r="G805" i="41"/>
  <c r="F805" i="41"/>
  <c r="E805" i="41"/>
  <c r="D805" i="41"/>
  <c r="U804" i="41"/>
  <c r="T804" i="41"/>
  <c r="S804" i="41"/>
  <c r="R804" i="41"/>
  <c r="Q804" i="41"/>
  <c r="P804" i="41"/>
  <c r="O804" i="41"/>
  <c r="N804" i="41"/>
  <c r="M804" i="41"/>
  <c r="L804" i="41"/>
  <c r="K804" i="41"/>
  <c r="J804" i="41"/>
  <c r="I804" i="41"/>
  <c r="H804" i="41"/>
  <c r="G804" i="41"/>
  <c r="F804" i="41"/>
  <c r="E804" i="41"/>
  <c r="D804" i="41"/>
  <c r="U803" i="41"/>
  <c r="T803" i="41"/>
  <c r="S803" i="41"/>
  <c r="R803" i="41"/>
  <c r="Q803" i="41"/>
  <c r="P803" i="41"/>
  <c r="O803" i="41"/>
  <c r="N803" i="41"/>
  <c r="M803" i="41"/>
  <c r="L803" i="41"/>
  <c r="K803" i="41"/>
  <c r="J803" i="41"/>
  <c r="I803" i="41"/>
  <c r="H803" i="41"/>
  <c r="G803" i="41"/>
  <c r="F803" i="41"/>
  <c r="E803" i="41"/>
  <c r="D803" i="41"/>
  <c r="U802" i="41"/>
  <c r="T802" i="41"/>
  <c r="S802" i="41"/>
  <c r="R802" i="41"/>
  <c r="Q802" i="41"/>
  <c r="P802" i="41"/>
  <c r="O802" i="41"/>
  <c r="N802" i="41"/>
  <c r="M802" i="41"/>
  <c r="L802" i="41"/>
  <c r="K802" i="41"/>
  <c r="J802" i="41"/>
  <c r="I802" i="41"/>
  <c r="H802" i="41"/>
  <c r="G802" i="41"/>
  <c r="F802" i="41"/>
  <c r="E802" i="41"/>
  <c r="D802" i="41"/>
  <c r="U801" i="41"/>
  <c r="T801" i="41"/>
  <c r="S801" i="41"/>
  <c r="R801" i="41"/>
  <c r="Q801" i="41"/>
  <c r="P801" i="41"/>
  <c r="O801" i="41"/>
  <c r="N801" i="41"/>
  <c r="M801" i="41"/>
  <c r="L801" i="41"/>
  <c r="K801" i="41"/>
  <c r="J801" i="41"/>
  <c r="I801" i="41"/>
  <c r="H801" i="41"/>
  <c r="G801" i="41"/>
  <c r="F801" i="41"/>
  <c r="E801" i="41"/>
  <c r="D801" i="41"/>
  <c r="U800" i="41"/>
  <c r="T800" i="41"/>
  <c r="S800" i="41"/>
  <c r="R800" i="41"/>
  <c r="Q800" i="41"/>
  <c r="P800" i="41"/>
  <c r="O800" i="41"/>
  <c r="N800" i="41"/>
  <c r="M800" i="41"/>
  <c r="L800" i="41"/>
  <c r="K800" i="41"/>
  <c r="J800" i="41"/>
  <c r="I800" i="41"/>
  <c r="H800" i="41"/>
  <c r="G800" i="41"/>
  <c r="F800" i="41"/>
  <c r="E800" i="41"/>
  <c r="D800" i="41"/>
  <c r="U799" i="41"/>
  <c r="T799" i="41"/>
  <c r="S799" i="41"/>
  <c r="R799" i="41"/>
  <c r="Q799" i="41"/>
  <c r="P799" i="41"/>
  <c r="O799" i="41"/>
  <c r="N799" i="41"/>
  <c r="M799" i="41"/>
  <c r="L799" i="41"/>
  <c r="K799" i="41"/>
  <c r="J799" i="41"/>
  <c r="I799" i="41"/>
  <c r="H799" i="41"/>
  <c r="G799" i="41"/>
  <c r="F799" i="41"/>
  <c r="E799" i="41"/>
  <c r="D799" i="41"/>
  <c r="U798" i="41"/>
  <c r="T798" i="41"/>
  <c r="S798" i="41"/>
  <c r="R798" i="41"/>
  <c r="Q798" i="41"/>
  <c r="P798" i="41"/>
  <c r="O798" i="41"/>
  <c r="N798" i="41"/>
  <c r="M798" i="41"/>
  <c r="L798" i="41"/>
  <c r="K798" i="41"/>
  <c r="J798" i="41"/>
  <c r="I798" i="41"/>
  <c r="H798" i="41"/>
  <c r="G798" i="41"/>
  <c r="F798" i="41"/>
  <c r="E798" i="41"/>
  <c r="D798" i="41"/>
  <c r="U797" i="41"/>
  <c r="T797" i="41"/>
  <c r="S797" i="41"/>
  <c r="R797" i="41"/>
  <c r="Q797" i="41"/>
  <c r="P797" i="41"/>
  <c r="O797" i="41"/>
  <c r="N797" i="41"/>
  <c r="M797" i="41"/>
  <c r="L797" i="41"/>
  <c r="K797" i="41"/>
  <c r="J797" i="41"/>
  <c r="I797" i="41"/>
  <c r="H797" i="41"/>
  <c r="G797" i="41"/>
  <c r="F797" i="41"/>
  <c r="E797" i="41"/>
  <c r="D797" i="41"/>
  <c r="U796" i="41"/>
  <c r="T796" i="41"/>
  <c r="S796" i="41"/>
  <c r="R796" i="41"/>
  <c r="Q796" i="41"/>
  <c r="P796" i="41"/>
  <c r="O796" i="41"/>
  <c r="N796" i="41"/>
  <c r="M796" i="41"/>
  <c r="L796" i="41"/>
  <c r="K796" i="41"/>
  <c r="J796" i="41"/>
  <c r="I796" i="41"/>
  <c r="H796" i="41"/>
  <c r="G796" i="41"/>
  <c r="F796" i="41"/>
  <c r="E796" i="41"/>
  <c r="D796" i="41"/>
  <c r="U795" i="41"/>
  <c r="T795" i="41"/>
  <c r="S795" i="41"/>
  <c r="R795" i="41"/>
  <c r="Q795" i="41"/>
  <c r="P795" i="41"/>
  <c r="O795" i="41"/>
  <c r="N795" i="41"/>
  <c r="M795" i="41"/>
  <c r="L795" i="41"/>
  <c r="K795" i="41"/>
  <c r="J795" i="41"/>
  <c r="I795" i="41"/>
  <c r="H795" i="41"/>
  <c r="G795" i="41"/>
  <c r="F795" i="41"/>
  <c r="E795" i="41"/>
  <c r="D795" i="41"/>
  <c r="U794" i="41"/>
  <c r="T794" i="41"/>
  <c r="S794" i="41"/>
  <c r="R794" i="41"/>
  <c r="Q794" i="41"/>
  <c r="P794" i="41"/>
  <c r="O794" i="41"/>
  <c r="N794" i="41"/>
  <c r="M794" i="41"/>
  <c r="L794" i="41"/>
  <c r="K794" i="41"/>
  <c r="J794" i="41"/>
  <c r="I794" i="41"/>
  <c r="H794" i="41"/>
  <c r="G794" i="41"/>
  <c r="F794" i="41"/>
  <c r="E794" i="41"/>
  <c r="D794" i="41"/>
  <c r="U793" i="41"/>
  <c r="T793" i="41"/>
  <c r="S793" i="41"/>
  <c r="R793" i="41"/>
  <c r="Q793" i="41"/>
  <c r="P793" i="41"/>
  <c r="O793" i="41"/>
  <c r="N793" i="41"/>
  <c r="M793" i="41"/>
  <c r="L793" i="41"/>
  <c r="K793" i="41"/>
  <c r="J793" i="41"/>
  <c r="I793" i="41"/>
  <c r="H793" i="41"/>
  <c r="G793" i="41"/>
  <c r="F793" i="41"/>
  <c r="E793" i="41"/>
  <c r="D793" i="41"/>
  <c r="U792" i="41"/>
  <c r="T792" i="41"/>
  <c r="S792" i="41"/>
  <c r="R792" i="41"/>
  <c r="Q792" i="41"/>
  <c r="P792" i="41"/>
  <c r="O792" i="41"/>
  <c r="N792" i="41"/>
  <c r="M792" i="41"/>
  <c r="L792" i="41"/>
  <c r="K792" i="41"/>
  <c r="J792" i="41"/>
  <c r="I792" i="41"/>
  <c r="H792" i="41"/>
  <c r="G792" i="41"/>
  <c r="F792" i="41"/>
  <c r="E792" i="41"/>
  <c r="D792" i="41"/>
  <c r="U791" i="41"/>
  <c r="T791" i="41"/>
  <c r="S791" i="41"/>
  <c r="R791" i="41"/>
  <c r="Q791" i="41"/>
  <c r="P791" i="41"/>
  <c r="O791" i="41"/>
  <c r="N791" i="41"/>
  <c r="M791" i="41"/>
  <c r="L791" i="41"/>
  <c r="K791" i="41"/>
  <c r="J791" i="41"/>
  <c r="I791" i="41"/>
  <c r="H791" i="41"/>
  <c r="G791" i="41"/>
  <c r="F791" i="41"/>
  <c r="E791" i="41"/>
  <c r="D791" i="41"/>
  <c r="U790" i="41"/>
  <c r="T790" i="41"/>
  <c r="S790" i="41"/>
  <c r="R790" i="41"/>
  <c r="Q790" i="41"/>
  <c r="P790" i="41"/>
  <c r="O790" i="41"/>
  <c r="N790" i="41"/>
  <c r="M790" i="41"/>
  <c r="L790" i="41"/>
  <c r="K790" i="41"/>
  <c r="J790" i="41"/>
  <c r="I790" i="41"/>
  <c r="H790" i="41"/>
  <c r="G790" i="41"/>
  <c r="F790" i="41"/>
  <c r="E790" i="41"/>
  <c r="D790" i="41"/>
  <c r="U789" i="41"/>
  <c r="T789" i="41"/>
  <c r="S789" i="41"/>
  <c r="R789" i="41"/>
  <c r="Q789" i="41"/>
  <c r="P789" i="41"/>
  <c r="O789" i="41"/>
  <c r="N789" i="41"/>
  <c r="M789" i="41"/>
  <c r="L789" i="41"/>
  <c r="K789" i="41"/>
  <c r="J789" i="41"/>
  <c r="I789" i="41"/>
  <c r="H789" i="41"/>
  <c r="G789" i="41"/>
  <c r="F789" i="41"/>
  <c r="E789" i="41"/>
  <c r="D789" i="41"/>
  <c r="U788" i="41"/>
  <c r="T788" i="41"/>
  <c r="S788" i="41"/>
  <c r="R788" i="41"/>
  <c r="Q788" i="41"/>
  <c r="P788" i="41"/>
  <c r="O788" i="41"/>
  <c r="N788" i="41"/>
  <c r="M788" i="41"/>
  <c r="L788" i="41"/>
  <c r="K788" i="41"/>
  <c r="J788" i="41"/>
  <c r="I788" i="41"/>
  <c r="H788" i="41"/>
  <c r="G788" i="41"/>
  <c r="F788" i="41"/>
  <c r="E788" i="41"/>
  <c r="D788" i="41"/>
  <c r="U787" i="41"/>
  <c r="T787" i="41"/>
  <c r="S787" i="41"/>
  <c r="R787" i="41"/>
  <c r="Q787" i="41"/>
  <c r="P787" i="41"/>
  <c r="O787" i="41"/>
  <c r="N787" i="41"/>
  <c r="M787" i="41"/>
  <c r="L787" i="41"/>
  <c r="K787" i="41"/>
  <c r="J787" i="41"/>
  <c r="I787" i="41"/>
  <c r="H787" i="41"/>
  <c r="G787" i="41"/>
  <c r="F787" i="41"/>
  <c r="E787" i="41"/>
  <c r="D787" i="41"/>
  <c r="U786" i="41"/>
  <c r="T786" i="41"/>
  <c r="S786" i="41"/>
  <c r="R786" i="41"/>
  <c r="Q786" i="41"/>
  <c r="P786" i="41"/>
  <c r="O786" i="41"/>
  <c r="N786" i="41"/>
  <c r="M786" i="41"/>
  <c r="L786" i="41"/>
  <c r="K786" i="41"/>
  <c r="J786" i="41"/>
  <c r="I786" i="41"/>
  <c r="H786" i="41"/>
  <c r="G786" i="41"/>
  <c r="F786" i="41"/>
  <c r="E786" i="41"/>
  <c r="D786" i="41"/>
  <c r="U785" i="41"/>
  <c r="T785" i="41"/>
  <c r="S785" i="41"/>
  <c r="R785" i="41"/>
  <c r="Q785" i="41"/>
  <c r="P785" i="41"/>
  <c r="O785" i="41"/>
  <c r="N785" i="41"/>
  <c r="M785" i="41"/>
  <c r="L785" i="41"/>
  <c r="K785" i="41"/>
  <c r="J785" i="41"/>
  <c r="I785" i="41"/>
  <c r="H785" i="41"/>
  <c r="G785" i="41"/>
  <c r="F785" i="41"/>
  <c r="E785" i="41"/>
  <c r="D785" i="41"/>
  <c r="U784" i="41"/>
  <c r="T784" i="41"/>
  <c r="S784" i="41"/>
  <c r="R784" i="41"/>
  <c r="Q784" i="41"/>
  <c r="P784" i="41"/>
  <c r="O784" i="41"/>
  <c r="N784" i="41"/>
  <c r="M784" i="41"/>
  <c r="L784" i="41"/>
  <c r="K784" i="41"/>
  <c r="J784" i="41"/>
  <c r="I784" i="41"/>
  <c r="H784" i="41"/>
  <c r="G784" i="41"/>
  <c r="F784" i="41"/>
  <c r="E784" i="41"/>
  <c r="D784" i="41"/>
  <c r="U783" i="41"/>
  <c r="T783" i="41"/>
  <c r="S783" i="41"/>
  <c r="R783" i="41"/>
  <c r="Q783" i="41"/>
  <c r="P783" i="41"/>
  <c r="O783" i="41"/>
  <c r="N783" i="41"/>
  <c r="M783" i="41"/>
  <c r="L783" i="41"/>
  <c r="K783" i="41"/>
  <c r="J783" i="41"/>
  <c r="I783" i="41"/>
  <c r="H783" i="41"/>
  <c r="G783" i="41"/>
  <c r="F783" i="41"/>
  <c r="E783" i="41"/>
  <c r="D783" i="41"/>
  <c r="U782" i="41"/>
  <c r="T782" i="41"/>
  <c r="S782" i="41"/>
  <c r="R782" i="41"/>
  <c r="Q782" i="41"/>
  <c r="P782" i="41"/>
  <c r="O782" i="41"/>
  <c r="N782" i="41"/>
  <c r="M782" i="41"/>
  <c r="L782" i="41"/>
  <c r="K782" i="41"/>
  <c r="J782" i="41"/>
  <c r="I782" i="41"/>
  <c r="H782" i="41"/>
  <c r="G782" i="41"/>
  <c r="F782" i="41"/>
  <c r="E782" i="41"/>
  <c r="D782" i="41"/>
  <c r="U781" i="41"/>
  <c r="T781" i="41"/>
  <c r="S781" i="41"/>
  <c r="R781" i="41"/>
  <c r="Q781" i="41"/>
  <c r="P781" i="41"/>
  <c r="O781" i="41"/>
  <c r="N781" i="41"/>
  <c r="M781" i="41"/>
  <c r="L781" i="41"/>
  <c r="K781" i="41"/>
  <c r="J781" i="41"/>
  <c r="I781" i="41"/>
  <c r="H781" i="41"/>
  <c r="G781" i="41"/>
  <c r="F781" i="41"/>
  <c r="E781" i="41"/>
  <c r="D781" i="41"/>
  <c r="U780" i="41"/>
  <c r="T780" i="41"/>
  <c r="S780" i="41"/>
  <c r="R780" i="41"/>
  <c r="Q780" i="41"/>
  <c r="P780" i="41"/>
  <c r="O780" i="41"/>
  <c r="N780" i="41"/>
  <c r="M780" i="41"/>
  <c r="L780" i="41"/>
  <c r="K780" i="41"/>
  <c r="J780" i="41"/>
  <c r="I780" i="41"/>
  <c r="H780" i="41"/>
  <c r="G780" i="41"/>
  <c r="F780" i="41"/>
  <c r="E780" i="41"/>
  <c r="D780" i="41"/>
  <c r="U779" i="41"/>
  <c r="T779" i="41"/>
  <c r="S779" i="41"/>
  <c r="R779" i="41"/>
  <c r="Q779" i="41"/>
  <c r="P779" i="41"/>
  <c r="O779" i="41"/>
  <c r="N779" i="41"/>
  <c r="M779" i="41"/>
  <c r="L779" i="41"/>
  <c r="K779" i="41"/>
  <c r="J779" i="41"/>
  <c r="I779" i="41"/>
  <c r="H779" i="41"/>
  <c r="G779" i="41"/>
  <c r="F779" i="41"/>
  <c r="E779" i="41"/>
  <c r="D779" i="41"/>
  <c r="U778" i="41"/>
  <c r="T778" i="41"/>
  <c r="S778" i="41"/>
  <c r="R778" i="41"/>
  <c r="Q778" i="41"/>
  <c r="P778" i="41"/>
  <c r="O778" i="41"/>
  <c r="N778" i="41"/>
  <c r="M778" i="41"/>
  <c r="L778" i="41"/>
  <c r="K778" i="41"/>
  <c r="J778" i="41"/>
  <c r="I778" i="41"/>
  <c r="H778" i="41"/>
  <c r="G778" i="41"/>
  <c r="F778" i="41"/>
  <c r="E778" i="41"/>
  <c r="D778" i="41"/>
  <c r="U777" i="41"/>
  <c r="T777" i="41"/>
  <c r="S777" i="41"/>
  <c r="R777" i="41"/>
  <c r="Q777" i="41"/>
  <c r="P777" i="41"/>
  <c r="O777" i="41"/>
  <c r="N777" i="41"/>
  <c r="M777" i="41"/>
  <c r="L777" i="41"/>
  <c r="K777" i="41"/>
  <c r="J777" i="41"/>
  <c r="I777" i="41"/>
  <c r="H777" i="41"/>
  <c r="G777" i="41"/>
  <c r="F777" i="41"/>
  <c r="E777" i="41"/>
  <c r="D777" i="41"/>
  <c r="U776" i="41"/>
  <c r="T776" i="41"/>
  <c r="S776" i="41"/>
  <c r="R776" i="41"/>
  <c r="Q776" i="41"/>
  <c r="P776" i="41"/>
  <c r="O776" i="41"/>
  <c r="N776" i="41"/>
  <c r="M776" i="41"/>
  <c r="L776" i="41"/>
  <c r="K776" i="41"/>
  <c r="J776" i="41"/>
  <c r="I776" i="41"/>
  <c r="H776" i="41"/>
  <c r="G776" i="41"/>
  <c r="F776" i="41"/>
  <c r="E776" i="41"/>
  <c r="D776" i="41"/>
  <c r="U775" i="41"/>
  <c r="T775" i="41"/>
  <c r="S775" i="41"/>
  <c r="R775" i="41"/>
  <c r="Q775" i="41"/>
  <c r="P775" i="41"/>
  <c r="O775" i="41"/>
  <c r="N775" i="41"/>
  <c r="M775" i="41"/>
  <c r="L775" i="41"/>
  <c r="K775" i="41"/>
  <c r="J775" i="41"/>
  <c r="I775" i="41"/>
  <c r="H775" i="41"/>
  <c r="G775" i="41"/>
  <c r="F775" i="41"/>
  <c r="E775" i="41"/>
  <c r="D775" i="41"/>
  <c r="U774" i="41"/>
  <c r="T774" i="41"/>
  <c r="S774" i="41"/>
  <c r="R774" i="41"/>
  <c r="Q774" i="41"/>
  <c r="P774" i="41"/>
  <c r="O774" i="41"/>
  <c r="N774" i="41"/>
  <c r="M774" i="41"/>
  <c r="L774" i="41"/>
  <c r="K774" i="41"/>
  <c r="J774" i="41"/>
  <c r="I774" i="41"/>
  <c r="H774" i="41"/>
  <c r="G774" i="41"/>
  <c r="F774" i="41"/>
  <c r="E774" i="41"/>
  <c r="D774" i="41"/>
  <c r="U773" i="41"/>
  <c r="T773" i="41"/>
  <c r="S773" i="41"/>
  <c r="R773" i="41"/>
  <c r="Q773" i="41"/>
  <c r="P773" i="41"/>
  <c r="O773" i="41"/>
  <c r="N773" i="41"/>
  <c r="M773" i="41"/>
  <c r="L773" i="41"/>
  <c r="K773" i="41"/>
  <c r="J773" i="41"/>
  <c r="I773" i="41"/>
  <c r="H773" i="41"/>
  <c r="G773" i="41"/>
  <c r="F773" i="41"/>
  <c r="E773" i="41"/>
  <c r="D773" i="41"/>
  <c r="U772" i="41"/>
  <c r="T772" i="41"/>
  <c r="S772" i="41"/>
  <c r="R772" i="41"/>
  <c r="Q772" i="41"/>
  <c r="P772" i="41"/>
  <c r="O772" i="41"/>
  <c r="N772" i="41"/>
  <c r="M772" i="41"/>
  <c r="L772" i="41"/>
  <c r="K772" i="41"/>
  <c r="J772" i="41"/>
  <c r="I772" i="41"/>
  <c r="H772" i="41"/>
  <c r="G772" i="41"/>
  <c r="F772" i="41"/>
  <c r="E772" i="41"/>
  <c r="D772" i="41"/>
  <c r="U771" i="41"/>
  <c r="T771" i="41"/>
  <c r="S771" i="41"/>
  <c r="R771" i="41"/>
  <c r="Q771" i="41"/>
  <c r="P771" i="41"/>
  <c r="O771" i="41"/>
  <c r="N771" i="41"/>
  <c r="M771" i="41"/>
  <c r="L771" i="41"/>
  <c r="K771" i="41"/>
  <c r="J771" i="41"/>
  <c r="I771" i="41"/>
  <c r="H771" i="41"/>
  <c r="G771" i="41"/>
  <c r="F771" i="41"/>
  <c r="E771" i="41"/>
  <c r="D771" i="41"/>
  <c r="U770" i="41"/>
  <c r="T770" i="41"/>
  <c r="S770" i="41"/>
  <c r="R770" i="41"/>
  <c r="Q770" i="41"/>
  <c r="P770" i="41"/>
  <c r="O770" i="41"/>
  <c r="N770" i="41"/>
  <c r="M770" i="41"/>
  <c r="L770" i="41"/>
  <c r="K770" i="41"/>
  <c r="J770" i="41"/>
  <c r="I770" i="41"/>
  <c r="H770" i="41"/>
  <c r="G770" i="41"/>
  <c r="F770" i="41"/>
  <c r="E770" i="41"/>
  <c r="D770" i="41"/>
  <c r="U769" i="41"/>
  <c r="T769" i="41"/>
  <c r="S769" i="41"/>
  <c r="R769" i="41"/>
  <c r="Q769" i="41"/>
  <c r="P769" i="41"/>
  <c r="O769" i="41"/>
  <c r="N769" i="41"/>
  <c r="M769" i="41"/>
  <c r="L769" i="41"/>
  <c r="K769" i="41"/>
  <c r="J769" i="41"/>
  <c r="I769" i="41"/>
  <c r="H769" i="41"/>
  <c r="G769" i="41"/>
  <c r="F769" i="41"/>
  <c r="E769" i="41"/>
  <c r="D769" i="41"/>
  <c r="U768" i="41"/>
  <c r="T768" i="41"/>
  <c r="S768" i="41"/>
  <c r="R768" i="41"/>
  <c r="Q768" i="41"/>
  <c r="P768" i="41"/>
  <c r="O768" i="41"/>
  <c r="N768" i="41"/>
  <c r="M768" i="41"/>
  <c r="L768" i="41"/>
  <c r="K768" i="41"/>
  <c r="J768" i="41"/>
  <c r="I768" i="41"/>
  <c r="H768" i="41"/>
  <c r="G768" i="41"/>
  <c r="F768" i="41"/>
  <c r="E768" i="41"/>
  <c r="D768" i="41"/>
  <c r="U767" i="41"/>
  <c r="T767" i="41"/>
  <c r="S767" i="41"/>
  <c r="R767" i="41"/>
  <c r="Q767" i="41"/>
  <c r="P767" i="41"/>
  <c r="O767" i="41"/>
  <c r="N767" i="41"/>
  <c r="M767" i="41"/>
  <c r="L767" i="41"/>
  <c r="K767" i="41"/>
  <c r="J767" i="41"/>
  <c r="I767" i="41"/>
  <c r="H767" i="41"/>
  <c r="G767" i="41"/>
  <c r="F767" i="41"/>
  <c r="E767" i="41"/>
  <c r="D767" i="41"/>
  <c r="U766" i="41"/>
  <c r="T766" i="41"/>
  <c r="S766" i="41"/>
  <c r="R766" i="41"/>
  <c r="Q766" i="41"/>
  <c r="P766" i="41"/>
  <c r="O766" i="41"/>
  <c r="N766" i="41"/>
  <c r="M766" i="41"/>
  <c r="L766" i="41"/>
  <c r="K766" i="41"/>
  <c r="J766" i="41"/>
  <c r="I766" i="41"/>
  <c r="H766" i="41"/>
  <c r="G766" i="41"/>
  <c r="F766" i="41"/>
  <c r="E766" i="41"/>
  <c r="D766" i="41"/>
  <c r="U765" i="41"/>
  <c r="T765" i="41"/>
  <c r="S765" i="41"/>
  <c r="R765" i="41"/>
  <c r="Q765" i="41"/>
  <c r="P765" i="41"/>
  <c r="O765" i="41"/>
  <c r="N765" i="41"/>
  <c r="M765" i="41"/>
  <c r="L765" i="41"/>
  <c r="K765" i="41"/>
  <c r="J765" i="41"/>
  <c r="I765" i="41"/>
  <c r="H765" i="41"/>
  <c r="G765" i="41"/>
  <c r="F765" i="41"/>
  <c r="E765" i="41"/>
  <c r="D765" i="41"/>
  <c r="U764" i="41"/>
  <c r="T764" i="41"/>
  <c r="S764" i="41"/>
  <c r="R764" i="41"/>
  <c r="Q764" i="41"/>
  <c r="P764" i="41"/>
  <c r="O764" i="41"/>
  <c r="N764" i="41"/>
  <c r="M764" i="41"/>
  <c r="L764" i="41"/>
  <c r="K764" i="41"/>
  <c r="J764" i="41"/>
  <c r="I764" i="41"/>
  <c r="H764" i="41"/>
  <c r="G764" i="41"/>
  <c r="F764" i="41"/>
  <c r="E764" i="41"/>
  <c r="D764" i="41"/>
  <c r="U763" i="41"/>
  <c r="T763" i="41"/>
  <c r="S763" i="41"/>
  <c r="R763" i="41"/>
  <c r="Q763" i="41"/>
  <c r="P763" i="41"/>
  <c r="O763" i="41"/>
  <c r="N763" i="41"/>
  <c r="M763" i="41"/>
  <c r="L763" i="41"/>
  <c r="K763" i="41"/>
  <c r="J763" i="41"/>
  <c r="I763" i="41"/>
  <c r="H763" i="41"/>
  <c r="G763" i="41"/>
  <c r="F763" i="41"/>
  <c r="E763" i="41"/>
  <c r="D763" i="41"/>
  <c r="U762" i="41"/>
  <c r="T762" i="41"/>
  <c r="S762" i="41"/>
  <c r="R762" i="41"/>
  <c r="Q762" i="41"/>
  <c r="P762" i="41"/>
  <c r="O762" i="41"/>
  <c r="N762" i="41"/>
  <c r="M762" i="41"/>
  <c r="L762" i="41"/>
  <c r="K762" i="41"/>
  <c r="J762" i="41"/>
  <c r="I762" i="41"/>
  <c r="H762" i="41"/>
  <c r="G762" i="41"/>
  <c r="F762" i="41"/>
  <c r="E762" i="41"/>
  <c r="D762" i="41"/>
  <c r="U761" i="41"/>
  <c r="T761" i="41"/>
  <c r="S761" i="41"/>
  <c r="R761" i="41"/>
  <c r="Q761" i="41"/>
  <c r="P761" i="41"/>
  <c r="O761" i="41"/>
  <c r="N761" i="41"/>
  <c r="M761" i="41"/>
  <c r="L761" i="41"/>
  <c r="K761" i="41"/>
  <c r="J761" i="41"/>
  <c r="I761" i="41"/>
  <c r="H761" i="41"/>
  <c r="G761" i="41"/>
  <c r="F761" i="41"/>
  <c r="E761" i="41"/>
  <c r="D761" i="41"/>
  <c r="U760" i="41"/>
  <c r="T760" i="41"/>
  <c r="S760" i="41"/>
  <c r="R760" i="41"/>
  <c r="Q760" i="41"/>
  <c r="P760" i="41"/>
  <c r="O760" i="41"/>
  <c r="N760" i="41"/>
  <c r="M760" i="41"/>
  <c r="L760" i="41"/>
  <c r="K760" i="41"/>
  <c r="J760" i="41"/>
  <c r="I760" i="41"/>
  <c r="H760" i="41"/>
  <c r="G760" i="41"/>
  <c r="F760" i="41"/>
  <c r="E760" i="41"/>
  <c r="D760" i="41"/>
  <c r="U759" i="41"/>
  <c r="T759" i="41"/>
  <c r="S759" i="41"/>
  <c r="R759" i="41"/>
  <c r="Q759" i="41"/>
  <c r="P759" i="41"/>
  <c r="O759" i="41"/>
  <c r="N759" i="41"/>
  <c r="M759" i="41"/>
  <c r="L759" i="41"/>
  <c r="K759" i="41"/>
  <c r="J759" i="41"/>
  <c r="I759" i="41"/>
  <c r="H759" i="41"/>
  <c r="G759" i="41"/>
  <c r="F759" i="41"/>
  <c r="E759" i="41"/>
  <c r="D759" i="41"/>
  <c r="U758" i="41"/>
  <c r="T758" i="41"/>
  <c r="S758" i="41"/>
  <c r="R758" i="41"/>
  <c r="Q758" i="41"/>
  <c r="P758" i="41"/>
  <c r="O758" i="41"/>
  <c r="N758" i="41"/>
  <c r="M758" i="41"/>
  <c r="L758" i="41"/>
  <c r="K758" i="41"/>
  <c r="J758" i="41"/>
  <c r="I758" i="41"/>
  <c r="H758" i="41"/>
  <c r="G758" i="41"/>
  <c r="F758" i="41"/>
  <c r="E758" i="41"/>
  <c r="D758" i="41"/>
  <c r="U757" i="41"/>
  <c r="T757" i="41"/>
  <c r="S757" i="41"/>
  <c r="R757" i="41"/>
  <c r="Q757" i="41"/>
  <c r="P757" i="41"/>
  <c r="O757" i="41"/>
  <c r="N757" i="41"/>
  <c r="M757" i="41"/>
  <c r="L757" i="41"/>
  <c r="K757" i="41"/>
  <c r="J757" i="41"/>
  <c r="I757" i="41"/>
  <c r="H757" i="41"/>
  <c r="G757" i="41"/>
  <c r="F757" i="41"/>
  <c r="E757" i="41"/>
  <c r="D757" i="41"/>
  <c r="U756" i="41"/>
  <c r="T756" i="41"/>
  <c r="S756" i="41"/>
  <c r="R756" i="41"/>
  <c r="Q756" i="41"/>
  <c r="P756" i="41"/>
  <c r="O756" i="41"/>
  <c r="N756" i="41"/>
  <c r="M756" i="41"/>
  <c r="L756" i="41"/>
  <c r="K756" i="41"/>
  <c r="J756" i="41"/>
  <c r="I756" i="41"/>
  <c r="H756" i="41"/>
  <c r="G756" i="41"/>
  <c r="F756" i="41"/>
  <c r="E756" i="41"/>
  <c r="D756" i="41"/>
  <c r="U755" i="41"/>
  <c r="T755" i="41"/>
  <c r="S755" i="41"/>
  <c r="R755" i="41"/>
  <c r="Q755" i="41"/>
  <c r="P755" i="41"/>
  <c r="O755" i="41"/>
  <c r="N755" i="41"/>
  <c r="M755" i="41"/>
  <c r="L755" i="41"/>
  <c r="K755" i="41"/>
  <c r="J755" i="41"/>
  <c r="I755" i="41"/>
  <c r="H755" i="41"/>
  <c r="G755" i="41"/>
  <c r="F755" i="41"/>
  <c r="E755" i="41"/>
  <c r="D755" i="41"/>
  <c r="U754" i="41"/>
  <c r="T754" i="41"/>
  <c r="S754" i="41"/>
  <c r="R754" i="41"/>
  <c r="Q754" i="41"/>
  <c r="P754" i="41"/>
  <c r="O754" i="41"/>
  <c r="N754" i="41"/>
  <c r="M754" i="41"/>
  <c r="L754" i="41"/>
  <c r="K754" i="41"/>
  <c r="J754" i="41"/>
  <c r="I754" i="41"/>
  <c r="H754" i="41"/>
  <c r="G754" i="41"/>
  <c r="F754" i="41"/>
  <c r="E754" i="41"/>
  <c r="D754" i="41"/>
  <c r="U753" i="41"/>
  <c r="T753" i="41"/>
  <c r="S753" i="41"/>
  <c r="R753" i="41"/>
  <c r="Q753" i="41"/>
  <c r="P753" i="41"/>
  <c r="O753" i="41"/>
  <c r="N753" i="41"/>
  <c r="M753" i="41"/>
  <c r="L753" i="41"/>
  <c r="K753" i="41"/>
  <c r="J753" i="41"/>
  <c r="I753" i="41"/>
  <c r="H753" i="41"/>
  <c r="G753" i="41"/>
  <c r="F753" i="41"/>
  <c r="E753" i="41"/>
  <c r="D753" i="41"/>
  <c r="U752" i="41"/>
  <c r="T752" i="41"/>
  <c r="S752" i="41"/>
  <c r="R752" i="41"/>
  <c r="Q752" i="41"/>
  <c r="P752" i="41"/>
  <c r="O752" i="41"/>
  <c r="N752" i="41"/>
  <c r="M752" i="41"/>
  <c r="L752" i="41"/>
  <c r="K752" i="41"/>
  <c r="J752" i="41"/>
  <c r="I752" i="41"/>
  <c r="H752" i="41"/>
  <c r="G752" i="41"/>
  <c r="F752" i="41"/>
  <c r="E752" i="41"/>
  <c r="D752" i="41"/>
  <c r="U751" i="41"/>
  <c r="T751" i="41"/>
  <c r="S751" i="41"/>
  <c r="R751" i="41"/>
  <c r="Q751" i="41"/>
  <c r="P751" i="41"/>
  <c r="O751" i="41"/>
  <c r="N751" i="41"/>
  <c r="M751" i="41"/>
  <c r="L751" i="41"/>
  <c r="K751" i="41"/>
  <c r="J751" i="41"/>
  <c r="I751" i="41"/>
  <c r="H751" i="41"/>
  <c r="G751" i="41"/>
  <c r="F751" i="41"/>
  <c r="E751" i="41"/>
  <c r="D751" i="41"/>
  <c r="U750" i="41"/>
  <c r="T750" i="41"/>
  <c r="S750" i="41"/>
  <c r="R750" i="41"/>
  <c r="Q750" i="41"/>
  <c r="P750" i="41"/>
  <c r="O750" i="41"/>
  <c r="N750" i="41"/>
  <c r="M750" i="41"/>
  <c r="L750" i="41"/>
  <c r="K750" i="41"/>
  <c r="J750" i="41"/>
  <c r="I750" i="41"/>
  <c r="H750" i="41"/>
  <c r="G750" i="41"/>
  <c r="F750" i="41"/>
  <c r="E750" i="41"/>
  <c r="D750" i="41"/>
  <c r="U749" i="41"/>
  <c r="T749" i="41"/>
  <c r="S749" i="41"/>
  <c r="R749" i="41"/>
  <c r="Q749" i="41"/>
  <c r="P749" i="41"/>
  <c r="O749" i="41"/>
  <c r="N749" i="41"/>
  <c r="M749" i="41"/>
  <c r="L749" i="41"/>
  <c r="K749" i="41"/>
  <c r="J749" i="41"/>
  <c r="I749" i="41"/>
  <c r="H749" i="41"/>
  <c r="G749" i="41"/>
  <c r="F749" i="41"/>
  <c r="E749" i="41"/>
  <c r="D749" i="41"/>
  <c r="U748" i="41"/>
  <c r="T748" i="41"/>
  <c r="S748" i="41"/>
  <c r="R748" i="41"/>
  <c r="Q748" i="41"/>
  <c r="P748" i="41"/>
  <c r="O748" i="41"/>
  <c r="N748" i="41"/>
  <c r="M748" i="41"/>
  <c r="L748" i="41"/>
  <c r="K748" i="41"/>
  <c r="J748" i="41"/>
  <c r="I748" i="41"/>
  <c r="H748" i="41"/>
  <c r="G748" i="41"/>
  <c r="F748" i="41"/>
  <c r="E748" i="41"/>
  <c r="D748" i="41"/>
  <c r="U747" i="41"/>
  <c r="T747" i="41"/>
  <c r="S747" i="41"/>
  <c r="R747" i="41"/>
  <c r="Q747" i="41"/>
  <c r="P747" i="41"/>
  <c r="O747" i="41"/>
  <c r="N747" i="41"/>
  <c r="M747" i="41"/>
  <c r="L747" i="41"/>
  <c r="K747" i="41"/>
  <c r="J747" i="41"/>
  <c r="I747" i="41"/>
  <c r="H747" i="41"/>
  <c r="G747" i="41"/>
  <c r="F747" i="41"/>
  <c r="E747" i="41"/>
  <c r="D747" i="41"/>
  <c r="U746" i="41"/>
  <c r="T746" i="41"/>
  <c r="S746" i="41"/>
  <c r="R746" i="41"/>
  <c r="Q746" i="41"/>
  <c r="P746" i="41"/>
  <c r="O746" i="41"/>
  <c r="N746" i="41"/>
  <c r="M746" i="41"/>
  <c r="L746" i="41"/>
  <c r="K746" i="41"/>
  <c r="J746" i="41"/>
  <c r="I746" i="41"/>
  <c r="H746" i="41"/>
  <c r="G746" i="41"/>
  <c r="F746" i="41"/>
  <c r="E746" i="41"/>
  <c r="D746" i="41"/>
  <c r="U745" i="41"/>
  <c r="T745" i="41"/>
  <c r="S745" i="41"/>
  <c r="R745" i="41"/>
  <c r="Q745" i="41"/>
  <c r="P745" i="41"/>
  <c r="O745" i="41"/>
  <c r="N745" i="41"/>
  <c r="M745" i="41"/>
  <c r="L745" i="41"/>
  <c r="K745" i="41"/>
  <c r="J745" i="41"/>
  <c r="I745" i="41"/>
  <c r="H745" i="41"/>
  <c r="G745" i="41"/>
  <c r="F745" i="41"/>
  <c r="E745" i="41"/>
  <c r="D745" i="41"/>
  <c r="U744" i="41"/>
  <c r="T744" i="41"/>
  <c r="S744" i="41"/>
  <c r="R744" i="41"/>
  <c r="Q744" i="41"/>
  <c r="P744" i="41"/>
  <c r="O744" i="41"/>
  <c r="N744" i="41"/>
  <c r="M744" i="41"/>
  <c r="L744" i="41"/>
  <c r="K744" i="41"/>
  <c r="J744" i="41"/>
  <c r="I744" i="41"/>
  <c r="H744" i="41"/>
  <c r="G744" i="41"/>
  <c r="F744" i="41"/>
  <c r="E744" i="41"/>
  <c r="D744" i="41"/>
  <c r="U743" i="41"/>
  <c r="T743" i="41"/>
  <c r="S743" i="41"/>
  <c r="R743" i="41"/>
  <c r="Q743" i="41"/>
  <c r="P743" i="41"/>
  <c r="O743" i="41"/>
  <c r="N743" i="41"/>
  <c r="M743" i="41"/>
  <c r="L743" i="41"/>
  <c r="K743" i="41"/>
  <c r="J743" i="41"/>
  <c r="I743" i="41"/>
  <c r="H743" i="41"/>
  <c r="G743" i="41"/>
  <c r="F743" i="41"/>
  <c r="E743" i="41"/>
  <c r="D743" i="41"/>
  <c r="U742" i="41"/>
  <c r="T742" i="41"/>
  <c r="S742" i="41"/>
  <c r="R742" i="41"/>
  <c r="Q742" i="41"/>
  <c r="P742" i="41"/>
  <c r="O742" i="41"/>
  <c r="N742" i="41"/>
  <c r="M742" i="41"/>
  <c r="L742" i="41"/>
  <c r="K742" i="41"/>
  <c r="J742" i="41"/>
  <c r="I742" i="41"/>
  <c r="H742" i="41"/>
  <c r="G742" i="41"/>
  <c r="F742" i="41"/>
  <c r="E742" i="41"/>
  <c r="D742" i="41"/>
  <c r="U741" i="41"/>
  <c r="T741" i="41"/>
  <c r="S741" i="41"/>
  <c r="R741" i="41"/>
  <c r="Q741" i="41"/>
  <c r="P741" i="41"/>
  <c r="O741" i="41"/>
  <c r="N741" i="41"/>
  <c r="M741" i="41"/>
  <c r="L741" i="41"/>
  <c r="K741" i="41"/>
  <c r="J741" i="41"/>
  <c r="I741" i="41"/>
  <c r="H741" i="41"/>
  <c r="G741" i="41"/>
  <c r="F741" i="41"/>
  <c r="E741" i="41"/>
  <c r="D741" i="41"/>
  <c r="U740" i="41"/>
  <c r="T740" i="41"/>
  <c r="S740" i="41"/>
  <c r="R740" i="41"/>
  <c r="Q740" i="41"/>
  <c r="P740" i="41"/>
  <c r="O740" i="41"/>
  <c r="N740" i="41"/>
  <c r="M740" i="41"/>
  <c r="L740" i="41"/>
  <c r="K740" i="41"/>
  <c r="J740" i="41"/>
  <c r="I740" i="41"/>
  <c r="H740" i="41"/>
  <c r="G740" i="41"/>
  <c r="F740" i="41"/>
  <c r="E740" i="41"/>
  <c r="D740" i="41"/>
  <c r="U739" i="41"/>
  <c r="T739" i="41"/>
  <c r="S739" i="41"/>
  <c r="R739" i="41"/>
  <c r="Q739" i="41"/>
  <c r="P739" i="41"/>
  <c r="O739" i="41"/>
  <c r="N739" i="41"/>
  <c r="M739" i="41"/>
  <c r="L739" i="41"/>
  <c r="K739" i="41"/>
  <c r="J739" i="41"/>
  <c r="I739" i="41"/>
  <c r="H739" i="41"/>
  <c r="G739" i="41"/>
  <c r="F739" i="41"/>
  <c r="E739" i="41"/>
  <c r="D739" i="41"/>
  <c r="U738" i="41"/>
  <c r="T738" i="41"/>
  <c r="S738" i="41"/>
  <c r="R738" i="41"/>
  <c r="Q738" i="41"/>
  <c r="P738" i="41"/>
  <c r="O738" i="41"/>
  <c r="N738" i="41"/>
  <c r="M738" i="41"/>
  <c r="L738" i="41"/>
  <c r="K738" i="41"/>
  <c r="J738" i="41"/>
  <c r="I738" i="41"/>
  <c r="H738" i="41"/>
  <c r="G738" i="41"/>
  <c r="F738" i="41"/>
  <c r="E738" i="41"/>
  <c r="D738" i="41"/>
  <c r="U737" i="41"/>
  <c r="T737" i="41"/>
  <c r="S737" i="41"/>
  <c r="R737" i="41"/>
  <c r="Q737" i="41"/>
  <c r="P737" i="41"/>
  <c r="O737" i="41"/>
  <c r="N737" i="41"/>
  <c r="M737" i="41"/>
  <c r="L737" i="41"/>
  <c r="K737" i="41"/>
  <c r="J737" i="41"/>
  <c r="I737" i="41"/>
  <c r="H737" i="41"/>
  <c r="G737" i="41"/>
  <c r="F737" i="41"/>
  <c r="E737" i="41"/>
  <c r="D737" i="41"/>
  <c r="U736" i="41"/>
  <c r="T736" i="41"/>
  <c r="S736" i="41"/>
  <c r="R736" i="41"/>
  <c r="Q736" i="41"/>
  <c r="P736" i="41"/>
  <c r="O736" i="41"/>
  <c r="N736" i="41"/>
  <c r="M736" i="41"/>
  <c r="L736" i="41"/>
  <c r="K736" i="41"/>
  <c r="J736" i="41"/>
  <c r="I736" i="41"/>
  <c r="H736" i="41"/>
  <c r="G736" i="41"/>
  <c r="F736" i="41"/>
  <c r="E736" i="41"/>
  <c r="D736" i="41"/>
  <c r="U735" i="41"/>
  <c r="T735" i="41"/>
  <c r="S735" i="41"/>
  <c r="R735" i="41"/>
  <c r="Q735" i="41"/>
  <c r="P735" i="41"/>
  <c r="O735" i="41"/>
  <c r="N735" i="41"/>
  <c r="M735" i="41"/>
  <c r="L735" i="41"/>
  <c r="K735" i="41"/>
  <c r="J735" i="41"/>
  <c r="I735" i="41"/>
  <c r="H735" i="41"/>
  <c r="G735" i="41"/>
  <c r="F735" i="41"/>
  <c r="E735" i="41"/>
  <c r="D735" i="41"/>
  <c r="U734" i="41"/>
  <c r="T734" i="41"/>
  <c r="S734" i="41"/>
  <c r="R734" i="41"/>
  <c r="Q734" i="41"/>
  <c r="P734" i="41"/>
  <c r="O734" i="41"/>
  <c r="N734" i="41"/>
  <c r="M734" i="41"/>
  <c r="L734" i="41"/>
  <c r="K734" i="41"/>
  <c r="J734" i="41"/>
  <c r="I734" i="41"/>
  <c r="H734" i="41"/>
  <c r="G734" i="41"/>
  <c r="F734" i="41"/>
  <c r="E734" i="41"/>
  <c r="D734" i="41"/>
  <c r="U733" i="41"/>
  <c r="T733" i="41"/>
  <c r="S733" i="41"/>
  <c r="R733" i="41"/>
  <c r="Q733" i="41"/>
  <c r="P733" i="41"/>
  <c r="O733" i="41"/>
  <c r="N733" i="41"/>
  <c r="M733" i="41"/>
  <c r="L733" i="41"/>
  <c r="K733" i="41"/>
  <c r="J733" i="41"/>
  <c r="I733" i="41"/>
  <c r="H733" i="41"/>
  <c r="G733" i="41"/>
  <c r="F733" i="41"/>
  <c r="E733" i="41"/>
  <c r="D733" i="41"/>
  <c r="U732" i="41"/>
  <c r="T732" i="41"/>
  <c r="S732" i="41"/>
  <c r="R732" i="41"/>
  <c r="Q732" i="41"/>
  <c r="P732" i="41"/>
  <c r="O732" i="41"/>
  <c r="N732" i="41"/>
  <c r="M732" i="41"/>
  <c r="L732" i="41"/>
  <c r="K732" i="41"/>
  <c r="J732" i="41"/>
  <c r="I732" i="41"/>
  <c r="H732" i="41"/>
  <c r="G732" i="41"/>
  <c r="F732" i="41"/>
  <c r="E732" i="41"/>
  <c r="D732" i="41"/>
  <c r="U731" i="41"/>
  <c r="T731" i="41"/>
  <c r="S731" i="41"/>
  <c r="R731" i="41"/>
  <c r="Q731" i="41"/>
  <c r="P731" i="41"/>
  <c r="O731" i="41"/>
  <c r="N731" i="41"/>
  <c r="M731" i="41"/>
  <c r="L731" i="41"/>
  <c r="K731" i="41"/>
  <c r="J731" i="41"/>
  <c r="I731" i="41"/>
  <c r="H731" i="41"/>
  <c r="G731" i="41"/>
  <c r="F731" i="41"/>
  <c r="E731" i="41"/>
  <c r="D731" i="41"/>
  <c r="U730" i="41"/>
  <c r="T730" i="41"/>
  <c r="S730" i="41"/>
  <c r="R730" i="41"/>
  <c r="Q730" i="41"/>
  <c r="P730" i="41"/>
  <c r="O730" i="41"/>
  <c r="N730" i="41"/>
  <c r="M730" i="41"/>
  <c r="L730" i="41"/>
  <c r="K730" i="41"/>
  <c r="J730" i="41"/>
  <c r="I730" i="41"/>
  <c r="H730" i="41"/>
  <c r="G730" i="41"/>
  <c r="F730" i="41"/>
  <c r="E730" i="41"/>
  <c r="D730" i="41"/>
  <c r="U729" i="41"/>
  <c r="T729" i="41"/>
  <c r="S729" i="41"/>
  <c r="R729" i="41"/>
  <c r="Q729" i="41"/>
  <c r="P729" i="41"/>
  <c r="O729" i="41"/>
  <c r="N729" i="41"/>
  <c r="M729" i="41"/>
  <c r="L729" i="41"/>
  <c r="K729" i="41"/>
  <c r="J729" i="41"/>
  <c r="I729" i="41"/>
  <c r="H729" i="41"/>
  <c r="G729" i="41"/>
  <c r="F729" i="41"/>
  <c r="E729" i="41"/>
  <c r="D729" i="41"/>
  <c r="U728" i="41"/>
  <c r="T728" i="41"/>
  <c r="S728" i="41"/>
  <c r="R728" i="41"/>
  <c r="Q728" i="41"/>
  <c r="P728" i="41"/>
  <c r="O728" i="41"/>
  <c r="N728" i="41"/>
  <c r="M728" i="41"/>
  <c r="L728" i="41"/>
  <c r="K728" i="41"/>
  <c r="J728" i="41"/>
  <c r="I728" i="41"/>
  <c r="H728" i="41"/>
  <c r="G728" i="41"/>
  <c r="F728" i="41"/>
  <c r="E728" i="41"/>
  <c r="D728" i="41"/>
  <c r="U727" i="41"/>
  <c r="T727" i="41"/>
  <c r="S727" i="41"/>
  <c r="R727" i="41"/>
  <c r="Q727" i="41"/>
  <c r="P727" i="41"/>
  <c r="O727" i="41"/>
  <c r="N727" i="41"/>
  <c r="M727" i="41"/>
  <c r="L727" i="41"/>
  <c r="K727" i="41"/>
  <c r="J727" i="41"/>
  <c r="I727" i="41"/>
  <c r="H727" i="41"/>
  <c r="G727" i="41"/>
  <c r="F727" i="41"/>
  <c r="E727" i="41"/>
  <c r="D727" i="41"/>
  <c r="U726" i="41"/>
  <c r="T726" i="41"/>
  <c r="S726" i="41"/>
  <c r="R726" i="41"/>
  <c r="Q726" i="41"/>
  <c r="P726" i="41"/>
  <c r="O726" i="41"/>
  <c r="N726" i="41"/>
  <c r="M726" i="41"/>
  <c r="L726" i="41"/>
  <c r="K726" i="41"/>
  <c r="J726" i="41"/>
  <c r="I726" i="41"/>
  <c r="H726" i="41"/>
  <c r="G726" i="41"/>
  <c r="F726" i="41"/>
  <c r="E726" i="41"/>
  <c r="D726" i="41"/>
  <c r="U725" i="41"/>
  <c r="T725" i="41"/>
  <c r="S725" i="41"/>
  <c r="R725" i="41"/>
  <c r="Q725" i="41"/>
  <c r="P725" i="41"/>
  <c r="O725" i="41"/>
  <c r="N725" i="41"/>
  <c r="M725" i="41"/>
  <c r="L725" i="41"/>
  <c r="K725" i="41"/>
  <c r="J725" i="41"/>
  <c r="I725" i="41"/>
  <c r="H725" i="41"/>
  <c r="G725" i="41"/>
  <c r="F725" i="41"/>
  <c r="E725" i="41"/>
  <c r="D725" i="41"/>
  <c r="U724" i="41"/>
  <c r="T724" i="41"/>
  <c r="S724" i="41"/>
  <c r="R724" i="41"/>
  <c r="Q724" i="41"/>
  <c r="P724" i="41"/>
  <c r="O724" i="41"/>
  <c r="N724" i="41"/>
  <c r="M724" i="41"/>
  <c r="L724" i="41"/>
  <c r="K724" i="41"/>
  <c r="J724" i="41"/>
  <c r="I724" i="41"/>
  <c r="H724" i="41"/>
  <c r="G724" i="41"/>
  <c r="F724" i="41"/>
  <c r="E724" i="41"/>
  <c r="D724" i="41"/>
  <c r="U723" i="41"/>
  <c r="T723" i="41"/>
  <c r="S723" i="41"/>
  <c r="R723" i="41"/>
  <c r="Q723" i="41"/>
  <c r="P723" i="41"/>
  <c r="O723" i="41"/>
  <c r="N723" i="41"/>
  <c r="M723" i="41"/>
  <c r="L723" i="41"/>
  <c r="K723" i="41"/>
  <c r="J723" i="41"/>
  <c r="I723" i="41"/>
  <c r="H723" i="41"/>
  <c r="G723" i="41"/>
  <c r="F723" i="41"/>
  <c r="E723" i="41"/>
  <c r="D723" i="41"/>
  <c r="U722" i="41"/>
  <c r="T722" i="41"/>
  <c r="S722" i="41"/>
  <c r="R722" i="41"/>
  <c r="Q722" i="41"/>
  <c r="P722" i="41"/>
  <c r="O722" i="41"/>
  <c r="N722" i="41"/>
  <c r="M722" i="41"/>
  <c r="L722" i="41"/>
  <c r="K722" i="41"/>
  <c r="J722" i="41"/>
  <c r="I722" i="41"/>
  <c r="H722" i="41"/>
  <c r="G722" i="41"/>
  <c r="F722" i="41"/>
  <c r="E722" i="41"/>
  <c r="D722" i="41"/>
  <c r="U721" i="41"/>
  <c r="T721" i="41"/>
  <c r="S721" i="41"/>
  <c r="R721" i="41"/>
  <c r="Q721" i="41"/>
  <c r="P721" i="41"/>
  <c r="O721" i="41"/>
  <c r="N721" i="41"/>
  <c r="M721" i="41"/>
  <c r="L721" i="41"/>
  <c r="K721" i="41"/>
  <c r="J721" i="41"/>
  <c r="I721" i="41"/>
  <c r="H721" i="41"/>
  <c r="G721" i="41"/>
  <c r="F721" i="41"/>
  <c r="E721" i="41"/>
  <c r="D721" i="41"/>
  <c r="U720" i="41"/>
  <c r="T720" i="41"/>
  <c r="S720" i="41"/>
  <c r="R720" i="41"/>
  <c r="Q720" i="41"/>
  <c r="P720" i="41"/>
  <c r="O720" i="41"/>
  <c r="N720" i="41"/>
  <c r="M720" i="41"/>
  <c r="L720" i="41"/>
  <c r="K720" i="41"/>
  <c r="J720" i="41"/>
  <c r="I720" i="41"/>
  <c r="H720" i="41"/>
  <c r="G720" i="41"/>
  <c r="F720" i="41"/>
  <c r="E720" i="41"/>
  <c r="D720" i="41"/>
  <c r="U719" i="41"/>
  <c r="T719" i="41"/>
  <c r="S719" i="41"/>
  <c r="R719" i="41"/>
  <c r="Q719" i="41"/>
  <c r="P719" i="41"/>
  <c r="O719" i="41"/>
  <c r="N719" i="41"/>
  <c r="M719" i="41"/>
  <c r="L719" i="41"/>
  <c r="K719" i="41"/>
  <c r="J719" i="41"/>
  <c r="I719" i="41"/>
  <c r="H719" i="41"/>
  <c r="G719" i="41"/>
  <c r="F719" i="41"/>
  <c r="E719" i="41"/>
  <c r="D719" i="41"/>
  <c r="U718" i="41"/>
  <c r="T718" i="41"/>
  <c r="S718" i="41"/>
  <c r="R718" i="41"/>
  <c r="Q718" i="41"/>
  <c r="P718" i="41"/>
  <c r="O718" i="41"/>
  <c r="N718" i="41"/>
  <c r="M718" i="41"/>
  <c r="L718" i="41"/>
  <c r="K718" i="41"/>
  <c r="J718" i="41"/>
  <c r="I718" i="41"/>
  <c r="H718" i="41"/>
  <c r="G718" i="41"/>
  <c r="F718" i="41"/>
  <c r="E718" i="41"/>
  <c r="D718" i="41"/>
  <c r="U717" i="41"/>
  <c r="T717" i="41"/>
  <c r="S717" i="41"/>
  <c r="R717" i="41"/>
  <c r="Q717" i="41"/>
  <c r="P717" i="41"/>
  <c r="O717" i="41"/>
  <c r="N717" i="41"/>
  <c r="M717" i="41"/>
  <c r="L717" i="41"/>
  <c r="K717" i="41"/>
  <c r="J717" i="41"/>
  <c r="I717" i="41"/>
  <c r="H717" i="41"/>
  <c r="G717" i="41"/>
  <c r="F717" i="41"/>
  <c r="E717" i="41"/>
  <c r="D717" i="41"/>
  <c r="U716" i="41"/>
  <c r="T716" i="41"/>
  <c r="S716" i="41"/>
  <c r="R716" i="41"/>
  <c r="Q716" i="41"/>
  <c r="P716" i="41"/>
  <c r="O716" i="41"/>
  <c r="N716" i="41"/>
  <c r="M716" i="41"/>
  <c r="L716" i="41"/>
  <c r="K716" i="41"/>
  <c r="J716" i="41"/>
  <c r="I716" i="41"/>
  <c r="H716" i="41"/>
  <c r="G716" i="41"/>
  <c r="F716" i="41"/>
  <c r="E716" i="41"/>
  <c r="D716" i="41"/>
  <c r="U715" i="41"/>
  <c r="T715" i="41"/>
  <c r="S715" i="41"/>
  <c r="R715" i="41"/>
  <c r="Q715" i="41"/>
  <c r="P715" i="41"/>
  <c r="O715" i="41"/>
  <c r="N715" i="41"/>
  <c r="M715" i="41"/>
  <c r="L715" i="41"/>
  <c r="K715" i="41"/>
  <c r="J715" i="41"/>
  <c r="I715" i="41"/>
  <c r="H715" i="41"/>
  <c r="G715" i="41"/>
  <c r="F715" i="41"/>
  <c r="E715" i="41"/>
  <c r="D715" i="41"/>
  <c r="U714" i="41"/>
  <c r="T714" i="41"/>
  <c r="S714" i="41"/>
  <c r="R714" i="41"/>
  <c r="Q714" i="41"/>
  <c r="P714" i="41"/>
  <c r="O714" i="41"/>
  <c r="N714" i="41"/>
  <c r="M714" i="41"/>
  <c r="L714" i="41"/>
  <c r="K714" i="41"/>
  <c r="J714" i="41"/>
  <c r="I714" i="41"/>
  <c r="H714" i="41"/>
  <c r="G714" i="41"/>
  <c r="F714" i="41"/>
  <c r="E714" i="41"/>
  <c r="D714" i="41"/>
  <c r="U713" i="41"/>
  <c r="T713" i="41"/>
  <c r="S713" i="41"/>
  <c r="R713" i="41"/>
  <c r="Q713" i="41"/>
  <c r="P713" i="41"/>
  <c r="O713" i="41"/>
  <c r="N713" i="41"/>
  <c r="M713" i="41"/>
  <c r="L713" i="41"/>
  <c r="K713" i="41"/>
  <c r="J713" i="41"/>
  <c r="I713" i="41"/>
  <c r="H713" i="41"/>
  <c r="G713" i="41"/>
  <c r="F713" i="41"/>
  <c r="E713" i="41"/>
  <c r="D713" i="41"/>
  <c r="U712" i="41"/>
  <c r="T712" i="41"/>
  <c r="S712" i="41"/>
  <c r="R712" i="41"/>
  <c r="Q712" i="41"/>
  <c r="P712" i="41"/>
  <c r="O712" i="41"/>
  <c r="N712" i="41"/>
  <c r="M712" i="41"/>
  <c r="L712" i="41"/>
  <c r="K712" i="41"/>
  <c r="J712" i="41"/>
  <c r="I712" i="41"/>
  <c r="H712" i="41"/>
  <c r="G712" i="41"/>
  <c r="F712" i="41"/>
  <c r="E712" i="41"/>
  <c r="D712" i="41"/>
  <c r="U711" i="41"/>
  <c r="T711" i="41"/>
  <c r="S711" i="41"/>
  <c r="R711" i="41"/>
  <c r="Q711" i="41"/>
  <c r="P711" i="41"/>
  <c r="O711" i="41"/>
  <c r="N711" i="41"/>
  <c r="M711" i="41"/>
  <c r="L711" i="41"/>
  <c r="K711" i="41"/>
  <c r="J711" i="41"/>
  <c r="I711" i="41"/>
  <c r="H711" i="41"/>
  <c r="G711" i="41"/>
  <c r="F711" i="41"/>
  <c r="E711" i="41"/>
  <c r="D711" i="41"/>
  <c r="U710" i="41"/>
  <c r="T710" i="41"/>
  <c r="S710" i="41"/>
  <c r="R710" i="41"/>
  <c r="Q710" i="41"/>
  <c r="P710" i="41"/>
  <c r="O710" i="41"/>
  <c r="N710" i="41"/>
  <c r="M710" i="41"/>
  <c r="L710" i="41"/>
  <c r="K710" i="41"/>
  <c r="J710" i="41"/>
  <c r="I710" i="41"/>
  <c r="H710" i="41"/>
  <c r="G710" i="41"/>
  <c r="F710" i="41"/>
  <c r="E710" i="41"/>
  <c r="D710" i="41"/>
  <c r="U709" i="41"/>
  <c r="T709" i="41"/>
  <c r="S709" i="41"/>
  <c r="R709" i="41"/>
  <c r="Q709" i="41"/>
  <c r="P709" i="41"/>
  <c r="O709" i="41"/>
  <c r="N709" i="41"/>
  <c r="M709" i="41"/>
  <c r="L709" i="41"/>
  <c r="K709" i="41"/>
  <c r="J709" i="41"/>
  <c r="I709" i="41"/>
  <c r="H709" i="41"/>
  <c r="G709" i="41"/>
  <c r="F709" i="41"/>
  <c r="E709" i="41"/>
  <c r="D709" i="41"/>
  <c r="U708" i="41"/>
  <c r="T708" i="41"/>
  <c r="S708" i="41"/>
  <c r="R708" i="41"/>
  <c r="Q708" i="41"/>
  <c r="P708" i="41"/>
  <c r="O708" i="41"/>
  <c r="N708" i="41"/>
  <c r="M708" i="41"/>
  <c r="L708" i="41"/>
  <c r="K708" i="41"/>
  <c r="J708" i="41"/>
  <c r="I708" i="41"/>
  <c r="H708" i="41"/>
  <c r="G708" i="41"/>
  <c r="F708" i="41"/>
  <c r="E708" i="41"/>
  <c r="D708" i="41"/>
  <c r="U707" i="41"/>
  <c r="T707" i="41"/>
  <c r="S707" i="41"/>
  <c r="R707" i="41"/>
  <c r="Q707" i="41"/>
  <c r="P707" i="41"/>
  <c r="O707" i="41"/>
  <c r="N707" i="41"/>
  <c r="M707" i="41"/>
  <c r="L707" i="41"/>
  <c r="K707" i="41"/>
  <c r="J707" i="41"/>
  <c r="I707" i="41"/>
  <c r="H707" i="41"/>
  <c r="G707" i="41"/>
  <c r="F707" i="41"/>
  <c r="E707" i="41"/>
  <c r="D707" i="41"/>
  <c r="U706" i="41"/>
  <c r="T706" i="41"/>
  <c r="S706" i="41"/>
  <c r="R706" i="41"/>
  <c r="Q706" i="41"/>
  <c r="P706" i="41"/>
  <c r="O706" i="41"/>
  <c r="N706" i="41"/>
  <c r="M706" i="41"/>
  <c r="L706" i="41"/>
  <c r="K706" i="41"/>
  <c r="J706" i="41"/>
  <c r="I706" i="41"/>
  <c r="H706" i="41"/>
  <c r="G706" i="41"/>
  <c r="F706" i="41"/>
  <c r="E706" i="41"/>
  <c r="D706" i="41"/>
  <c r="U705" i="41"/>
  <c r="T705" i="41"/>
  <c r="S705" i="41"/>
  <c r="R705" i="41"/>
  <c r="Q705" i="41"/>
  <c r="P705" i="41"/>
  <c r="O705" i="41"/>
  <c r="N705" i="41"/>
  <c r="M705" i="41"/>
  <c r="L705" i="41"/>
  <c r="K705" i="41"/>
  <c r="J705" i="41"/>
  <c r="I705" i="41"/>
  <c r="H705" i="41"/>
  <c r="G705" i="41"/>
  <c r="F705" i="41"/>
  <c r="E705" i="41"/>
  <c r="D705" i="41"/>
  <c r="U704" i="41"/>
  <c r="T704" i="41"/>
  <c r="S704" i="41"/>
  <c r="R704" i="41"/>
  <c r="Q704" i="41"/>
  <c r="P704" i="41"/>
  <c r="O704" i="41"/>
  <c r="N704" i="41"/>
  <c r="M704" i="41"/>
  <c r="L704" i="41"/>
  <c r="K704" i="41"/>
  <c r="J704" i="41"/>
  <c r="I704" i="41"/>
  <c r="H704" i="41"/>
  <c r="G704" i="41"/>
  <c r="F704" i="41"/>
  <c r="E704" i="41"/>
  <c r="D704" i="41"/>
  <c r="U703" i="41"/>
  <c r="T703" i="41"/>
  <c r="S703" i="41"/>
  <c r="R703" i="41"/>
  <c r="Q703" i="41"/>
  <c r="P703" i="41"/>
  <c r="O703" i="41"/>
  <c r="N703" i="41"/>
  <c r="M703" i="41"/>
  <c r="L703" i="41"/>
  <c r="K703" i="41"/>
  <c r="J703" i="41"/>
  <c r="I703" i="41"/>
  <c r="H703" i="41"/>
  <c r="G703" i="41"/>
  <c r="F703" i="41"/>
  <c r="E703" i="41"/>
  <c r="D703" i="41"/>
  <c r="U702" i="41"/>
  <c r="T702" i="41"/>
  <c r="S702" i="41"/>
  <c r="R702" i="41"/>
  <c r="Q702" i="41"/>
  <c r="P702" i="41"/>
  <c r="O702" i="41"/>
  <c r="N702" i="41"/>
  <c r="M702" i="41"/>
  <c r="L702" i="41"/>
  <c r="K702" i="41"/>
  <c r="J702" i="41"/>
  <c r="I702" i="41"/>
  <c r="H702" i="41"/>
  <c r="G702" i="41"/>
  <c r="F702" i="41"/>
  <c r="E702" i="41"/>
  <c r="D702" i="41"/>
  <c r="U701" i="41"/>
  <c r="T701" i="41"/>
  <c r="S701" i="41"/>
  <c r="R701" i="41"/>
  <c r="Q701" i="41"/>
  <c r="P701" i="41"/>
  <c r="O701" i="41"/>
  <c r="N701" i="41"/>
  <c r="M701" i="41"/>
  <c r="L701" i="41"/>
  <c r="K701" i="41"/>
  <c r="J701" i="41"/>
  <c r="I701" i="41"/>
  <c r="H701" i="41"/>
  <c r="G701" i="41"/>
  <c r="F701" i="41"/>
  <c r="E701" i="41"/>
  <c r="D701" i="41"/>
  <c r="U700" i="41"/>
  <c r="T700" i="41"/>
  <c r="S700" i="41"/>
  <c r="R700" i="41"/>
  <c r="Q700" i="41"/>
  <c r="P700" i="41"/>
  <c r="O700" i="41"/>
  <c r="N700" i="41"/>
  <c r="M700" i="41"/>
  <c r="L700" i="41"/>
  <c r="K700" i="41"/>
  <c r="J700" i="41"/>
  <c r="I700" i="41"/>
  <c r="H700" i="41"/>
  <c r="G700" i="41"/>
  <c r="F700" i="41"/>
  <c r="E700" i="41"/>
  <c r="D700" i="41"/>
  <c r="U699" i="41"/>
  <c r="T699" i="41"/>
  <c r="S699" i="41"/>
  <c r="R699" i="41"/>
  <c r="Q699" i="41"/>
  <c r="P699" i="41"/>
  <c r="O699" i="41"/>
  <c r="N699" i="41"/>
  <c r="M699" i="41"/>
  <c r="L699" i="41"/>
  <c r="K699" i="41"/>
  <c r="J699" i="41"/>
  <c r="I699" i="41"/>
  <c r="H699" i="41"/>
  <c r="G699" i="41"/>
  <c r="F699" i="41"/>
  <c r="E699" i="41"/>
  <c r="D699" i="41"/>
  <c r="U698" i="41"/>
  <c r="T698" i="41"/>
  <c r="S698" i="41"/>
  <c r="R698" i="41"/>
  <c r="Q698" i="41"/>
  <c r="P698" i="41"/>
  <c r="O698" i="41"/>
  <c r="N698" i="41"/>
  <c r="M698" i="41"/>
  <c r="L698" i="41"/>
  <c r="K698" i="41"/>
  <c r="J698" i="41"/>
  <c r="I698" i="41"/>
  <c r="H698" i="41"/>
  <c r="G698" i="41"/>
  <c r="F698" i="41"/>
  <c r="E698" i="41"/>
  <c r="D698" i="41"/>
  <c r="U697" i="41"/>
  <c r="T697" i="41"/>
  <c r="S697" i="41"/>
  <c r="R697" i="41"/>
  <c r="Q697" i="41"/>
  <c r="P697" i="41"/>
  <c r="O697" i="41"/>
  <c r="N697" i="41"/>
  <c r="M697" i="41"/>
  <c r="L697" i="41"/>
  <c r="K697" i="41"/>
  <c r="J697" i="41"/>
  <c r="I697" i="41"/>
  <c r="H697" i="41"/>
  <c r="G697" i="41"/>
  <c r="F697" i="41"/>
  <c r="E697" i="41"/>
  <c r="D697" i="41"/>
  <c r="U696" i="41"/>
  <c r="T696" i="41"/>
  <c r="S696" i="41"/>
  <c r="R696" i="41"/>
  <c r="Q696" i="41"/>
  <c r="P696" i="41"/>
  <c r="O696" i="41"/>
  <c r="N696" i="41"/>
  <c r="M696" i="41"/>
  <c r="L696" i="41"/>
  <c r="K696" i="41"/>
  <c r="J696" i="41"/>
  <c r="I696" i="41"/>
  <c r="H696" i="41"/>
  <c r="G696" i="41"/>
  <c r="F696" i="41"/>
  <c r="E696" i="41"/>
  <c r="D696" i="41"/>
  <c r="U695" i="41"/>
  <c r="T695" i="41"/>
  <c r="S695" i="41"/>
  <c r="R695" i="41"/>
  <c r="Q695" i="41"/>
  <c r="P695" i="41"/>
  <c r="O695" i="41"/>
  <c r="N695" i="41"/>
  <c r="M695" i="41"/>
  <c r="L695" i="41"/>
  <c r="K695" i="41"/>
  <c r="J695" i="41"/>
  <c r="I695" i="41"/>
  <c r="H695" i="41"/>
  <c r="G695" i="41"/>
  <c r="F695" i="41"/>
  <c r="E695" i="41"/>
  <c r="D695" i="41"/>
  <c r="U694" i="41"/>
  <c r="T694" i="41"/>
  <c r="S694" i="41"/>
  <c r="R694" i="41"/>
  <c r="Q694" i="41"/>
  <c r="P694" i="41"/>
  <c r="O694" i="41"/>
  <c r="N694" i="41"/>
  <c r="M694" i="41"/>
  <c r="L694" i="41"/>
  <c r="K694" i="41"/>
  <c r="J694" i="41"/>
  <c r="I694" i="41"/>
  <c r="H694" i="41"/>
  <c r="G694" i="41"/>
  <c r="F694" i="41"/>
  <c r="E694" i="41"/>
  <c r="D694" i="41"/>
  <c r="U693" i="41"/>
  <c r="T693" i="41"/>
  <c r="S693" i="41"/>
  <c r="R693" i="41"/>
  <c r="Q693" i="41"/>
  <c r="P693" i="41"/>
  <c r="O693" i="41"/>
  <c r="N693" i="41"/>
  <c r="M693" i="41"/>
  <c r="L693" i="41"/>
  <c r="K693" i="41"/>
  <c r="J693" i="41"/>
  <c r="I693" i="41"/>
  <c r="H693" i="41"/>
  <c r="G693" i="41"/>
  <c r="F693" i="41"/>
  <c r="E693" i="41"/>
  <c r="D693" i="41"/>
  <c r="U692" i="41"/>
  <c r="T692" i="41"/>
  <c r="S692" i="41"/>
  <c r="R692" i="41"/>
  <c r="Q692" i="41"/>
  <c r="P692" i="41"/>
  <c r="O692" i="41"/>
  <c r="N692" i="41"/>
  <c r="M692" i="41"/>
  <c r="L692" i="41"/>
  <c r="K692" i="41"/>
  <c r="J692" i="41"/>
  <c r="I692" i="41"/>
  <c r="H692" i="41"/>
  <c r="G692" i="41"/>
  <c r="F692" i="41"/>
  <c r="E692" i="41"/>
  <c r="D692" i="41"/>
  <c r="U691" i="41"/>
  <c r="T691" i="41"/>
  <c r="S691" i="41"/>
  <c r="R691" i="41"/>
  <c r="Q691" i="41"/>
  <c r="P691" i="41"/>
  <c r="O691" i="41"/>
  <c r="N691" i="41"/>
  <c r="M691" i="41"/>
  <c r="L691" i="41"/>
  <c r="K691" i="41"/>
  <c r="J691" i="41"/>
  <c r="I691" i="41"/>
  <c r="H691" i="41"/>
  <c r="G691" i="41"/>
  <c r="F691" i="41"/>
  <c r="E691" i="41"/>
  <c r="D691" i="41"/>
  <c r="U690" i="41"/>
  <c r="T690" i="41"/>
  <c r="S690" i="41"/>
  <c r="R690" i="41"/>
  <c r="Q690" i="41"/>
  <c r="P690" i="41"/>
  <c r="O690" i="41"/>
  <c r="N690" i="41"/>
  <c r="M690" i="41"/>
  <c r="L690" i="41"/>
  <c r="K690" i="41"/>
  <c r="J690" i="41"/>
  <c r="I690" i="41"/>
  <c r="H690" i="41"/>
  <c r="G690" i="41"/>
  <c r="F690" i="41"/>
  <c r="E690" i="41"/>
  <c r="D690" i="41"/>
  <c r="U689" i="41"/>
  <c r="T689" i="41"/>
  <c r="S689" i="41"/>
  <c r="R689" i="41"/>
  <c r="Q689" i="41"/>
  <c r="P689" i="41"/>
  <c r="O689" i="41"/>
  <c r="N689" i="41"/>
  <c r="M689" i="41"/>
  <c r="L689" i="41"/>
  <c r="K689" i="41"/>
  <c r="J689" i="41"/>
  <c r="I689" i="41"/>
  <c r="H689" i="41"/>
  <c r="G689" i="41"/>
  <c r="F689" i="41"/>
  <c r="E689" i="41"/>
  <c r="D689" i="41"/>
  <c r="U688" i="41"/>
  <c r="T688" i="41"/>
  <c r="S688" i="41"/>
  <c r="R688" i="41"/>
  <c r="Q688" i="41"/>
  <c r="P688" i="41"/>
  <c r="O688" i="41"/>
  <c r="N688" i="41"/>
  <c r="M688" i="41"/>
  <c r="L688" i="41"/>
  <c r="K688" i="41"/>
  <c r="J688" i="41"/>
  <c r="I688" i="41"/>
  <c r="H688" i="41"/>
  <c r="G688" i="41"/>
  <c r="F688" i="41"/>
  <c r="E688" i="41"/>
  <c r="D688" i="41"/>
  <c r="U687" i="41"/>
  <c r="T687" i="41"/>
  <c r="S687" i="41"/>
  <c r="R687" i="41"/>
  <c r="Q687" i="41"/>
  <c r="P687" i="41"/>
  <c r="O687" i="41"/>
  <c r="N687" i="41"/>
  <c r="M687" i="41"/>
  <c r="L687" i="41"/>
  <c r="K687" i="41"/>
  <c r="J687" i="41"/>
  <c r="I687" i="41"/>
  <c r="H687" i="41"/>
  <c r="G687" i="41"/>
  <c r="F687" i="41"/>
  <c r="E687" i="41"/>
  <c r="D687" i="41"/>
  <c r="U686" i="41"/>
  <c r="T686" i="41"/>
  <c r="S686" i="41"/>
  <c r="R686" i="41"/>
  <c r="Q686" i="41"/>
  <c r="P686" i="41"/>
  <c r="O686" i="41"/>
  <c r="N686" i="41"/>
  <c r="M686" i="41"/>
  <c r="L686" i="41"/>
  <c r="K686" i="41"/>
  <c r="J686" i="41"/>
  <c r="I686" i="41"/>
  <c r="H686" i="41"/>
  <c r="G686" i="41"/>
  <c r="F686" i="41"/>
  <c r="E686" i="41"/>
  <c r="D686" i="41"/>
  <c r="U685" i="41"/>
  <c r="T685" i="41"/>
  <c r="S685" i="41"/>
  <c r="R685" i="41"/>
  <c r="Q685" i="41"/>
  <c r="P685" i="41"/>
  <c r="O685" i="41"/>
  <c r="N685" i="41"/>
  <c r="M685" i="41"/>
  <c r="L685" i="41"/>
  <c r="K685" i="41"/>
  <c r="J685" i="41"/>
  <c r="I685" i="41"/>
  <c r="H685" i="41"/>
  <c r="G685" i="41"/>
  <c r="F685" i="41"/>
  <c r="E685" i="41"/>
  <c r="D685" i="41"/>
  <c r="U684" i="41"/>
  <c r="T684" i="41"/>
  <c r="S684" i="41"/>
  <c r="R684" i="41"/>
  <c r="Q684" i="41"/>
  <c r="P684" i="41"/>
  <c r="O684" i="41"/>
  <c r="N684" i="41"/>
  <c r="M684" i="41"/>
  <c r="L684" i="41"/>
  <c r="K684" i="41"/>
  <c r="J684" i="41"/>
  <c r="I684" i="41"/>
  <c r="H684" i="41"/>
  <c r="G684" i="41"/>
  <c r="F684" i="41"/>
  <c r="E684" i="41"/>
  <c r="D684" i="41"/>
  <c r="U683" i="41"/>
  <c r="T683" i="41"/>
  <c r="S683" i="41"/>
  <c r="R683" i="41"/>
  <c r="Q683" i="41"/>
  <c r="P683" i="41"/>
  <c r="O683" i="41"/>
  <c r="N683" i="41"/>
  <c r="M683" i="41"/>
  <c r="L683" i="41"/>
  <c r="K683" i="41"/>
  <c r="J683" i="41"/>
  <c r="I683" i="41"/>
  <c r="H683" i="41"/>
  <c r="G683" i="41"/>
  <c r="F683" i="41"/>
  <c r="E683" i="41"/>
  <c r="D683" i="41"/>
  <c r="U682" i="41"/>
  <c r="T682" i="41"/>
  <c r="S682" i="41"/>
  <c r="R682" i="41"/>
  <c r="Q682" i="41"/>
  <c r="P682" i="41"/>
  <c r="O682" i="41"/>
  <c r="N682" i="41"/>
  <c r="M682" i="41"/>
  <c r="L682" i="41"/>
  <c r="K682" i="41"/>
  <c r="J682" i="41"/>
  <c r="I682" i="41"/>
  <c r="H682" i="41"/>
  <c r="G682" i="41"/>
  <c r="F682" i="41"/>
  <c r="E682" i="41"/>
  <c r="D682" i="41"/>
  <c r="U681" i="41"/>
  <c r="T681" i="41"/>
  <c r="S681" i="41"/>
  <c r="R681" i="41"/>
  <c r="Q681" i="41"/>
  <c r="P681" i="41"/>
  <c r="O681" i="41"/>
  <c r="N681" i="41"/>
  <c r="M681" i="41"/>
  <c r="L681" i="41"/>
  <c r="K681" i="41"/>
  <c r="J681" i="41"/>
  <c r="I681" i="41"/>
  <c r="H681" i="41"/>
  <c r="G681" i="41"/>
  <c r="F681" i="41"/>
  <c r="E681" i="41"/>
  <c r="D681" i="41"/>
  <c r="U680" i="41"/>
  <c r="T680" i="41"/>
  <c r="S680" i="41"/>
  <c r="R680" i="41"/>
  <c r="Q680" i="41"/>
  <c r="P680" i="41"/>
  <c r="O680" i="41"/>
  <c r="N680" i="41"/>
  <c r="M680" i="41"/>
  <c r="L680" i="41"/>
  <c r="K680" i="41"/>
  <c r="J680" i="41"/>
  <c r="I680" i="41"/>
  <c r="H680" i="41"/>
  <c r="G680" i="41"/>
  <c r="F680" i="41"/>
  <c r="E680" i="41"/>
  <c r="D680" i="41"/>
  <c r="U679" i="41"/>
  <c r="T679" i="41"/>
  <c r="S679" i="41"/>
  <c r="R679" i="41"/>
  <c r="Q679" i="41"/>
  <c r="P679" i="41"/>
  <c r="O679" i="41"/>
  <c r="N679" i="41"/>
  <c r="M679" i="41"/>
  <c r="L679" i="41"/>
  <c r="K679" i="41"/>
  <c r="J679" i="41"/>
  <c r="I679" i="41"/>
  <c r="H679" i="41"/>
  <c r="G679" i="41"/>
  <c r="F679" i="41"/>
  <c r="E679" i="41"/>
  <c r="D679" i="41"/>
  <c r="U678" i="41"/>
  <c r="T678" i="41"/>
  <c r="S678" i="41"/>
  <c r="R678" i="41"/>
  <c r="Q678" i="41"/>
  <c r="P678" i="41"/>
  <c r="O678" i="41"/>
  <c r="N678" i="41"/>
  <c r="M678" i="41"/>
  <c r="L678" i="41"/>
  <c r="K678" i="41"/>
  <c r="J678" i="41"/>
  <c r="I678" i="41"/>
  <c r="H678" i="41"/>
  <c r="G678" i="41"/>
  <c r="F678" i="41"/>
  <c r="E678" i="41"/>
  <c r="D678" i="41"/>
  <c r="U677" i="41"/>
  <c r="T677" i="41"/>
  <c r="S677" i="41"/>
  <c r="R677" i="41"/>
  <c r="Q677" i="41"/>
  <c r="P677" i="41"/>
  <c r="O677" i="41"/>
  <c r="N677" i="41"/>
  <c r="M677" i="41"/>
  <c r="L677" i="41"/>
  <c r="K677" i="41"/>
  <c r="J677" i="41"/>
  <c r="I677" i="41"/>
  <c r="H677" i="41"/>
  <c r="G677" i="41"/>
  <c r="F677" i="41"/>
  <c r="E677" i="41"/>
  <c r="D677" i="41"/>
  <c r="U676" i="41"/>
  <c r="T676" i="41"/>
  <c r="S676" i="41"/>
  <c r="R676" i="41"/>
  <c r="Q676" i="41"/>
  <c r="P676" i="41"/>
  <c r="O676" i="41"/>
  <c r="N676" i="41"/>
  <c r="M676" i="41"/>
  <c r="L676" i="41"/>
  <c r="K676" i="41"/>
  <c r="J676" i="41"/>
  <c r="I676" i="41"/>
  <c r="H676" i="41"/>
  <c r="G676" i="41"/>
  <c r="F676" i="41"/>
  <c r="E676" i="41"/>
  <c r="D676" i="41"/>
  <c r="U675" i="41"/>
  <c r="T675" i="41"/>
  <c r="S675" i="41"/>
  <c r="R675" i="41"/>
  <c r="Q675" i="41"/>
  <c r="P675" i="41"/>
  <c r="O675" i="41"/>
  <c r="N675" i="41"/>
  <c r="M675" i="41"/>
  <c r="L675" i="41"/>
  <c r="K675" i="41"/>
  <c r="J675" i="41"/>
  <c r="I675" i="41"/>
  <c r="H675" i="41"/>
  <c r="G675" i="41"/>
  <c r="F675" i="41"/>
  <c r="E675" i="41"/>
  <c r="D675" i="41"/>
  <c r="U674" i="41"/>
  <c r="T674" i="41"/>
  <c r="S674" i="41"/>
  <c r="R674" i="41"/>
  <c r="Q674" i="41"/>
  <c r="P674" i="41"/>
  <c r="O674" i="41"/>
  <c r="N674" i="41"/>
  <c r="M674" i="41"/>
  <c r="L674" i="41"/>
  <c r="K674" i="41"/>
  <c r="J674" i="41"/>
  <c r="I674" i="41"/>
  <c r="H674" i="41"/>
  <c r="G674" i="41"/>
  <c r="F674" i="41"/>
  <c r="E674" i="41"/>
  <c r="D674" i="41"/>
  <c r="U673" i="41"/>
  <c r="T673" i="41"/>
  <c r="S673" i="41"/>
  <c r="R673" i="41"/>
  <c r="Q673" i="41"/>
  <c r="P673" i="41"/>
  <c r="O673" i="41"/>
  <c r="N673" i="41"/>
  <c r="M673" i="41"/>
  <c r="L673" i="41"/>
  <c r="K673" i="41"/>
  <c r="J673" i="41"/>
  <c r="I673" i="41"/>
  <c r="H673" i="41"/>
  <c r="G673" i="41"/>
  <c r="F673" i="41"/>
  <c r="E673" i="41"/>
  <c r="D673" i="41"/>
  <c r="U672" i="41"/>
  <c r="T672" i="41"/>
  <c r="S672" i="41"/>
  <c r="R672" i="41"/>
  <c r="Q672" i="41"/>
  <c r="P672" i="41"/>
  <c r="O672" i="41"/>
  <c r="N672" i="41"/>
  <c r="M672" i="41"/>
  <c r="L672" i="41"/>
  <c r="K672" i="41"/>
  <c r="J672" i="41"/>
  <c r="I672" i="41"/>
  <c r="H672" i="41"/>
  <c r="G672" i="41"/>
  <c r="F672" i="41"/>
  <c r="E672" i="41"/>
  <c r="D672" i="41"/>
  <c r="U671" i="41"/>
  <c r="T671" i="41"/>
  <c r="S671" i="41"/>
  <c r="R671" i="41"/>
  <c r="Q671" i="41"/>
  <c r="P671" i="41"/>
  <c r="O671" i="41"/>
  <c r="N671" i="41"/>
  <c r="M671" i="41"/>
  <c r="L671" i="41"/>
  <c r="K671" i="41"/>
  <c r="J671" i="41"/>
  <c r="I671" i="41"/>
  <c r="H671" i="41"/>
  <c r="G671" i="41"/>
  <c r="F671" i="41"/>
  <c r="E671" i="41"/>
  <c r="D671" i="41"/>
  <c r="U670" i="41"/>
  <c r="T670" i="41"/>
  <c r="S670" i="41"/>
  <c r="R670" i="41"/>
  <c r="Q670" i="41"/>
  <c r="P670" i="41"/>
  <c r="O670" i="41"/>
  <c r="N670" i="41"/>
  <c r="M670" i="41"/>
  <c r="L670" i="41"/>
  <c r="K670" i="41"/>
  <c r="J670" i="41"/>
  <c r="I670" i="41"/>
  <c r="H670" i="41"/>
  <c r="G670" i="41"/>
  <c r="F670" i="41"/>
  <c r="E670" i="41"/>
  <c r="D670" i="41"/>
  <c r="U669" i="41"/>
  <c r="T669" i="41"/>
  <c r="S669" i="41"/>
  <c r="R669" i="41"/>
  <c r="Q669" i="41"/>
  <c r="P669" i="41"/>
  <c r="O669" i="41"/>
  <c r="N669" i="41"/>
  <c r="M669" i="41"/>
  <c r="L669" i="41"/>
  <c r="K669" i="41"/>
  <c r="J669" i="41"/>
  <c r="I669" i="41"/>
  <c r="H669" i="41"/>
  <c r="G669" i="41"/>
  <c r="F669" i="41"/>
  <c r="E669" i="41"/>
  <c r="D669" i="41"/>
  <c r="U668" i="41"/>
  <c r="T668" i="41"/>
  <c r="S668" i="41"/>
  <c r="R668" i="41"/>
  <c r="Q668" i="41"/>
  <c r="P668" i="41"/>
  <c r="O668" i="41"/>
  <c r="N668" i="41"/>
  <c r="M668" i="41"/>
  <c r="L668" i="41"/>
  <c r="K668" i="41"/>
  <c r="J668" i="41"/>
  <c r="I668" i="41"/>
  <c r="H668" i="41"/>
  <c r="G668" i="41"/>
  <c r="F668" i="41"/>
  <c r="E668" i="41"/>
  <c r="D668" i="41"/>
  <c r="U667" i="41"/>
  <c r="T667" i="41"/>
  <c r="S667" i="41"/>
  <c r="R667" i="41"/>
  <c r="Q667" i="41"/>
  <c r="P667" i="41"/>
  <c r="O667" i="41"/>
  <c r="N667" i="41"/>
  <c r="M667" i="41"/>
  <c r="L667" i="41"/>
  <c r="K667" i="41"/>
  <c r="J667" i="41"/>
  <c r="I667" i="41"/>
  <c r="H667" i="41"/>
  <c r="G667" i="41"/>
  <c r="F667" i="41"/>
  <c r="E667" i="41"/>
  <c r="D667" i="41"/>
  <c r="U666" i="41"/>
  <c r="T666" i="41"/>
  <c r="S666" i="41"/>
  <c r="R666" i="41"/>
  <c r="Q666" i="41"/>
  <c r="P666" i="41"/>
  <c r="O666" i="41"/>
  <c r="N666" i="41"/>
  <c r="M666" i="41"/>
  <c r="L666" i="41"/>
  <c r="K666" i="41"/>
  <c r="J666" i="41"/>
  <c r="I666" i="41"/>
  <c r="H666" i="41"/>
  <c r="G666" i="41"/>
  <c r="F666" i="41"/>
  <c r="E666" i="41"/>
  <c r="D666" i="41"/>
  <c r="U665" i="41"/>
  <c r="T665" i="41"/>
  <c r="S665" i="41"/>
  <c r="R665" i="41"/>
  <c r="Q665" i="41"/>
  <c r="P665" i="41"/>
  <c r="O665" i="41"/>
  <c r="N665" i="41"/>
  <c r="M665" i="41"/>
  <c r="L665" i="41"/>
  <c r="K665" i="41"/>
  <c r="J665" i="41"/>
  <c r="I665" i="41"/>
  <c r="H665" i="41"/>
  <c r="G665" i="41"/>
  <c r="F665" i="41"/>
  <c r="E665" i="41"/>
  <c r="D665" i="41"/>
  <c r="U664" i="41"/>
  <c r="T664" i="41"/>
  <c r="S664" i="41"/>
  <c r="R664" i="41"/>
  <c r="Q664" i="41"/>
  <c r="P664" i="41"/>
  <c r="O664" i="41"/>
  <c r="N664" i="41"/>
  <c r="M664" i="41"/>
  <c r="L664" i="41"/>
  <c r="K664" i="41"/>
  <c r="J664" i="41"/>
  <c r="I664" i="41"/>
  <c r="H664" i="41"/>
  <c r="G664" i="41"/>
  <c r="F664" i="41"/>
  <c r="E664" i="41"/>
  <c r="D664" i="41"/>
  <c r="U663" i="41"/>
  <c r="T663" i="41"/>
  <c r="S663" i="41"/>
  <c r="R663" i="41"/>
  <c r="Q663" i="41"/>
  <c r="P663" i="41"/>
  <c r="O663" i="41"/>
  <c r="N663" i="41"/>
  <c r="M663" i="41"/>
  <c r="L663" i="41"/>
  <c r="K663" i="41"/>
  <c r="J663" i="41"/>
  <c r="I663" i="41"/>
  <c r="H663" i="41"/>
  <c r="G663" i="41"/>
  <c r="F663" i="41"/>
  <c r="E663" i="41"/>
  <c r="D663" i="41"/>
  <c r="U662" i="41"/>
  <c r="T662" i="41"/>
  <c r="S662" i="41"/>
  <c r="R662" i="41"/>
  <c r="Q662" i="41"/>
  <c r="P662" i="41"/>
  <c r="O662" i="41"/>
  <c r="N662" i="41"/>
  <c r="M662" i="41"/>
  <c r="L662" i="41"/>
  <c r="K662" i="41"/>
  <c r="J662" i="41"/>
  <c r="I662" i="41"/>
  <c r="H662" i="41"/>
  <c r="G662" i="41"/>
  <c r="F662" i="41"/>
  <c r="E662" i="41"/>
  <c r="D662" i="41"/>
  <c r="U661" i="41"/>
  <c r="T661" i="41"/>
  <c r="S661" i="41"/>
  <c r="R661" i="41"/>
  <c r="Q661" i="41"/>
  <c r="P661" i="41"/>
  <c r="O661" i="41"/>
  <c r="N661" i="41"/>
  <c r="M661" i="41"/>
  <c r="L661" i="41"/>
  <c r="K661" i="41"/>
  <c r="J661" i="41"/>
  <c r="I661" i="41"/>
  <c r="H661" i="41"/>
  <c r="G661" i="41"/>
  <c r="F661" i="41"/>
  <c r="E661" i="41"/>
  <c r="D661" i="41"/>
  <c r="U660" i="41"/>
  <c r="T660" i="41"/>
  <c r="S660" i="41"/>
  <c r="R660" i="41"/>
  <c r="Q660" i="41"/>
  <c r="P660" i="41"/>
  <c r="O660" i="41"/>
  <c r="N660" i="41"/>
  <c r="M660" i="41"/>
  <c r="L660" i="41"/>
  <c r="K660" i="41"/>
  <c r="J660" i="41"/>
  <c r="I660" i="41"/>
  <c r="H660" i="41"/>
  <c r="G660" i="41"/>
  <c r="F660" i="41"/>
  <c r="E660" i="41"/>
  <c r="D660" i="41"/>
  <c r="U659" i="41"/>
  <c r="T659" i="41"/>
  <c r="S659" i="41"/>
  <c r="R659" i="41"/>
  <c r="Q659" i="41"/>
  <c r="P659" i="41"/>
  <c r="O659" i="41"/>
  <c r="N659" i="41"/>
  <c r="M659" i="41"/>
  <c r="L659" i="41"/>
  <c r="K659" i="41"/>
  <c r="J659" i="41"/>
  <c r="I659" i="41"/>
  <c r="H659" i="41"/>
  <c r="G659" i="41"/>
  <c r="F659" i="41"/>
  <c r="E659" i="41"/>
  <c r="D659" i="41"/>
  <c r="U658" i="41"/>
  <c r="T658" i="41"/>
  <c r="S658" i="41"/>
  <c r="R658" i="41"/>
  <c r="Q658" i="41"/>
  <c r="P658" i="41"/>
  <c r="O658" i="41"/>
  <c r="N658" i="41"/>
  <c r="M658" i="41"/>
  <c r="L658" i="41"/>
  <c r="K658" i="41"/>
  <c r="J658" i="41"/>
  <c r="I658" i="41"/>
  <c r="H658" i="41"/>
  <c r="G658" i="41"/>
  <c r="F658" i="41"/>
  <c r="E658" i="41"/>
  <c r="D658" i="41"/>
  <c r="U657" i="41"/>
  <c r="T657" i="41"/>
  <c r="S657" i="41"/>
  <c r="R657" i="41"/>
  <c r="Q657" i="41"/>
  <c r="P657" i="41"/>
  <c r="O657" i="41"/>
  <c r="N657" i="41"/>
  <c r="M657" i="41"/>
  <c r="L657" i="41"/>
  <c r="K657" i="41"/>
  <c r="J657" i="41"/>
  <c r="I657" i="41"/>
  <c r="H657" i="41"/>
  <c r="G657" i="41"/>
  <c r="F657" i="41"/>
  <c r="E657" i="41"/>
  <c r="D657" i="41"/>
  <c r="U656" i="41"/>
  <c r="T656" i="41"/>
  <c r="S656" i="41"/>
  <c r="R656" i="41"/>
  <c r="Q656" i="41"/>
  <c r="P656" i="41"/>
  <c r="O656" i="41"/>
  <c r="N656" i="41"/>
  <c r="M656" i="41"/>
  <c r="L656" i="41"/>
  <c r="K656" i="41"/>
  <c r="J656" i="41"/>
  <c r="I656" i="41"/>
  <c r="H656" i="41"/>
  <c r="G656" i="41"/>
  <c r="F656" i="41"/>
  <c r="E656" i="41"/>
  <c r="D656" i="41"/>
  <c r="U655" i="41"/>
  <c r="T655" i="41"/>
  <c r="S655" i="41"/>
  <c r="R655" i="41"/>
  <c r="Q655" i="41"/>
  <c r="P655" i="41"/>
  <c r="O655" i="41"/>
  <c r="N655" i="41"/>
  <c r="M655" i="41"/>
  <c r="L655" i="41"/>
  <c r="K655" i="41"/>
  <c r="J655" i="41"/>
  <c r="I655" i="41"/>
  <c r="H655" i="41"/>
  <c r="G655" i="41"/>
  <c r="F655" i="41"/>
  <c r="E655" i="41"/>
  <c r="D655" i="41"/>
  <c r="U654" i="41"/>
  <c r="T654" i="41"/>
  <c r="S654" i="41"/>
  <c r="R654" i="41"/>
  <c r="Q654" i="41"/>
  <c r="P654" i="41"/>
  <c r="O654" i="41"/>
  <c r="N654" i="41"/>
  <c r="M654" i="41"/>
  <c r="L654" i="41"/>
  <c r="K654" i="41"/>
  <c r="J654" i="41"/>
  <c r="I654" i="41"/>
  <c r="H654" i="41"/>
  <c r="G654" i="41"/>
  <c r="F654" i="41"/>
  <c r="E654" i="41"/>
  <c r="D654" i="41"/>
  <c r="U653" i="41"/>
  <c r="T653" i="41"/>
  <c r="S653" i="41"/>
  <c r="R653" i="41"/>
  <c r="Q653" i="41"/>
  <c r="P653" i="41"/>
  <c r="O653" i="41"/>
  <c r="N653" i="41"/>
  <c r="M653" i="41"/>
  <c r="L653" i="41"/>
  <c r="K653" i="41"/>
  <c r="J653" i="41"/>
  <c r="I653" i="41"/>
  <c r="H653" i="41"/>
  <c r="G653" i="41"/>
  <c r="F653" i="41"/>
  <c r="E653" i="41"/>
  <c r="D653" i="41"/>
  <c r="U652" i="41"/>
  <c r="T652" i="41"/>
  <c r="S652" i="41"/>
  <c r="R652" i="41"/>
  <c r="Q652" i="41"/>
  <c r="P652" i="41"/>
  <c r="O652" i="41"/>
  <c r="N652" i="41"/>
  <c r="M652" i="41"/>
  <c r="L652" i="41"/>
  <c r="K652" i="41"/>
  <c r="J652" i="41"/>
  <c r="I652" i="41"/>
  <c r="H652" i="41"/>
  <c r="G652" i="41"/>
  <c r="F652" i="41"/>
  <c r="E652" i="41"/>
  <c r="D652" i="41"/>
  <c r="U651" i="41"/>
  <c r="T651" i="41"/>
  <c r="S651" i="41"/>
  <c r="R651" i="41"/>
  <c r="Q651" i="41"/>
  <c r="P651" i="41"/>
  <c r="O651" i="41"/>
  <c r="N651" i="41"/>
  <c r="M651" i="41"/>
  <c r="L651" i="41"/>
  <c r="K651" i="41"/>
  <c r="J651" i="41"/>
  <c r="I651" i="41"/>
  <c r="H651" i="41"/>
  <c r="G651" i="41"/>
  <c r="F651" i="41"/>
  <c r="E651" i="41"/>
  <c r="D651" i="41"/>
  <c r="U650" i="41"/>
  <c r="T650" i="41"/>
  <c r="S650" i="41"/>
  <c r="R650" i="41"/>
  <c r="Q650" i="41"/>
  <c r="P650" i="41"/>
  <c r="O650" i="41"/>
  <c r="N650" i="41"/>
  <c r="M650" i="41"/>
  <c r="L650" i="41"/>
  <c r="K650" i="41"/>
  <c r="J650" i="41"/>
  <c r="I650" i="41"/>
  <c r="H650" i="41"/>
  <c r="G650" i="41"/>
  <c r="F650" i="41"/>
  <c r="E650" i="41"/>
  <c r="D650" i="41"/>
  <c r="U649" i="41"/>
  <c r="T649" i="41"/>
  <c r="S649" i="41"/>
  <c r="R649" i="41"/>
  <c r="Q649" i="41"/>
  <c r="P649" i="41"/>
  <c r="O649" i="41"/>
  <c r="N649" i="41"/>
  <c r="M649" i="41"/>
  <c r="L649" i="41"/>
  <c r="K649" i="41"/>
  <c r="J649" i="41"/>
  <c r="I649" i="41"/>
  <c r="H649" i="41"/>
  <c r="G649" i="41"/>
  <c r="F649" i="41"/>
  <c r="E649" i="41"/>
  <c r="D649" i="41"/>
  <c r="U648" i="41"/>
  <c r="T648" i="41"/>
  <c r="S648" i="41"/>
  <c r="R648" i="41"/>
  <c r="Q648" i="41"/>
  <c r="P648" i="41"/>
  <c r="O648" i="41"/>
  <c r="N648" i="41"/>
  <c r="M648" i="41"/>
  <c r="L648" i="41"/>
  <c r="K648" i="41"/>
  <c r="J648" i="41"/>
  <c r="I648" i="41"/>
  <c r="H648" i="41"/>
  <c r="G648" i="41"/>
  <c r="F648" i="41"/>
  <c r="E648" i="41"/>
  <c r="D648" i="41"/>
  <c r="U647" i="41"/>
  <c r="T647" i="41"/>
  <c r="S647" i="41"/>
  <c r="R647" i="41"/>
  <c r="Q647" i="41"/>
  <c r="P647" i="41"/>
  <c r="O647" i="41"/>
  <c r="N647" i="41"/>
  <c r="M647" i="41"/>
  <c r="L647" i="41"/>
  <c r="K647" i="41"/>
  <c r="J647" i="41"/>
  <c r="I647" i="41"/>
  <c r="H647" i="41"/>
  <c r="G647" i="41"/>
  <c r="F647" i="41"/>
  <c r="E647" i="41"/>
  <c r="D647" i="41"/>
  <c r="U646" i="41"/>
  <c r="T646" i="41"/>
  <c r="S646" i="41"/>
  <c r="R646" i="41"/>
  <c r="Q646" i="41"/>
  <c r="P646" i="41"/>
  <c r="O646" i="41"/>
  <c r="N646" i="41"/>
  <c r="M646" i="41"/>
  <c r="L646" i="41"/>
  <c r="K646" i="41"/>
  <c r="J646" i="41"/>
  <c r="I646" i="41"/>
  <c r="H646" i="41"/>
  <c r="G646" i="41"/>
  <c r="F646" i="41"/>
  <c r="E646" i="41"/>
  <c r="D646" i="41"/>
  <c r="U645" i="41"/>
  <c r="T645" i="41"/>
  <c r="S645" i="41"/>
  <c r="R645" i="41"/>
  <c r="Q645" i="41"/>
  <c r="P645" i="41"/>
  <c r="O645" i="41"/>
  <c r="N645" i="41"/>
  <c r="M645" i="41"/>
  <c r="L645" i="41"/>
  <c r="K645" i="41"/>
  <c r="J645" i="41"/>
  <c r="I645" i="41"/>
  <c r="H645" i="41"/>
  <c r="G645" i="41"/>
  <c r="F645" i="41"/>
  <c r="E645" i="41"/>
  <c r="D645" i="41"/>
  <c r="U644" i="41"/>
  <c r="T644" i="41"/>
  <c r="S644" i="41"/>
  <c r="R644" i="41"/>
  <c r="Q644" i="41"/>
  <c r="P644" i="41"/>
  <c r="O644" i="41"/>
  <c r="N644" i="41"/>
  <c r="M644" i="41"/>
  <c r="L644" i="41"/>
  <c r="K644" i="41"/>
  <c r="J644" i="41"/>
  <c r="I644" i="41"/>
  <c r="H644" i="41"/>
  <c r="G644" i="41"/>
  <c r="F644" i="41"/>
  <c r="E644" i="41"/>
  <c r="D644" i="41"/>
  <c r="U643" i="41"/>
  <c r="T643" i="41"/>
  <c r="S643" i="41"/>
  <c r="R643" i="41"/>
  <c r="Q643" i="41"/>
  <c r="P643" i="41"/>
  <c r="O643" i="41"/>
  <c r="N643" i="41"/>
  <c r="M643" i="41"/>
  <c r="L643" i="41"/>
  <c r="K643" i="41"/>
  <c r="J643" i="41"/>
  <c r="I643" i="41"/>
  <c r="H643" i="41"/>
  <c r="G643" i="41"/>
  <c r="F643" i="41"/>
  <c r="E643" i="41"/>
  <c r="D643" i="41"/>
  <c r="U642" i="41"/>
  <c r="T642" i="41"/>
  <c r="S642" i="41"/>
  <c r="R642" i="41"/>
  <c r="Q642" i="41"/>
  <c r="P642" i="41"/>
  <c r="O642" i="41"/>
  <c r="N642" i="41"/>
  <c r="M642" i="41"/>
  <c r="L642" i="41"/>
  <c r="K642" i="41"/>
  <c r="J642" i="41"/>
  <c r="I642" i="41"/>
  <c r="H642" i="41"/>
  <c r="G642" i="41"/>
  <c r="F642" i="41"/>
  <c r="E642" i="41"/>
  <c r="D642" i="41"/>
  <c r="U641" i="41"/>
  <c r="T641" i="41"/>
  <c r="S641" i="41"/>
  <c r="R641" i="41"/>
  <c r="Q641" i="41"/>
  <c r="P641" i="41"/>
  <c r="O641" i="41"/>
  <c r="N641" i="41"/>
  <c r="M641" i="41"/>
  <c r="L641" i="41"/>
  <c r="K641" i="41"/>
  <c r="J641" i="41"/>
  <c r="I641" i="41"/>
  <c r="H641" i="41"/>
  <c r="G641" i="41"/>
  <c r="F641" i="41"/>
  <c r="E641" i="41"/>
  <c r="D641" i="41"/>
  <c r="U640" i="41"/>
  <c r="T640" i="41"/>
  <c r="S640" i="41"/>
  <c r="R640" i="41"/>
  <c r="Q640" i="41"/>
  <c r="P640" i="41"/>
  <c r="O640" i="41"/>
  <c r="N640" i="41"/>
  <c r="M640" i="41"/>
  <c r="L640" i="41"/>
  <c r="K640" i="41"/>
  <c r="J640" i="41"/>
  <c r="I640" i="41"/>
  <c r="H640" i="41"/>
  <c r="G640" i="41"/>
  <c r="F640" i="41"/>
  <c r="E640" i="41"/>
  <c r="D640" i="41"/>
  <c r="U639" i="41"/>
  <c r="T639" i="41"/>
  <c r="S639" i="41"/>
  <c r="R639" i="41"/>
  <c r="Q639" i="41"/>
  <c r="P639" i="41"/>
  <c r="O639" i="41"/>
  <c r="N639" i="41"/>
  <c r="M639" i="41"/>
  <c r="L639" i="41"/>
  <c r="K639" i="41"/>
  <c r="J639" i="41"/>
  <c r="I639" i="41"/>
  <c r="H639" i="41"/>
  <c r="G639" i="41"/>
  <c r="F639" i="41"/>
  <c r="E639" i="41"/>
  <c r="D639" i="41"/>
  <c r="U638" i="41"/>
  <c r="T638" i="41"/>
  <c r="S638" i="41"/>
  <c r="R638" i="41"/>
  <c r="Q638" i="41"/>
  <c r="P638" i="41"/>
  <c r="O638" i="41"/>
  <c r="N638" i="41"/>
  <c r="M638" i="41"/>
  <c r="L638" i="41"/>
  <c r="K638" i="41"/>
  <c r="J638" i="41"/>
  <c r="I638" i="41"/>
  <c r="H638" i="41"/>
  <c r="G638" i="41"/>
  <c r="F638" i="41"/>
  <c r="E638" i="41"/>
  <c r="D638" i="41"/>
  <c r="D306" i="26"/>
  <c r="D305" i="26"/>
  <c r="D304" i="26"/>
  <c r="D303" i="26"/>
  <c r="D302" i="26"/>
  <c r="D301" i="26"/>
  <c r="D300" i="26"/>
  <c r="D299" i="26"/>
  <c r="D298" i="26"/>
  <c r="D297" i="26"/>
  <c r="D296" i="26"/>
  <c r="D295" i="26"/>
  <c r="D294" i="26"/>
  <c r="D293" i="26"/>
  <c r="D292" i="26"/>
  <c r="D291" i="26"/>
  <c r="D290" i="26"/>
  <c r="D289" i="26"/>
  <c r="D288" i="26"/>
  <c r="D287" i="26"/>
  <c r="D286" i="26"/>
  <c r="D285" i="26"/>
  <c r="D284" i="26"/>
  <c r="D283" i="26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306" i="25"/>
  <c r="D305" i="25"/>
  <c r="D304" i="25"/>
  <c r="D303" i="25"/>
  <c r="D302" i="25"/>
  <c r="D301" i="25"/>
  <c r="D300" i="25"/>
  <c r="D299" i="25"/>
  <c r="D298" i="25"/>
  <c r="D297" i="25"/>
  <c r="D296" i="25"/>
  <c r="D295" i="25"/>
  <c r="D294" i="25"/>
  <c r="D293" i="25"/>
  <c r="D292" i="25"/>
  <c r="D291" i="25"/>
  <c r="D290" i="25"/>
  <c r="D289" i="25"/>
  <c r="D288" i="25"/>
  <c r="D287" i="25"/>
  <c r="D286" i="25"/>
  <c r="D285" i="25"/>
  <c r="D284" i="25"/>
  <c r="D283" i="25"/>
  <c r="D282" i="25"/>
  <c r="D281" i="25"/>
  <c r="D280" i="25"/>
  <c r="D279" i="25"/>
  <c r="D278" i="25"/>
  <c r="D277" i="25"/>
  <c r="D276" i="25"/>
  <c r="D275" i="25"/>
  <c r="D274" i="25"/>
  <c r="D273" i="25"/>
  <c r="D272" i="25"/>
  <c r="D271" i="25"/>
  <c r="D270" i="25"/>
  <c r="D269" i="25"/>
  <c r="D268" i="25"/>
  <c r="D267" i="25"/>
  <c r="D266" i="25"/>
  <c r="D265" i="25"/>
  <c r="D264" i="25"/>
  <c r="D263" i="25"/>
  <c r="D262" i="25"/>
  <c r="D261" i="25"/>
  <c r="D260" i="25"/>
  <c r="D259" i="25"/>
  <c r="D258" i="25"/>
  <c r="D257" i="25"/>
  <c r="D256" i="25"/>
  <c r="D255" i="25"/>
  <c r="D254" i="25"/>
  <c r="D253" i="25"/>
  <c r="D252" i="25"/>
  <c r="D251" i="25"/>
  <c r="D250" i="25"/>
  <c r="D249" i="25"/>
  <c r="D248" i="25"/>
  <c r="D247" i="25"/>
  <c r="D246" i="25"/>
  <c r="D245" i="25"/>
  <c r="D244" i="25"/>
  <c r="D243" i="25"/>
  <c r="D242" i="25"/>
  <c r="D241" i="25"/>
  <c r="D240" i="25"/>
  <c r="D239" i="25"/>
  <c r="D238" i="25"/>
  <c r="D237" i="25"/>
  <c r="D236" i="25"/>
  <c r="D235" i="25"/>
  <c r="D234" i="25"/>
  <c r="D233" i="25"/>
  <c r="D232" i="25"/>
  <c r="D231" i="25"/>
  <c r="D230" i="25"/>
  <c r="D229" i="25"/>
  <c r="D228" i="25"/>
  <c r="D227" i="25"/>
  <c r="D226" i="25"/>
  <c r="D225" i="25"/>
  <c r="D224" i="25"/>
  <c r="D223" i="25"/>
  <c r="D222" i="25"/>
  <c r="D221" i="25"/>
  <c r="D220" i="25"/>
  <c r="D219" i="25"/>
  <c r="D218" i="25"/>
  <c r="D217" i="25"/>
  <c r="D216" i="25"/>
  <c r="D215" i="25"/>
  <c r="D214" i="25"/>
  <c r="D213" i="25"/>
  <c r="D212" i="25"/>
  <c r="D211" i="25"/>
  <c r="D210" i="25"/>
  <c r="D209" i="25"/>
  <c r="D208" i="25"/>
  <c r="D207" i="25"/>
  <c r="D206" i="25"/>
  <c r="D205" i="25"/>
  <c r="D204" i="25"/>
  <c r="D203" i="25"/>
  <c r="D202" i="25"/>
  <c r="D201" i="25"/>
  <c r="D200" i="25"/>
  <c r="D199" i="25"/>
  <c r="D198" i="25"/>
  <c r="D197" i="25"/>
  <c r="D196" i="25"/>
  <c r="D195" i="25"/>
  <c r="D194" i="25"/>
  <c r="D193" i="25"/>
  <c r="D192" i="25"/>
  <c r="D191" i="25"/>
  <c r="D190" i="25"/>
  <c r="D189" i="25"/>
  <c r="D188" i="25"/>
  <c r="D187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D345" i="24"/>
  <c r="D344" i="24"/>
  <c r="D343" i="24"/>
  <c r="D342" i="24"/>
  <c r="D341" i="24"/>
  <c r="D340" i="24"/>
  <c r="D339" i="24"/>
  <c r="D338" i="24"/>
  <c r="D337" i="24"/>
  <c r="D336" i="24"/>
  <c r="D335" i="24"/>
  <c r="D334" i="24"/>
  <c r="D333" i="24"/>
  <c r="D332" i="24"/>
  <c r="D331" i="24"/>
  <c r="D330" i="24"/>
  <c r="D329" i="24"/>
  <c r="D328" i="24"/>
  <c r="D327" i="24"/>
  <c r="D326" i="24"/>
  <c r="D325" i="24"/>
  <c r="D324" i="24"/>
  <c r="D323" i="24"/>
  <c r="D322" i="24"/>
  <c r="D321" i="24"/>
  <c r="D320" i="24"/>
  <c r="D319" i="24"/>
  <c r="D318" i="24"/>
  <c r="D317" i="24"/>
  <c r="D316" i="24"/>
  <c r="D315" i="24"/>
  <c r="D314" i="24"/>
  <c r="D313" i="24"/>
  <c r="D312" i="24"/>
  <c r="D311" i="24"/>
  <c r="D310" i="24"/>
  <c r="D309" i="24"/>
  <c r="D308" i="24"/>
  <c r="D307" i="24"/>
  <c r="D306" i="24"/>
  <c r="D305" i="24"/>
  <c r="D304" i="24"/>
  <c r="D303" i="24"/>
  <c r="D302" i="24"/>
  <c r="D301" i="24"/>
  <c r="D300" i="24"/>
  <c r="D299" i="24"/>
  <c r="D298" i="24"/>
  <c r="D297" i="24"/>
  <c r="D296" i="24"/>
  <c r="D295" i="24"/>
  <c r="D294" i="24"/>
  <c r="D293" i="24"/>
  <c r="D292" i="24"/>
  <c r="D291" i="24"/>
  <c r="D290" i="24"/>
  <c r="D289" i="24"/>
  <c r="D288" i="24"/>
  <c r="D287" i="24"/>
  <c r="D286" i="24"/>
  <c r="D285" i="24"/>
  <c r="D284" i="24"/>
  <c r="D283" i="24"/>
  <c r="D282" i="24"/>
  <c r="D281" i="24"/>
  <c r="D280" i="24"/>
  <c r="D279" i="24"/>
  <c r="D278" i="24"/>
  <c r="D277" i="24"/>
  <c r="D276" i="24"/>
  <c r="D275" i="24"/>
  <c r="D274" i="24"/>
  <c r="D273" i="24"/>
  <c r="D272" i="24"/>
  <c r="D271" i="24"/>
  <c r="D270" i="24"/>
  <c r="D269" i="24"/>
  <c r="D268" i="24"/>
  <c r="D267" i="24"/>
  <c r="D266" i="24"/>
  <c r="D265" i="24"/>
  <c r="D264" i="24"/>
  <c r="D263" i="24"/>
  <c r="D262" i="24"/>
  <c r="D261" i="24"/>
  <c r="D260" i="24"/>
  <c r="D259" i="24"/>
  <c r="D258" i="24"/>
  <c r="D257" i="24"/>
  <c r="D256" i="24"/>
  <c r="D255" i="24"/>
  <c r="D254" i="24"/>
  <c r="D253" i="24"/>
  <c r="D252" i="24"/>
  <c r="D251" i="24"/>
  <c r="D250" i="24"/>
  <c r="D249" i="24"/>
  <c r="D248" i="24"/>
  <c r="D247" i="24"/>
  <c r="D246" i="24"/>
  <c r="D245" i="24"/>
  <c r="D244" i="24"/>
  <c r="D243" i="24"/>
  <c r="D242" i="24"/>
  <c r="D241" i="24"/>
  <c r="D240" i="24"/>
  <c r="D239" i="24"/>
  <c r="D238" i="24"/>
  <c r="D237" i="24"/>
  <c r="D236" i="24"/>
  <c r="D235" i="24"/>
  <c r="D234" i="24"/>
  <c r="D233" i="24"/>
  <c r="D232" i="24"/>
  <c r="D231" i="24"/>
  <c r="D230" i="24"/>
  <c r="D229" i="24"/>
  <c r="D228" i="24"/>
  <c r="D227" i="24"/>
  <c r="D226" i="24"/>
  <c r="D225" i="24"/>
  <c r="D224" i="24"/>
  <c r="D223" i="24"/>
  <c r="D222" i="24"/>
  <c r="D221" i="24"/>
  <c r="D220" i="24"/>
  <c r="D219" i="24"/>
  <c r="D218" i="24"/>
  <c r="D217" i="24"/>
  <c r="D216" i="24"/>
  <c r="D215" i="24"/>
  <c r="D214" i="24"/>
  <c r="D213" i="24"/>
  <c r="D212" i="24"/>
  <c r="D211" i="24"/>
  <c r="D210" i="24"/>
  <c r="D209" i="24"/>
  <c r="D208" i="24"/>
  <c r="D207" i="24"/>
  <c r="D206" i="24"/>
  <c r="D205" i="24"/>
  <c r="D204" i="24"/>
  <c r="D203" i="24"/>
  <c r="D202" i="24"/>
  <c r="D201" i="24"/>
  <c r="D200" i="24"/>
  <c r="D199" i="24"/>
  <c r="D198" i="24"/>
  <c r="D197" i="24"/>
  <c r="D196" i="24"/>
  <c r="D195" i="24"/>
  <c r="D194" i="24"/>
  <c r="D193" i="24"/>
  <c r="D192" i="24"/>
  <c r="D191" i="24"/>
  <c r="D190" i="24"/>
  <c r="D189" i="24"/>
  <c r="D188" i="24"/>
  <c r="D187" i="24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345" i="23"/>
  <c r="D344" i="23"/>
  <c r="D343" i="23"/>
  <c r="D342" i="23"/>
  <c r="D341" i="23"/>
  <c r="D340" i="23"/>
  <c r="D339" i="23"/>
  <c r="D338" i="23"/>
  <c r="D337" i="23"/>
  <c r="D336" i="23"/>
  <c r="D335" i="23"/>
  <c r="D334" i="23"/>
  <c r="D333" i="23"/>
  <c r="D332" i="23"/>
  <c r="D331" i="23"/>
  <c r="D330" i="23"/>
  <c r="D329" i="23"/>
  <c r="D328" i="23"/>
  <c r="D327" i="23"/>
  <c r="D326" i="23"/>
  <c r="D325" i="23"/>
  <c r="D324" i="23"/>
  <c r="D323" i="23"/>
  <c r="D322" i="23"/>
  <c r="D321" i="23"/>
  <c r="D320" i="23"/>
  <c r="D319" i="23"/>
  <c r="D318" i="23"/>
  <c r="D317" i="23"/>
  <c r="D316" i="23"/>
  <c r="D315" i="23"/>
  <c r="D314" i="23"/>
  <c r="D313" i="23"/>
  <c r="D312" i="23"/>
  <c r="D311" i="23"/>
  <c r="D310" i="23"/>
  <c r="D309" i="23"/>
  <c r="D308" i="23"/>
  <c r="D307" i="23"/>
  <c r="D306" i="23"/>
  <c r="D305" i="23"/>
  <c r="D304" i="23"/>
  <c r="D303" i="23"/>
  <c r="D302" i="23"/>
  <c r="D301" i="23"/>
  <c r="D300" i="23"/>
  <c r="D299" i="23"/>
  <c r="D298" i="23"/>
  <c r="D297" i="23"/>
  <c r="D296" i="23"/>
  <c r="D295" i="23"/>
  <c r="D294" i="23"/>
  <c r="D293" i="23"/>
  <c r="D292" i="23"/>
  <c r="D291" i="23"/>
  <c r="D290" i="23"/>
  <c r="D289" i="23"/>
  <c r="D288" i="23"/>
  <c r="D287" i="23"/>
  <c r="D286" i="23"/>
  <c r="D285" i="23"/>
  <c r="D284" i="23"/>
  <c r="D283" i="23"/>
  <c r="D282" i="23"/>
  <c r="D281" i="23"/>
  <c r="D280" i="23"/>
  <c r="D279" i="23"/>
  <c r="D278" i="23"/>
  <c r="D277" i="23"/>
  <c r="D276" i="23"/>
  <c r="D275" i="23"/>
  <c r="D274" i="23"/>
  <c r="D273" i="23"/>
  <c r="D272" i="23"/>
  <c r="D271" i="23"/>
  <c r="D270" i="23"/>
  <c r="D269" i="23"/>
  <c r="D268" i="23"/>
  <c r="D267" i="23"/>
  <c r="D266" i="23"/>
  <c r="D265" i="23"/>
  <c r="D264" i="23"/>
  <c r="D263" i="23"/>
  <c r="D262" i="23"/>
  <c r="D261" i="23"/>
  <c r="D260" i="23"/>
  <c r="D259" i="23"/>
  <c r="D258" i="23"/>
  <c r="D257" i="23"/>
  <c r="D256" i="23"/>
  <c r="D255" i="23"/>
  <c r="D254" i="23"/>
  <c r="D253" i="23"/>
  <c r="D252" i="23"/>
  <c r="D251" i="23"/>
  <c r="D250" i="23"/>
  <c r="D249" i="23"/>
  <c r="D248" i="23"/>
  <c r="D247" i="23"/>
  <c r="D246" i="23"/>
  <c r="D245" i="23"/>
  <c r="D244" i="23"/>
  <c r="D243" i="23"/>
  <c r="D242" i="23"/>
  <c r="D241" i="23"/>
  <c r="D240" i="23"/>
  <c r="D239" i="23"/>
  <c r="D238" i="23"/>
  <c r="D237" i="23"/>
  <c r="D236" i="23"/>
  <c r="D235" i="23"/>
  <c r="D234" i="23"/>
  <c r="D233" i="23"/>
  <c r="D232" i="23"/>
  <c r="D231" i="23"/>
  <c r="D230" i="23"/>
  <c r="D229" i="23"/>
  <c r="D228" i="23"/>
  <c r="D227" i="23"/>
  <c r="D226" i="23"/>
  <c r="D225" i="23"/>
  <c r="D224" i="23"/>
  <c r="D223" i="23"/>
  <c r="D222" i="23"/>
  <c r="D221" i="23"/>
  <c r="D220" i="23"/>
  <c r="D219" i="23"/>
  <c r="D218" i="23"/>
  <c r="D217" i="23"/>
  <c r="D216" i="23"/>
  <c r="D215" i="23"/>
  <c r="D214" i="23"/>
  <c r="D213" i="23"/>
  <c r="D212" i="23"/>
  <c r="D211" i="23"/>
  <c r="D210" i="23"/>
  <c r="D209" i="23"/>
  <c r="D208" i="23"/>
  <c r="D207" i="23"/>
  <c r="D206" i="23"/>
  <c r="D205" i="23"/>
  <c r="D204" i="23"/>
  <c r="D203" i="23"/>
  <c r="D202" i="23"/>
  <c r="D201" i="23"/>
  <c r="D200" i="23"/>
  <c r="D199" i="23"/>
  <c r="D198" i="23"/>
  <c r="D197" i="23"/>
  <c r="D196" i="23"/>
  <c r="D195" i="23"/>
  <c r="D194" i="23"/>
  <c r="D193" i="23"/>
  <c r="D192" i="23"/>
  <c r="D191" i="23"/>
  <c r="D190" i="23"/>
  <c r="D189" i="23"/>
  <c r="D188" i="23"/>
  <c r="D187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C163" i="18"/>
  <c r="C162" i="18"/>
  <c r="C161" i="18"/>
  <c r="C160" i="18"/>
  <c r="C159" i="18"/>
  <c r="C158" i="18"/>
  <c r="C157" i="18"/>
  <c r="C156" i="18"/>
  <c r="C155" i="18"/>
  <c r="C154" i="18"/>
  <c r="C153" i="18"/>
  <c r="C152" i="18"/>
  <c r="C151" i="18"/>
  <c r="C150" i="18"/>
  <c r="C149" i="18"/>
  <c r="C148" i="18"/>
  <c r="C147" i="18"/>
  <c r="C146" i="18"/>
  <c r="C145" i="18"/>
  <c r="C144" i="18"/>
  <c r="C143" i="18"/>
  <c r="C142" i="18"/>
  <c r="C141" i="18"/>
  <c r="C140" i="18"/>
  <c r="C139" i="18"/>
  <c r="C138" i="18"/>
  <c r="C137" i="18"/>
  <c r="C136" i="18"/>
  <c r="C135" i="18"/>
  <c r="C134" i="18"/>
  <c r="C133" i="18"/>
  <c r="C132" i="18"/>
  <c r="C131" i="18"/>
  <c r="C130" i="18"/>
  <c r="C129" i="18"/>
  <c r="C128" i="18"/>
  <c r="C127" i="18"/>
  <c r="C126" i="18"/>
  <c r="C125" i="18"/>
  <c r="C124" i="18"/>
  <c r="C123" i="18"/>
  <c r="C122" i="18"/>
  <c r="C121" i="18"/>
  <c r="C120" i="18"/>
  <c r="C119" i="18"/>
  <c r="C118" i="18"/>
  <c r="C117" i="18"/>
  <c r="C116" i="18"/>
  <c r="C115" i="18"/>
  <c r="C114" i="18"/>
  <c r="C113" i="18"/>
  <c r="C112" i="18"/>
  <c r="C111" i="18"/>
  <c r="C110" i="18"/>
  <c r="C109" i="18"/>
  <c r="C108" i="18"/>
  <c r="C107" i="18"/>
  <c r="C106" i="18"/>
  <c r="C105" i="18"/>
  <c r="C104" i="18"/>
  <c r="C103" i="18"/>
  <c r="C102" i="18"/>
  <c r="C101" i="18"/>
  <c r="C100" i="18"/>
  <c r="C99" i="18"/>
  <c r="C98" i="18"/>
  <c r="C97" i="18"/>
  <c r="C96" i="18"/>
  <c r="C95" i="18"/>
  <c r="C94" i="18"/>
  <c r="C93" i="18"/>
  <c r="C92" i="18"/>
  <c r="C91" i="18"/>
  <c r="C90" i="18"/>
  <c r="C89" i="18"/>
  <c r="C88" i="18"/>
  <c r="C87" i="18"/>
  <c r="C86" i="18"/>
  <c r="C85" i="18"/>
  <c r="C84" i="18"/>
  <c r="C83" i="18"/>
  <c r="C82" i="18"/>
  <c r="C81" i="18"/>
  <c r="C80" i="18"/>
  <c r="C79" i="18"/>
  <c r="C78" i="18"/>
  <c r="C77" i="18"/>
  <c r="C76" i="18"/>
  <c r="C75" i="18"/>
  <c r="C74" i="18"/>
  <c r="C73" i="18"/>
  <c r="C72" i="18"/>
  <c r="C71" i="18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B14" i="55" s="1"/>
  <c r="C163" i="17"/>
  <c r="C162" i="17"/>
  <c r="C161" i="17"/>
  <c r="C160" i="17"/>
  <c r="C159" i="17"/>
  <c r="C158" i="17"/>
  <c r="C157" i="17"/>
  <c r="C156" i="17"/>
  <c r="C155" i="17"/>
  <c r="C154" i="17"/>
  <c r="C153" i="17"/>
  <c r="C152" i="17"/>
  <c r="C151" i="17"/>
  <c r="C150" i="17"/>
  <c r="C149" i="17"/>
  <c r="C148" i="17"/>
  <c r="C147" i="17"/>
  <c r="C146" i="17"/>
  <c r="C145" i="17"/>
  <c r="C144" i="17"/>
  <c r="C143" i="17"/>
  <c r="C142" i="17"/>
  <c r="C141" i="17"/>
  <c r="C140" i="17"/>
  <c r="C139" i="17"/>
  <c r="C138" i="17"/>
  <c r="C137" i="17"/>
  <c r="C136" i="17"/>
  <c r="C135" i="17"/>
  <c r="C134" i="17"/>
  <c r="C133" i="17"/>
  <c r="C132" i="17"/>
  <c r="C131" i="17"/>
  <c r="C130" i="17"/>
  <c r="C129" i="17"/>
  <c r="C128" i="17"/>
  <c r="C127" i="17"/>
  <c r="C126" i="17"/>
  <c r="C125" i="17"/>
  <c r="C124" i="17"/>
  <c r="C123" i="17"/>
  <c r="C122" i="17"/>
  <c r="C121" i="17"/>
  <c r="C120" i="17"/>
  <c r="C119" i="17"/>
  <c r="C118" i="17"/>
  <c r="C117" i="17"/>
  <c r="C116" i="17"/>
  <c r="C115" i="17"/>
  <c r="C114" i="17"/>
  <c r="C113" i="17"/>
  <c r="C112" i="17"/>
  <c r="C111" i="17"/>
  <c r="C110" i="17"/>
  <c r="C109" i="17"/>
  <c r="C108" i="17"/>
  <c r="C107" i="17"/>
  <c r="C106" i="17"/>
  <c r="C105" i="17"/>
  <c r="C104" i="17"/>
  <c r="C103" i="17"/>
  <c r="C102" i="17"/>
  <c r="C101" i="17"/>
  <c r="C100" i="17"/>
  <c r="C99" i="17"/>
  <c r="C98" i="17"/>
  <c r="C97" i="17"/>
  <c r="C96" i="17"/>
  <c r="C95" i="17"/>
  <c r="C94" i="17"/>
  <c r="C93" i="17"/>
  <c r="C92" i="17"/>
  <c r="C91" i="17"/>
  <c r="C90" i="17"/>
  <c r="C89" i="17"/>
  <c r="C88" i="17"/>
  <c r="C87" i="17"/>
  <c r="C86" i="17"/>
  <c r="C85" i="17"/>
  <c r="C84" i="17"/>
  <c r="C83" i="17"/>
  <c r="C82" i="17"/>
  <c r="C81" i="17"/>
  <c r="C80" i="17"/>
  <c r="C79" i="17"/>
  <c r="C78" i="17"/>
  <c r="C77" i="17"/>
  <c r="C76" i="17"/>
  <c r="C75" i="17"/>
  <c r="C74" i="17"/>
  <c r="C73" i="17"/>
  <c r="C72" i="17"/>
  <c r="C71" i="17"/>
  <c r="C70" i="17"/>
  <c r="C69" i="17"/>
  <c r="C68" i="17"/>
  <c r="C67" i="17"/>
  <c r="C66" i="17"/>
  <c r="C65" i="17"/>
  <c r="C64" i="17"/>
  <c r="C63" i="17"/>
  <c r="C62" i="17"/>
  <c r="C61" i="17"/>
  <c r="C60" i="17"/>
  <c r="C59" i="17"/>
  <c r="C58" i="17"/>
  <c r="C57" i="17"/>
  <c r="C56" i="17"/>
  <c r="C55" i="17"/>
  <c r="C54" i="17"/>
  <c r="C53" i="17"/>
  <c r="C52" i="17"/>
  <c r="C51" i="17"/>
  <c r="C50" i="17"/>
  <c r="C49" i="17"/>
  <c r="C48" i="17"/>
  <c r="C47" i="17"/>
  <c r="C46" i="17"/>
  <c r="C45" i="17"/>
  <c r="C44" i="17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B13" i="55" s="1"/>
  <c r="C163" i="15"/>
  <c r="C162" i="15"/>
  <c r="C161" i="15"/>
  <c r="C160" i="15"/>
  <c r="C159" i="15"/>
  <c r="C158" i="15"/>
  <c r="C157" i="15"/>
  <c r="C156" i="15"/>
  <c r="C155" i="15"/>
  <c r="C154" i="15"/>
  <c r="C153" i="15"/>
  <c r="C152" i="15"/>
  <c r="C151" i="15"/>
  <c r="C150" i="15"/>
  <c r="C149" i="15"/>
  <c r="C148" i="15"/>
  <c r="C147" i="15"/>
  <c r="C146" i="15"/>
  <c r="C145" i="15"/>
  <c r="C144" i="15"/>
  <c r="C143" i="15"/>
  <c r="C142" i="15"/>
  <c r="C141" i="15"/>
  <c r="C140" i="15"/>
  <c r="C139" i="15"/>
  <c r="C138" i="15"/>
  <c r="C137" i="15"/>
  <c r="C136" i="15"/>
  <c r="C135" i="15"/>
  <c r="C134" i="15"/>
  <c r="C133" i="15"/>
  <c r="C132" i="15"/>
  <c r="C131" i="15"/>
  <c r="C130" i="15"/>
  <c r="C129" i="15"/>
  <c r="C128" i="15"/>
  <c r="C127" i="15"/>
  <c r="C126" i="15"/>
  <c r="C125" i="15"/>
  <c r="C124" i="15"/>
  <c r="C123" i="15"/>
  <c r="C122" i="15"/>
  <c r="C121" i="15"/>
  <c r="C120" i="15"/>
  <c r="C119" i="15"/>
  <c r="C118" i="15"/>
  <c r="C117" i="15"/>
  <c r="C116" i="15"/>
  <c r="C115" i="15"/>
  <c r="C114" i="15"/>
  <c r="C113" i="15"/>
  <c r="C112" i="15"/>
  <c r="C111" i="15"/>
  <c r="C110" i="15"/>
  <c r="C109" i="15"/>
  <c r="C108" i="15"/>
  <c r="C107" i="15"/>
  <c r="C106" i="15"/>
  <c r="C105" i="15"/>
  <c r="C104" i="15"/>
  <c r="C103" i="15"/>
  <c r="C102" i="15"/>
  <c r="C101" i="15"/>
  <c r="C100" i="15"/>
  <c r="C99" i="15"/>
  <c r="C98" i="15"/>
  <c r="C97" i="15"/>
  <c r="C96" i="15"/>
  <c r="C95" i="15"/>
  <c r="C94" i="15"/>
  <c r="C93" i="15"/>
  <c r="C92" i="15"/>
  <c r="C91" i="15"/>
  <c r="C90" i="15"/>
  <c r="C89" i="15"/>
  <c r="C88" i="15"/>
  <c r="C87" i="15"/>
  <c r="C86" i="15"/>
  <c r="C85" i="15"/>
  <c r="C84" i="15"/>
  <c r="C83" i="15"/>
  <c r="C82" i="15"/>
  <c r="C81" i="15"/>
  <c r="C80" i="15"/>
  <c r="C79" i="15"/>
  <c r="C78" i="15"/>
  <c r="C77" i="15"/>
  <c r="C76" i="15"/>
  <c r="C75" i="15"/>
  <c r="C74" i="15"/>
  <c r="C73" i="15"/>
  <c r="C72" i="15"/>
  <c r="C71" i="15"/>
  <c r="C70" i="15"/>
  <c r="C69" i="15"/>
  <c r="C68" i="15"/>
  <c r="C67" i="15"/>
  <c r="C66" i="15"/>
  <c r="C65" i="15"/>
  <c r="C64" i="15"/>
  <c r="C63" i="15"/>
  <c r="C62" i="15"/>
  <c r="C61" i="15"/>
  <c r="C60" i="15"/>
  <c r="C59" i="15"/>
  <c r="C58" i="15"/>
  <c r="C57" i="15"/>
  <c r="C56" i="15"/>
  <c r="C55" i="15"/>
  <c r="C54" i="15"/>
  <c r="C53" i="15"/>
  <c r="C52" i="15"/>
  <c r="C51" i="15"/>
  <c r="C50" i="15"/>
  <c r="C49" i="15"/>
  <c r="C48" i="15"/>
  <c r="C47" i="15"/>
  <c r="C46" i="15"/>
  <c r="C45" i="15"/>
  <c r="C44" i="15"/>
  <c r="C43" i="15"/>
  <c r="C42" i="15"/>
  <c r="C41" i="15"/>
  <c r="C40" i="15"/>
  <c r="C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8" i="15"/>
  <c r="B12" i="5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11010屏東縣、台東縣修子女生活津貼;基隆市修子女生活津貼、兒童托育津貼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1061130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C99" authorId="0" shapeId="0" xr:uid="{00000000-0006-0000-0B00-000001000000}">
      <text>
        <r>
          <rPr>
            <sz val="9"/>
            <color indexed="81"/>
            <rFont val="Tahoma"/>
            <family val="2"/>
          </rPr>
          <t>103.9</t>
        </r>
        <r>
          <rPr>
            <sz val="9"/>
            <color indexed="81"/>
            <rFont val="細明體"/>
            <family val="3"/>
            <charset val="136"/>
          </rPr>
          <t>桃園縣修正</t>
        </r>
        <r>
          <rPr>
            <sz val="9"/>
            <color indexed="81"/>
            <rFont val="Tahoma"/>
            <family val="2"/>
          </rPr>
          <t>102</t>
        </r>
        <r>
          <rPr>
            <sz val="9"/>
            <color indexed="81"/>
            <rFont val="細明體"/>
            <family val="3"/>
            <charset val="136"/>
          </rPr>
          <t>第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細明體"/>
            <family val="3"/>
            <charset val="136"/>
          </rPr>
          <t>季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O12" authorId="0" shapeId="0" xr:uid="{00000000-0006-0000-1000-000001000000}">
      <text>
        <r>
          <rPr>
            <b/>
            <sz val="9"/>
            <color indexed="81"/>
            <rFont val="新細明體"/>
            <family val="1"/>
            <charset val="136"/>
          </rPr>
          <t>臺南縣94年以前含單親子女生活津貼，致人次、金額均較大。</t>
        </r>
      </text>
    </comment>
    <comment ref="P12" authorId="0" shapeId="0" xr:uid="{00000000-0006-0000-1000-000002000000}">
      <text>
        <r>
          <rPr>
            <b/>
            <sz val="9"/>
            <color indexed="81"/>
            <rFont val="新細明體"/>
            <family val="1"/>
            <charset val="136"/>
          </rPr>
          <t>臺南縣94年以前含單親子女生活津貼，致人次、金額均較大。</t>
        </r>
      </text>
    </comment>
  </commentList>
</comments>
</file>

<file path=xl/sharedStrings.xml><?xml version="1.0" encoding="utf-8"?>
<sst xmlns="http://schemas.openxmlformats.org/spreadsheetml/2006/main" count="25399" uniqueCount="409">
  <si>
    <t>Taipei County</t>
  </si>
  <si>
    <t>Hsinchu County</t>
  </si>
  <si>
    <t>Changhua County</t>
  </si>
  <si>
    <t>Chiayi County</t>
  </si>
  <si>
    <t>Pingtung County</t>
  </si>
  <si>
    <t>Penghu County</t>
  </si>
  <si>
    <t>Taichung City</t>
  </si>
  <si>
    <t>Taipei City</t>
  </si>
  <si>
    <t>Kaohsiung City</t>
  </si>
  <si>
    <t>Source : County and City Government.</t>
  </si>
  <si>
    <t>Total</t>
    <phoneticPr fontId="3" type="noConversion"/>
  </si>
  <si>
    <t>Medical Subsidies</t>
    <phoneticPr fontId="3" type="noConversion"/>
  </si>
  <si>
    <t>Amount
(NT$)</t>
    <phoneticPr fontId="3" type="noConversion"/>
  </si>
  <si>
    <t>Persons</t>
    <phoneticPr fontId="3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</si>
  <si>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</si>
  <si>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</si>
  <si>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</si>
  <si>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National</t>
    <phoneticPr fontId="4" type="noConversion"/>
  </si>
  <si>
    <t>Foreigner</t>
    <phoneticPr fontId="4" type="noConversion"/>
  </si>
  <si>
    <t>Total</t>
    <phoneticPr fontId="3" type="noConversion"/>
  </si>
  <si>
    <t>Medical Subsidies</t>
    <phoneticPr fontId="3" type="noConversion"/>
  </si>
  <si>
    <t>Persons</t>
    <phoneticPr fontId="3" type="noConversion"/>
  </si>
  <si>
    <t>Subtotal</t>
    <phoneticPr fontId="4" type="noConversion"/>
  </si>
  <si>
    <t>Source : County and City Government.</t>
    <phoneticPr fontId="4" type="noConversion"/>
  </si>
  <si>
    <t>…</t>
    <phoneticPr fontId="4" type="noConversion"/>
  </si>
  <si>
    <t>Emergency Assistance for Livelihood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</si>
  <si>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</si>
  <si>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</si>
  <si>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</si>
  <si>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Times of Persons</t>
    <phoneticPr fontId="3" type="noConversion"/>
  </si>
  <si>
    <t>National</t>
    <phoneticPr fontId="4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</si>
  <si>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</si>
  <si>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</si>
  <si>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</si>
  <si>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Foreigner</t>
    <phoneticPr fontId="4" type="noConversion"/>
  </si>
  <si>
    <t>Kaohsiung City</t>
    <phoneticPr fontId="4" type="noConversion"/>
  </si>
  <si>
    <t>Fuchien Prov.</t>
    <phoneticPr fontId="4" type="noConversion"/>
  </si>
  <si>
    <t>Kinmen County</t>
    <phoneticPr fontId="4" type="noConversion"/>
  </si>
  <si>
    <t>Lienchiang County</t>
    <phoneticPr fontId="4" type="noConversion"/>
  </si>
  <si>
    <t>Subsidies of Litigation</t>
    <phoneticPr fontId="3" type="noConversion"/>
  </si>
  <si>
    <t>Persons</t>
    <phoneticPr fontId="3" type="noConversion"/>
  </si>
  <si>
    <t>Times of Persons</t>
    <phoneticPr fontId="3" type="noConversion"/>
  </si>
  <si>
    <t>Amount
(NT$)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</si>
  <si>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</si>
  <si>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</si>
  <si>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Total</t>
    <phoneticPr fontId="3" type="noConversion"/>
  </si>
  <si>
    <t>Medical Subsidies</t>
    <phoneticPr fontId="3" type="noConversion"/>
  </si>
  <si>
    <t>Taiwan Prov.</t>
    <phoneticPr fontId="4" type="noConversion"/>
  </si>
  <si>
    <t>Yilan County</t>
    <phoneticPr fontId="4" type="noConversion"/>
  </si>
  <si>
    <t>Miaoli County</t>
    <phoneticPr fontId="4" type="noConversion"/>
  </si>
  <si>
    <t>Nantou County</t>
    <phoneticPr fontId="4" type="noConversion"/>
  </si>
  <si>
    <t>Taitung County</t>
    <phoneticPr fontId="4" type="noConversion"/>
  </si>
  <si>
    <t>Keelung City</t>
    <phoneticPr fontId="4" type="noConversion"/>
  </si>
  <si>
    <t>Chiayi City</t>
    <phoneticPr fontId="4" type="noConversion"/>
  </si>
  <si>
    <t>Kinmen County</t>
    <phoneticPr fontId="4" type="noConversion"/>
  </si>
  <si>
    <t>Source : County and City Government.</t>
    <phoneticPr fontId="4" type="noConversion"/>
  </si>
  <si>
    <t>Tainan County</t>
    <phoneticPr fontId="4" type="noConversion"/>
  </si>
  <si>
    <t>Taipei County</t>
    <phoneticPr fontId="4" type="noConversion"/>
  </si>
  <si>
    <t>Yilan County</t>
    <phoneticPr fontId="4" type="noConversion"/>
  </si>
  <si>
    <t>Taoyuan County</t>
    <phoneticPr fontId="4" type="noConversion"/>
  </si>
  <si>
    <t>Hsinchu County</t>
    <phoneticPr fontId="4" type="noConversion"/>
  </si>
  <si>
    <t>Miaoli County</t>
    <phoneticPr fontId="4" type="noConversion"/>
  </si>
  <si>
    <t>Taichung County</t>
    <phoneticPr fontId="4" type="noConversion"/>
  </si>
  <si>
    <t>Changhua County</t>
    <phoneticPr fontId="4" type="noConversion"/>
  </si>
  <si>
    <t>Nantou County</t>
    <phoneticPr fontId="4" type="noConversion"/>
  </si>
  <si>
    <t>Yunlin County</t>
    <phoneticPr fontId="4" type="noConversion"/>
  </si>
  <si>
    <t>Chiayi County</t>
    <phoneticPr fontId="4" type="noConversion"/>
  </si>
  <si>
    <t>Tainan County</t>
    <phoneticPr fontId="4" type="noConversion"/>
  </si>
  <si>
    <t>Kaohsiung County</t>
    <phoneticPr fontId="4" type="noConversion"/>
  </si>
  <si>
    <t>Pingtung County</t>
    <phoneticPr fontId="4" type="noConversion"/>
  </si>
  <si>
    <t>Taitung County</t>
    <phoneticPr fontId="4" type="noConversion"/>
  </si>
  <si>
    <t>Hualien County</t>
    <phoneticPr fontId="4" type="noConversion"/>
  </si>
  <si>
    <t>Penghu County</t>
    <phoneticPr fontId="4" type="noConversion"/>
  </si>
  <si>
    <t>Keelung City</t>
    <phoneticPr fontId="4" type="noConversion"/>
  </si>
  <si>
    <t>Hsinchu City</t>
    <phoneticPr fontId="4" type="noConversion"/>
  </si>
  <si>
    <t>Taichung City</t>
    <phoneticPr fontId="4" type="noConversion"/>
  </si>
  <si>
    <t>Chiayi City</t>
    <phoneticPr fontId="4" type="noConversion"/>
  </si>
  <si>
    <t>Tainan City</t>
    <phoneticPr fontId="4" type="noConversion"/>
  </si>
  <si>
    <t>Taipei City</t>
    <phoneticPr fontId="4" type="noConversion"/>
  </si>
  <si>
    <t>Kinmen County</t>
    <phoneticPr fontId="4" type="noConversion"/>
  </si>
  <si>
    <t>Lienchiang County</t>
    <phoneticPr fontId="4" type="noConversion"/>
  </si>
  <si>
    <t>Source : County and City Government.</t>
    <phoneticPr fontId="4" type="noConversion"/>
  </si>
  <si>
    <t>Total</t>
    <phoneticPr fontId="3" type="noConversion"/>
  </si>
  <si>
    <t>Emergency Assistance for Livelihood</t>
    <phoneticPr fontId="3" type="noConversion"/>
  </si>
  <si>
    <t>Medical Subsidies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</si>
  <si>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</si>
  <si>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</si>
  <si>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</si>
  <si>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Persons</t>
    <phoneticPr fontId="3" type="noConversion"/>
  </si>
  <si>
    <t>Times of Persons</t>
    <phoneticPr fontId="3" type="noConversion"/>
  </si>
  <si>
    <t>Amount
(NT$)</t>
    <phoneticPr fontId="3" type="noConversion"/>
  </si>
  <si>
    <t>Source : County and City Government.</t>
    <phoneticPr fontId="4" type="noConversion"/>
  </si>
  <si>
    <t>Total</t>
    <phoneticPr fontId="4" type="noConversion"/>
  </si>
  <si>
    <t>Total</t>
    <phoneticPr fontId="3" type="noConversion"/>
  </si>
  <si>
    <t>Medical Subsidies</t>
    <phoneticPr fontId="3" type="noConversion"/>
  </si>
  <si>
    <t>Amount
(NT$)</t>
    <phoneticPr fontId="3" type="noConversion"/>
  </si>
  <si>
    <t>Total</t>
    <phoneticPr fontId="4" type="noConversion"/>
  </si>
  <si>
    <t>Yilan County</t>
    <phoneticPr fontId="4" type="noConversion"/>
  </si>
  <si>
    <t>Taoyuan County</t>
    <phoneticPr fontId="4" type="noConversion"/>
  </si>
  <si>
    <t>Miaoli County</t>
    <phoneticPr fontId="4" type="noConversion"/>
  </si>
  <si>
    <t>Taichung County</t>
    <phoneticPr fontId="4" type="noConversion"/>
  </si>
  <si>
    <t>Nantou County</t>
    <phoneticPr fontId="4" type="noConversion"/>
  </si>
  <si>
    <t>Yunlin County</t>
    <phoneticPr fontId="4" type="noConversion"/>
  </si>
  <si>
    <t>Tainan County</t>
    <phoneticPr fontId="4" type="noConversion"/>
  </si>
  <si>
    <t>Kaohsiung County</t>
    <phoneticPr fontId="4" type="noConversion"/>
  </si>
  <si>
    <t>Taitung County</t>
    <phoneticPr fontId="4" type="noConversion"/>
  </si>
  <si>
    <t>Hualien County</t>
    <phoneticPr fontId="4" type="noConversion"/>
  </si>
  <si>
    <t>Keelung City</t>
    <phoneticPr fontId="4" type="noConversion"/>
  </si>
  <si>
    <t>Hsinchu City</t>
    <phoneticPr fontId="4" type="noConversion"/>
  </si>
  <si>
    <t>Chiayi City</t>
    <phoneticPr fontId="4" type="noConversion"/>
  </si>
  <si>
    <t>Tainan City</t>
    <phoneticPr fontId="4" type="noConversion"/>
  </si>
  <si>
    <t>Kinmen County</t>
    <phoneticPr fontId="4" type="noConversion"/>
  </si>
  <si>
    <t>Lienchiang County</t>
    <phoneticPr fontId="4" type="noConversion"/>
  </si>
  <si>
    <t>Hsinchu County</t>
    <phoneticPr fontId="4" type="noConversion"/>
  </si>
  <si>
    <t>Changhua County</t>
    <phoneticPr fontId="4" type="noConversion"/>
  </si>
  <si>
    <t>Chiayi County</t>
    <phoneticPr fontId="4" type="noConversion"/>
  </si>
  <si>
    <t>Pingtung County</t>
    <phoneticPr fontId="4" type="noConversion"/>
  </si>
  <si>
    <t>Penghu County</t>
    <phoneticPr fontId="4" type="noConversion"/>
  </si>
  <si>
    <t>Taichung City</t>
    <phoneticPr fontId="4" type="noConversion"/>
  </si>
  <si>
    <t>Emergency Assistance for Livelihood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</si>
  <si>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</si>
  <si>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</si>
  <si>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</si>
  <si>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Times of Persons</t>
    <phoneticPr fontId="3" type="noConversion"/>
  </si>
  <si>
    <t>Total</t>
    <phoneticPr fontId="4" type="noConversion"/>
  </si>
  <si>
    <t>Subtotal</t>
    <phoneticPr fontId="4" type="noConversion"/>
  </si>
  <si>
    <t>National</t>
    <phoneticPr fontId="4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</si>
  <si>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</si>
  <si>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</si>
  <si>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</si>
  <si>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Foreigner</t>
    <phoneticPr fontId="4" type="noConversion"/>
  </si>
  <si>
    <t>Subtotal</t>
    <phoneticPr fontId="4" type="noConversion"/>
  </si>
  <si>
    <t>National</t>
    <phoneticPr fontId="4" type="noConversion"/>
  </si>
  <si>
    <t>General</t>
    <phoneticPr fontId="4" type="noConversion"/>
  </si>
  <si>
    <t>Abrigines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</si>
  <si>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</si>
  <si>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</si>
  <si>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</si>
  <si>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</si>
  <si>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</si>
  <si>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Subtotal</t>
    <phoneticPr fontId="4" type="noConversion"/>
  </si>
  <si>
    <t>National</t>
    <phoneticPr fontId="4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</si>
  <si>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</si>
  <si>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</si>
  <si>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</si>
  <si>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Foreigner</t>
    <phoneticPr fontId="4" type="noConversion"/>
  </si>
  <si>
    <t>Yilan County</t>
    <phoneticPr fontId="4" type="noConversion"/>
  </si>
  <si>
    <t>Taoyuan County</t>
    <phoneticPr fontId="4" type="noConversion"/>
  </si>
  <si>
    <t>Hsinchu County</t>
    <phoneticPr fontId="4" type="noConversion"/>
  </si>
  <si>
    <t>Miaoli County</t>
    <phoneticPr fontId="4" type="noConversion"/>
  </si>
  <si>
    <t>Changhua County</t>
    <phoneticPr fontId="4" type="noConversion"/>
  </si>
  <si>
    <t>Nantou County</t>
    <phoneticPr fontId="4" type="noConversion"/>
  </si>
  <si>
    <t>Yunlin County</t>
    <phoneticPr fontId="4" type="noConversion"/>
  </si>
  <si>
    <t>Chiayi County</t>
    <phoneticPr fontId="4" type="noConversion"/>
  </si>
  <si>
    <t>Pingtung County</t>
    <phoneticPr fontId="4" type="noConversion"/>
  </si>
  <si>
    <t>Taitung County</t>
    <phoneticPr fontId="4" type="noConversion"/>
  </si>
  <si>
    <t>Hualien County</t>
    <phoneticPr fontId="4" type="noConversion"/>
  </si>
  <si>
    <t>Penghu County</t>
    <phoneticPr fontId="4" type="noConversion"/>
  </si>
  <si>
    <t>Keelung City</t>
    <phoneticPr fontId="4" type="noConversion"/>
  </si>
  <si>
    <t>Hsinchu City</t>
    <phoneticPr fontId="4" type="noConversion"/>
  </si>
  <si>
    <t>Chiayi City</t>
    <phoneticPr fontId="4" type="noConversion"/>
  </si>
  <si>
    <t>Kinmen County</t>
    <phoneticPr fontId="4" type="noConversion"/>
  </si>
  <si>
    <t>Lienchiang County</t>
    <phoneticPr fontId="4" type="noConversion"/>
  </si>
  <si>
    <t>National</t>
    <phoneticPr fontId="4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</si>
  <si>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</si>
  <si>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</si>
  <si>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</si>
  <si>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Foreigner</t>
    <phoneticPr fontId="4" type="noConversion"/>
  </si>
  <si>
    <t>Taichung City</t>
    <phoneticPr fontId="4" type="noConversion"/>
  </si>
  <si>
    <t>Tainan City</t>
    <phoneticPr fontId="4" type="noConversion"/>
  </si>
  <si>
    <t>Yilan County</t>
    <phoneticPr fontId="4" type="noConversion"/>
  </si>
  <si>
    <t>Taoyuan County</t>
    <phoneticPr fontId="4" type="noConversion"/>
  </si>
  <si>
    <t>Hsinchu County</t>
    <phoneticPr fontId="4" type="noConversion"/>
  </si>
  <si>
    <t>Miaoli County</t>
    <phoneticPr fontId="4" type="noConversion"/>
  </si>
  <si>
    <t>Changhua County</t>
    <phoneticPr fontId="4" type="noConversion"/>
  </si>
  <si>
    <t>Nantou County</t>
    <phoneticPr fontId="4" type="noConversion"/>
  </si>
  <si>
    <t>Yunlin County</t>
    <phoneticPr fontId="4" type="noConversion"/>
  </si>
  <si>
    <t>Chiayi County</t>
    <phoneticPr fontId="4" type="noConversion"/>
  </si>
  <si>
    <t>Pingtung County</t>
    <phoneticPr fontId="4" type="noConversion"/>
  </si>
  <si>
    <t>Taitung County</t>
    <phoneticPr fontId="4" type="noConversion"/>
  </si>
  <si>
    <t>Hualien County</t>
    <phoneticPr fontId="4" type="noConversion"/>
  </si>
  <si>
    <t>Penghu County</t>
    <phoneticPr fontId="4" type="noConversion"/>
  </si>
  <si>
    <t>Keelung City</t>
    <phoneticPr fontId="4" type="noConversion"/>
  </si>
  <si>
    <t>Hsinchu City</t>
    <phoneticPr fontId="4" type="noConversion"/>
  </si>
  <si>
    <t>Chiayi City</t>
    <phoneticPr fontId="4" type="noConversion"/>
  </si>
  <si>
    <t>Kinmen County</t>
    <phoneticPr fontId="4" type="noConversion"/>
  </si>
  <si>
    <t>Lienchiang County</t>
    <phoneticPr fontId="4" type="noConversion"/>
  </si>
  <si>
    <t>Taipei County</t>
    <phoneticPr fontId="4" type="noConversion"/>
  </si>
  <si>
    <t>Taichung County</t>
    <phoneticPr fontId="4" type="noConversion"/>
  </si>
  <si>
    <t>Tainan County</t>
    <phoneticPr fontId="4" type="noConversion"/>
  </si>
  <si>
    <t>Kaohsiung County</t>
    <phoneticPr fontId="4" type="noConversion"/>
  </si>
  <si>
    <t>Taichung City</t>
    <phoneticPr fontId="4" type="noConversion"/>
  </si>
  <si>
    <t>Tainan City</t>
    <phoneticPr fontId="4" type="noConversion"/>
  </si>
  <si>
    <t>Taichung County</t>
    <phoneticPr fontId="4" type="noConversion"/>
  </si>
  <si>
    <t>Tainan County</t>
    <phoneticPr fontId="4" type="noConversion"/>
  </si>
  <si>
    <t>Kaohsiung County</t>
    <phoneticPr fontId="4" type="noConversion"/>
  </si>
  <si>
    <t>Taoyuan City</t>
    <phoneticPr fontId="4" type="noConversion"/>
  </si>
  <si>
    <r>
      <rPr>
        <b/>
        <sz val="16"/>
        <rFont val="標楷體"/>
        <family val="4"/>
        <charset val="136"/>
      </rPr>
      <t>特殊境遇家庭扶助服務</t>
    </r>
    <r>
      <rPr>
        <b/>
        <sz val="16"/>
        <rFont val="Times New Roman"/>
        <family val="1"/>
      </rPr>
      <t xml:space="preserve"> Assistance Service for Families in Hardship 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</si>
  <si>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</si>
  <si>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緊急生活扶助</t>
    </r>
    <phoneticPr fontId="3" type="noConversion"/>
  </si>
  <si>
    <r>
      <rPr>
        <sz val="9"/>
        <rFont val="標楷體"/>
        <family val="4"/>
        <charset val="136"/>
      </rPr>
      <t>傷病醫療補助</t>
    </r>
  </si>
  <si>
    <r>
      <rPr>
        <sz val="9"/>
        <rFont val="標楷體"/>
        <family val="4"/>
        <charset val="136"/>
      </rPr>
      <t>法律訴訟補助</t>
    </r>
  </si>
  <si>
    <r>
      <rPr>
        <sz val="9"/>
        <rFont val="標楷體"/>
        <family val="4"/>
        <charset val="136"/>
      </rPr>
      <t>子女生活津貼</t>
    </r>
  </si>
  <si>
    <r>
      <rPr>
        <sz val="9"/>
        <rFont val="標楷體"/>
        <family val="4"/>
        <charset val="136"/>
      </rPr>
      <t>兒童托育津貼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</si>
  <si>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</si>
  <si>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</si>
  <si>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</si>
  <si>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</si>
  <si>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子女生活津貼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</si>
  <si>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</si>
  <si>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</si>
  <si>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本國籍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</si>
  <si>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</si>
  <si>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</si>
  <si>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</si>
  <si>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</si>
  <si>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</si>
  <si>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</si>
  <si>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</si>
  <si>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</si>
  <si>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　宜蘭縣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</si>
  <si>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</si>
  <si>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b/>
        <sz val="9"/>
        <rFont val="標楷體"/>
        <family val="4"/>
        <charset val="136"/>
      </rPr>
      <t>　新竹縣</t>
    </r>
    <phoneticPr fontId="4" type="noConversion"/>
  </si>
  <si>
    <r>
      <rPr>
        <b/>
        <sz val="9"/>
        <rFont val="標楷體"/>
        <family val="4"/>
        <charset val="136"/>
      </rPr>
      <t>　苗栗縣</t>
    </r>
    <phoneticPr fontId="4" type="noConversion"/>
  </si>
  <si>
    <r>
      <rPr>
        <b/>
        <sz val="9"/>
        <rFont val="標楷體"/>
        <family val="4"/>
        <charset val="136"/>
      </rPr>
      <t>　彰化縣</t>
    </r>
    <phoneticPr fontId="4" type="noConversion"/>
  </si>
  <si>
    <r>
      <rPr>
        <b/>
        <sz val="9"/>
        <rFont val="標楷體"/>
        <family val="4"/>
        <charset val="136"/>
      </rPr>
      <t>　南投縣</t>
    </r>
    <phoneticPr fontId="4" type="noConversion"/>
  </si>
  <si>
    <r>
      <rPr>
        <b/>
        <sz val="9"/>
        <rFont val="標楷體"/>
        <family val="4"/>
        <charset val="136"/>
      </rPr>
      <t>　雲林縣</t>
    </r>
    <phoneticPr fontId="4" type="noConversion"/>
  </si>
  <si>
    <r>
      <rPr>
        <b/>
        <sz val="9"/>
        <rFont val="標楷體"/>
        <family val="4"/>
        <charset val="136"/>
      </rPr>
      <t>　嘉義縣</t>
    </r>
    <phoneticPr fontId="4" type="noConversion"/>
  </si>
  <si>
    <r>
      <rPr>
        <b/>
        <sz val="9"/>
        <rFont val="標楷體"/>
        <family val="4"/>
        <charset val="136"/>
      </rPr>
      <t>　屏東縣</t>
    </r>
    <phoneticPr fontId="4" type="noConversion"/>
  </si>
  <si>
    <r>
      <rPr>
        <b/>
        <sz val="9"/>
        <rFont val="標楷體"/>
        <family val="4"/>
        <charset val="136"/>
      </rPr>
      <t>　臺東縣</t>
    </r>
    <phoneticPr fontId="4" type="noConversion"/>
  </si>
  <si>
    <r>
      <rPr>
        <b/>
        <sz val="9"/>
        <rFont val="標楷體"/>
        <family val="4"/>
        <charset val="136"/>
      </rPr>
      <t>　花蓮縣</t>
    </r>
    <phoneticPr fontId="4" type="noConversion"/>
  </si>
  <si>
    <r>
      <rPr>
        <b/>
        <sz val="9"/>
        <rFont val="標楷體"/>
        <family val="4"/>
        <charset val="136"/>
      </rPr>
      <t>　澎湖縣</t>
    </r>
    <phoneticPr fontId="4" type="noConversion"/>
  </si>
  <si>
    <r>
      <rPr>
        <b/>
        <sz val="9"/>
        <rFont val="標楷體"/>
        <family val="4"/>
        <charset val="136"/>
      </rPr>
      <t>　新竹市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</si>
  <si>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</si>
  <si>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</si>
  <si>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金門縣</t>
    </r>
    <phoneticPr fontId="4" type="noConversion"/>
  </si>
  <si>
    <r>
      <rPr>
        <b/>
        <sz val="9"/>
        <rFont val="標楷體"/>
        <family val="4"/>
        <charset val="136"/>
      </rPr>
      <t>　連江縣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</si>
  <si>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</si>
  <si>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</si>
  <si>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t>Total</t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</si>
  <si>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</si>
  <si>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t>Persons</t>
    <phoneticPr fontId="3" type="noConversion"/>
  </si>
  <si>
    <t>Times of Persons</t>
    <phoneticPr fontId="3" type="noConversion"/>
  </si>
  <si>
    <t>Amount
(NT$)</t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</si>
  <si>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</si>
  <si>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</si>
  <si>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法律訴訟補助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</si>
  <si>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</si>
  <si>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一般民眾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</si>
  <si>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</si>
  <si>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</si>
  <si>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</si>
  <si>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基隆市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</si>
  <si>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</si>
  <si>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t>Emergency Assistance for Livelihood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</si>
  <si>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</si>
  <si>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</si>
  <si>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</si>
  <si>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Times of Persons</t>
    <phoneticPr fontId="3" type="noConversion"/>
  </si>
  <si>
    <t>Emergency Assistance for Livelihood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</si>
  <si>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</si>
  <si>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</si>
  <si>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</si>
  <si>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Times of Persons</t>
    <phoneticPr fontId="3" type="noConversion"/>
  </si>
  <si>
    <r>
      <rPr>
        <sz val="9"/>
        <color indexed="8"/>
        <rFont val="標楷體"/>
        <family val="4"/>
        <charset val="136"/>
      </rPr>
      <t>　臺北縣</t>
    </r>
    <phoneticPr fontId="4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</si>
  <si>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</si>
  <si>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t xml:space="preserve">     </t>
    </r>
    <r>
      <rPr>
        <sz val="9"/>
        <color indexed="12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</si>
  <si>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</si>
  <si>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緊急生活扶助</t>
    </r>
    <phoneticPr fontId="3" type="noConversion"/>
  </si>
  <si>
    <r>
      <rPr>
        <sz val="9"/>
        <rFont val="標楷體"/>
        <family val="4"/>
        <charset val="136"/>
      </rPr>
      <t>兒童托育津貼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</si>
  <si>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</si>
  <si>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</si>
  <si>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8"/>
        <rFont val="標楷體"/>
        <family val="4"/>
        <charset val="136"/>
      </rPr>
      <t>　宜蘭縣</t>
    </r>
    <phoneticPr fontId="4" type="noConversion"/>
  </si>
  <si>
    <r>
      <rPr>
        <sz val="9"/>
        <color indexed="8"/>
        <rFont val="標楷體"/>
        <family val="4"/>
        <charset val="136"/>
      </rPr>
      <t>　桃園縣</t>
    </r>
    <phoneticPr fontId="4" type="noConversion"/>
  </si>
  <si>
    <r>
      <rPr>
        <sz val="9"/>
        <color indexed="8"/>
        <rFont val="標楷體"/>
        <family val="4"/>
        <charset val="136"/>
      </rPr>
      <t>　新竹縣</t>
    </r>
    <phoneticPr fontId="4" type="noConversion"/>
  </si>
  <si>
    <r>
      <rPr>
        <sz val="9"/>
        <color indexed="8"/>
        <rFont val="標楷體"/>
        <family val="4"/>
        <charset val="136"/>
      </rPr>
      <t>　苗栗縣</t>
    </r>
    <phoneticPr fontId="4" type="noConversion"/>
  </si>
  <si>
    <r>
      <rPr>
        <sz val="9"/>
        <color indexed="8"/>
        <rFont val="標楷體"/>
        <family val="4"/>
        <charset val="136"/>
      </rPr>
      <t>　臺中縣</t>
    </r>
    <phoneticPr fontId="4" type="noConversion"/>
  </si>
  <si>
    <r>
      <rPr>
        <sz val="9"/>
        <color indexed="8"/>
        <rFont val="標楷體"/>
        <family val="4"/>
        <charset val="136"/>
      </rPr>
      <t>　彰化縣</t>
    </r>
    <phoneticPr fontId="4" type="noConversion"/>
  </si>
  <si>
    <r>
      <rPr>
        <sz val="9"/>
        <color indexed="8"/>
        <rFont val="標楷體"/>
        <family val="4"/>
        <charset val="136"/>
      </rPr>
      <t>　南投縣</t>
    </r>
    <phoneticPr fontId="4" type="noConversion"/>
  </si>
  <si>
    <r>
      <rPr>
        <sz val="9"/>
        <color indexed="8"/>
        <rFont val="標楷體"/>
        <family val="4"/>
        <charset val="136"/>
      </rPr>
      <t>　雲林縣</t>
    </r>
    <phoneticPr fontId="4" type="noConversion"/>
  </si>
  <si>
    <r>
      <rPr>
        <sz val="9"/>
        <color indexed="8"/>
        <rFont val="標楷體"/>
        <family val="4"/>
        <charset val="136"/>
      </rPr>
      <t>　嘉義縣</t>
    </r>
    <phoneticPr fontId="4" type="noConversion"/>
  </si>
  <si>
    <r>
      <rPr>
        <sz val="9"/>
        <color indexed="8"/>
        <rFont val="標楷體"/>
        <family val="4"/>
        <charset val="136"/>
      </rPr>
      <t>　臺南縣</t>
    </r>
    <phoneticPr fontId="4" type="noConversion"/>
  </si>
  <si>
    <r>
      <rPr>
        <sz val="9"/>
        <color indexed="8"/>
        <rFont val="標楷體"/>
        <family val="4"/>
        <charset val="136"/>
      </rPr>
      <t>　高雄縣</t>
    </r>
    <phoneticPr fontId="4" type="noConversion"/>
  </si>
  <si>
    <r>
      <rPr>
        <sz val="9"/>
        <color indexed="8"/>
        <rFont val="標楷體"/>
        <family val="4"/>
        <charset val="136"/>
      </rPr>
      <t>　屏東縣</t>
    </r>
    <phoneticPr fontId="4" type="noConversion"/>
  </si>
  <si>
    <r>
      <rPr>
        <sz val="9"/>
        <color indexed="8"/>
        <rFont val="標楷體"/>
        <family val="4"/>
        <charset val="136"/>
      </rPr>
      <t>　臺東縣</t>
    </r>
    <phoneticPr fontId="4" type="noConversion"/>
  </si>
  <si>
    <r>
      <rPr>
        <sz val="9"/>
        <color indexed="8"/>
        <rFont val="標楷體"/>
        <family val="4"/>
        <charset val="136"/>
      </rPr>
      <t>　花蓮縣</t>
    </r>
    <phoneticPr fontId="4" type="noConversion"/>
  </si>
  <si>
    <r>
      <rPr>
        <sz val="9"/>
        <color indexed="8"/>
        <rFont val="標楷體"/>
        <family val="4"/>
        <charset val="136"/>
      </rPr>
      <t>　澎湖縣</t>
    </r>
    <phoneticPr fontId="4" type="noConversion"/>
  </si>
  <si>
    <r>
      <rPr>
        <sz val="9"/>
        <color indexed="8"/>
        <rFont val="標楷體"/>
        <family val="4"/>
        <charset val="136"/>
      </rPr>
      <t>　基隆市</t>
    </r>
    <phoneticPr fontId="4" type="noConversion"/>
  </si>
  <si>
    <r>
      <rPr>
        <sz val="9"/>
        <color indexed="8"/>
        <rFont val="標楷體"/>
        <family val="4"/>
        <charset val="136"/>
      </rPr>
      <t>　新竹市</t>
    </r>
    <phoneticPr fontId="4" type="noConversion"/>
  </si>
  <si>
    <r>
      <rPr>
        <sz val="9"/>
        <color indexed="8"/>
        <rFont val="標楷體"/>
        <family val="4"/>
        <charset val="136"/>
      </rPr>
      <t>　臺中市</t>
    </r>
    <phoneticPr fontId="4" type="noConversion"/>
  </si>
  <si>
    <r>
      <rPr>
        <sz val="9"/>
        <color indexed="8"/>
        <rFont val="標楷體"/>
        <family val="4"/>
        <charset val="136"/>
      </rPr>
      <t>　嘉義市</t>
    </r>
    <phoneticPr fontId="4" type="noConversion"/>
  </si>
  <si>
    <r>
      <rPr>
        <sz val="9"/>
        <color indexed="8"/>
        <rFont val="標楷體"/>
        <family val="4"/>
        <charset val="136"/>
      </rPr>
      <t>　臺南市</t>
    </r>
    <phoneticPr fontId="4" type="noConversion"/>
  </si>
  <si>
    <r>
      <t xml:space="preserve">      </t>
    </r>
    <r>
      <rPr>
        <sz val="9"/>
        <color indexed="8"/>
        <rFont val="標楷體"/>
        <family val="4"/>
        <charset val="136"/>
      </rPr>
      <t>臺北市</t>
    </r>
    <phoneticPr fontId="3" type="noConversion"/>
  </si>
  <si>
    <r>
      <t xml:space="preserve">      </t>
    </r>
    <r>
      <rPr>
        <sz val="9"/>
        <color indexed="8"/>
        <rFont val="標楷體"/>
        <family val="4"/>
        <charset val="136"/>
      </rPr>
      <t>高雄市</t>
    </r>
    <phoneticPr fontId="3" type="noConversion"/>
  </si>
  <si>
    <r>
      <rPr>
        <sz val="9"/>
        <color indexed="8"/>
        <rFont val="標楷體"/>
        <family val="4"/>
        <charset val="136"/>
      </rPr>
      <t>　金門縣</t>
    </r>
    <phoneticPr fontId="4" type="noConversion"/>
  </si>
  <si>
    <r>
      <rPr>
        <sz val="9"/>
        <color indexed="8"/>
        <rFont val="標楷體"/>
        <family val="4"/>
        <charset val="136"/>
      </rPr>
      <t>　連江縣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</si>
  <si>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</si>
  <si>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t xml:space="preserve">    </t>
    </r>
    <r>
      <rPr>
        <sz val="9"/>
        <color indexed="8"/>
        <rFont val="標楷體"/>
        <family val="4"/>
        <charset val="136"/>
      </rPr>
      <t>臺北市</t>
    </r>
    <phoneticPr fontId="3" type="noConversion"/>
  </si>
  <si>
    <r>
      <t xml:space="preserve">    </t>
    </r>
    <r>
      <rPr>
        <sz val="9"/>
        <color indexed="8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</si>
  <si>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非原住民</t>
    </r>
    <phoneticPr fontId="4" type="noConversion"/>
  </si>
  <si>
    <r>
      <rPr>
        <sz val="9"/>
        <rFont val="標楷體"/>
        <family val="4"/>
        <charset val="136"/>
      </rPr>
      <t>大陸籍</t>
    </r>
    <phoneticPr fontId="4" type="noConversion"/>
  </si>
  <si>
    <r>
      <rPr>
        <b/>
        <sz val="9"/>
        <rFont val="標楷體"/>
        <family val="4"/>
        <charset val="136"/>
      </rPr>
      <t>　桃園縣</t>
    </r>
    <phoneticPr fontId="4" type="noConversion"/>
  </si>
  <si>
    <r>
      <rPr>
        <b/>
        <sz val="9"/>
        <rFont val="標楷體"/>
        <family val="4"/>
        <charset val="136"/>
      </rPr>
      <t>　臺中縣</t>
    </r>
    <phoneticPr fontId="4" type="noConversion"/>
  </si>
  <si>
    <r>
      <rPr>
        <b/>
        <sz val="9"/>
        <rFont val="標楷體"/>
        <family val="4"/>
        <charset val="136"/>
      </rPr>
      <t>　臺南縣</t>
    </r>
    <phoneticPr fontId="4" type="noConversion"/>
  </si>
  <si>
    <r>
      <rPr>
        <b/>
        <sz val="9"/>
        <rFont val="標楷體"/>
        <family val="4"/>
        <charset val="136"/>
      </rPr>
      <t>　高雄縣</t>
    </r>
    <phoneticPr fontId="4" type="noConversion"/>
  </si>
  <si>
    <r>
      <rPr>
        <b/>
        <sz val="9"/>
        <rFont val="標楷體"/>
        <family val="4"/>
        <charset val="136"/>
      </rPr>
      <t>　臺中市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</si>
  <si>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</si>
  <si>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　臺南市</t>
    </r>
    <phoneticPr fontId="4" type="noConversion"/>
  </si>
  <si>
    <r>
      <t xml:space="preserve">    </t>
    </r>
    <r>
      <rPr>
        <b/>
        <sz val="9"/>
        <rFont val="標楷體"/>
        <family val="4"/>
        <charset val="136"/>
      </rPr>
      <t>臺北市</t>
    </r>
    <phoneticPr fontId="4" type="noConversion"/>
  </si>
  <si>
    <r>
      <t xml:space="preserve">    </t>
    </r>
    <r>
      <rPr>
        <b/>
        <sz val="9"/>
        <rFont val="標楷體"/>
        <family val="4"/>
        <charset val="136"/>
      </rPr>
      <t>高雄市</t>
    </r>
    <phoneticPr fontId="4" type="noConversion"/>
  </si>
  <si>
    <r>
      <rPr>
        <b/>
        <sz val="9"/>
        <rFont val="標楷體"/>
        <family val="4"/>
        <charset val="136"/>
      </rPr>
      <t>　臺北縣</t>
    </r>
    <phoneticPr fontId="4" type="noConversion"/>
  </si>
  <si>
    <r>
      <t xml:space="preserve">       </t>
    </r>
    <r>
      <rPr>
        <b/>
        <sz val="9"/>
        <rFont val="標楷體"/>
        <family val="4"/>
        <charset val="136"/>
      </rPr>
      <t>臺北市</t>
    </r>
    <phoneticPr fontId="4" type="noConversion"/>
  </si>
  <si>
    <r>
      <t xml:space="preserve">     </t>
    </r>
    <r>
      <rPr>
        <b/>
        <sz val="9"/>
        <rFont val="標楷體"/>
        <family val="4"/>
        <charset val="136"/>
      </rPr>
      <t>高雄市</t>
    </r>
    <phoneticPr fontId="4" type="noConversion"/>
  </si>
  <si>
    <r>
      <t xml:space="preserve">      </t>
    </r>
    <r>
      <rPr>
        <b/>
        <sz val="9"/>
        <rFont val="標楷體"/>
        <family val="4"/>
        <charset val="136"/>
      </rPr>
      <t>新北市</t>
    </r>
    <phoneticPr fontId="4" type="noConversion"/>
  </si>
  <si>
    <r>
      <t xml:space="preserve">      </t>
    </r>
    <r>
      <rPr>
        <b/>
        <sz val="9"/>
        <rFont val="標楷體"/>
        <family val="4"/>
        <charset val="136"/>
      </rPr>
      <t>臺中市</t>
    </r>
    <phoneticPr fontId="4" type="noConversion"/>
  </si>
  <si>
    <r>
      <t xml:space="preserve">      </t>
    </r>
    <r>
      <rPr>
        <b/>
        <sz val="9"/>
        <rFont val="標楷體"/>
        <family val="4"/>
        <charset val="136"/>
      </rPr>
      <t>臺南市</t>
    </r>
    <phoneticPr fontId="4" type="noConversion"/>
  </si>
  <si>
    <r>
      <rPr>
        <b/>
        <sz val="16"/>
        <rFont val="標楷體"/>
        <family val="4"/>
        <charset val="136"/>
      </rPr>
      <t>特殊境遇家庭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服務</t>
    </r>
    <r>
      <rPr>
        <b/>
        <sz val="16"/>
        <rFont val="Times New Roman"/>
        <family val="1"/>
      </rPr>
      <t xml:space="preserve"> Assistance Service for Women in Hardship </t>
    </r>
    <phoneticPr fontId="4" type="noConversion"/>
  </si>
  <si>
    <r>
      <rPr>
        <sz val="9"/>
        <rFont val="標楷體"/>
        <family val="4"/>
        <charset val="136"/>
      </rPr>
      <t xml:space="preserve">年及地區別
</t>
    </r>
    <r>
      <rPr>
        <sz val="9"/>
        <rFont val="Times New Roman"/>
        <family val="1"/>
      </rPr>
      <t>Year &amp; Locality</t>
    </r>
    <phoneticPr fontId="4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</si>
  <si>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</si>
  <si>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3" type="noConversion"/>
  </si>
  <si>
    <r>
      <rPr>
        <b/>
        <sz val="16"/>
        <rFont val="標楷體"/>
        <family val="4"/>
        <charset val="136"/>
      </rPr>
      <t>特殊境遇家庭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服務</t>
    </r>
    <r>
      <rPr>
        <b/>
        <sz val="16"/>
        <rFont val="Times New Roman"/>
        <family val="1"/>
      </rPr>
      <t xml:space="preserve"> Assistance Service for Women in Hardship 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</si>
  <si>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3" type="noConversion"/>
  </si>
  <si>
    <r>
      <rPr>
        <sz val="9"/>
        <rFont val="標楷體"/>
        <family val="4"/>
        <charset val="136"/>
      </rPr>
      <t xml:space="preserve">年及地區別
</t>
    </r>
    <r>
      <rPr>
        <sz val="9"/>
        <rFont val="Times New Roman"/>
        <family val="1"/>
      </rPr>
      <t>Year &amp; Locality</t>
    </r>
    <phoneticPr fontId="4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</si>
  <si>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</si>
  <si>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</si>
  <si>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</si>
  <si>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</si>
  <si>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4" type="noConversion"/>
  </si>
  <si>
    <r>
      <rPr>
        <sz val="9"/>
        <rFont val="標楷體"/>
        <family val="4"/>
        <charset val="136"/>
      </rPr>
      <t xml:space="preserve">年底、地區及設籍別
</t>
    </r>
    <r>
      <rPr>
        <sz val="9"/>
        <rFont val="Times New Roman"/>
        <family val="1"/>
      </rPr>
      <t>Year, Locality &amp; Identity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</si>
  <si>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</si>
  <si>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</si>
  <si>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</si>
  <si>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</si>
  <si>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</si>
  <si>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</si>
  <si>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</si>
  <si>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</si>
  <si>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</si>
  <si>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</si>
  <si>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</si>
  <si>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</si>
  <si>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</si>
  <si>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</si>
  <si>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4" type="noConversion"/>
  </si>
  <si>
    <r>
      <rPr>
        <b/>
        <sz val="16"/>
        <rFont val="標楷體"/>
        <family val="4"/>
        <charset val="136"/>
      </rPr>
      <t>特殊境遇家庭扶助服務</t>
    </r>
    <r>
      <rPr>
        <b/>
        <sz val="16"/>
        <rFont val="Times New Roman"/>
        <family val="1"/>
      </rPr>
      <t xml:space="preserve"> Assistance Service for Families in Hardship 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</si>
  <si>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</si>
  <si>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</si>
  <si>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</si>
  <si>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緊急生活扶助</t>
    </r>
    <phoneticPr fontId="3" type="noConversion"/>
  </si>
  <si>
    <r>
      <rPr>
        <sz val="9"/>
        <rFont val="標楷體"/>
        <family val="4"/>
        <charset val="136"/>
      </rPr>
      <t>法律訴訟補助</t>
    </r>
    <phoneticPr fontId="3" type="noConversion"/>
  </si>
  <si>
    <r>
      <rPr>
        <sz val="9"/>
        <rFont val="標楷體"/>
        <family val="4"/>
        <charset val="136"/>
      </rPr>
      <t>子女生活津貼</t>
    </r>
    <phoneticPr fontId="3" type="noConversion"/>
  </si>
  <si>
    <r>
      <rPr>
        <sz val="9"/>
        <rFont val="標楷體"/>
        <family val="4"/>
        <charset val="136"/>
      </rPr>
      <t>兒童托育津貼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</si>
  <si>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</si>
  <si>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</si>
  <si>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</si>
  <si>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</si>
  <si>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2017/11/30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</si>
  <si>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</si>
  <si>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</si>
  <si>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</si>
  <si>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</si>
  <si>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</si>
  <si>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b/>
        <sz val="16"/>
        <rFont val="標楷體"/>
        <family val="4"/>
        <charset val="136"/>
      </rPr>
      <t>特殊境遇家庭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服務</t>
    </r>
    <r>
      <rPr>
        <b/>
        <sz val="16"/>
        <rFont val="Times New Roman"/>
        <family val="1"/>
      </rPr>
      <t xml:space="preserve"> Assistance Service for Women in Hardship 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</si>
  <si>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2002</t>
    </r>
    <phoneticPr fontId="3" type="noConversion"/>
  </si>
  <si>
    <r>
      <rPr>
        <sz val="9"/>
        <rFont val="標楷體"/>
        <family val="4"/>
        <charset val="136"/>
      </rPr>
      <t xml:space="preserve">年及地區別
</t>
    </r>
    <r>
      <rPr>
        <sz val="9"/>
        <rFont val="Times New Roman"/>
        <family val="1"/>
      </rPr>
      <t>Year &amp; Locality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</si>
  <si>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</si>
  <si>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</si>
  <si>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</si>
  <si>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</si>
  <si>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</si>
  <si>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2021/03/09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</si>
  <si>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4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</si>
  <si>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</si>
  <si>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</si>
  <si>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期底數</t>
    </r>
    <r>
      <rPr>
        <sz val="9"/>
        <rFont val="Times New Roman"/>
        <family val="1"/>
      </rPr>
      <t>)</t>
    </r>
    <phoneticPr fontId="3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</si>
  <si>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2002</t>
    </r>
    <phoneticPr fontId="4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</si>
  <si>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4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</si>
  <si>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4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</si>
  <si>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4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</si>
  <si>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4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</si>
  <si>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4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</si>
  <si>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4" type="noConversion"/>
  </si>
  <si>
    <t>特殊境遇婦女</t>
    <phoneticPr fontId="4" type="noConversion"/>
  </si>
  <si>
    <r>
      <rPr>
        <b/>
        <sz val="16"/>
        <rFont val="標楷體"/>
        <family val="4"/>
        <charset val="136"/>
      </rPr>
      <t>特殊境遇家庭婦女服務</t>
    </r>
    <r>
      <rPr>
        <b/>
        <sz val="16"/>
        <rFont val="Times New Roman"/>
        <family val="1"/>
      </rPr>
      <t xml:space="preserve"> Assistance Service for Women in Hardship </t>
    </r>
    <phoneticPr fontId="4" type="noConversion"/>
  </si>
  <si>
    <t>新北市</t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</si>
  <si>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</si>
  <si>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</si>
  <si>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</si>
  <si>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</si>
  <si>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</si>
  <si>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</si>
  <si>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</si>
  <si>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</si>
  <si>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</si>
  <si>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</si>
  <si>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</si>
  <si>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</si>
  <si>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</si>
  <si>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</si>
  <si>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</si>
  <si>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</si>
  <si>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</si>
  <si>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</si>
  <si>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</si>
  <si>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</si>
  <si>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</si>
  <si>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111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2022</t>
    </r>
    <phoneticPr fontId="4" type="noConversion"/>
  </si>
  <si>
    <r>
      <t>112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</si>
  <si>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2024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</si>
</sst>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  <numFmt numFmtId="178" formatCode="_-* #,##0_-;\-* #,##0_-;_-* &quot;-&quot;??_-;_-@_-"/>
  </numFmts>
  <fonts count="27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b/>
      <sz val="9"/>
      <color indexed="81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color indexed="10"/>
      <name val="標楷體"/>
      <family val="4"/>
      <charset val="136"/>
    </font>
    <font>
      <sz val="9"/>
      <color indexed="12"/>
      <name val="標楷體"/>
      <family val="4"/>
      <charset val="136"/>
    </font>
    <font>
      <sz val="9"/>
      <color indexed="12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15" fillId="0" borderId="0" xfId="0" applyFont="1"/>
    <xf numFmtId="0" fontId="16" fillId="0" borderId="0" xfId="0" applyFont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0" fillId="0" borderId="11" xfId="0" applyNumberFormat="1" applyBorder="1" applyAlignment="1">
      <alignment horizontal="center"/>
    </xf>
    <xf numFmtId="177" fontId="0" fillId="0" borderId="9" xfId="0" applyNumberFormat="1" applyBorder="1" applyAlignment="1">
      <alignment horizontal="right"/>
    </xf>
    <xf numFmtId="49" fontId="0" fillId="0" borderId="4" xfId="0" applyNumberFormat="1" applyBorder="1" applyAlignment="1">
      <alignment horizontal="center"/>
    </xf>
    <xf numFmtId="177" fontId="0" fillId="0" borderId="0" xfId="0" applyNumberFormat="1" applyAlignment="1">
      <alignment horizontal="right"/>
    </xf>
    <xf numFmtId="49" fontId="0" fillId="0" borderId="10" xfId="0" applyNumberFormat="1" applyBorder="1" applyAlignment="1">
      <alignment horizontal="center"/>
    </xf>
    <xf numFmtId="177" fontId="0" fillId="0" borderId="6" xfId="0" applyNumberFormat="1" applyBorder="1" applyAlignment="1">
      <alignment horizontal="right"/>
    </xf>
    <xf numFmtId="0" fontId="5" fillId="0" borderId="9" xfId="0" applyFont="1" applyBorder="1"/>
    <xf numFmtId="0" fontId="5" fillId="0" borderId="0" xfId="0" applyFont="1"/>
    <xf numFmtId="0" fontId="0" fillId="0" borderId="5" xfId="0" applyBorder="1" applyAlignment="1">
      <alignment horizontal="center" vertical="center" wrapText="1"/>
    </xf>
    <xf numFmtId="176" fontId="17" fillId="2" borderId="12" xfId="3" applyNumberFormat="1" applyFont="1" applyFill="1" applyBorder="1" applyAlignment="1" applyProtection="1">
      <alignment horizontal="left"/>
    </xf>
    <xf numFmtId="176" fontId="17" fillId="2" borderId="13" xfId="3" applyNumberFormat="1" applyFont="1" applyFill="1" applyBorder="1" applyAlignment="1" applyProtection="1">
      <alignment horizontal="right"/>
    </xf>
    <xf numFmtId="0" fontId="0" fillId="3" borderId="5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5" xfId="3" applyNumberFormat="1" applyFont="1" applyFill="1" applyBorder="1" applyAlignment="1" applyProtection="1">
      <alignment horizontal="left"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0" fontId="0" fillId="0" borderId="5" xfId="0" applyBorder="1" applyAlignment="1">
      <alignment horizontal="left" vertical="center" indent="1"/>
    </xf>
    <xf numFmtId="0" fontId="0" fillId="0" borderId="5" xfId="0" applyBorder="1" applyAlignment="1">
      <alignment vertical="center"/>
    </xf>
    <xf numFmtId="177" fontId="0" fillId="0" borderId="5" xfId="0" applyNumberFormat="1" applyBorder="1" applyAlignment="1">
      <alignment horizontal="left" vertical="center" wrapText="1"/>
    </xf>
    <xf numFmtId="176" fontId="0" fillId="0" borderId="0" xfId="3" applyNumberFormat="1" applyFont="1" applyBorder="1" applyAlignment="1" applyProtection="1">
      <alignment horizontal="right" vertical="center"/>
    </xf>
    <xf numFmtId="0" fontId="0" fillId="0" borderId="3" xfId="0" applyBorder="1" applyAlignment="1">
      <alignment vertical="center"/>
    </xf>
    <xf numFmtId="177" fontId="0" fillId="0" borderId="3" xfId="0" applyNumberFormat="1" applyBorder="1" applyAlignment="1">
      <alignment horizontal="left" vertical="center" wrapText="1"/>
    </xf>
    <xf numFmtId="176" fontId="0" fillId="0" borderId="6" xfId="3" applyNumberFormat="1" applyFont="1" applyBorder="1" applyAlignment="1" applyProtection="1">
      <alignment horizontal="right" vertical="center"/>
    </xf>
    <xf numFmtId="0" fontId="0" fillId="0" borderId="9" xfId="0" applyBorder="1" applyAlignment="1">
      <alignment vertical="center"/>
    </xf>
    <xf numFmtId="0" fontId="5" fillId="0" borderId="0" xfId="0" applyFont="1" applyAlignment="1">
      <alignment horizontal="left"/>
    </xf>
    <xf numFmtId="0" fontId="18" fillId="0" borderId="6" xfId="1" applyFont="1" applyBorder="1"/>
    <xf numFmtId="176" fontId="17" fillId="2" borderId="12" xfId="4" applyNumberFormat="1" applyFont="1" applyFill="1" applyBorder="1" applyAlignment="1" applyProtection="1">
      <alignment horizontal="left"/>
    </xf>
    <xf numFmtId="176" fontId="17" fillId="2" borderId="13" xfId="4" applyNumberFormat="1" applyFont="1" applyFill="1" applyBorder="1" applyAlignment="1" applyProtection="1">
      <alignment horizontal="right"/>
    </xf>
    <xf numFmtId="176" fontId="1" fillId="3" borderId="5" xfId="4" applyNumberFormat="1" applyFont="1" applyFill="1" applyBorder="1" applyAlignment="1" applyProtection="1">
      <alignment horizontal="left" vertical="center"/>
    </xf>
    <xf numFmtId="176" fontId="1" fillId="3" borderId="0" xfId="4" applyNumberFormat="1" applyFont="1" applyFill="1" applyBorder="1" applyAlignment="1" applyProtection="1">
      <alignment horizontal="right" vertical="center"/>
    </xf>
    <xf numFmtId="176" fontId="0" fillId="0" borderId="5" xfId="4" applyNumberFormat="1" applyFont="1" applyFill="1" applyBorder="1" applyAlignment="1" applyProtection="1">
      <alignment horizontal="left" vertical="center"/>
    </xf>
    <xf numFmtId="176" fontId="0" fillId="0" borderId="0" xfId="4" applyNumberFormat="1" applyFont="1" applyFill="1" applyBorder="1" applyAlignment="1" applyProtection="1">
      <alignment horizontal="right" vertical="center"/>
    </xf>
    <xf numFmtId="176" fontId="0" fillId="0" borderId="0" xfId="4" applyNumberFormat="1" applyFont="1" applyBorder="1" applyAlignment="1" applyProtection="1">
      <alignment horizontal="right" vertical="center"/>
    </xf>
    <xf numFmtId="176" fontId="0" fillId="0" borderId="6" xfId="4" applyNumberFormat="1" applyFont="1" applyBorder="1" applyAlignment="1" applyProtection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6" fontId="0" fillId="0" borderId="4" xfId="3" applyNumberFormat="1" applyFont="1" applyFill="1" applyBorder="1" applyAlignment="1" applyProtection="1">
      <alignment horizontal="left" vertical="center"/>
    </xf>
    <xf numFmtId="0" fontId="17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/>
    </xf>
    <xf numFmtId="176" fontId="24" fillId="0" borderId="7" xfId="2" applyNumberFormat="1" applyFont="1" applyBorder="1" applyAlignment="1">
      <alignment horizontal="right"/>
    </xf>
    <xf numFmtId="176" fontId="24" fillId="0" borderId="0" xfId="2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left"/>
    </xf>
    <xf numFmtId="176" fontId="0" fillId="0" borderId="0" xfId="3" applyNumberFormat="1" applyFont="1" applyBorder="1" applyAlignment="1" applyProtection="1">
      <alignment horizontal="right"/>
    </xf>
    <xf numFmtId="0" fontId="5" fillId="0" borderId="6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176" fontId="0" fillId="0" borderId="2" xfId="3" applyNumberFormat="1" applyFont="1" applyBorder="1" applyAlignment="1" applyProtection="1">
      <alignment horizontal="right"/>
    </xf>
    <xf numFmtId="176" fontId="0" fillId="0" borderId="6" xfId="3" applyNumberFormat="1" applyFont="1" applyBorder="1" applyAlignment="1" applyProtection="1">
      <alignment horizontal="right"/>
    </xf>
    <xf numFmtId="4" fontId="0" fillId="0" borderId="0" xfId="0" applyNumberFormat="1"/>
    <xf numFmtId="0" fontId="17" fillId="2" borderId="13" xfId="0" applyFont="1" applyFill="1" applyBorder="1" applyAlignment="1">
      <alignment vertical="center" wrapText="1"/>
    </xf>
    <xf numFmtId="0" fontId="0" fillId="2" borderId="13" xfId="0" applyFill="1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horizontal="left" indent="1"/>
    </xf>
    <xf numFmtId="177" fontId="0" fillId="0" borderId="5" xfId="0" applyNumberFormat="1" applyBorder="1" applyAlignment="1">
      <alignment horizontal="left" vertical="center" wrapText="1" indent="1"/>
    </xf>
    <xf numFmtId="3" fontId="0" fillId="0" borderId="0" xfId="0" applyNumberFormat="1"/>
    <xf numFmtId="176" fontId="0" fillId="3" borderId="5" xfId="3" applyNumberFormat="1" applyFont="1" applyFill="1" applyBorder="1" applyAlignment="1" applyProtection="1">
      <alignment horizontal="left" vertical="center"/>
    </xf>
    <xf numFmtId="176" fontId="0" fillId="3" borderId="0" xfId="3" applyNumberFormat="1" applyFont="1" applyFill="1" applyBorder="1" applyAlignment="1" applyProtection="1">
      <alignment horizontal="right" vertical="center"/>
    </xf>
    <xf numFmtId="176" fontId="0" fillId="0" borderId="4" xfId="4" applyNumberFormat="1" applyFont="1" applyFill="1" applyBorder="1" applyAlignment="1" applyProtection="1">
      <alignment horizontal="left" vertical="center"/>
    </xf>
    <xf numFmtId="0" fontId="25" fillId="0" borderId="0" xfId="0" applyFont="1"/>
    <xf numFmtId="0" fontId="26" fillId="0" borderId="0" xfId="0" applyFont="1"/>
    <xf numFmtId="178" fontId="0" fillId="0" borderId="0" xfId="2" applyNumberFormat="1" applyFont="1"/>
    <xf numFmtId="0" fontId="11" fillId="0" borderId="0" xfId="1" applyFont="1"/>
    <xf numFmtId="178" fontId="0" fillId="0" borderId="0" xfId="5" applyNumberFormat="1" applyFont="1"/>
    <xf numFmtId="0" fontId="12" fillId="0" borderId="0" xfId="0" applyFont="1"/>
    <xf numFmtId="0" fontId="17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176" fontId="0" fillId="0" borderId="11" xfId="4" applyNumberFormat="1" applyFont="1" applyFill="1" applyBorder="1" applyAlignment="1" applyProtection="1">
      <alignment horizontal="left" vertical="center"/>
    </xf>
    <xf numFmtId="176" fontId="0" fillId="0" borderId="4" xfId="4" applyNumberFormat="1" applyFont="1" applyFill="1" applyBorder="1" applyAlignment="1" applyProtection="1">
      <alignment horizontal="left"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13" fillId="2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1" xfId="3" applyNumberFormat="1" applyFont="1" applyFill="1" applyBorder="1" applyAlignment="1" applyProtection="1">
      <alignment horizontal="left" vertical="center"/>
    </xf>
    <xf numFmtId="176" fontId="0" fillId="0" borderId="4" xfId="3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18" fillId="0" borderId="0" xfId="1" applyFont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left"/>
    </xf>
  </cellXfs>
  <cellStyles count="6">
    <cellStyle name="一般" xfId="0" builtinId="0"/>
    <cellStyle name="一般_十年長照上網" xfId="1" xr:uid="{00000000-0005-0000-0000-000001000000}"/>
    <cellStyle name="千分位" xfId="2" builtinId="3"/>
    <cellStyle name="千分位 2" xfId="5" xr:uid="{00000000-0005-0000-0000-000003000000}"/>
    <cellStyle name="千分位[0]" xfId="3" builtinId="6"/>
    <cellStyle name="千分位[0] 2" xfId="4" xr:uid="{00000000-0005-0000-0000-00000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5729DF9-1017-4B09-B68F-0825C8D26B23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D9DEF31-66AA-4429-B34B-45A3E9704BC5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5759173-A51F-49D8-BB54-3FF5B50168C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F6DF78F-1325-4F5D-921C-0924F780F7E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BA982A5-9F2C-445E-9819-31A7EF16D7C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2534991-A678-430A-A4D1-3C6FD3695D6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D7A7876A-4687-4DC7-9322-ED3ADAA2876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350F569-13AA-4E4B-91F0-06A15D711FB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C1090B2-7649-4EB6-B97A-E7F3D8BBE94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CB24FCC-8B4A-45EB-9CE3-665CC6C2F3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C84EE6F6-A2D5-4396-AF0A-6A570C67A2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C42AE50-5011-4655-95FF-7C1AA66B774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DC04C3C-B165-4628-A7FE-55B749F3CD7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68C7AA6-D6CB-475B-AB63-6E1FC9B346B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B5F0E8F4-86EC-40E2-AFEA-613E9411BE4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6543480-93F7-4B89-A85A-D21E3038DD4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E5F6B-848F-4767-A06A-AD51B09E7A6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84B20DA-302A-4D1C-8460-EDFEB928E71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35862F9D-E839-442A-BE1F-080B77C66E0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68492AF-A8CF-4E1B-BFD7-60990186027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4DB79F3-AB58-4323-A791-820E9F5A92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C5C62B-DC3B-4BCA-8906-2FEE7EFD009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292EBA4-A578-4CED-8FAD-1F3B8764F8D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CC544AA-46F1-42CF-A7B9-8F069F8ED13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6AA7350-343C-4E95-A04A-F309B7E2C30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CE01949D-87CA-4590-A64F-7B1E2DF69E0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3C424C99-57DE-41CB-AB73-312569A8DD8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F5592560-764D-4AD8-90AB-C20EEA32DF7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C78F1728-D117-4DCA-B924-D16D4926648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F48BF9B8-AFB5-4816-8622-F4A0F3C69DA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23914ADD-B722-4B57-83BC-C22A5256390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8A67CB7-0D7D-4657-9D6D-E3F23EF9397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050BA8D-B1B1-4836-BFC4-C4B132FA5DB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8B02280C-17A7-4F40-8A16-FA295E8A69B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47401160-2157-41C1-A75E-C6D1133B793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13EC0497-F6CF-41AD-840E-B426D21C9B8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CB8BACC0-F8B1-43E7-893E-30CE43787EB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7DD98517-25A1-40D2-B4DF-B6FD0891E27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4490A81-E83C-4AF1-B68D-DCF90BA1BE5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DA63DDA6-C6D9-4B7E-A11B-7B1002756C5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12155E9-3DCB-4134-B97E-39C22C5FBC5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394DACC8-9D84-403F-9467-C93E548F52C0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1E61DE8-455E-471B-B42D-65CE1C984E2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77B861CE-F9EF-42AF-9554-225681C1358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A08AD4F1-40FD-4589-992A-1C0580AC544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8844C92-2647-4460-AABB-D3299D8B959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7EADE1E4-A69F-48AF-A77F-7EF8DCC8761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A3C90737-FC45-444C-8DF2-8DFD35E2DE6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1EB7AC6-6795-4342-8957-789477D8B1E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C2ADB076-D052-47B4-AE3C-CD88F077B71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A54DFB3-41A0-4D43-8EC5-C3A954B347B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FCFF93A2-91F9-41E8-95F7-085FC097227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14B322E1-C53A-4E28-8548-0C6EDE36793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B2A98FFB-ED60-4EBC-AF77-3124BE27B66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125A5385-22F3-45A3-936D-B01A7B1D3ED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9A10F1C3-8E15-4C89-9BB7-ECC23B36905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71CA6045-7D8A-4D79-AAD3-547CA5B0CC6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FDC7A593-0CFA-4367-93F7-CF20A423A5B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14A34A33-AC8C-433C-A400-69C245392B1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B2E95836-CE0B-4674-84E0-DD0C20FE43C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9BB2D7D4-6D25-4DAE-A7D6-1531C38378E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4B0E167B-2C27-44A5-A314-1E77617F488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4454AE61-E02C-4A63-B492-8E427D92E26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7CCD5A3-659B-4115-AE4D-DD3A45140B1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BFFA3945-6FD6-472F-819B-FA9386F2837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6869AF01-EB6F-47E4-9519-489556C3166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9FF91F91-D8E5-4ED5-B79B-A1A5DCDC822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7A4AFC56-6752-492B-8620-F14DDE73A9D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D503E40B-B162-4765-8DC4-8BCD51F0C76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B951A42B-69E8-45E3-B700-174BC247480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97D43FA0-49DF-4298-AD52-78D39DD491C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7391F54D-B52F-406D-A9B4-B85E01A29DC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FF6E380F-05A3-480E-A794-3BBA36442D4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4501FB95-5520-4C13-8137-3505B178587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BD195F86-50B8-46DB-BA59-12F310BD3DD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C93EFAA8-2419-44B1-8301-4482D38AD54F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86F8E2D0-7FF6-4408-93A8-09A7F52CABFC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D6AD9D5A-5678-4129-8A7F-8247B25BE9F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A132D854-666F-4B45-9EDF-74C6651EE06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AF192866-A930-498D-A47F-2400B532CB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C49F7016-5F2C-4160-988E-95FF28B405B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5F2CB9DF-89C8-4510-98FB-995A028CDC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2A7CAAED-DFB9-4055-9551-86985EE3CED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162F123-E0C8-4112-AD0A-F290523DDFA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7F35F6EB-6CC1-4C4D-B513-B6796E71D19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CBBB1A2D-9684-48C7-A7D2-1334DE9A130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B98B0A09-10E3-4011-849A-59248E8A652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563AB31B-319F-431A-AA35-B6A418ADD6B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1398E3E9-4CB0-48FC-A6D5-39B7317CDB2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C09126A0-2EDC-4DDC-902E-E74A9D48BD2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909A67B-D4FC-4ECF-B017-75D2CD0F703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F8D1B514-2D2E-437E-94E4-4AE5B591606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82BBF907-F8D9-4F59-BA77-4FB8D31B20E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8EF08A84-CB4E-4EE7-AA90-44F2CC1CC7E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48D96D1F-DFF6-4738-BD18-4823D80ABB0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6B9E25F-E407-4498-8E74-4460B2401CD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B101634F-E439-422E-B6FD-85743982E6F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A288C897-A16C-489E-84E2-039B76B2E24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5478A358-398D-42CD-88DE-7A0988D7DD7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1C773ACD-0814-41E7-9B14-69C84A3B255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E668457E-7EAF-49B9-AB1C-E1523BC323A6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973195A5-9FDA-4CCB-ADB7-C3AEA09B08CA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2E8ABA0E-E7F8-407D-B256-C4CE2DE4EB5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3304AF67-E346-4C54-9FAB-7CDF4F1E92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0B9106D-5E25-48D0-A515-39303682D6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987657F5-8CA7-4E7A-84C7-CA9DD8250CC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EAA76C8A-1CFF-4E5A-B979-09EA9469F68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341323F7-750D-4AA8-8440-6DA4905A264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CE6C2D83-9548-4745-B11E-F2B49A5E9C1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9B291213-7B76-4D27-8291-EED02CB0FE4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3227B3D0-AF7F-4558-B3E2-787D274EC3A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1D17FDE3-ED19-4EC7-A9C6-9072762AE6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64C28ED1-531A-4FA6-A4F3-59D2E4D89CD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D59BD5B2-B759-4478-BF8C-797787A240C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356C41BD-5553-4809-93FF-325207C928E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293F4AE-6A5C-413C-B285-F9C2FE58727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5EFCBB56-A3CB-403F-9E54-CFD7BC0C92B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8F78F304-C46F-4FDD-8A42-F68A1BEF477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8BBC407A-E7CA-428E-AE13-7E042692A22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491B74C4-A990-4D89-BCE2-6F79C0F98D4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1142C709-D5AB-4067-B069-46FCA7B3F1F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C98A6D6B-57C9-4B79-8A65-1ECFBCA3F77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1EF97C4-72B5-47E5-9F47-29CC7BEA761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DB42C929-E5E9-4D18-AA20-DC6165D6430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46F69C2-6B64-4F55-87EF-82CF4588BF9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7B1D180-43AF-4698-A750-9CD3CA939ABA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6A016A39-209F-4980-BEBD-F2B41659447E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BA66130D-5EE8-4362-8684-264294EB466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4F51DA6-C2D1-4245-B541-33A18D6FCE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26F3AF6B-E768-4F29-A672-AA13CEB1744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58091B98-0847-4ADC-91BB-9B0FD85464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AEDBEB5-20D7-48B1-8C42-A411AD93B3D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29A385D2-B62E-4A85-AD07-53484DC232D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9B3FBEA5-97FA-462F-8981-BE0E1C5527F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68AA1E1-8934-4D48-9C2B-43ADA7816FC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5BD58689-C1C3-434B-9A0B-2D50AEA06AD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FB7DEC9F-F958-440C-A208-C4D8182919F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901E5104-BBCE-47FD-8415-CBDB55399E8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DEAB93AE-60EA-437C-8D2D-9C6685F6265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7C6DD352-0EBC-4B90-9ADA-313B59B3010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67A2EB1-BF50-4EB8-A3B0-77C0C5D95AC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365DE1C3-0E62-4D8F-83DA-4B2CAD70222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7924D71-892D-4353-BBD7-4D90DD46D78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ACB5C40E-7AFF-49C3-86B4-98A6323DCFF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677B7B4-9ADF-4198-8F2F-39E148ABC2C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BB2829E-952F-4F38-A158-7479FA90910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B8A675E4-A8E2-4D3B-B8B7-81DF7A2F07D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B67A7B73-1D67-4927-8CC4-E3FBFBDD7E5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A48BA634-48D3-4FF7-85D7-0FDD26FA265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A514A2D5-D3DA-4861-ABB0-E04DE4793A7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BA10BECC-F956-4211-B203-A3E539E5DAC0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2DCBF6E3-76D7-499B-8D24-A837BBF665EC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FF8D3A54-A044-47AF-A824-C9DAC2797643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58236825-A720-4D61-8585-E6D385CD8935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39AC918F-C175-4FB5-BB69-8610C71F348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69B750DF-0F17-4A4E-AB5F-CE8233BAAE6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2CEC5217-E398-4F18-A47B-1052264704B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FEF5B327-56DC-4E31-92BF-B24337E40D9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A8DC0D71-37E6-4B98-A0C4-AF4050C4F9C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F3C77FF-A675-4856-B2DA-178A4A1AFFE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82C2841F-6DF4-453A-B9F3-292B29ADAA3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12DF3649-190A-4196-90C2-4E90AAFE6BB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6F6422-F770-473E-8B67-979C916F2B0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C9B20AB-D20C-4F7B-895F-90ABCBEEAB4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E8F2BEFB-44B8-4D6C-955B-B04BD51F49F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73F5DC8B-F0BB-4450-8551-8E24DE48C8A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B02A228D-B902-499A-B955-92A2246763C2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49CFC9E4-115B-44FA-BABB-4A650ACC3EC9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8A75967D-B30A-4F87-8AE1-F8FCDD326824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2509996A-6629-42D3-84C8-96C577F150B7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7E4E19B-02E7-4BD7-ADB6-9FB1EECBA5B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FE0C4917-DBFB-4133-9ED2-9879022C14C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D6E0596B-1076-4778-9C77-383EB9ADC0F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5E64E40A-4FA7-4DD6-8131-E7213A7E71D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E298B91D-8087-47E8-A537-3557D22F830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DD2181C3-3217-4BFE-891B-A502A115B72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EC964DCD-AA1C-4BC6-BAEC-7EFF4469108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49CEF80B-114E-43F4-87C0-2336D7496F1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C975B9B-D58D-462C-A8D1-6B58BED23FD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D103A79E-7EDF-4D2F-8065-DFC1D19F720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8AF69294-0B14-4AB4-A4FB-4D8775B7FFE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63CC402B-3513-4770-87ED-661FD5130E6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492B73B0-6BA6-4154-845A-88A951CCBFD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C5048D43-C6A3-40BF-B790-9C2B9D35CDA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9ED3F3AA-B490-4733-9F3C-3C6F5BD2397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9FADD173-AACB-4E54-8902-063C1A4C52E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D18387D8-A478-4FF8-A995-4EEDCB3F692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56536199-DCAD-4A0A-B840-D7049DBB4A4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DE118D48-A434-4FAC-8E9A-30710FE2A7F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CB64097-AB06-483D-AFAA-29F249B327E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125CE90-DBE9-42DB-9819-C256CA31945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C848D876-D81C-4D19-9720-429651A0DEE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1A6632F9-0DAB-4B70-98DA-085101BA837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37D78E41-4F11-4354-961F-2367338E657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AACA77E8-F286-49C9-BDE9-6461950FEF0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B1BD9DC8-3230-485F-9CF4-53211B61E5F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9409EE28-E62D-42D2-8C2C-B8EECC85BC1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B2E2EE66-A58F-4EE3-A5AF-04DFA4AB9A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68D1C32F-BF23-4016-9635-477829E9762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C70EE28C-4E6A-42DC-8020-8459197E72E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206EB840-1533-4FA9-9AE0-572E0FD5F4B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A5B450D2-932A-47B9-BA82-E4683A8BB4A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5B688EB-86D6-43BE-A46D-5D0B8A4A886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D3B0BAC3-9879-48C6-ABDE-1702B7D94C4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8E788494-0B2E-4D1E-ADB7-A5867D08E04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362A3A9C-8EB2-4A96-8893-76CAA13B14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1857D1E7-6564-4BDC-8664-2EEEEBF3BA3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A01F638E-737D-4DC8-AAF0-9E6B01E82D6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B65AEF0E-0F52-47FC-9802-BF1BA94C528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8E3B0AF7-6C5E-4B9C-BFEE-F48F199B7AA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C9B47D72-CA5A-4961-B796-41D947B522D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7E518E71-8389-45F8-9195-0FFA83B0D4C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A72D0672-2B05-4415-AE7E-9BE62F5B600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32074FF9-6619-4883-A295-1AB595AF965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0D01E3EE-0349-46E6-934D-4BA460B8E2C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1244D3F8-C719-4568-A465-0E4BBF5F73B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90A4275C-9BAC-4552-AD30-352CAB93549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BC812123-557F-4AE9-AEB7-C7D3B0B7148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5ED80130-4C83-4F89-A05B-8BE7C35FCB8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7B9A629A-CCF9-4E0A-8610-9F2C435AD82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D949649F-FE73-443D-A4CE-4BEB0B3D46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A02EBDD3-4EDE-4862-AB35-D039CC69C66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0ACE2AF3-9861-4F3A-AF0C-2E8C9AD0A3B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EA3F53C9-DCD0-4A36-BEFD-6830DA2195B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71D327D8-8326-408C-95EA-24CF13E86EF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2927F622-3400-439C-B56D-A936CC53DB9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EB85811A-0A7A-49B9-B6C9-E0EA3757B8B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73465697-E897-486D-8674-8CA43B926CC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75FAB7A7-7119-4837-8715-29B1BEEFA46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5BD3E5C2-5BDC-4523-BFA6-C9B7E2B6DFA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20CFB8F1-089A-4622-ACA9-11E36603798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809BC70B-ED8C-455C-A232-1FACB08B250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AE26354A-9B27-4DD4-911A-D70E3FBF01D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BD755C95-902F-41C9-B10A-D80B599876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E5946011-0FC5-436C-9D7E-B7CC018AAB8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3BAF1153-4C34-45E7-BE81-B780B119775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F247D488-18C6-4939-8B6C-80DCE1EE94A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A0B98ED7-4076-4CB8-8F3F-FBAF8A8C5C2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7FF08EC7-0666-4F69-AA5A-1A743C47071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9F14D623-1610-42A7-AEA2-D81221BE39E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D8B57DA3-93B8-4EA1-A38B-FD242BC01B7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A12189D6-1C5E-49F5-9DBE-EE215C4AE97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452D1DDB-D38C-4051-B50E-ED8C21A351A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81EE489C-BF80-4339-933B-25746706DC5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9800679A-9D9D-46FD-A6DB-5323EA2427F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633F15D8-5CF7-4AC0-B8D3-63E8DC187BA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8ACCAC8F-31D7-4E7C-A784-389543044B0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4ADE6E06-7B01-4A16-A861-59D2CD1F879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725CB822-BEB7-4AA9-A3F7-CE9CC02F256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CA14802C-54FE-4112-B8E0-7133B942CCE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54D7118F-01E8-473E-87E6-90A686F259E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B84D53FC-C37E-42BD-B482-6516C833807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71637784-946A-416C-8679-30555EB858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D25C3C2-2817-4F52-B26F-E8B252B02C5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DC9832D8-2AB4-404B-B163-01730866002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5C3AB351-3020-4ED4-BE99-B53BED4A9B2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CE93B434-61FC-4B0E-A71F-0BABE7737B0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4A0B53D9-017F-4F05-A6DB-B5C1BA1A86B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73F03F8F-9440-4A5B-AC6C-24F0D432476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CD941F2F-3450-49CC-BF96-3A16C13E800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CF8DC9F9-3452-45DB-8373-AA4389B4E71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4F38A1F5-98CA-4074-B4D2-2F2D0D934A8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D51DAA84-340A-43DC-B0B5-8827A084B45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4BA79B75-F554-453F-ADA1-E5A52D40D96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552454CE-AE11-45C4-8DBE-B8503CB60A3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A7CF0FDC-CC3F-4C53-8C26-35CDF9D58FD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4CA1A977-2460-4028-8274-1CCA671F5A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D4500596-1680-4B7F-8691-675388ADCBF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D9D57EA6-AA46-4FC4-90B3-77EAD6C6475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E28CE2A1-8FFF-45DC-9BC9-40E59A0F3A9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83378B37-2BED-4E36-B15A-40ABB2155AC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F362C3DC-363E-44CE-8ED9-88245B7FB79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1DBA7FC0-401F-41F9-B4EA-F5971A9A17B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BC465A26-0BBD-4045-AA4E-DA4F74030AD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CE7F4A8C-F832-4E82-BDF5-A5FD7E226B5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A195DCA3-5EA2-4452-8A33-5693C8E8940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4FB679F5-A51E-4F52-A53D-25A45B82267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DFE08309-4D13-4F1F-87A8-E4EB84DE108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0C7F07E5-B06C-4153-8028-2BC42AEE3128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ED2DDE08-7A97-446C-9753-AB2FC731CEAC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15958AB0-0203-460F-955D-FE79BF8B3E2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B9E185B3-29BC-47A8-8790-8C9301B64381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C2EEC810-6A52-499F-A323-5BD9F70830AD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53FA31A5-61E0-4CD4-BB46-6DAE2AD9770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8FB2FE1A-941B-43F8-A275-7B80986AF674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7" name="Text Box 1">
          <a:extLst>
            <a:ext uri="{FF2B5EF4-FFF2-40B4-BE49-F238E27FC236}">
              <a16:creationId xmlns:a16="http://schemas.microsoft.com/office/drawing/2014/main" id="{0464FDE6-83AA-4E7B-B982-A2BB8433052C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26F192BB-77EF-461F-B7D1-5B6A114B5566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1C6DD29D-57C6-4BE9-8D8C-725DFF2D36C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5E0005DB-9088-415B-855B-39F02E5D58F9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1" name="Text Box 1">
          <a:extLst>
            <a:ext uri="{FF2B5EF4-FFF2-40B4-BE49-F238E27FC236}">
              <a16:creationId xmlns:a16="http://schemas.microsoft.com/office/drawing/2014/main" id="{6D6EC133-566B-4B50-8801-2E643BEE58B0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DFE45DBB-AE21-4A81-9060-2E642FE996F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0896D394-74BF-4DA0-BF9A-E1B46C37897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67EEE3AE-070F-49B4-B8CA-F96CC56E02A3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5" name="Text Box 1">
          <a:extLst>
            <a:ext uri="{FF2B5EF4-FFF2-40B4-BE49-F238E27FC236}">
              <a16:creationId xmlns:a16="http://schemas.microsoft.com/office/drawing/2014/main" id="{C217B50D-59B9-4DEF-807B-701D8699401F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2C51AFAC-536F-4C9C-9A39-36AAE885E0D3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DFB1534A-E4F1-4AE9-BCEC-B7C62371A4D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37374767-EA5A-4FBB-8127-7AA04272B89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id="{37043CB6-CDF0-436F-895D-997AA71CAE57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06716D38-6223-4D08-932A-C0A2962853B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2E87AE93-2A64-4EBC-A356-29DD0569CC18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D7FA18E2-7B5C-42F6-9C03-2503EC5D15F4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368200C5-E676-4FEA-911B-5D90D9CDB57A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E2F2CBF2-2086-4A04-AA0A-11A9C856A27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866479F9-BBAF-42E6-A549-7091A47886E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D3E9E898-4E6A-4033-9C7E-B53382CDF2F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F3ADF2A9-E7BF-4483-8958-73F1AA79E8F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52FD3BE-7391-456A-9492-AC6F9201273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144C8BE0-2295-4082-B72C-CF538A10C9D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1FB493DA-6059-430A-92B5-2DBF2888CC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C70CDEB0-929F-49B9-80F0-DDCA629A2CE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F32A5B3E-8478-4150-A8E1-D9EBBEF51E5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4164300B-7D1E-4F29-AD50-BF1DCC2F3C4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2DC888C5-2BE1-4DE5-A1C1-0264DC58894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02CAB656-3DA4-4FC7-BC17-7D42FEE8941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B7150BB-1EBD-4D13-9EDA-891439163B3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850A714-FBEC-4A22-8D03-96371996D63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FE6077EF-A2AE-4346-958C-436AD004F5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4FCB5375-E7FC-421D-B1E4-D0F19C3C8B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C93180D0-255E-4472-9D6C-F05A75C646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0AFBCAC4-7E0C-4C4A-800E-A11294BC74F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E3FF2947-CFEB-4EAE-9B2C-2CCDCA2F59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989AE0B9-289F-4F25-A9B7-D7F64E43772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0A004BC4-27E0-4B84-947A-B10F7C907B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981D1AFC-54C6-49BF-B1BA-EBB42C0435F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F8A1CDB2-68C8-4E30-8642-5C45AC17AA2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6D83B037-B2B2-48B5-9F76-91D453B93B07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28E38543-9D1E-4719-B058-1E4AA3CF2CD2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8E0DF500-D1C7-48BA-850D-192070B04F6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1149EBE9-B740-40DA-A0EE-153C02D4D86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10572BEB-2BE8-4C0D-A75D-EA347F6E41E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E74BB107-3C25-4FD4-9340-78EF3188D6F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F7E3065F-C022-406F-9F4D-E742990A9CA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E2DC66DB-C80D-4B45-8F82-CEB003BFFAC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3148068F-5070-4B23-9A0E-BC827669C3E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D72A82FE-3F21-4CBA-980E-5869A5987A3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2D88443C-99BF-4372-9ECF-E48C8D39513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1BC08DDD-7876-4ABE-9610-67DECCF1BC7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1A00EFDB-4E44-4053-A2AC-5714A7F8F1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8B2F46BC-26A2-4529-AAAB-0CFDE759E30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63D1D4EE-925A-4CCC-B828-721CC42E11A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022D971C-C249-4AE4-AE24-F2D4645D48D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6E40E45C-8CED-40E8-A7BD-C3ED2E6FABD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A1B5C672-D4C2-4A6E-B60B-41B9802C218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03E46A79-E602-4F18-8F11-0EE030222D4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7DAFA593-E596-40A7-B03B-05FADE67D51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686EA6CE-5FDA-4B83-B7DC-CE506C9CACA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1622BD42-B7C1-4B7F-8164-889AFDD89C2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F9C6C6B7-17CD-4614-AFD2-456251B0E93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8F0399E4-BE7B-4973-A2A2-30886301003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6C96D20B-AD1C-4343-A864-2808CF3191D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7B2ACD6-3DF4-4507-9E7F-1BF9CEC3A5F3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BB0D6B4-1B37-4A36-99C0-D4BA792903D4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DC68009A-3BA1-4BC3-A88F-E18F6128F05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A39610E8-4BEA-4963-AA59-BAA48A7E736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CE20B13C-5BD0-4629-AB69-6D09A2F33CC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E758B740-DFDB-4A0C-9639-A1E70D8BCB0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4EF37BB-4815-492E-9931-F4FBB00D006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99CF3E00-C5AC-4ED5-819C-CF79B7E5FAB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641EC672-2F14-4B3D-9D1A-454187DCE0B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20AF2335-A33C-4E93-8687-649E031CBC6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3EEC4BE9-CAC1-4453-BEF0-FFAD480D378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D4535B75-9AC1-4411-82AE-B58D5A69FCF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47678969-7A64-4957-A691-C77737DDE64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FF603BDF-BCB0-4E31-A827-86FDE003D22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53EE7913-C045-43CD-B79D-56F02461877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96757D55-5B85-4FEF-9AC0-2F6EF8A79B1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48AD4EB8-1897-4765-873B-12562CE7856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2F6BB763-DFDF-46B8-B17C-FDD6D9F478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E0BF109D-05CA-4280-8750-E7E8F956048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FE6E03EE-B6CB-4621-A192-4ADBB7D088E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97A02775-7B1B-45FE-85FA-835B4858916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C5464D27-BAB0-4257-89FE-0375D16CCDC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0EF124DD-58F9-43FF-B959-7BBA6A3019B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43C648AE-3BD2-4826-A35C-14BE2C4AFAF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EA2222FB-85B9-47FB-B6A3-302DBA652E9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6CA56001-5288-4E84-9018-8C73734EFCD9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C965F101-4D6A-47D8-A1CA-190844160F03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864E93A8-C10D-4514-8369-441DC3E16AA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90EA7A7C-EB47-4409-A444-86A76124031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38874609-C4FF-4328-982F-577CA6BB3B2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1E9001A7-D3D9-4F53-92B1-3310197226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19CD0FD6-DF8C-4631-8E19-63FA361CAA1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D96CB330-4511-457E-A9B5-88074ED1EB9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EC5E7ED3-ED5F-4894-B044-03EC702828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4BB76AE2-E70E-4EF0-A6B2-1A31FC96906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F9983BEA-59D6-4B3B-9BFA-3C94A3E3FF3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1379CF99-1165-471C-8358-106CA3BCBE5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CE162AF9-2BC5-434F-94B3-58DFDBAAC43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1F9CF597-3DCF-4B24-800A-0B83EE3035A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C6490BBC-591B-4BAB-8B7C-119E2C08ABA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C27064CF-8F2B-423F-8BED-110F9AC08E8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DA2BE9CC-6264-4171-ABC8-24700F523E2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2537FD2E-405A-4248-9059-56D9C8A5AB7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02C22894-29F8-4F12-BA63-9EDA97B677D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B05D775C-6730-482D-AF88-197FB1720CA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450B1C8D-2FDB-4AE8-A8C7-D9353E47E91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4726B8D1-A504-490C-8790-264A856A364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23144025-1F77-4B1B-9D5C-3E97C2B7409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B9FA4D0F-AF1D-4B63-BE33-7D08BD69A27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1FC4F898-A396-4C96-A514-EAE6C26B9B0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9A9908CC-1A08-4BBC-83CD-95E77F896041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EE8FF6FC-FBBE-47F8-8891-C52BC04AC295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EA50DC2A-BA9A-4681-998C-3278B9FAC60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84C0EA4C-F380-435F-8CB8-D8C775179E12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511205BA-296F-4EFD-BC2D-4A3AB4C455E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DCF4F9E2-42A1-4A2A-8A3F-7C374942160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6CB2F655-910C-4C57-9685-B31EA8569436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18E6D4B9-80E3-408D-A803-ABA8F636AFC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119727A2-467D-483C-A41F-29BE14B8969A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915B21D9-2CEB-4A06-AD0F-5A826564562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7" name="Text Box 1">
          <a:extLst>
            <a:ext uri="{FF2B5EF4-FFF2-40B4-BE49-F238E27FC236}">
              <a16:creationId xmlns:a16="http://schemas.microsoft.com/office/drawing/2014/main" id="{FA5B7425-5F85-4DC2-AF10-8172C78BBC08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9B2B3EF3-4EAE-43C6-A45D-E82D4E81769C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CAC3989C-0739-44D8-8431-D7A478FC0CA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D50AC376-BC50-4543-898F-EBE4F5ADE99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1" name="Text Box 1">
          <a:extLst>
            <a:ext uri="{FF2B5EF4-FFF2-40B4-BE49-F238E27FC236}">
              <a16:creationId xmlns:a16="http://schemas.microsoft.com/office/drawing/2014/main" id="{F166FE76-1872-433A-96C7-996E5B007E4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A9C41596-33E8-4C27-B1D8-5960FD8AD71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3B4AC94E-09EC-4F30-B542-EE1AA7B2592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75367280-50CC-4C92-9DCD-11D90392A8AA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5" name="Text Box 1">
          <a:extLst>
            <a:ext uri="{FF2B5EF4-FFF2-40B4-BE49-F238E27FC236}">
              <a16:creationId xmlns:a16="http://schemas.microsoft.com/office/drawing/2014/main" id="{A10CE385-8B11-45D8-A0D4-3FD32DD22B6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559C8C1B-4F7B-4EA1-964F-5047B001DD96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21C5D19C-49AF-4DE0-BF78-2602F496394A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86EA89E7-9951-46AC-9A83-81C92248115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id="{AD4A5820-1A1F-4A7A-B6C9-8DDADCC8B2D9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E723272C-9F3B-49C2-93BD-563C2ADAAC2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4F800FF7-10D2-4A42-B214-AF75E438838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37</xdr:row>
      <xdr:rowOff>190500</xdr:rowOff>
    </xdr:from>
    <xdr:to>
      <xdr:col>3</xdr:col>
      <xdr:colOff>212725</xdr:colOff>
      <xdr:row>37</xdr:row>
      <xdr:rowOff>190500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8</xdr:row>
      <xdr:rowOff>47625</xdr:rowOff>
    </xdr:from>
    <xdr:to>
      <xdr:col>3</xdr:col>
      <xdr:colOff>212725</xdr:colOff>
      <xdr:row>8</xdr:row>
      <xdr:rowOff>47625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00000000-0008-0000-0800-0000C4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00000000-0008-0000-0800-0000C5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00000000-0008-0000-0800-0000C6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00000000-0008-0000-0800-0000C7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00000000-0008-0000-0800-0000C8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00000000-0008-0000-0800-0000C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341</xdr:row>
      <xdr:rowOff>190500</xdr:rowOff>
    </xdr:from>
    <xdr:to>
      <xdr:col>3</xdr:col>
      <xdr:colOff>212725</xdr:colOff>
      <xdr:row>341</xdr:row>
      <xdr:rowOff>190500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00000000-0008-0000-0800-0000C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312</xdr:row>
      <xdr:rowOff>47625</xdr:rowOff>
    </xdr:from>
    <xdr:to>
      <xdr:col>3</xdr:col>
      <xdr:colOff>212725</xdr:colOff>
      <xdr:row>312</xdr:row>
      <xdr:rowOff>47625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00000000-0008-0000-0800-0000C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0000000-0008-0000-0800-0000C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0000000-0008-0000-0800-0000C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00000000-0008-0000-0800-0000C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00000000-0008-0000-0800-0000C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00000000-0008-0000-0800-0000D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00000000-0008-0000-0800-0000D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00000000-0008-0000-0800-0000D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00000000-0008-0000-0800-0000D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0000000-0008-0000-0800-0000D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0000000-0008-0000-0800-0000D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00000000-0008-0000-0800-0000D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00000000-0008-0000-0800-0000D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00000000-0008-0000-0800-0000D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00000000-0008-0000-0800-0000D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00000000-0008-0000-0800-0000D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00000000-0008-0000-0800-0000D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00000000-0008-0000-0800-0000D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00000000-0008-0000-0800-0000D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00000000-0008-0000-0800-0000D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00000000-0008-0000-0800-0000D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00000000-0008-0000-0800-0000E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00000000-0008-0000-0800-0000E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00000000-0008-0000-0800-0000E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341</xdr:row>
      <xdr:rowOff>190500</xdr:rowOff>
    </xdr:from>
    <xdr:to>
      <xdr:col>3</xdr:col>
      <xdr:colOff>212725</xdr:colOff>
      <xdr:row>341</xdr:row>
      <xdr:rowOff>190500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00000000-0008-0000-0800-0000E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312</xdr:row>
      <xdr:rowOff>47625</xdr:rowOff>
    </xdr:from>
    <xdr:to>
      <xdr:col>3</xdr:col>
      <xdr:colOff>212725</xdr:colOff>
      <xdr:row>312</xdr:row>
      <xdr:rowOff>47625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00000000-0008-0000-0800-0000E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00000000-0008-0000-0800-0000E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0000000-0008-0000-0800-0000E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00000000-0008-0000-0800-0000E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00000000-0008-0000-0800-0000E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0000000-0008-0000-0800-0000E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00000000-0008-0000-0800-0000E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00000000-0008-0000-0800-0000E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00000000-0008-0000-0800-0000E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00000000-0008-0000-0800-0000E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00000000-0008-0000-0800-0000E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00000000-0008-0000-0800-0000E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00000000-0008-0000-0800-0000F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00000000-0008-0000-0800-0000F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00000000-0008-0000-0800-0000F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00000000-0008-0000-0800-0000F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00000000-0008-0000-0800-0000F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00000000-0008-0000-0800-0000F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00000000-0008-0000-0800-0000F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00000000-0008-0000-0800-0000F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00000000-0008-0000-0800-0000F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00000000-0008-0000-0800-0000F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00000000-0008-0000-0800-0000F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00000000-0008-0000-0800-0000F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 txBox="1">
          <a:spLocks noChangeArrowheads="1"/>
        </xdr:cNvSpPr>
      </xdr:nvSpPr>
      <xdr:spPr bwMode="auto">
        <a:xfrm>
          <a:off x="4057650" y="8210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 txBox="1">
          <a:spLocks noChangeArrowheads="1"/>
        </xdr:cNvSpPr>
      </xdr:nvSpPr>
      <xdr:spPr bwMode="auto">
        <a:xfrm>
          <a:off x="4057650" y="2266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5" name="Text Box 1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 txBox="1">
          <a:spLocks noChangeArrowheads="1"/>
        </xdr:cNvSpPr>
      </xdr:nvSpPr>
      <xdr:spPr bwMode="auto">
        <a:xfrm>
          <a:off x="4057650" y="14649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 txBox="1">
          <a:spLocks noChangeArrowheads="1"/>
        </xdr:cNvSpPr>
      </xdr:nvSpPr>
      <xdr:spPr bwMode="auto">
        <a:xfrm>
          <a:off x="4057650" y="8705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7" name="Text Box 1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>
          <a:spLocks noChangeArrowheads="1"/>
        </xdr:cNvSpPr>
      </xdr:nvSpPr>
      <xdr:spPr bwMode="auto">
        <a:xfrm>
          <a:off x="4057650" y="21088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>
          <a:spLocks noChangeArrowheads="1"/>
        </xdr:cNvSpPr>
      </xdr:nvSpPr>
      <xdr:spPr bwMode="auto">
        <a:xfrm>
          <a:off x="4057650" y="15144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4057650" y="275272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4057650" y="215836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1" name="Text Box 1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4057650" y="339661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4057650" y="28022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3" name="Text Box 1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4057650" y="404050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 txBox="1">
          <a:spLocks noChangeArrowheads="1"/>
        </xdr:cNvSpPr>
      </xdr:nvSpPr>
      <xdr:spPr bwMode="auto">
        <a:xfrm>
          <a:off x="4057650" y="34461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5" name="Text Box 1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>
          <a:spLocks noChangeArrowheads="1"/>
        </xdr:cNvSpPr>
      </xdr:nvSpPr>
      <xdr:spPr bwMode="auto">
        <a:xfrm>
          <a:off x="4057650" y="46843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>
          <a:spLocks noChangeArrowheads="1"/>
        </xdr:cNvSpPr>
      </xdr:nvSpPr>
      <xdr:spPr bwMode="auto">
        <a:xfrm>
          <a:off x="4057650" y="40900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 txBox="1">
          <a:spLocks noChangeArrowheads="1"/>
        </xdr:cNvSpPr>
      </xdr:nvSpPr>
      <xdr:spPr bwMode="auto">
        <a:xfrm>
          <a:off x="4057650" y="53282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 txBox="1">
          <a:spLocks noChangeArrowheads="1"/>
        </xdr:cNvSpPr>
      </xdr:nvSpPr>
      <xdr:spPr bwMode="auto">
        <a:xfrm>
          <a:off x="4057650" y="473392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>
          <a:spLocks noChangeArrowheads="1"/>
        </xdr:cNvSpPr>
      </xdr:nvSpPr>
      <xdr:spPr bwMode="auto">
        <a:xfrm>
          <a:off x="4057650" y="59721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 txBox="1">
          <a:spLocks noChangeArrowheads="1"/>
        </xdr:cNvSpPr>
      </xdr:nvSpPr>
      <xdr:spPr bwMode="auto">
        <a:xfrm>
          <a:off x="4057650" y="537781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4057650" y="661606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4057650" y="602170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4057650" y="72599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4057650" y="66655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4057650" y="79038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 txBox="1">
          <a:spLocks noChangeArrowheads="1"/>
        </xdr:cNvSpPr>
      </xdr:nvSpPr>
      <xdr:spPr bwMode="auto">
        <a:xfrm>
          <a:off x="4057650" y="73094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>
          <a:spLocks noChangeArrowheads="1"/>
        </xdr:cNvSpPr>
      </xdr:nvSpPr>
      <xdr:spPr bwMode="auto">
        <a:xfrm>
          <a:off x="4057650" y="79533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88" name="Text Box 1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0" name="Text Box 1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2" name="Text Box 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4" name="Text Box 1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6" name="Text Box 1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0" name="Text Box 1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13" name="Text Box 1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5" name="Text Box 1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00000000-0008-0000-0900-0000D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7" name="Text Box 1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1" name="Text Box 1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3" name="Text Box 1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2" name="Text Box 1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4" name="Text Box 1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6" name="Text Box 1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8" name="Text Box 1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0" name="Text Box 1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63" name="Text Box 1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5" name="Text Box 1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7" name="Text Box 1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9" name="Text Box 1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1" name="Text Box 1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3" name="Text Box 1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5" name="Text Box 1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00000000-0008-0000-0900-000023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00000000-0008-0000-0900-000029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00000000-0008-0000-0900-00002B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00000000-0008-0000-0900-00002C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00000000-0008-0000-0900-00002D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00000000-0008-0000-0900-00002E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6" name="Text Box 1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7" name="Text Box 2">
          <a:extLst>
            <a:ext uri="{FF2B5EF4-FFF2-40B4-BE49-F238E27FC236}">
              <a16:creationId xmlns:a16="http://schemas.microsoft.com/office/drawing/2014/main" id="{00000000-0008-0000-0900-000033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8" name="Text Box 1">
          <a:extLst>
            <a:ext uri="{FF2B5EF4-FFF2-40B4-BE49-F238E27FC236}">
              <a16:creationId xmlns:a16="http://schemas.microsoft.com/office/drawing/2014/main" id="{00000000-0008-0000-0900-000034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9" name="Text Box 2">
          <a:extLst>
            <a:ext uri="{FF2B5EF4-FFF2-40B4-BE49-F238E27FC236}">
              <a16:creationId xmlns:a16="http://schemas.microsoft.com/office/drawing/2014/main" id="{00000000-0008-0000-0900-00003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id="{00000000-0008-0000-0900-000036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00000000-0008-0000-0900-000037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12" name="Text Box 2">
          <a:extLst>
            <a:ext uri="{FF2B5EF4-FFF2-40B4-BE49-F238E27FC236}">
              <a16:creationId xmlns:a16="http://schemas.microsoft.com/office/drawing/2014/main" id="{00000000-0008-0000-0900-000038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13" name="Text Box 1">
          <a:extLst>
            <a:ext uri="{FF2B5EF4-FFF2-40B4-BE49-F238E27FC236}">
              <a16:creationId xmlns:a16="http://schemas.microsoft.com/office/drawing/2014/main" id="{00000000-0008-0000-0900-000039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00000000-0008-0000-0900-00003A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5" name="Text Box 1">
          <a:extLst>
            <a:ext uri="{FF2B5EF4-FFF2-40B4-BE49-F238E27FC236}">
              <a16:creationId xmlns:a16="http://schemas.microsoft.com/office/drawing/2014/main" id="{00000000-0008-0000-0900-00003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16" name="Text Box 2">
          <a:extLst>
            <a:ext uri="{FF2B5EF4-FFF2-40B4-BE49-F238E27FC236}">
              <a16:creationId xmlns:a16="http://schemas.microsoft.com/office/drawing/2014/main" id="{00000000-0008-0000-0900-00003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7" name="Text Box 1">
          <a:extLst>
            <a:ext uri="{FF2B5EF4-FFF2-40B4-BE49-F238E27FC236}">
              <a16:creationId xmlns:a16="http://schemas.microsoft.com/office/drawing/2014/main" id="{00000000-0008-0000-0900-00003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00000000-0008-0000-0900-00003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9" name="Text Box 1">
          <a:extLst>
            <a:ext uri="{FF2B5EF4-FFF2-40B4-BE49-F238E27FC236}">
              <a16:creationId xmlns:a16="http://schemas.microsoft.com/office/drawing/2014/main" id="{00000000-0008-0000-0900-00003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0" name="Text Box 2">
          <a:extLst>
            <a:ext uri="{FF2B5EF4-FFF2-40B4-BE49-F238E27FC236}">
              <a16:creationId xmlns:a16="http://schemas.microsoft.com/office/drawing/2014/main" id="{00000000-0008-0000-0900-00004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1" name="Text Box 1">
          <a:extLst>
            <a:ext uri="{FF2B5EF4-FFF2-40B4-BE49-F238E27FC236}">
              <a16:creationId xmlns:a16="http://schemas.microsoft.com/office/drawing/2014/main" id="{00000000-0008-0000-0900-00004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00000000-0008-0000-0900-00004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3" name="Text Box 1">
          <a:extLst>
            <a:ext uri="{FF2B5EF4-FFF2-40B4-BE49-F238E27FC236}">
              <a16:creationId xmlns:a16="http://schemas.microsoft.com/office/drawing/2014/main" id="{00000000-0008-0000-0900-00004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4" name="Text Box 2">
          <a:extLst>
            <a:ext uri="{FF2B5EF4-FFF2-40B4-BE49-F238E27FC236}">
              <a16:creationId xmlns:a16="http://schemas.microsoft.com/office/drawing/2014/main" id="{00000000-0008-0000-0900-00004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5" name="Text Box 1">
          <a:extLst>
            <a:ext uri="{FF2B5EF4-FFF2-40B4-BE49-F238E27FC236}">
              <a16:creationId xmlns:a16="http://schemas.microsoft.com/office/drawing/2014/main" id="{00000000-0008-0000-0900-00004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00000000-0008-0000-0900-00004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7" name="Text Box 1">
          <a:extLst>
            <a:ext uri="{FF2B5EF4-FFF2-40B4-BE49-F238E27FC236}">
              <a16:creationId xmlns:a16="http://schemas.microsoft.com/office/drawing/2014/main" id="{00000000-0008-0000-0900-00004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8" name="Text Box 2">
          <a:extLst>
            <a:ext uri="{FF2B5EF4-FFF2-40B4-BE49-F238E27FC236}">
              <a16:creationId xmlns:a16="http://schemas.microsoft.com/office/drawing/2014/main" id="{00000000-0008-0000-0900-00004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00000000-0008-0000-0900-00004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00000000-0008-0000-0900-00004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1" name="Text Box 1">
          <a:extLst>
            <a:ext uri="{FF2B5EF4-FFF2-40B4-BE49-F238E27FC236}">
              <a16:creationId xmlns:a16="http://schemas.microsoft.com/office/drawing/2014/main" id="{00000000-0008-0000-0900-00004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2" name="Text Box 2">
          <a:extLst>
            <a:ext uri="{FF2B5EF4-FFF2-40B4-BE49-F238E27FC236}">
              <a16:creationId xmlns:a16="http://schemas.microsoft.com/office/drawing/2014/main" id="{00000000-0008-0000-0900-00004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3" name="Text Box 1">
          <a:extLst>
            <a:ext uri="{FF2B5EF4-FFF2-40B4-BE49-F238E27FC236}">
              <a16:creationId xmlns:a16="http://schemas.microsoft.com/office/drawing/2014/main" id="{00000000-0008-0000-0900-00004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00000000-0008-0000-0900-00004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5" name="Text Box 1">
          <a:extLst>
            <a:ext uri="{FF2B5EF4-FFF2-40B4-BE49-F238E27FC236}">
              <a16:creationId xmlns:a16="http://schemas.microsoft.com/office/drawing/2014/main" id="{00000000-0008-0000-0900-00004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6" name="Text Box 2">
          <a:extLst>
            <a:ext uri="{FF2B5EF4-FFF2-40B4-BE49-F238E27FC236}">
              <a16:creationId xmlns:a16="http://schemas.microsoft.com/office/drawing/2014/main" id="{00000000-0008-0000-0900-00005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00000000-0008-0000-0900-00005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38" name="Text Box 1">
          <a:extLst>
            <a:ext uri="{FF2B5EF4-FFF2-40B4-BE49-F238E27FC236}">
              <a16:creationId xmlns:a16="http://schemas.microsoft.com/office/drawing/2014/main" id="{00000000-0008-0000-0900-000052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00000000-0008-0000-0900-000053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0" name="Text Box 1">
          <a:extLst>
            <a:ext uri="{FF2B5EF4-FFF2-40B4-BE49-F238E27FC236}">
              <a16:creationId xmlns:a16="http://schemas.microsoft.com/office/drawing/2014/main" id="{00000000-0008-0000-0900-00005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1" name="Text Box 2">
          <a:extLst>
            <a:ext uri="{FF2B5EF4-FFF2-40B4-BE49-F238E27FC236}">
              <a16:creationId xmlns:a16="http://schemas.microsoft.com/office/drawing/2014/main" id="{00000000-0008-0000-0900-00005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2" name="Text Box 1">
          <a:extLst>
            <a:ext uri="{FF2B5EF4-FFF2-40B4-BE49-F238E27FC236}">
              <a16:creationId xmlns:a16="http://schemas.microsoft.com/office/drawing/2014/main" id="{00000000-0008-0000-0900-00005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3" name="Text Box 2">
          <a:extLst>
            <a:ext uri="{FF2B5EF4-FFF2-40B4-BE49-F238E27FC236}">
              <a16:creationId xmlns:a16="http://schemas.microsoft.com/office/drawing/2014/main" id="{00000000-0008-0000-0900-00005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4" name="Text Box 1">
          <a:extLst>
            <a:ext uri="{FF2B5EF4-FFF2-40B4-BE49-F238E27FC236}">
              <a16:creationId xmlns:a16="http://schemas.microsoft.com/office/drawing/2014/main" id="{00000000-0008-0000-0900-00005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5" name="Text Box 2">
          <a:extLst>
            <a:ext uri="{FF2B5EF4-FFF2-40B4-BE49-F238E27FC236}">
              <a16:creationId xmlns:a16="http://schemas.microsoft.com/office/drawing/2014/main" id="{00000000-0008-0000-0900-00005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6" name="Text Box 1">
          <a:extLst>
            <a:ext uri="{FF2B5EF4-FFF2-40B4-BE49-F238E27FC236}">
              <a16:creationId xmlns:a16="http://schemas.microsoft.com/office/drawing/2014/main" id="{00000000-0008-0000-0900-00005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7" name="Text Box 2">
          <a:extLst>
            <a:ext uri="{FF2B5EF4-FFF2-40B4-BE49-F238E27FC236}">
              <a16:creationId xmlns:a16="http://schemas.microsoft.com/office/drawing/2014/main" id="{00000000-0008-0000-0900-00005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8" name="Text Box 1">
          <a:extLst>
            <a:ext uri="{FF2B5EF4-FFF2-40B4-BE49-F238E27FC236}">
              <a16:creationId xmlns:a16="http://schemas.microsoft.com/office/drawing/2014/main" id="{00000000-0008-0000-0900-00005C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9" name="Text Box 2">
          <a:extLst>
            <a:ext uri="{FF2B5EF4-FFF2-40B4-BE49-F238E27FC236}">
              <a16:creationId xmlns:a16="http://schemas.microsoft.com/office/drawing/2014/main" id="{00000000-0008-0000-0900-00005D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0" name="Text Box 1">
          <a:extLst>
            <a:ext uri="{FF2B5EF4-FFF2-40B4-BE49-F238E27FC236}">
              <a16:creationId xmlns:a16="http://schemas.microsoft.com/office/drawing/2014/main" id="{00000000-0008-0000-0900-00005E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00000000-0008-0000-0900-00005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2" name="Text Box 1">
          <a:extLst>
            <a:ext uri="{FF2B5EF4-FFF2-40B4-BE49-F238E27FC236}">
              <a16:creationId xmlns:a16="http://schemas.microsoft.com/office/drawing/2014/main" id="{00000000-0008-0000-0900-00006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3" name="Text Box 2">
          <a:extLst>
            <a:ext uri="{FF2B5EF4-FFF2-40B4-BE49-F238E27FC236}">
              <a16:creationId xmlns:a16="http://schemas.microsoft.com/office/drawing/2014/main" id="{00000000-0008-0000-0900-00006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4" name="Text Box 1">
          <a:extLst>
            <a:ext uri="{FF2B5EF4-FFF2-40B4-BE49-F238E27FC236}">
              <a16:creationId xmlns:a16="http://schemas.microsoft.com/office/drawing/2014/main" id="{00000000-0008-0000-0900-00006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00000000-0008-0000-0900-00006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6" name="Text Box 1">
          <a:extLst>
            <a:ext uri="{FF2B5EF4-FFF2-40B4-BE49-F238E27FC236}">
              <a16:creationId xmlns:a16="http://schemas.microsoft.com/office/drawing/2014/main" id="{00000000-0008-0000-0900-00006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7" name="Text Box 2">
          <a:extLst>
            <a:ext uri="{FF2B5EF4-FFF2-40B4-BE49-F238E27FC236}">
              <a16:creationId xmlns:a16="http://schemas.microsoft.com/office/drawing/2014/main" id="{00000000-0008-0000-0900-00006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8" name="Text Box 1">
          <a:extLst>
            <a:ext uri="{FF2B5EF4-FFF2-40B4-BE49-F238E27FC236}">
              <a16:creationId xmlns:a16="http://schemas.microsoft.com/office/drawing/2014/main" id="{00000000-0008-0000-0900-00006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9" name="Text Box 2">
          <a:extLst>
            <a:ext uri="{FF2B5EF4-FFF2-40B4-BE49-F238E27FC236}">
              <a16:creationId xmlns:a16="http://schemas.microsoft.com/office/drawing/2014/main" id="{00000000-0008-0000-0900-00006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0" name="Text Box 1">
          <a:extLst>
            <a:ext uri="{FF2B5EF4-FFF2-40B4-BE49-F238E27FC236}">
              <a16:creationId xmlns:a16="http://schemas.microsoft.com/office/drawing/2014/main" id="{00000000-0008-0000-0900-00006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1" name="Text Box 2">
          <a:extLst>
            <a:ext uri="{FF2B5EF4-FFF2-40B4-BE49-F238E27FC236}">
              <a16:creationId xmlns:a16="http://schemas.microsoft.com/office/drawing/2014/main" id="{00000000-0008-0000-0900-00006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00000000-0008-0000-0900-00006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63" name="Text Box 1">
          <a:extLst>
            <a:ext uri="{FF2B5EF4-FFF2-40B4-BE49-F238E27FC236}">
              <a16:creationId xmlns:a16="http://schemas.microsoft.com/office/drawing/2014/main" id="{00000000-0008-0000-0900-00006B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64" name="Text Box 2">
          <a:extLst>
            <a:ext uri="{FF2B5EF4-FFF2-40B4-BE49-F238E27FC236}">
              <a16:creationId xmlns:a16="http://schemas.microsoft.com/office/drawing/2014/main" id="{00000000-0008-0000-0900-00006C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00000000-0008-0000-0900-00006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00000000-0008-0000-0900-00006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7" name="Text Box 1">
          <a:extLst>
            <a:ext uri="{FF2B5EF4-FFF2-40B4-BE49-F238E27FC236}">
              <a16:creationId xmlns:a16="http://schemas.microsoft.com/office/drawing/2014/main" id="{00000000-0008-0000-0900-00006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8" name="Text Box 2">
          <a:extLst>
            <a:ext uri="{FF2B5EF4-FFF2-40B4-BE49-F238E27FC236}">
              <a16:creationId xmlns:a16="http://schemas.microsoft.com/office/drawing/2014/main" id="{00000000-0008-0000-0900-00007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9" name="Text Box 1">
          <a:extLst>
            <a:ext uri="{FF2B5EF4-FFF2-40B4-BE49-F238E27FC236}">
              <a16:creationId xmlns:a16="http://schemas.microsoft.com/office/drawing/2014/main" id="{00000000-0008-0000-0900-00007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00000000-0008-0000-0900-00007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1" name="Text Box 1">
          <a:extLst>
            <a:ext uri="{FF2B5EF4-FFF2-40B4-BE49-F238E27FC236}">
              <a16:creationId xmlns:a16="http://schemas.microsoft.com/office/drawing/2014/main" id="{00000000-0008-0000-0900-00007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2" name="Text Box 2">
          <a:extLst>
            <a:ext uri="{FF2B5EF4-FFF2-40B4-BE49-F238E27FC236}">
              <a16:creationId xmlns:a16="http://schemas.microsoft.com/office/drawing/2014/main" id="{00000000-0008-0000-0900-00007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3" name="Text Box 1">
          <a:extLst>
            <a:ext uri="{FF2B5EF4-FFF2-40B4-BE49-F238E27FC236}">
              <a16:creationId xmlns:a16="http://schemas.microsoft.com/office/drawing/2014/main" id="{00000000-0008-0000-0900-00007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00000000-0008-0000-0900-00007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5" name="Text Box 1">
          <a:extLst>
            <a:ext uri="{FF2B5EF4-FFF2-40B4-BE49-F238E27FC236}">
              <a16:creationId xmlns:a16="http://schemas.microsoft.com/office/drawing/2014/main" id="{00000000-0008-0000-0900-00007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6" name="Text Box 2">
          <a:extLst>
            <a:ext uri="{FF2B5EF4-FFF2-40B4-BE49-F238E27FC236}">
              <a16:creationId xmlns:a16="http://schemas.microsoft.com/office/drawing/2014/main" id="{00000000-0008-0000-0900-00007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00000000-0008-0000-0900-00007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00000000-0008-0000-0900-00007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9" name="Text Box 1">
          <a:extLst>
            <a:ext uri="{FF2B5EF4-FFF2-40B4-BE49-F238E27FC236}">
              <a16:creationId xmlns:a16="http://schemas.microsoft.com/office/drawing/2014/main" id="{00000000-0008-0000-0900-00007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0" name="Text Box 2">
          <a:extLst>
            <a:ext uri="{FF2B5EF4-FFF2-40B4-BE49-F238E27FC236}">
              <a16:creationId xmlns:a16="http://schemas.microsoft.com/office/drawing/2014/main" id="{00000000-0008-0000-0900-00007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1" name="Text Box 1">
          <a:extLst>
            <a:ext uri="{FF2B5EF4-FFF2-40B4-BE49-F238E27FC236}">
              <a16:creationId xmlns:a16="http://schemas.microsoft.com/office/drawing/2014/main" id="{00000000-0008-0000-0900-00007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00000000-0008-0000-0900-00007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3" name="Text Box 1">
          <a:extLst>
            <a:ext uri="{FF2B5EF4-FFF2-40B4-BE49-F238E27FC236}">
              <a16:creationId xmlns:a16="http://schemas.microsoft.com/office/drawing/2014/main" id="{00000000-0008-0000-0900-00007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4" name="Text Box 2">
          <a:extLst>
            <a:ext uri="{FF2B5EF4-FFF2-40B4-BE49-F238E27FC236}">
              <a16:creationId xmlns:a16="http://schemas.microsoft.com/office/drawing/2014/main" id="{00000000-0008-0000-0900-00008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5" name="Text Box 1">
          <a:extLst>
            <a:ext uri="{FF2B5EF4-FFF2-40B4-BE49-F238E27FC236}">
              <a16:creationId xmlns:a16="http://schemas.microsoft.com/office/drawing/2014/main" id="{00000000-0008-0000-0900-00008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00000000-0008-0000-0900-00008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00000000-0008-0000-0900-00008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88" name="Text Box 1">
          <a:extLst>
            <a:ext uri="{FF2B5EF4-FFF2-40B4-BE49-F238E27FC236}">
              <a16:creationId xmlns:a16="http://schemas.microsoft.com/office/drawing/2014/main" id="{00000000-0008-0000-0900-000084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00000000-0008-0000-0900-000085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0" name="Text Box 1">
          <a:extLst>
            <a:ext uri="{FF2B5EF4-FFF2-40B4-BE49-F238E27FC236}">
              <a16:creationId xmlns:a16="http://schemas.microsoft.com/office/drawing/2014/main" id="{00000000-0008-0000-0900-00008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1" name="Text Box 2">
          <a:extLst>
            <a:ext uri="{FF2B5EF4-FFF2-40B4-BE49-F238E27FC236}">
              <a16:creationId xmlns:a16="http://schemas.microsoft.com/office/drawing/2014/main" id="{00000000-0008-0000-0900-00008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2" name="Text Box 1">
          <a:extLst>
            <a:ext uri="{FF2B5EF4-FFF2-40B4-BE49-F238E27FC236}">
              <a16:creationId xmlns:a16="http://schemas.microsoft.com/office/drawing/2014/main" id="{00000000-0008-0000-0900-00008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3" name="Text Box 2">
          <a:extLst>
            <a:ext uri="{FF2B5EF4-FFF2-40B4-BE49-F238E27FC236}">
              <a16:creationId xmlns:a16="http://schemas.microsoft.com/office/drawing/2014/main" id="{00000000-0008-0000-0900-00008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4" name="Text Box 1">
          <a:extLst>
            <a:ext uri="{FF2B5EF4-FFF2-40B4-BE49-F238E27FC236}">
              <a16:creationId xmlns:a16="http://schemas.microsoft.com/office/drawing/2014/main" id="{00000000-0008-0000-0900-00008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5" name="Text Box 2">
          <a:extLst>
            <a:ext uri="{FF2B5EF4-FFF2-40B4-BE49-F238E27FC236}">
              <a16:creationId xmlns:a16="http://schemas.microsoft.com/office/drawing/2014/main" id="{00000000-0008-0000-0900-00008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6" name="Text Box 1">
          <a:extLst>
            <a:ext uri="{FF2B5EF4-FFF2-40B4-BE49-F238E27FC236}">
              <a16:creationId xmlns:a16="http://schemas.microsoft.com/office/drawing/2014/main" id="{00000000-0008-0000-0900-00008C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7" name="Text Box 2">
          <a:extLst>
            <a:ext uri="{FF2B5EF4-FFF2-40B4-BE49-F238E27FC236}">
              <a16:creationId xmlns:a16="http://schemas.microsoft.com/office/drawing/2014/main" id="{00000000-0008-0000-0900-00008D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8" name="Text Box 1">
          <a:extLst>
            <a:ext uri="{FF2B5EF4-FFF2-40B4-BE49-F238E27FC236}">
              <a16:creationId xmlns:a16="http://schemas.microsoft.com/office/drawing/2014/main" id="{00000000-0008-0000-0900-00008E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00000000-0008-0000-0900-00008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0" name="Text Box 1">
          <a:extLst>
            <a:ext uri="{FF2B5EF4-FFF2-40B4-BE49-F238E27FC236}">
              <a16:creationId xmlns:a16="http://schemas.microsoft.com/office/drawing/2014/main" id="{00000000-0008-0000-0900-00009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1" name="Text Box 2">
          <a:extLst>
            <a:ext uri="{FF2B5EF4-FFF2-40B4-BE49-F238E27FC236}">
              <a16:creationId xmlns:a16="http://schemas.microsoft.com/office/drawing/2014/main" id="{00000000-0008-0000-0900-00009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2" name="Text Box 1">
          <a:extLst>
            <a:ext uri="{FF2B5EF4-FFF2-40B4-BE49-F238E27FC236}">
              <a16:creationId xmlns:a16="http://schemas.microsoft.com/office/drawing/2014/main" id="{00000000-0008-0000-0900-00009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3" name="Text Box 2">
          <a:extLst>
            <a:ext uri="{FF2B5EF4-FFF2-40B4-BE49-F238E27FC236}">
              <a16:creationId xmlns:a16="http://schemas.microsoft.com/office/drawing/2014/main" id="{00000000-0008-0000-0900-00009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4" name="Text Box 1">
          <a:extLst>
            <a:ext uri="{FF2B5EF4-FFF2-40B4-BE49-F238E27FC236}">
              <a16:creationId xmlns:a16="http://schemas.microsoft.com/office/drawing/2014/main" id="{00000000-0008-0000-0900-00009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5" name="Text Box 2">
          <a:extLst>
            <a:ext uri="{FF2B5EF4-FFF2-40B4-BE49-F238E27FC236}">
              <a16:creationId xmlns:a16="http://schemas.microsoft.com/office/drawing/2014/main" id="{00000000-0008-0000-0900-00009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6" name="Text Box 1">
          <a:extLst>
            <a:ext uri="{FF2B5EF4-FFF2-40B4-BE49-F238E27FC236}">
              <a16:creationId xmlns:a16="http://schemas.microsoft.com/office/drawing/2014/main" id="{00000000-0008-0000-0900-00009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7" name="Text Box 2">
          <a:extLst>
            <a:ext uri="{FF2B5EF4-FFF2-40B4-BE49-F238E27FC236}">
              <a16:creationId xmlns:a16="http://schemas.microsoft.com/office/drawing/2014/main" id="{00000000-0008-0000-0900-00009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8" name="Text Box 1">
          <a:extLst>
            <a:ext uri="{FF2B5EF4-FFF2-40B4-BE49-F238E27FC236}">
              <a16:creationId xmlns:a16="http://schemas.microsoft.com/office/drawing/2014/main" id="{00000000-0008-0000-0900-00009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9" name="Text Box 2">
          <a:extLst>
            <a:ext uri="{FF2B5EF4-FFF2-40B4-BE49-F238E27FC236}">
              <a16:creationId xmlns:a16="http://schemas.microsoft.com/office/drawing/2014/main" id="{00000000-0008-0000-0900-00009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10" name="Text Box 1">
          <a:extLst>
            <a:ext uri="{FF2B5EF4-FFF2-40B4-BE49-F238E27FC236}">
              <a16:creationId xmlns:a16="http://schemas.microsoft.com/office/drawing/2014/main" id="{00000000-0008-0000-0900-00009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00000000-0008-0000-0900-00009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12" name="Text Box 2">
          <a:extLst>
            <a:ext uri="{FF2B5EF4-FFF2-40B4-BE49-F238E27FC236}">
              <a16:creationId xmlns:a16="http://schemas.microsoft.com/office/drawing/2014/main" id="{00000000-0008-0000-0900-00009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413" name="Text Box 1">
          <a:extLst>
            <a:ext uri="{FF2B5EF4-FFF2-40B4-BE49-F238E27FC236}">
              <a16:creationId xmlns:a16="http://schemas.microsoft.com/office/drawing/2014/main" id="{00000000-0008-0000-0900-00009D01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00000000-0008-0000-0900-00009E01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5" name="Text Box 1">
          <a:extLst>
            <a:ext uri="{FF2B5EF4-FFF2-40B4-BE49-F238E27FC236}">
              <a16:creationId xmlns:a16="http://schemas.microsoft.com/office/drawing/2014/main" id="{00000000-0008-0000-0900-00009F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16" name="Text Box 2">
          <a:extLst>
            <a:ext uri="{FF2B5EF4-FFF2-40B4-BE49-F238E27FC236}">
              <a16:creationId xmlns:a16="http://schemas.microsoft.com/office/drawing/2014/main" id="{00000000-0008-0000-0900-0000A0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7" name="Text Box 1">
          <a:extLst>
            <a:ext uri="{FF2B5EF4-FFF2-40B4-BE49-F238E27FC236}">
              <a16:creationId xmlns:a16="http://schemas.microsoft.com/office/drawing/2014/main" id="{00000000-0008-0000-0900-0000A1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00000000-0008-0000-0900-0000A2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9" name="Text Box 1">
          <a:extLst>
            <a:ext uri="{FF2B5EF4-FFF2-40B4-BE49-F238E27FC236}">
              <a16:creationId xmlns:a16="http://schemas.microsoft.com/office/drawing/2014/main" id="{00000000-0008-0000-0900-0000A3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0" name="Text Box 2">
          <a:extLst>
            <a:ext uri="{FF2B5EF4-FFF2-40B4-BE49-F238E27FC236}">
              <a16:creationId xmlns:a16="http://schemas.microsoft.com/office/drawing/2014/main" id="{00000000-0008-0000-0900-0000A4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1" name="Text Box 1">
          <a:extLst>
            <a:ext uri="{FF2B5EF4-FFF2-40B4-BE49-F238E27FC236}">
              <a16:creationId xmlns:a16="http://schemas.microsoft.com/office/drawing/2014/main" id="{00000000-0008-0000-0900-0000A5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00000000-0008-0000-0900-0000A6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3" name="Text Box 1">
          <a:extLst>
            <a:ext uri="{FF2B5EF4-FFF2-40B4-BE49-F238E27FC236}">
              <a16:creationId xmlns:a16="http://schemas.microsoft.com/office/drawing/2014/main" id="{00000000-0008-0000-0900-0000A7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4" name="Text Box 2">
          <a:extLst>
            <a:ext uri="{FF2B5EF4-FFF2-40B4-BE49-F238E27FC236}">
              <a16:creationId xmlns:a16="http://schemas.microsoft.com/office/drawing/2014/main" id="{00000000-0008-0000-0900-0000A8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5" name="Text Box 1">
          <a:extLst>
            <a:ext uri="{FF2B5EF4-FFF2-40B4-BE49-F238E27FC236}">
              <a16:creationId xmlns:a16="http://schemas.microsoft.com/office/drawing/2014/main" id="{00000000-0008-0000-0900-0000A9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00000000-0008-0000-0900-0000AA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7" name="Text Box 1">
          <a:extLst>
            <a:ext uri="{FF2B5EF4-FFF2-40B4-BE49-F238E27FC236}">
              <a16:creationId xmlns:a16="http://schemas.microsoft.com/office/drawing/2014/main" id="{00000000-0008-0000-0900-0000AB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8" name="Text Box 2">
          <a:extLst>
            <a:ext uri="{FF2B5EF4-FFF2-40B4-BE49-F238E27FC236}">
              <a16:creationId xmlns:a16="http://schemas.microsoft.com/office/drawing/2014/main" id="{00000000-0008-0000-0900-0000AC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9" name="Text Box 1">
          <a:extLst>
            <a:ext uri="{FF2B5EF4-FFF2-40B4-BE49-F238E27FC236}">
              <a16:creationId xmlns:a16="http://schemas.microsoft.com/office/drawing/2014/main" id="{00000000-0008-0000-0900-0000AD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00000000-0008-0000-0900-0000AE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1" name="Text Box 1">
          <a:extLst>
            <a:ext uri="{FF2B5EF4-FFF2-40B4-BE49-F238E27FC236}">
              <a16:creationId xmlns:a16="http://schemas.microsoft.com/office/drawing/2014/main" id="{00000000-0008-0000-0900-0000AF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2" name="Text Box 2">
          <a:extLst>
            <a:ext uri="{FF2B5EF4-FFF2-40B4-BE49-F238E27FC236}">
              <a16:creationId xmlns:a16="http://schemas.microsoft.com/office/drawing/2014/main" id="{00000000-0008-0000-0900-0000B0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3" name="Text Box 1">
          <a:extLst>
            <a:ext uri="{FF2B5EF4-FFF2-40B4-BE49-F238E27FC236}">
              <a16:creationId xmlns:a16="http://schemas.microsoft.com/office/drawing/2014/main" id="{00000000-0008-0000-0900-0000B1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00000000-0008-0000-0900-0000B2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5" name="Text Box 1">
          <a:extLst>
            <a:ext uri="{FF2B5EF4-FFF2-40B4-BE49-F238E27FC236}">
              <a16:creationId xmlns:a16="http://schemas.microsoft.com/office/drawing/2014/main" id="{00000000-0008-0000-0900-0000B3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6" name="Text Box 2">
          <a:extLst>
            <a:ext uri="{FF2B5EF4-FFF2-40B4-BE49-F238E27FC236}">
              <a16:creationId xmlns:a16="http://schemas.microsoft.com/office/drawing/2014/main" id="{00000000-0008-0000-0900-0000B4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7" name="Text Box 2">
          <a:extLst>
            <a:ext uri="{FF2B5EF4-FFF2-40B4-BE49-F238E27FC236}">
              <a16:creationId xmlns:a16="http://schemas.microsoft.com/office/drawing/2014/main" id="{00000000-0008-0000-0900-0000B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66"/>
  <sheetViews>
    <sheetView tabSelected="1" zoomScaleNormal="100" workbookViewId="0">
      <pane xSplit="3" ySplit="8" topLeftCell="D242" activePane="bottomRight" state="frozen"/>
      <selection pane="topRight" activeCell="D1" sqref="D1"/>
      <selection pane="bottomLeft" activeCell="A9" sqref="A9"/>
      <selection pane="bottomRight" activeCell="D8" sqref="D8:U30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408</v>
      </c>
      <c r="D2" s="66" t="str">
        <f>IF(D8=SUM(D21,D34,D47,D60,D73,D86,D99,D112,D125,D138,D151,D164,D177,D190,D203,D216,D229,D242,D255,D268,D281,D294),"","*")</f>
        <v/>
      </c>
      <c r="E2" s="66" t="str">
        <f t="shared" ref="E2:U2" si="0">IF(E8=SUM(E21,E34,E47,E60,E73,E86,E99,E112,E125,E138,E151,E164,E177,E190,E203,E216,E229,E242,E255,E268,E281,E294),"","*")</f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J2" s="66" t="str">
        <f t="shared" si="0"/>
        <v/>
      </c>
      <c r="K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</row>
    <row r="3" spans="1:21" ht="15" customHeight="1" x14ac:dyDescent="0.25">
      <c r="A3" s="30" t="s">
        <v>244</v>
      </c>
      <c r="B3" s="30"/>
      <c r="D3" s="70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70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70" t="str">
        <f t="shared" si="1"/>
        <v/>
      </c>
      <c r="G3" s="70" t="str">
        <f t="shared" si="1"/>
        <v/>
      </c>
      <c r="H3" s="70" t="str">
        <f t="shared" si="1"/>
        <v/>
      </c>
      <c r="I3" s="70" t="str">
        <f t="shared" si="1"/>
        <v/>
      </c>
      <c r="J3" s="70" t="str">
        <f t="shared" si="1"/>
        <v/>
      </c>
      <c r="K3" s="70" t="str">
        <f t="shared" si="1"/>
        <v/>
      </c>
      <c r="L3" s="70" t="str">
        <f t="shared" si="1"/>
        <v/>
      </c>
      <c r="M3" s="70" t="str">
        <f t="shared" si="1"/>
        <v/>
      </c>
      <c r="N3" s="70" t="str">
        <f t="shared" si="1"/>
        <v/>
      </c>
      <c r="O3" s="70" t="str">
        <f t="shared" si="1"/>
        <v/>
      </c>
      <c r="P3" s="70" t="str">
        <f t="shared" si="1"/>
        <v/>
      </c>
      <c r="Q3" s="70" t="str">
        <f t="shared" si="1"/>
        <v/>
      </c>
      <c r="R3" s="70" t="str">
        <f t="shared" si="1"/>
        <v/>
      </c>
      <c r="S3" s="70" t="str">
        <f t="shared" si="1"/>
        <v/>
      </c>
      <c r="T3" s="70" t="str">
        <f t="shared" si="1"/>
        <v/>
      </c>
      <c r="U3" s="70" t="str">
        <f t="shared" si="1"/>
        <v/>
      </c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14439</v>
      </c>
      <c r="E8" s="32">
        <v>127302</v>
      </c>
      <c r="F8" s="32">
        <v>464818975</v>
      </c>
      <c r="G8" s="32">
        <v>3791</v>
      </c>
      <c r="H8" s="32">
        <v>10249</v>
      </c>
      <c r="I8" s="32">
        <v>144632135</v>
      </c>
      <c r="J8" s="32">
        <v>75</v>
      </c>
      <c r="K8" s="32">
        <v>75</v>
      </c>
      <c r="L8" s="32">
        <v>1392854</v>
      </c>
      <c r="M8" s="32">
        <v>45</v>
      </c>
      <c r="N8" s="32">
        <v>45</v>
      </c>
      <c r="O8" s="32">
        <v>2120000</v>
      </c>
      <c r="P8" s="32">
        <v>10430</v>
      </c>
      <c r="Q8" s="32">
        <v>116146</v>
      </c>
      <c r="R8" s="32">
        <v>315560256</v>
      </c>
      <c r="S8" s="32">
        <v>98</v>
      </c>
      <c r="T8" s="32">
        <v>787</v>
      </c>
      <c r="U8" s="32">
        <v>1113730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1935</v>
      </c>
      <c r="E9" s="34">
        <v>16680</v>
      </c>
      <c r="F9" s="34">
        <v>59452162</v>
      </c>
      <c r="G9" s="34">
        <v>439</v>
      </c>
      <c r="H9" s="34">
        <v>1235</v>
      </c>
      <c r="I9" s="34">
        <v>17397472</v>
      </c>
      <c r="J9" s="34">
        <v>24</v>
      </c>
      <c r="K9" s="34">
        <v>24</v>
      </c>
      <c r="L9" s="34">
        <v>559804</v>
      </c>
      <c r="M9" s="34">
        <v>1</v>
      </c>
      <c r="N9" s="34">
        <v>1</v>
      </c>
      <c r="O9" s="34">
        <v>10000</v>
      </c>
      <c r="P9" s="34">
        <v>1451</v>
      </c>
      <c r="Q9" s="34">
        <v>15243</v>
      </c>
      <c r="R9" s="34">
        <v>41225685</v>
      </c>
      <c r="S9" s="34">
        <v>20</v>
      </c>
      <c r="T9" s="34">
        <v>177</v>
      </c>
      <c r="U9" s="34">
        <v>259201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1895</v>
      </c>
      <c r="E10" s="36">
        <v>16425</v>
      </c>
      <c r="F10" s="36">
        <v>58515429</v>
      </c>
      <c r="G10" s="36">
        <v>432</v>
      </c>
      <c r="H10" s="36">
        <v>1214</v>
      </c>
      <c r="I10" s="36">
        <v>17090355</v>
      </c>
      <c r="J10" s="36">
        <v>24</v>
      </c>
      <c r="K10" s="36">
        <v>24</v>
      </c>
      <c r="L10" s="36">
        <v>559804</v>
      </c>
      <c r="M10" s="36">
        <v>1</v>
      </c>
      <c r="N10" s="36">
        <v>1</v>
      </c>
      <c r="O10" s="36">
        <v>10000</v>
      </c>
      <c r="P10" s="36">
        <v>1418</v>
      </c>
      <c r="Q10" s="36">
        <v>15009</v>
      </c>
      <c r="R10" s="36">
        <v>40596069</v>
      </c>
      <c r="S10" s="36">
        <v>20</v>
      </c>
      <c r="T10" s="36">
        <v>177</v>
      </c>
      <c r="U10" s="36">
        <v>259201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1713</v>
      </c>
      <c r="E11" s="36">
        <v>15053</v>
      </c>
      <c r="F11" s="36">
        <v>53770508</v>
      </c>
      <c r="G11" s="36">
        <v>398</v>
      </c>
      <c r="H11" s="36">
        <v>1116</v>
      </c>
      <c r="I11" s="36">
        <v>15892239</v>
      </c>
      <c r="J11" s="36">
        <v>23</v>
      </c>
      <c r="K11" s="36">
        <v>23</v>
      </c>
      <c r="L11" s="36">
        <v>449764</v>
      </c>
      <c r="M11" s="36">
        <v>1</v>
      </c>
      <c r="N11" s="36">
        <v>1</v>
      </c>
      <c r="O11" s="36">
        <v>10000</v>
      </c>
      <c r="P11" s="36">
        <v>1272</v>
      </c>
      <c r="Q11" s="36">
        <v>13739</v>
      </c>
      <c r="R11" s="36">
        <v>37162304</v>
      </c>
      <c r="S11" s="36">
        <v>19</v>
      </c>
      <c r="T11" s="36">
        <v>174</v>
      </c>
      <c r="U11" s="36">
        <v>256201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182</v>
      </c>
      <c r="E12" s="36">
        <v>1372</v>
      </c>
      <c r="F12" s="36">
        <v>4744921</v>
      </c>
      <c r="G12" s="36">
        <v>34</v>
      </c>
      <c r="H12" s="36">
        <v>98</v>
      </c>
      <c r="I12" s="36">
        <v>1198116</v>
      </c>
      <c r="J12" s="36">
        <v>1</v>
      </c>
      <c r="K12" s="36">
        <v>1</v>
      </c>
      <c r="L12" s="36">
        <v>110040</v>
      </c>
      <c r="M12" s="36">
        <v>0</v>
      </c>
      <c r="N12" s="36">
        <v>0</v>
      </c>
      <c r="O12" s="36">
        <v>0</v>
      </c>
      <c r="P12" s="36">
        <v>146</v>
      </c>
      <c r="Q12" s="36">
        <v>1270</v>
      </c>
      <c r="R12" s="36">
        <v>3433765</v>
      </c>
      <c r="S12" s="36">
        <v>1</v>
      </c>
      <c r="T12" s="36">
        <v>3</v>
      </c>
      <c r="U12" s="36">
        <v>3000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26</v>
      </c>
      <c r="E13" s="36">
        <v>149</v>
      </c>
      <c r="F13" s="36">
        <v>507755</v>
      </c>
      <c r="G13" s="36">
        <v>3</v>
      </c>
      <c r="H13" s="36">
        <v>9</v>
      </c>
      <c r="I13" s="36">
        <v>136357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23</v>
      </c>
      <c r="Q13" s="36">
        <v>140</v>
      </c>
      <c r="R13" s="36">
        <v>371398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14</v>
      </c>
      <c r="E14" s="36">
        <v>106</v>
      </c>
      <c r="F14" s="36">
        <v>428978</v>
      </c>
      <c r="G14" s="36">
        <v>4</v>
      </c>
      <c r="H14" s="36">
        <v>12</v>
      </c>
      <c r="I14" s="36">
        <v>170760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10</v>
      </c>
      <c r="Q14" s="36">
        <v>94</v>
      </c>
      <c r="R14" s="36">
        <v>258218</v>
      </c>
      <c r="S14" s="36">
        <v>0</v>
      </c>
      <c r="T14" s="36">
        <v>0</v>
      </c>
      <c r="U14" s="36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12504</v>
      </c>
      <c r="E15" s="34">
        <v>110622</v>
      </c>
      <c r="F15" s="34">
        <v>405366813</v>
      </c>
      <c r="G15" s="34">
        <v>3352</v>
      </c>
      <c r="H15" s="34">
        <v>9014</v>
      </c>
      <c r="I15" s="34">
        <v>127234663</v>
      </c>
      <c r="J15" s="34">
        <v>51</v>
      </c>
      <c r="K15" s="34">
        <v>51</v>
      </c>
      <c r="L15" s="34">
        <v>833050</v>
      </c>
      <c r="M15" s="34">
        <v>44</v>
      </c>
      <c r="N15" s="34">
        <v>44</v>
      </c>
      <c r="O15" s="34">
        <v>2110000</v>
      </c>
      <c r="P15" s="34">
        <v>8979</v>
      </c>
      <c r="Q15" s="34">
        <v>100903</v>
      </c>
      <c r="R15" s="34">
        <v>274334571</v>
      </c>
      <c r="S15" s="34">
        <v>78</v>
      </c>
      <c r="T15" s="34">
        <v>610</v>
      </c>
      <c r="U15" s="34">
        <v>854529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12387</v>
      </c>
      <c r="E16" s="37">
        <v>109536</v>
      </c>
      <c r="F16" s="37">
        <v>400789559</v>
      </c>
      <c r="G16" s="37">
        <v>3308</v>
      </c>
      <c r="H16" s="37">
        <v>8899</v>
      </c>
      <c r="I16" s="37">
        <v>125299845</v>
      </c>
      <c r="J16" s="37">
        <v>50</v>
      </c>
      <c r="K16" s="37">
        <v>50</v>
      </c>
      <c r="L16" s="37">
        <v>814582</v>
      </c>
      <c r="M16" s="37">
        <v>44</v>
      </c>
      <c r="N16" s="37">
        <v>44</v>
      </c>
      <c r="O16" s="37">
        <v>2110000</v>
      </c>
      <c r="P16" s="37">
        <v>8909</v>
      </c>
      <c r="Q16" s="37">
        <v>99953</v>
      </c>
      <c r="R16" s="37">
        <v>271735695</v>
      </c>
      <c r="S16" s="37">
        <v>76</v>
      </c>
      <c r="T16" s="37">
        <v>590</v>
      </c>
      <c r="U16" s="37">
        <v>829437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11362</v>
      </c>
      <c r="E17" s="37">
        <v>101317</v>
      </c>
      <c r="F17" s="37">
        <v>369546476</v>
      </c>
      <c r="G17" s="37">
        <v>2965</v>
      </c>
      <c r="H17" s="37">
        <v>8013</v>
      </c>
      <c r="I17" s="37">
        <v>113760045</v>
      </c>
      <c r="J17" s="37">
        <v>50</v>
      </c>
      <c r="K17" s="37">
        <v>50</v>
      </c>
      <c r="L17" s="37">
        <v>814582</v>
      </c>
      <c r="M17" s="37">
        <v>44</v>
      </c>
      <c r="N17" s="37">
        <v>44</v>
      </c>
      <c r="O17" s="37">
        <v>2110000</v>
      </c>
      <c r="P17" s="37">
        <v>8230</v>
      </c>
      <c r="Q17" s="37">
        <v>92662</v>
      </c>
      <c r="R17" s="37">
        <v>252087309</v>
      </c>
      <c r="S17" s="37">
        <v>73</v>
      </c>
      <c r="T17" s="37">
        <v>548</v>
      </c>
      <c r="U17" s="37">
        <v>774540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1025</v>
      </c>
      <c r="E18" s="37">
        <v>8219</v>
      </c>
      <c r="F18" s="37">
        <v>31243083</v>
      </c>
      <c r="G18" s="37">
        <v>343</v>
      </c>
      <c r="H18" s="37">
        <v>886</v>
      </c>
      <c r="I18" s="37">
        <v>11539800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679</v>
      </c>
      <c r="Q18" s="37">
        <v>7291</v>
      </c>
      <c r="R18" s="37">
        <v>19648386</v>
      </c>
      <c r="S18" s="37">
        <v>3</v>
      </c>
      <c r="T18" s="37">
        <v>42</v>
      </c>
      <c r="U18" s="37">
        <v>54897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60</v>
      </c>
      <c r="E19" s="37">
        <v>597</v>
      </c>
      <c r="F19" s="37">
        <v>2379358</v>
      </c>
      <c r="G19" s="37">
        <v>20</v>
      </c>
      <c r="H19" s="37">
        <v>51</v>
      </c>
      <c r="I19" s="37">
        <v>874549</v>
      </c>
      <c r="J19" s="37">
        <v>1</v>
      </c>
      <c r="K19" s="37">
        <v>1</v>
      </c>
      <c r="L19" s="37">
        <v>18468</v>
      </c>
      <c r="M19" s="37">
        <v>0</v>
      </c>
      <c r="N19" s="37">
        <v>0</v>
      </c>
      <c r="O19" s="37">
        <v>0</v>
      </c>
      <c r="P19" s="37">
        <v>39</v>
      </c>
      <c r="Q19" s="37">
        <v>545</v>
      </c>
      <c r="R19" s="37">
        <v>1486341</v>
      </c>
      <c r="S19" s="37">
        <v>0</v>
      </c>
      <c r="T19" s="37">
        <v>0</v>
      </c>
      <c r="U19" s="37">
        <v>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57</v>
      </c>
      <c r="E20" s="38">
        <v>489</v>
      </c>
      <c r="F20" s="38">
        <v>2197896</v>
      </c>
      <c r="G20" s="38">
        <v>24</v>
      </c>
      <c r="H20" s="38">
        <v>64</v>
      </c>
      <c r="I20" s="38">
        <v>1060269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31</v>
      </c>
      <c r="Q20" s="38">
        <v>405</v>
      </c>
      <c r="R20" s="38">
        <v>1112535</v>
      </c>
      <c r="S20" s="38">
        <v>2</v>
      </c>
      <c r="T20" s="38">
        <v>20</v>
      </c>
      <c r="U20" s="38">
        <v>25092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473</v>
      </c>
      <c r="E21" s="32">
        <v>1955</v>
      </c>
      <c r="F21" s="32">
        <v>20562548</v>
      </c>
      <c r="G21" s="32">
        <v>410</v>
      </c>
      <c r="H21" s="32">
        <v>1189</v>
      </c>
      <c r="I21" s="32">
        <v>18778607</v>
      </c>
      <c r="J21" s="32">
        <v>0</v>
      </c>
      <c r="K21" s="32">
        <v>0</v>
      </c>
      <c r="L21" s="32">
        <v>0</v>
      </c>
      <c r="M21" s="32">
        <v>2</v>
      </c>
      <c r="N21" s="32">
        <v>2</v>
      </c>
      <c r="O21" s="32">
        <v>100000</v>
      </c>
      <c r="P21" s="32">
        <v>61</v>
      </c>
      <c r="Q21" s="32">
        <v>764</v>
      </c>
      <c r="R21" s="32">
        <v>1683941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27</v>
      </c>
      <c r="E22" s="34">
        <v>104</v>
      </c>
      <c r="F22" s="34">
        <v>988746</v>
      </c>
      <c r="G22" s="34">
        <v>21</v>
      </c>
      <c r="H22" s="34">
        <v>61</v>
      </c>
      <c r="I22" s="34">
        <v>870625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6</v>
      </c>
      <c r="Q22" s="34">
        <v>43</v>
      </c>
      <c r="R22" s="34">
        <v>118121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27</v>
      </c>
      <c r="E23" s="36">
        <v>104</v>
      </c>
      <c r="F23" s="36">
        <v>988746</v>
      </c>
      <c r="G23" s="36">
        <v>21</v>
      </c>
      <c r="H23" s="36">
        <v>61</v>
      </c>
      <c r="I23" s="36">
        <v>870625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6</v>
      </c>
      <c r="Q23" s="36">
        <v>43</v>
      </c>
      <c r="R23" s="36">
        <v>118121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27</v>
      </c>
      <c r="E24" s="36">
        <v>104</v>
      </c>
      <c r="F24" s="36">
        <v>988746</v>
      </c>
      <c r="G24" s="36">
        <v>21</v>
      </c>
      <c r="H24" s="36">
        <v>61</v>
      </c>
      <c r="I24" s="36">
        <v>870625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6</v>
      </c>
      <c r="Q24" s="36">
        <v>43</v>
      </c>
      <c r="R24" s="36">
        <v>118121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446</v>
      </c>
      <c r="E28" s="34">
        <v>1851</v>
      </c>
      <c r="F28" s="34">
        <v>19573802</v>
      </c>
      <c r="G28" s="34">
        <v>389</v>
      </c>
      <c r="H28" s="34">
        <v>1128</v>
      </c>
      <c r="I28" s="34">
        <v>17907982</v>
      </c>
      <c r="J28" s="34">
        <v>0</v>
      </c>
      <c r="K28" s="34">
        <v>0</v>
      </c>
      <c r="L28" s="34">
        <v>0</v>
      </c>
      <c r="M28" s="34">
        <v>2</v>
      </c>
      <c r="N28" s="34">
        <v>2</v>
      </c>
      <c r="O28" s="34">
        <v>100000</v>
      </c>
      <c r="P28" s="34">
        <v>55</v>
      </c>
      <c r="Q28" s="34">
        <v>721</v>
      </c>
      <c r="R28" s="34">
        <v>1565820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442</v>
      </c>
      <c r="E29" s="37">
        <v>1839</v>
      </c>
      <c r="F29" s="37">
        <v>19377002</v>
      </c>
      <c r="G29" s="37">
        <v>385</v>
      </c>
      <c r="H29" s="37">
        <v>1116</v>
      </c>
      <c r="I29" s="37">
        <v>17711182</v>
      </c>
      <c r="J29" s="37">
        <v>0</v>
      </c>
      <c r="K29" s="37">
        <v>0</v>
      </c>
      <c r="L29" s="37">
        <v>0</v>
      </c>
      <c r="M29" s="37">
        <v>2</v>
      </c>
      <c r="N29" s="37">
        <v>2</v>
      </c>
      <c r="O29" s="37">
        <v>100000</v>
      </c>
      <c r="P29" s="37">
        <v>55</v>
      </c>
      <c r="Q29" s="37">
        <v>721</v>
      </c>
      <c r="R29" s="37">
        <v>1565820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428</v>
      </c>
      <c r="E30" s="37">
        <v>1792</v>
      </c>
      <c r="F30" s="37">
        <v>18810513</v>
      </c>
      <c r="G30" s="37">
        <v>372</v>
      </c>
      <c r="H30" s="37">
        <v>1081</v>
      </c>
      <c r="I30" s="37">
        <v>17177657</v>
      </c>
      <c r="J30" s="37">
        <v>0</v>
      </c>
      <c r="K30" s="37">
        <v>0</v>
      </c>
      <c r="L30" s="37">
        <v>0</v>
      </c>
      <c r="M30" s="37">
        <v>2</v>
      </c>
      <c r="N30" s="37">
        <v>2</v>
      </c>
      <c r="O30" s="37">
        <v>100000</v>
      </c>
      <c r="P30" s="37">
        <v>54</v>
      </c>
      <c r="Q30" s="37">
        <v>709</v>
      </c>
      <c r="R30" s="37">
        <v>1532856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14</v>
      </c>
      <c r="E31" s="37">
        <v>47</v>
      </c>
      <c r="F31" s="37">
        <v>566489</v>
      </c>
      <c r="G31" s="37">
        <v>13</v>
      </c>
      <c r="H31" s="37">
        <v>35</v>
      </c>
      <c r="I31" s="37">
        <v>533525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1</v>
      </c>
      <c r="Q31" s="37">
        <v>12</v>
      </c>
      <c r="R31" s="37">
        <v>32964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1</v>
      </c>
      <c r="E32" s="37">
        <v>3</v>
      </c>
      <c r="F32" s="37">
        <v>49200</v>
      </c>
      <c r="G32" s="37">
        <v>1</v>
      </c>
      <c r="H32" s="37">
        <v>3</v>
      </c>
      <c r="I32" s="37">
        <v>49200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3</v>
      </c>
      <c r="E33" s="38">
        <v>9</v>
      </c>
      <c r="F33" s="38">
        <v>147600</v>
      </c>
      <c r="G33" s="38">
        <v>3</v>
      </c>
      <c r="H33" s="38">
        <v>9</v>
      </c>
      <c r="I33" s="38">
        <v>147600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1332</v>
      </c>
      <c r="E34" s="32">
        <v>11331</v>
      </c>
      <c r="F34" s="32">
        <v>50337665</v>
      </c>
      <c r="G34" s="32">
        <v>416</v>
      </c>
      <c r="H34" s="32">
        <v>1145</v>
      </c>
      <c r="I34" s="32">
        <v>21846632</v>
      </c>
      <c r="J34" s="32">
        <v>28</v>
      </c>
      <c r="K34" s="32">
        <v>28</v>
      </c>
      <c r="L34" s="32">
        <v>447995</v>
      </c>
      <c r="M34" s="32">
        <v>4</v>
      </c>
      <c r="N34" s="32">
        <v>4</v>
      </c>
      <c r="O34" s="32">
        <v>150000</v>
      </c>
      <c r="P34" s="32">
        <v>884</v>
      </c>
      <c r="Q34" s="32">
        <v>10154</v>
      </c>
      <c r="R34" s="32">
        <v>27893038</v>
      </c>
      <c r="S34" s="32">
        <v>0</v>
      </c>
      <c r="T34" s="32">
        <v>0</v>
      </c>
      <c r="U34" s="32">
        <v>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140</v>
      </c>
      <c r="E35" s="34">
        <v>1067</v>
      </c>
      <c r="F35" s="34">
        <v>4930000</v>
      </c>
      <c r="G35" s="34">
        <v>45</v>
      </c>
      <c r="H35" s="34">
        <v>118</v>
      </c>
      <c r="I35" s="34">
        <v>2122632</v>
      </c>
      <c r="J35" s="34">
        <v>11</v>
      </c>
      <c r="K35" s="34">
        <v>11</v>
      </c>
      <c r="L35" s="34">
        <v>223429</v>
      </c>
      <c r="M35" s="34">
        <v>1</v>
      </c>
      <c r="N35" s="34">
        <v>1</v>
      </c>
      <c r="O35" s="34">
        <v>10000</v>
      </c>
      <c r="P35" s="34">
        <v>83</v>
      </c>
      <c r="Q35" s="34">
        <v>937</v>
      </c>
      <c r="R35" s="34">
        <v>2573939</v>
      </c>
      <c r="S35" s="34">
        <v>0</v>
      </c>
      <c r="T35" s="34">
        <v>0</v>
      </c>
      <c r="U35" s="34">
        <v>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140</v>
      </c>
      <c r="E36" s="36">
        <v>1067</v>
      </c>
      <c r="F36" s="36">
        <v>4930000</v>
      </c>
      <c r="G36" s="36">
        <v>45</v>
      </c>
      <c r="H36" s="36">
        <v>118</v>
      </c>
      <c r="I36" s="36">
        <v>2122632</v>
      </c>
      <c r="J36" s="36">
        <v>11</v>
      </c>
      <c r="K36" s="36">
        <v>11</v>
      </c>
      <c r="L36" s="36">
        <v>223429</v>
      </c>
      <c r="M36" s="36">
        <v>1</v>
      </c>
      <c r="N36" s="36">
        <v>1</v>
      </c>
      <c r="O36" s="36">
        <v>10000</v>
      </c>
      <c r="P36" s="36">
        <v>83</v>
      </c>
      <c r="Q36" s="36">
        <v>937</v>
      </c>
      <c r="R36" s="36">
        <v>2573939</v>
      </c>
      <c r="S36" s="36">
        <v>0</v>
      </c>
      <c r="T36" s="36">
        <v>0</v>
      </c>
      <c r="U36" s="36">
        <v>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137</v>
      </c>
      <c r="E37" s="36">
        <v>1031</v>
      </c>
      <c r="F37" s="36">
        <v>4831108</v>
      </c>
      <c r="G37" s="36">
        <v>45</v>
      </c>
      <c r="H37" s="36">
        <v>118</v>
      </c>
      <c r="I37" s="36">
        <v>2122632</v>
      </c>
      <c r="J37" s="36">
        <v>11</v>
      </c>
      <c r="K37" s="36">
        <v>11</v>
      </c>
      <c r="L37" s="36">
        <v>223429</v>
      </c>
      <c r="M37" s="36">
        <v>1</v>
      </c>
      <c r="N37" s="36">
        <v>1</v>
      </c>
      <c r="O37" s="36">
        <v>10000</v>
      </c>
      <c r="P37" s="36">
        <v>80</v>
      </c>
      <c r="Q37" s="36">
        <v>901</v>
      </c>
      <c r="R37" s="36">
        <v>2475047</v>
      </c>
      <c r="S37" s="36">
        <v>0</v>
      </c>
      <c r="T37" s="36">
        <v>0</v>
      </c>
      <c r="U37" s="36">
        <v>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3</v>
      </c>
      <c r="E38" s="36">
        <v>36</v>
      </c>
      <c r="F38" s="36">
        <v>98892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3</v>
      </c>
      <c r="Q38" s="36">
        <v>36</v>
      </c>
      <c r="R38" s="36">
        <v>98892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1192</v>
      </c>
      <c r="E41" s="34">
        <v>10264</v>
      </c>
      <c r="F41" s="34">
        <v>45407665</v>
      </c>
      <c r="G41" s="34">
        <v>371</v>
      </c>
      <c r="H41" s="34">
        <v>1027</v>
      </c>
      <c r="I41" s="34">
        <v>19724000</v>
      </c>
      <c r="J41" s="34">
        <v>17</v>
      </c>
      <c r="K41" s="34">
        <v>17</v>
      </c>
      <c r="L41" s="34">
        <v>224566</v>
      </c>
      <c r="M41" s="34">
        <v>3</v>
      </c>
      <c r="N41" s="34">
        <v>3</v>
      </c>
      <c r="O41" s="34">
        <v>140000</v>
      </c>
      <c r="P41" s="34">
        <v>801</v>
      </c>
      <c r="Q41" s="34">
        <v>9217</v>
      </c>
      <c r="R41" s="34">
        <v>25319099</v>
      </c>
      <c r="S41" s="34">
        <v>0</v>
      </c>
      <c r="T41" s="34">
        <v>0</v>
      </c>
      <c r="U41" s="34">
        <v>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1177</v>
      </c>
      <c r="E42" s="37">
        <v>10220</v>
      </c>
      <c r="F42" s="37">
        <v>44541649</v>
      </c>
      <c r="G42" s="37">
        <v>356</v>
      </c>
      <c r="H42" s="37">
        <v>983</v>
      </c>
      <c r="I42" s="37">
        <v>18857984</v>
      </c>
      <c r="J42" s="37">
        <v>17</v>
      </c>
      <c r="K42" s="37">
        <v>17</v>
      </c>
      <c r="L42" s="37">
        <v>224566</v>
      </c>
      <c r="M42" s="37">
        <v>3</v>
      </c>
      <c r="N42" s="37">
        <v>3</v>
      </c>
      <c r="O42" s="37">
        <v>140000</v>
      </c>
      <c r="P42" s="37">
        <v>801</v>
      </c>
      <c r="Q42" s="37">
        <v>9217</v>
      </c>
      <c r="R42" s="37">
        <v>25319099</v>
      </c>
      <c r="S42" s="37">
        <v>0</v>
      </c>
      <c r="T42" s="37">
        <v>0</v>
      </c>
      <c r="U42" s="37">
        <v>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1143</v>
      </c>
      <c r="E43" s="37">
        <v>9886</v>
      </c>
      <c r="F43" s="37">
        <v>43371202</v>
      </c>
      <c r="G43" s="37">
        <v>349</v>
      </c>
      <c r="H43" s="37">
        <v>965</v>
      </c>
      <c r="I43" s="37">
        <v>18555589</v>
      </c>
      <c r="J43" s="37">
        <v>17</v>
      </c>
      <c r="K43" s="37">
        <v>17</v>
      </c>
      <c r="L43" s="37">
        <v>224566</v>
      </c>
      <c r="M43" s="37">
        <v>3</v>
      </c>
      <c r="N43" s="37">
        <v>3</v>
      </c>
      <c r="O43" s="37">
        <v>140000</v>
      </c>
      <c r="P43" s="37">
        <v>774</v>
      </c>
      <c r="Q43" s="37">
        <v>8901</v>
      </c>
      <c r="R43" s="37">
        <v>24451047</v>
      </c>
      <c r="S43" s="37">
        <v>0</v>
      </c>
      <c r="T43" s="37">
        <v>0</v>
      </c>
      <c r="U43" s="37">
        <v>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34</v>
      </c>
      <c r="E44" s="37">
        <v>334</v>
      </c>
      <c r="F44" s="37">
        <v>1170447</v>
      </c>
      <c r="G44" s="37">
        <v>7</v>
      </c>
      <c r="H44" s="37">
        <v>18</v>
      </c>
      <c r="I44" s="37">
        <v>302395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27</v>
      </c>
      <c r="Q44" s="37">
        <v>316</v>
      </c>
      <c r="R44" s="37">
        <v>868052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8</v>
      </c>
      <c r="E45" s="37">
        <v>23</v>
      </c>
      <c r="F45" s="37">
        <v>453387</v>
      </c>
      <c r="G45" s="37">
        <v>8</v>
      </c>
      <c r="H45" s="37">
        <v>23</v>
      </c>
      <c r="I45" s="37">
        <v>453387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7</v>
      </c>
      <c r="E46" s="38">
        <v>21</v>
      </c>
      <c r="F46" s="38">
        <v>412629</v>
      </c>
      <c r="G46" s="38">
        <v>7</v>
      </c>
      <c r="H46" s="38">
        <v>21</v>
      </c>
      <c r="I46" s="38">
        <v>412629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963</v>
      </c>
      <c r="E47" s="32">
        <v>9644</v>
      </c>
      <c r="F47" s="32">
        <v>29708158</v>
      </c>
      <c r="G47" s="32">
        <v>153</v>
      </c>
      <c r="H47" s="32">
        <v>246</v>
      </c>
      <c r="I47" s="32">
        <v>3934250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807</v>
      </c>
      <c r="Q47" s="32">
        <v>9364</v>
      </c>
      <c r="R47" s="32">
        <v>25722908</v>
      </c>
      <c r="S47" s="32">
        <v>3</v>
      </c>
      <c r="T47" s="32">
        <v>34</v>
      </c>
      <c r="U47" s="32">
        <v>51000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99</v>
      </c>
      <c r="E48" s="34">
        <v>1160</v>
      </c>
      <c r="F48" s="34">
        <v>3226210</v>
      </c>
      <c r="G48" s="34">
        <v>2</v>
      </c>
      <c r="H48" s="34">
        <v>3</v>
      </c>
      <c r="I48" s="34">
        <v>47931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97</v>
      </c>
      <c r="Q48" s="34">
        <v>1157</v>
      </c>
      <c r="R48" s="34">
        <v>3178279</v>
      </c>
      <c r="S48" s="34">
        <v>0</v>
      </c>
      <c r="T48" s="34">
        <v>0</v>
      </c>
      <c r="U48" s="34">
        <v>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99</v>
      </c>
      <c r="E49" s="36">
        <v>1160</v>
      </c>
      <c r="F49" s="36">
        <v>3226210</v>
      </c>
      <c r="G49" s="36">
        <v>2</v>
      </c>
      <c r="H49" s="36">
        <v>3</v>
      </c>
      <c r="I49" s="36">
        <v>47931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97</v>
      </c>
      <c r="Q49" s="36">
        <v>1157</v>
      </c>
      <c r="R49" s="36">
        <v>3178279</v>
      </c>
      <c r="S49" s="36">
        <v>0</v>
      </c>
      <c r="T49" s="36">
        <v>0</v>
      </c>
      <c r="U49" s="36">
        <v>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91</v>
      </c>
      <c r="E50" s="36">
        <v>1072</v>
      </c>
      <c r="F50" s="36">
        <v>2971244</v>
      </c>
      <c r="G50" s="36">
        <v>1</v>
      </c>
      <c r="H50" s="36">
        <v>2</v>
      </c>
      <c r="I50" s="36">
        <v>31954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90</v>
      </c>
      <c r="Q50" s="36">
        <v>1070</v>
      </c>
      <c r="R50" s="36">
        <v>2939290</v>
      </c>
      <c r="S50" s="36">
        <v>0</v>
      </c>
      <c r="T50" s="36">
        <v>0</v>
      </c>
      <c r="U50" s="36">
        <v>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8</v>
      </c>
      <c r="E51" s="36">
        <v>88</v>
      </c>
      <c r="F51" s="36">
        <v>254966</v>
      </c>
      <c r="G51" s="36">
        <v>1</v>
      </c>
      <c r="H51" s="36">
        <v>1</v>
      </c>
      <c r="I51" s="36">
        <v>15977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7</v>
      </c>
      <c r="Q51" s="36">
        <v>87</v>
      </c>
      <c r="R51" s="36">
        <v>238989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864</v>
      </c>
      <c r="E54" s="34">
        <v>8484</v>
      </c>
      <c r="F54" s="34">
        <v>26481948</v>
      </c>
      <c r="G54" s="34">
        <v>151</v>
      </c>
      <c r="H54" s="34">
        <v>243</v>
      </c>
      <c r="I54" s="34">
        <v>3886319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710</v>
      </c>
      <c r="Q54" s="34">
        <v>8207</v>
      </c>
      <c r="R54" s="34">
        <v>22544629</v>
      </c>
      <c r="S54" s="34">
        <v>3</v>
      </c>
      <c r="T54" s="34">
        <v>34</v>
      </c>
      <c r="U54" s="34">
        <v>51000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857</v>
      </c>
      <c r="E55" s="37">
        <v>8368</v>
      </c>
      <c r="F55" s="37">
        <v>26136836</v>
      </c>
      <c r="G55" s="37">
        <v>150</v>
      </c>
      <c r="H55" s="37">
        <v>241</v>
      </c>
      <c r="I55" s="37">
        <v>3854365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704</v>
      </c>
      <c r="Q55" s="37">
        <v>8093</v>
      </c>
      <c r="R55" s="37">
        <v>22231471</v>
      </c>
      <c r="S55" s="37">
        <v>3</v>
      </c>
      <c r="T55" s="37">
        <v>34</v>
      </c>
      <c r="U55" s="37">
        <v>51000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795</v>
      </c>
      <c r="E56" s="37">
        <v>7924</v>
      </c>
      <c r="F56" s="37">
        <v>24540003</v>
      </c>
      <c r="G56" s="37">
        <v>129</v>
      </c>
      <c r="H56" s="37">
        <v>212</v>
      </c>
      <c r="I56" s="37">
        <v>3390055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663</v>
      </c>
      <c r="Q56" s="37">
        <v>7684</v>
      </c>
      <c r="R56" s="37">
        <v>21107948</v>
      </c>
      <c r="S56" s="37">
        <v>3</v>
      </c>
      <c r="T56" s="37">
        <v>28</v>
      </c>
      <c r="U56" s="37">
        <v>42000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62</v>
      </c>
      <c r="E57" s="37">
        <v>444</v>
      </c>
      <c r="F57" s="37">
        <v>1596833</v>
      </c>
      <c r="G57" s="37">
        <v>21</v>
      </c>
      <c r="H57" s="37">
        <v>29</v>
      </c>
      <c r="I57" s="37">
        <v>464310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41</v>
      </c>
      <c r="Q57" s="37">
        <v>409</v>
      </c>
      <c r="R57" s="37">
        <v>1123523</v>
      </c>
      <c r="S57" s="37">
        <v>0</v>
      </c>
      <c r="T57" s="37">
        <v>6</v>
      </c>
      <c r="U57" s="37">
        <v>9000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6</v>
      </c>
      <c r="E58" s="37">
        <v>79</v>
      </c>
      <c r="F58" s="37">
        <v>217013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6</v>
      </c>
      <c r="Q58" s="37">
        <v>79</v>
      </c>
      <c r="R58" s="37">
        <v>217013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1</v>
      </c>
      <c r="E59" s="38">
        <v>37</v>
      </c>
      <c r="F59" s="38">
        <v>128099</v>
      </c>
      <c r="G59" s="38">
        <v>1</v>
      </c>
      <c r="H59" s="38">
        <v>2</v>
      </c>
      <c r="I59" s="38">
        <v>31954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35</v>
      </c>
      <c r="R59" s="38">
        <v>96145</v>
      </c>
      <c r="S59" s="38">
        <v>0</v>
      </c>
      <c r="T59" s="38">
        <v>0</v>
      </c>
      <c r="U59" s="38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2496</v>
      </c>
      <c r="E60" s="32">
        <v>22317</v>
      </c>
      <c r="F60" s="32">
        <v>81839146</v>
      </c>
      <c r="G60" s="32">
        <v>633</v>
      </c>
      <c r="H60" s="32">
        <v>1911</v>
      </c>
      <c r="I60" s="32">
        <v>25979347</v>
      </c>
      <c r="J60" s="32">
        <v>2</v>
      </c>
      <c r="K60" s="32">
        <v>2</v>
      </c>
      <c r="L60" s="32">
        <v>174367</v>
      </c>
      <c r="M60" s="32">
        <v>17</v>
      </c>
      <c r="N60" s="32">
        <v>17</v>
      </c>
      <c r="O60" s="32">
        <v>805000</v>
      </c>
      <c r="P60" s="32">
        <v>1821</v>
      </c>
      <c r="Q60" s="32">
        <v>20286</v>
      </c>
      <c r="R60" s="32">
        <v>54728932</v>
      </c>
      <c r="S60" s="32">
        <v>23</v>
      </c>
      <c r="T60" s="32">
        <v>101</v>
      </c>
      <c r="U60" s="32">
        <v>151500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292</v>
      </c>
      <c r="E61" s="34">
        <v>2432</v>
      </c>
      <c r="F61" s="34">
        <v>9387555</v>
      </c>
      <c r="G61" s="34">
        <v>80</v>
      </c>
      <c r="H61" s="34">
        <v>243</v>
      </c>
      <c r="I61" s="34">
        <v>3597526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210</v>
      </c>
      <c r="Q61" s="34">
        <v>2177</v>
      </c>
      <c r="R61" s="34">
        <v>5772029</v>
      </c>
      <c r="S61" s="34">
        <v>2</v>
      </c>
      <c r="T61" s="34">
        <v>12</v>
      </c>
      <c r="U61" s="34">
        <v>18000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284</v>
      </c>
      <c r="E62" s="36">
        <v>2356</v>
      </c>
      <c r="F62" s="36">
        <v>9101598</v>
      </c>
      <c r="G62" s="36">
        <v>78</v>
      </c>
      <c r="H62" s="36">
        <v>237</v>
      </c>
      <c r="I62" s="36">
        <v>3503859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204</v>
      </c>
      <c r="Q62" s="36">
        <v>2107</v>
      </c>
      <c r="R62" s="36">
        <v>5579739</v>
      </c>
      <c r="S62" s="36">
        <v>2</v>
      </c>
      <c r="T62" s="36">
        <v>12</v>
      </c>
      <c r="U62" s="36">
        <v>18000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269</v>
      </c>
      <c r="E63" s="36">
        <v>2235</v>
      </c>
      <c r="F63" s="36">
        <v>8556263</v>
      </c>
      <c r="G63" s="36">
        <v>72</v>
      </c>
      <c r="H63" s="36">
        <v>219</v>
      </c>
      <c r="I63" s="36">
        <v>3241465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195</v>
      </c>
      <c r="Q63" s="36">
        <v>2004</v>
      </c>
      <c r="R63" s="36">
        <v>5296798</v>
      </c>
      <c r="S63" s="36">
        <v>2</v>
      </c>
      <c r="T63" s="36">
        <v>12</v>
      </c>
      <c r="U63" s="36">
        <v>18000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15</v>
      </c>
      <c r="E64" s="36">
        <v>121</v>
      </c>
      <c r="F64" s="36">
        <v>545335</v>
      </c>
      <c r="G64" s="36">
        <v>6</v>
      </c>
      <c r="H64" s="36">
        <v>18</v>
      </c>
      <c r="I64" s="36">
        <v>262394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9</v>
      </c>
      <c r="Q64" s="36">
        <v>103</v>
      </c>
      <c r="R64" s="36">
        <v>282941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4</v>
      </c>
      <c r="E65" s="36">
        <v>34</v>
      </c>
      <c r="F65" s="36">
        <v>170583</v>
      </c>
      <c r="G65" s="36">
        <v>2</v>
      </c>
      <c r="H65" s="36">
        <v>6</v>
      </c>
      <c r="I65" s="36">
        <v>93667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2</v>
      </c>
      <c r="Q65" s="36">
        <v>28</v>
      </c>
      <c r="R65" s="36">
        <v>76916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4</v>
      </c>
      <c r="E66" s="36">
        <v>42</v>
      </c>
      <c r="F66" s="36">
        <v>115374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4</v>
      </c>
      <c r="Q66" s="36">
        <v>42</v>
      </c>
      <c r="R66" s="36">
        <v>115374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2204</v>
      </c>
      <c r="E67" s="34">
        <v>19885</v>
      </c>
      <c r="F67" s="34">
        <v>72451591</v>
      </c>
      <c r="G67" s="34">
        <v>553</v>
      </c>
      <c r="H67" s="34">
        <v>1668</v>
      </c>
      <c r="I67" s="34">
        <v>22381821</v>
      </c>
      <c r="J67" s="34">
        <v>2</v>
      </c>
      <c r="K67" s="34">
        <v>2</v>
      </c>
      <c r="L67" s="34">
        <v>174367</v>
      </c>
      <c r="M67" s="34">
        <v>17</v>
      </c>
      <c r="N67" s="34">
        <v>17</v>
      </c>
      <c r="O67" s="34">
        <v>805000</v>
      </c>
      <c r="P67" s="34">
        <v>1611</v>
      </c>
      <c r="Q67" s="34">
        <v>18109</v>
      </c>
      <c r="R67" s="34">
        <v>48956903</v>
      </c>
      <c r="S67" s="34">
        <v>21</v>
      </c>
      <c r="T67" s="34">
        <v>89</v>
      </c>
      <c r="U67" s="34">
        <v>133500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2179</v>
      </c>
      <c r="E68" s="37">
        <v>19600</v>
      </c>
      <c r="F68" s="37">
        <v>71411279</v>
      </c>
      <c r="G68" s="37">
        <v>546</v>
      </c>
      <c r="H68" s="37">
        <v>1647</v>
      </c>
      <c r="I68" s="37">
        <v>22055943</v>
      </c>
      <c r="J68" s="37">
        <v>2</v>
      </c>
      <c r="K68" s="37">
        <v>2</v>
      </c>
      <c r="L68" s="37">
        <v>174367</v>
      </c>
      <c r="M68" s="37">
        <v>17</v>
      </c>
      <c r="N68" s="37">
        <v>17</v>
      </c>
      <c r="O68" s="37">
        <v>805000</v>
      </c>
      <c r="P68" s="37">
        <v>1593</v>
      </c>
      <c r="Q68" s="37">
        <v>17845</v>
      </c>
      <c r="R68" s="37">
        <v>48242469</v>
      </c>
      <c r="S68" s="37">
        <v>21</v>
      </c>
      <c r="T68" s="37">
        <v>89</v>
      </c>
      <c r="U68" s="37">
        <v>133500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2030</v>
      </c>
      <c r="E69" s="37">
        <v>18255</v>
      </c>
      <c r="F69" s="37">
        <v>66535576</v>
      </c>
      <c r="G69" s="37">
        <v>508</v>
      </c>
      <c r="H69" s="37">
        <v>1533</v>
      </c>
      <c r="I69" s="37">
        <v>20513689</v>
      </c>
      <c r="J69" s="37">
        <v>2</v>
      </c>
      <c r="K69" s="37">
        <v>2</v>
      </c>
      <c r="L69" s="37">
        <v>174367</v>
      </c>
      <c r="M69" s="37">
        <v>17</v>
      </c>
      <c r="N69" s="37">
        <v>17</v>
      </c>
      <c r="O69" s="37">
        <v>805000</v>
      </c>
      <c r="P69" s="37">
        <v>1482</v>
      </c>
      <c r="Q69" s="37">
        <v>16617</v>
      </c>
      <c r="R69" s="37">
        <v>44913520</v>
      </c>
      <c r="S69" s="37">
        <v>21</v>
      </c>
      <c r="T69" s="37">
        <v>86</v>
      </c>
      <c r="U69" s="37">
        <v>129000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149</v>
      </c>
      <c r="E70" s="37">
        <v>1345</v>
      </c>
      <c r="F70" s="37">
        <v>4875703</v>
      </c>
      <c r="G70" s="37">
        <v>38</v>
      </c>
      <c r="H70" s="37">
        <v>114</v>
      </c>
      <c r="I70" s="37">
        <v>1542254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111</v>
      </c>
      <c r="Q70" s="37">
        <v>1228</v>
      </c>
      <c r="R70" s="37">
        <v>3328949</v>
      </c>
      <c r="S70" s="37">
        <v>0</v>
      </c>
      <c r="T70" s="37">
        <v>3</v>
      </c>
      <c r="U70" s="37">
        <v>4500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11</v>
      </c>
      <c r="E71" s="37">
        <v>135</v>
      </c>
      <c r="F71" s="37">
        <v>513323</v>
      </c>
      <c r="G71" s="37">
        <v>4</v>
      </c>
      <c r="H71" s="37">
        <v>12</v>
      </c>
      <c r="I71" s="37">
        <v>186216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7</v>
      </c>
      <c r="Q71" s="37">
        <v>123</v>
      </c>
      <c r="R71" s="37">
        <v>327107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14</v>
      </c>
      <c r="E72" s="38">
        <v>150</v>
      </c>
      <c r="F72" s="38">
        <v>526989</v>
      </c>
      <c r="G72" s="38">
        <v>3</v>
      </c>
      <c r="H72" s="38">
        <v>9</v>
      </c>
      <c r="I72" s="38">
        <v>139662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11</v>
      </c>
      <c r="Q72" s="38">
        <v>141</v>
      </c>
      <c r="R72" s="38">
        <v>387327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726</v>
      </c>
      <c r="E73" s="32">
        <v>7805</v>
      </c>
      <c r="F73" s="32">
        <v>23686720</v>
      </c>
      <c r="G73" s="32">
        <v>75</v>
      </c>
      <c r="H73" s="32">
        <v>225</v>
      </c>
      <c r="I73" s="32">
        <v>2864460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651</v>
      </c>
      <c r="Q73" s="32">
        <v>7580</v>
      </c>
      <c r="R73" s="32">
        <v>20822260</v>
      </c>
      <c r="S73" s="32">
        <v>0</v>
      </c>
      <c r="T73" s="32">
        <v>0</v>
      </c>
      <c r="U73" s="32">
        <v>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94</v>
      </c>
      <c r="E74" s="34">
        <v>1048</v>
      </c>
      <c r="F74" s="34">
        <v>2947754</v>
      </c>
      <c r="G74" s="34">
        <v>2</v>
      </c>
      <c r="H74" s="34">
        <v>6</v>
      </c>
      <c r="I74" s="34">
        <v>85380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92</v>
      </c>
      <c r="Q74" s="34">
        <v>1042</v>
      </c>
      <c r="R74" s="34">
        <v>2862374</v>
      </c>
      <c r="S74" s="34">
        <v>0</v>
      </c>
      <c r="T74" s="34">
        <v>0</v>
      </c>
      <c r="U74" s="3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91</v>
      </c>
      <c r="E75" s="36">
        <v>1009</v>
      </c>
      <c r="F75" s="36">
        <v>2840621</v>
      </c>
      <c r="G75" s="36">
        <v>2</v>
      </c>
      <c r="H75" s="36">
        <v>6</v>
      </c>
      <c r="I75" s="36">
        <v>85380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89</v>
      </c>
      <c r="Q75" s="36">
        <v>1003</v>
      </c>
      <c r="R75" s="36">
        <v>2755241</v>
      </c>
      <c r="S75" s="36">
        <v>0</v>
      </c>
      <c r="T75" s="36">
        <v>0</v>
      </c>
      <c r="U75" s="36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90</v>
      </c>
      <c r="E76" s="36">
        <v>997</v>
      </c>
      <c r="F76" s="36">
        <v>2807657</v>
      </c>
      <c r="G76" s="36">
        <v>2</v>
      </c>
      <c r="H76" s="36">
        <v>6</v>
      </c>
      <c r="I76" s="36">
        <v>85380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88</v>
      </c>
      <c r="Q76" s="36">
        <v>991</v>
      </c>
      <c r="R76" s="36">
        <v>2722277</v>
      </c>
      <c r="S76" s="36">
        <v>0</v>
      </c>
      <c r="T76" s="36">
        <v>0</v>
      </c>
      <c r="U76" s="36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1</v>
      </c>
      <c r="E77" s="36">
        <v>12</v>
      </c>
      <c r="F77" s="36">
        <v>32964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1</v>
      </c>
      <c r="Q77" s="36">
        <v>12</v>
      </c>
      <c r="R77" s="36">
        <v>32964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1</v>
      </c>
      <c r="E78" s="36">
        <v>15</v>
      </c>
      <c r="F78" s="36">
        <v>41205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1</v>
      </c>
      <c r="Q78" s="36">
        <v>15</v>
      </c>
      <c r="R78" s="36">
        <v>41205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2</v>
      </c>
      <c r="E79" s="36">
        <v>24</v>
      </c>
      <c r="F79" s="36">
        <v>65928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36">
        <v>24</v>
      </c>
      <c r="R79" s="36">
        <v>65928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632</v>
      </c>
      <c r="E80" s="34">
        <v>6757</v>
      </c>
      <c r="F80" s="34">
        <v>20738966</v>
      </c>
      <c r="G80" s="34">
        <v>73</v>
      </c>
      <c r="H80" s="34">
        <v>219</v>
      </c>
      <c r="I80" s="34">
        <v>2779080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559</v>
      </c>
      <c r="Q80" s="34">
        <v>6538</v>
      </c>
      <c r="R80" s="34">
        <v>17959886</v>
      </c>
      <c r="S80" s="34">
        <v>0</v>
      </c>
      <c r="T80" s="34">
        <v>0</v>
      </c>
      <c r="U80" s="34">
        <v>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628</v>
      </c>
      <c r="E81" s="37">
        <v>6697</v>
      </c>
      <c r="F81" s="37">
        <v>20574146</v>
      </c>
      <c r="G81" s="37">
        <v>73</v>
      </c>
      <c r="H81" s="37">
        <v>219</v>
      </c>
      <c r="I81" s="37">
        <v>2779080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555</v>
      </c>
      <c r="Q81" s="37">
        <v>6478</v>
      </c>
      <c r="R81" s="37">
        <v>17795066</v>
      </c>
      <c r="S81" s="37">
        <v>0</v>
      </c>
      <c r="T81" s="37">
        <v>0</v>
      </c>
      <c r="U81" s="37">
        <v>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614</v>
      </c>
      <c r="E82" s="37">
        <v>6575</v>
      </c>
      <c r="F82" s="37">
        <v>20135665</v>
      </c>
      <c r="G82" s="37">
        <v>70</v>
      </c>
      <c r="H82" s="37">
        <v>210</v>
      </c>
      <c r="I82" s="37">
        <v>2651010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544</v>
      </c>
      <c r="Q82" s="37">
        <v>6365</v>
      </c>
      <c r="R82" s="37">
        <v>17484655</v>
      </c>
      <c r="S82" s="37">
        <v>0</v>
      </c>
      <c r="T82" s="37">
        <v>0</v>
      </c>
      <c r="U82" s="37">
        <v>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14</v>
      </c>
      <c r="E83" s="37">
        <v>122</v>
      </c>
      <c r="F83" s="37">
        <v>438481</v>
      </c>
      <c r="G83" s="37">
        <v>3</v>
      </c>
      <c r="H83" s="37">
        <v>9</v>
      </c>
      <c r="I83" s="37">
        <v>128070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11</v>
      </c>
      <c r="Q83" s="37">
        <v>113</v>
      </c>
      <c r="R83" s="37">
        <v>310411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3</v>
      </c>
      <c r="E84" s="37">
        <v>48</v>
      </c>
      <c r="F84" s="37">
        <v>131856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3</v>
      </c>
      <c r="Q84" s="37">
        <v>48</v>
      </c>
      <c r="R84" s="37">
        <v>131856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1</v>
      </c>
      <c r="E85" s="38">
        <v>12</v>
      </c>
      <c r="F85" s="38">
        <v>32964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1</v>
      </c>
      <c r="Q85" s="38">
        <v>12</v>
      </c>
      <c r="R85" s="38">
        <v>32964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802</v>
      </c>
      <c r="E86" s="32">
        <v>6426</v>
      </c>
      <c r="F86" s="32">
        <v>24716176</v>
      </c>
      <c r="G86" s="32">
        <v>263</v>
      </c>
      <c r="H86" s="32">
        <v>572</v>
      </c>
      <c r="I86" s="32">
        <v>8139004</v>
      </c>
      <c r="J86" s="32">
        <v>14</v>
      </c>
      <c r="K86" s="32">
        <v>14</v>
      </c>
      <c r="L86" s="32">
        <v>74724</v>
      </c>
      <c r="M86" s="32">
        <v>11</v>
      </c>
      <c r="N86" s="32">
        <v>11</v>
      </c>
      <c r="O86" s="32">
        <v>525000</v>
      </c>
      <c r="P86" s="32">
        <v>513</v>
      </c>
      <c r="Q86" s="32">
        <v>5813</v>
      </c>
      <c r="R86" s="32">
        <v>15955248</v>
      </c>
      <c r="S86" s="32">
        <v>1</v>
      </c>
      <c r="T86" s="32">
        <v>16</v>
      </c>
      <c r="U86" s="32">
        <v>22200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45</v>
      </c>
      <c r="E87" s="34">
        <v>403</v>
      </c>
      <c r="F87" s="34">
        <v>1399876</v>
      </c>
      <c r="G87" s="34">
        <v>11</v>
      </c>
      <c r="H87" s="34">
        <v>23</v>
      </c>
      <c r="I87" s="34">
        <v>331637</v>
      </c>
      <c r="J87" s="34">
        <v>5</v>
      </c>
      <c r="K87" s="34">
        <v>5</v>
      </c>
      <c r="L87" s="34">
        <v>38542</v>
      </c>
      <c r="M87" s="34">
        <v>0</v>
      </c>
      <c r="N87" s="34">
        <v>0</v>
      </c>
      <c r="O87" s="34">
        <v>0</v>
      </c>
      <c r="P87" s="34">
        <v>29</v>
      </c>
      <c r="Q87" s="34">
        <v>375</v>
      </c>
      <c r="R87" s="34">
        <v>1029697</v>
      </c>
      <c r="S87" s="34">
        <v>0</v>
      </c>
      <c r="T87" s="34">
        <v>0</v>
      </c>
      <c r="U87" s="34">
        <v>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45</v>
      </c>
      <c r="E88" s="36">
        <v>403</v>
      </c>
      <c r="F88" s="36">
        <v>1399876</v>
      </c>
      <c r="G88" s="36">
        <v>11</v>
      </c>
      <c r="H88" s="36">
        <v>23</v>
      </c>
      <c r="I88" s="36">
        <v>331637</v>
      </c>
      <c r="J88" s="36">
        <v>5</v>
      </c>
      <c r="K88" s="36">
        <v>5</v>
      </c>
      <c r="L88" s="36">
        <v>38542</v>
      </c>
      <c r="M88" s="36">
        <v>0</v>
      </c>
      <c r="N88" s="36">
        <v>0</v>
      </c>
      <c r="O88" s="36">
        <v>0</v>
      </c>
      <c r="P88" s="36">
        <v>29</v>
      </c>
      <c r="Q88" s="36">
        <v>375</v>
      </c>
      <c r="R88" s="36">
        <v>1029697</v>
      </c>
      <c r="S88" s="36">
        <v>0</v>
      </c>
      <c r="T88" s="36">
        <v>0</v>
      </c>
      <c r="U88" s="36">
        <v>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43</v>
      </c>
      <c r="E89" s="36">
        <v>377</v>
      </c>
      <c r="F89" s="36">
        <v>1328454</v>
      </c>
      <c r="G89" s="36">
        <v>11</v>
      </c>
      <c r="H89" s="36">
        <v>23</v>
      </c>
      <c r="I89" s="36">
        <v>331637</v>
      </c>
      <c r="J89" s="36">
        <v>5</v>
      </c>
      <c r="K89" s="36">
        <v>5</v>
      </c>
      <c r="L89" s="36">
        <v>38542</v>
      </c>
      <c r="M89" s="36">
        <v>0</v>
      </c>
      <c r="N89" s="36">
        <v>0</v>
      </c>
      <c r="O89" s="36">
        <v>0</v>
      </c>
      <c r="P89" s="36">
        <v>27</v>
      </c>
      <c r="Q89" s="36">
        <v>349</v>
      </c>
      <c r="R89" s="36">
        <v>958275</v>
      </c>
      <c r="S89" s="36">
        <v>0</v>
      </c>
      <c r="T89" s="36">
        <v>0</v>
      </c>
      <c r="U89" s="36">
        <v>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2</v>
      </c>
      <c r="E90" s="36">
        <v>26</v>
      </c>
      <c r="F90" s="36">
        <v>71422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2</v>
      </c>
      <c r="Q90" s="36">
        <v>26</v>
      </c>
      <c r="R90" s="36">
        <v>71422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757</v>
      </c>
      <c r="E93" s="34">
        <v>6023</v>
      </c>
      <c r="F93" s="34">
        <v>23316300</v>
      </c>
      <c r="G93" s="34">
        <v>252</v>
      </c>
      <c r="H93" s="34">
        <v>549</v>
      </c>
      <c r="I93" s="34">
        <v>7807367</v>
      </c>
      <c r="J93" s="34">
        <v>9</v>
      </c>
      <c r="K93" s="34">
        <v>9</v>
      </c>
      <c r="L93" s="34">
        <v>36182</v>
      </c>
      <c r="M93" s="34">
        <v>11</v>
      </c>
      <c r="N93" s="34">
        <v>11</v>
      </c>
      <c r="O93" s="34">
        <v>525000</v>
      </c>
      <c r="P93" s="34">
        <v>484</v>
      </c>
      <c r="Q93" s="34">
        <v>5438</v>
      </c>
      <c r="R93" s="34">
        <v>14925551</v>
      </c>
      <c r="S93" s="34">
        <v>1</v>
      </c>
      <c r="T93" s="34">
        <v>16</v>
      </c>
      <c r="U93" s="34">
        <v>22200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735</v>
      </c>
      <c r="E94" s="37">
        <v>5830</v>
      </c>
      <c r="F94" s="37">
        <v>22653688</v>
      </c>
      <c r="G94" s="37">
        <v>246</v>
      </c>
      <c r="H94" s="37">
        <v>539</v>
      </c>
      <c r="I94" s="37">
        <v>7663177</v>
      </c>
      <c r="J94" s="37">
        <v>8</v>
      </c>
      <c r="K94" s="37">
        <v>8</v>
      </c>
      <c r="L94" s="37">
        <v>17714</v>
      </c>
      <c r="M94" s="37">
        <v>11</v>
      </c>
      <c r="N94" s="37">
        <v>11</v>
      </c>
      <c r="O94" s="37">
        <v>525000</v>
      </c>
      <c r="P94" s="37">
        <v>469</v>
      </c>
      <c r="Q94" s="37">
        <v>5256</v>
      </c>
      <c r="R94" s="37">
        <v>14425597</v>
      </c>
      <c r="S94" s="37">
        <v>1</v>
      </c>
      <c r="T94" s="37">
        <v>16</v>
      </c>
      <c r="U94" s="37">
        <v>22200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726</v>
      </c>
      <c r="E95" s="37">
        <v>5759</v>
      </c>
      <c r="F95" s="37">
        <v>22330259</v>
      </c>
      <c r="G95" s="37">
        <v>241</v>
      </c>
      <c r="H95" s="37">
        <v>528</v>
      </c>
      <c r="I95" s="37">
        <v>7504568</v>
      </c>
      <c r="J95" s="37">
        <v>8</v>
      </c>
      <c r="K95" s="37">
        <v>8</v>
      </c>
      <c r="L95" s="37">
        <v>17714</v>
      </c>
      <c r="M95" s="37">
        <v>11</v>
      </c>
      <c r="N95" s="37">
        <v>11</v>
      </c>
      <c r="O95" s="37">
        <v>525000</v>
      </c>
      <c r="P95" s="37">
        <v>465</v>
      </c>
      <c r="Q95" s="37">
        <v>5196</v>
      </c>
      <c r="R95" s="37">
        <v>14260777</v>
      </c>
      <c r="S95" s="37">
        <v>1</v>
      </c>
      <c r="T95" s="37">
        <v>16</v>
      </c>
      <c r="U95" s="37">
        <v>22200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9</v>
      </c>
      <c r="E96" s="37">
        <v>71</v>
      </c>
      <c r="F96" s="37">
        <v>323429</v>
      </c>
      <c r="G96" s="37">
        <v>5</v>
      </c>
      <c r="H96" s="37">
        <v>11</v>
      </c>
      <c r="I96" s="37">
        <v>158609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4</v>
      </c>
      <c r="Q96" s="37">
        <v>60</v>
      </c>
      <c r="R96" s="37">
        <v>164820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17</v>
      </c>
      <c r="E97" s="37">
        <v>163</v>
      </c>
      <c r="F97" s="37">
        <v>510170</v>
      </c>
      <c r="G97" s="37">
        <v>3</v>
      </c>
      <c r="H97" s="37">
        <v>4</v>
      </c>
      <c r="I97" s="37">
        <v>57676</v>
      </c>
      <c r="J97" s="37">
        <v>1</v>
      </c>
      <c r="K97" s="37">
        <v>1</v>
      </c>
      <c r="L97" s="37">
        <v>18468</v>
      </c>
      <c r="M97" s="37">
        <v>0</v>
      </c>
      <c r="N97" s="37">
        <v>0</v>
      </c>
      <c r="O97" s="37">
        <v>0</v>
      </c>
      <c r="P97" s="37">
        <v>13</v>
      </c>
      <c r="Q97" s="37">
        <v>158</v>
      </c>
      <c r="R97" s="37">
        <v>434026</v>
      </c>
      <c r="S97" s="37">
        <v>0</v>
      </c>
      <c r="T97" s="37">
        <v>0</v>
      </c>
      <c r="U97" s="37">
        <v>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5</v>
      </c>
      <c r="E98" s="38">
        <v>30</v>
      </c>
      <c r="F98" s="38">
        <v>152442</v>
      </c>
      <c r="G98" s="38">
        <v>3</v>
      </c>
      <c r="H98" s="38">
        <v>6</v>
      </c>
      <c r="I98" s="38">
        <v>86514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2</v>
      </c>
      <c r="Q98" s="38">
        <v>24</v>
      </c>
      <c r="R98" s="38">
        <v>65928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193</v>
      </c>
      <c r="E99" s="32">
        <v>2254</v>
      </c>
      <c r="F99" s="32">
        <v>6301517</v>
      </c>
      <c r="G99" s="32">
        <v>6</v>
      </c>
      <c r="H99" s="32">
        <v>10</v>
      </c>
      <c r="I99" s="32">
        <v>142300</v>
      </c>
      <c r="J99" s="32">
        <v>1</v>
      </c>
      <c r="K99" s="32">
        <v>1</v>
      </c>
      <c r="L99" s="32">
        <v>100</v>
      </c>
      <c r="M99" s="32">
        <v>0</v>
      </c>
      <c r="N99" s="32">
        <v>0</v>
      </c>
      <c r="O99" s="32">
        <v>0</v>
      </c>
      <c r="P99" s="32">
        <v>186</v>
      </c>
      <c r="Q99" s="32">
        <v>2243</v>
      </c>
      <c r="R99" s="32">
        <v>6159117</v>
      </c>
      <c r="S99" s="32">
        <v>0</v>
      </c>
      <c r="T99" s="32">
        <v>0</v>
      </c>
      <c r="U99" s="32">
        <v>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28</v>
      </c>
      <c r="E100" s="34">
        <v>345</v>
      </c>
      <c r="F100" s="34">
        <v>947715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28</v>
      </c>
      <c r="Q100" s="34">
        <v>345</v>
      </c>
      <c r="R100" s="34">
        <v>947715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28</v>
      </c>
      <c r="E101" s="36">
        <v>345</v>
      </c>
      <c r="F101" s="36">
        <v>947715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28</v>
      </c>
      <c r="Q101" s="36">
        <v>345</v>
      </c>
      <c r="R101" s="36">
        <v>947715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18</v>
      </c>
      <c r="E102" s="36">
        <v>225</v>
      </c>
      <c r="F102" s="36">
        <v>618075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18</v>
      </c>
      <c r="Q102" s="36">
        <v>225</v>
      </c>
      <c r="R102" s="36">
        <v>618075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10</v>
      </c>
      <c r="E103" s="36">
        <v>120</v>
      </c>
      <c r="F103" s="36">
        <v>329640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10</v>
      </c>
      <c r="Q103" s="36">
        <v>120</v>
      </c>
      <c r="R103" s="36">
        <v>329640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165</v>
      </c>
      <c r="E106" s="34">
        <v>1909</v>
      </c>
      <c r="F106" s="34">
        <v>5353802</v>
      </c>
      <c r="G106" s="34">
        <v>6</v>
      </c>
      <c r="H106" s="34">
        <v>10</v>
      </c>
      <c r="I106" s="34">
        <v>142300</v>
      </c>
      <c r="J106" s="34">
        <v>1</v>
      </c>
      <c r="K106" s="34">
        <v>1</v>
      </c>
      <c r="L106" s="34">
        <v>100</v>
      </c>
      <c r="M106" s="34">
        <v>0</v>
      </c>
      <c r="N106" s="34">
        <v>0</v>
      </c>
      <c r="O106" s="34">
        <v>0</v>
      </c>
      <c r="P106" s="34">
        <v>158</v>
      </c>
      <c r="Q106" s="34">
        <v>1898</v>
      </c>
      <c r="R106" s="34">
        <v>5211402</v>
      </c>
      <c r="S106" s="34">
        <v>0</v>
      </c>
      <c r="T106" s="34">
        <v>0</v>
      </c>
      <c r="U106" s="34">
        <v>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160</v>
      </c>
      <c r="E107" s="37">
        <v>1856</v>
      </c>
      <c r="F107" s="37">
        <v>5185245</v>
      </c>
      <c r="G107" s="37">
        <v>5</v>
      </c>
      <c r="H107" s="37">
        <v>8</v>
      </c>
      <c r="I107" s="37">
        <v>113840</v>
      </c>
      <c r="J107" s="37">
        <v>1</v>
      </c>
      <c r="K107" s="37">
        <v>1</v>
      </c>
      <c r="L107" s="37">
        <v>100</v>
      </c>
      <c r="M107" s="37">
        <v>0</v>
      </c>
      <c r="N107" s="37">
        <v>0</v>
      </c>
      <c r="O107" s="37">
        <v>0</v>
      </c>
      <c r="P107" s="37">
        <v>154</v>
      </c>
      <c r="Q107" s="37">
        <v>1847</v>
      </c>
      <c r="R107" s="37">
        <v>5071305</v>
      </c>
      <c r="S107" s="37">
        <v>0</v>
      </c>
      <c r="T107" s="37">
        <v>0</v>
      </c>
      <c r="U107" s="37">
        <v>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129</v>
      </c>
      <c r="E108" s="37">
        <v>1513</v>
      </c>
      <c r="F108" s="37">
        <v>4243024</v>
      </c>
      <c r="G108" s="37">
        <v>5</v>
      </c>
      <c r="H108" s="37">
        <v>8</v>
      </c>
      <c r="I108" s="37">
        <v>113840</v>
      </c>
      <c r="J108" s="37">
        <v>1</v>
      </c>
      <c r="K108" s="37">
        <v>1</v>
      </c>
      <c r="L108" s="37">
        <v>100</v>
      </c>
      <c r="M108" s="37">
        <v>0</v>
      </c>
      <c r="N108" s="37">
        <v>0</v>
      </c>
      <c r="O108" s="37">
        <v>0</v>
      </c>
      <c r="P108" s="37">
        <v>123</v>
      </c>
      <c r="Q108" s="37">
        <v>1504</v>
      </c>
      <c r="R108" s="37">
        <v>4129084</v>
      </c>
      <c r="S108" s="37">
        <v>0</v>
      </c>
      <c r="T108" s="37">
        <v>0</v>
      </c>
      <c r="U108" s="37">
        <v>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31</v>
      </c>
      <c r="E109" s="37">
        <v>343</v>
      </c>
      <c r="F109" s="37">
        <v>942221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31</v>
      </c>
      <c r="Q109" s="37">
        <v>343</v>
      </c>
      <c r="R109" s="37">
        <v>942221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1</v>
      </c>
      <c r="E110" s="37">
        <v>12</v>
      </c>
      <c r="F110" s="37">
        <v>32964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1</v>
      </c>
      <c r="Q110" s="37">
        <v>12</v>
      </c>
      <c r="R110" s="37">
        <v>32964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4</v>
      </c>
      <c r="E111" s="38">
        <v>41</v>
      </c>
      <c r="F111" s="38">
        <v>135593</v>
      </c>
      <c r="G111" s="38">
        <v>1</v>
      </c>
      <c r="H111" s="38">
        <v>2</v>
      </c>
      <c r="I111" s="38">
        <v>28460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3</v>
      </c>
      <c r="Q111" s="38">
        <v>39</v>
      </c>
      <c r="R111" s="38">
        <v>107133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499</v>
      </c>
      <c r="E112" s="32">
        <v>4050</v>
      </c>
      <c r="F112" s="32">
        <v>12443597</v>
      </c>
      <c r="G112" s="32">
        <v>91</v>
      </c>
      <c r="H112" s="32">
        <v>273</v>
      </c>
      <c r="I112" s="32">
        <v>2482910</v>
      </c>
      <c r="J112" s="32">
        <v>0</v>
      </c>
      <c r="K112" s="32">
        <v>0</v>
      </c>
      <c r="L112" s="32">
        <v>0</v>
      </c>
      <c r="M112" s="32">
        <v>1</v>
      </c>
      <c r="N112" s="32">
        <v>1</v>
      </c>
      <c r="O112" s="32">
        <v>50000</v>
      </c>
      <c r="P112" s="32">
        <v>400</v>
      </c>
      <c r="Q112" s="32">
        <v>3731</v>
      </c>
      <c r="R112" s="32">
        <v>9851498</v>
      </c>
      <c r="S112" s="32">
        <v>7</v>
      </c>
      <c r="T112" s="32">
        <v>45</v>
      </c>
      <c r="U112" s="32">
        <v>59189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51</v>
      </c>
      <c r="E113" s="34">
        <v>378</v>
      </c>
      <c r="F113" s="34">
        <v>1258604</v>
      </c>
      <c r="G113" s="34">
        <v>10</v>
      </c>
      <c r="H113" s="34">
        <v>30</v>
      </c>
      <c r="I113" s="34">
        <v>337800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41</v>
      </c>
      <c r="Q113" s="34">
        <v>348</v>
      </c>
      <c r="R113" s="34">
        <v>920804</v>
      </c>
      <c r="S113" s="34">
        <v>0</v>
      </c>
      <c r="T113" s="34">
        <v>0</v>
      </c>
      <c r="U113" s="3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46</v>
      </c>
      <c r="E114" s="36">
        <v>349</v>
      </c>
      <c r="F114" s="36">
        <v>1144492</v>
      </c>
      <c r="G114" s="36">
        <v>9</v>
      </c>
      <c r="H114" s="36">
        <v>27</v>
      </c>
      <c r="I114" s="36">
        <v>295110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37</v>
      </c>
      <c r="Q114" s="36">
        <v>322</v>
      </c>
      <c r="R114" s="36">
        <v>849382</v>
      </c>
      <c r="S114" s="36">
        <v>0</v>
      </c>
      <c r="T114" s="36">
        <v>0</v>
      </c>
      <c r="U114" s="36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37</v>
      </c>
      <c r="E115" s="36">
        <v>272</v>
      </c>
      <c r="F115" s="36">
        <v>890813</v>
      </c>
      <c r="G115" s="36">
        <v>7</v>
      </c>
      <c r="H115" s="36">
        <v>21</v>
      </c>
      <c r="I115" s="36">
        <v>227680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30</v>
      </c>
      <c r="Q115" s="36">
        <v>251</v>
      </c>
      <c r="R115" s="36">
        <v>663133</v>
      </c>
      <c r="S115" s="36">
        <v>0</v>
      </c>
      <c r="T115" s="36">
        <v>0</v>
      </c>
      <c r="U115" s="36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9</v>
      </c>
      <c r="E116" s="36">
        <v>77</v>
      </c>
      <c r="F116" s="36">
        <v>253679</v>
      </c>
      <c r="G116" s="36">
        <v>2</v>
      </c>
      <c r="H116" s="36">
        <v>6</v>
      </c>
      <c r="I116" s="36">
        <v>67430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7</v>
      </c>
      <c r="Q116" s="36">
        <v>71</v>
      </c>
      <c r="R116" s="36">
        <v>186249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3</v>
      </c>
      <c r="E117" s="36">
        <v>19</v>
      </c>
      <c r="F117" s="36">
        <v>86642</v>
      </c>
      <c r="G117" s="36">
        <v>1</v>
      </c>
      <c r="H117" s="36">
        <v>3</v>
      </c>
      <c r="I117" s="36">
        <v>42690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2</v>
      </c>
      <c r="Q117" s="36">
        <v>16</v>
      </c>
      <c r="R117" s="36">
        <v>43952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2</v>
      </c>
      <c r="E118" s="36">
        <v>10</v>
      </c>
      <c r="F118" s="36">
        <v>27470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2</v>
      </c>
      <c r="Q118" s="36">
        <v>10</v>
      </c>
      <c r="R118" s="36">
        <v>27470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448</v>
      </c>
      <c r="E119" s="34">
        <v>3672</v>
      </c>
      <c r="F119" s="34">
        <v>11184993</v>
      </c>
      <c r="G119" s="34">
        <v>81</v>
      </c>
      <c r="H119" s="34">
        <v>243</v>
      </c>
      <c r="I119" s="34">
        <v>2145110</v>
      </c>
      <c r="J119" s="34">
        <v>0</v>
      </c>
      <c r="K119" s="34">
        <v>0</v>
      </c>
      <c r="L119" s="34">
        <v>0</v>
      </c>
      <c r="M119" s="34">
        <v>1</v>
      </c>
      <c r="N119" s="34">
        <v>1</v>
      </c>
      <c r="O119" s="34">
        <v>50000</v>
      </c>
      <c r="P119" s="34">
        <v>359</v>
      </c>
      <c r="Q119" s="34">
        <v>3383</v>
      </c>
      <c r="R119" s="34">
        <v>8930694</v>
      </c>
      <c r="S119" s="34">
        <v>7</v>
      </c>
      <c r="T119" s="34">
        <v>45</v>
      </c>
      <c r="U119" s="34">
        <v>59189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446</v>
      </c>
      <c r="E120" s="37">
        <v>3656</v>
      </c>
      <c r="F120" s="37">
        <v>11141041</v>
      </c>
      <c r="G120" s="37">
        <v>81</v>
      </c>
      <c r="H120" s="37">
        <v>243</v>
      </c>
      <c r="I120" s="37">
        <v>2145110</v>
      </c>
      <c r="J120" s="37">
        <v>0</v>
      </c>
      <c r="K120" s="37">
        <v>0</v>
      </c>
      <c r="L120" s="37">
        <v>0</v>
      </c>
      <c r="M120" s="37">
        <v>1</v>
      </c>
      <c r="N120" s="37">
        <v>1</v>
      </c>
      <c r="O120" s="37">
        <v>50000</v>
      </c>
      <c r="P120" s="37">
        <v>357</v>
      </c>
      <c r="Q120" s="37">
        <v>3367</v>
      </c>
      <c r="R120" s="37">
        <v>8886742</v>
      </c>
      <c r="S120" s="37">
        <v>7</v>
      </c>
      <c r="T120" s="37">
        <v>45</v>
      </c>
      <c r="U120" s="37">
        <v>59189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354</v>
      </c>
      <c r="E121" s="37">
        <v>2999</v>
      </c>
      <c r="F121" s="37">
        <v>8969650</v>
      </c>
      <c r="G121" s="37">
        <v>55</v>
      </c>
      <c r="H121" s="37">
        <v>165</v>
      </c>
      <c r="I121" s="37">
        <v>1433610</v>
      </c>
      <c r="J121" s="37">
        <v>0</v>
      </c>
      <c r="K121" s="37">
        <v>0</v>
      </c>
      <c r="L121" s="37">
        <v>0</v>
      </c>
      <c r="M121" s="37">
        <v>1</v>
      </c>
      <c r="N121" s="37">
        <v>1</v>
      </c>
      <c r="O121" s="37">
        <v>50000</v>
      </c>
      <c r="P121" s="37">
        <v>291</v>
      </c>
      <c r="Q121" s="37">
        <v>2788</v>
      </c>
      <c r="R121" s="37">
        <v>7426851</v>
      </c>
      <c r="S121" s="37">
        <v>7</v>
      </c>
      <c r="T121" s="37">
        <v>45</v>
      </c>
      <c r="U121" s="37">
        <v>59189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92</v>
      </c>
      <c r="E122" s="37">
        <v>657</v>
      </c>
      <c r="F122" s="37">
        <v>2171391</v>
      </c>
      <c r="G122" s="37">
        <v>26</v>
      </c>
      <c r="H122" s="37">
        <v>78</v>
      </c>
      <c r="I122" s="37">
        <v>711500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66</v>
      </c>
      <c r="Q122" s="37">
        <v>579</v>
      </c>
      <c r="R122" s="37">
        <v>1459891</v>
      </c>
      <c r="S122" s="37">
        <v>0</v>
      </c>
      <c r="T122" s="37">
        <v>0</v>
      </c>
      <c r="U122" s="37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1</v>
      </c>
      <c r="E123" s="37">
        <v>10</v>
      </c>
      <c r="F123" s="37">
        <v>27470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1</v>
      </c>
      <c r="Q123" s="37">
        <v>10</v>
      </c>
      <c r="R123" s="37">
        <v>27470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1</v>
      </c>
      <c r="E124" s="38">
        <v>6</v>
      </c>
      <c r="F124" s="38">
        <v>16482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1</v>
      </c>
      <c r="Q124" s="38">
        <v>6</v>
      </c>
      <c r="R124" s="38">
        <v>16482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652</v>
      </c>
      <c r="E125" s="32">
        <v>5892</v>
      </c>
      <c r="F125" s="32">
        <v>18810147</v>
      </c>
      <c r="G125" s="32">
        <v>133</v>
      </c>
      <c r="H125" s="32">
        <v>203</v>
      </c>
      <c r="I125" s="32">
        <v>2897879</v>
      </c>
      <c r="J125" s="32">
        <v>17</v>
      </c>
      <c r="K125" s="32">
        <v>17</v>
      </c>
      <c r="L125" s="32">
        <v>284031</v>
      </c>
      <c r="M125" s="32">
        <v>1</v>
      </c>
      <c r="N125" s="32">
        <v>1</v>
      </c>
      <c r="O125" s="32">
        <v>50000</v>
      </c>
      <c r="P125" s="32">
        <v>501</v>
      </c>
      <c r="Q125" s="32">
        <v>5671</v>
      </c>
      <c r="R125" s="32">
        <v>15578237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90</v>
      </c>
      <c r="E126" s="34">
        <v>737</v>
      </c>
      <c r="F126" s="34">
        <v>2673530</v>
      </c>
      <c r="G126" s="34">
        <v>31</v>
      </c>
      <c r="H126" s="34">
        <v>48</v>
      </c>
      <c r="I126" s="34">
        <v>673554</v>
      </c>
      <c r="J126" s="34">
        <v>1</v>
      </c>
      <c r="K126" s="34">
        <v>1</v>
      </c>
      <c r="L126" s="34">
        <v>110040</v>
      </c>
      <c r="M126" s="34">
        <v>0</v>
      </c>
      <c r="N126" s="34">
        <v>0</v>
      </c>
      <c r="O126" s="34">
        <v>0</v>
      </c>
      <c r="P126" s="34">
        <v>58</v>
      </c>
      <c r="Q126" s="34">
        <v>688</v>
      </c>
      <c r="R126" s="34">
        <v>1889936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90</v>
      </c>
      <c r="E127" s="36">
        <v>737</v>
      </c>
      <c r="F127" s="36">
        <v>2673530</v>
      </c>
      <c r="G127" s="36">
        <v>31</v>
      </c>
      <c r="H127" s="36">
        <v>48</v>
      </c>
      <c r="I127" s="36">
        <v>673554</v>
      </c>
      <c r="J127" s="36">
        <v>1</v>
      </c>
      <c r="K127" s="36">
        <v>1</v>
      </c>
      <c r="L127" s="36">
        <v>110040</v>
      </c>
      <c r="M127" s="36">
        <v>0</v>
      </c>
      <c r="N127" s="36">
        <v>0</v>
      </c>
      <c r="O127" s="36">
        <v>0</v>
      </c>
      <c r="P127" s="36">
        <v>58</v>
      </c>
      <c r="Q127" s="36">
        <v>688</v>
      </c>
      <c r="R127" s="36">
        <v>1889936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87</v>
      </c>
      <c r="E128" s="36">
        <v>712</v>
      </c>
      <c r="F128" s="36">
        <v>2497562</v>
      </c>
      <c r="G128" s="36">
        <v>31</v>
      </c>
      <c r="H128" s="36">
        <v>48</v>
      </c>
      <c r="I128" s="36">
        <v>673554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56</v>
      </c>
      <c r="Q128" s="36">
        <v>664</v>
      </c>
      <c r="R128" s="36">
        <v>1824008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3</v>
      </c>
      <c r="E129" s="36">
        <v>25</v>
      </c>
      <c r="F129" s="36">
        <v>175968</v>
      </c>
      <c r="G129" s="36">
        <v>0</v>
      </c>
      <c r="H129" s="36">
        <v>0</v>
      </c>
      <c r="I129" s="36">
        <v>0</v>
      </c>
      <c r="J129" s="36">
        <v>1</v>
      </c>
      <c r="K129" s="36">
        <v>1</v>
      </c>
      <c r="L129" s="36">
        <v>110040</v>
      </c>
      <c r="M129" s="36">
        <v>0</v>
      </c>
      <c r="N129" s="36">
        <v>0</v>
      </c>
      <c r="O129" s="36">
        <v>0</v>
      </c>
      <c r="P129" s="36">
        <v>2</v>
      </c>
      <c r="Q129" s="36">
        <v>24</v>
      </c>
      <c r="R129" s="36">
        <v>65928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562</v>
      </c>
      <c r="E132" s="34">
        <v>5155</v>
      </c>
      <c r="F132" s="34">
        <v>16136617</v>
      </c>
      <c r="G132" s="34">
        <v>102</v>
      </c>
      <c r="H132" s="34">
        <v>155</v>
      </c>
      <c r="I132" s="34">
        <v>2224325</v>
      </c>
      <c r="J132" s="34">
        <v>16</v>
      </c>
      <c r="K132" s="34">
        <v>16</v>
      </c>
      <c r="L132" s="34">
        <v>173991</v>
      </c>
      <c r="M132" s="34">
        <v>1</v>
      </c>
      <c r="N132" s="34">
        <v>1</v>
      </c>
      <c r="O132" s="34">
        <v>50000</v>
      </c>
      <c r="P132" s="34">
        <v>443</v>
      </c>
      <c r="Q132" s="34">
        <v>4983</v>
      </c>
      <c r="R132" s="34">
        <v>13688301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551</v>
      </c>
      <c r="E133" s="37">
        <v>5042</v>
      </c>
      <c r="F133" s="37">
        <v>15791757</v>
      </c>
      <c r="G133" s="37">
        <v>100</v>
      </c>
      <c r="H133" s="37">
        <v>152</v>
      </c>
      <c r="I133" s="37">
        <v>2181635</v>
      </c>
      <c r="J133" s="37">
        <v>16</v>
      </c>
      <c r="K133" s="37">
        <v>16</v>
      </c>
      <c r="L133" s="37">
        <v>173991</v>
      </c>
      <c r="M133" s="37">
        <v>1</v>
      </c>
      <c r="N133" s="37">
        <v>1</v>
      </c>
      <c r="O133" s="37">
        <v>50000</v>
      </c>
      <c r="P133" s="37">
        <v>434</v>
      </c>
      <c r="Q133" s="37">
        <v>4873</v>
      </c>
      <c r="R133" s="37">
        <v>13386131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495</v>
      </c>
      <c r="E134" s="37">
        <v>4526</v>
      </c>
      <c r="F134" s="37">
        <v>14283743</v>
      </c>
      <c r="G134" s="37">
        <v>96</v>
      </c>
      <c r="H134" s="37">
        <v>145</v>
      </c>
      <c r="I134" s="37">
        <v>2071844</v>
      </c>
      <c r="J134" s="37">
        <v>16</v>
      </c>
      <c r="K134" s="37">
        <v>16</v>
      </c>
      <c r="L134" s="37">
        <v>173991</v>
      </c>
      <c r="M134" s="37">
        <v>1</v>
      </c>
      <c r="N134" s="37">
        <v>1</v>
      </c>
      <c r="O134" s="37">
        <v>50000</v>
      </c>
      <c r="P134" s="37">
        <v>382</v>
      </c>
      <c r="Q134" s="37">
        <v>4364</v>
      </c>
      <c r="R134" s="37">
        <v>11987908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56</v>
      </c>
      <c r="E135" s="37">
        <v>516</v>
      </c>
      <c r="F135" s="37">
        <v>1508014</v>
      </c>
      <c r="G135" s="37">
        <v>4</v>
      </c>
      <c r="H135" s="37">
        <v>7</v>
      </c>
      <c r="I135" s="37">
        <v>109791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52</v>
      </c>
      <c r="Q135" s="37">
        <v>509</v>
      </c>
      <c r="R135" s="37">
        <v>1398223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4</v>
      </c>
      <c r="E136" s="37">
        <v>45</v>
      </c>
      <c r="F136" s="37">
        <v>123615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4</v>
      </c>
      <c r="Q136" s="37">
        <v>45</v>
      </c>
      <c r="R136" s="37">
        <v>123615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7</v>
      </c>
      <c r="E137" s="38">
        <v>68</v>
      </c>
      <c r="F137" s="38">
        <v>221245</v>
      </c>
      <c r="G137" s="38">
        <v>2</v>
      </c>
      <c r="H137" s="38">
        <v>3</v>
      </c>
      <c r="I137" s="38">
        <v>42690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5</v>
      </c>
      <c r="Q137" s="38">
        <v>65</v>
      </c>
      <c r="R137" s="38">
        <v>178555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1742</v>
      </c>
      <c r="E138" s="32">
        <v>15692</v>
      </c>
      <c r="F138" s="32">
        <v>58033843</v>
      </c>
      <c r="G138" s="32">
        <v>475</v>
      </c>
      <c r="H138" s="32">
        <v>1500</v>
      </c>
      <c r="I138" s="32">
        <v>19394994</v>
      </c>
      <c r="J138" s="32">
        <v>1</v>
      </c>
      <c r="K138" s="32">
        <v>1</v>
      </c>
      <c r="L138" s="32">
        <v>81843</v>
      </c>
      <c r="M138" s="32">
        <v>2</v>
      </c>
      <c r="N138" s="32">
        <v>2</v>
      </c>
      <c r="O138" s="32">
        <v>100000</v>
      </c>
      <c r="P138" s="32">
        <v>1264</v>
      </c>
      <c r="Q138" s="32">
        <v>14186</v>
      </c>
      <c r="R138" s="32">
        <v>38452506</v>
      </c>
      <c r="S138" s="32">
        <v>0</v>
      </c>
      <c r="T138" s="32">
        <v>3</v>
      </c>
      <c r="U138" s="32">
        <v>4500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370</v>
      </c>
      <c r="E139" s="34">
        <v>3107</v>
      </c>
      <c r="F139" s="34">
        <v>12258174</v>
      </c>
      <c r="G139" s="34">
        <v>119</v>
      </c>
      <c r="H139" s="34">
        <v>375</v>
      </c>
      <c r="I139" s="34">
        <v>4838527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251</v>
      </c>
      <c r="Q139" s="34">
        <v>2732</v>
      </c>
      <c r="R139" s="34">
        <v>7419647</v>
      </c>
      <c r="S139" s="34">
        <v>0</v>
      </c>
      <c r="T139" s="34">
        <v>0</v>
      </c>
      <c r="U139" s="3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366</v>
      </c>
      <c r="E140" s="36">
        <v>3073</v>
      </c>
      <c r="F140" s="36">
        <v>12095878</v>
      </c>
      <c r="G140" s="36">
        <v>117</v>
      </c>
      <c r="H140" s="36">
        <v>369</v>
      </c>
      <c r="I140" s="36">
        <v>4753147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249</v>
      </c>
      <c r="Q140" s="36">
        <v>2704</v>
      </c>
      <c r="R140" s="36">
        <v>7342731</v>
      </c>
      <c r="S140" s="36">
        <v>0</v>
      </c>
      <c r="T140" s="36">
        <v>0</v>
      </c>
      <c r="U140" s="36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363</v>
      </c>
      <c r="E141" s="36">
        <v>3021</v>
      </c>
      <c r="F141" s="36">
        <v>11953034</v>
      </c>
      <c r="G141" s="36">
        <v>117</v>
      </c>
      <c r="H141" s="36">
        <v>369</v>
      </c>
      <c r="I141" s="36">
        <v>4753147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246</v>
      </c>
      <c r="Q141" s="36">
        <v>2652</v>
      </c>
      <c r="R141" s="36">
        <v>7199887</v>
      </c>
      <c r="S141" s="36">
        <v>0</v>
      </c>
      <c r="T141" s="36">
        <v>0</v>
      </c>
      <c r="U141" s="36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3</v>
      </c>
      <c r="E142" s="36">
        <v>52</v>
      </c>
      <c r="F142" s="36">
        <v>142844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3</v>
      </c>
      <c r="Q142" s="36">
        <v>52</v>
      </c>
      <c r="R142" s="36">
        <v>142844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1</v>
      </c>
      <c r="E143" s="36">
        <v>16</v>
      </c>
      <c r="F143" s="36">
        <v>43952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1</v>
      </c>
      <c r="Q143" s="36">
        <v>16</v>
      </c>
      <c r="R143" s="36">
        <v>43952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3</v>
      </c>
      <c r="E144" s="36">
        <v>18</v>
      </c>
      <c r="F144" s="36">
        <v>118344</v>
      </c>
      <c r="G144" s="36">
        <v>2</v>
      </c>
      <c r="H144" s="36">
        <v>6</v>
      </c>
      <c r="I144" s="36">
        <v>85380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1</v>
      </c>
      <c r="Q144" s="36">
        <v>12</v>
      </c>
      <c r="R144" s="36">
        <v>32964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1372</v>
      </c>
      <c r="E145" s="34">
        <v>12585</v>
      </c>
      <c r="F145" s="34">
        <v>45775669</v>
      </c>
      <c r="G145" s="34">
        <v>356</v>
      </c>
      <c r="H145" s="34">
        <v>1125</v>
      </c>
      <c r="I145" s="34">
        <v>14556467</v>
      </c>
      <c r="J145" s="34">
        <v>1</v>
      </c>
      <c r="K145" s="34">
        <v>1</v>
      </c>
      <c r="L145" s="34">
        <v>81843</v>
      </c>
      <c r="M145" s="34">
        <v>2</v>
      </c>
      <c r="N145" s="34">
        <v>2</v>
      </c>
      <c r="O145" s="34">
        <v>100000</v>
      </c>
      <c r="P145" s="34">
        <v>1013</v>
      </c>
      <c r="Q145" s="34">
        <v>11454</v>
      </c>
      <c r="R145" s="34">
        <v>31032859</v>
      </c>
      <c r="S145" s="34">
        <v>0</v>
      </c>
      <c r="T145" s="34">
        <v>3</v>
      </c>
      <c r="U145" s="34">
        <v>4500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1364</v>
      </c>
      <c r="E146" s="37">
        <v>12537</v>
      </c>
      <c r="F146" s="37">
        <v>45471568</v>
      </c>
      <c r="G146" s="37">
        <v>351</v>
      </c>
      <c r="H146" s="37">
        <v>1110</v>
      </c>
      <c r="I146" s="37">
        <v>14343017</v>
      </c>
      <c r="J146" s="37">
        <v>1</v>
      </c>
      <c r="K146" s="37">
        <v>1</v>
      </c>
      <c r="L146" s="37">
        <v>81843</v>
      </c>
      <c r="M146" s="37">
        <v>2</v>
      </c>
      <c r="N146" s="37">
        <v>2</v>
      </c>
      <c r="O146" s="37">
        <v>100000</v>
      </c>
      <c r="P146" s="37">
        <v>1010</v>
      </c>
      <c r="Q146" s="37">
        <v>11421</v>
      </c>
      <c r="R146" s="37">
        <v>30942208</v>
      </c>
      <c r="S146" s="37">
        <v>0</v>
      </c>
      <c r="T146" s="37">
        <v>3</v>
      </c>
      <c r="U146" s="37">
        <v>4500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1324</v>
      </c>
      <c r="E147" s="37">
        <v>12236</v>
      </c>
      <c r="F147" s="37">
        <v>44306343</v>
      </c>
      <c r="G147" s="37">
        <v>339</v>
      </c>
      <c r="H147" s="37">
        <v>1068</v>
      </c>
      <c r="I147" s="37">
        <v>13859048</v>
      </c>
      <c r="J147" s="37">
        <v>1</v>
      </c>
      <c r="K147" s="37">
        <v>1</v>
      </c>
      <c r="L147" s="37">
        <v>81843</v>
      </c>
      <c r="M147" s="37">
        <v>2</v>
      </c>
      <c r="N147" s="37">
        <v>2</v>
      </c>
      <c r="O147" s="37">
        <v>100000</v>
      </c>
      <c r="P147" s="37">
        <v>982</v>
      </c>
      <c r="Q147" s="37">
        <v>11162</v>
      </c>
      <c r="R147" s="37">
        <v>30260952</v>
      </c>
      <c r="S147" s="37">
        <v>0</v>
      </c>
      <c r="T147" s="37">
        <v>3</v>
      </c>
      <c r="U147" s="37">
        <v>4500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40</v>
      </c>
      <c r="E148" s="37">
        <v>301</v>
      </c>
      <c r="F148" s="37">
        <v>1165225</v>
      </c>
      <c r="G148" s="37">
        <v>12</v>
      </c>
      <c r="H148" s="37">
        <v>42</v>
      </c>
      <c r="I148" s="37">
        <v>483969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28</v>
      </c>
      <c r="Q148" s="37">
        <v>259</v>
      </c>
      <c r="R148" s="37">
        <v>681256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4</v>
      </c>
      <c r="E149" s="37">
        <v>30</v>
      </c>
      <c r="F149" s="37">
        <v>151308</v>
      </c>
      <c r="G149" s="37">
        <v>2</v>
      </c>
      <c r="H149" s="37">
        <v>6</v>
      </c>
      <c r="I149" s="37">
        <v>85380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2</v>
      </c>
      <c r="Q149" s="37">
        <v>24</v>
      </c>
      <c r="R149" s="37">
        <v>65928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4</v>
      </c>
      <c r="E150" s="38">
        <v>18</v>
      </c>
      <c r="F150" s="38">
        <v>152793</v>
      </c>
      <c r="G150" s="38">
        <v>3</v>
      </c>
      <c r="H150" s="38">
        <v>9</v>
      </c>
      <c r="I150" s="38">
        <v>128070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1</v>
      </c>
      <c r="Q150" s="38">
        <v>9</v>
      </c>
      <c r="R150" s="38">
        <v>24723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1021</v>
      </c>
      <c r="E151" s="32">
        <v>10062</v>
      </c>
      <c r="F151" s="32">
        <v>31797245</v>
      </c>
      <c r="G151" s="32">
        <v>163</v>
      </c>
      <c r="H151" s="32">
        <v>495</v>
      </c>
      <c r="I151" s="32">
        <v>6068686</v>
      </c>
      <c r="J151" s="32">
        <v>2</v>
      </c>
      <c r="K151" s="32">
        <v>2</v>
      </c>
      <c r="L151" s="32">
        <v>99002</v>
      </c>
      <c r="M151" s="32">
        <v>0</v>
      </c>
      <c r="N151" s="32">
        <v>0</v>
      </c>
      <c r="O151" s="32">
        <v>0</v>
      </c>
      <c r="P151" s="32">
        <v>813</v>
      </c>
      <c r="Q151" s="32">
        <v>9239</v>
      </c>
      <c r="R151" s="32">
        <v>25162890</v>
      </c>
      <c r="S151" s="32">
        <v>43</v>
      </c>
      <c r="T151" s="32">
        <v>326</v>
      </c>
      <c r="U151" s="32">
        <v>466667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166</v>
      </c>
      <c r="E152" s="34">
        <v>1768</v>
      </c>
      <c r="F152" s="34">
        <v>5187805</v>
      </c>
      <c r="G152" s="34">
        <v>17</v>
      </c>
      <c r="H152" s="34">
        <v>51</v>
      </c>
      <c r="I152" s="34">
        <v>711500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134</v>
      </c>
      <c r="Q152" s="34">
        <v>1614</v>
      </c>
      <c r="R152" s="34">
        <v>4324878</v>
      </c>
      <c r="S152" s="34">
        <v>15</v>
      </c>
      <c r="T152" s="34">
        <v>103</v>
      </c>
      <c r="U152" s="34">
        <v>151427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166</v>
      </c>
      <c r="E153" s="36">
        <v>1765</v>
      </c>
      <c r="F153" s="36">
        <v>5179564</v>
      </c>
      <c r="G153" s="36">
        <v>17</v>
      </c>
      <c r="H153" s="36">
        <v>51</v>
      </c>
      <c r="I153" s="36">
        <v>711500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134</v>
      </c>
      <c r="Q153" s="36">
        <v>1611</v>
      </c>
      <c r="R153" s="36">
        <v>4316637</v>
      </c>
      <c r="S153" s="36">
        <v>15</v>
      </c>
      <c r="T153" s="36">
        <v>103</v>
      </c>
      <c r="U153" s="36">
        <v>151427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135</v>
      </c>
      <c r="E154" s="36">
        <v>1465</v>
      </c>
      <c r="F154" s="36">
        <v>4271588</v>
      </c>
      <c r="G154" s="36">
        <v>14</v>
      </c>
      <c r="H154" s="36">
        <v>42</v>
      </c>
      <c r="I154" s="36">
        <v>597660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107</v>
      </c>
      <c r="Q154" s="36">
        <v>1323</v>
      </c>
      <c r="R154" s="36">
        <v>3525501</v>
      </c>
      <c r="S154" s="36">
        <v>14</v>
      </c>
      <c r="T154" s="36">
        <v>100</v>
      </c>
      <c r="U154" s="36">
        <v>148427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31</v>
      </c>
      <c r="E155" s="36">
        <v>300</v>
      </c>
      <c r="F155" s="36">
        <v>907976</v>
      </c>
      <c r="G155" s="36">
        <v>3</v>
      </c>
      <c r="H155" s="36">
        <v>9</v>
      </c>
      <c r="I155" s="36">
        <v>113840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27</v>
      </c>
      <c r="Q155" s="36">
        <v>288</v>
      </c>
      <c r="R155" s="36">
        <v>791136</v>
      </c>
      <c r="S155" s="36">
        <v>1</v>
      </c>
      <c r="T155" s="36">
        <v>3</v>
      </c>
      <c r="U155" s="36">
        <v>3000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0</v>
      </c>
      <c r="E156" s="36">
        <v>3</v>
      </c>
      <c r="F156" s="36">
        <v>8241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3</v>
      </c>
      <c r="R156" s="36">
        <v>8241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855</v>
      </c>
      <c r="E158" s="34">
        <v>8294</v>
      </c>
      <c r="F158" s="34">
        <v>26609440</v>
      </c>
      <c r="G158" s="34">
        <v>146</v>
      </c>
      <c r="H158" s="34">
        <v>444</v>
      </c>
      <c r="I158" s="34">
        <v>5357186</v>
      </c>
      <c r="J158" s="34">
        <v>2</v>
      </c>
      <c r="K158" s="34">
        <v>2</v>
      </c>
      <c r="L158" s="34">
        <v>99002</v>
      </c>
      <c r="M158" s="34">
        <v>0</v>
      </c>
      <c r="N158" s="34">
        <v>0</v>
      </c>
      <c r="O158" s="34">
        <v>0</v>
      </c>
      <c r="P158" s="34">
        <v>679</v>
      </c>
      <c r="Q158" s="34">
        <v>7625</v>
      </c>
      <c r="R158" s="34">
        <v>20838012</v>
      </c>
      <c r="S158" s="34">
        <v>28</v>
      </c>
      <c r="T158" s="34">
        <v>223</v>
      </c>
      <c r="U158" s="34">
        <v>315240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851</v>
      </c>
      <c r="E159" s="37">
        <v>8250</v>
      </c>
      <c r="F159" s="37">
        <v>26518420</v>
      </c>
      <c r="G159" s="37">
        <v>146</v>
      </c>
      <c r="H159" s="37">
        <v>444</v>
      </c>
      <c r="I159" s="37">
        <v>5357186</v>
      </c>
      <c r="J159" s="37">
        <v>2</v>
      </c>
      <c r="K159" s="37">
        <v>2</v>
      </c>
      <c r="L159" s="37">
        <v>99002</v>
      </c>
      <c r="M159" s="37">
        <v>0</v>
      </c>
      <c r="N159" s="37">
        <v>0</v>
      </c>
      <c r="O159" s="37">
        <v>0</v>
      </c>
      <c r="P159" s="37">
        <v>677</v>
      </c>
      <c r="Q159" s="37">
        <v>7601</v>
      </c>
      <c r="R159" s="37">
        <v>20772084</v>
      </c>
      <c r="S159" s="37">
        <v>26</v>
      </c>
      <c r="T159" s="37">
        <v>203</v>
      </c>
      <c r="U159" s="37">
        <v>290148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683</v>
      </c>
      <c r="E160" s="37">
        <v>6559</v>
      </c>
      <c r="F160" s="37">
        <v>21182518</v>
      </c>
      <c r="G160" s="37">
        <v>120</v>
      </c>
      <c r="H160" s="37">
        <v>366</v>
      </c>
      <c r="I160" s="37">
        <v>4415923</v>
      </c>
      <c r="J160" s="37">
        <v>2</v>
      </c>
      <c r="K160" s="37">
        <v>2</v>
      </c>
      <c r="L160" s="37">
        <v>99002</v>
      </c>
      <c r="M160" s="37">
        <v>0</v>
      </c>
      <c r="N160" s="37">
        <v>0</v>
      </c>
      <c r="O160" s="37">
        <v>0</v>
      </c>
      <c r="P160" s="37">
        <v>537</v>
      </c>
      <c r="Q160" s="37">
        <v>6015</v>
      </c>
      <c r="R160" s="37">
        <v>16415342</v>
      </c>
      <c r="S160" s="37">
        <v>24</v>
      </c>
      <c r="T160" s="37">
        <v>176</v>
      </c>
      <c r="U160" s="37">
        <v>252251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168</v>
      </c>
      <c r="E161" s="37">
        <v>1691</v>
      </c>
      <c r="F161" s="37">
        <v>5335902</v>
      </c>
      <c r="G161" s="37">
        <v>26</v>
      </c>
      <c r="H161" s="37">
        <v>78</v>
      </c>
      <c r="I161" s="37">
        <v>941263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140</v>
      </c>
      <c r="Q161" s="37">
        <v>1586</v>
      </c>
      <c r="R161" s="37">
        <v>4356742</v>
      </c>
      <c r="S161" s="37">
        <v>2</v>
      </c>
      <c r="T161" s="37">
        <v>27</v>
      </c>
      <c r="U161" s="37">
        <v>37897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4</v>
      </c>
      <c r="E163" s="38">
        <v>44</v>
      </c>
      <c r="F163" s="38">
        <v>91020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2</v>
      </c>
      <c r="Q163" s="38">
        <v>24</v>
      </c>
      <c r="R163" s="38">
        <v>65928</v>
      </c>
      <c r="S163" s="38">
        <v>2</v>
      </c>
      <c r="T163" s="38">
        <v>20</v>
      </c>
      <c r="U163" s="38">
        <v>25092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911</v>
      </c>
      <c r="E164" s="32">
        <v>8614</v>
      </c>
      <c r="F164" s="32">
        <v>29683191</v>
      </c>
      <c r="G164" s="32">
        <v>174</v>
      </c>
      <c r="H164" s="32">
        <v>512</v>
      </c>
      <c r="I164" s="32">
        <v>7382286</v>
      </c>
      <c r="J164" s="32">
        <v>5</v>
      </c>
      <c r="K164" s="32">
        <v>5</v>
      </c>
      <c r="L164" s="32">
        <v>79419</v>
      </c>
      <c r="M164" s="32">
        <v>5</v>
      </c>
      <c r="N164" s="32">
        <v>5</v>
      </c>
      <c r="O164" s="32">
        <v>250000</v>
      </c>
      <c r="P164" s="32">
        <v>711</v>
      </c>
      <c r="Q164" s="32">
        <v>7917</v>
      </c>
      <c r="R164" s="32">
        <v>21742612</v>
      </c>
      <c r="S164" s="32">
        <v>16</v>
      </c>
      <c r="T164" s="32">
        <v>175</v>
      </c>
      <c r="U164" s="32">
        <v>228874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173</v>
      </c>
      <c r="E165" s="34">
        <v>1596</v>
      </c>
      <c r="F165" s="34">
        <v>5061512</v>
      </c>
      <c r="G165" s="34">
        <v>20</v>
      </c>
      <c r="H165" s="34">
        <v>50</v>
      </c>
      <c r="I165" s="34">
        <v>829506</v>
      </c>
      <c r="J165" s="34">
        <v>5</v>
      </c>
      <c r="K165" s="34">
        <v>5</v>
      </c>
      <c r="L165" s="34">
        <v>79419</v>
      </c>
      <c r="M165" s="34">
        <v>0</v>
      </c>
      <c r="N165" s="34">
        <v>0</v>
      </c>
      <c r="O165" s="34">
        <v>0</v>
      </c>
      <c r="P165" s="34">
        <v>145</v>
      </c>
      <c r="Q165" s="34">
        <v>1479</v>
      </c>
      <c r="R165" s="34">
        <v>4062813</v>
      </c>
      <c r="S165" s="34">
        <v>3</v>
      </c>
      <c r="T165" s="34">
        <v>62</v>
      </c>
      <c r="U165" s="34">
        <v>89774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173</v>
      </c>
      <c r="E166" s="36">
        <v>1593</v>
      </c>
      <c r="F166" s="36">
        <v>5053271</v>
      </c>
      <c r="G166" s="36">
        <v>20</v>
      </c>
      <c r="H166" s="36">
        <v>50</v>
      </c>
      <c r="I166" s="36">
        <v>829506</v>
      </c>
      <c r="J166" s="36">
        <v>5</v>
      </c>
      <c r="K166" s="36">
        <v>5</v>
      </c>
      <c r="L166" s="36">
        <v>79419</v>
      </c>
      <c r="M166" s="36">
        <v>0</v>
      </c>
      <c r="N166" s="36">
        <v>0</v>
      </c>
      <c r="O166" s="36">
        <v>0</v>
      </c>
      <c r="P166" s="36">
        <v>145</v>
      </c>
      <c r="Q166" s="36">
        <v>1476</v>
      </c>
      <c r="R166" s="36">
        <v>4054572</v>
      </c>
      <c r="S166" s="36">
        <v>3</v>
      </c>
      <c r="T166" s="36">
        <v>62</v>
      </c>
      <c r="U166" s="36">
        <v>89774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169</v>
      </c>
      <c r="E167" s="36">
        <v>1560</v>
      </c>
      <c r="F167" s="36">
        <v>4962620</v>
      </c>
      <c r="G167" s="36">
        <v>20</v>
      </c>
      <c r="H167" s="36">
        <v>50</v>
      </c>
      <c r="I167" s="36">
        <v>829506</v>
      </c>
      <c r="J167" s="36">
        <v>5</v>
      </c>
      <c r="K167" s="36">
        <v>5</v>
      </c>
      <c r="L167" s="36">
        <v>79419</v>
      </c>
      <c r="M167" s="36">
        <v>0</v>
      </c>
      <c r="N167" s="36">
        <v>0</v>
      </c>
      <c r="O167" s="36">
        <v>0</v>
      </c>
      <c r="P167" s="36">
        <v>141</v>
      </c>
      <c r="Q167" s="36">
        <v>1443</v>
      </c>
      <c r="R167" s="36">
        <v>3963921</v>
      </c>
      <c r="S167" s="36">
        <v>3</v>
      </c>
      <c r="T167" s="36">
        <v>62</v>
      </c>
      <c r="U167" s="36">
        <v>89774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4</v>
      </c>
      <c r="E168" s="36">
        <v>33</v>
      </c>
      <c r="F168" s="36">
        <v>90651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4</v>
      </c>
      <c r="Q168" s="36">
        <v>33</v>
      </c>
      <c r="R168" s="36">
        <v>90651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0</v>
      </c>
      <c r="E170" s="36">
        <v>3</v>
      </c>
      <c r="F170" s="36">
        <v>8241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3</v>
      </c>
      <c r="R170" s="36">
        <v>8241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738</v>
      </c>
      <c r="E171" s="34">
        <v>7018</v>
      </c>
      <c r="F171" s="34">
        <v>24621679</v>
      </c>
      <c r="G171" s="34">
        <v>154</v>
      </c>
      <c r="H171" s="34">
        <v>462</v>
      </c>
      <c r="I171" s="34">
        <v>6552780</v>
      </c>
      <c r="J171" s="34">
        <v>0</v>
      </c>
      <c r="K171" s="34">
        <v>0</v>
      </c>
      <c r="L171" s="34">
        <v>0</v>
      </c>
      <c r="M171" s="34">
        <v>5</v>
      </c>
      <c r="N171" s="34">
        <v>5</v>
      </c>
      <c r="O171" s="34">
        <v>250000</v>
      </c>
      <c r="P171" s="34">
        <v>566</v>
      </c>
      <c r="Q171" s="34">
        <v>6438</v>
      </c>
      <c r="R171" s="34">
        <v>17679799</v>
      </c>
      <c r="S171" s="34">
        <v>13</v>
      </c>
      <c r="T171" s="34">
        <v>113</v>
      </c>
      <c r="U171" s="34">
        <v>139100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734</v>
      </c>
      <c r="E172" s="37">
        <v>6977</v>
      </c>
      <c r="F172" s="37">
        <v>24474603</v>
      </c>
      <c r="G172" s="37">
        <v>153</v>
      </c>
      <c r="H172" s="37">
        <v>459</v>
      </c>
      <c r="I172" s="37">
        <v>6510090</v>
      </c>
      <c r="J172" s="37">
        <v>0</v>
      </c>
      <c r="K172" s="37">
        <v>0</v>
      </c>
      <c r="L172" s="37">
        <v>0</v>
      </c>
      <c r="M172" s="37">
        <v>5</v>
      </c>
      <c r="N172" s="37">
        <v>5</v>
      </c>
      <c r="O172" s="37">
        <v>250000</v>
      </c>
      <c r="P172" s="37">
        <v>563</v>
      </c>
      <c r="Q172" s="37">
        <v>6400</v>
      </c>
      <c r="R172" s="37">
        <v>17575413</v>
      </c>
      <c r="S172" s="37">
        <v>13</v>
      </c>
      <c r="T172" s="37">
        <v>113</v>
      </c>
      <c r="U172" s="37">
        <v>139100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718</v>
      </c>
      <c r="E173" s="37">
        <v>6846</v>
      </c>
      <c r="F173" s="37">
        <v>23955483</v>
      </c>
      <c r="G173" s="37">
        <v>148</v>
      </c>
      <c r="H173" s="37">
        <v>444</v>
      </c>
      <c r="I173" s="37">
        <v>6296640</v>
      </c>
      <c r="J173" s="37">
        <v>0</v>
      </c>
      <c r="K173" s="37">
        <v>0</v>
      </c>
      <c r="L173" s="37">
        <v>0</v>
      </c>
      <c r="M173" s="37">
        <v>5</v>
      </c>
      <c r="N173" s="37">
        <v>5</v>
      </c>
      <c r="O173" s="37">
        <v>250000</v>
      </c>
      <c r="P173" s="37">
        <v>553</v>
      </c>
      <c r="Q173" s="37">
        <v>6290</v>
      </c>
      <c r="R173" s="37">
        <v>17273243</v>
      </c>
      <c r="S173" s="37">
        <v>12</v>
      </c>
      <c r="T173" s="37">
        <v>107</v>
      </c>
      <c r="U173" s="37">
        <v>135600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16</v>
      </c>
      <c r="E174" s="37">
        <v>131</v>
      </c>
      <c r="F174" s="37">
        <v>519120</v>
      </c>
      <c r="G174" s="37">
        <v>5</v>
      </c>
      <c r="H174" s="37">
        <v>15</v>
      </c>
      <c r="I174" s="37">
        <v>213450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10</v>
      </c>
      <c r="Q174" s="37">
        <v>110</v>
      </c>
      <c r="R174" s="37">
        <v>302170</v>
      </c>
      <c r="S174" s="37">
        <v>1</v>
      </c>
      <c r="T174" s="37">
        <v>6</v>
      </c>
      <c r="U174" s="37">
        <v>3500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1</v>
      </c>
      <c r="E175" s="37">
        <v>15</v>
      </c>
      <c r="F175" s="37">
        <v>41205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1</v>
      </c>
      <c r="Q175" s="37">
        <v>15</v>
      </c>
      <c r="R175" s="37">
        <v>41205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3</v>
      </c>
      <c r="E176" s="38">
        <v>26</v>
      </c>
      <c r="F176" s="38">
        <v>105871</v>
      </c>
      <c r="G176" s="38">
        <v>1</v>
      </c>
      <c r="H176" s="38">
        <v>3</v>
      </c>
      <c r="I176" s="38">
        <v>42690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2</v>
      </c>
      <c r="Q176" s="38">
        <v>23</v>
      </c>
      <c r="R176" s="38">
        <v>63181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388</v>
      </c>
      <c r="E177" s="32">
        <v>3419</v>
      </c>
      <c r="F177" s="32">
        <v>11280365</v>
      </c>
      <c r="G177" s="32">
        <v>103</v>
      </c>
      <c r="H177" s="32">
        <v>178</v>
      </c>
      <c r="I177" s="32">
        <v>2429643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285</v>
      </c>
      <c r="Q177" s="32">
        <v>3241</v>
      </c>
      <c r="R177" s="32">
        <v>8850722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56</v>
      </c>
      <c r="E178" s="34">
        <v>537</v>
      </c>
      <c r="F178" s="34">
        <v>1650514</v>
      </c>
      <c r="G178" s="34">
        <v>9</v>
      </c>
      <c r="H178" s="34">
        <v>16</v>
      </c>
      <c r="I178" s="34">
        <v>227680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47</v>
      </c>
      <c r="Q178" s="34">
        <v>521</v>
      </c>
      <c r="R178" s="34">
        <v>1422834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56</v>
      </c>
      <c r="E179" s="36">
        <v>537</v>
      </c>
      <c r="F179" s="36">
        <v>1650514</v>
      </c>
      <c r="G179" s="36">
        <v>9</v>
      </c>
      <c r="H179" s="36">
        <v>16</v>
      </c>
      <c r="I179" s="36">
        <v>227680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47</v>
      </c>
      <c r="Q179" s="36">
        <v>521</v>
      </c>
      <c r="R179" s="36">
        <v>1422834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56</v>
      </c>
      <c r="E180" s="36">
        <v>535</v>
      </c>
      <c r="F180" s="36">
        <v>1645020</v>
      </c>
      <c r="G180" s="36">
        <v>9</v>
      </c>
      <c r="H180" s="36">
        <v>16</v>
      </c>
      <c r="I180" s="36">
        <v>227680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47</v>
      </c>
      <c r="Q180" s="36">
        <v>519</v>
      </c>
      <c r="R180" s="36">
        <v>1417340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2</v>
      </c>
      <c r="F181" s="36">
        <v>5494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2</v>
      </c>
      <c r="R181" s="36">
        <v>5494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332</v>
      </c>
      <c r="E184" s="34">
        <v>2882</v>
      </c>
      <c r="F184" s="34">
        <v>9629851</v>
      </c>
      <c r="G184" s="34">
        <v>94</v>
      </c>
      <c r="H184" s="34">
        <v>162</v>
      </c>
      <c r="I184" s="34">
        <v>2201963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238</v>
      </c>
      <c r="Q184" s="34">
        <v>2720</v>
      </c>
      <c r="R184" s="34">
        <v>7427888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328</v>
      </c>
      <c r="E185" s="37">
        <v>2863</v>
      </c>
      <c r="F185" s="37">
        <v>9543209</v>
      </c>
      <c r="G185" s="37">
        <v>92</v>
      </c>
      <c r="H185" s="37">
        <v>159</v>
      </c>
      <c r="I185" s="37">
        <v>2159273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236</v>
      </c>
      <c r="Q185" s="37">
        <v>2704</v>
      </c>
      <c r="R185" s="37">
        <v>7383936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323</v>
      </c>
      <c r="E186" s="37">
        <v>2825</v>
      </c>
      <c r="F186" s="37">
        <v>9415857</v>
      </c>
      <c r="G186" s="37">
        <v>90</v>
      </c>
      <c r="H186" s="37">
        <v>157</v>
      </c>
      <c r="I186" s="37">
        <v>2130813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233</v>
      </c>
      <c r="Q186" s="37">
        <v>2668</v>
      </c>
      <c r="R186" s="37">
        <v>7285044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5</v>
      </c>
      <c r="E187" s="37">
        <v>38</v>
      </c>
      <c r="F187" s="37">
        <v>127352</v>
      </c>
      <c r="G187" s="37">
        <v>2</v>
      </c>
      <c r="H187" s="37">
        <v>2</v>
      </c>
      <c r="I187" s="37">
        <v>28460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3</v>
      </c>
      <c r="Q187" s="37">
        <v>36</v>
      </c>
      <c r="R187" s="37">
        <v>98892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2</v>
      </c>
      <c r="E188" s="37">
        <v>4</v>
      </c>
      <c r="F188" s="37">
        <v>45437</v>
      </c>
      <c r="G188" s="37">
        <v>2</v>
      </c>
      <c r="H188" s="37">
        <v>3</v>
      </c>
      <c r="I188" s="37">
        <v>42690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37">
        <v>1</v>
      </c>
      <c r="R188" s="37">
        <v>2747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2</v>
      </c>
      <c r="E189" s="38">
        <v>15</v>
      </c>
      <c r="F189" s="38">
        <v>41205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2</v>
      </c>
      <c r="Q189" s="38">
        <v>15</v>
      </c>
      <c r="R189" s="38">
        <v>41205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1016</v>
      </c>
      <c r="E190" s="32">
        <v>9211</v>
      </c>
      <c r="F190" s="32">
        <v>30835662</v>
      </c>
      <c r="G190" s="32">
        <v>192</v>
      </c>
      <c r="H190" s="32">
        <v>580</v>
      </c>
      <c r="I190" s="32">
        <v>7345118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824</v>
      </c>
      <c r="Q190" s="32">
        <v>8591</v>
      </c>
      <c r="R190" s="32">
        <v>23432544</v>
      </c>
      <c r="S190" s="32">
        <v>0</v>
      </c>
      <c r="T190" s="32">
        <v>40</v>
      </c>
      <c r="U190" s="32">
        <v>58000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179</v>
      </c>
      <c r="E191" s="34">
        <v>1121</v>
      </c>
      <c r="F191" s="34">
        <v>3759865</v>
      </c>
      <c r="G191" s="34">
        <v>20</v>
      </c>
      <c r="H191" s="34">
        <v>60</v>
      </c>
      <c r="I191" s="34">
        <v>853800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159</v>
      </c>
      <c r="Q191" s="34">
        <v>1061</v>
      </c>
      <c r="R191" s="34">
        <v>2906065</v>
      </c>
      <c r="S191" s="34">
        <v>0</v>
      </c>
      <c r="T191" s="34">
        <v>0</v>
      </c>
      <c r="U191" s="34">
        <v>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161</v>
      </c>
      <c r="E192" s="36">
        <v>1065</v>
      </c>
      <c r="F192" s="36">
        <v>3606033</v>
      </c>
      <c r="G192" s="36">
        <v>20</v>
      </c>
      <c r="H192" s="36">
        <v>60</v>
      </c>
      <c r="I192" s="36">
        <v>853800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141</v>
      </c>
      <c r="Q192" s="36">
        <v>1005</v>
      </c>
      <c r="R192" s="36">
        <v>2752233</v>
      </c>
      <c r="S192" s="36">
        <v>0</v>
      </c>
      <c r="T192" s="36">
        <v>0</v>
      </c>
      <c r="U192" s="36">
        <v>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97</v>
      </c>
      <c r="E193" s="36">
        <v>735</v>
      </c>
      <c r="F193" s="36">
        <v>2630625</v>
      </c>
      <c r="G193" s="36">
        <v>18</v>
      </c>
      <c r="H193" s="36">
        <v>54</v>
      </c>
      <c r="I193" s="36">
        <v>768420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79</v>
      </c>
      <c r="Q193" s="36">
        <v>681</v>
      </c>
      <c r="R193" s="36">
        <v>1862205</v>
      </c>
      <c r="S193" s="36">
        <v>0</v>
      </c>
      <c r="T193" s="36">
        <v>0</v>
      </c>
      <c r="U193" s="36">
        <v>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64</v>
      </c>
      <c r="E194" s="36">
        <v>330</v>
      </c>
      <c r="F194" s="36">
        <v>975408</v>
      </c>
      <c r="G194" s="36">
        <v>2</v>
      </c>
      <c r="H194" s="36">
        <v>6</v>
      </c>
      <c r="I194" s="36">
        <v>85380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62</v>
      </c>
      <c r="Q194" s="36">
        <v>324</v>
      </c>
      <c r="R194" s="36">
        <v>890028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17</v>
      </c>
      <c r="E195" s="36">
        <v>53</v>
      </c>
      <c r="F195" s="36">
        <v>145591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17</v>
      </c>
      <c r="Q195" s="36">
        <v>53</v>
      </c>
      <c r="R195" s="36">
        <v>145591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1</v>
      </c>
      <c r="E196" s="36">
        <v>3</v>
      </c>
      <c r="F196" s="36">
        <v>8241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1</v>
      </c>
      <c r="Q196" s="36">
        <v>3</v>
      </c>
      <c r="R196" s="36">
        <v>8241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837</v>
      </c>
      <c r="E197" s="34">
        <v>8090</v>
      </c>
      <c r="F197" s="34">
        <v>27075797</v>
      </c>
      <c r="G197" s="34">
        <v>172</v>
      </c>
      <c r="H197" s="34">
        <v>520</v>
      </c>
      <c r="I197" s="34">
        <v>6491318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665</v>
      </c>
      <c r="Q197" s="34">
        <v>7530</v>
      </c>
      <c r="R197" s="34">
        <v>20526479</v>
      </c>
      <c r="S197" s="34">
        <v>0</v>
      </c>
      <c r="T197" s="34">
        <v>40</v>
      </c>
      <c r="U197" s="34">
        <v>58000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836</v>
      </c>
      <c r="E198" s="37">
        <v>8066</v>
      </c>
      <c r="F198" s="37">
        <v>27009869</v>
      </c>
      <c r="G198" s="37">
        <v>172</v>
      </c>
      <c r="H198" s="37">
        <v>520</v>
      </c>
      <c r="I198" s="37">
        <v>6491318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664</v>
      </c>
      <c r="Q198" s="37">
        <v>7506</v>
      </c>
      <c r="R198" s="37">
        <v>20460551</v>
      </c>
      <c r="S198" s="37">
        <v>0</v>
      </c>
      <c r="T198" s="37">
        <v>40</v>
      </c>
      <c r="U198" s="37">
        <v>58000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692</v>
      </c>
      <c r="E199" s="37">
        <v>6700</v>
      </c>
      <c r="F199" s="37">
        <v>22522558</v>
      </c>
      <c r="G199" s="37">
        <v>137</v>
      </c>
      <c r="H199" s="37">
        <v>450</v>
      </c>
      <c r="I199" s="37">
        <v>5495218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555</v>
      </c>
      <c r="Q199" s="37">
        <v>6210</v>
      </c>
      <c r="R199" s="37">
        <v>16969340</v>
      </c>
      <c r="S199" s="37">
        <v>0</v>
      </c>
      <c r="T199" s="37">
        <v>40</v>
      </c>
      <c r="U199" s="37">
        <v>58000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144</v>
      </c>
      <c r="E200" s="37">
        <v>1366</v>
      </c>
      <c r="F200" s="37">
        <v>4487311</v>
      </c>
      <c r="G200" s="37">
        <v>35</v>
      </c>
      <c r="H200" s="37">
        <v>70</v>
      </c>
      <c r="I200" s="37">
        <v>996100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109</v>
      </c>
      <c r="Q200" s="37">
        <v>1296</v>
      </c>
      <c r="R200" s="37">
        <v>3491211</v>
      </c>
      <c r="S200" s="37">
        <v>0</v>
      </c>
      <c r="T200" s="37">
        <v>0</v>
      </c>
      <c r="U200" s="37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1</v>
      </c>
      <c r="E201" s="37">
        <v>24</v>
      </c>
      <c r="F201" s="37">
        <v>65928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1</v>
      </c>
      <c r="Q201" s="37">
        <v>24</v>
      </c>
      <c r="R201" s="37">
        <v>65928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0</v>
      </c>
      <c r="E202" s="38">
        <v>0</v>
      </c>
      <c r="F202" s="38">
        <v>0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170</v>
      </c>
      <c r="E203" s="32">
        <v>724</v>
      </c>
      <c r="F203" s="32">
        <v>3703882</v>
      </c>
      <c r="G203" s="32">
        <v>124</v>
      </c>
      <c r="H203" s="32">
        <v>284</v>
      </c>
      <c r="I203" s="32">
        <v>2497770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46</v>
      </c>
      <c r="Q203" s="32">
        <v>440</v>
      </c>
      <c r="R203" s="32">
        <v>1206112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12</v>
      </c>
      <c r="E204" s="34">
        <v>60</v>
      </c>
      <c r="F204" s="34">
        <v>222235</v>
      </c>
      <c r="G204" s="34">
        <v>7</v>
      </c>
      <c r="H204" s="34">
        <v>20</v>
      </c>
      <c r="I204" s="34">
        <v>112355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5</v>
      </c>
      <c r="Q204" s="34">
        <v>40</v>
      </c>
      <c r="R204" s="34">
        <v>109880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12</v>
      </c>
      <c r="E205" s="36">
        <v>60</v>
      </c>
      <c r="F205" s="36">
        <v>222235</v>
      </c>
      <c r="G205" s="36">
        <v>7</v>
      </c>
      <c r="H205" s="36">
        <v>20</v>
      </c>
      <c r="I205" s="36">
        <v>112355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5</v>
      </c>
      <c r="Q205" s="36">
        <v>40</v>
      </c>
      <c r="R205" s="36">
        <v>109880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2</v>
      </c>
      <c r="E206" s="36">
        <v>5</v>
      </c>
      <c r="F206" s="36">
        <v>71150</v>
      </c>
      <c r="G206" s="36">
        <v>2</v>
      </c>
      <c r="H206" s="36">
        <v>5</v>
      </c>
      <c r="I206" s="36">
        <v>71150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10</v>
      </c>
      <c r="E207" s="36">
        <v>55</v>
      </c>
      <c r="F207" s="36">
        <v>151085</v>
      </c>
      <c r="G207" s="36">
        <v>5</v>
      </c>
      <c r="H207" s="36">
        <v>15</v>
      </c>
      <c r="I207" s="36">
        <v>41205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5</v>
      </c>
      <c r="Q207" s="36">
        <v>40</v>
      </c>
      <c r="R207" s="36">
        <v>109880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158</v>
      </c>
      <c r="E210" s="34">
        <v>664</v>
      </c>
      <c r="F210" s="34">
        <v>3481647</v>
      </c>
      <c r="G210" s="34">
        <v>117</v>
      </c>
      <c r="H210" s="34">
        <v>264</v>
      </c>
      <c r="I210" s="34">
        <v>2385415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41</v>
      </c>
      <c r="Q210" s="34">
        <v>400</v>
      </c>
      <c r="R210" s="34">
        <v>1096232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158</v>
      </c>
      <c r="E211" s="37">
        <v>664</v>
      </c>
      <c r="F211" s="37">
        <v>3481647</v>
      </c>
      <c r="G211" s="37">
        <v>117</v>
      </c>
      <c r="H211" s="37">
        <v>264</v>
      </c>
      <c r="I211" s="37">
        <v>2385415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41</v>
      </c>
      <c r="Q211" s="37">
        <v>400</v>
      </c>
      <c r="R211" s="37">
        <v>1096232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92</v>
      </c>
      <c r="E212" s="37">
        <v>451</v>
      </c>
      <c r="F212" s="37">
        <v>1966841</v>
      </c>
      <c r="G212" s="37">
        <v>62</v>
      </c>
      <c r="H212" s="37">
        <v>151</v>
      </c>
      <c r="I212" s="37">
        <v>1144881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30</v>
      </c>
      <c r="Q212" s="37">
        <v>300</v>
      </c>
      <c r="R212" s="37">
        <v>821960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66</v>
      </c>
      <c r="E213" s="37">
        <v>213</v>
      </c>
      <c r="F213" s="37">
        <v>1514806</v>
      </c>
      <c r="G213" s="37">
        <v>55</v>
      </c>
      <c r="H213" s="37">
        <v>113</v>
      </c>
      <c r="I213" s="37">
        <v>1240534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11</v>
      </c>
      <c r="Q213" s="37">
        <v>100</v>
      </c>
      <c r="R213" s="37">
        <v>274272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209</v>
      </c>
      <c r="E216" s="32">
        <v>894</v>
      </c>
      <c r="F216" s="32">
        <v>8122304</v>
      </c>
      <c r="G216" s="32">
        <v>165</v>
      </c>
      <c r="H216" s="32">
        <v>495</v>
      </c>
      <c r="I216" s="32">
        <v>6944240</v>
      </c>
      <c r="J216" s="32">
        <v>3</v>
      </c>
      <c r="K216" s="32">
        <v>3</v>
      </c>
      <c r="L216" s="32">
        <v>42999</v>
      </c>
      <c r="M216" s="32">
        <v>1</v>
      </c>
      <c r="N216" s="32">
        <v>1</v>
      </c>
      <c r="O216" s="32">
        <v>50000</v>
      </c>
      <c r="P216" s="32">
        <v>40</v>
      </c>
      <c r="Q216" s="32">
        <v>395</v>
      </c>
      <c r="R216" s="32">
        <v>1085065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28</v>
      </c>
      <c r="E217" s="34">
        <v>103</v>
      </c>
      <c r="F217" s="34">
        <v>1144166</v>
      </c>
      <c r="G217" s="34">
        <v>25</v>
      </c>
      <c r="H217" s="34">
        <v>75</v>
      </c>
      <c r="I217" s="34">
        <v>1067250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3</v>
      </c>
      <c r="Q217" s="34">
        <v>28</v>
      </c>
      <c r="R217" s="34">
        <v>76916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26</v>
      </c>
      <c r="E218" s="36">
        <v>97</v>
      </c>
      <c r="F218" s="36">
        <v>1058786</v>
      </c>
      <c r="G218" s="36">
        <v>23</v>
      </c>
      <c r="H218" s="36">
        <v>69</v>
      </c>
      <c r="I218" s="36">
        <v>981870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3</v>
      </c>
      <c r="Q218" s="36">
        <v>28</v>
      </c>
      <c r="R218" s="36">
        <v>76916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11</v>
      </c>
      <c r="E219" s="36">
        <v>51</v>
      </c>
      <c r="F219" s="36">
        <v>450138</v>
      </c>
      <c r="G219" s="36">
        <v>9</v>
      </c>
      <c r="H219" s="36">
        <v>27</v>
      </c>
      <c r="I219" s="36">
        <v>384210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2</v>
      </c>
      <c r="Q219" s="36">
        <v>24</v>
      </c>
      <c r="R219" s="36">
        <v>65928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15</v>
      </c>
      <c r="E220" s="36">
        <v>46</v>
      </c>
      <c r="F220" s="36">
        <v>608648</v>
      </c>
      <c r="G220" s="36">
        <v>14</v>
      </c>
      <c r="H220" s="36">
        <v>42</v>
      </c>
      <c r="I220" s="36">
        <v>597660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1</v>
      </c>
      <c r="Q220" s="36">
        <v>4</v>
      </c>
      <c r="R220" s="36">
        <v>10988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2</v>
      </c>
      <c r="E222" s="36">
        <v>6</v>
      </c>
      <c r="F222" s="36">
        <v>85380</v>
      </c>
      <c r="G222" s="36">
        <v>2</v>
      </c>
      <c r="H222" s="36">
        <v>6</v>
      </c>
      <c r="I222" s="36">
        <v>85380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181</v>
      </c>
      <c r="E223" s="34">
        <v>791</v>
      </c>
      <c r="F223" s="34">
        <v>6978138</v>
      </c>
      <c r="G223" s="34">
        <v>140</v>
      </c>
      <c r="H223" s="34">
        <v>420</v>
      </c>
      <c r="I223" s="34">
        <v>5876990</v>
      </c>
      <c r="J223" s="34">
        <v>3</v>
      </c>
      <c r="K223" s="34">
        <v>3</v>
      </c>
      <c r="L223" s="34">
        <v>42999</v>
      </c>
      <c r="M223" s="34">
        <v>1</v>
      </c>
      <c r="N223" s="34">
        <v>1</v>
      </c>
      <c r="O223" s="34">
        <v>50000</v>
      </c>
      <c r="P223" s="34">
        <v>37</v>
      </c>
      <c r="Q223" s="34">
        <v>367</v>
      </c>
      <c r="R223" s="34">
        <v>1008149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181</v>
      </c>
      <c r="E224" s="37">
        <v>791</v>
      </c>
      <c r="F224" s="37">
        <v>6978138</v>
      </c>
      <c r="G224" s="37">
        <v>140</v>
      </c>
      <c r="H224" s="37">
        <v>420</v>
      </c>
      <c r="I224" s="37">
        <v>5876990</v>
      </c>
      <c r="J224" s="37">
        <v>3</v>
      </c>
      <c r="K224" s="37">
        <v>3</v>
      </c>
      <c r="L224" s="37">
        <v>42999</v>
      </c>
      <c r="M224" s="37">
        <v>1</v>
      </c>
      <c r="N224" s="37">
        <v>1</v>
      </c>
      <c r="O224" s="37">
        <v>50000</v>
      </c>
      <c r="P224" s="37">
        <v>37</v>
      </c>
      <c r="Q224" s="37">
        <v>367</v>
      </c>
      <c r="R224" s="37">
        <v>1008149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82</v>
      </c>
      <c r="E225" s="37">
        <v>418</v>
      </c>
      <c r="F225" s="37">
        <v>3179620</v>
      </c>
      <c r="G225" s="37">
        <v>57</v>
      </c>
      <c r="H225" s="37">
        <v>171</v>
      </c>
      <c r="I225" s="37">
        <v>2419100</v>
      </c>
      <c r="J225" s="37">
        <v>3</v>
      </c>
      <c r="K225" s="37">
        <v>3</v>
      </c>
      <c r="L225" s="37">
        <v>42999</v>
      </c>
      <c r="M225" s="37">
        <v>1</v>
      </c>
      <c r="N225" s="37">
        <v>1</v>
      </c>
      <c r="O225" s="37">
        <v>50000</v>
      </c>
      <c r="P225" s="37">
        <v>21</v>
      </c>
      <c r="Q225" s="37">
        <v>243</v>
      </c>
      <c r="R225" s="37">
        <v>667521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99</v>
      </c>
      <c r="E226" s="37">
        <v>373</v>
      </c>
      <c r="F226" s="37">
        <v>3798518</v>
      </c>
      <c r="G226" s="37">
        <v>83</v>
      </c>
      <c r="H226" s="37">
        <v>249</v>
      </c>
      <c r="I226" s="37">
        <v>3457890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16</v>
      </c>
      <c r="Q226" s="37">
        <v>124</v>
      </c>
      <c r="R226" s="37">
        <v>340628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138</v>
      </c>
      <c r="E229" s="32">
        <v>1304</v>
      </c>
      <c r="F229" s="32">
        <v>4524597</v>
      </c>
      <c r="G229" s="32">
        <v>27</v>
      </c>
      <c r="H229" s="32">
        <v>81</v>
      </c>
      <c r="I229" s="32">
        <v>1088369</v>
      </c>
      <c r="J229" s="32">
        <v>1</v>
      </c>
      <c r="K229" s="32">
        <v>1</v>
      </c>
      <c r="L229" s="32">
        <v>79394</v>
      </c>
      <c r="M229" s="32">
        <v>0</v>
      </c>
      <c r="N229" s="32">
        <v>0</v>
      </c>
      <c r="O229" s="32">
        <v>0</v>
      </c>
      <c r="P229" s="32">
        <v>110</v>
      </c>
      <c r="Q229" s="32">
        <v>1222</v>
      </c>
      <c r="R229" s="32">
        <v>3356834</v>
      </c>
      <c r="S229" s="32">
        <v>0</v>
      </c>
      <c r="T229" s="32">
        <v>0</v>
      </c>
      <c r="U229" s="32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24</v>
      </c>
      <c r="E230" s="34">
        <v>214</v>
      </c>
      <c r="F230" s="34">
        <v>802301</v>
      </c>
      <c r="G230" s="34">
        <v>4</v>
      </c>
      <c r="H230" s="34">
        <v>12</v>
      </c>
      <c r="I230" s="34">
        <v>170760</v>
      </c>
      <c r="J230" s="34">
        <v>1</v>
      </c>
      <c r="K230" s="34">
        <v>1</v>
      </c>
      <c r="L230" s="34">
        <v>79394</v>
      </c>
      <c r="M230" s="34">
        <v>0</v>
      </c>
      <c r="N230" s="34">
        <v>0</v>
      </c>
      <c r="O230" s="34">
        <v>0</v>
      </c>
      <c r="P230" s="34">
        <v>19</v>
      </c>
      <c r="Q230" s="34">
        <v>201</v>
      </c>
      <c r="R230" s="34">
        <v>552147</v>
      </c>
      <c r="S230" s="34">
        <v>0</v>
      </c>
      <c r="T230" s="34">
        <v>0</v>
      </c>
      <c r="U230" s="3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24</v>
      </c>
      <c r="E231" s="36">
        <v>214</v>
      </c>
      <c r="F231" s="36">
        <v>802301</v>
      </c>
      <c r="G231" s="36">
        <v>4</v>
      </c>
      <c r="H231" s="36">
        <v>12</v>
      </c>
      <c r="I231" s="36">
        <v>170760</v>
      </c>
      <c r="J231" s="36">
        <v>1</v>
      </c>
      <c r="K231" s="36">
        <v>1</v>
      </c>
      <c r="L231" s="36">
        <v>79394</v>
      </c>
      <c r="M231" s="36">
        <v>0</v>
      </c>
      <c r="N231" s="36">
        <v>0</v>
      </c>
      <c r="O231" s="36">
        <v>0</v>
      </c>
      <c r="P231" s="36">
        <v>19</v>
      </c>
      <c r="Q231" s="36">
        <v>201</v>
      </c>
      <c r="R231" s="36">
        <v>552147</v>
      </c>
      <c r="S231" s="36">
        <v>0</v>
      </c>
      <c r="T231" s="36">
        <v>0</v>
      </c>
      <c r="U231" s="36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24</v>
      </c>
      <c r="E232" s="36">
        <v>214</v>
      </c>
      <c r="F232" s="36">
        <v>802301</v>
      </c>
      <c r="G232" s="36">
        <v>4</v>
      </c>
      <c r="H232" s="36">
        <v>12</v>
      </c>
      <c r="I232" s="36">
        <v>170760</v>
      </c>
      <c r="J232" s="36">
        <v>1</v>
      </c>
      <c r="K232" s="36">
        <v>1</v>
      </c>
      <c r="L232" s="36">
        <v>79394</v>
      </c>
      <c r="M232" s="36">
        <v>0</v>
      </c>
      <c r="N232" s="36">
        <v>0</v>
      </c>
      <c r="O232" s="36">
        <v>0</v>
      </c>
      <c r="P232" s="36">
        <v>19</v>
      </c>
      <c r="Q232" s="36">
        <v>201</v>
      </c>
      <c r="R232" s="36">
        <v>552147</v>
      </c>
      <c r="S232" s="36">
        <v>0</v>
      </c>
      <c r="T232" s="36">
        <v>0</v>
      </c>
      <c r="U232" s="36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114</v>
      </c>
      <c r="E236" s="34">
        <v>1090</v>
      </c>
      <c r="F236" s="34">
        <v>3722296</v>
      </c>
      <c r="G236" s="34">
        <v>23</v>
      </c>
      <c r="H236" s="34">
        <v>69</v>
      </c>
      <c r="I236" s="34">
        <v>917609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91</v>
      </c>
      <c r="Q236" s="34">
        <v>1021</v>
      </c>
      <c r="R236" s="34">
        <v>2804687</v>
      </c>
      <c r="S236" s="34">
        <v>0</v>
      </c>
      <c r="T236" s="34">
        <v>0</v>
      </c>
      <c r="U236" s="3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113</v>
      </c>
      <c r="E237" s="37">
        <v>1078</v>
      </c>
      <c r="F237" s="37">
        <v>3689332</v>
      </c>
      <c r="G237" s="37">
        <v>23</v>
      </c>
      <c r="H237" s="37">
        <v>69</v>
      </c>
      <c r="I237" s="37">
        <v>917609</v>
      </c>
      <c r="J237" s="37">
        <v>0</v>
      </c>
      <c r="K237" s="37">
        <v>0</v>
      </c>
      <c r="L237" s="37">
        <v>0</v>
      </c>
      <c r="M237" s="37">
        <v>0</v>
      </c>
      <c r="N237" s="37">
        <v>0</v>
      </c>
      <c r="O237" s="37">
        <v>0</v>
      </c>
      <c r="P237" s="37">
        <v>90</v>
      </c>
      <c r="Q237" s="37">
        <v>1009</v>
      </c>
      <c r="R237" s="37">
        <v>2771723</v>
      </c>
      <c r="S237" s="37">
        <v>0</v>
      </c>
      <c r="T237" s="37">
        <v>0</v>
      </c>
      <c r="U237" s="37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108</v>
      </c>
      <c r="E238" s="37">
        <v>1033</v>
      </c>
      <c r="F238" s="37">
        <v>3496819</v>
      </c>
      <c r="G238" s="37">
        <v>21</v>
      </c>
      <c r="H238" s="37">
        <v>63</v>
      </c>
      <c r="I238" s="37">
        <v>832229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87</v>
      </c>
      <c r="Q238" s="37">
        <v>970</v>
      </c>
      <c r="R238" s="37">
        <v>2664590</v>
      </c>
      <c r="S238" s="37">
        <v>0</v>
      </c>
      <c r="T238" s="37">
        <v>0</v>
      </c>
      <c r="U238" s="37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5</v>
      </c>
      <c r="E239" s="37">
        <v>45</v>
      </c>
      <c r="F239" s="37">
        <v>192513</v>
      </c>
      <c r="G239" s="37">
        <v>2</v>
      </c>
      <c r="H239" s="37">
        <v>6</v>
      </c>
      <c r="I239" s="37">
        <v>85380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3</v>
      </c>
      <c r="Q239" s="37">
        <v>39</v>
      </c>
      <c r="R239" s="37">
        <v>107133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1</v>
      </c>
      <c r="E241" s="38">
        <v>12</v>
      </c>
      <c r="F241" s="38">
        <v>32964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1</v>
      </c>
      <c r="Q241" s="38">
        <v>12</v>
      </c>
      <c r="R241" s="38">
        <v>32964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145</v>
      </c>
      <c r="E242" s="32">
        <v>1360</v>
      </c>
      <c r="F242" s="32">
        <v>3650311</v>
      </c>
      <c r="G242" s="32">
        <v>19</v>
      </c>
      <c r="H242" s="32">
        <v>29</v>
      </c>
      <c r="I242" s="32">
        <v>569200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125</v>
      </c>
      <c r="Q242" s="32">
        <v>1318</v>
      </c>
      <c r="R242" s="32">
        <v>3060311</v>
      </c>
      <c r="S242" s="32">
        <v>1</v>
      </c>
      <c r="T242" s="32">
        <v>13</v>
      </c>
      <c r="U242" s="32">
        <v>20800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11</v>
      </c>
      <c r="E243" s="34">
        <v>122</v>
      </c>
      <c r="F243" s="34">
        <v>265826</v>
      </c>
      <c r="G243" s="34">
        <v>2</v>
      </c>
      <c r="H243" s="34">
        <v>2</v>
      </c>
      <c r="I243" s="34">
        <v>28460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9</v>
      </c>
      <c r="Q243" s="34">
        <v>120</v>
      </c>
      <c r="R243" s="34">
        <v>237366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11</v>
      </c>
      <c r="E244" s="36">
        <v>113</v>
      </c>
      <c r="F244" s="36">
        <v>254285</v>
      </c>
      <c r="G244" s="36">
        <v>2</v>
      </c>
      <c r="H244" s="36">
        <v>2</v>
      </c>
      <c r="I244" s="36">
        <v>28460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9</v>
      </c>
      <c r="Q244" s="36">
        <v>111</v>
      </c>
      <c r="R244" s="36">
        <v>225825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7</v>
      </c>
      <c r="E245" s="36">
        <v>64</v>
      </c>
      <c r="F245" s="36">
        <v>154336</v>
      </c>
      <c r="G245" s="36">
        <v>1</v>
      </c>
      <c r="H245" s="36">
        <v>1</v>
      </c>
      <c r="I245" s="36">
        <v>14230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6</v>
      </c>
      <c r="Q245" s="36">
        <v>63</v>
      </c>
      <c r="R245" s="36">
        <v>140106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4</v>
      </c>
      <c r="E246" s="36">
        <v>49</v>
      </c>
      <c r="F246" s="36">
        <v>99949</v>
      </c>
      <c r="G246" s="36">
        <v>1</v>
      </c>
      <c r="H246" s="36">
        <v>1</v>
      </c>
      <c r="I246" s="36">
        <v>14230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3</v>
      </c>
      <c r="Q246" s="36">
        <v>48</v>
      </c>
      <c r="R246" s="36">
        <v>85719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9</v>
      </c>
      <c r="F247" s="36">
        <v>11541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9</v>
      </c>
      <c r="R247" s="36">
        <v>11541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134</v>
      </c>
      <c r="E249" s="34">
        <v>1238</v>
      </c>
      <c r="F249" s="34">
        <v>3384485</v>
      </c>
      <c r="G249" s="34">
        <v>17</v>
      </c>
      <c r="H249" s="34">
        <v>27</v>
      </c>
      <c r="I249" s="34">
        <v>540740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116</v>
      </c>
      <c r="Q249" s="34">
        <v>1198</v>
      </c>
      <c r="R249" s="34">
        <v>2822945</v>
      </c>
      <c r="S249" s="34">
        <v>1</v>
      </c>
      <c r="T249" s="34">
        <v>13</v>
      </c>
      <c r="U249" s="34">
        <v>20800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134</v>
      </c>
      <c r="E250" s="37">
        <v>1238</v>
      </c>
      <c r="F250" s="37">
        <v>3384485</v>
      </c>
      <c r="G250" s="37">
        <v>17</v>
      </c>
      <c r="H250" s="37">
        <v>27</v>
      </c>
      <c r="I250" s="37">
        <v>540740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116</v>
      </c>
      <c r="Q250" s="37">
        <v>1198</v>
      </c>
      <c r="R250" s="37">
        <v>2822945</v>
      </c>
      <c r="S250" s="37">
        <v>1</v>
      </c>
      <c r="T250" s="37">
        <v>13</v>
      </c>
      <c r="U250" s="37">
        <v>20800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119</v>
      </c>
      <c r="E251" s="37">
        <v>1101</v>
      </c>
      <c r="F251" s="37">
        <v>3056187</v>
      </c>
      <c r="G251" s="37">
        <v>14</v>
      </c>
      <c r="H251" s="37">
        <v>22</v>
      </c>
      <c r="I251" s="37">
        <v>469590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104</v>
      </c>
      <c r="Q251" s="37">
        <v>1066</v>
      </c>
      <c r="R251" s="37">
        <v>2565797</v>
      </c>
      <c r="S251" s="37">
        <v>1</v>
      </c>
      <c r="T251" s="37">
        <v>13</v>
      </c>
      <c r="U251" s="37">
        <v>20800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15</v>
      </c>
      <c r="E252" s="37">
        <v>137</v>
      </c>
      <c r="F252" s="37">
        <v>328298</v>
      </c>
      <c r="G252" s="37">
        <v>3</v>
      </c>
      <c r="H252" s="37">
        <v>5</v>
      </c>
      <c r="I252" s="37">
        <v>71150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12</v>
      </c>
      <c r="Q252" s="37">
        <v>132</v>
      </c>
      <c r="R252" s="37">
        <v>257148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341</v>
      </c>
      <c r="E255" s="32">
        <v>2107</v>
      </c>
      <c r="F255" s="32">
        <v>7791207</v>
      </c>
      <c r="G255" s="32">
        <v>124</v>
      </c>
      <c r="H255" s="32">
        <v>182</v>
      </c>
      <c r="I255" s="32">
        <v>2545630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213</v>
      </c>
      <c r="Q255" s="32">
        <v>1891</v>
      </c>
      <c r="R255" s="32">
        <v>5194577</v>
      </c>
      <c r="S255" s="32">
        <v>4</v>
      </c>
      <c r="T255" s="32">
        <v>34</v>
      </c>
      <c r="U255" s="32">
        <v>51000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28</v>
      </c>
      <c r="E256" s="34">
        <v>170</v>
      </c>
      <c r="F256" s="34">
        <v>708133</v>
      </c>
      <c r="G256" s="34">
        <v>8</v>
      </c>
      <c r="H256" s="34">
        <v>21</v>
      </c>
      <c r="I256" s="34">
        <v>298830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20</v>
      </c>
      <c r="Q256" s="34">
        <v>149</v>
      </c>
      <c r="R256" s="34">
        <v>409303</v>
      </c>
      <c r="S256" s="34">
        <v>0</v>
      </c>
      <c r="T256" s="34">
        <v>0</v>
      </c>
      <c r="U256" s="3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28</v>
      </c>
      <c r="E257" s="36">
        <v>170</v>
      </c>
      <c r="F257" s="36">
        <v>708133</v>
      </c>
      <c r="G257" s="36">
        <v>8</v>
      </c>
      <c r="H257" s="36">
        <v>21</v>
      </c>
      <c r="I257" s="36">
        <v>298830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20</v>
      </c>
      <c r="Q257" s="36">
        <v>149</v>
      </c>
      <c r="R257" s="36">
        <v>409303</v>
      </c>
      <c r="S257" s="36">
        <v>0</v>
      </c>
      <c r="T257" s="36">
        <v>0</v>
      </c>
      <c r="U257" s="36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28</v>
      </c>
      <c r="E258" s="36">
        <v>170</v>
      </c>
      <c r="F258" s="36">
        <v>708133</v>
      </c>
      <c r="G258" s="36">
        <v>8</v>
      </c>
      <c r="H258" s="36">
        <v>21</v>
      </c>
      <c r="I258" s="36">
        <v>298830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20</v>
      </c>
      <c r="Q258" s="36">
        <v>149</v>
      </c>
      <c r="R258" s="36">
        <v>409303</v>
      </c>
      <c r="S258" s="36">
        <v>0</v>
      </c>
      <c r="T258" s="36">
        <v>0</v>
      </c>
      <c r="U258" s="36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313</v>
      </c>
      <c r="E262" s="34">
        <v>1937</v>
      </c>
      <c r="F262" s="34">
        <v>7083074</v>
      </c>
      <c r="G262" s="34">
        <v>116</v>
      </c>
      <c r="H262" s="34">
        <v>161</v>
      </c>
      <c r="I262" s="34">
        <v>2246800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193</v>
      </c>
      <c r="Q262" s="34">
        <v>1742</v>
      </c>
      <c r="R262" s="34">
        <v>4785274</v>
      </c>
      <c r="S262" s="34">
        <v>4</v>
      </c>
      <c r="T262" s="34">
        <v>34</v>
      </c>
      <c r="U262" s="34">
        <v>51000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313</v>
      </c>
      <c r="E263" s="37">
        <v>1937</v>
      </c>
      <c r="F263" s="37">
        <v>7083074</v>
      </c>
      <c r="G263" s="37">
        <v>116</v>
      </c>
      <c r="H263" s="37">
        <v>161</v>
      </c>
      <c r="I263" s="37">
        <v>2246800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193</v>
      </c>
      <c r="Q263" s="37">
        <v>1742</v>
      </c>
      <c r="R263" s="37">
        <v>4785274</v>
      </c>
      <c r="S263" s="37">
        <v>4</v>
      </c>
      <c r="T263" s="37">
        <v>34</v>
      </c>
      <c r="U263" s="37">
        <v>51000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310</v>
      </c>
      <c r="E264" s="37">
        <v>1932</v>
      </c>
      <c r="F264" s="37">
        <v>7011924</v>
      </c>
      <c r="G264" s="37">
        <v>113</v>
      </c>
      <c r="H264" s="37">
        <v>156</v>
      </c>
      <c r="I264" s="37">
        <v>2175650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193</v>
      </c>
      <c r="Q264" s="37">
        <v>1742</v>
      </c>
      <c r="R264" s="37">
        <v>4785274</v>
      </c>
      <c r="S264" s="37">
        <v>4</v>
      </c>
      <c r="T264" s="37">
        <v>34</v>
      </c>
      <c r="U264" s="37">
        <v>51000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3</v>
      </c>
      <c r="E265" s="37">
        <v>5</v>
      </c>
      <c r="F265" s="37">
        <v>71150</v>
      </c>
      <c r="G265" s="37">
        <v>3</v>
      </c>
      <c r="H265" s="37">
        <v>5</v>
      </c>
      <c r="I265" s="37">
        <v>71150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  <c r="Q265" s="37">
        <v>0</v>
      </c>
      <c r="R265" s="37">
        <v>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187</v>
      </c>
      <c r="E268" s="32">
        <v>1846</v>
      </c>
      <c r="F268" s="32">
        <v>5796839</v>
      </c>
      <c r="G268" s="32">
        <v>41</v>
      </c>
      <c r="H268" s="32">
        <v>129</v>
      </c>
      <c r="I268" s="32">
        <v>1164550</v>
      </c>
      <c r="J268" s="32">
        <v>1</v>
      </c>
      <c r="K268" s="32">
        <v>1</v>
      </c>
      <c r="L268" s="32">
        <v>28980</v>
      </c>
      <c r="M268" s="32">
        <v>1</v>
      </c>
      <c r="N268" s="32">
        <v>1</v>
      </c>
      <c r="O268" s="32">
        <v>40000</v>
      </c>
      <c r="P268" s="32">
        <v>144</v>
      </c>
      <c r="Q268" s="32">
        <v>1715</v>
      </c>
      <c r="R268" s="32">
        <v>4563309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19</v>
      </c>
      <c r="E269" s="34">
        <v>178</v>
      </c>
      <c r="F269" s="34">
        <v>516513</v>
      </c>
      <c r="G269" s="34">
        <v>5</v>
      </c>
      <c r="H269" s="34">
        <v>18</v>
      </c>
      <c r="I269" s="34">
        <v>150760</v>
      </c>
      <c r="J269" s="34">
        <v>1</v>
      </c>
      <c r="K269" s="34">
        <v>1</v>
      </c>
      <c r="L269" s="34">
        <v>28980</v>
      </c>
      <c r="M269" s="34">
        <v>0</v>
      </c>
      <c r="N269" s="34">
        <v>0</v>
      </c>
      <c r="O269" s="34">
        <v>0</v>
      </c>
      <c r="P269" s="34">
        <v>13</v>
      </c>
      <c r="Q269" s="34">
        <v>159</v>
      </c>
      <c r="R269" s="34">
        <v>336773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19</v>
      </c>
      <c r="E270" s="36">
        <v>178</v>
      </c>
      <c r="F270" s="36">
        <v>516513</v>
      </c>
      <c r="G270" s="36">
        <v>5</v>
      </c>
      <c r="H270" s="36">
        <v>18</v>
      </c>
      <c r="I270" s="36">
        <v>150760</v>
      </c>
      <c r="J270" s="36">
        <v>1</v>
      </c>
      <c r="K270" s="36">
        <v>1</v>
      </c>
      <c r="L270" s="36">
        <v>28980</v>
      </c>
      <c r="M270" s="36">
        <v>0</v>
      </c>
      <c r="N270" s="36">
        <v>0</v>
      </c>
      <c r="O270" s="36">
        <v>0</v>
      </c>
      <c r="P270" s="36">
        <v>13</v>
      </c>
      <c r="Q270" s="36">
        <v>159</v>
      </c>
      <c r="R270" s="36">
        <v>336773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19</v>
      </c>
      <c r="E271" s="36">
        <v>178</v>
      </c>
      <c r="F271" s="36">
        <v>516513</v>
      </c>
      <c r="G271" s="36">
        <v>5</v>
      </c>
      <c r="H271" s="36">
        <v>18</v>
      </c>
      <c r="I271" s="36">
        <v>150760</v>
      </c>
      <c r="J271" s="36">
        <v>1</v>
      </c>
      <c r="K271" s="36">
        <v>1</v>
      </c>
      <c r="L271" s="36">
        <v>28980</v>
      </c>
      <c r="M271" s="36">
        <v>0</v>
      </c>
      <c r="N271" s="36">
        <v>0</v>
      </c>
      <c r="O271" s="36">
        <v>0</v>
      </c>
      <c r="P271" s="36">
        <v>13</v>
      </c>
      <c r="Q271" s="36">
        <v>159</v>
      </c>
      <c r="R271" s="36">
        <v>336773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0</v>
      </c>
      <c r="E273" s="36">
        <v>0</v>
      </c>
      <c r="F273" s="36">
        <v>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168</v>
      </c>
      <c r="E275" s="34">
        <v>1668</v>
      </c>
      <c r="F275" s="34">
        <v>5280326</v>
      </c>
      <c r="G275" s="34">
        <v>36</v>
      </c>
      <c r="H275" s="34">
        <v>111</v>
      </c>
      <c r="I275" s="34">
        <v>1013790</v>
      </c>
      <c r="J275" s="34">
        <v>0</v>
      </c>
      <c r="K275" s="34">
        <v>0</v>
      </c>
      <c r="L275" s="34">
        <v>0</v>
      </c>
      <c r="M275" s="34">
        <v>1</v>
      </c>
      <c r="N275" s="34">
        <v>1</v>
      </c>
      <c r="O275" s="34">
        <v>40000</v>
      </c>
      <c r="P275" s="34">
        <v>131</v>
      </c>
      <c r="Q275" s="34">
        <v>1556</v>
      </c>
      <c r="R275" s="34">
        <v>4226536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168</v>
      </c>
      <c r="E276" s="37">
        <v>1668</v>
      </c>
      <c r="F276" s="37">
        <v>5280326</v>
      </c>
      <c r="G276" s="37">
        <v>36</v>
      </c>
      <c r="H276" s="37">
        <v>111</v>
      </c>
      <c r="I276" s="37">
        <v>1013790</v>
      </c>
      <c r="J276" s="37">
        <v>0</v>
      </c>
      <c r="K276" s="37">
        <v>0</v>
      </c>
      <c r="L276" s="37">
        <v>0</v>
      </c>
      <c r="M276" s="37">
        <v>1</v>
      </c>
      <c r="N276" s="37">
        <v>1</v>
      </c>
      <c r="O276" s="37">
        <v>40000</v>
      </c>
      <c r="P276" s="37">
        <v>131</v>
      </c>
      <c r="Q276" s="37">
        <v>1556</v>
      </c>
      <c r="R276" s="37">
        <v>4226536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165</v>
      </c>
      <c r="E277" s="37">
        <v>1632</v>
      </c>
      <c r="F277" s="37">
        <v>5181434</v>
      </c>
      <c r="G277" s="37">
        <v>36</v>
      </c>
      <c r="H277" s="37">
        <v>111</v>
      </c>
      <c r="I277" s="37">
        <v>1013790</v>
      </c>
      <c r="J277" s="37">
        <v>0</v>
      </c>
      <c r="K277" s="37">
        <v>0</v>
      </c>
      <c r="L277" s="37">
        <v>0</v>
      </c>
      <c r="M277" s="37">
        <v>1</v>
      </c>
      <c r="N277" s="37">
        <v>1</v>
      </c>
      <c r="O277" s="37">
        <v>40000</v>
      </c>
      <c r="P277" s="37">
        <v>128</v>
      </c>
      <c r="Q277" s="37">
        <v>1520</v>
      </c>
      <c r="R277" s="37">
        <v>4127644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3</v>
      </c>
      <c r="E278" s="37">
        <v>36</v>
      </c>
      <c r="F278" s="37">
        <v>98892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3</v>
      </c>
      <c r="Q278" s="37">
        <v>36</v>
      </c>
      <c r="R278" s="37">
        <v>98892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0</v>
      </c>
      <c r="E279" s="37">
        <v>0</v>
      </c>
      <c r="F279" s="37">
        <v>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0</v>
      </c>
      <c r="Q279" s="37">
        <v>0</v>
      </c>
      <c r="R279" s="37">
        <v>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0</v>
      </c>
      <c r="E280" s="38">
        <v>0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23</v>
      </c>
      <c r="E281" s="32">
        <v>259</v>
      </c>
      <c r="F281" s="32">
        <v>776909</v>
      </c>
      <c r="G281" s="32">
        <v>2</v>
      </c>
      <c r="H281" s="32">
        <v>6</v>
      </c>
      <c r="I281" s="32">
        <v>81918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21</v>
      </c>
      <c r="Q281" s="32">
        <v>253</v>
      </c>
      <c r="R281" s="32">
        <v>694991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2</v>
      </c>
      <c r="E282" s="34">
        <v>12</v>
      </c>
      <c r="F282" s="34">
        <v>65682</v>
      </c>
      <c r="G282" s="34">
        <v>1</v>
      </c>
      <c r="H282" s="34">
        <v>3</v>
      </c>
      <c r="I282" s="34">
        <v>40959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1</v>
      </c>
      <c r="Q282" s="34">
        <v>9</v>
      </c>
      <c r="R282" s="34">
        <v>24723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2</v>
      </c>
      <c r="E283" s="36">
        <v>12</v>
      </c>
      <c r="F283" s="36">
        <v>65682</v>
      </c>
      <c r="G283" s="36">
        <v>1</v>
      </c>
      <c r="H283" s="36">
        <v>3</v>
      </c>
      <c r="I283" s="36">
        <v>40959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1</v>
      </c>
      <c r="Q283" s="36">
        <v>9</v>
      </c>
      <c r="R283" s="36">
        <v>24723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2</v>
      </c>
      <c r="E284" s="36">
        <v>12</v>
      </c>
      <c r="F284" s="36">
        <v>65682</v>
      </c>
      <c r="G284" s="36">
        <v>1</v>
      </c>
      <c r="H284" s="36">
        <v>3</v>
      </c>
      <c r="I284" s="36">
        <v>40959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1</v>
      </c>
      <c r="Q284" s="36">
        <v>9</v>
      </c>
      <c r="R284" s="36">
        <v>24723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21</v>
      </c>
      <c r="E288" s="34">
        <v>247</v>
      </c>
      <c r="F288" s="34">
        <v>711227</v>
      </c>
      <c r="G288" s="34">
        <v>1</v>
      </c>
      <c r="H288" s="34">
        <v>3</v>
      </c>
      <c r="I288" s="34">
        <v>40959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20</v>
      </c>
      <c r="Q288" s="34">
        <v>244</v>
      </c>
      <c r="R288" s="34">
        <v>670268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21</v>
      </c>
      <c r="E289" s="37">
        <v>247</v>
      </c>
      <c r="F289" s="37">
        <v>711227</v>
      </c>
      <c r="G289" s="37">
        <v>1</v>
      </c>
      <c r="H289" s="37">
        <v>3</v>
      </c>
      <c r="I289" s="37">
        <v>40959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20</v>
      </c>
      <c r="Q289" s="37">
        <v>244</v>
      </c>
      <c r="R289" s="37">
        <v>670268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21</v>
      </c>
      <c r="E290" s="37">
        <v>243</v>
      </c>
      <c r="F290" s="37">
        <v>700239</v>
      </c>
      <c r="G290" s="37">
        <v>1</v>
      </c>
      <c r="H290" s="37">
        <v>3</v>
      </c>
      <c r="I290" s="37">
        <v>40959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20</v>
      </c>
      <c r="Q290" s="37">
        <v>240</v>
      </c>
      <c r="R290" s="37">
        <v>659280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4</v>
      </c>
      <c r="F291" s="37">
        <v>10988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4</v>
      </c>
      <c r="R291" s="37">
        <v>10988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12</v>
      </c>
      <c r="E294" s="32">
        <v>136</v>
      </c>
      <c r="F294" s="32">
        <v>416946</v>
      </c>
      <c r="G294" s="32">
        <v>2</v>
      </c>
      <c r="H294" s="32">
        <v>4</v>
      </c>
      <c r="I294" s="32">
        <v>54342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10</v>
      </c>
      <c r="Q294" s="32">
        <v>132</v>
      </c>
      <c r="R294" s="32">
        <v>362604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1</v>
      </c>
      <c r="E295" s="34">
        <v>18</v>
      </c>
      <c r="F295" s="34">
        <v>49446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</v>
      </c>
      <c r="Q295" s="34">
        <v>18</v>
      </c>
      <c r="R295" s="34">
        <v>49446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1</v>
      </c>
      <c r="E296" s="36">
        <v>18</v>
      </c>
      <c r="F296" s="36">
        <v>49446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</v>
      </c>
      <c r="Q296" s="36">
        <v>18</v>
      </c>
      <c r="R296" s="36">
        <v>49446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1</v>
      </c>
      <c r="E297" s="36">
        <v>18</v>
      </c>
      <c r="F297" s="36">
        <v>49446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</v>
      </c>
      <c r="Q297" s="36">
        <v>18</v>
      </c>
      <c r="R297" s="36">
        <v>49446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11</v>
      </c>
      <c r="E301" s="34">
        <v>118</v>
      </c>
      <c r="F301" s="34">
        <v>367500</v>
      </c>
      <c r="G301" s="34">
        <v>2</v>
      </c>
      <c r="H301" s="34">
        <v>4</v>
      </c>
      <c r="I301" s="34">
        <v>54342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9</v>
      </c>
      <c r="Q301" s="34">
        <v>114</v>
      </c>
      <c r="R301" s="34">
        <v>313158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11</v>
      </c>
      <c r="E302" s="37">
        <v>112</v>
      </c>
      <c r="F302" s="37">
        <v>351018</v>
      </c>
      <c r="G302" s="37">
        <v>2</v>
      </c>
      <c r="H302" s="37">
        <v>4</v>
      </c>
      <c r="I302" s="37">
        <v>54342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9</v>
      </c>
      <c r="Q302" s="37">
        <v>108</v>
      </c>
      <c r="R302" s="37">
        <v>296676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11</v>
      </c>
      <c r="E303" s="37">
        <v>112</v>
      </c>
      <c r="F303" s="37">
        <v>351018</v>
      </c>
      <c r="G303" s="37">
        <v>2</v>
      </c>
      <c r="H303" s="37">
        <v>4</v>
      </c>
      <c r="I303" s="37">
        <v>54342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9</v>
      </c>
      <c r="Q303" s="37">
        <v>108</v>
      </c>
      <c r="R303" s="37">
        <v>296676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0</v>
      </c>
      <c r="E304" s="37">
        <v>0</v>
      </c>
      <c r="F304" s="37">
        <v>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  <c r="Q304" s="37">
        <v>0</v>
      </c>
      <c r="R304" s="37">
        <v>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0</v>
      </c>
      <c r="E305" s="37">
        <v>6</v>
      </c>
      <c r="F305" s="37">
        <v>16482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6</v>
      </c>
      <c r="R305" s="37">
        <v>16482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15">
      <c r="A309" s="71"/>
    </row>
    <row r="311" spans="1:21" hidden="1" x14ac:dyDescent="0.2"/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10839</v>
      </c>
      <c r="E312" s="32">
        <v>32200</v>
      </c>
      <c r="F312" s="32">
        <v>94756845</v>
      </c>
      <c r="G312" s="32">
        <v>1183</v>
      </c>
      <c r="H312" s="32">
        <v>3295</v>
      </c>
      <c r="I312" s="32">
        <v>38424862</v>
      </c>
      <c r="J312" s="32">
        <v>30</v>
      </c>
      <c r="K312" s="32">
        <v>51</v>
      </c>
      <c r="L312" s="32">
        <v>211799</v>
      </c>
      <c r="M312" s="32">
        <v>18</v>
      </c>
      <c r="N312" s="32">
        <v>18</v>
      </c>
      <c r="O312" s="32">
        <v>880000</v>
      </c>
      <c r="P312" s="32">
        <v>9533</v>
      </c>
      <c r="Q312" s="32">
        <v>28542</v>
      </c>
      <c r="R312" s="32">
        <v>54841552</v>
      </c>
      <c r="S312" s="32">
        <v>75</v>
      </c>
      <c r="T312" s="32">
        <v>294</v>
      </c>
      <c r="U312" s="32">
        <v>398632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1438</v>
      </c>
      <c r="E314" s="36">
        <v>4297</v>
      </c>
      <c r="F314" s="36">
        <v>10291717</v>
      </c>
      <c r="G314" s="36">
        <v>79</v>
      </c>
      <c r="H314" s="36">
        <v>232</v>
      </c>
      <c r="I314" s="36">
        <v>2412411</v>
      </c>
      <c r="J314" s="36">
        <v>1</v>
      </c>
      <c r="K314" s="36">
        <v>2</v>
      </c>
      <c r="L314" s="36">
        <v>2496</v>
      </c>
      <c r="M314" s="36">
        <v>2</v>
      </c>
      <c r="N314" s="36">
        <v>2</v>
      </c>
      <c r="O314" s="36">
        <v>80000</v>
      </c>
      <c r="P314" s="36">
        <v>1352</v>
      </c>
      <c r="Q314" s="36">
        <v>4037</v>
      </c>
      <c r="R314" s="36">
        <v>7765810</v>
      </c>
      <c r="S314" s="36">
        <v>4</v>
      </c>
      <c r="T314" s="36">
        <v>24</v>
      </c>
      <c r="U314" s="36">
        <v>31000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1385</v>
      </c>
      <c r="E315" s="36">
        <v>4139</v>
      </c>
      <c r="F315" s="36">
        <v>9906773</v>
      </c>
      <c r="G315" s="36">
        <v>76</v>
      </c>
      <c r="H315" s="36">
        <v>223</v>
      </c>
      <c r="I315" s="36">
        <v>2314590</v>
      </c>
      <c r="J315" s="36">
        <v>1</v>
      </c>
      <c r="K315" s="36">
        <v>2</v>
      </c>
      <c r="L315" s="36">
        <v>2496</v>
      </c>
      <c r="M315" s="36">
        <v>2</v>
      </c>
      <c r="N315" s="36">
        <v>2</v>
      </c>
      <c r="O315" s="36">
        <v>80000</v>
      </c>
      <c r="P315" s="36">
        <v>1302</v>
      </c>
      <c r="Q315" s="36">
        <v>3888</v>
      </c>
      <c r="R315" s="36">
        <v>7478687</v>
      </c>
      <c r="S315" s="36">
        <v>4</v>
      </c>
      <c r="T315" s="36">
        <v>24</v>
      </c>
      <c r="U315" s="36">
        <v>31000</v>
      </c>
    </row>
    <row r="316" spans="1:21" s="18" customFormat="1" ht="15.75" hidden="1" customHeight="1" x14ac:dyDescent="0.2">
      <c r="A316" s="75"/>
      <c r="B316" s="21" t="s">
        <v>212</v>
      </c>
      <c r="C316" s="65" t="s">
        <v>15</v>
      </c>
      <c r="D316" s="36">
        <v>53</v>
      </c>
      <c r="E316" s="36">
        <v>158</v>
      </c>
      <c r="F316" s="36">
        <v>384944</v>
      </c>
      <c r="G316" s="36">
        <v>3</v>
      </c>
      <c r="H316" s="36">
        <v>9</v>
      </c>
      <c r="I316" s="36">
        <v>97821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50</v>
      </c>
      <c r="Q316" s="36">
        <v>149</v>
      </c>
      <c r="R316" s="36">
        <v>287123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13</v>
      </c>
      <c r="E317" s="36">
        <v>39</v>
      </c>
      <c r="F317" s="36">
        <v>69372</v>
      </c>
      <c r="G317" s="36">
        <v>1</v>
      </c>
      <c r="H317" s="36">
        <v>3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12</v>
      </c>
      <c r="Q317" s="36">
        <v>36</v>
      </c>
      <c r="R317" s="36">
        <v>69372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18</v>
      </c>
      <c r="D318" s="36">
        <v>43</v>
      </c>
      <c r="E318" s="36">
        <v>127</v>
      </c>
      <c r="F318" s="36">
        <v>277336</v>
      </c>
      <c r="G318" s="36">
        <v>0</v>
      </c>
      <c r="H318" s="36">
        <v>0</v>
      </c>
      <c r="I318" s="36">
        <v>32607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43</v>
      </c>
      <c r="Q318" s="36">
        <v>127</v>
      </c>
      <c r="R318" s="36">
        <v>244729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9113</v>
      </c>
      <c r="E320" s="37">
        <v>27056</v>
      </c>
      <c r="F320" s="37">
        <v>82043323</v>
      </c>
      <c r="G320" s="37">
        <v>1077</v>
      </c>
      <c r="H320" s="37">
        <v>2990</v>
      </c>
      <c r="I320" s="37">
        <v>35108239</v>
      </c>
      <c r="J320" s="37">
        <v>29</v>
      </c>
      <c r="K320" s="37">
        <v>49</v>
      </c>
      <c r="L320" s="37">
        <v>209303</v>
      </c>
      <c r="M320" s="37">
        <v>15</v>
      </c>
      <c r="N320" s="37">
        <v>15</v>
      </c>
      <c r="O320" s="37">
        <v>750000</v>
      </c>
      <c r="P320" s="37">
        <v>7923</v>
      </c>
      <c r="Q320" s="37">
        <v>23744</v>
      </c>
      <c r="R320" s="37">
        <v>45613149</v>
      </c>
      <c r="S320" s="37">
        <v>69</v>
      </c>
      <c r="T320" s="37">
        <v>258</v>
      </c>
      <c r="U320" s="37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8658</v>
      </c>
      <c r="E321" s="37">
        <v>25792</v>
      </c>
      <c r="F321" s="37">
        <v>77970496</v>
      </c>
      <c r="G321" s="37">
        <v>1006</v>
      </c>
      <c r="H321" s="37">
        <v>2810</v>
      </c>
      <c r="I321" s="37">
        <v>33122353</v>
      </c>
      <c r="J321" s="37">
        <v>29</v>
      </c>
      <c r="K321" s="37">
        <v>49</v>
      </c>
      <c r="L321" s="37">
        <v>209303</v>
      </c>
      <c r="M321" s="37">
        <v>15</v>
      </c>
      <c r="N321" s="37">
        <v>15</v>
      </c>
      <c r="O321" s="37">
        <v>750000</v>
      </c>
      <c r="P321" s="37">
        <v>7539</v>
      </c>
      <c r="Q321" s="37">
        <v>22660</v>
      </c>
      <c r="R321" s="37">
        <v>43526208</v>
      </c>
      <c r="S321" s="37">
        <v>69</v>
      </c>
      <c r="T321" s="37">
        <v>258</v>
      </c>
      <c r="U321" s="37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37">
        <v>455</v>
      </c>
      <c r="E322" s="37">
        <v>1264</v>
      </c>
      <c r="F322" s="37">
        <v>4072827</v>
      </c>
      <c r="G322" s="37">
        <v>71</v>
      </c>
      <c r="H322" s="37">
        <v>180</v>
      </c>
      <c r="I322" s="37">
        <v>1985886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384</v>
      </c>
      <c r="Q322" s="37">
        <v>1084</v>
      </c>
      <c r="R322" s="37">
        <v>2086941</v>
      </c>
      <c r="S322" s="37">
        <v>0</v>
      </c>
      <c r="T322" s="37">
        <v>0</v>
      </c>
      <c r="U322" s="37">
        <v>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94</v>
      </c>
      <c r="E323" s="37">
        <v>268</v>
      </c>
      <c r="F323" s="37">
        <v>985450</v>
      </c>
      <c r="G323" s="37">
        <v>14</v>
      </c>
      <c r="H323" s="37">
        <v>37</v>
      </c>
      <c r="I323" s="37">
        <v>492240</v>
      </c>
      <c r="J323" s="37">
        <v>0</v>
      </c>
      <c r="K323" s="37">
        <v>0</v>
      </c>
      <c r="L323" s="37">
        <v>0</v>
      </c>
      <c r="M323" s="37">
        <v>1</v>
      </c>
      <c r="N323" s="37">
        <v>1</v>
      </c>
      <c r="O323" s="37">
        <v>50000</v>
      </c>
      <c r="P323" s="37">
        <v>79</v>
      </c>
      <c r="Q323" s="37">
        <v>230</v>
      </c>
      <c r="R323" s="37">
        <v>443210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18</v>
      </c>
      <c r="D324" s="38">
        <v>138</v>
      </c>
      <c r="E324" s="38">
        <v>413</v>
      </c>
      <c r="F324" s="38">
        <v>1089647</v>
      </c>
      <c r="G324" s="38">
        <v>12</v>
      </c>
      <c r="H324" s="38">
        <v>33</v>
      </c>
      <c r="I324" s="38">
        <v>379365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124</v>
      </c>
      <c r="Q324" s="38">
        <v>368</v>
      </c>
      <c r="R324" s="38">
        <v>705282</v>
      </c>
      <c r="S324" s="38">
        <v>2</v>
      </c>
      <c r="T324" s="38">
        <v>12</v>
      </c>
      <c r="U324" s="38">
        <v>5000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266</v>
      </c>
      <c r="E325" s="32">
        <v>784</v>
      </c>
      <c r="F325" s="32">
        <v>9214655</v>
      </c>
      <c r="G325" s="32">
        <v>240</v>
      </c>
      <c r="H325" s="32">
        <v>720</v>
      </c>
      <c r="I325" s="32">
        <v>8929725</v>
      </c>
      <c r="J325" s="32">
        <v>4</v>
      </c>
      <c r="K325" s="32">
        <v>4</v>
      </c>
      <c r="L325" s="32">
        <v>45091</v>
      </c>
      <c r="M325" s="32">
        <v>3</v>
      </c>
      <c r="N325" s="32">
        <v>3</v>
      </c>
      <c r="O325" s="32">
        <v>130000</v>
      </c>
      <c r="P325" s="32">
        <v>19</v>
      </c>
      <c r="Q325" s="32">
        <v>57</v>
      </c>
      <c r="R325" s="32">
        <v>109839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17</v>
      </c>
      <c r="E327" s="36">
        <v>49</v>
      </c>
      <c r="F327" s="36">
        <v>528039</v>
      </c>
      <c r="G327" s="36">
        <v>15</v>
      </c>
      <c r="H327" s="36">
        <v>45</v>
      </c>
      <c r="I327" s="36">
        <v>492258</v>
      </c>
      <c r="J327" s="36">
        <v>0</v>
      </c>
      <c r="K327" s="36">
        <v>0</v>
      </c>
      <c r="L327" s="36">
        <v>0</v>
      </c>
      <c r="M327" s="36">
        <v>1</v>
      </c>
      <c r="N327" s="36">
        <v>1</v>
      </c>
      <c r="O327" s="36">
        <v>30000</v>
      </c>
      <c r="P327" s="36">
        <v>1</v>
      </c>
      <c r="Q327" s="36">
        <v>3</v>
      </c>
      <c r="R327" s="36">
        <v>5781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17</v>
      </c>
      <c r="E328" s="36">
        <v>49</v>
      </c>
      <c r="F328" s="36">
        <v>528039</v>
      </c>
      <c r="G328" s="36">
        <v>15</v>
      </c>
      <c r="H328" s="36">
        <v>45</v>
      </c>
      <c r="I328" s="36">
        <v>492258</v>
      </c>
      <c r="J328" s="36">
        <v>0</v>
      </c>
      <c r="K328" s="36">
        <v>0</v>
      </c>
      <c r="L328" s="36">
        <v>0</v>
      </c>
      <c r="M328" s="36">
        <v>1</v>
      </c>
      <c r="N328" s="36">
        <v>1</v>
      </c>
      <c r="O328" s="36">
        <v>30000</v>
      </c>
      <c r="P328" s="36">
        <v>1</v>
      </c>
      <c r="Q328" s="36">
        <v>3</v>
      </c>
      <c r="R328" s="36">
        <v>5781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15</v>
      </c>
      <c r="D329" s="36">
        <v>0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18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247</v>
      </c>
      <c r="E333" s="37">
        <v>729</v>
      </c>
      <c r="F333" s="37">
        <v>8610779</v>
      </c>
      <c r="G333" s="37">
        <v>223</v>
      </c>
      <c r="H333" s="37">
        <v>669</v>
      </c>
      <c r="I333" s="37">
        <v>8361630</v>
      </c>
      <c r="J333" s="37">
        <v>4</v>
      </c>
      <c r="K333" s="37">
        <v>4</v>
      </c>
      <c r="L333" s="37">
        <v>45091</v>
      </c>
      <c r="M333" s="37">
        <v>2</v>
      </c>
      <c r="N333" s="37">
        <v>2</v>
      </c>
      <c r="O333" s="37">
        <v>100000</v>
      </c>
      <c r="P333" s="37">
        <v>18</v>
      </c>
      <c r="Q333" s="37">
        <v>54</v>
      </c>
      <c r="R333" s="37">
        <v>104058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236</v>
      </c>
      <c r="E334" s="37">
        <v>696</v>
      </c>
      <c r="F334" s="37">
        <v>8253740</v>
      </c>
      <c r="G334" s="37">
        <v>214</v>
      </c>
      <c r="H334" s="37">
        <v>642</v>
      </c>
      <c r="I334" s="37">
        <v>8016153</v>
      </c>
      <c r="J334" s="37">
        <v>4</v>
      </c>
      <c r="K334" s="37">
        <v>4</v>
      </c>
      <c r="L334" s="37">
        <v>45091</v>
      </c>
      <c r="M334" s="37">
        <v>2</v>
      </c>
      <c r="N334" s="37">
        <v>2</v>
      </c>
      <c r="O334" s="37">
        <v>100000</v>
      </c>
      <c r="P334" s="37">
        <v>16</v>
      </c>
      <c r="Q334" s="37">
        <v>48</v>
      </c>
      <c r="R334" s="37">
        <v>92496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37">
        <v>11</v>
      </c>
      <c r="E335" s="37">
        <v>33</v>
      </c>
      <c r="F335" s="37">
        <v>357039</v>
      </c>
      <c r="G335" s="37">
        <v>9</v>
      </c>
      <c r="H335" s="37">
        <v>27</v>
      </c>
      <c r="I335" s="37">
        <v>345477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2</v>
      </c>
      <c r="Q335" s="37">
        <v>6</v>
      </c>
      <c r="R335" s="37">
        <v>11562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1</v>
      </c>
      <c r="E336" s="37">
        <v>3</v>
      </c>
      <c r="F336" s="37">
        <v>38520</v>
      </c>
      <c r="G336" s="37">
        <v>1</v>
      </c>
      <c r="H336" s="37">
        <v>3</v>
      </c>
      <c r="I336" s="37">
        <v>38520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18</v>
      </c>
      <c r="D337" s="38">
        <v>1</v>
      </c>
      <c r="E337" s="38">
        <v>3</v>
      </c>
      <c r="F337" s="38">
        <v>37317</v>
      </c>
      <c r="G337" s="38">
        <v>1</v>
      </c>
      <c r="H337" s="38">
        <v>3</v>
      </c>
      <c r="I337" s="38">
        <v>37317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673</v>
      </c>
      <c r="E338" s="32">
        <v>1800</v>
      </c>
      <c r="F338" s="32">
        <v>10547609</v>
      </c>
      <c r="G338" s="32">
        <v>196</v>
      </c>
      <c r="H338" s="32">
        <v>536</v>
      </c>
      <c r="I338" s="32">
        <v>7627284</v>
      </c>
      <c r="J338" s="32">
        <v>9</v>
      </c>
      <c r="K338" s="32">
        <v>9</v>
      </c>
      <c r="L338" s="32">
        <v>117356</v>
      </c>
      <c r="M338" s="32">
        <v>8</v>
      </c>
      <c r="N338" s="32">
        <v>8</v>
      </c>
      <c r="O338" s="32">
        <v>400000</v>
      </c>
      <c r="P338" s="32">
        <v>460</v>
      </c>
      <c r="Q338" s="32">
        <v>1247</v>
      </c>
      <c r="R338" s="32">
        <v>2402969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34</v>
      </c>
      <c r="E340" s="36">
        <v>91</v>
      </c>
      <c r="F340" s="36">
        <v>354829</v>
      </c>
      <c r="G340" s="36">
        <v>6</v>
      </c>
      <c r="H340" s="36">
        <v>16</v>
      </c>
      <c r="I340" s="36">
        <v>210304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28</v>
      </c>
      <c r="Q340" s="36">
        <v>75</v>
      </c>
      <c r="R340" s="36">
        <v>144525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34</v>
      </c>
      <c r="E341" s="36">
        <v>91</v>
      </c>
      <c r="F341" s="36">
        <v>354829</v>
      </c>
      <c r="G341" s="36">
        <v>6</v>
      </c>
      <c r="H341" s="36">
        <v>16</v>
      </c>
      <c r="I341" s="36">
        <v>210304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28</v>
      </c>
      <c r="Q341" s="36">
        <v>75</v>
      </c>
      <c r="R341" s="36">
        <v>144525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15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18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632</v>
      </c>
      <c r="E346" s="37">
        <v>1691</v>
      </c>
      <c r="F346" s="37">
        <v>9891282</v>
      </c>
      <c r="G346" s="37">
        <v>184</v>
      </c>
      <c r="H346" s="37">
        <v>503</v>
      </c>
      <c r="I346" s="37">
        <v>7165482</v>
      </c>
      <c r="J346" s="37">
        <v>9</v>
      </c>
      <c r="K346" s="37">
        <v>9</v>
      </c>
      <c r="L346" s="37">
        <v>117356</v>
      </c>
      <c r="M346" s="37">
        <v>7</v>
      </c>
      <c r="N346" s="37">
        <v>7</v>
      </c>
      <c r="O346" s="37">
        <v>350000</v>
      </c>
      <c r="P346" s="37">
        <v>432</v>
      </c>
      <c r="Q346" s="37">
        <v>1172</v>
      </c>
      <c r="R346" s="37">
        <v>2258444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623</v>
      </c>
      <c r="E347" s="37">
        <v>1666</v>
      </c>
      <c r="F347" s="37">
        <v>9819839</v>
      </c>
      <c r="G347" s="37">
        <v>182</v>
      </c>
      <c r="H347" s="37">
        <v>499</v>
      </c>
      <c r="I347" s="37">
        <v>7134506</v>
      </c>
      <c r="J347" s="37">
        <v>9</v>
      </c>
      <c r="K347" s="37">
        <v>9</v>
      </c>
      <c r="L347" s="37">
        <v>117356</v>
      </c>
      <c r="M347" s="37">
        <v>7</v>
      </c>
      <c r="N347" s="37">
        <v>7</v>
      </c>
      <c r="O347" s="37">
        <v>350000</v>
      </c>
      <c r="P347" s="37">
        <v>425</v>
      </c>
      <c r="Q347" s="37">
        <v>1151</v>
      </c>
      <c r="R347" s="37">
        <v>2217977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37">
        <v>9</v>
      </c>
      <c r="E348" s="37">
        <v>25</v>
      </c>
      <c r="F348" s="37">
        <v>71443</v>
      </c>
      <c r="G348" s="37">
        <v>2</v>
      </c>
      <c r="H348" s="37">
        <v>4</v>
      </c>
      <c r="I348" s="37">
        <v>30976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7</v>
      </c>
      <c r="Q348" s="37">
        <v>21</v>
      </c>
      <c r="R348" s="37">
        <v>40467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7</v>
      </c>
      <c r="E349" s="37">
        <v>18</v>
      </c>
      <c r="F349" s="37">
        <v>301498</v>
      </c>
      <c r="G349" s="37">
        <v>6</v>
      </c>
      <c r="H349" s="37">
        <v>17</v>
      </c>
      <c r="I349" s="37">
        <v>251498</v>
      </c>
      <c r="J349" s="37">
        <v>0</v>
      </c>
      <c r="K349" s="37">
        <v>0</v>
      </c>
      <c r="L349" s="37">
        <v>0</v>
      </c>
      <c r="M349" s="37">
        <v>1</v>
      </c>
      <c r="N349" s="37">
        <v>1</v>
      </c>
      <c r="O349" s="37">
        <v>50000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18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1027</v>
      </c>
      <c r="E351" s="32">
        <v>3000</v>
      </c>
      <c r="F351" s="32">
        <v>6609739</v>
      </c>
      <c r="G351" s="32">
        <v>59</v>
      </c>
      <c r="H351" s="32">
        <v>119</v>
      </c>
      <c r="I351" s="32">
        <v>1224759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946</v>
      </c>
      <c r="Q351" s="32">
        <v>2811</v>
      </c>
      <c r="R351" s="32">
        <v>5279980</v>
      </c>
      <c r="S351" s="32">
        <v>22</v>
      </c>
      <c r="T351" s="32">
        <v>70</v>
      </c>
      <c r="U351" s="32">
        <v>105000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98</v>
      </c>
      <c r="E353" s="36">
        <v>282</v>
      </c>
      <c r="F353" s="36">
        <v>630011</v>
      </c>
      <c r="G353" s="36">
        <v>4</v>
      </c>
      <c r="H353" s="36">
        <v>12</v>
      </c>
      <c r="I353" s="36">
        <v>123210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94</v>
      </c>
      <c r="Q353" s="36">
        <v>270</v>
      </c>
      <c r="R353" s="36">
        <v>506801</v>
      </c>
      <c r="S353" s="36">
        <v>0</v>
      </c>
      <c r="T353" s="36">
        <v>0</v>
      </c>
      <c r="U353" s="36">
        <v>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98</v>
      </c>
      <c r="E354" s="36">
        <v>282</v>
      </c>
      <c r="F354" s="36">
        <v>630011</v>
      </c>
      <c r="G354" s="36">
        <v>4</v>
      </c>
      <c r="H354" s="36">
        <v>12</v>
      </c>
      <c r="I354" s="36">
        <v>123210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94</v>
      </c>
      <c r="Q354" s="36">
        <v>270</v>
      </c>
      <c r="R354" s="36">
        <v>506801</v>
      </c>
      <c r="S354" s="36">
        <v>0</v>
      </c>
      <c r="T354" s="36">
        <v>0</v>
      </c>
      <c r="U354" s="36">
        <v>0</v>
      </c>
    </row>
    <row r="355" spans="1:21" s="18" customFormat="1" ht="15.75" hidden="1" customHeight="1" x14ac:dyDescent="0.2">
      <c r="A355" s="75"/>
      <c r="B355" s="21" t="s">
        <v>212</v>
      </c>
      <c r="C355" s="65" t="s">
        <v>15</v>
      </c>
      <c r="D355" s="36">
        <v>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18</v>
      </c>
      <c r="D357" s="36">
        <v>3</v>
      </c>
      <c r="E357" s="36">
        <v>9</v>
      </c>
      <c r="F357" s="36">
        <v>17343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3</v>
      </c>
      <c r="Q357" s="36">
        <v>9</v>
      </c>
      <c r="R357" s="36">
        <v>17343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903</v>
      </c>
      <c r="E359" s="37">
        <v>2640</v>
      </c>
      <c r="F359" s="37">
        <v>5822382</v>
      </c>
      <c r="G359" s="37">
        <v>54</v>
      </c>
      <c r="H359" s="37">
        <v>106</v>
      </c>
      <c r="I359" s="37">
        <v>1088728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827</v>
      </c>
      <c r="Q359" s="37">
        <v>2464</v>
      </c>
      <c r="R359" s="37">
        <v>4628654</v>
      </c>
      <c r="S359" s="37">
        <v>22</v>
      </c>
      <c r="T359" s="37">
        <v>70</v>
      </c>
      <c r="U359" s="37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879</v>
      </c>
      <c r="E360" s="37">
        <v>2580</v>
      </c>
      <c r="F360" s="37">
        <v>5667040</v>
      </c>
      <c r="G360" s="37">
        <v>50</v>
      </c>
      <c r="H360" s="37">
        <v>101</v>
      </c>
      <c r="I360" s="37">
        <v>1037444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807</v>
      </c>
      <c r="Q360" s="37">
        <v>2409</v>
      </c>
      <c r="R360" s="37">
        <v>4524596</v>
      </c>
      <c r="S360" s="37">
        <v>22</v>
      </c>
      <c r="T360" s="37">
        <v>70</v>
      </c>
      <c r="U360" s="37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37">
        <v>24</v>
      </c>
      <c r="E361" s="37">
        <v>60</v>
      </c>
      <c r="F361" s="37">
        <v>155342</v>
      </c>
      <c r="G361" s="37">
        <v>4</v>
      </c>
      <c r="H361" s="37">
        <v>5</v>
      </c>
      <c r="I361" s="37">
        <v>51284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20</v>
      </c>
      <c r="Q361" s="37">
        <v>55</v>
      </c>
      <c r="R361" s="37">
        <v>104058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0</v>
      </c>
      <c r="E362" s="37">
        <v>0</v>
      </c>
      <c r="F362" s="37">
        <v>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18</v>
      </c>
      <c r="D363" s="38">
        <v>23</v>
      </c>
      <c r="E363" s="38">
        <v>69</v>
      </c>
      <c r="F363" s="38">
        <v>140003</v>
      </c>
      <c r="G363" s="38">
        <v>1</v>
      </c>
      <c r="H363" s="38">
        <v>1</v>
      </c>
      <c r="I363" s="38">
        <v>12821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22</v>
      </c>
      <c r="Q363" s="38">
        <v>68</v>
      </c>
      <c r="R363" s="38">
        <v>127182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1406</v>
      </c>
      <c r="E364" s="32">
        <v>4207</v>
      </c>
      <c r="F364" s="32">
        <v>12883488</v>
      </c>
      <c r="G364" s="32">
        <v>160</v>
      </c>
      <c r="H364" s="32">
        <v>480</v>
      </c>
      <c r="I364" s="32">
        <v>5557340</v>
      </c>
      <c r="J364" s="32">
        <v>0</v>
      </c>
      <c r="K364" s="32">
        <v>0</v>
      </c>
      <c r="L364" s="32">
        <v>0</v>
      </c>
      <c r="M364" s="32">
        <v>3</v>
      </c>
      <c r="N364" s="32">
        <v>3</v>
      </c>
      <c r="O364" s="32">
        <v>150000</v>
      </c>
      <c r="P364" s="32">
        <v>1243</v>
      </c>
      <c r="Q364" s="32">
        <v>3724</v>
      </c>
      <c r="R364" s="32">
        <v>7176148</v>
      </c>
      <c r="S364" s="32">
        <v>0</v>
      </c>
      <c r="T364" s="32">
        <v>0</v>
      </c>
      <c r="U364" s="32">
        <v>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148</v>
      </c>
      <c r="E366" s="36">
        <v>450</v>
      </c>
      <c r="F366" s="36">
        <v>1135341</v>
      </c>
      <c r="G366" s="36">
        <v>9</v>
      </c>
      <c r="H366" s="36">
        <v>27</v>
      </c>
      <c r="I366" s="36">
        <v>320220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139</v>
      </c>
      <c r="Q366" s="36">
        <v>423</v>
      </c>
      <c r="R366" s="36">
        <v>815121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143</v>
      </c>
      <c r="E367" s="36">
        <v>435</v>
      </c>
      <c r="F367" s="36">
        <v>1106436</v>
      </c>
      <c r="G367" s="36">
        <v>9</v>
      </c>
      <c r="H367" s="36">
        <v>27</v>
      </c>
      <c r="I367" s="36">
        <v>320220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134</v>
      </c>
      <c r="Q367" s="36">
        <v>408</v>
      </c>
      <c r="R367" s="36">
        <v>786216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15</v>
      </c>
      <c r="D368" s="36">
        <v>5</v>
      </c>
      <c r="E368" s="36">
        <v>15</v>
      </c>
      <c r="F368" s="36">
        <v>28905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5</v>
      </c>
      <c r="Q368" s="36">
        <v>15</v>
      </c>
      <c r="R368" s="36">
        <v>28905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3</v>
      </c>
      <c r="E369" s="36">
        <v>9</v>
      </c>
      <c r="F369" s="36">
        <v>17343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3</v>
      </c>
      <c r="Q369" s="36">
        <v>9</v>
      </c>
      <c r="R369" s="36">
        <v>17343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18</v>
      </c>
      <c r="D370" s="36">
        <v>7</v>
      </c>
      <c r="E370" s="36">
        <v>21</v>
      </c>
      <c r="F370" s="36">
        <v>40467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7</v>
      </c>
      <c r="Q370" s="36">
        <v>21</v>
      </c>
      <c r="R370" s="36">
        <v>40467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1201</v>
      </c>
      <c r="E372" s="37">
        <v>3584</v>
      </c>
      <c r="F372" s="37">
        <v>11325379</v>
      </c>
      <c r="G372" s="37">
        <v>148</v>
      </c>
      <c r="H372" s="37">
        <v>444</v>
      </c>
      <c r="I372" s="37">
        <v>5130380</v>
      </c>
      <c r="J372" s="37">
        <v>0</v>
      </c>
      <c r="K372" s="37">
        <v>0</v>
      </c>
      <c r="L372" s="37">
        <v>0</v>
      </c>
      <c r="M372" s="37">
        <v>3</v>
      </c>
      <c r="N372" s="37">
        <v>3</v>
      </c>
      <c r="O372" s="37">
        <v>150000</v>
      </c>
      <c r="P372" s="37">
        <v>1050</v>
      </c>
      <c r="Q372" s="37">
        <v>3137</v>
      </c>
      <c r="R372" s="37">
        <v>6044999</v>
      </c>
      <c r="S372" s="37">
        <v>0</v>
      </c>
      <c r="T372" s="37">
        <v>0</v>
      </c>
      <c r="U372" s="37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1145</v>
      </c>
      <c r="E373" s="37">
        <v>3419</v>
      </c>
      <c r="F373" s="37">
        <v>10828630</v>
      </c>
      <c r="G373" s="37">
        <v>142</v>
      </c>
      <c r="H373" s="37">
        <v>426</v>
      </c>
      <c r="I373" s="37">
        <v>4916900</v>
      </c>
      <c r="J373" s="37">
        <v>0</v>
      </c>
      <c r="K373" s="37">
        <v>0</v>
      </c>
      <c r="L373" s="37">
        <v>0</v>
      </c>
      <c r="M373" s="37">
        <v>3</v>
      </c>
      <c r="N373" s="37">
        <v>3</v>
      </c>
      <c r="O373" s="37">
        <v>150000</v>
      </c>
      <c r="P373" s="37">
        <v>1000</v>
      </c>
      <c r="Q373" s="37">
        <v>2990</v>
      </c>
      <c r="R373" s="37">
        <v>5761730</v>
      </c>
      <c r="S373" s="37">
        <v>0</v>
      </c>
      <c r="T373" s="37">
        <v>0</v>
      </c>
      <c r="U373" s="37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37">
        <v>56</v>
      </c>
      <c r="E374" s="37">
        <v>165</v>
      </c>
      <c r="F374" s="37">
        <v>496749</v>
      </c>
      <c r="G374" s="37">
        <v>6</v>
      </c>
      <c r="H374" s="37">
        <v>18</v>
      </c>
      <c r="I374" s="37">
        <v>213480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147</v>
      </c>
      <c r="R374" s="37">
        <v>283269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19</v>
      </c>
      <c r="E375" s="37">
        <v>62</v>
      </c>
      <c r="F375" s="37">
        <v>149273</v>
      </c>
      <c r="G375" s="37">
        <v>1</v>
      </c>
      <c r="H375" s="37">
        <v>3</v>
      </c>
      <c r="I375" s="37">
        <v>35580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18</v>
      </c>
      <c r="Q375" s="37">
        <v>59</v>
      </c>
      <c r="R375" s="37">
        <v>113693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18</v>
      </c>
      <c r="D376" s="38">
        <v>28</v>
      </c>
      <c r="E376" s="38">
        <v>81</v>
      </c>
      <c r="F376" s="38">
        <v>215685</v>
      </c>
      <c r="G376" s="38">
        <v>2</v>
      </c>
      <c r="H376" s="38">
        <v>6</v>
      </c>
      <c r="I376" s="38">
        <v>71160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26</v>
      </c>
      <c r="Q376" s="38">
        <v>75</v>
      </c>
      <c r="R376" s="38">
        <v>144525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975</v>
      </c>
      <c r="E377" s="32">
        <v>2842</v>
      </c>
      <c r="F377" s="32">
        <v>6672459</v>
      </c>
      <c r="G377" s="32">
        <v>57</v>
      </c>
      <c r="H377" s="32">
        <v>171</v>
      </c>
      <c r="I377" s="32">
        <v>1597540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905</v>
      </c>
      <c r="Q377" s="32">
        <v>2597</v>
      </c>
      <c r="R377" s="32">
        <v>5004419</v>
      </c>
      <c r="S377" s="32">
        <v>13</v>
      </c>
      <c r="T377" s="32">
        <v>74</v>
      </c>
      <c r="U377" s="32">
        <v>70500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127</v>
      </c>
      <c r="E379" s="36">
        <v>380</v>
      </c>
      <c r="F379" s="36">
        <v>860685</v>
      </c>
      <c r="G379" s="36">
        <v>6</v>
      </c>
      <c r="H379" s="36">
        <v>18</v>
      </c>
      <c r="I379" s="36">
        <v>170673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120</v>
      </c>
      <c r="Q379" s="36">
        <v>356</v>
      </c>
      <c r="R379" s="36">
        <v>686012</v>
      </c>
      <c r="S379" s="36">
        <v>1</v>
      </c>
      <c r="T379" s="36">
        <v>6</v>
      </c>
      <c r="U379" s="36">
        <v>4000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125</v>
      </c>
      <c r="E380" s="36">
        <v>374</v>
      </c>
      <c r="F380" s="36">
        <v>822297</v>
      </c>
      <c r="G380" s="36">
        <v>5</v>
      </c>
      <c r="H380" s="36">
        <v>15</v>
      </c>
      <c r="I380" s="36">
        <v>138066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119</v>
      </c>
      <c r="Q380" s="36">
        <v>353</v>
      </c>
      <c r="R380" s="36">
        <v>680231</v>
      </c>
      <c r="S380" s="36">
        <v>1</v>
      </c>
      <c r="T380" s="36">
        <v>6</v>
      </c>
      <c r="U380" s="36">
        <v>4000</v>
      </c>
    </row>
    <row r="381" spans="1:21" s="18" customFormat="1" ht="15.75" hidden="1" customHeight="1" x14ac:dyDescent="0.2">
      <c r="A381" s="75"/>
      <c r="B381" s="21" t="s">
        <v>212</v>
      </c>
      <c r="C381" s="65" t="s">
        <v>15</v>
      </c>
      <c r="D381" s="36">
        <v>2</v>
      </c>
      <c r="E381" s="36">
        <v>6</v>
      </c>
      <c r="F381" s="36">
        <v>38388</v>
      </c>
      <c r="G381" s="36">
        <v>1</v>
      </c>
      <c r="H381" s="36">
        <v>3</v>
      </c>
      <c r="I381" s="36">
        <v>32607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1</v>
      </c>
      <c r="Q381" s="36">
        <v>3</v>
      </c>
      <c r="R381" s="36">
        <v>5781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1</v>
      </c>
      <c r="E382" s="36">
        <v>3</v>
      </c>
      <c r="F382" s="36">
        <v>5781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1</v>
      </c>
      <c r="Q382" s="36">
        <v>3</v>
      </c>
      <c r="R382" s="36">
        <v>5781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18</v>
      </c>
      <c r="D383" s="36">
        <v>12</v>
      </c>
      <c r="E383" s="36">
        <v>36</v>
      </c>
      <c r="F383" s="36">
        <v>69372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12</v>
      </c>
      <c r="Q383" s="36">
        <v>36</v>
      </c>
      <c r="R383" s="36">
        <v>69372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802</v>
      </c>
      <c r="E385" s="37">
        <v>2320</v>
      </c>
      <c r="F385" s="37">
        <v>5556264</v>
      </c>
      <c r="G385" s="37">
        <v>51</v>
      </c>
      <c r="H385" s="37">
        <v>153</v>
      </c>
      <c r="I385" s="37">
        <v>1426867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741</v>
      </c>
      <c r="Q385" s="37">
        <v>2111</v>
      </c>
      <c r="R385" s="37">
        <v>4067897</v>
      </c>
      <c r="S385" s="37">
        <v>10</v>
      </c>
      <c r="T385" s="37">
        <v>56</v>
      </c>
      <c r="U385" s="37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785</v>
      </c>
      <c r="E386" s="37">
        <v>2271</v>
      </c>
      <c r="F386" s="37">
        <v>5434058</v>
      </c>
      <c r="G386" s="37">
        <v>49</v>
      </c>
      <c r="H386" s="37">
        <v>147</v>
      </c>
      <c r="I386" s="37">
        <v>1387522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726</v>
      </c>
      <c r="Q386" s="37">
        <v>2068</v>
      </c>
      <c r="R386" s="37">
        <v>3985036</v>
      </c>
      <c r="S386" s="37">
        <v>10</v>
      </c>
      <c r="T386" s="37">
        <v>56</v>
      </c>
      <c r="U386" s="37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37">
        <v>17</v>
      </c>
      <c r="E387" s="37">
        <v>49</v>
      </c>
      <c r="F387" s="37">
        <v>122206</v>
      </c>
      <c r="G387" s="37">
        <v>2</v>
      </c>
      <c r="H387" s="37">
        <v>6</v>
      </c>
      <c r="I387" s="37">
        <v>39345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15</v>
      </c>
      <c r="Q387" s="37">
        <v>43</v>
      </c>
      <c r="R387" s="37">
        <v>82861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11</v>
      </c>
      <c r="E388" s="37">
        <v>33</v>
      </c>
      <c r="F388" s="37">
        <v>63591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11</v>
      </c>
      <c r="Q388" s="37">
        <v>33</v>
      </c>
      <c r="R388" s="37">
        <v>63591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18</v>
      </c>
      <c r="D389" s="38">
        <v>22</v>
      </c>
      <c r="E389" s="38">
        <v>70</v>
      </c>
      <c r="F389" s="38">
        <v>116766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20</v>
      </c>
      <c r="Q389" s="38">
        <v>58</v>
      </c>
      <c r="R389" s="38">
        <v>111766</v>
      </c>
      <c r="S389" s="38">
        <v>2</v>
      </c>
      <c r="T389" s="38">
        <v>12</v>
      </c>
      <c r="U389" s="38">
        <v>5000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809</v>
      </c>
      <c r="E390" s="32">
        <v>2197</v>
      </c>
      <c r="F390" s="32">
        <v>5646850</v>
      </c>
      <c r="G390" s="32">
        <v>93</v>
      </c>
      <c r="H390" s="32">
        <v>142</v>
      </c>
      <c r="I390" s="32">
        <v>1735670</v>
      </c>
      <c r="J390" s="32">
        <v>8</v>
      </c>
      <c r="K390" s="32">
        <v>11</v>
      </c>
      <c r="L390" s="32">
        <v>5070</v>
      </c>
      <c r="M390" s="32">
        <v>0</v>
      </c>
      <c r="N390" s="32">
        <v>0</v>
      </c>
      <c r="O390" s="32">
        <v>0</v>
      </c>
      <c r="P390" s="32">
        <v>684</v>
      </c>
      <c r="Q390" s="32">
        <v>1972</v>
      </c>
      <c r="R390" s="32">
        <v>3799978</v>
      </c>
      <c r="S390" s="32">
        <v>24</v>
      </c>
      <c r="T390" s="32">
        <v>72</v>
      </c>
      <c r="U390" s="32">
        <v>106132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69</v>
      </c>
      <c r="E392" s="36">
        <v>198</v>
      </c>
      <c r="F392" s="36">
        <v>424336</v>
      </c>
      <c r="G392" s="36">
        <v>2</v>
      </c>
      <c r="H392" s="36">
        <v>5</v>
      </c>
      <c r="I392" s="36">
        <v>52425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67</v>
      </c>
      <c r="Q392" s="36">
        <v>193</v>
      </c>
      <c r="R392" s="36">
        <v>371911</v>
      </c>
      <c r="S392" s="36">
        <v>0</v>
      </c>
      <c r="T392" s="36">
        <v>0</v>
      </c>
      <c r="U392" s="36">
        <v>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69</v>
      </c>
      <c r="E393" s="36">
        <v>198</v>
      </c>
      <c r="F393" s="36">
        <v>424336</v>
      </c>
      <c r="G393" s="36">
        <v>2</v>
      </c>
      <c r="H393" s="36">
        <v>5</v>
      </c>
      <c r="I393" s="36">
        <v>52425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67</v>
      </c>
      <c r="Q393" s="36">
        <v>193</v>
      </c>
      <c r="R393" s="36">
        <v>371911</v>
      </c>
      <c r="S393" s="36">
        <v>0</v>
      </c>
      <c r="T393" s="36">
        <v>0</v>
      </c>
      <c r="U393" s="36">
        <v>0</v>
      </c>
    </row>
    <row r="394" spans="1:21" s="18" customFormat="1" ht="15.75" hidden="1" customHeight="1" x14ac:dyDescent="0.2">
      <c r="A394" s="75"/>
      <c r="B394" s="21" t="s">
        <v>212</v>
      </c>
      <c r="C394" s="65" t="s">
        <v>15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18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>
        <v>0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708</v>
      </c>
      <c r="E398" s="37">
        <v>1913</v>
      </c>
      <c r="F398" s="37">
        <v>4887864</v>
      </c>
      <c r="G398" s="37">
        <v>84</v>
      </c>
      <c r="H398" s="37">
        <v>121</v>
      </c>
      <c r="I398" s="37">
        <v>1483485</v>
      </c>
      <c r="J398" s="37">
        <v>8</v>
      </c>
      <c r="K398" s="37">
        <v>11</v>
      </c>
      <c r="L398" s="37">
        <v>5070</v>
      </c>
      <c r="M398" s="37">
        <v>0</v>
      </c>
      <c r="N398" s="37">
        <v>0</v>
      </c>
      <c r="O398" s="37">
        <v>0</v>
      </c>
      <c r="P398" s="37">
        <v>592</v>
      </c>
      <c r="Q398" s="37">
        <v>1709</v>
      </c>
      <c r="R398" s="37">
        <v>3293177</v>
      </c>
      <c r="S398" s="37">
        <v>24</v>
      </c>
      <c r="T398" s="37">
        <v>72</v>
      </c>
      <c r="U398" s="37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687</v>
      </c>
      <c r="E399" s="37">
        <v>1863</v>
      </c>
      <c r="F399" s="37">
        <v>4696492</v>
      </c>
      <c r="G399" s="37">
        <v>77</v>
      </c>
      <c r="H399" s="37">
        <v>112</v>
      </c>
      <c r="I399" s="37">
        <v>1371120</v>
      </c>
      <c r="J399" s="37">
        <v>8</v>
      </c>
      <c r="K399" s="37">
        <v>11</v>
      </c>
      <c r="L399" s="37">
        <v>5070</v>
      </c>
      <c r="M399" s="37">
        <v>0</v>
      </c>
      <c r="N399" s="37">
        <v>0</v>
      </c>
      <c r="O399" s="37">
        <v>0</v>
      </c>
      <c r="P399" s="37">
        <v>578</v>
      </c>
      <c r="Q399" s="37">
        <v>1668</v>
      </c>
      <c r="R399" s="37">
        <v>3214170</v>
      </c>
      <c r="S399" s="37">
        <v>24</v>
      </c>
      <c r="T399" s="37">
        <v>72</v>
      </c>
      <c r="U399" s="37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37">
        <v>21</v>
      </c>
      <c r="E400" s="37">
        <v>50</v>
      </c>
      <c r="F400" s="37">
        <v>191372</v>
      </c>
      <c r="G400" s="37">
        <v>7</v>
      </c>
      <c r="H400" s="37">
        <v>9</v>
      </c>
      <c r="I400" s="37">
        <v>112365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14</v>
      </c>
      <c r="Q400" s="37">
        <v>41</v>
      </c>
      <c r="R400" s="37">
        <v>79007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15</v>
      </c>
      <c r="E401" s="37">
        <v>36</v>
      </c>
      <c r="F401" s="37">
        <v>185510</v>
      </c>
      <c r="G401" s="37">
        <v>5</v>
      </c>
      <c r="H401" s="37">
        <v>11</v>
      </c>
      <c r="I401" s="37">
        <v>137335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10</v>
      </c>
      <c r="Q401" s="37">
        <v>25</v>
      </c>
      <c r="R401" s="37">
        <v>48175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18</v>
      </c>
      <c r="D402" s="38">
        <v>17</v>
      </c>
      <c r="E402" s="38">
        <v>50</v>
      </c>
      <c r="F402" s="38">
        <v>149140</v>
      </c>
      <c r="G402" s="38">
        <v>2</v>
      </c>
      <c r="H402" s="38">
        <v>5</v>
      </c>
      <c r="I402" s="38">
        <v>62425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15</v>
      </c>
      <c r="Q402" s="38">
        <v>45</v>
      </c>
      <c r="R402" s="38">
        <v>86715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238</v>
      </c>
      <c r="B403" s="73"/>
      <c r="C403" s="31" t="s">
        <v>47</v>
      </c>
      <c r="D403" s="32">
        <v>5615</v>
      </c>
      <c r="E403" s="32">
        <v>17161</v>
      </c>
      <c r="F403" s="32">
        <v>42695772</v>
      </c>
      <c r="G403" s="32">
        <v>375</v>
      </c>
      <c r="H403" s="32">
        <v>1118</v>
      </c>
      <c r="I403" s="32">
        <v>11664623</v>
      </c>
      <c r="J403" s="32">
        <v>8</v>
      </c>
      <c r="K403" s="32">
        <v>26</v>
      </c>
      <c r="L403" s="32">
        <v>29403</v>
      </c>
      <c r="M403" s="32">
        <v>4</v>
      </c>
      <c r="N403" s="32">
        <v>4</v>
      </c>
      <c r="O403" s="32">
        <v>200000</v>
      </c>
      <c r="P403" s="32">
        <v>5212</v>
      </c>
      <c r="Q403" s="32">
        <v>15935</v>
      </c>
      <c r="R403" s="32">
        <v>30684746</v>
      </c>
      <c r="S403" s="32">
        <v>16</v>
      </c>
      <c r="T403" s="32">
        <v>78</v>
      </c>
      <c r="U403" s="32">
        <v>117000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934</v>
      </c>
      <c r="E405" s="36">
        <v>2808</v>
      </c>
      <c r="F405" s="36">
        <v>6283323</v>
      </c>
      <c r="G405" s="36">
        <v>37</v>
      </c>
      <c r="H405" s="36">
        <v>109</v>
      </c>
      <c r="I405" s="36">
        <v>1043321</v>
      </c>
      <c r="J405" s="36">
        <v>1</v>
      </c>
      <c r="K405" s="36">
        <v>2</v>
      </c>
      <c r="L405" s="36">
        <v>2496</v>
      </c>
      <c r="M405" s="36">
        <v>1</v>
      </c>
      <c r="N405" s="36">
        <v>1</v>
      </c>
      <c r="O405" s="36">
        <v>50000</v>
      </c>
      <c r="P405" s="36">
        <v>892</v>
      </c>
      <c r="Q405" s="36">
        <v>2678</v>
      </c>
      <c r="R405" s="36">
        <v>5160506</v>
      </c>
      <c r="S405" s="36">
        <v>3</v>
      </c>
      <c r="T405" s="36">
        <v>18</v>
      </c>
      <c r="U405" s="36">
        <v>27000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888</v>
      </c>
      <c r="E406" s="36">
        <v>2671</v>
      </c>
      <c r="F406" s="36">
        <v>5965672</v>
      </c>
      <c r="G406" s="36">
        <v>35</v>
      </c>
      <c r="H406" s="36">
        <v>103</v>
      </c>
      <c r="I406" s="36">
        <v>978107</v>
      </c>
      <c r="J406" s="36">
        <v>1</v>
      </c>
      <c r="K406" s="36">
        <v>2</v>
      </c>
      <c r="L406" s="36">
        <v>2496</v>
      </c>
      <c r="M406" s="36">
        <v>1</v>
      </c>
      <c r="N406" s="36">
        <v>1</v>
      </c>
      <c r="O406" s="36">
        <v>50000</v>
      </c>
      <c r="P406" s="36">
        <v>848</v>
      </c>
      <c r="Q406" s="36">
        <v>2547</v>
      </c>
      <c r="R406" s="36">
        <v>4908069</v>
      </c>
      <c r="S406" s="36">
        <v>3</v>
      </c>
      <c r="T406" s="36">
        <v>18</v>
      </c>
      <c r="U406" s="36">
        <v>27000</v>
      </c>
    </row>
    <row r="407" spans="1:21" s="18" customFormat="1" ht="15.75" hidden="1" customHeight="1" x14ac:dyDescent="0.2">
      <c r="A407" s="75"/>
      <c r="B407" s="21" t="s">
        <v>212</v>
      </c>
      <c r="C407" s="65" t="s">
        <v>15</v>
      </c>
      <c r="D407" s="36">
        <v>46</v>
      </c>
      <c r="E407" s="36">
        <v>137</v>
      </c>
      <c r="F407" s="36">
        <v>317651</v>
      </c>
      <c r="G407" s="36">
        <v>2</v>
      </c>
      <c r="H407" s="36">
        <v>6</v>
      </c>
      <c r="I407" s="36">
        <v>65214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44</v>
      </c>
      <c r="Q407" s="36">
        <v>131</v>
      </c>
      <c r="R407" s="36">
        <v>252437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9</v>
      </c>
      <c r="E408" s="36">
        <v>27</v>
      </c>
      <c r="F408" s="36">
        <v>46248</v>
      </c>
      <c r="G408" s="36">
        <v>1</v>
      </c>
      <c r="H408" s="36">
        <v>3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8</v>
      </c>
      <c r="Q408" s="36">
        <v>24</v>
      </c>
      <c r="R408" s="36">
        <v>46248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18</v>
      </c>
      <c r="D409" s="36">
        <v>21</v>
      </c>
      <c r="E409" s="36">
        <v>61</v>
      </c>
      <c r="F409" s="36">
        <v>150154</v>
      </c>
      <c r="G409" s="36">
        <v>0</v>
      </c>
      <c r="H409" s="36">
        <v>0</v>
      </c>
      <c r="I409" s="36">
        <v>32607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21</v>
      </c>
      <c r="Q409" s="36">
        <v>61</v>
      </c>
      <c r="R409" s="36">
        <v>117547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4571</v>
      </c>
      <c r="E411" s="37">
        <v>14033</v>
      </c>
      <c r="F411" s="37">
        <v>35608027</v>
      </c>
      <c r="G411" s="37">
        <v>331</v>
      </c>
      <c r="H411" s="37">
        <v>988</v>
      </c>
      <c r="I411" s="37">
        <v>10393053</v>
      </c>
      <c r="J411" s="37">
        <v>7</v>
      </c>
      <c r="K411" s="37">
        <v>24</v>
      </c>
      <c r="L411" s="37">
        <v>26907</v>
      </c>
      <c r="M411" s="37">
        <v>3</v>
      </c>
      <c r="N411" s="37">
        <v>3</v>
      </c>
      <c r="O411" s="37">
        <v>150000</v>
      </c>
      <c r="P411" s="37">
        <v>4217</v>
      </c>
      <c r="Q411" s="37">
        <v>12958</v>
      </c>
      <c r="R411" s="37">
        <v>24948067</v>
      </c>
      <c r="S411" s="37">
        <v>13</v>
      </c>
      <c r="T411" s="37">
        <v>60</v>
      </c>
      <c r="U411" s="37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4258</v>
      </c>
      <c r="E412" s="37">
        <v>13163</v>
      </c>
      <c r="F412" s="37">
        <v>32952475</v>
      </c>
      <c r="G412" s="37">
        <v>290</v>
      </c>
      <c r="H412" s="37">
        <v>877</v>
      </c>
      <c r="I412" s="37">
        <v>9200094</v>
      </c>
      <c r="J412" s="37">
        <v>7</v>
      </c>
      <c r="K412" s="37">
        <v>24</v>
      </c>
      <c r="L412" s="37">
        <v>26907</v>
      </c>
      <c r="M412" s="37">
        <v>3</v>
      </c>
      <c r="N412" s="37">
        <v>3</v>
      </c>
      <c r="O412" s="37">
        <v>150000</v>
      </c>
      <c r="P412" s="37">
        <v>3945</v>
      </c>
      <c r="Q412" s="37">
        <v>12199</v>
      </c>
      <c r="R412" s="37">
        <v>23485474</v>
      </c>
      <c r="S412" s="37">
        <v>13</v>
      </c>
      <c r="T412" s="37">
        <v>60</v>
      </c>
      <c r="U412" s="37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37">
        <v>313</v>
      </c>
      <c r="E413" s="37">
        <v>870</v>
      </c>
      <c r="F413" s="37">
        <v>2655552</v>
      </c>
      <c r="G413" s="37">
        <v>41</v>
      </c>
      <c r="H413" s="37">
        <v>111</v>
      </c>
      <c r="I413" s="37">
        <v>1192959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272</v>
      </c>
      <c r="Q413" s="37">
        <v>759</v>
      </c>
      <c r="R413" s="37">
        <v>1462593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33</v>
      </c>
      <c r="E414" s="37">
        <v>92</v>
      </c>
      <c r="F414" s="37">
        <v>177284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33</v>
      </c>
      <c r="Q414" s="37">
        <v>92</v>
      </c>
      <c r="R414" s="37">
        <v>177284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18</v>
      </c>
      <c r="D415" s="38">
        <v>47</v>
      </c>
      <c r="E415" s="38">
        <v>140</v>
      </c>
      <c r="F415" s="38">
        <v>430736</v>
      </c>
      <c r="G415" s="38">
        <v>6</v>
      </c>
      <c r="H415" s="38">
        <v>18</v>
      </c>
      <c r="I415" s="38">
        <v>195642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41</v>
      </c>
      <c r="Q415" s="38">
        <v>122</v>
      </c>
      <c r="R415" s="38">
        <v>235094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220</v>
      </c>
      <c r="B416" s="73"/>
      <c r="C416" s="31" t="s">
        <v>48</v>
      </c>
      <c r="D416" s="32">
        <v>452</v>
      </c>
      <c r="E416" s="32">
        <v>1309</v>
      </c>
      <c r="F416" s="32">
        <v>2524575</v>
      </c>
      <c r="G416" s="32">
        <v>3</v>
      </c>
      <c r="H416" s="32">
        <v>9</v>
      </c>
      <c r="I416" s="32">
        <v>54345</v>
      </c>
      <c r="J416" s="32">
        <v>5</v>
      </c>
      <c r="K416" s="32">
        <v>23</v>
      </c>
      <c r="L416" s="32">
        <v>10732</v>
      </c>
      <c r="M416" s="32">
        <v>0</v>
      </c>
      <c r="N416" s="32">
        <v>0</v>
      </c>
      <c r="O416" s="32">
        <v>0</v>
      </c>
      <c r="P416" s="32">
        <v>443</v>
      </c>
      <c r="Q416" s="32">
        <v>1274</v>
      </c>
      <c r="R416" s="32">
        <v>2454998</v>
      </c>
      <c r="S416" s="32">
        <v>1</v>
      </c>
      <c r="T416" s="32">
        <v>3</v>
      </c>
      <c r="U416" s="32">
        <v>4500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56</v>
      </c>
      <c r="E418" s="36">
        <v>162</v>
      </c>
      <c r="F418" s="36">
        <v>310816</v>
      </c>
      <c r="G418" s="36">
        <v>0</v>
      </c>
      <c r="H418" s="36">
        <v>0</v>
      </c>
      <c r="I418" s="36">
        <v>0</v>
      </c>
      <c r="J418" s="36">
        <v>1</v>
      </c>
      <c r="K418" s="36">
        <v>2</v>
      </c>
      <c r="L418" s="36">
        <v>2496</v>
      </c>
      <c r="M418" s="36">
        <v>0</v>
      </c>
      <c r="N418" s="36">
        <v>0</v>
      </c>
      <c r="O418" s="36">
        <v>0</v>
      </c>
      <c r="P418" s="36">
        <v>55</v>
      </c>
      <c r="Q418" s="36">
        <v>160</v>
      </c>
      <c r="R418" s="36">
        <v>308320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49</v>
      </c>
      <c r="E419" s="36">
        <v>141</v>
      </c>
      <c r="F419" s="36">
        <v>270349</v>
      </c>
      <c r="G419" s="36">
        <v>0</v>
      </c>
      <c r="H419" s="36">
        <v>0</v>
      </c>
      <c r="I419" s="36">
        <v>0</v>
      </c>
      <c r="J419" s="36">
        <v>1</v>
      </c>
      <c r="K419" s="36">
        <v>2</v>
      </c>
      <c r="L419" s="36">
        <v>2496</v>
      </c>
      <c r="M419" s="36">
        <v>0</v>
      </c>
      <c r="N419" s="36">
        <v>0</v>
      </c>
      <c r="O419" s="36">
        <v>0</v>
      </c>
      <c r="P419" s="36">
        <v>48</v>
      </c>
      <c r="Q419" s="36">
        <v>139</v>
      </c>
      <c r="R419" s="36">
        <v>267853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15</v>
      </c>
      <c r="D420" s="36">
        <v>7</v>
      </c>
      <c r="E420" s="36">
        <v>21</v>
      </c>
      <c r="F420" s="36">
        <v>40467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7</v>
      </c>
      <c r="Q420" s="36">
        <v>21</v>
      </c>
      <c r="R420" s="36">
        <v>40467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3</v>
      </c>
      <c r="F421" s="36">
        <v>5781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3</v>
      </c>
      <c r="R421" s="36">
        <v>5781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18</v>
      </c>
      <c r="D422" s="36">
        <v>2</v>
      </c>
      <c r="E422" s="36">
        <v>6</v>
      </c>
      <c r="F422" s="36">
        <v>11562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2</v>
      </c>
      <c r="Q422" s="36">
        <v>6</v>
      </c>
      <c r="R422" s="36">
        <v>11562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387</v>
      </c>
      <c r="E424" s="37">
        <v>1120</v>
      </c>
      <c r="F424" s="37">
        <v>2161730</v>
      </c>
      <c r="G424" s="37">
        <v>3</v>
      </c>
      <c r="H424" s="37">
        <v>9</v>
      </c>
      <c r="I424" s="37">
        <v>54345</v>
      </c>
      <c r="J424" s="37">
        <v>4</v>
      </c>
      <c r="K424" s="37">
        <v>21</v>
      </c>
      <c r="L424" s="37">
        <v>8236</v>
      </c>
      <c r="M424" s="37">
        <v>0</v>
      </c>
      <c r="N424" s="37">
        <v>0</v>
      </c>
      <c r="O424" s="37">
        <v>0</v>
      </c>
      <c r="P424" s="37">
        <v>379</v>
      </c>
      <c r="Q424" s="37">
        <v>1087</v>
      </c>
      <c r="R424" s="37">
        <v>2094649</v>
      </c>
      <c r="S424" s="37">
        <v>1</v>
      </c>
      <c r="T424" s="37">
        <v>3</v>
      </c>
      <c r="U424" s="37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356</v>
      </c>
      <c r="E425" s="37">
        <v>1029</v>
      </c>
      <c r="F425" s="37">
        <v>1986373</v>
      </c>
      <c r="G425" s="37">
        <v>3</v>
      </c>
      <c r="H425" s="37">
        <v>9</v>
      </c>
      <c r="I425" s="37">
        <v>54345</v>
      </c>
      <c r="J425" s="37">
        <v>4</v>
      </c>
      <c r="K425" s="37">
        <v>21</v>
      </c>
      <c r="L425" s="37">
        <v>8236</v>
      </c>
      <c r="M425" s="37">
        <v>0</v>
      </c>
      <c r="N425" s="37">
        <v>0</v>
      </c>
      <c r="O425" s="37">
        <v>0</v>
      </c>
      <c r="P425" s="37">
        <v>348</v>
      </c>
      <c r="Q425" s="37">
        <v>996</v>
      </c>
      <c r="R425" s="37">
        <v>1919292</v>
      </c>
      <c r="S425" s="37">
        <v>1</v>
      </c>
      <c r="T425" s="37">
        <v>3</v>
      </c>
      <c r="U425" s="37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37">
        <v>31</v>
      </c>
      <c r="E426" s="37">
        <v>91</v>
      </c>
      <c r="F426" s="37">
        <v>175357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37">
        <v>31</v>
      </c>
      <c r="Q426" s="37">
        <v>91</v>
      </c>
      <c r="R426" s="37">
        <v>175357</v>
      </c>
      <c r="S426" s="37">
        <v>0</v>
      </c>
      <c r="T426" s="37">
        <v>0</v>
      </c>
      <c r="U426" s="37">
        <v>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9</v>
      </c>
      <c r="F427" s="37">
        <v>17343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3</v>
      </c>
      <c r="Q427" s="37">
        <v>9</v>
      </c>
      <c r="R427" s="37">
        <v>17343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18</v>
      </c>
      <c r="D428" s="38">
        <v>3</v>
      </c>
      <c r="E428" s="38">
        <v>9</v>
      </c>
      <c r="F428" s="38">
        <v>17343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3</v>
      </c>
      <c r="Q428" s="38">
        <v>9</v>
      </c>
      <c r="R428" s="38">
        <v>17343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222</v>
      </c>
      <c r="B429" s="73"/>
      <c r="C429" s="31" t="s">
        <v>60</v>
      </c>
      <c r="D429" s="32">
        <v>205</v>
      </c>
      <c r="E429" s="32">
        <v>405</v>
      </c>
      <c r="F429" s="32">
        <v>780435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205</v>
      </c>
      <c r="Q429" s="32">
        <v>405</v>
      </c>
      <c r="R429" s="32">
        <v>780435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28</v>
      </c>
      <c r="E431" s="36">
        <v>55</v>
      </c>
      <c r="F431" s="36">
        <v>105985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28</v>
      </c>
      <c r="Q431" s="36">
        <v>55</v>
      </c>
      <c r="R431" s="36">
        <v>105985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28</v>
      </c>
      <c r="E432" s="36">
        <v>55</v>
      </c>
      <c r="F432" s="36">
        <v>105985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28</v>
      </c>
      <c r="Q432" s="36">
        <v>55</v>
      </c>
      <c r="R432" s="36">
        <v>105985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15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18</v>
      </c>
      <c r="D435" s="36">
        <v>2</v>
      </c>
      <c r="E435" s="36">
        <v>4</v>
      </c>
      <c r="F435" s="36">
        <v>7708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2</v>
      </c>
      <c r="Q435" s="36">
        <v>4</v>
      </c>
      <c r="R435" s="36">
        <v>7708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170</v>
      </c>
      <c r="E437" s="37">
        <v>336</v>
      </c>
      <c r="F437" s="37">
        <v>647472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170</v>
      </c>
      <c r="Q437" s="37">
        <v>336</v>
      </c>
      <c r="R437" s="37">
        <v>647472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156</v>
      </c>
      <c r="E438" s="37">
        <v>308</v>
      </c>
      <c r="F438" s="37">
        <v>593516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156</v>
      </c>
      <c r="Q438" s="37">
        <v>308</v>
      </c>
      <c r="R438" s="37">
        <v>593516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37">
        <v>14</v>
      </c>
      <c r="E439" s="37">
        <v>28</v>
      </c>
      <c r="F439" s="37">
        <v>53956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14</v>
      </c>
      <c r="Q439" s="37">
        <v>28</v>
      </c>
      <c r="R439" s="37">
        <v>53956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4</v>
      </c>
      <c r="E440" s="37">
        <v>8</v>
      </c>
      <c r="F440" s="37">
        <v>15416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4</v>
      </c>
      <c r="Q440" s="37">
        <v>8</v>
      </c>
      <c r="R440" s="37">
        <v>15416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18</v>
      </c>
      <c r="D441" s="38">
        <v>1</v>
      </c>
      <c r="E441" s="38">
        <v>2</v>
      </c>
      <c r="F441" s="38">
        <v>3854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</v>
      </c>
      <c r="Q441" s="38">
        <v>2</v>
      </c>
      <c r="R441" s="38">
        <v>3854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223</v>
      </c>
      <c r="B442" s="73"/>
      <c r="C442" s="31" t="s">
        <v>49</v>
      </c>
      <c r="D442" s="32">
        <v>825</v>
      </c>
      <c r="E442" s="32">
        <v>2376</v>
      </c>
      <c r="F442" s="32">
        <v>4956043</v>
      </c>
      <c r="G442" s="32">
        <v>14</v>
      </c>
      <c r="H442" s="32">
        <v>41</v>
      </c>
      <c r="I442" s="32">
        <v>456498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811</v>
      </c>
      <c r="Q442" s="32">
        <v>2335</v>
      </c>
      <c r="R442" s="32">
        <v>4499545</v>
      </c>
      <c r="S442" s="32">
        <v>0</v>
      </c>
      <c r="T442" s="32">
        <v>0</v>
      </c>
      <c r="U442" s="32">
        <v>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104</v>
      </c>
      <c r="E444" s="36">
        <v>307</v>
      </c>
      <c r="F444" s="36">
        <v>645241</v>
      </c>
      <c r="G444" s="36">
        <v>2</v>
      </c>
      <c r="H444" s="36">
        <v>6</v>
      </c>
      <c r="I444" s="36">
        <v>65214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102</v>
      </c>
      <c r="Q444" s="36">
        <v>301</v>
      </c>
      <c r="R444" s="36">
        <v>580027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102</v>
      </c>
      <c r="E445" s="36">
        <v>301</v>
      </c>
      <c r="F445" s="36">
        <v>633679</v>
      </c>
      <c r="G445" s="36">
        <v>2</v>
      </c>
      <c r="H445" s="36">
        <v>6</v>
      </c>
      <c r="I445" s="36">
        <v>65214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100</v>
      </c>
      <c r="Q445" s="36">
        <v>295</v>
      </c>
      <c r="R445" s="36">
        <v>568465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15</v>
      </c>
      <c r="D446" s="36">
        <v>2</v>
      </c>
      <c r="E446" s="36">
        <v>6</v>
      </c>
      <c r="F446" s="36">
        <v>11562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6</v>
      </c>
      <c r="R446" s="36">
        <v>11562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2</v>
      </c>
      <c r="E447" s="36">
        <v>6</v>
      </c>
      <c r="F447" s="36">
        <v>11562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2</v>
      </c>
      <c r="Q447" s="36">
        <v>6</v>
      </c>
      <c r="R447" s="36">
        <v>11562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18</v>
      </c>
      <c r="D448" s="36">
        <v>7</v>
      </c>
      <c r="E448" s="36">
        <v>21</v>
      </c>
      <c r="F448" s="36">
        <v>40467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7</v>
      </c>
      <c r="Q448" s="36">
        <v>21</v>
      </c>
      <c r="R448" s="36">
        <v>40467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694</v>
      </c>
      <c r="E450" s="37">
        <v>1990</v>
      </c>
      <c r="F450" s="37">
        <v>4158569</v>
      </c>
      <c r="G450" s="37">
        <v>12</v>
      </c>
      <c r="H450" s="37">
        <v>35</v>
      </c>
      <c r="I450" s="37">
        <v>391284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682</v>
      </c>
      <c r="Q450" s="37">
        <v>1955</v>
      </c>
      <c r="R450" s="37">
        <v>3767285</v>
      </c>
      <c r="S450" s="37">
        <v>0</v>
      </c>
      <c r="T450" s="37">
        <v>0</v>
      </c>
      <c r="U450" s="37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653</v>
      </c>
      <c r="E451" s="37">
        <v>1881</v>
      </c>
      <c r="F451" s="37">
        <v>3939584</v>
      </c>
      <c r="G451" s="37">
        <v>11</v>
      </c>
      <c r="H451" s="37">
        <v>34</v>
      </c>
      <c r="I451" s="37">
        <v>380415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642</v>
      </c>
      <c r="Q451" s="37">
        <v>1847</v>
      </c>
      <c r="R451" s="37">
        <v>3559169</v>
      </c>
      <c r="S451" s="37">
        <v>0</v>
      </c>
      <c r="T451" s="37">
        <v>0</v>
      </c>
      <c r="U451" s="37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37">
        <v>41</v>
      </c>
      <c r="E452" s="37">
        <v>109</v>
      </c>
      <c r="F452" s="37">
        <v>218985</v>
      </c>
      <c r="G452" s="37">
        <v>1</v>
      </c>
      <c r="H452" s="37">
        <v>1</v>
      </c>
      <c r="I452" s="37">
        <v>10869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40</v>
      </c>
      <c r="Q452" s="37">
        <v>108</v>
      </c>
      <c r="R452" s="37">
        <v>208116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6</v>
      </c>
      <c r="E453" s="37">
        <v>16</v>
      </c>
      <c r="F453" s="37">
        <v>30832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6</v>
      </c>
      <c r="Q453" s="37">
        <v>16</v>
      </c>
      <c r="R453" s="37">
        <v>30832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18</v>
      </c>
      <c r="D454" s="38">
        <v>12</v>
      </c>
      <c r="E454" s="38">
        <v>36</v>
      </c>
      <c r="F454" s="38">
        <v>69372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12</v>
      </c>
      <c r="Q454" s="38">
        <v>36</v>
      </c>
      <c r="R454" s="38">
        <v>69372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224</v>
      </c>
      <c r="B455" s="73"/>
      <c r="C455" s="31" t="s">
        <v>63</v>
      </c>
      <c r="D455" s="32">
        <v>995</v>
      </c>
      <c r="E455" s="32">
        <v>2887</v>
      </c>
      <c r="F455" s="32">
        <v>8371523</v>
      </c>
      <c r="G455" s="32">
        <v>106</v>
      </c>
      <c r="H455" s="32">
        <v>318</v>
      </c>
      <c r="I455" s="32">
        <v>3280542</v>
      </c>
      <c r="J455" s="32">
        <v>1</v>
      </c>
      <c r="K455" s="32">
        <v>1</v>
      </c>
      <c r="L455" s="32">
        <v>2080</v>
      </c>
      <c r="M455" s="32">
        <v>3</v>
      </c>
      <c r="N455" s="32">
        <v>3</v>
      </c>
      <c r="O455" s="32">
        <v>150000</v>
      </c>
      <c r="P455" s="32">
        <v>885</v>
      </c>
      <c r="Q455" s="32">
        <v>2565</v>
      </c>
      <c r="R455" s="32">
        <v>4938901</v>
      </c>
      <c r="S455" s="32">
        <v>0</v>
      </c>
      <c r="T455" s="32">
        <v>0</v>
      </c>
      <c r="U455" s="32">
        <v>0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172</v>
      </c>
      <c r="E457" s="36">
        <v>495</v>
      </c>
      <c r="F457" s="36">
        <v>1433132</v>
      </c>
      <c r="G457" s="36">
        <v>19</v>
      </c>
      <c r="H457" s="36">
        <v>57</v>
      </c>
      <c r="I457" s="36">
        <v>541033</v>
      </c>
      <c r="J457" s="36">
        <v>0</v>
      </c>
      <c r="K457" s="36">
        <v>0</v>
      </c>
      <c r="L457" s="36">
        <v>0</v>
      </c>
      <c r="M457" s="36">
        <v>1</v>
      </c>
      <c r="N457" s="36">
        <v>1</v>
      </c>
      <c r="O457" s="36">
        <v>50000</v>
      </c>
      <c r="P457" s="36">
        <v>152</v>
      </c>
      <c r="Q457" s="36">
        <v>437</v>
      </c>
      <c r="R457" s="36">
        <v>842099</v>
      </c>
      <c r="S457" s="36">
        <v>0</v>
      </c>
      <c r="T457" s="36">
        <v>0</v>
      </c>
      <c r="U457" s="36">
        <v>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170</v>
      </c>
      <c r="E458" s="36">
        <v>490</v>
      </c>
      <c r="F458" s="36">
        <v>1423497</v>
      </c>
      <c r="G458" s="36">
        <v>19</v>
      </c>
      <c r="H458" s="36">
        <v>57</v>
      </c>
      <c r="I458" s="36">
        <v>541033</v>
      </c>
      <c r="J458" s="36">
        <v>0</v>
      </c>
      <c r="K458" s="36">
        <v>0</v>
      </c>
      <c r="L458" s="36">
        <v>0</v>
      </c>
      <c r="M458" s="36">
        <v>1</v>
      </c>
      <c r="N458" s="36">
        <v>1</v>
      </c>
      <c r="O458" s="36">
        <v>50000</v>
      </c>
      <c r="P458" s="36">
        <v>150</v>
      </c>
      <c r="Q458" s="36">
        <v>432</v>
      </c>
      <c r="R458" s="36">
        <v>832464</v>
      </c>
      <c r="S458" s="36">
        <v>0</v>
      </c>
      <c r="T458" s="36">
        <v>0</v>
      </c>
      <c r="U458" s="36">
        <v>0</v>
      </c>
    </row>
    <row r="459" spans="1:21" s="18" customFormat="1" ht="15.75" hidden="1" customHeight="1" x14ac:dyDescent="0.2">
      <c r="A459" s="75"/>
      <c r="B459" s="21" t="s">
        <v>212</v>
      </c>
      <c r="C459" s="65" t="s">
        <v>15</v>
      </c>
      <c r="D459" s="36">
        <v>2</v>
      </c>
      <c r="E459" s="36">
        <v>5</v>
      </c>
      <c r="F459" s="36">
        <v>9635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2</v>
      </c>
      <c r="Q459" s="36">
        <v>5</v>
      </c>
      <c r="R459" s="36">
        <v>9635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2</v>
      </c>
      <c r="E460" s="36">
        <v>6</v>
      </c>
      <c r="F460" s="36">
        <v>5781</v>
      </c>
      <c r="G460" s="36">
        <v>1</v>
      </c>
      <c r="H460" s="36">
        <v>3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1</v>
      </c>
      <c r="Q460" s="36">
        <v>3</v>
      </c>
      <c r="R460" s="36">
        <v>5781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18</v>
      </c>
      <c r="D461" s="36">
        <v>3</v>
      </c>
      <c r="E461" s="36">
        <v>9</v>
      </c>
      <c r="F461" s="36">
        <v>49950</v>
      </c>
      <c r="G461" s="36">
        <v>0</v>
      </c>
      <c r="H461" s="36">
        <v>0</v>
      </c>
      <c r="I461" s="36">
        <v>32607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3</v>
      </c>
      <c r="Q461" s="36">
        <v>9</v>
      </c>
      <c r="R461" s="36">
        <v>17343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812</v>
      </c>
      <c r="E463" s="37">
        <v>2359</v>
      </c>
      <c r="F463" s="37">
        <v>6794322</v>
      </c>
      <c r="G463" s="37">
        <v>84</v>
      </c>
      <c r="H463" s="37">
        <v>252</v>
      </c>
      <c r="I463" s="37">
        <v>2641688</v>
      </c>
      <c r="J463" s="37">
        <v>1</v>
      </c>
      <c r="K463" s="37">
        <v>1</v>
      </c>
      <c r="L463" s="37">
        <v>2080</v>
      </c>
      <c r="M463" s="37">
        <v>2</v>
      </c>
      <c r="N463" s="37">
        <v>2</v>
      </c>
      <c r="O463" s="37">
        <v>100000</v>
      </c>
      <c r="P463" s="37">
        <v>725</v>
      </c>
      <c r="Q463" s="37">
        <v>2104</v>
      </c>
      <c r="R463" s="37">
        <v>4050554</v>
      </c>
      <c r="S463" s="37">
        <v>0</v>
      </c>
      <c r="T463" s="37">
        <v>0</v>
      </c>
      <c r="U463" s="37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800</v>
      </c>
      <c r="E464" s="37">
        <v>2329</v>
      </c>
      <c r="F464" s="37">
        <v>6682860</v>
      </c>
      <c r="G464" s="37">
        <v>82</v>
      </c>
      <c r="H464" s="37">
        <v>246</v>
      </c>
      <c r="I464" s="37">
        <v>2576474</v>
      </c>
      <c r="J464" s="37">
        <v>1</v>
      </c>
      <c r="K464" s="37">
        <v>1</v>
      </c>
      <c r="L464" s="37">
        <v>2080</v>
      </c>
      <c r="M464" s="37">
        <v>2</v>
      </c>
      <c r="N464" s="37">
        <v>2</v>
      </c>
      <c r="O464" s="37">
        <v>100000</v>
      </c>
      <c r="P464" s="37">
        <v>715</v>
      </c>
      <c r="Q464" s="37">
        <v>2080</v>
      </c>
      <c r="R464" s="37">
        <v>4004306</v>
      </c>
      <c r="S464" s="37">
        <v>0</v>
      </c>
      <c r="T464" s="37">
        <v>0</v>
      </c>
      <c r="U464" s="37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37">
        <v>12</v>
      </c>
      <c r="E465" s="37">
        <v>30</v>
      </c>
      <c r="F465" s="37">
        <v>111462</v>
      </c>
      <c r="G465" s="37">
        <v>2</v>
      </c>
      <c r="H465" s="37">
        <v>6</v>
      </c>
      <c r="I465" s="37">
        <v>65214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10</v>
      </c>
      <c r="Q465" s="37">
        <v>24</v>
      </c>
      <c r="R465" s="37">
        <v>46248</v>
      </c>
      <c r="S465" s="37">
        <v>0</v>
      </c>
      <c r="T465" s="37">
        <v>0</v>
      </c>
      <c r="U465" s="37">
        <v>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2</v>
      </c>
      <c r="E466" s="37">
        <v>6</v>
      </c>
      <c r="F466" s="37">
        <v>11562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  <c r="Q466" s="37">
        <v>6</v>
      </c>
      <c r="R466" s="37">
        <v>11562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18</v>
      </c>
      <c r="D467" s="38">
        <v>4</v>
      </c>
      <c r="E467" s="38">
        <v>12</v>
      </c>
      <c r="F467" s="38">
        <v>76776</v>
      </c>
      <c r="G467" s="38">
        <v>2</v>
      </c>
      <c r="H467" s="38">
        <v>6</v>
      </c>
      <c r="I467" s="38">
        <v>65214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2</v>
      </c>
      <c r="Q467" s="38">
        <v>6</v>
      </c>
      <c r="R467" s="38">
        <v>11562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225</v>
      </c>
      <c r="B468" s="73"/>
      <c r="C468" s="31" t="s">
        <v>50</v>
      </c>
      <c r="D468" s="32">
        <v>1081</v>
      </c>
      <c r="E468" s="32">
        <v>3132</v>
      </c>
      <c r="F468" s="32">
        <v>7373900</v>
      </c>
      <c r="G468" s="32">
        <v>52</v>
      </c>
      <c r="H468" s="32">
        <v>159</v>
      </c>
      <c r="I468" s="32">
        <v>1604564</v>
      </c>
      <c r="J468" s="32">
        <v>0</v>
      </c>
      <c r="K468" s="32">
        <v>0</v>
      </c>
      <c r="L468" s="32">
        <v>0</v>
      </c>
      <c r="M468" s="32">
        <v>1</v>
      </c>
      <c r="N468" s="32">
        <v>1</v>
      </c>
      <c r="O468" s="32">
        <v>50000</v>
      </c>
      <c r="P468" s="32">
        <v>1028</v>
      </c>
      <c r="Q468" s="32">
        <v>2972</v>
      </c>
      <c r="R468" s="32">
        <v>5719336</v>
      </c>
      <c r="S468" s="32">
        <v>0</v>
      </c>
      <c r="T468" s="32">
        <v>0</v>
      </c>
      <c r="U468" s="32">
        <v>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189</v>
      </c>
      <c r="E470" s="36">
        <v>549</v>
      </c>
      <c r="F470" s="36">
        <v>1164053</v>
      </c>
      <c r="G470" s="36">
        <v>5</v>
      </c>
      <c r="H470" s="36">
        <v>15</v>
      </c>
      <c r="I470" s="36">
        <v>135035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184</v>
      </c>
      <c r="Q470" s="36">
        <v>534</v>
      </c>
      <c r="R470" s="36">
        <v>1029018</v>
      </c>
      <c r="S470" s="36">
        <v>0</v>
      </c>
      <c r="T470" s="36">
        <v>0</v>
      </c>
      <c r="U470" s="36">
        <v>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168</v>
      </c>
      <c r="E471" s="36">
        <v>486</v>
      </c>
      <c r="F471" s="36">
        <v>1042652</v>
      </c>
      <c r="G471" s="36">
        <v>5</v>
      </c>
      <c r="H471" s="36">
        <v>15</v>
      </c>
      <c r="I471" s="36">
        <v>135035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163</v>
      </c>
      <c r="Q471" s="36">
        <v>471</v>
      </c>
      <c r="R471" s="36">
        <v>907617</v>
      </c>
      <c r="S471" s="36">
        <v>0</v>
      </c>
      <c r="T471" s="36">
        <v>0</v>
      </c>
      <c r="U471" s="36">
        <v>0</v>
      </c>
    </row>
    <row r="472" spans="1:21" s="18" customFormat="1" ht="15.75" hidden="1" customHeight="1" x14ac:dyDescent="0.2">
      <c r="A472" s="75"/>
      <c r="B472" s="21" t="s">
        <v>212</v>
      </c>
      <c r="C472" s="65" t="s">
        <v>15</v>
      </c>
      <c r="D472" s="36">
        <v>21</v>
      </c>
      <c r="E472" s="36">
        <v>63</v>
      </c>
      <c r="F472" s="36">
        <v>121401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21</v>
      </c>
      <c r="Q472" s="36">
        <v>63</v>
      </c>
      <c r="R472" s="36">
        <v>121401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2</v>
      </c>
      <c r="E473" s="36">
        <v>6</v>
      </c>
      <c r="F473" s="36">
        <v>11562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2</v>
      </c>
      <c r="Q473" s="36">
        <v>6</v>
      </c>
      <c r="R473" s="36">
        <v>11562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18</v>
      </c>
      <c r="D474" s="36">
        <v>2</v>
      </c>
      <c r="E474" s="36">
        <v>6</v>
      </c>
      <c r="F474" s="36">
        <v>11562</v>
      </c>
      <c r="G474" s="36">
        <v>0</v>
      </c>
      <c r="H474" s="36">
        <v>0</v>
      </c>
      <c r="I474" s="36">
        <v>0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2</v>
      </c>
      <c r="Q474" s="36">
        <v>6</v>
      </c>
      <c r="R474" s="36">
        <v>11562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884</v>
      </c>
      <c r="E476" s="37">
        <v>2559</v>
      </c>
      <c r="F476" s="37">
        <v>6163599</v>
      </c>
      <c r="G476" s="37">
        <v>47</v>
      </c>
      <c r="H476" s="37">
        <v>144</v>
      </c>
      <c r="I476" s="37">
        <v>1469529</v>
      </c>
      <c r="J476" s="37">
        <v>0</v>
      </c>
      <c r="K476" s="37">
        <v>0</v>
      </c>
      <c r="L476" s="37">
        <v>0</v>
      </c>
      <c r="M476" s="37">
        <v>1</v>
      </c>
      <c r="N476" s="37">
        <v>1</v>
      </c>
      <c r="O476" s="37">
        <v>50000</v>
      </c>
      <c r="P476" s="37">
        <v>836</v>
      </c>
      <c r="Q476" s="37">
        <v>2414</v>
      </c>
      <c r="R476" s="37">
        <v>4644070</v>
      </c>
      <c r="S476" s="37">
        <v>0</v>
      </c>
      <c r="T476" s="37">
        <v>0</v>
      </c>
      <c r="U476" s="37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787</v>
      </c>
      <c r="E477" s="37">
        <v>2277</v>
      </c>
      <c r="F477" s="37">
        <v>5512881</v>
      </c>
      <c r="G477" s="37">
        <v>43</v>
      </c>
      <c r="H477" s="37">
        <v>132</v>
      </c>
      <c r="I477" s="37">
        <v>1339101</v>
      </c>
      <c r="J477" s="37">
        <v>0</v>
      </c>
      <c r="K477" s="37">
        <v>0</v>
      </c>
      <c r="L477" s="37">
        <v>0</v>
      </c>
      <c r="M477" s="37">
        <v>1</v>
      </c>
      <c r="N477" s="37">
        <v>1</v>
      </c>
      <c r="O477" s="37">
        <v>50000</v>
      </c>
      <c r="P477" s="37">
        <v>743</v>
      </c>
      <c r="Q477" s="37">
        <v>2144</v>
      </c>
      <c r="R477" s="37">
        <v>4123780</v>
      </c>
      <c r="S477" s="37">
        <v>0</v>
      </c>
      <c r="T477" s="37">
        <v>0</v>
      </c>
      <c r="U477" s="37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37">
        <v>97</v>
      </c>
      <c r="E478" s="37">
        <v>282</v>
      </c>
      <c r="F478" s="37">
        <v>650718</v>
      </c>
      <c r="G478" s="37">
        <v>4</v>
      </c>
      <c r="H478" s="37">
        <v>12</v>
      </c>
      <c r="I478" s="37">
        <v>130428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93</v>
      </c>
      <c r="Q478" s="37">
        <v>270</v>
      </c>
      <c r="R478" s="37">
        <v>520290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1</v>
      </c>
      <c r="E479" s="37">
        <v>3</v>
      </c>
      <c r="F479" s="37">
        <v>5781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1</v>
      </c>
      <c r="Q479" s="37">
        <v>3</v>
      </c>
      <c r="R479" s="37">
        <v>5781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18</v>
      </c>
      <c r="D480" s="38">
        <v>3</v>
      </c>
      <c r="E480" s="38">
        <v>9</v>
      </c>
      <c r="F480" s="38">
        <v>17343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3</v>
      </c>
      <c r="Q480" s="38">
        <v>9</v>
      </c>
      <c r="R480" s="38">
        <v>17343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226</v>
      </c>
      <c r="B481" s="73"/>
      <c r="C481" s="31" t="s">
        <v>65</v>
      </c>
      <c r="D481" s="32">
        <v>511</v>
      </c>
      <c r="E481" s="32">
        <v>1507</v>
      </c>
      <c r="F481" s="32">
        <v>3279553</v>
      </c>
      <c r="G481" s="32">
        <v>14</v>
      </c>
      <c r="H481" s="32">
        <v>42</v>
      </c>
      <c r="I481" s="32">
        <v>456498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497</v>
      </c>
      <c r="Q481" s="32">
        <v>1465</v>
      </c>
      <c r="R481" s="32">
        <v>2823055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75</v>
      </c>
      <c r="E483" s="36">
        <v>220</v>
      </c>
      <c r="F483" s="36">
        <v>450766</v>
      </c>
      <c r="G483" s="36">
        <v>1</v>
      </c>
      <c r="H483" s="36">
        <v>3</v>
      </c>
      <c r="I483" s="36">
        <v>32607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74</v>
      </c>
      <c r="Q483" s="36">
        <v>217</v>
      </c>
      <c r="R483" s="36">
        <v>418159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74</v>
      </c>
      <c r="E484" s="36">
        <v>217</v>
      </c>
      <c r="F484" s="36">
        <v>444985</v>
      </c>
      <c r="G484" s="36">
        <v>1</v>
      </c>
      <c r="H484" s="36">
        <v>3</v>
      </c>
      <c r="I484" s="36">
        <v>32607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73</v>
      </c>
      <c r="Q484" s="36">
        <v>214</v>
      </c>
      <c r="R484" s="36">
        <v>412378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15</v>
      </c>
      <c r="D485" s="36">
        <v>1</v>
      </c>
      <c r="E485" s="36">
        <v>3</v>
      </c>
      <c r="F485" s="36">
        <v>5781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1</v>
      </c>
      <c r="Q485" s="36">
        <v>3</v>
      </c>
      <c r="R485" s="36">
        <v>5781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2</v>
      </c>
      <c r="E486" s="36">
        <v>6</v>
      </c>
      <c r="F486" s="36">
        <v>11562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2</v>
      </c>
      <c r="Q486" s="36">
        <v>6</v>
      </c>
      <c r="R486" s="36">
        <v>11562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18</v>
      </c>
      <c r="D487" s="36">
        <v>5</v>
      </c>
      <c r="E487" s="36">
        <v>15</v>
      </c>
      <c r="F487" s="36">
        <v>28905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5</v>
      </c>
      <c r="Q487" s="36">
        <v>15</v>
      </c>
      <c r="R487" s="36">
        <v>28905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425</v>
      </c>
      <c r="E489" s="37">
        <v>1254</v>
      </c>
      <c r="F489" s="37">
        <v>2765196</v>
      </c>
      <c r="G489" s="37">
        <v>13</v>
      </c>
      <c r="H489" s="37">
        <v>39</v>
      </c>
      <c r="I489" s="37">
        <v>423891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412</v>
      </c>
      <c r="Q489" s="37">
        <v>1215</v>
      </c>
      <c r="R489" s="37">
        <v>2341305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425</v>
      </c>
      <c r="E490" s="37">
        <v>1254</v>
      </c>
      <c r="F490" s="37">
        <v>2765196</v>
      </c>
      <c r="G490" s="37">
        <v>13</v>
      </c>
      <c r="H490" s="37">
        <v>39</v>
      </c>
      <c r="I490" s="37">
        <v>423891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412</v>
      </c>
      <c r="Q490" s="37">
        <v>1215</v>
      </c>
      <c r="R490" s="37">
        <v>2341305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37"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2</v>
      </c>
      <c r="E492" s="37">
        <v>6</v>
      </c>
      <c r="F492" s="37">
        <v>11562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2</v>
      </c>
      <c r="Q492" s="37">
        <v>6</v>
      </c>
      <c r="R492" s="37">
        <v>11562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18</v>
      </c>
      <c r="D493" s="38">
        <v>2</v>
      </c>
      <c r="E493" s="38">
        <v>6</v>
      </c>
      <c r="F493" s="38">
        <v>11562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2</v>
      </c>
      <c r="Q493" s="38">
        <v>6</v>
      </c>
      <c r="R493" s="38">
        <v>11562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227</v>
      </c>
      <c r="B494" s="73"/>
      <c r="C494" s="31" t="s">
        <v>66</v>
      </c>
      <c r="D494" s="32">
        <v>302</v>
      </c>
      <c r="E494" s="32">
        <v>891</v>
      </c>
      <c r="F494" s="32">
        <v>2538141</v>
      </c>
      <c r="G494" s="32">
        <v>32</v>
      </c>
      <c r="H494" s="32">
        <v>96</v>
      </c>
      <c r="I494" s="32">
        <v>1016424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266</v>
      </c>
      <c r="Q494" s="32">
        <v>771</v>
      </c>
      <c r="R494" s="32">
        <v>1485717</v>
      </c>
      <c r="S494" s="32">
        <v>4</v>
      </c>
      <c r="T494" s="32">
        <v>24</v>
      </c>
      <c r="U494" s="32">
        <v>36000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159</v>
      </c>
      <c r="E496" s="36">
        <v>469</v>
      </c>
      <c r="F496" s="36">
        <v>992881</v>
      </c>
      <c r="G496" s="36">
        <v>4</v>
      </c>
      <c r="H496" s="36">
        <v>12</v>
      </c>
      <c r="I496" s="36">
        <v>119928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152</v>
      </c>
      <c r="Q496" s="36">
        <v>439</v>
      </c>
      <c r="R496" s="36">
        <v>845953</v>
      </c>
      <c r="S496" s="36">
        <v>3</v>
      </c>
      <c r="T496" s="36">
        <v>18</v>
      </c>
      <c r="U496" s="36">
        <v>27000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158</v>
      </c>
      <c r="E497" s="36">
        <v>466</v>
      </c>
      <c r="F497" s="36">
        <v>960274</v>
      </c>
      <c r="G497" s="36">
        <v>3</v>
      </c>
      <c r="H497" s="36">
        <v>9</v>
      </c>
      <c r="I497" s="36">
        <v>87321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152</v>
      </c>
      <c r="Q497" s="36">
        <v>439</v>
      </c>
      <c r="R497" s="36">
        <v>845953</v>
      </c>
      <c r="S497" s="36">
        <v>3</v>
      </c>
      <c r="T497" s="36">
        <v>18</v>
      </c>
      <c r="U497" s="36">
        <v>27000</v>
      </c>
    </row>
    <row r="498" spans="1:21" s="18" customFormat="1" ht="15.75" hidden="1" customHeight="1" x14ac:dyDescent="0.2">
      <c r="A498" s="75"/>
      <c r="B498" s="21" t="s">
        <v>212</v>
      </c>
      <c r="C498" s="65" t="s">
        <v>15</v>
      </c>
      <c r="D498" s="36">
        <v>1</v>
      </c>
      <c r="E498" s="36">
        <v>3</v>
      </c>
      <c r="F498" s="36">
        <v>32607</v>
      </c>
      <c r="G498" s="36">
        <v>1</v>
      </c>
      <c r="H498" s="36">
        <v>3</v>
      </c>
      <c r="I498" s="36">
        <v>32607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18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140</v>
      </c>
      <c r="E502" s="37">
        <v>413</v>
      </c>
      <c r="F502" s="37">
        <v>1447439</v>
      </c>
      <c r="G502" s="37">
        <v>25</v>
      </c>
      <c r="H502" s="37">
        <v>75</v>
      </c>
      <c r="I502" s="37">
        <v>798675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114</v>
      </c>
      <c r="Q502" s="37">
        <v>332</v>
      </c>
      <c r="R502" s="37">
        <v>639764</v>
      </c>
      <c r="S502" s="37">
        <v>1</v>
      </c>
      <c r="T502" s="37">
        <v>6</v>
      </c>
      <c r="U502" s="37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140</v>
      </c>
      <c r="E503" s="37">
        <v>413</v>
      </c>
      <c r="F503" s="37">
        <v>1447439</v>
      </c>
      <c r="G503" s="37">
        <v>25</v>
      </c>
      <c r="H503" s="37">
        <v>75</v>
      </c>
      <c r="I503" s="37">
        <v>798675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114</v>
      </c>
      <c r="Q503" s="37">
        <v>332</v>
      </c>
      <c r="R503" s="37">
        <v>639764</v>
      </c>
      <c r="S503" s="37">
        <v>1</v>
      </c>
      <c r="T503" s="37">
        <v>6</v>
      </c>
      <c r="U503" s="37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37"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  <c r="Q505" s="37">
        <v>0</v>
      </c>
      <c r="R505" s="37">
        <v>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18</v>
      </c>
      <c r="D506" s="38">
        <v>3</v>
      </c>
      <c r="E506" s="38">
        <v>9</v>
      </c>
      <c r="F506" s="38">
        <v>97821</v>
      </c>
      <c r="G506" s="38">
        <v>3</v>
      </c>
      <c r="H506" s="38">
        <v>9</v>
      </c>
      <c r="I506" s="38">
        <v>97821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228</v>
      </c>
      <c r="B507" s="73"/>
      <c r="C507" s="31" t="s">
        <v>69</v>
      </c>
      <c r="D507" s="32">
        <v>732</v>
      </c>
      <c r="E507" s="32">
        <v>2164</v>
      </c>
      <c r="F507" s="32">
        <v>5173480</v>
      </c>
      <c r="G507" s="32">
        <v>27</v>
      </c>
      <c r="H507" s="32">
        <v>120</v>
      </c>
      <c r="I507" s="32">
        <v>1249935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703</v>
      </c>
      <c r="Q507" s="32">
        <v>2035</v>
      </c>
      <c r="R507" s="32">
        <v>3910045</v>
      </c>
      <c r="S507" s="32">
        <v>2</v>
      </c>
      <c r="T507" s="32">
        <v>9</v>
      </c>
      <c r="U507" s="32">
        <v>13500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77</v>
      </c>
      <c r="E509" s="36">
        <v>217</v>
      </c>
      <c r="F509" s="36">
        <v>462869</v>
      </c>
      <c r="G509" s="36">
        <v>2</v>
      </c>
      <c r="H509" s="36">
        <v>5</v>
      </c>
      <c r="I509" s="36">
        <v>54345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75</v>
      </c>
      <c r="Q509" s="36">
        <v>212</v>
      </c>
      <c r="R509" s="36">
        <v>408524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68</v>
      </c>
      <c r="E510" s="36">
        <v>190</v>
      </c>
      <c r="F510" s="36">
        <v>410840</v>
      </c>
      <c r="G510" s="36">
        <v>2</v>
      </c>
      <c r="H510" s="36">
        <v>5</v>
      </c>
      <c r="I510" s="36">
        <v>54345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66</v>
      </c>
      <c r="Q510" s="36">
        <v>185</v>
      </c>
      <c r="R510" s="36">
        <v>356495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15</v>
      </c>
      <c r="D511" s="36">
        <v>9</v>
      </c>
      <c r="E511" s="36">
        <v>27</v>
      </c>
      <c r="F511" s="36">
        <v>52029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9</v>
      </c>
      <c r="Q511" s="36">
        <v>27</v>
      </c>
      <c r="R511" s="36">
        <v>52029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18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637</v>
      </c>
      <c r="E515" s="37">
        <v>1894</v>
      </c>
      <c r="F515" s="37">
        <v>4608480</v>
      </c>
      <c r="G515" s="37">
        <v>25</v>
      </c>
      <c r="H515" s="37">
        <v>115</v>
      </c>
      <c r="I515" s="37">
        <v>1195590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610</v>
      </c>
      <c r="Q515" s="37">
        <v>1770</v>
      </c>
      <c r="R515" s="37">
        <v>3399390</v>
      </c>
      <c r="S515" s="37">
        <v>2</v>
      </c>
      <c r="T515" s="37">
        <v>9</v>
      </c>
      <c r="U515" s="37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564</v>
      </c>
      <c r="E516" s="37">
        <v>1685</v>
      </c>
      <c r="F516" s="37">
        <v>4143143</v>
      </c>
      <c r="G516" s="37">
        <v>22</v>
      </c>
      <c r="H516" s="37">
        <v>108</v>
      </c>
      <c r="I516" s="37">
        <v>1119507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540</v>
      </c>
      <c r="Q516" s="37">
        <v>1568</v>
      </c>
      <c r="R516" s="37">
        <v>3010136</v>
      </c>
      <c r="S516" s="37">
        <v>2</v>
      </c>
      <c r="T516" s="37">
        <v>9</v>
      </c>
      <c r="U516" s="37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37">
        <v>73</v>
      </c>
      <c r="E517" s="37">
        <v>209</v>
      </c>
      <c r="F517" s="37">
        <v>465337</v>
      </c>
      <c r="G517" s="37">
        <v>3</v>
      </c>
      <c r="H517" s="37">
        <v>7</v>
      </c>
      <c r="I517" s="37">
        <v>76083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70</v>
      </c>
      <c r="Q517" s="37">
        <v>202</v>
      </c>
      <c r="R517" s="37">
        <v>389254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8</v>
      </c>
      <c r="E518" s="37">
        <v>23</v>
      </c>
      <c r="F518" s="37">
        <v>44321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8</v>
      </c>
      <c r="Q518" s="37">
        <v>23</v>
      </c>
      <c r="R518" s="37">
        <v>44321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18</v>
      </c>
      <c r="D519" s="38">
        <v>10</v>
      </c>
      <c r="E519" s="38">
        <v>30</v>
      </c>
      <c r="F519" s="38">
        <v>57810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10</v>
      </c>
      <c r="Q519" s="38">
        <v>30</v>
      </c>
      <c r="R519" s="38">
        <v>57810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229</v>
      </c>
      <c r="B520" s="73"/>
      <c r="C520" s="31" t="s">
        <v>51</v>
      </c>
      <c r="D520" s="32">
        <v>41</v>
      </c>
      <c r="E520" s="32">
        <v>89</v>
      </c>
      <c r="F520" s="32">
        <v>534167</v>
      </c>
      <c r="G520" s="32">
        <v>21</v>
      </c>
      <c r="H520" s="32">
        <v>42</v>
      </c>
      <c r="I520" s="32">
        <v>443598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20</v>
      </c>
      <c r="Q520" s="32">
        <v>47</v>
      </c>
      <c r="R520" s="32">
        <v>90569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1</v>
      </c>
      <c r="E522" s="36">
        <v>2</v>
      </c>
      <c r="F522" s="36">
        <v>12338</v>
      </c>
      <c r="G522" s="36">
        <v>1</v>
      </c>
      <c r="H522" s="36">
        <v>2</v>
      </c>
      <c r="I522" s="36">
        <v>12338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</v>
      </c>
      <c r="E523" s="36">
        <v>2</v>
      </c>
      <c r="F523" s="36">
        <v>12338</v>
      </c>
      <c r="G523" s="36">
        <v>1</v>
      </c>
      <c r="H523" s="36">
        <v>2</v>
      </c>
      <c r="I523" s="36">
        <v>12338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15</v>
      </c>
      <c r="D524" s="36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18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40</v>
      </c>
      <c r="E528" s="37">
        <v>87</v>
      </c>
      <c r="F528" s="37">
        <v>521829</v>
      </c>
      <c r="G528" s="37">
        <v>20</v>
      </c>
      <c r="H528" s="37">
        <v>40</v>
      </c>
      <c r="I528" s="37">
        <v>431260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20</v>
      </c>
      <c r="Q528" s="37">
        <v>47</v>
      </c>
      <c r="R528" s="37">
        <v>90569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22</v>
      </c>
      <c r="E529" s="37">
        <v>46</v>
      </c>
      <c r="F529" s="37">
        <v>303250</v>
      </c>
      <c r="G529" s="37">
        <v>12</v>
      </c>
      <c r="H529" s="37">
        <v>24</v>
      </c>
      <c r="I529" s="37">
        <v>260856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10</v>
      </c>
      <c r="Q529" s="37">
        <v>22</v>
      </c>
      <c r="R529" s="37">
        <v>42394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37">
        <v>18</v>
      </c>
      <c r="E530" s="37">
        <v>41</v>
      </c>
      <c r="F530" s="37">
        <v>218579</v>
      </c>
      <c r="G530" s="37">
        <v>8</v>
      </c>
      <c r="H530" s="37">
        <v>16</v>
      </c>
      <c r="I530" s="37">
        <v>170404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25</v>
      </c>
      <c r="R530" s="37">
        <v>48175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18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230</v>
      </c>
      <c r="B533" s="73"/>
      <c r="C533" s="31" t="s">
        <v>71</v>
      </c>
      <c r="D533" s="32">
        <v>64</v>
      </c>
      <c r="E533" s="32">
        <v>195</v>
      </c>
      <c r="F533" s="32">
        <v>1784554</v>
      </c>
      <c r="G533" s="32">
        <v>53</v>
      </c>
      <c r="H533" s="32">
        <v>159</v>
      </c>
      <c r="I533" s="32">
        <v>1718171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10</v>
      </c>
      <c r="Q533" s="32">
        <v>29</v>
      </c>
      <c r="R533" s="32">
        <v>55883</v>
      </c>
      <c r="S533" s="32">
        <v>1</v>
      </c>
      <c r="T533" s="32">
        <v>7</v>
      </c>
      <c r="U533" s="32">
        <v>10500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2</v>
      </c>
      <c r="E535" s="36">
        <v>6</v>
      </c>
      <c r="F535" s="36">
        <v>65214</v>
      </c>
      <c r="G535" s="36">
        <v>2</v>
      </c>
      <c r="H535" s="36">
        <v>6</v>
      </c>
      <c r="I535" s="36">
        <v>65214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</v>
      </c>
      <c r="E536" s="36">
        <v>3</v>
      </c>
      <c r="F536" s="36">
        <v>32607</v>
      </c>
      <c r="G536" s="36">
        <v>1</v>
      </c>
      <c r="H536" s="36">
        <v>3</v>
      </c>
      <c r="I536" s="36">
        <v>32607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15</v>
      </c>
      <c r="D537" s="36">
        <v>1</v>
      </c>
      <c r="E537" s="36">
        <v>3</v>
      </c>
      <c r="F537" s="36">
        <v>32607</v>
      </c>
      <c r="G537" s="36">
        <v>1</v>
      </c>
      <c r="H537" s="36">
        <v>3</v>
      </c>
      <c r="I537" s="36">
        <v>32607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18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61</v>
      </c>
      <c r="E541" s="37">
        <v>186</v>
      </c>
      <c r="F541" s="37">
        <v>1686733</v>
      </c>
      <c r="G541" s="37">
        <v>50</v>
      </c>
      <c r="H541" s="37">
        <v>150</v>
      </c>
      <c r="I541" s="37">
        <v>1620350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10</v>
      </c>
      <c r="Q541" s="37">
        <v>29</v>
      </c>
      <c r="R541" s="37">
        <v>55883</v>
      </c>
      <c r="S541" s="37">
        <v>1</v>
      </c>
      <c r="T541" s="37">
        <v>7</v>
      </c>
      <c r="U541" s="37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37</v>
      </c>
      <c r="E542" s="37">
        <v>115</v>
      </c>
      <c r="F542" s="37">
        <v>942918</v>
      </c>
      <c r="G542" s="37">
        <v>27</v>
      </c>
      <c r="H542" s="37">
        <v>81</v>
      </c>
      <c r="I542" s="37">
        <v>880389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9</v>
      </c>
      <c r="Q542" s="37">
        <v>27</v>
      </c>
      <c r="R542" s="37">
        <v>52029</v>
      </c>
      <c r="S542" s="37">
        <v>1</v>
      </c>
      <c r="T542" s="37">
        <v>7</v>
      </c>
      <c r="U542" s="37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37">
        <v>24</v>
      </c>
      <c r="E543" s="37">
        <v>71</v>
      </c>
      <c r="F543" s="37">
        <v>743815</v>
      </c>
      <c r="G543" s="37">
        <v>23</v>
      </c>
      <c r="H543" s="37">
        <v>69</v>
      </c>
      <c r="I543" s="37">
        <v>739961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1</v>
      </c>
      <c r="Q543" s="37">
        <v>2</v>
      </c>
      <c r="R543" s="37">
        <v>3854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18</v>
      </c>
      <c r="D545" s="38">
        <v>1</v>
      </c>
      <c r="E545" s="38">
        <v>3</v>
      </c>
      <c r="F545" s="38">
        <v>32607</v>
      </c>
      <c r="G545" s="38">
        <v>1</v>
      </c>
      <c r="H545" s="38">
        <v>3</v>
      </c>
      <c r="I545" s="38">
        <v>32607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231</v>
      </c>
      <c r="B546" s="73"/>
      <c r="C546" s="31" t="s">
        <v>72</v>
      </c>
      <c r="D546" s="32">
        <v>85</v>
      </c>
      <c r="E546" s="32">
        <v>254</v>
      </c>
      <c r="F546" s="32">
        <v>608298</v>
      </c>
      <c r="G546" s="32">
        <v>6</v>
      </c>
      <c r="H546" s="32">
        <v>18</v>
      </c>
      <c r="I546" s="32">
        <v>156942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76</v>
      </c>
      <c r="Q546" s="32">
        <v>228</v>
      </c>
      <c r="R546" s="32">
        <v>439356</v>
      </c>
      <c r="S546" s="32">
        <v>3</v>
      </c>
      <c r="T546" s="32">
        <v>8</v>
      </c>
      <c r="U546" s="32">
        <v>12000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3</v>
      </c>
      <c r="E548" s="36">
        <v>9</v>
      </c>
      <c r="F548" s="36">
        <v>17343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3</v>
      </c>
      <c r="Q548" s="36">
        <v>9</v>
      </c>
      <c r="R548" s="36">
        <v>17343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3</v>
      </c>
      <c r="E549" s="36">
        <v>9</v>
      </c>
      <c r="F549" s="36">
        <v>17343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3</v>
      </c>
      <c r="Q549" s="36">
        <v>9</v>
      </c>
      <c r="R549" s="36">
        <v>17343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15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18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67</v>
      </c>
      <c r="E554" s="37">
        <v>200</v>
      </c>
      <c r="F554" s="37">
        <v>504240</v>
      </c>
      <c r="G554" s="37">
        <v>6</v>
      </c>
      <c r="H554" s="37">
        <v>18</v>
      </c>
      <c r="I554" s="37">
        <v>156942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58</v>
      </c>
      <c r="Q554" s="37">
        <v>174</v>
      </c>
      <c r="R554" s="37">
        <v>335298</v>
      </c>
      <c r="S554" s="37">
        <v>3</v>
      </c>
      <c r="T554" s="37">
        <v>8</v>
      </c>
      <c r="U554" s="37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67</v>
      </c>
      <c r="E555" s="37">
        <v>200</v>
      </c>
      <c r="F555" s="37">
        <v>504240</v>
      </c>
      <c r="G555" s="37">
        <v>6</v>
      </c>
      <c r="H555" s="37">
        <v>18</v>
      </c>
      <c r="I555" s="37">
        <v>156942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58</v>
      </c>
      <c r="Q555" s="37">
        <v>174</v>
      </c>
      <c r="R555" s="37">
        <v>335298</v>
      </c>
      <c r="S555" s="37">
        <v>3</v>
      </c>
      <c r="T555" s="37">
        <v>8</v>
      </c>
      <c r="U555" s="37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7</v>
      </c>
      <c r="E557" s="37">
        <v>21</v>
      </c>
      <c r="F557" s="37">
        <v>40467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7</v>
      </c>
      <c r="Q557" s="37">
        <v>21</v>
      </c>
      <c r="R557" s="37">
        <v>40467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18</v>
      </c>
      <c r="D558" s="38">
        <v>8</v>
      </c>
      <c r="E558" s="38">
        <v>24</v>
      </c>
      <c r="F558" s="38">
        <v>46248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8</v>
      </c>
      <c r="Q558" s="38">
        <v>24</v>
      </c>
      <c r="R558" s="38">
        <v>46248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252</v>
      </c>
      <c r="B559" s="73"/>
      <c r="C559" s="31" t="s">
        <v>52</v>
      </c>
      <c r="D559" s="32">
        <v>68</v>
      </c>
      <c r="E559" s="32">
        <v>168</v>
      </c>
      <c r="F559" s="32">
        <v>612298</v>
      </c>
      <c r="G559" s="32">
        <v>18</v>
      </c>
      <c r="H559" s="32">
        <v>33</v>
      </c>
      <c r="I559" s="32">
        <v>352153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50</v>
      </c>
      <c r="Q559" s="32">
        <v>135</v>
      </c>
      <c r="R559" s="32">
        <v>260145</v>
      </c>
      <c r="S559" s="32">
        <v>0</v>
      </c>
      <c r="T559" s="32">
        <v>0</v>
      </c>
      <c r="U559" s="32">
        <v>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6</v>
      </c>
      <c r="E561" s="36">
        <v>18</v>
      </c>
      <c r="F561" s="36">
        <v>46512</v>
      </c>
      <c r="G561" s="36">
        <v>1</v>
      </c>
      <c r="H561" s="36">
        <v>3</v>
      </c>
      <c r="I561" s="36">
        <v>17607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5</v>
      </c>
      <c r="Q561" s="36">
        <v>15</v>
      </c>
      <c r="R561" s="36">
        <v>28905</v>
      </c>
      <c r="S561" s="36">
        <v>0</v>
      </c>
      <c r="T561" s="36">
        <v>0</v>
      </c>
      <c r="U561" s="36">
        <v>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6</v>
      </c>
      <c r="E562" s="36">
        <v>18</v>
      </c>
      <c r="F562" s="36">
        <v>46512</v>
      </c>
      <c r="G562" s="36">
        <v>1</v>
      </c>
      <c r="H562" s="36">
        <v>3</v>
      </c>
      <c r="I562" s="36">
        <v>17607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5</v>
      </c>
      <c r="Q562" s="36">
        <v>15</v>
      </c>
      <c r="R562" s="36">
        <v>28905</v>
      </c>
      <c r="S562" s="36">
        <v>0</v>
      </c>
      <c r="T562" s="36">
        <v>0</v>
      </c>
      <c r="U562" s="36">
        <v>0</v>
      </c>
    </row>
    <row r="563" spans="1:21" s="18" customFormat="1" ht="15.75" hidden="1" customHeight="1" x14ac:dyDescent="0.2">
      <c r="A563" s="75"/>
      <c r="B563" s="21" t="s">
        <v>212</v>
      </c>
      <c r="C563" s="65" t="s">
        <v>15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18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62</v>
      </c>
      <c r="E567" s="37">
        <v>150</v>
      </c>
      <c r="F567" s="37">
        <v>565786</v>
      </c>
      <c r="G567" s="37">
        <v>17</v>
      </c>
      <c r="H567" s="37">
        <v>30</v>
      </c>
      <c r="I567" s="37">
        <v>334546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45</v>
      </c>
      <c r="Q567" s="37">
        <v>120</v>
      </c>
      <c r="R567" s="37">
        <v>231240</v>
      </c>
      <c r="S567" s="37">
        <v>0</v>
      </c>
      <c r="T567" s="37">
        <v>0</v>
      </c>
      <c r="U567" s="37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61</v>
      </c>
      <c r="E568" s="37">
        <v>147</v>
      </c>
      <c r="F568" s="37">
        <v>560005</v>
      </c>
      <c r="G568" s="37">
        <v>17</v>
      </c>
      <c r="H568" s="37">
        <v>30</v>
      </c>
      <c r="I568" s="37">
        <v>334546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44</v>
      </c>
      <c r="Q568" s="37">
        <v>117</v>
      </c>
      <c r="R568" s="37">
        <v>225459</v>
      </c>
      <c r="S568" s="37">
        <v>0</v>
      </c>
      <c r="T568" s="37">
        <v>0</v>
      </c>
      <c r="U568" s="37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37">
        <v>1</v>
      </c>
      <c r="E569" s="37">
        <v>3</v>
      </c>
      <c r="F569" s="37">
        <v>5781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1</v>
      </c>
      <c r="Q569" s="37">
        <v>3</v>
      </c>
      <c r="R569" s="37">
        <v>5781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18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232</v>
      </c>
      <c r="B572" s="73"/>
      <c r="C572" s="31" t="s">
        <v>74</v>
      </c>
      <c r="D572" s="32">
        <v>106</v>
      </c>
      <c r="E572" s="32">
        <v>315</v>
      </c>
      <c r="F572" s="32">
        <v>855673</v>
      </c>
      <c r="G572" s="32">
        <v>10</v>
      </c>
      <c r="H572" s="32">
        <v>28</v>
      </c>
      <c r="I572" s="32">
        <v>304332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95</v>
      </c>
      <c r="Q572" s="32">
        <v>283</v>
      </c>
      <c r="R572" s="32">
        <v>545341</v>
      </c>
      <c r="S572" s="32">
        <v>1</v>
      </c>
      <c r="T572" s="32">
        <v>4</v>
      </c>
      <c r="U572" s="32">
        <v>6000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48</v>
      </c>
      <c r="E574" s="36">
        <v>144</v>
      </c>
      <c r="F574" s="36">
        <v>277488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48</v>
      </c>
      <c r="Q574" s="36">
        <v>144</v>
      </c>
      <c r="R574" s="36">
        <v>277488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46</v>
      </c>
      <c r="E575" s="36">
        <v>138</v>
      </c>
      <c r="F575" s="36">
        <v>265926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46</v>
      </c>
      <c r="Q575" s="36">
        <v>138</v>
      </c>
      <c r="R575" s="36">
        <v>265926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15</v>
      </c>
      <c r="D576" s="36">
        <v>2</v>
      </c>
      <c r="E576" s="36">
        <v>6</v>
      </c>
      <c r="F576" s="36">
        <v>11562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2</v>
      </c>
      <c r="Q576" s="36">
        <v>6</v>
      </c>
      <c r="R576" s="36">
        <v>11562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18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58</v>
      </c>
      <c r="E580" s="37">
        <v>171</v>
      </c>
      <c r="F580" s="37">
        <v>578185</v>
      </c>
      <c r="G580" s="37">
        <v>10</v>
      </c>
      <c r="H580" s="37">
        <v>28</v>
      </c>
      <c r="I580" s="37">
        <v>304332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47</v>
      </c>
      <c r="Q580" s="37">
        <v>139</v>
      </c>
      <c r="R580" s="37">
        <v>267853</v>
      </c>
      <c r="S580" s="37">
        <v>1</v>
      </c>
      <c r="T580" s="37">
        <v>4</v>
      </c>
      <c r="U580" s="37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56</v>
      </c>
      <c r="E581" s="37">
        <v>165</v>
      </c>
      <c r="F581" s="37">
        <v>566623</v>
      </c>
      <c r="G581" s="37">
        <v>10</v>
      </c>
      <c r="H581" s="37">
        <v>28</v>
      </c>
      <c r="I581" s="37">
        <v>304332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45</v>
      </c>
      <c r="Q581" s="37">
        <v>133</v>
      </c>
      <c r="R581" s="37">
        <v>256291</v>
      </c>
      <c r="S581" s="37">
        <v>1</v>
      </c>
      <c r="T581" s="37">
        <v>4</v>
      </c>
      <c r="U581" s="37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37">
        <v>2</v>
      </c>
      <c r="E582" s="37">
        <v>6</v>
      </c>
      <c r="F582" s="37">
        <v>11562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2</v>
      </c>
      <c r="Q582" s="37">
        <v>6</v>
      </c>
      <c r="R582" s="37">
        <v>11562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0</v>
      </c>
      <c r="Q583" s="37">
        <v>0</v>
      </c>
      <c r="R583" s="37">
        <v>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18</v>
      </c>
      <c r="D584" s="38">
        <v>0</v>
      </c>
      <c r="E584" s="38">
        <v>0</v>
      </c>
      <c r="F584" s="38">
        <v>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233</v>
      </c>
      <c r="B585" s="73"/>
      <c r="C585" s="31" t="s">
        <v>53</v>
      </c>
      <c r="D585" s="32">
        <v>148</v>
      </c>
      <c r="E585" s="32">
        <v>1469</v>
      </c>
      <c r="F585" s="32">
        <v>3303132</v>
      </c>
      <c r="G585" s="32">
        <v>19</v>
      </c>
      <c r="H585" s="32">
        <v>53</v>
      </c>
      <c r="I585" s="32">
        <v>570621</v>
      </c>
      <c r="J585" s="32">
        <v>2</v>
      </c>
      <c r="K585" s="32">
        <v>2</v>
      </c>
      <c r="L585" s="32">
        <v>16591</v>
      </c>
      <c r="M585" s="32">
        <v>0</v>
      </c>
      <c r="N585" s="32">
        <v>0</v>
      </c>
      <c r="O585" s="32">
        <v>0</v>
      </c>
      <c r="P585" s="32">
        <v>123</v>
      </c>
      <c r="Q585" s="32">
        <v>1391</v>
      </c>
      <c r="R585" s="32">
        <v>2681420</v>
      </c>
      <c r="S585" s="32">
        <v>4</v>
      </c>
      <c r="T585" s="32">
        <v>23</v>
      </c>
      <c r="U585" s="32">
        <v>34500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14</v>
      </c>
      <c r="E587" s="36">
        <v>155</v>
      </c>
      <c r="F587" s="36">
        <v>298685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14</v>
      </c>
      <c r="Q587" s="36">
        <v>155</v>
      </c>
      <c r="R587" s="36">
        <v>298685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14</v>
      </c>
      <c r="E588" s="36">
        <v>155</v>
      </c>
      <c r="F588" s="36">
        <v>298685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14</v>
      </c>
      <c r="Q588" s="36">
        <v>155</v>
      </c>
      <c r="R588" s="36">
        <v>298685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15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18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134</v>
      </c>
      <c r="E593" s="37">
        <v>1314</v>
      </c>
      <c r="F593" s="37">
        <v>3004447</v>
      </c>
      <c r="G593" s="37">
        <v>19</v>
      </c>
      <c r="H593" s="37">
        <v>53</v>
      </c>
      <c r="I593" s="37">
        <v>570621</v>
      </c>
      <c r="J593" s="37">
        <v>2</v>
      </c>
      <c r="K593" s="37">
        <v>2</v>
      </c>
      <c r="L593" s="37">
        <v>16591</v>
      </c>
      <c r="M593" s="37">
        <v>0</v>
      </c>
      <c r="N593" s="37">
        <v>0</v>
      </c>
      <c r="O593" s="37">
        <v>0</v>
      </c>
      <c r="P593" s="37">
        <v>109</v>
      </c>
      <c r="Q593" s="37">
        <v>1236</v>
      </c>
      <c r="R593" s="37">
        <v>2382735</v>
      </c>
      <c r="S593" s="37">
        <v>4</v>
      </c>
      <c r="T593" s="37">
        <v>23</v>
      </c>
      <c r="U593" s="37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134</v>
      </c>
      <c r="E594" s="37">
        <v>1314</v>
      </c>
      <c r="F594" s="37">
        <v>3004447</v>
      </c>
      <c r="G594" s="37">
        <v>19</v>
      </c>
      <c r="H594" s="37">
        <v>53</v>
      </c>
      <c r="I594" s="37">
        <v>570621</v>
      </c>
      <c r="J594" s="37">
        <v>2</v>
      </c>
      <c r="K594" s="37">
        <v>2</v>
      </c>
      <c r="L594" s="37">
        <v>16591</v>
      </c>
      <c r="M594" s="37">
        <v>0</v>
      </c>
      <c r="N594" s="37">
        <v>0</v>
      </c>
      <c r="O594" s="37">
        <v>0</v>
      </c>
      <c r="P594" s="37">
        <v>109</v>
      </c>
      <c r="Q594" s="37">
        <v>1236</v>
      </c>
      <c r="R594" s="37">
        <v>2382735</v>
      </c>
      <c r="S594" s="37">
        <v>4</v>
      </c>
      <c r="T594" s="37">
        <v>23</v>
      </c>
      <c r="U594" s="37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18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234</v>
      </c>
      <c r="B598" s="73"/>
      <c r="C598" s="31" t="s">
        <v>36</v>
      </c>
      <c r="D598" s="32">
        <v>68</v>
      </c>
      <c r="E598" s="32">
        <v>209</v>
      </c>
      <c r="F598" s="32">
        <v>486273</v>
      </c>
      <c r="G598" s="32">
        <v>3</v>
      </c>
      <c r="H598" s="32">
        <v>9</v>
      </c>
      <c r="I598" s="32">
        <v>87921</v>
      </c>
      <c r="J598" s="32">
        <v>1</v>
      </c>
      <c r="K598" s="32">
        <v>1</v>
      </c>
      <c r="L598" s="32">
        <v>14879</v>
      </c>
      <c r="M598" s="32">
        <v>0</v>
      </c>
      <c r="N598" s="32">
        <v>0</v>
      </c>
      <c r="O598" s="32">
        <v>0</v>
      </c>
      <c r="P598" s="32">
        <v>64</v>
      </c>
      <c r="Q598" s="32">
        <v>199</v>
      </c>
      <c r="R598" s="32">
        <v>383473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11</v>
      </c>
      <c r="E600" s="36">
        <v>39</v>
      </c>
      <c r="F600" s="36">
        <v>75153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11</v>
      </c>
      <c r="Q600" s="36">
        <v>39</v>
      </c>
      <c r="R600" s="36">
        <v>75153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11</v>
      </c>
      <c r="E601" s="36">
        <v>39</v>
      </c>
      <c r="F601" s="36">
        <v>75153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11</v>
      </c>
      <c r="Q601" s="36">
        <v>39</v>
      </c>
      <c r="R601" s="36">
        <v>75153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15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18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49</v>
      </c>
      <c r="E606" s="37">
        <v>146</v>
      </c>
      <c r="F606" s="37">
        <v>341346</v>
      </c>
      <c r="G606" s="37">
        <v>2</v>
      </c>
      <c r="H606" s="37">
        <v>6</v>
      </c>
      <c r="I606" s="37">
        <v>58614</v>
      </c>
      <c r="J606" s="37">
        <v>1</v>
      </c>
      <c r="K606" s="37">
        <v>1</v>
      </c>
      <c r="L606" s="37">
        <v>14879</v>
      </c>
      <c r="M606" s="37">
        <v>0</v>
      </c>
      <c r="N606" s="37">
        <v>0</v>
      </c>
      <c r="O606" s="37">
        <v>0</v>
      </c>
      <c r="P606" s="37">
        <v>46</v>
      </c>
      <c r="Q606" s="37">
        <v>139</v>
      </c>
      <c r="R606" s="37">
        <v>267853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45</v>
      </c>
      <c r="E607" s="37">
        <v>134</v>
      </c>
      <c r="F607" s="37">
        <v>318222</v>
      </c>
      <c r="G607" s="37">
        <v>2</v>
      </c>
      <c r="H607" s="37">
        <v>6</v>
      </c>
      <c r="I607" s="37">
        <v>58614</v>
      </c>
      <c r="J607" s="37">
        <v>1</v>
      </c>
      <c r="K607" s="37">
        <v>1</v>
      </c>
      <c r="L607" s="37">
        <v>14879</v>
      </c>
      <c r="M607" s="37">
        <v>0</v>
      </c>
      <c r="N607" s="37">
        <v>0</v>
      </c>
      <c r="O607" s="37">
        <v>0</v>
      </c>
      <c r="P607" s="37">
        <v>42</v>
      </c>
      <c r="Q607" s="37">
        <v>127</v>
      </c>
      <c r="R607" s="37">
        <v>244729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37">
        <v>4</v>
      </c>
      <c r="E608" s="37">
        <v>12</v>
      </c>
      <c r="F608" s="37">
        <v>23124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4</v>
      </c>
      <c r="Q608" s="37">
        <v>12</v>
      </c>
      <c r="R608" s="37">
        <v>23124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8</v>
      </c>
      <c r="E609" s="37">
        <v>24</v>
      </c>
      <c r="F609" s="37">
        <v>69774</v>
      </c>
      <c r="G609" s="37">
        <v>1</v>
      </c>
      <c r="H609" s="37">
        <v>3</v>
      </c>
      <c r="I609" s="37">
        <v>29307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7</v>
      </c>
      <c r="Q609" s="37">
        <v>21</v>
      </c>
      <c r="R609" s="37">
        <v>40467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18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ht="15.75" hidden="1" customHeight="1" x14ac:dyDescent="0.2">
      <c r="A611" s="72" t="s">
        <v>235</v>
      </c>
      <c r="B611" s="73"/>
      <c r="C611" s="31" t="s">
        <v>37</v>
      </c>
      <c r="D611" s="32">
        <v>48</v>
      </c>
      <c r="E611" s="32">
        <v>149</v>
      </c>
      <c r="F611" s="32">
        <v>370653</v>
      </c>
      <c r="G611" s="32">
        <v>3</v>
      </c>
      <c r="H611" s="32">
        <v>9</v>
      </c>
      <c r="I611" s="32">
        <v>87921</v>
      </c>
      <c r="J611" s="32">
        <v>1</v>
      </c>
      <c r="K611" s="32">
        <v>1</v>
      </c>
      <c r="L611" s="32">
        <v>14879</v>
      </c>
      <c r="M611" s="32">
        <v>0</v>
      </c>
      <c r="N611" s="32">
        <v>0</v>
      </c>
      <c r="O611" s="32">
        <v>0</v>
      </c>
      <c r="P611" s="32">
        <v>44</v>
      </c>
      <c r="Q611" s="32">
        <v>139</v>
      </c>
      <c r="R611" s="32">
        <v>267853</v>
      </c>
      <c r="S611" s="32">
        <v>0</v>
      </c>
      <c r="T611" s="32">
        <v>0</v>
      </c>
      <c r="U611" s="32">
        <v>0</v>
      </c>
    </row>
    <row r="612" spans="1:21" s="18" customFormat="1" ht="15.75" hidden="1" customHeight="1" x14ac:dyDescent="0.2">
      <c r="A612" s="74" t="s">
        <v>247</v>
      </c>
      <c r="B612" s="17" t="s">
        <v>210</v>
      </c>
      <c r="C612" s="33" t="s">
        <v>22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18" customFormat="1" ht="15.75" hidden="1" customHeight="1" x14ac:dyDescent="0.2">
      <c r="A613" s="75"/>
      <c r="B613" s="35" t="s">
        <v>211</v>
      </c>
      <c r="C613" s="65" t="s">
        <v>17</v>
      </c>
      <c r="D613" s="36">
        <v>8</v>
      </c>
      <c r="E613" s="36">
        <v>30</v>
      </c>
      <c r="F613" s="36">
        <v>57810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0</v>
      </c>
      <c r="M613" s="36">
        <v>0</v>
      </c>
      <c r="N613" s="36">
        <v>0</v>
      </c>
      <c r="O613" s="36">
        <v>0</v>
      </c>
      <c r="P613" s="36">
        <v>8</v>
      </c>
      <c r="Q613" s="36">
        <v>30</v>
      </c>
      <c r="R613" s="36">
        <v>57810</v>
      </c>
      <c r="S613" s="36">
        <v>0</v>
      </c>
      <c r="T613" s="36">
        <v>0</v>
      </c>
      <c r="U613" s="36">
        <v>0</v>
      </c>
    </row>
    <row r="614" spans="1:21" s="18" customFormat="1" ht="15.75" hidden="1" customHeight="1" x14ac:dyDescent="0.2">
      <c r="A614" s="75"/>
      <c r="B614" s="21" t="s">
        <v>248</v>
      </c>
      <c r="C614" s="65" t="s">
        <v>14</v>
      </c>
      <c r="D614" s="36">
        <v>8</v>
      </c>
      <c r="E614" s="36">
        <v>30</v>
      </c>
      <c r="F614" s="36">
        <v>57810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0</v>
      </c>
      <c r="M614" s="36">
        <v>0</v>
      </c>
      <c r="N614" s="36">
        <v>0</v>
      </c>
      <c r="O614" s="36">
        <v>0</v>
      </c>
      <c r="P614" s="36">
        <v>8</v>
      </c>
      <c r="Q614" s="36">
        <v>30</v>
      </c>
      <c r="R614" s="36">
        <v>57810</v>
      </c>
      <c r="S614" s="36">
        <v>0</v>
      </c>
      <c r="T614" s="36">
        <v>0</v>
      </c>
      <c r="U614" s="36">
        <v>0</v>
      </c>
    </row>
    <row r="615" spans="1:21" s="18" customFormat="1" ht="15.75" hidden="1" customHeight="1" x14ac:dyDescent="0.2">
      <c r="A615" s="75"/>
      <c r="B615" s="21" t="s">
        <v>212</v>
      </c>
      <c r="C615" s="65" t="s">
        <v>15</v>
      </c>
      <c r="D615" s="36">
        <v>0</v>
      </c>
      <c r="E615" s="36">
        <v>0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0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</row>
    <row r="616" spans="1:21" s="18" customFormat="1" ht="15.75" hidden="1" customHeight="1" x14ac:dyDescent="0.2">
      <c r="A616" s="75"/>
      <c r="B616" s="35" t="s">
        <v>249</v>
      </c>
      <c r="C616" s="65" t="s">
        <v>16</v>
      </c>
      <c r="D616" s="36">
        <v>0</v>
      </c>
      <c r="E616" s="36">
        <v>0</v>
      </c>
      <c r="F616" s="36">
        <v>0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</row>
    <row r="617" spans="1:21" s="18" customFormat="1" ht="15.75" hidden="1" customHeight="1" x14ac:dyDescent="0.2">
      <c r="A617" s="75"/>
      <c r="B617" s="35" t="s">
        <v>213</v>
      </c>
      <c r="C617" s="65" t="s">
        <v>18</v>
      </c>
      <c r="D617" s="36">
        <v>0</v>
      </c>
      <c r="E617" s="36">
        <v>0</v>
      </c>
      <c r="F617" s="36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</row>
    <row r="618" spans="1:21" s="18" customFormat="1" ht="15.75" hidden="1" customHeight="1" x14ac:dyDescent="0.2">
      <c r="A618" s="76" t="s">
        <v>250</v>
      </c>
      <c r="B618" s="17" t="s">
        <v>210</v>
      </c>
      <c r="C618" s="33" t="s">
        <v>22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37">
        <v>32</v>
      </c>
      <c r="E619" s="37">
        <v>95</v>
      </c>
      <c r="F619" s="37">
        <v>243069</v>
      </c>
      <c r="G619" s="37">
        <v>2</v>
      </c>
      <c r="H619" s="37">
        <v>6</v>
      </c>
      <c r="I619" s="37">
        <v>58614</v>
      </c>
      <c r="J619" s="37">
        <v>1</v>
      </c>
      <c r="K619" s="37">
        <v>1</v>
      </c>
      <c r="L619" s="37">
        <v>14879</v>
      </c>
      <c r="M619" s="37">
        <v>0</v>
      </c>
      <c r="N619" s="37">
        <v>0</v>
      </c>
      <c r="O619" s="37">
        <v>0</v>
      </c>
      <c r="P619" s="37">
        <v>29</v>
      </c>
      <c r="Q619" s="37">
        <v>88</v>
      </c>
      <c r="R619" s="37">
        <v>169576</v>
      </c>
      <c r="S619" s="37">
        <v>0</v>
      </c>
      <c r="T619" s="37">
        <v>0</v>
      </c>
      <c r="U619" s="37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37">
        <v>30</v>
      </c>
      <c r="E620" s="37">
        <v>89</v>
      </c>
      <c r="F620" s="37">
        <v>231507</v>
      </c>
      <c r="G620" s="37">
        <v>2</v>
      </c>
      <c r="H620" s="37">
        <v>6</v>
      </c>
      <c r="I620" s="37">
        <v>58614</v>
      </c>
      <c r="J620" s="37">
        <v>1</v>
      </c>
      <c r="K620" s="37">
        <v>1</v>
      </c>
      <c r="L620" s="37">
        <v>14879</v>
      </c>
      <c r="M620" s="37">
        <v>0</v>
      </c>
      <c r="N620" s="37">
        <v>0</v>
      </c>
      <c r="O620" s="37">
        <v>0</v>
      </c>
      <c r="P620" s="37">
        <v>27</v>
      </c>
      <c r="Q620" s="37">
        <v>82</v>
      </c>
      <c r="R620" s="37">
        <v>158014</v>
      </c>
      <c r="S620" s="37">
        <v>0</v>
      </c>
      <c r="T620" s="37">
        <v>0</v>
      </c>
      <c r="U620" s="37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15</v>
      </c>
      <c r="D621" s="37">
        <v>2</v>
      </c>
      <c r="E621" s="37">
        <v>6</v>
      </c>
      <c r="F621" s="37">
        <v>11562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37">
        <v>2</v>
      </c>
      <c r="Q621" s="37">
        <v>6</v>
      </c>
      <c r="R621" s="37">
        <v>11562</v>
      </c>
      <c r="S621" s="37">
        <v>0</v>
      </c>
      <c r="T621" s="37">
        <v>0</v>
      </c>
      <c r="U621" s="37">
        <v>0</v>
      </c>
    </row>
    <row r="622" spans="1:21" s="18" customFormat="1" ht="15.75" hidden="1" customHeight="1" x14ac:dyDescent="0.2">
      <c r="A622" s="76"/>
      <c r="B622" s="22" t="s">
        <v>249</v>
      </c>
      <c r="C622" s="23" t="s">
        <v>16</v>
      </c>
      <c r="D622" s="37">
        <v>8</v>
      </c>
      <c r="E622" s="37">
        <v>24</v>
      </c>
      <c r="F622" s="37">
        <v>69774</v>
      </c>
      <c r="G622" s="37">
        <v>1</v>
      </c>
      <c r="H622" s="37">
        <v>3</v>
      </c>
      <c r="I622" s="37">
        <v>29307</v>
      </c>
      <c r="J622" s="37">
        <v>0</v>
      </c>
      <c r="K622" s="37">
        <v>0</v>
      </c>
      <c r="L622" s="37">
        <v>0</v>
      </c>
      <c r="M622" s="37">
        <v>0</v>
      </c>
      <c r="N622" s="37">
        <v>0</v>
      </c>
      <c r="O622" s="37">
        <v>0</v>
      </c>
      <c r="P622" s="37">
        <v>7</v>
      </c>
      <c r="Q622" s="37">
        <v>21</v>
      </c>
      <c r="R622" s="37">
        <v>40467</v>
      </c>
      <c r="S622" s="37">
        <v>0</v>
      </c>
      <c r="T622" s="37">
        <v>0</v>
      </c>
      <c r="U622" s="37">
        <v>0</v>
      </c>
    </row>
    <row r="623" spans="1:21" s="18" customFormat="1" ht="15.75" hidden="1" customHeight="1" x14ac:dyDescent="0.2">
      <c r="A623" s="77"/>
      <c r="B623" s="25" t="s">
        <v>213</v>
      </c>
      <c r="C623" s="26" t="s">
        <v>18</v>
      </c>
      <c r="D623" s="38">
        <v>0</v>
      </c>
      <c r="E623" s="38">
        <v>0</v>
      </c>
      <c r="F623" s="38">
        <v>0</v>
      </c>
      <c r="G623" s="38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</row>
    <row r="624" spans="1:21" ht="15.75" hidden="1" customHeight="1" x14ac:dyDescent="0.2">
      <c r="A624" s="72" t="s">
        <v>236</v>
      </c>
      <c r="B624" s="73"/>
      <c r="C624" s="31" t="s">
        <v>38</v>
      </c>
      <c r="D624" s="32">
        <v>20</v>
      </c>
      <c r="E624" s="32">
        <v>60</v>
      </c>
      <c r="F624" s="32">
        <v>115620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20</v>
      </c>
      <c r="Q624" s="32">
        <v>60</v>
      </c>
      <c r="R624" s="32">
        <v>115620</v>
      </c>
      <c r="S624" s="32">
        <v>0</v>
      </c>
      <c r="T624" s="32">
        <v>0</v>
      </c>
      <c r="U624" s="32">
        <v>0</v>
      </c>
    </row>
    <row r="625" spans="1:21" s="18" customFormat="1" ht="15.75" hidden="1" customHeight="1" x14ac:dyDescent="0.2">
      <c r="A625" s="74" t="s">
        <v>247</v>
      </c>
      <c r="B625" s="17" t="s">
        <v>210</v>
      </c>
      <c r="C625" s="33" t="s">
        <v>22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18" customFormat="1" ht="15.75" hidden="1" customHeight="1" x14ac:dyDescent="0.2">
      <c r="A626" s="75"/>
      <c r="B626" s="35" t="s">
        <v>211</v>
      </c>
      <c r="C626" s="65" t="s">
        <v>17</v>
      </c>
      <c r="D626" s="36">
        <v>3</v>
      </c>
      <c r="E626" s="36">
        <v>9</v>
      </c>
      <c r="F626" s="36">
        <v>17343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3</v>
      </c>
      <c r="Q626" s="36">
        <v>9</v>
      </c>
      <c r="R626" s="36">
        <v>17343</v>
      </c>
      <c r="S626" s="36">
        <v>0</v>
      </c>
      <c r="T626" s="36">
        <v>0</v>
      </c>
      <c r="U626" s="36">
        <v>0</v>
      </c>
    </row>
    <row r="627" spans="1:21" s="18" customFormat="1" ht="15.75" hidden="1" customHeight="1" x14ac:dyDescent="0.2">
      <c r="A627" s="75"/>
      <c r="B627" s="21" t="s">
        <v>248</v>
      </c>
      <c r="C627" s="65" t="s">
        <v>14</v>
      </c>
      <c r="D627" s="36">
        <v>3</v>
      </c>
      <c r="E627" s="36">
        <v>9</v>
      </c>
      <c r="F627" s="36">
        <v>17343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3</v>
      </c>
      <c r="Q627" s="36">
        <v>9</v>
      </c>
      <c r="R627" s="36">
        <v>17343</v>
      </c>
      <c r="S627" s="36">
        <v>0</v>
      </c>
      <c r="T627" s="36">
        <v>0</v>
      </c>
      <c r="U627" s="36">
        <v>0</v>
      </c>
    </row>
    <row r="628" spans="1:21" s="18" customFormat="1" ht="15.75" hidden="1" customHeight="1" x14ac:dyDescent="0.2">
      <c r="A628" s="75"/>
      <c r="B628" s="21" t="s">
        <v>212</v>
      </c>
      <c r="C628" s="65" t="s">
        <v>15</v>
      </c>
      <c r="D628" s="36">
        <v>0</v>
      </c>
      <c r="E628" s="36">
        <v>0</v>
      </c>
      <c r="F628" s="36">
        <v>0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</row>
    <row r="629" spans="1:21" s="18" customFormat="1" ht="15.75" hidden="1" customHeight="1" x14ac:dyDescent="0.2">
      <c r="A629" s="75"/>
      <c r="B629" s="35" t="s">
        <v>249</v>
      </c>
      <c r="C629" s="65" t="s">
        <v>16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</row>
    <row r="630" spans="1:21" s="18" customFormat="1" ht="15.75" hidden="1" customHeight="1" x14ac:dyDescent="0.2">
      <c r="A630" s="75"/>
      <c r="B630" s="35" t="s">
        <v>213</v>
      </c>
      <c r="C630" s="65" t="s">
        <v>18</v>
      </c>
      <c r="D630" s="36">
        <v>0</v>
      </c>
      <c r="E630" s="36">
        <v>0</v>
      </c>
      <c r="F630" s="36">
        <v>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</row>
    <row r="631" spans="1:21" s="18" customFormat="1" ht="15.75" hidden="1" customHeight="1" x14ac:dyDescent="0.2">
      <c r="A631" s="76" t="s">
        <v>250</v>
      </c>
      <c r="B631" s="17" t="s">
        <v>210</v>
      </c>
      <c r="C631" s="33" t="s">
        <v>22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37">
        <v>17</v>
      </c>
      <c r="E632" s="37">
        <v>51</v>
      </c>
      <c r="F632" s="37">
        <v>98277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  <c r="N632" s="37">
        <v>0</v>
      </c>
      <c r="O632" s="37">
        <v>0</v>
      </c>
      <c r="P632" s="37">
        <v>17</v>
      </c>
      <c r="Q632" s="37">
        <v>51</v>
      </c>
      <c r="R632" s="37">
        <v>98277</v>
      </c>
      <c r="S632" s="37">
        <v>0</v>
      </c>
      <c r="T632" s="37">
        <v>0</v>
      </c>
      <c r="U632" s="37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37">
        <v>15</v>
      </c>
      <c r="E633" s="37">
        <v>45</v>
      </c>
      <c r="F633" s="37">
        <v>86715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15</v>
      </c>
      <c r="Q633" s="37">
        <v>45</v>
      </c>
      <c r="R633" s="37">
        <v>86715</v>
      </c>
      <c r="S633" s="37">
        <v>0</v>
      </c>
      <c r="T633" s="37">
        <v>0</v>
      </c>
      <c r="U633" s="37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15</v>
      </c>
      <c r="D634" s="37">
        <v>2</v>
      </c>
      <c r="E634" s="37">
        <v>6</v>
      </c>
      <c r="F634" s="37">
        <v>11562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37">
        <v>2</v>
      </c>
      <c r="Q634" s="37">
        <v>6</v>
      </c>
      <c r="R634" s="37">
        <v>11562</v>
      </c>
      <c r="S634" s="37">
        <v>0</v>
      </c>
      <c r="T634" s="37">
        <v>0</v>
      </c>
      <c r="U634" s="37">
        <v>0</v>
      </c>
    </row>
    <row r="635" spans="1:21" s="18" customFormat="1" ht="15.75" hidden="1" customHeight="1" x14ac:dyDescent="0.2">
      <c r="A635" s="76"/>
      <c r="B635" s="22" t="s">
        <v>249</v>
      </c>
      <c r="C635" s="23" t="s">
        <v>16</v>
      </c>
      <c r="D635" s="37">
        <v>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37">
        <v>0</v>
      </c>
      <c r="Q635" s="37">
        <v>0</v>
      </c>
      <c r="R635" s="37">
        <v>0</v>
      </c>
      <c r="S635" s="37">
        <v>0</v>
      </c>
      <c r="T635" s="37">
        <v>0</v>
      </c>
      <c r="U635" s="37">
        <v>0</v>
      </c>
    </row>
    <row r="636" spans="1:21" s="18" customFormat="1" ht="15.75" hidden="1" customHeight="1" x14ac:dyDescent="0.2">
      <c r="A636" s="77"/>
      <c r="B636" s="25" t="s">
        <v>213</v>
      </c>
      <c r="C636" s="26" t="s">
        <v>18</v>
      </c>
      <c r="D636" s="38">
        <v>0</v>
      </c>
      <c r="E636" s="38">
        <v>0</v>
      </c>
      <c r="F636" s="38">
        <v>0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31" t="s">
        <v>92</v>
      </c>
      <c r="D638" s="32" t="str">
        <f t="shared" ref="D638:U652" si="2">IF(D8=D312,"","*")</f>
        <v>*</v>
      </c>
      <c r="E638" s="32" t="str">
        <f t="shared" si="2"/>
        <v>*</v>
      </c>
      <c r="F638" s="32" t="str">
        <f t="shared" si="2"/>
        <v>*</v>
      </c>
      <c r="G638" s="32" t="str">
        <f t="shared" si="2"/>
        <v>*</v>
      </c>
      <c r="H638" s="32" t="str">
        <f t="shared" si="2"/>
        <v>*</v>
      </c>
      <c r="I638" s="32" t="str">
        <f t="shared" si="2"/>
        <v>*</v>
      </c>
      <c r="J638" s="32" t="str">
        <f t="shared" si="2"/>
        <v>*</v>
      </c>
      <c r="K638" s="32" t="str">
        <f t="shared" si="2"/>
        <v>*</v>
      </c>
      <c r="L638" s="32" t="str">
        <f t="shared" si="2"/>
        <v>*</v>
      </c>
      <c r="M638" s="32" t="str">
        <f t="shared" si="2"/>
        <v>*</v>
      </c>
      <c r="N638" s="32" t="str">
        <f t="shared" si="2"/>
        <v>*</v>
      </c>
      <c r="O638" s="32" t="str">
        <f t="shared" si="2"/>
        <v>*</v>
      </c>
      <c r="P638" s="32" t="str">
        <f t="shared" si="2"/>
        <v>*</v>
      </c>
      <c r="Q638" s="32" t="str">
        <f t="shared" si="2"/>
        <v>*</v>
      </c>
      <c r="R638" s="32" t="str">
        <f t="shared" si="2"/>
        <v>*</v>
      </c>
      <c r="S638" s="32" t="str">
        <f t="shared" si="2"/>
        <v>*</v>
      </c>
      <c r="T638" s="32" t="str">
        <f t="shared" si="2"/>
        <v>*</v>
      </c>
      <c r="U638" s="32" t="str">
        <f t="shared" si="2"/>
        <v>*</v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2"/>
        <v>*</v>
      </c>
      <c r="E639" s="34" t="str">
        <f t="shared" si="2"/>
        <v>*</v>
      </c>
      <c r="F639" s="34" t="str">
        <f t="shared" si="2"/>
        <v>*</v>
      </c>
      <c r="G639" s="34" t="str">
        <f t="shared" si="2"/>
        <v>*</v>
      </c>
      <c r="H639" s="34" t="str">
        <f t="shared" si="2"/>
        <v>*</v>
      </c>
      <c r="I639" s="34" t="str">
        <f t="shared" si="2"/>
        <v>*</v>
      </c>
      <c r="J639" s="34" t="str">
        <f t="shared" si="2"/>
        <v>*</v>
      </c>
      <c r="K639" s="34" t="str">
        <f t="shared" si="2"/>
        <v>*</v>
      </c>
      <c r="L639" s="34" t="str">
        <f t="shared" si="2"/>
        <v>*</v>
      </c>
      <c r="M639" s="34" t="str">
        <f t="shared" si="2"/>
        <v>*</v>
      </c>
      <c r="N639" s="34" t="str">
        <f t="shared" si="2"/>
        <v>*</v>
      </c>
      <c r="O639" s="34" t="str">
        <f t="shared" si="2"/>
        <v>*</v>
      </c>
      <c r="P639" s="34" t="str">
        <f t="shared" si="2"/>
        <v>*</v>
      </c>
      <c r="Q639" s="34" t="str">
        <f t="shared" si="2"/>
        <v>*</v>
      </c>
      <c r="R639" s="34" t="str">
        <f t="shared" si="2"/>
        <v>*</v>
      </c>
      <c r="S639" s="34" t="str">
        <f t="shared" si="2"/>
        <v>*</v>
      </c>
      <c r="T639" s="34" t="str">
        <f t="shared" si="2"/>
        <v>*</v>
      </c>
      <c r="U639" s="34" t="str">
        <f t="shared" si="2"/>
        <v>*</v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2"/>
        <v>*</v>
      </c>
      <c r="E640" s="36" t="str">
        <f t="shared" si="2"/>
        <v>*</v>
      </c>
      <c r="F640" s="36" t="str">
        <f t="shared" si="2"/>
        <v>*</v>
      </c>
      <c r="G640" s="36" t="str">
        <f t="shared" si="2"/>
        <v>*</v>
      </c>
      <c r="H640" s="36" t="str">
        <f t="shared" si="2"/>
        <v>*</v>
      </c>
      <c r="I640" s="36" t="str">
        <f t="shared" si="2"/>
        <v>*</v>
      </c>
      <c r="J640" s="36" t="str">
        <f t="shared" si="2"/>
        <v>*</v>
      </c>
      <c r="K640" s="36" t="str">
        <f t="shared" si="2"/>
        <v>*</v>
      </c>
      <c r="L640" s="36" t="str">
        <f t="shared" si="2"/>
        <v>*</v>
      </c>
      <c r="M640" s="36" t="str">
        <f t="shared" si="2"/>
        <v>*</v>
      </c>
      <c r="N640" s="36" t="str">
        <f t="shared" si="2"/>
        <v>*</v>
      </c>
      <c r="O640" s="36" t="str">
        <f t="shared" si="2"/>
        <v>*</v>
      </c>
      <c r="P640" s="36" t="str">
        <f t="shared" si="2"/>
        <v>*</v>
      </c>
      <c r="Q640" s="36" t="str">
        <f t="shared" si="2"/>
        <v>*</v>
      </c>
      <c r="R640" s="36" t="str">
        <f t="shared" si="2"/>
        <v>*</v>
      </c>
      <c r="S640" s="36" t="str">
        <f t="shared" si="2"/>
        <v>*</v>
      </c>
      <c r="T640" s="36" t="str">
        <f t="shared" si="2"/>
        <v>*</v>
      </c>
      <c r="U640" s="36" t="str">
        <f t="shared" si="2"/>
        <v>*</v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2"/>
        <v>*</v>
      </c>
      <c r="E641" s="36" t="str">
        <f t="shared" si="2"/>
        <v>*</v>
      </c>
      <c r="F641" s="36" t="str">
        <f t="shared" si="2"/>
        <v>*</v>
      </c>
      <c r="G641" s="36" t="str">
        <f t="shared" si="2"/>
        <v>*</v>
      </c>
      <c r="H641" s="36" t="str">
        <f t="shared" si="2"/>
        <v>*</v>
      </c>
      <c r="I641" s="36" t="str">
        <f t="shared" si="2"/>
        <v>*</v>
      </c>
      <c r="J641" s="36" t="str">
        <f t="shared" si="2"/>
        <v>*</v>
      </c>
      <c r="K641" s="36" t="str">
        <f t="shared" si="2"/>
        <v>*</v>
      </c>
      <c r="L641" s="36" t="str">
        <f t="shared" si="2"/>
        <v>*</v>
      </c>
      <c r="M641" s="36" t="str">
        <f t="shared" si="2"/>
        <v>*</v>
      </c>
      <c r="N641" s="36" t="str">
        <f t="shared" si="2"/>
        <v>*</v>
      </c>
      <c r="O641" s="36" t="str">
        <f t="shared" si="2"/>
        <v>*</v>
      </c>
      <c r="P641" s="36" t="str">
        <f t="shared" si="2"/>
        <v>*</v>
      </c>
      <c r="Q641" s="36" t="str">
        <f t="shared" si="2"/>
        <v>*</v>
      </c>
      <c r="R641" s="36" t="str">
        <f t="shared" si="2"/>
        <v>*</v>
      </c>
      <c r="S641" s="36" t="str">
        <f t="shared" si="2"/>
        <v>*</v>
      </c>
      <c r="T641" s="36" t="str">
        <f t="shared" si="2"/>
        <v>*</v>
      </c>
      <c r="U641" s="36" t="str">
        <f t="shared" si="2"/>
        <v>*</v>
      </c>
    </row>
    <row r="642" spans="1:21" s="18" customFormat="1" ht="15.75" hidden="1" customHeight="1" x14ac:dyDescent="0.2">
      <c r="A642" s="75"/>
      <c r="B642" s="21" t="s">
        <v>212</v>
      </c>
      <c r="C642" s="65" t="s">
        <v>15</v>
      </c>
      <c r="D642" s="36" t="str">
        <f t="shared" si="2"/>
        <v>*</v>
      </c>
      <c r="E642" s="36" t="str">
        <f t="shared" si="2"/>
        <v>*</v>
      </c>
      <c r="F642" s="36" t="str">
        <f t="shared" si="2"/>
        <v>*</v>
      </c>
      <c r="G642" s="36" t="str">
        <f t="shared" si="2"/>
        <v>*</v>
      </c>
      <c r="H642" s="36" t="str">
        <f t="shared" si="2"/>
        <v>*</v>
      </c>
      <c r="I642" s="36" t="str">
        <f t="shared" si="2"/>
        <v>*</v>
      </c>
      <c r="J642" s="36" t="str">
        <f t="shared" si="2"/>
        <v>*</v>
      </c>
      <c r="K642" s="36" t="str">
        <f t="shared" si="2"/>
        <v>*</v>
      </c>
      <c r="L642" s="36" t="str">
        <f t="shared" si="2"/>
        <v>*</v>
      </c>
      <c r="M642" s="36" t="str">
        <f t="shared" si="2"/>
        <v/>
      </c>
      <c r="N642" s="36" t="str">
        <f t="shared" si="2"/>
        <v/>
      </c>
      <c r="O642" s="36" t="str">
        <f t="shared" si="2"/>
        <v/>
      </c>
      <c r="P642" s="36" t="str">
        <f t="shared" si="2"/>
        <v>*</v>
      </c>
      <c r="Q642" s="36" t="str">
        <f t="shared" si="2"/>
        <v>*</v>
      </c>
      <c r="R642" s="36" t="str">
        <f t="shared" si="2"/>
        <v>*</v>
      </c>
      <c r="S642" s="36" t="str">
        <f t="shared" si="2"/>
        <v>*</v>
      </c>
      <c r="T642" s="36" t="str">
        <f t="shared" si="2"/>
        <v>*</v>
      </c>
      <c r="U642" s="36" t="str">
        <f t="shared" si="2"/>
        <v>*</v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2"/>
        <v>*</v>
      </c>
      <c r="E643" s="36" t="str">
        <f t="shared" si="2"/>
        <v>*</v>
      </c>
      <c r="F643" s="36" t="str">
        <f t="shared" si="2"/>
        <v>*</v>
      </c>
      <c r="G643" s="36" t="str">
        <f t="shared" si="2"/>
        <v>*</v>
      </c>
      <c r="H643" s="36" t="str">
        <f t="shared" si="2"/>
        <v>*</v>
      </c>
      <c r="I643" s="36" t="str">
        <f t="shared" si="2"/>
        <v>*</v>
      </c>
      <c r="J643" s="36" t="str">
        <f t="shared" si="2"/>
        <v/>
      </c>
      <c r="K643" s="36" t="str">
        <f t="shared" si="2"/>
        <v/>
      </c>
      <c r="L643" s="36" t="str">
        <f t="shared" si="2"/>
        <v/>
      </c>
      <c r="M643" s="36" t="str">
        <f t="shared" si="2"/>
        <v/>
      </c>
      <c r="N643" s="36" t="str">
        <f t="shared" si="2"/>
        <v/>
      </c>
      <c r="O643" s="36" t="str">
        <f t="shared" si="2"/>
        <v/>
      </c>
      <c r="P643" s="36" t="str">
        <f t="shared" si="2"/>
        <v>*</v>
      </c>
      <c r="Q643" s="36" t="str">
        <f t="shared" si="2"/>
        <v>*</v>
      </c>
      <c r="R643" s="36" t="str">
        <f t="shared" si="2"/>
        <v>*</v>
      </c>
      <c r="S643" s="36" t="str">
        <f t="shared" si="2"/>
        <v/>
      </c>
      <c r="T643" s="36" t="str">
        <f t="shared" si="2"/>
        <v/>
      </c>
      <c r="U643" s="36" t="str">
        <f t="shared" si="2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18</v>
      </c>
      <c r="D644" s="36" t="str">
        <f t="shared" si="2"/>
        <v>*</v>
      </c>
      <c r="E644" s="36" t="str">
        <f t="shared" si="2"/>
        <v>*</v>
      </c>
      <c r="F644" s="36" t="str">
        <f t="shared" si="2"/>
        <v>*</v>
      </c>
      <c r="G644" s="36" t="str">
        <f t="shared" si="2"/>
        <v>*</v>
      </c>
      <c r="H644" s="36" t="str">
        <f t="shared" si="2"/>
        <v>*</v>
      </c>
      <c r="I644" s="36" t="str">
        <f t="shared" si="2"/>
        <v>*</v>
      </c>
      <c r="J644" s="36" t="str">
        <f t="shared" si="2"/>
        <v/>
      </c>
      <c r="K644" s="36" t="str">
        <f t="shared" si="2"/>
        <v/>
      </c>
      <c r="L644" s="36" t="str">
        <f t="shared" si="2"/>
        <v/>
      </c>
      <c r="M644" s="36" t="str">
        <f t="shared" si="2"/>
        <v/>
      </c>
      <c r="N644" s="36" t="str">
        <f t="shared" si="2"/>
        <v/>
      </c>
      <c r="O644" s="36" t="str">
        <f t="shared" si="2"/>
        <v/>
      </c>
      <c r="P644" s="36" t="str">
        <f t="shared" si="2"/>
        <v>*</v>
      </c>
      <c r="Q644" s="36" t="str">
        <f t="shared" si="2"/>
        <v>*</v>
      </c>
      <c r="R644" s="36" t="str">
        <f t="shared" si="2"/>
        <v>*</v>
      </c>
      <c r="S644" s="36" t="str">
        <f t="shared" si="2"/>
        <v/>
      </c>
      <c r="T644" s="36" t="str">
        <f t="shared" si="2"/>
        <v/>
      </c>
      <c r="U644" s="36" t="str">
        <f t="shared" si="2"/>
        <v/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2"/>
        <v>*</v>
      </c>
      <c r="E645" s="34" t="str">
        <f t="shared" si="2"/>
        <v>*</v>
      </c>
      <c r="F645" s="34" t="str">
        <f t="shared" si="2"/>
        <v>*</v>
      </c>
      <c r="G645" s="34" t="str">
        <f t="shared" si="2"/>
        <v>*</v>
      </c>
      <c r="H645" s="34" t="str">
        <f t="shared" si="2"/>
        <v>*</v>
      </c>
      <c r="I645" s="34" t="str">
        <f t="shared" si="2"/>
        <v>*</v>
      </c>
      <c r="J645" s="34" t="str">
        <f t="shared" si="2"/>
        <v>*</v>
      </c>
      <c r="K645" s="34" t="str">
        <f t="shared" si="2"/>
        <v>*</v>
      </c>
      <c r="L645" s="34" t="str">
        <f t="shared" si="2"/>
        <v>*</v>
      </c>
      <c r="M645" s="34" t="str">
        <f t="shared" si="2"/>
        <v>*</v>
      </c>
      <c r="N645" s="34" t="str">
        <f t="shared" si="2"/>
        <v>*</v>
      </c>
      <c r="O645" s="34" t="str">
        <f t="shared" si="2"/>
        <v>*</v>
      </c>
      <c r="P645" s="34" t="str">
        <f t="shared" si="2"/>
        <v>*</v>
      </c>
      <c r="Q645" s="34" t="str">
        <f t="shared" si="2"/>
        <v>*</v>
      </c>
      <c r="R645" s="34" t="str">
        <f t="shared" si="2"/>
        <v>*</v>
      </c>
      <c r="S645" s="34" t="str">
        <f t="shared" si="2"/>
        <v>*</v>
      </c>
      <c r="T645" s="34" t="str">
        <f t="shared" si="2"/>
        <v>*</v>
      </c>
      <c r="U645" s="34" t="str">
        <f t="shared" si="2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2"/>
        <v>*</v>
      </c>
      <c r="E646" s="37" t="str">
        <f t="shared" si="2"/>
        <v>*</v>
      </c>
      <c r="F646" s="37" t="str">
        <f t="shared" si="2"/>
        <v>*</v>
      </c>
      <c r="G646" s="37" t="str">
        <f t="shared" si="2"/>
        <v>*</v>
      </c>
      <c r="H646" s="37" t="str">
        <f t="shared" si="2"/>
        <v>*</v>
      </c>
      <c r="I646" s="37" t="str">
        <f t="shared" si="2"/>
        <v>*</v>
      </c>
      <c r="J646" s="37" t="str">
        <f t="shared" si="2"/>
        <v>*</v>
      </c>
      <c r="K646" s="37" t="str">
        <f t="shared" si="2"/>
        <v>*</v>
      </c>
      <c r="L646" s="37" t="str">
        <f t="shared" si="2"/>
        <v>*</v>
      </c>
      <c r="M646" s="37" t="str">
        <f t="shared" si="2"/>
        <v>*</v>
      </c>
      <c r="N646" s="37" t="str">
        <f t="shared" si="2"/>
        <v>*</v>
      </c>
      <c r="O646" s="37" t="str">
        <f t="shared" si="2"/>
        <v>*</v>
      </c>
      <c r="P646" s="37" t="str">
        <f t="shared" si="2"/>
        <v>*</v>
      </c>
      <c r="Q646" s="37" t="str">
        <f t="shared" si="2"/>
        <v>*</v>
      </c>
      <c r="R646" s="37" t="str">
        <f t="shared" si="2"/>
        <v>*</v>
      </c>
      <c r="S646" s="37" t="str">
        <f t="shared" si="2"/>
        <v>*</v>
      </c>
      <c r="T646" s="37" t="str">
        <f t="shared" si="2"/>
        <v>*</v>
      </c>
      <c r="U646" s="37" t="str">
        <f t="shared" si="2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2"/>
        <v>*</v>
      </c>
      <c r="E647" s="37" t="str">
        <f t="shared" si="2"/>
        <v>*</v>
      </c>
      <c r="F647" s="37" t="str">
        <f t="shared" si="2"/>
        <v>*</v>
      </c>
      <c r="G647" s="37" t="str">
        <f t="shared" si="2"/>
        <v>*</v>
      </c>
      <c r="H647" s="37" t="str">
        <f t="shared" si="2"/>
        <v>*</v>
      </c>
      <c r="I647" s="37" t="str">
        <f t="shared" si="2"/>
        <v>*</v>
      </c>
      <c r="J647" s="37" t="str">
        <f t="shared" si="2"/>
        <v>*</v>
      </c>
      <c r="K647" s="37" t="str">
        <f t="shared" si="2"/>
        <v>*</v>
      </c>
      <c r="L647" s="37" t="str">
        <f t="shared" si="2"/>
        <v>*</v>
      </c>
      <c r="M647" s="37" t="str">
        <f t="shared" si="2"/>
        <v>*</v>
      </c>
      <c r="N647" s="37" t="str">
        <f t="shared" si="2"/>
        <v>*</v>
      </c>
      <c r="O647" s="37" t="str">
        <f t="shared" si="2"/>
        <v>*</v>
      </c>
      <c r="P647" s="37" t="str">
        <f t="shared" si="2"/>
        <v>*</v>
      </c>
      <c r="Q647" s="37" t="str">
        <f t="shared" si="2"/>
        <v>*</v>
      </c>
      <c r="R647" s="37" t="str">
        <f t="shared" si="2"/>
        <v>*</v>
      </c>
      <c r="S647" s="37" t="str">
        <f t="shared" si="2"/>
        <v>*</v>
      </c>
      <c r="T647" s="37" t="str">
        <f t="shared" si="2"/>
        <v>*</v>
      </c>
      <c r="U647" s="37" t="str">
        <f t="shared" si="2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37" t="str">
        <f t="shared" si="2"/>
        <v>*</v>
      </c>
      <c r="E648" s="37" t="str">
        <f t="shared" si="2"/>
        <v>*</v>
      </c>
      <c r="F648" s="37" t="str">
        <f t="shared" si="2"/>
        <v>*</v>
      </c>
      <c r="G648" s="37" t="str">
        <f t="shared" si="2"/>
        <v>*</v>
      </c>
      <c r="H648" s="37" t="str">
        <f t="shared" si="2"/>
        <v>*</v>
      </c>
      <c r="I648" s="37" t="str">
        <f t="shared" si="2"/>
        <v>*</v>
      </c>
      <c r="J648" s="37" t="str">
        <f t="shared" si="2"/>
        <v/>
      </c>
      <c r="K648" s="37" t="str">
        <f t="shared" si="2"/>
        <v/>
      </c>
      <c r="L648" s="37" t="str">
        <f t="shared" si="2"/>
        <v/>
      </c>
      <c r="M648" s="37" t="str">
        <f t="shared" si="2"/>
        <v/>
      </c>
      <c r="N648" s="37" t="str">
        <f t="shared" si="2"/>
        <v/>
      </c>
      <c r="O648" s="37" t="str">
        <f t="shared" si="2"/>
        <v/>
      </c>
      <c r="P648" s="37" t="str">
        <f t="shared" si="2"/>
        <v>*</v>
      </c>
      <c r="Q648" s="37" t="str">
        <f t="shared" si="2"/>
        <v>*</v>
      </c>
      <c r="R648" s="37" t="str">
        <f t="shared" si="2"/>
        <v>*</v>
      </c>
      <c r="S648" s="37" t="str">
        <f t="shared" si="2"/>
        <v>*</v>
      </c>
      <c r="T648" s="37" t="str">
        <f t="shared" si="2"/>
        <v>*</v>
      </c>
      <c r="U648" s="37" t="str">
        <f t="shared" si="2"/>
        <v>*</v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2"/>
        <v>*</v>
      </c>
      <c r="E649" s="37" t="str">
        <f t="shared" si="2"/>
        <v>*</v>
      </c>
      <c r="F649" s="37" t="str">
        <f t="shared" si="2"/>
        <v>*</v>
      </c>
      <c r="G649" s="37" t="str">
        <f t="shared" si="2"/>
        <v>*</v>
      </c>
      <c r="H649" s="37" t="str">
        <f t="shared" si="2"/>
        <v>*</v>
      </c>
      <c r="I649" s="37" t="str">
        <f t="shared" si="2"/>
        <v>*</v>
      </c>
      <c r="J649" s="37" t="str">
        <f t="shared" si="2"/>
        <v>*</v>
      </c>
      <c r="K649" s="37" t="str">
        <f t="shared" si="2"/>
        <v>*</v>
      </c>
      <c r="L649" s="37" t="str">
        <f t="shared" si="2"/>
        <v>*</v>
      </c>
      <c r="M649" s="37" t="str">
        <f t="shared" si="2"/>
        <v>*</v>
      </c>
      <c r="N649" s="37" t="str">
        <f t="shared" si="2"/>
        <v>*</v>
      </c>
      <c r="O649" s="37" t="str">
        <f t="shared" si="2"/>
        <v>*</v>
      </c>
      <c r="P649" s="37" t="str">
        <f t="shared" si="2"/>
        <v>*</v>
      </c>
      <c r="Q649" s="37" t="str">
        <f t="shared" si="2"/>
        <v>*</v>
      </c>
      <c r="R649" s="37" t="str">
        <f t="shared" si="2"/>
        <v>*</v>
      </c>
      <c r="S649" s="37" t="str">
        <f t="shared" si="2"/>
        <v/>
      </c>
      <c r="T649" s="37" t="str">
        <f t="shared" si="2"/>
        <v/>
      </c>
      <c r="U649" s="37" t="str">
        <f t="shared" si="2"/>
        <v/>
      </c>
    </row>
    <row r="650" spans="1:21" s="18" customFormat="1" ht="15.75" hidden="1" customHeight="1" x14ac:dyDescent="0.2">
      <c r="A650" s="77"/>
      <c r="B650" s="25" t="s">
        <v>213</v>
      </c>
      <c r="C650" s="26" t="s">
        <v>18</v>
      </c>
      <c r="D650" s="38" t="str">
        <f t="shared" si="2"/>
        <v>*</v>
      </c>
      <c r="E650" s="38" t="str">
        <f t="shared" si="2"/>
        <v>*</v>
      </c>
      <c r="F650" s="38" t="str">
        <f t="shared" si="2"/>
        <v>*</v>
      </c>
      <c r="G650" s="38" t="str">
        <f t="shared" si="2"/>
        <v>*</v>
      </c>
      <c r="H650" s="38" t="str">
        <f t="shared" si="2"/>
        <v>*</v>
      </c>
      <c r="I650" s="38" t="str">
        <f t="shared" si="2"/>
        <v>*</v>
      </c>
      <c r="J650" s="38" t="str">
        <f t="shared" si="2"/>
        <v/>
      </c>
      <c r="K650" s="38" t="str">
        <f t="shared" si="2"/>
        <v/>
      </c>
      <c r="L650" s="38" t="str">
        <f t="shared" si="2"/>
        <v/>
      </c>
      <c r="M650" s="38" t="str">
        <f t="shared" si="2"/>
        <v/>
      </c>
      <c r="N650" s="38" t="str">
        <f t="shared" si="2"/>
        <v/>
      </c>
      <c r="O650" s="38" t="str">
        <f t="shared" si="2"/>
        <v/>
      </c>
      <c r="P650" s="38" t="str">
        <f t="shared" si="2"/>
        <v>*</v>
      </c>
      <c r="Q650" s="38" t="str">
        <f t="shared" si="2"/>
        <v>*</v>
      </c>
      <c r="R650" s="38" t="str">
        <f t="shared" si="2"/>
        <v>*</v>
      </c>
      <c r="S650" s="38" t="str">
        <f t="shared" si="2"/>
        <v/>
      </c>
      <c r="T650" s="38" t="str">
        <f t="shared" si="2"/>
        <v>*</v>
      </c>
      <c r="U650" s="38" t="str">
        <f t="shared" si="2"/>
        <v>*</v>
      </c>
    </row>
    <row r="651" spans="1:21" ht="15.75" hidden="1" customHeight="1" x14ac:dyDescent="0.2">
      <c r="A651" s="72" t="s">
        <v>214</v>
      </c>
      <c r="B651" s="73"/>
      <c r="C651" s="31" t="s">
        <v>135</v>
      </c>
      <c r="D651" s="32" t="str">
        <f t="shared" si="2"/>
        <v>*</v>
      </c>
      <c r="E651" s="32" t="str">
        <f t="shared" si="2"/>
        <v>*</v>
      </c>
      <c r="F651" s="32" t="str">
        <f t="shared" si="2"/>
        <v>*</v>
      </c>
      <c r="G651" s="32" t="str">
        <f t="shared" si="2"/>
        <v>*</v>
      </c>
      <c r="H651" s="32" t="str">
        <f t="shared" si="2"/>
        <v>*</v>
      </c>
      <c r="I651" s="32" t="str">
        <f t="shared" si="2"/>
        <v>*</v>
      </c>
      <c r="J651" s="32" t="str">
        <f t="shared" si="2"/>
        <v>*</v>
      </c>
      <c r="K651" s="32" t="str">
        <f t="shared" si="2"/>
        <v>*</v>
      </c>
      <c r="L651" s="32" t="str">
        <f t="shared" si="2"/>
        <v>*</v>
      </c>
      <c r="M651" s="32" t="str">
        <f t="shared" si="2"/>
        <v>*</v>
      </c>
      <c r="N651" s="32" t="str">
        <f t="shared" si="2"/>
        <v>*</v>
      </c>
      <c r="O651" s="32" t="str">
        <f t="shared" si="2"/>
        <v>*</v>
      </c>
      <c r="P651" s="32" t="str">
        <f t="shared" si="2"/>
        <v>*</v>
      </c>
      <c r="Q651" s="32" t="str">
        <f t="shared" si="2"/>
        <v>*</v>
      </c>
      <c r="R651" s="32" t="str">
        <f t="shared" si="2"/>
        <v>*</v>
      </c>
      <c r="S651" s="32" t="str">
        <f t="shared" si="2"/>
        <v/>
      </c>
      <c r="T651" s="32" t="str">
        <f t="shared" si="2"/>
        <v/>
      </c>
      <c r="U651" s="32" t="str">
        <f t="shared" si="2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2"/>
        <v>*</v>
      </c>
      <c r="E652" s="34" t="str">
        <f t="shared" si="2"/>
        <v>*</v>
      </c>
      <c r="F652" s="34" t="str">
        <f t="shared" si="2"/>
        <v>*</v>
      </c>
      <c r="G652" s="34" t="str">
        <f t="shared" ref="G652:U652" si="3">IF(G22=G326,"","*")</f>
        <v>*</v>
      </c>
      <c r="H652" s="34" t="str">
        <f t="shared" si="3"/>
        <v>*</v>
      </c>
      <c r="I652" s="34" t="str">
        <f t="shared" si="3"/>
        <v>*</v>
      </c>
      <c r="J652" s="34" t="str">
        <f t="shared" si="3"/>
        <v/>
      </c>
      <c r="K652" s="34" t="str">
        <f t="shared" si="3"/>
        <v/>
      </c>
      <c r="L652" s="34" t="str">
        <f t="shared" si="3"/>
        <v/>
      </c>
      <c r="M652" s="34" t="str">
        <f t="shared" si="3"/>
        <v>*</v>
      </c>
      <c r="N652" s="34" t="str">
        <f t="shared" si="3"/>
        <v>*</v>
      </c>
      <c r="O652" s="34" t="str">
        <f t="shared" si="3"/>
        <v>*</v>
      </c>
      <c r="P652" s="34" t="str">
        <f t="shared" si="3"/>
        <v>*</v>
      </c>
      <c r="Q652" s="34" t="str">
        <f t="shared" si="3"/>
        <v>*</v>
      </c>
      <c r="R652" s="34" t="str">
        <f t="shared" si="3"/>
        <v>*</v>
      </c>
      <c r="S652" s="34" t="str">
        <f t="shared" si="3"/>
        <v/>
      </c>
      <c r="T652" s="34" t="str">
        <f t="shared" si="3"/>
        <v/>
      </c>
      <c r="U652" s="34" t="str">
        <f t="shared" si="3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ref="D653:U667" si="4">IF(D23=D327,"","*")</f>
        <v>*</v>
      </c>
      <c r="E653" s="36" t="str">
        <f t="shared" si="4"/>
        <v>*</v>
      </c>
      <c r="F653" s="36" t="str">
        <f t="shared" si="4"/>
        <v>*</v>
      </c>
      <c r="G653" s="36" t="str">
        <f t="shared" si="4"/>
        <v>*</v>
      </c>
      <c r="H653" s="36" t="str">
        <f t="shared" si="4"/>
        <v>*</v>
      </c>
      <c r="I653" s="36" t="str">
        <f t="shared" si="4"/>
        <v>*</v>
      </c>
      <c r="J653" s="36" t="str">
        <f t="shared" si="4"/>
        <v/>
      </c>
      <c r="K653" s="36" t="str">
        <f t="shared" si="4"/>
        <v/>
      </c>
      <c r="L653" s="36" t="str">
        <f t="shared" si="4"/>
        <v/>
      </c>
      <c r="M653" s="36" t="str">
        <f t="shared" si="4"/>
        <v>*</v>
      </c>
      <c r="N653" s="36" t="str">
        <f t="shared" si="4"/>
        <v>*</v>
      </c>
      <c r="O653" s="36" t="str">
        <f t="shared" si="4"/>
        <v>*</v>
      </c>
      <c r="P653" s="36" t="str">
        <f t="shared" si="4"/>
        <v>*</v>
      </c>
      <c r="Q653" s="36" t="str">
        <f t="shared" si="4"/>
        <v>*</v>
      </c>
      <c r="R653" s="36" t="str">
        <f t="shared" si="4"/>
        <v>*</v>
      </c>
      <c r="S653" s="36" t="str">
        <f t="shared" si="4"/>
        <v/>
      </c>
      <c r="T653" s="36" t="str">
        <f t="shared" si="4"/>
        <v/>
      </c>
      <c r="U653" s="36" t="str">
        <f t="shared" si="4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4"/>
        <v>*</v>
      </c>
      <c r="E654" s="36" t="str">
        <f t="shared" si="4"/>
        <v>*</v>
      </c>
      <c r="F654" s="36" t="str">
        <f t="shared" si="4"/>
        <v>*</v>
      </c>
      <c r="G654" s="36" t="str">
        <f t="shared" si="4"/>
        <v>*</v>
      </c>
      <c r="H654" s="36" t="str">
        <f t="shared" si="4"/>
        <v>*</v>
      </c>
      <c r="I654" s="36" t="str">
        <f t="shared" si="4"/>
        <v>*</v>
      </c>
      <c r="J654" s="36" t="str">
        <f t="shared" si="4"/>
        <v/>
      </c>
      <c r="K654" s="36" t="str">
        <f t="shared" si="4"/>
        <v/>
      </c>
      <c r="L654" s="36" t="str">
        <f t="shared" si="4"/>
        <v/>
      </c>
      <c r="M654" s="36" t="str">
        <f t="shared" si="4"/>
        <v>*</v>
      </c>
      <c r="N654" s="36" t="str">
        <f t="shared" si="4"/>
        <v>*</v>
      </c>
      <c r="O654" s="36" t="str">
        <f t="shared" si="4"/>
        <v>*</v>
      </c>
      <c r="P654" s="36" t="str">
        <f t="shared" si="4"/>
        <v>*</v>
      </c>
      <c r="Q654" s="36" t="str">
        <f t="shared" si="4"/>
        <v>*</v>
      </c>
      <c r="R654" s="36" t="str">
        <f t="shared" si="4"/>
        <v>*</v>
      </c>
      <c r="S654" s="36" t="str">
        <f t="shared" si="4"/>
        <v/>
      </c>
      <c r="T654" s="36" t="str">
        <f t="shared" si="4"/>
        <v/>
      </c>
      <c r="U654" s="36" t="str">
        <f t="shared" si="4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15</v>
      </c>
      <c r="D655" s="36" t="str">
        <f t="shared" si="4"/>
        <v/>
      </c>
      <c r="E655" s="36" t="str">
        <f t="shared" si="4"/>
        <v/>
      </c>
      <c r="F655" s="36" t="str">
        <f t="shared" si="4"/>
        <v/>
      </c>
      <c r="G655" s="36" t="str">
        <f t="shared" si="4"/>
        <v/>
      </c>
      <c r="H655" s="36" t="str">
        <f t="shared" si="4"/>
        <v/>
      </c>
      <c r="I655" s="36" t="str">
        <f t="shared" si="4"/>
        <v/>
      </c>
      <c r="J655" s="36" t="str">
        <f t="shared" si="4"/>
        <v/>
      </c>
      <c r="K655" s="36" t="str">
        <f t="shared" si="4"/>
        <v/>
      </c>
      <c r="L655" s="36" t="str">
        <f t="shared" si="4"/>
        <v/>
      </c>
      <c r="M655" s="36" t="str">
        <f t="shared" si="4"/>
        <v/>
      </c>
      <c r="N655" s="36" t="str">
        <f t="shared" si="4"/>
        <v/>
      </c>
      <c r="O655" s="36" t="str">
        <f t="shared" si="4"/>
        <v/>
      </c>
      <c r="P655" s="36" t="str">
        <f t="shared" si="4"/>
        <v/>
      </c>
      <c r="Q655" s="36" t="str">
        <f t="shared" si="4"/>
        <v/>
      </c>
      <c r="R655" s="36" t="str">
        <f t="shared" si="4"/>
        <v/>
      </c>
      <c r="S655" s="36" t="str">
        <f t="shared" si="4"/>
        <v/>
      </c>
      <c r="T655" s="36" t="str">
        <f t="shared" si="4"/>
        <v/>
      </c>
      <c r="U655" s="36" t="str">
        <f t="shared" si="4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4"/>
        <v/>
      </c>
      <c r="E656" s="36" t="str">
        <f t="shared" si="4"/>
        <v/>
      </c>
      <c r="F656" s="36" t="str">
        <f t="shared" si="4"/>
        <v/>
      </c>
      <c r="G656" s="36" t="str">
        <f t="shared" si="4"/>
        <v/>
      </c>
      <c r="H656" s="36" t="str">
        <f t="shared" si="4"/>
        <v/>
      </c>
      <c r="I656" s="36" t="str">
        <f t="shared" si="4"/>
        <v/>
      </c>
      <c r="J656" s="36" t="str">
        <f t="shared" si="4"/>
        <v/>
      </c>
      <c r="K656" s="36" t="str">
        <f t="shared" si="4"/>
        <v/>
      </c>
      <c r="L656" s="36" t="str">
        <f t="shared" si="4"/>
        <v/>
      </c>
      <c r="M656" s="36" t="str">
        <f t="shared" si="4"/>
        <v/>
      </c>
      <c r="N656" s="36" t="str">
        <f t="shared" si="4"/>
        <v/>
      </c>
      <c r="O656" s="36" t="str">
        <f t="shared" si="4"/>
        <v/>
      </c>
      <c r="P656" s="36" t="str">
        <f t="shared" si="4"/>
        <v/>
      </c>
      <c r="Q656" s="36" t="str">
        <f t="shared" si="4"/>
        <v/>
      </c>
      <c r="R656" s="36" t="str">
        <f t="shared" si="4"/>
        <v/>
      </c>
      <c r="S656" s="36" t="str">
        <f t="shared" si="4"/>
        <v/>
      </c>
      <c r="T656" s="36" t="str">
        <f t="shared" si="4"/>
        <v/>
      </c>
      <c r="U656" s="36" t="str">
        <f t="shared" si="4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18</v>
      </c>
      <c r="D657" s="36" t="str">
        <f t="shared" si="4"/>
        <v/>
      </c>
      <c r="E657" s="36" t="str">
        <f t="shared" si="4"/>
        <v/>
      </c>
      <c r="F657" s="36" t="str">
        <f t="shared" si="4"/>
        <v/>
      </c>
      <c r="G657" s="36" t="str">
        <f t="shared" si="4"/>
        <v/>
      </c>
      <c r="H657" s="36" t="str">
        <f t="shared" si="4"/>
        <v/>
      </c>
      <c r="I657" s="36" t="str">
        <f t="shared" si="4"/>
        <v/>
      </c>
      <c r="J657" s="36" t="str">
        <f t="shared" si="4"/>
        <v/>
      </c>
      <c r="K657" s="36" t="str">
        <f t="shared" si="4"/>
        <v/>
      </c>
      <c r="L657" s="36" t="str">
        <f t="shared" si="4"/>
        <v/>
      </c>
      <c r="M657" s="36" t="str">
        <f t="shared" si="4"/>
        <v/>
      </c>
      <c r="N657" s="36" t="str">
        <f t="shared" si="4"/>
        <v/>
      </c>
      <c r="O657" s="36" t="str">
        <f t="shared" si="4"/>
        <v/>
      </c>
      <c r="P657" s="36" t="str">
        <f t="shared" si="4"/>
        <v/>
      </c>
      <c r="Q657" s="36" t="str">
        <f t="shared" si="4"/>
        <v/>
      </c>
      <c r="R657" s="36" t="str">
        <f t="shared" si="4"/>
        <v/>
      </c>
      <c r="S657" s="36" t="str">
        <f t="shared" si="4"/>
        <v/>
      </c>
      <c r="T657" s="36" t="str">
        <f t="shared" si="4"/>
        <v/>
      </c>
      <c r="U657" s="36" t="str">
        <f t="shared" si="4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4"/>
        <v>*</v>
      </c>
      <c r="E658" s="34" t="str">
        <f t="shared" si="4"/>
        <v>*</v>
      </c>
      <c r="F658" s="34" t="str">
        <f t="shared" si="4"/>
        <v>*</v>
      </c>
      <c r="G658" s="34" t="str">
        <f t="shared" si="4"/>
        <v>*</v>
      </c>
      <c r="H658" s="34" t="str">
        <f t="shared" si="4"/>
        <v>*</v>
      </c>
      <c r="I658" s="34" t="str">
        <f t="shared" si="4"/>
        <v>*</v>
      </c>
      <c r="J658" s="34" t="str">
        <f t="shared" si="4"/>
        <v>*</v>
      </c>
      <c r="K658" s="34" t="str">
        <f t="shared" si="4"/>
        <v>*</v>
      </c>
      <c r="L658" s="34" t="str">
        <f t="shared" si="4"/>
        <v>*</v>
      </c>
      <c r="M658" s="34" t="str">
        <f t="shared" si="4"/>
        <v/>
      </c>
      <c r="N658" s="34" t="str">
        <f t="shared" si="4"/>
        <v/>
      </c>
      <c r="O658" s="34" t="str">
        <f t="shared" si="4"/>
        <v/>
      </c>
      <c r="P658" s="34" t="str">
        <f t="shared" si="4"/>
        <v>*</v>
      </c>
      <c r="Q658" s="34" t="str">
        <f t="shared" si="4"/>
        <v>*</v>
      </c>
      <c r="R658" s="34" t="str">
        <f t="shared" si="4"/>
        <v>*</v>
      </c>
      <c r="S658" s="34" t="str">
        <f t="shared" si="4"/>
        <v/>
      </c>
      <c r="T658" s="34" t="str">
        <f t="shared" si="4"/>
        <v/>
      </c>
      <c r="U658" s="34" t="str">
        <f t="shared" si="4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4"/>
        <v>*</v>
      </c>
      <c r="E659" s="37" t="str">
        <f t="shared" si="4"/>
        <v>*</v>
      </c>
      <c r="F659" s="37" t="str">
        <f t="shared" si="4"/>
        <v>*</v>
      </c>
      <c r="G659" s="37" t="str">
        <f t="shared" si="4"/>
        <v>*</v>
      </c>
      <c r="H659" s="37" t="str">
        <f t="shared" si="4"/>
        <v>*</v>
      </c>
      <c r="I659" s="37" t="str">
        <f t="shared" si="4"/>
        <v>*</v>
      </c>
      <c r="J659" s="37" t="str">
        <f t="shared" si="4"/>
        <v>*</v>
      </c>
      <c r="K659" s="37" t="str">
        <f t="shared" si="4"/>
        <v>*</v>
      </c>
      <c r="L659" s="37" t="str">
        <f t="shared" si="4"/>
        <v>*</v>
      </c>
      <c r="M659" s="37" t="str">
        <f t="shared" si="4"/>
        <v/>
      </c>
      <c r="N659" s="37" t="str">
        <f t="shared" si="4"/>
        <v/>
      </c>
      <c r="O659" s="37" t="str">
        <f t="shared" si="4"/>
        <v/>
      </c>
      <c r="P659" s="37" t="str">
        <f t="shared" si="4"/>
        <v>*</v>
      </c>
      <c r="Q659" s="37" t="str">
        <f t="shared" si="4"/>
        <v>*</v>
      </c>
      <c r="R659" s="37" t="str">
        <f t="shared" si="4"/>
        <v>*</v>
      </c>
      <c r="S659" s="37" t="str">
        <f t="shared" si="4"/>
        <v/>
      </c>
      <c r="T659" s="37" t="str">
        <f t="shared" si="4"/>
        <v/>
      </c>
      <c r="U659" s="37" t="str">
        <f t="shared" si="4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4"/>
        <v>*</v>
      </c>
      <c r="E660" s="37" t="str">
        <f t="shared" si="4"/>
        <v>*</v>
      </c>
      <c r="F660" s="37" t="str">
        <f t="shared" si="4"/>
        <v>*</v>
      </c>
      <c r="G660" s="37" t="str">
        <f t="shared" si="4"/>
        <v>*</v>
      </c>
      <c r="H660" s="37" t="str">
        <f t="shared" si="4"/>
        <v>*</v>
      </c>
      <c r="I660" s="37" t="str">
        <f t="shared" si="4"/>
        <v>*</v>
      </c>
      <c r="J660" s="37" t="str">
        <f t="shared" si="4"/>
        <v>*</v>
      </c>
      <c r="K660" s="37" t="str">
        <f t="shared" si="4"/>
        <v>*</v>
      </c>
      <c r="L660" s="37" t="str">
        <f t="shared" si="4"/>
        <v>*</v>
      </c>
      <c r="M660" s="37" t="str">
        <f t="shared" si="4"/>
        <v/>
      </c>
      <c r="N660" s="37" t="str">
        <f t="shared" si="4"/>
        <v/>
      </c>
      <c r="O660" s="37" t="str">
        <f t="shared" si="4"/>
        <v/>
      </c>
      <c r="P660" s="37" t="str">
        <f t="shared" si="4"/>
        <v>*</v>
      </c>
      <c r="Q660" s="37" t="str">
        <f t="shared" si="4"/>
        <v>*</v>
      </c>
      <c r="R660" s="37" t="str">
        <f t="shared" si="4"/>
        <v>*</v>
      </c>
      <c r="S660" s="37" t="str">
        <f t="shared" si="4"/>
        <v/>
      </c>
      <c r="T660" s="37" t="str">
        <f t="shared" si="4"/>
        <v/>
      </c>
      <c r="U660" s="37" t="str">
        <f t="shared" si="4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37" t="str">
        <f t="shared" si="4"/>
        <v>*</v>
      </c>
      <c r="E661" s="37" t="str">
        <f t="shared" si="4"/>
        <v>*</v>
      </c>
      <c r="F661" s="37" t="str">
        <f t="shared" si="4"/>
        <v>*</v>
      </c>
      <c r="G661" s="37" t="str">
        <f t="shared" si="4"/>
        <v>*</v>
      </c>
      <c r="H661" s="37" t="str">
        <f t="shared" si="4"/>
        <v>*</v>
      </c>
      <c r="I661" s="37" t="str">
        <f t="shared" si="4"/>
        <v>*</v>
      </c>
      <c r="J661" s="37" t="str">
        <f t="shared" si="4"/>
        <v/>
      </c>
      <c r="K661" s="37" t="str">
        <f t="shared" si="4"/>
        <v/>
      </c>
      <c r="L661" s="37" t="str">
        <f t="shared" si="4"/>
        <v/>
      </c>
      <c r="M661" s="37" t="str">
        <f t="shared" si="4"/>
        <v/>
      </c>
      <c r="N661" s="37" t="str">
        <f t="shared" si="4"/>
        <v/>
      </c>
      <c r="O661" s="37" t="str">
        <f t="shared" si="4"/>
        <v/>
      </c>
      <c r="P661" s="37" t="str">
        <f t="shared" si="4"/>
        <v>*</v>
      </c>
      <c r="Q661" s="37" t="str">
        <f t="shared" si="4"/>
        <v>*</v>
      </c>
      <c r="R661" s="37" t="str">
        <f t="shared" si="4"/>
        <v>*</v>
      </c>
      <c r="S661" s="37" t="str">
        <f t="shared" si="4"/>
        <v/>
      </c>
      <c r="T661" s="37" t="str">
        <f t="shared" si="4"/>
        <v/>
      </c>
      <c r="U661" s="37" t="str">
        <f t="shared" si="4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4"/>
        <v/>
      </c>
      <c r="E662" s="37" t="str">
        <f t="shared" si="4"/>
        <v/>
      </c>
      <c r="F662" s="37" t="str">
        <f t="shared" si="4"/>
        <v>*</v>
      </c>
      <c r="G662" s="37" t="str">
        <f t="shared" si="4"/>
        <v/>
      </c>
      <c r="H662" s="37" t="str">
        <f t="shared" si="4"/>
        <v/>
      </c>
      <c r="I662" s="37" t="str">
        <f t="shared" si="4"/>
        <v>*</v>
      </c>
      <c r="J662" s="37" t="str">
        <f t="shared" si="4"/>
        <v/>
      </c>
      <c r="K662" s="37" t="str">
        <f t="shared" si="4"/>
        <v/>
      </c>
      <c r="L662" s="37" t="str">
        <f t="shared" si="4"/>
        <v/>
      </c>
      <c r="M662" s="37" t="str">
        <f t="shared" si="4"/>
        <v/>
      </c>
      <c r="N662" s="37" t="str">
        <f t="shared" si="4"/>
        <v/>
      </c>
      <c r="O662" s="37" t="str">
        <f t="shared" si="4"/>
        <v/>
      </c>
      <c r="P662" s="37" t="str">
        <f t="shared" si="4"/>
        <v/>
      </c>
      <c r="Q662" s="37" t="str">
        <f t="shared" si="4"/>
        <v/>
      </c>
      <c r="R662" s="37" t="str">
        <f t="shared" si="4"/>
        <v/>
      </c>
      <c r="S662" s="37" t="str">
        <f t="shared" si="4"/>
        <v/>
      </c>
      <c r="T662" s="37" t="str">
        <f t="shared" si="4"/>
        <v/>
      </c>
      <c r="U662" s="37" t="str">
        <f t="shared" si="4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18</v>
      </c>
      <c r="D663" s="38" t="str">
        <f t="shared" si="4"/>
        <v>*</v>
      </c>
      <c r="E663" s="38" t="str">
        <f t="shared" si="4"/>
        <v>*</v>
      </c>
      <c r="F663" s="38" t="str">
        <f t="shared" si="4"/>
        <v>*</v>
      </c>
      <c r="G663" s="38" t="str">
        <f t="shared" si="4"/>
        <v>*</v>
      </c>
      <c r="H663" s="38" t="str">
        <f t="shared" si="4"/>
        <v>*</v>
      </c>
      <c r="I663" s="38" t="str">
        <f t="shared" si="4"/>
        <v>*</v>
      </c>
      <c r="J663" s="38" t="str">
        <f t="shared" si="4"/>
        <v/>
      </c>
      <c r="K663" s="38" t="str">
        <f t="shared" si="4"/>
        <v/>
      </c>
      <c r="L663" s="38" t="str">
        <f t="shared" si="4"/>
        <v/>
      </c>
      <c r="M663" s="38" t="str">
        <f t="shared" si="4"/>
        <v/>
      </c>
      <c r="N663" s="38" t="str">
        <f t="shared" si="4"/>
        <v/>
      </c>
      <c r="O663" s="38" t="str">
        <f t="shared" si="4"/>
        <v/>
      </c>
      <c r="P663" s="38" t="str">
        <f t="shared" si="4"/>
        <v/>
      </c>
      <c r="Q663" s="38" t="str">
        <f t="shared" si="4"/>
        <v/>
      </c>
      <c r="R663" s="38" t="str">
        <f t="shared" si="4"/>
        <v/>
      </c>
      <c r="S663" s="38" t="str">
        <f t="shared" si="4"/>
        <v/>
      </c>
      <c r="T663" s="38" t="str">
        <f t="shared" si="4"/>
        <v/>
      </c>
      <c r="U663" s="38" t="str">
        <f t="shared" si="4"/>
        <v/>
      </c>
    </row>
    <row r="664" spans="1:21" ht="15.75" hidden="1" customHeight="1" x14ac:dyDescent="0.2">
      <c r="A664" s="72" t="s">
        <v>215</v>
      </c>
      <c r="B664" s="73"/>
      <c r="C664" s="31" t="s">
        <v>78</v>
      </c>
      <c r="D664" s="32" t="str">
        <f t="shared" si="4"/>
        <v>*</v>
      </c>
      <c r="E664" s="32" t="str">
        <f t="shared" si="4"/>
        <v>*</v>
      </c>
      <c r="F664" s="32" t="str">
        <f t="shared" si="4"/>
        <v>*</v>
      </c>
      <c r="G664" s="32" t="str">
        <f t="shared" si="4"/>
        <v>*</v>
      </c>
      <c r="H664" s="32" t="str">
        <f t="shared" si="4"/>
        <v>*</v>
      </c>
      <c r="I664" s="32" t="str">
        <f t="shared" si="4"/>
        <v>*</v>
      </c>
      <c r="J664" s="32" t="str">
        <f t="shared" si="4"/>
        <v>*</v>
      </c>
      <c r="K664" s="32" t="str">
        <f t="shared" si="4"/>
        <v>*</v>
      </c>
      <c r="L664" s="32" t="str">
        <f t="shared" si="4"/>
        <v>*</v>
      </c>
      <c r="M664" s="32" t="str">
        <f t="shared" si="4"/>
        <v>*</v>
      </c>
      <c r="N664" s="32" t="str">
        <f t="shared" si="4"/>
        <v>*</v>
      </c>
      <c r="O664" s="32" t="str">
        <f t="shared" si="4"/>
        <v>*</v>
      </c>
      <c r="P664" s="32" t="str">
        <f t="shared" si="4"/>
        <v>*</v>
      </c>
      <c r="Q664" s="32" t="str">
        <f t="shared" si="4"/>
        <v>*</v>
      </c>
      <c r="R664" s="32" t="str">
        <f t="shared" si="4"/>
        <v>*</v>
      </c>
      <c r="S664" s="32" t="str">
        <f t="shared" si="4"/>
        <v/>
      </c>
      <c r="T664" s="32" t="str">
        <f t="shared" si="4"/>
        <v/>
      </c>
      <c r="U664" s="32" t="str">
        <f t="shared" si="4"/>
        <v/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4"/>
        <v>*</v>
      </c>
      <c r="E665" s="34" t="str">
        <f t="shared" si="4"/>
        <v>*</v>
      </c>
      <c r="F665" s="34" t="str">
        <f t="shared" si="4"/>
        <v>*</v>
      </c>
      <c r="G665" s="34" t="str">
        <f t="shared" si="4"/>
        <v>*</v>
      </c>
      <c r="H665" s="34" t="str">
        <f t="shared" si="4"/>
        <v>*</v>
      </c>
      <c r="I665" s="34" t="str">
        <f t="shared" si="4"/>
        <v>*</v>
      </c>
      <c r="J665" s="34" t="str">
        <f t="shared" si="4"/>
        <v>*</v>
      </c>
      <c r="K665" s="34" t="str">
        <f t="shared" si="4"/>
        <v>*</v>
      </c>
      <c r="L665" s="34" t="str">
        <f t="shared" si="4"/>
        <v>*</v>
      </c>
      <c r="M665" s="34" t="str">
        <f t="shared" si="4"/>
        <v>*</v>
      </c>
      <c r="N665" s="34" t="str">
        <f t="shared" si="4"/>
        <v>*</v>
      </c>
      <c r="O665" s="34" t="str">
        <f t="shared" si="4"/>
        <v>*</v>
      </c>
      <c r="P665" s="34" t="str">
        <f t="shared" si="4"/>
        <v>*</v>
      </c>
      <c r="Q665" s="34" t="str">
        <f t="shared" si="4"/>
        <v>*</v>
      </c>
      <c r="R665" s="34" t="str">
        <f t="shared" si="4"/>
        <v>*</v>
      </c>
      <c r="S665" s="34" t="str">
        <f t="shared" si="4"/>
        <v/>
      </c>
      <c r="T665" s="34" t="str">
        <f t="shared" si="4"/>
        <v/>
      </c>
      <c r="U665" s="34" t="str">
        <f t="shared" si="4"/>
        <v/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4"/>
        <v>*</v>
      </c>
      <c r="E666" s="36" t="str">
        <f t="shared" si="4"/>
        <v>*</v>
      </c>
      <c r="F666" s="36" t="str">
        <f t="shared" si="4"/>
        <v>*</v>
      </c>
      <c r="G666" s="36" t="str">
        <f t="shared" si="4"/>
        <v>*</v>
      </c>
      <c r="H666" s="36" t="str">
        <f t="shared" si="4"/>
        <v>*</v>
      </c>
      <c r="I666" s="36" t="str">
        <f t="shared" si="4"/>
        <v>*</v>
      </c>
      <c r="J666" s="36" t="str">
        <f t="shared" si="4"/>
        <v>*</v>
      </c>
      <c r="K666" s="36" t="str">
        <f t="shared" si="4"/>
        <v>*</v>
      </c>
      <c r="L666" s="36" t="str">
        <f t="shared" si="4"/>
        <v>*</v>
      </c>
      <c r="M666" s="36" t="str">
        <f t="shared" si="4"/>
        <v>*</v>
      </c>
      <c r="N666" s="36" t="str">
        <f t="shared" si="4"/>
        <v>*</v>
      </c>
      <c r="O666" s="36" t="str">
        <f t="shared" si="4"/>
        <v>*</v>
      </c>
      <c r="P666" s="36" t="str">
        <f t="shared" si="4"/>
        <v>*</v>
      </c>
      <c r="Q666" s="36" t="str">
        <f t="shared" si="4"/>
        <v>*</v>
      </c>
      <c r="R666" s="36" t="str">
        <f t="shared" si="4"/>
        <v>*</v>
      </c>
      <c r="S666" s="36" t="str">
        <f t="shared" si="4"/>
        <v/>
      </c>
      <c r="T666" s="36" t="str">
        <f t="shared" si="4"/>
        <v/>
      </c>
      <c r="U666" s="36" t="str">
        <f t="shared" si="4"/>
        <v/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4"/>
        <v>*</v>
      </c>
      <c r="E667" s="36" t="str">
        <f t="shared" si="4"/>
        <v>*</v>
      </c>
      <c r="F667" s="36" t="str">
        <f t="shared" si="4"/>
        <v>*</v>
      </c>
      <c r="G667" s="36" t="str">
        <f t="shared" ref="G667:U667" si="5">IF(G37=G341,"","*")</f>
        <v>*</v>
      </c>
      <c r="H667" s="36" t="str">
        <f t="shared" si="5"/>
        <v>*</v>
      </c>
      <c r="I667" s="36" t="str">
        <f t="shared" si="5"/>
        <v>*</v>
      </c>
      <c r="J667" s="36" t="str">
        <f t="shared" si="5"/>
        <v>*</v>
      </c>
      <c r="K667" s="36" t="str">
        <f t="shared" si="5"/>
        <v>*</v>
      </c>
      <c r="L667" s="36" t="str">
        <f t="shared" si="5"/>
        <v>*</v>
      </c>
      <c r="M667" s="36" t="str">
        <f t="shared" si="5"/>
        <v>*</v>
      </c>
      <c r="N667" s="36" t="str">
        <f t="shared" si="5"/>
        <v>*</v>
      </c>
      <c r="O667" s="36" t="str">
        <f t="shared" si="5"/>
        <v>*</v>
      </c>
      <c r="P667" s="36" t="str">
        <f t="shared" si="5"/>
        <v>*</v>
      </c>
      <c r="Q667" s="36" t="str">
        <f t="shared" si="5"/>
        <v>*</v>
      </c>
      <c r="R667" s="36" t="str">
        <f t="shared" si="5"/>
        <v>*</v>
      </c>
      <c r="S667" s="36" t="str">
        <f t="shared" si="5"/>
        <v/>
      </c>
      <c r="T667" s="36" t="str">
        <f t="shared" si="5"/>
        <v/>
      </c>
      <c r="U667" s="36" t="str">
        <f t="shared" si="5"/>
        <v/>
      </c>
    </row>
    <row r="668" spans="1:21" s="18" customFormat="1" ht="15.75" hidden="1" customHeight="1" x14ac:dyDescent="0.2">
      <c r="A668" s="75"/>
      <c r="B668" s="21" t="s">
        <v>212</v>
      </c>
      <c r="C668" s="65" t="s">
        <v>15</v>
      </c>
      <c r="D668" s="36" t="str">
        <f t="shared" ref="D668:U682" si="6">IF(D38=D342,"","*")</f>
        <v>*</v>
      </c>
      <c r="E668" s="36" t="str">
        <f t="shared" si="6"/>
        <v>*</v>
      </c>
      <c r="F668" s="36" t="str">
        <f t="shared" si="6"/>
        <v>*</v>
      </c>
      <c r="G668" s="36" t="str">
        <f t="shared" si="6"/>
        <v/>
      </c>
      <c r="H668" s="36" t="str">
        <f t="shared" si="6"/>
        <v/>
      </c>
      <c r="I668" s="36" t="str">
        <f t="shared" si="6"/>
        <v/>
      </c>
      <c r="J668" s="36" t="str">
        <f t="shared" si="6"/>
        <v/>
      </c>
      <c r="K668" s="36" t="str">
        <f t="shared" si="6"/>
        <v/>
      </c>
      <c r="L668" s="36" t="str">
        <f t="shared" si="6"/>
        <v/>
      </c>
      <c r="M668" s="36" t="str">
        <f t="shared" si="6"/>
        <v/>
      </c>
      <c r="N668" s="36" t="str">
        <f t="shared" si="6"/>
        <v/>
      </c>
      <c r="O668" s="36" t="str">
        <f t="shared" si="6"/>
        <v/>
      </c>
      <c r="P668" s="36" t="str">
        <f t="shared" si="6"/>
        <v>*</v>
      </c>
      <c r="Q668" s="36" t="str">
        <f t="shared" si="6"/>
        <v>*</v>
      </c>
      <c r="R668" s="36" t="str">
        <f t="shared" si="6"/>
        <v>*</v>
      </c>
      <c r="S668" s="36" t="str">
        <f t="shared" si="6"/>
        <v/>
      </c>
      <c r="T668" s="36" t="str">
        <f t="shared" si="6"/>
        <v/>
      </c>
      <c r="U668" s="36" t="str">
        <f t="shared" si="6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6"/>
        <v/>
      </c>
      <c r="E669" s="36" t="str">
        <f t="shared" si="6"/>
        <v/>
      </c>
      <c r="F669" s="36" t="str">
        <f t="shared" si="6"/>
        <v/>
      </c>
      <c r="G669" s="36" t="str">
        <f t="shared" si="6"/>
        <v/>
      </c>
      <c r="H669" s="36" t="str">
        <f t="shared" si="6"/>
        <v/>
      </c>
      <c r="I669" s="36" t="str">
        <f t="shared" si="6"/>
        <v/>
      </c>
      <c r="J669" s="36" t="str">
        <f t="shared" si="6"/>
        <v/>
      </c>
      <c r="K669" s="36" t="str">
        <f t="shared" si="6"/>
        <v/>
      </c>
      <c r="L669" s="36" t="str">
        <f t="shared" si="6"/>
        <v/>
      </c>
      <c r="M669" s="36" t="str">
        <f t="shared" si="6"/>
        <v/>
      </c>
      <c r="N669" s="36" t="str">
        <f t="shared" si="6"/>
        <v/>
      </c>
      <c r="O669" s="36" t="str">
        <f t="shared" si="6"/>
        <v/>
      </c>
      <c r="P669" s="36" t="str">
        <f t="shared" si="6"/>
        <v/>
      </c>
      <c r="Q669" s="36" t="str">
        <f t="shared" si="6"/>
        <v/>
      </c>
      <c r="R669" s="36" t="str">
        <f t="shared" si="6"/>
        <v/>
      </c>
      <c r="S669" s="36" t="str">
        <f t="shared" si="6"/>
        <v/>
      </c>
      <c r="T669" s="36" t="str">
        <f t="shared" si="6"/>
        <v/>
      </c>
      <c r="U669" s="36" t="str">
        <f t="shared" si="6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18</v>
      </c>
      <c r="D670" s="36" t="str">
        <f t="shared" si="6"/>
        <v/>
      </c>
      <c r="E670" s="36" t="str">
        <f t="shared" si="6"/>
        <v/>
      </c>
      <c r="F670" s="36" t="str">
        <f t="shared" si="6"/>
        <v/>
      </c>
      <c r="G670" s="36" t="str">
        <f t="shared" si="6"/>
        <v/>
      </c>
      <c r="H670" s="36" t="str">
        <f t="shared" si="6"/>
        <v/>
      </c>
      <c r="I670" s="36" t="str">
        <f t="shared" si="6"/>
        <v/>
      </c>
      <c r="J670" s="36" t="str">
        <f t="shared" si="6"/>
        <v/>
      </c>
      <c r="K670" s="36" t="str">
        <f t="shared" si="6"/>
        <v/>
      </c>
      <c r="L670" s="36" t="str">
        <f t="shared" si="6"/>
        <v/>
      </c>
      <c r="M670" s="36" t="str">
        <f t="shared" si="6"/>
        <v/>
      </c>
      <c r="N670" s="36" t="str">
        <f t="shared" si="6"/>
        <v/>
      </c>
      <c r="O670" s="36" t="str">
        <f t="shared" si="6"/>
        <v/>
      </c>
      <c r="P670" s="36" t="str">
        <f t="shared" si="6"/>
        <v/>
      </c>
      <c r="Q670" s="36" t="str">
        <f t="shared" si="6"/>
        <v/>
      </c>
      <c r="R670" s="36" t="str">
        <f t="shared" si="6"/>
        <v/>
      </c>
      <c r="S670" s="36" t="str">
        <f t="shared" si="6"/>
        <v/>
      </c>
      <c r="T670" s="36" t="str">
        <f t="shared" si="6"/>
        <v/>
      </c>
      <c r="U670" s="36" t="str">
        <f t="shared" si="6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6"/>
        <v>*</v>
      </c>
      <c r="E671" s="34" t="str">
        <f t="shared" si="6"/>
        <v>*</v>
      </c>
      <c r="F671" s="34" t="str">
        <f t="shared" si="6"/>
        <v>*</v>
      </c>
      <c r="G671" s="34" t="str">
        <f t="shared" si="6"/>
        <v>*</v>
      </c>
      <c r="H671" s="34" t="str">
        <f t="shared" si="6"/>
        <v>*</v>
      </c>
      <c r="I671" s="34" t="str">
        <f t="shared" si="6"/>
        <v>*</v>
      </c>
      <c r="J671" s="34" t="str">
        <f t="shared" si="6"/>
        <v>*</v>
      </c>
      <c r="K671" s="34" t="str">
        <f t="shared" si="6"/>
        <v>*</v>
      </c>
      <c r="L671" s="34" t="str">
        <f t="shared" si="6"/>
        <v>*</v>
      </c>
      <c r="M671" s="34" t="str">
        <f t="shared" si="6"/>
        <v>*</v>
      </c>
      <c r="N671" s="34" t="str">
        <f t="shared" si="6"/>
        <v>*</v>
      </c>
      <c r="O671" s="34" t="str">
        <f t="shared" si="6"/>
        <v>*</v>
      </c>
      <c r="P671" s="34" t="str">
        <f t="shared" si="6"/>
        <v>*</v>
      </c>
      <c r="Q671" s="34" t="str">
        <f t="shared" si="6"/>
        <v>*</v>
      </c>
      <c r="R671" s="34" t="str">
        <f t="shared" si="6"/>
        <v>*</v>
      </c>
      <c r="S671" s="34" t="str">
        <f t="shared" si="6"/>
        <v/>
      </c>
      <c r="T671" s="34" t="str">
        <f t="shared" si="6"/>
        <v/>
      </c>
      <c r="U671" s="34" t="str">
        <f t="shared" si="6"/>
        <v/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6"/>
        <v>*</v>
      </c>
      <c r="E672" s="37" t="str">
        <f t="shared" si="6"/>
        <v>*</v>
      </c>
      <c r="F672" s="37" t="str">
        <f t="shared" si="6"/>
        <v>*</v>
      </c>
      <c r="G672" s="37" t="str">
        <f t="shared" si="6"/>
        <v>*</v>
      </c>
      <c r="H672" s="37" t="str">
        <f t="shared" si="6"/>
        <v>*</v>
      </c>
      <c r="I672" s="37" t="str">
        <f t="shared" si="6"/>
        <v>*</v>
      </c>
      <c r="J672" s="37" t="str">
        <f t="shared" si="6"/>
        <v>*</v>
      </c>
      <c r="K672" s="37" t="str">
        <f t="shared" si="6"/>
        <v>*</v>
      </c>
      <c r="L672" s="37" t="str">
        <f t="shared" si="6"/>
        <v>*</v>
      </c>
      <c r="M672" s="37" t="str">
        <f t="shared" si="6"/>
        <v>*</v>
      </c>
      <c r="N672" s="37" t="str">
        <f t="shared" si="6"/>
        <v>*</v>
      </c>
      <c r="O672" s="37" t="str">
        <f t="shared" si="6"/>
        <v>*</v>
      </c>
      <c r="P672" s="37" t="str">
        <f t="shared" si="6"/>
        <v>*</v>
      </c>
      <c r="Q672" s="37" t="str">
        <f t="shared" si="6"/>
        <v>*</v>
      </c>
      <c r="R672" s="37" t="str">
        <f t="shared" si="6"/>
        <v>*</v>
      </c>
      <c r="S672" s="37" t="str">
        <f t="shared" si="6"/>
        <v/>
      </c>
      <c r="T672" s="37" t="str">
        <f t="shared" si="6"/>
        <v/>
      </c>
      <c r="U672" s="37" t="str">
        <f t="shared" si="6"/>
        <v/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6"/>
        <v>*</v>
      </c>
      <c r="E673" s="37" t="str">
        <f t="shared" si="6"/>
        <v>*</v>
      </c>
      <c r="F673" s="37" t="str">
        <f t="shared" si="6"/>
        <v>*</v>
      </c>
      <c r="G673" s="37" t="str">
        <f t="shared" si="6"/>
        <v>*</v>
      </c>
      <c r="H673" s="37" t="str">
        <f t="shared" si="6"/>
        <v>*</v>
      </c>
      <c r="I673" s="37" t="str">
        <f t="shared" si="6"/>
        <v>*</v>
      </c>
      <c r="J673" s="37" t="str">
        <f t="shared" si="6"/>
        <v>*</v>
      </c>
      <c r="K673" s="37" t="str">
        <f t="shared" si="6"/>
        <v>*</v>
      </c>
      <c r="L673" s="37" t="str">
        <f t="shared" si="6"/>
        <v>*</v>
      </c>
      <c r="M673" s="37" t="str">
        <f t="shared" si="6"/>
        <v>*</v>
      </c>
      <c r="N673" s="37" t="str">
        <f t="shared" si="6"/>
        <v>*</v>
      </c>
      <c r="O673" s="37" t="str">
        <f t="shared" si="6"/>
        <v>*</v>
      </c>
      <c r="P673" s="37" t="str">
        <f t="shared" si="6"/>
        <v>*</v>
      </c>
      <c r="Q673" s="37" t="str">
        <f t="shared" si="6"/>
        <v>*</v>
      </c>
      <c r="R673" s="37" t="str">
        <f t="shared" si="6"/>
        <v>*</v>
      </c>
      <c r="S673" s="37" t="str">
        <f t="shared" si="6"/>
        <v/>
      </c>
      <c r="T673" s="37" t="str">
        <f t="shared" si="6"/>
        <v/>
      </c>
      <c r="U673" s="37" t="str">
        <f t="shared" si="6"/>
        <v/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37" t="str">
        <f t="shared" si="6"/>
        <v>*</v>
      </c>
      <c r="E674" s="37" t="str">
        <f t="shared" si="6"/>
        <v>*</v>
      </c>
      <c r="F674" s="37" t="str">
        <f t="shared" si="6"/>
        <v>*</v>
      </c>
      <c r="G674" s="37" t="str">
        <f t="shared" si="6"/>
        <v>*</v>
      </c>
      <c r="H674" s="37" t="str">
        <f t="shared" si="6"/>
        <v>*</v>
      </c>
      <c r="I674" s="37" t="str">
        <f t="shared" si="6"/>
        <v>*</v>
      </c>
      <c r="J674" s="37" t="str">
        <f t="shared" si="6"/>
        <v/>
      </c>
      <c r="K674" s="37" t="str">
        <f t="shared" si="6"/>
        <v/>
      </c>
      <c r="L674" s="37" t="str">
        <f t="shared" si="6"/>
        <v/>
      </c>
      <c r="M674" s="37" t="str">
        <f t="shared" si="6"/>
        <v/>
      </c>
      <c r="N674" s="37" t="str">
        <f t="shared" si="6"/>
        <v/>
      </c>
      <c r="O674" s="37" t="str">
        <f t="shared" si="6"/>
        <v/>
      </c>
      <c r="P674" s="37" t="str">
        <f t="shared" si="6"/>
        <v>*</v>
      </c>
      <c r="Q674" s="37" t="str">
        <f t="shared" si="6"/>
        <v>*</v>
      </c>
      <c r="R674" s="37" t="str">
        <f t="shared" si="6"/>
        <v>*</v>
      </c>
      <c r="S674" s="37" t="str">
        <f t="shared" si="6"/>
        <v/>
      </c>
      <c r="T674" s="37" t="str">
        <f t="shared" si="6"/>
        <v/>
      </c>
      <c r="U674" s="37" t="str">
        <f t="shared" si="6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6"/>
        <v>*</v>
      </c>
      <c r="E675" s="37" t="str">
        <f t="shared" si="6"/>
        <v>*</v>
      </c>
      <c r="F675" s="37" t="str">
        <f t="shared" si="6"/>
        <v>*</v>
      </c>
      <c r="G675" s="37" t="str">
        <f t="shared" si="6"/>
        <v>*</v>
      </c>
      <c r="H675" s="37" t="str">
        <f t="shared" si="6"/>
        <v>*</v>
      </c>
      <c r="I675" s="37" t="str">
        <f t="shared" si="6"/>
        <v>*</v>
      </c>
      <c r="J675" s="37" t="str">
        <f t="shared" si="6"/>
        <v/>
      </c>
      <c r="K675" s="37" t="str">
        <f t="shared" si="6"/>
        <v/>
      </c>
      <c r="L675" s="37" t="str">
        <f t="shared" si="6"/>
        <v/>
      </c>
      <c r="M675" s="37" t="str">
        <f t="shared" si="6"/>
        <v>*</v>
      </c>
      <c r="N675" s="37" t="str">
        <f t="shared" si="6"/>
        <v>*</v>
      </c>
      <c r="O675" s="37" t="str">
        <f t="shared" si="6"/>
        <v>*</v>
      </c>
      <c r="P675" s="37" t="str">
        <f t="shared" si="6"/>
        <v/>
      </c>
      <c r="Q675" s="37" t="str">
        <f t="shared" si="6"/>
        <v/>
      </c>
      <c r="R675" s="37" t="str">
        <f t="shared" si="6"/>
        <v/>
      </c>
      <c r="S675" s="37" t="str">
        <f t="shared" si="6"/>
        <v/>
      </c>
      <c r="T675" s="37" t="str">
        <f t="shared" si="6"/>
        <v/>
      </c>
      <c r="U675" s="37" t="str">
        <f t="shared" si="6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18</v>
      </c>
      <c r="D676" s="38" t="str">
        <f t="shared" si="6"/>
        <v>*</v>
      </c>
      <c r="E676" s="38" t="str">
        <f t="shared" si="6"/>
        <v>*</v>
      </c>
      <c r="F676" s="38" t="str">
        <f t="shared" si="6"/>
        <v>*</v>
      </c>
      <c r="G676" s="38" t="str">
        <f t="shared" si="6"/>
        <v>*</v>
      </c>
      <c r="H676" s="38" t="str">
        <f t="shared" si="6"/>
        <v>*</v>
      </c>
      <c r="I676" s="38" t="str">
        <f t="shared" si="6"/>
        <v>*</v>
      </c>
      <c r="J676" s="38" t="str">
        <f t="shared" si="6"/>
        <v/>
      </c>
      <c r="K676" s="38" t="str">
        <f t="shared" si="6"/>
        <v/>
      </c>
      <c r="L676" s="38" t="str">
        <f t="shared" si="6"/>
        <v/>
      </c>
      <c r="M676" s="38" t="str">
        <f t="shared" si="6"/>
        <v/>
      </c>
      <c r="N676" s="38" t="str">
        <f t="shared" si="6"/>
        <v/>
      </c>
      <c r="O676" s="38" t="str">
        <f t="shared" si="6"/>
        <v/>
      </c>
      <c r="P676" s="38" t="str">
        <f t="shared" si="6"/>
        <v/>
      </c>
      <c r="Q676" s="38" t="str">
        <f t="shared" si="6"/>
        <v/>
      </c>
      <c r="R676" s="38" t="str">
        <f t="shared" si="6"/>
        <v/>
      </c>
      <c r="S676" s="38" t="str">
        <f t="shared" si="6"/>
        <v/>
      </c>
      <c r="T676" s="38" t="str">
        <f t="shared" si="6"/>
        <v/>
      </c>
      <c r="U676" s="38" t="str">
        <f t="shared" si="6"/>
        <v/>
      </c>
    </row>
    <row r="677" spans="1:21" ht="15.75" hidden="1" customHeight="1" x14ac:dyDescent="0.2">
      <c r="A677" s="72" t="s">
        <v>216</v>
      </c>
      <c r="B677" s="73"/>
      <c r="C677" s="31" t="s">
        <v>196</v>
      </c>
      <c r="D677" s="32" t="str">
        <f t="shared" si="6"/>
        <v>*</v>
      </c>
      <c r="E677" s="32" t="str">
        <f t="shared" si="6"/>
        <v>*</v>
      </c>
      <c r="F677" s="32" t="str">
        <f t="shared" si="6"/>
        <v>*</v>
      </c>
      <c r="G677" s="32" t="str">
        <f t="shared" si="6"/>
        <v>*</v>
      </c>
      <c r="H677" s="32" t="str">
        <f t="shared" si="6"/>
        <v>*</v>
      </c>
      <c r="I677" s="32" t="str">
        <f t="shared" si="6"/>
        <v>*</v>
      </c>
      <c r="J677" s="32" t="str">
        <f t="shared" si="6"/>
        <v/>
      </c>
      <c r="K677" s="32" t="str">
        <f t="shared" si="6"/>
        <v/>
      </c>
      <c r="L677" s="32" t="str">
        <f t="shared" si="6"/>
        <v/>
      </c>
      <c r="M677" s="32" t="str">
        <f t="shared" si="6"/>
        <v/>
      </c>
      <c r="N677" s="32" t="str">
        <f t="shared" si="6"/>
        <v/>
      </c>
      <c r="O677" s="32" t="str">
        <f t="shared" si="6"/>
        <v/>
      </c>
      <c r="P677" s="32" t="str">
        <f t="shared" si="6"/>
        <v>*</v>
      </c>
      <c r="Q677" s="32" t="str">
        <f t="shared" si="6"/>
        <v>*</v>
      </c>
      <c r="R677" s="32" t="str">
        <f t="shared" si="6"/>
        <v>*</v>
      </c>
      <c r="S677" s="32" t="str">
        <f t="shared" si="6"/>
        <v>*</v>
      </c>
      <c r="T677" s="32" t="str">
        <f t="shared" si="6"/>
        <v>*</v>
      </c>
      <c r="U677" s="32" t="str">
        <f t="shared" si="6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6"/>
        <v>*</v>
      </c>
      <c r="E678" s="34" t="str">
        <f t="shared" si="6"/>
        <v>*</v>
      </c>
      <c r="F678" s="34" t="str">
        <f t="shared" si="6"/>
        <v>*</v>
      </c>
      <c r="G678" s="34" t="str">
        <f t="shared" si="6"/>
        <v>*</v>
      </c>
      <c r="H678" s="34" t="str">
        <f t="shared" si="6"/>
        <v>*</v>
      </c>
      <c r="I678" s="34" t="str">
        <f t="shared" si="6"/>
        <v>*</v>
      </c>
      <c r="J678" s="34" t="str">
        <f t="shared" si="6"/>
        <v/>
      </c>
      <c r="K678" s="34" t="str">
        <f t="shared" si="6"/>
        <v/>
      </c>
      <c r="L678" s="34" t="str">
        <f t="shared" si="6"/>
        <v/>
      </c>
      <c r="M678" s="34" t="str">
        <f t="shared" si="6"/>
        <v/>
      </c>
      <c r="N678" s="34" t="str">
        <f t="shared" si="6"/>
        <v/>
      </c>
      <c r="O678" s="34" t="str">
        <f t="shared" si="6"/>
        <v/>
      </c>
      <c r="P678" s="34" t="str">
        <f t="shared" si="6"/>
        <v/>
      </c>
      <c r="Q678" s="34" t="str">
        <f t="shared" si="6"/>
        <v>*</v>
      </c>
      <c r="R678" s="34" t="str">
        <f t="shared" si="6"/>
        <v>*</v>
      </c>
      <c r="S678" s="34" t="str">
        <f t="shared" si="6"/>
        <v/>
      </c>
      <c r="T678" s="34" t="str">
        <f t="shared" si="6"/>
        <v/>
      </c>
      <c r="U678" s="34" t="str">
        <f t="shared" si="6"/>
        <v/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6"/>
        <v>*</v>
      </c>
      <c r="E679" s="36" t="str">
        <f t="shared" si="6"/>
        <v>*</v>
      </c>
      <c r="F679" s="36" t="str">
        <f t="shared" si="6"/>
        <v>*</v>
      </c>
      <c r="G679" s="36" t="str">
        <f t="shared" si="6"/>
        <v>*</v>
      </c>
      <c r="H679" s="36" t="str">
        <f t="shared" si="6"/>
        <v>*</v>
      </c>
      <c r="I679" s="36" t="str">
        <f t="shared" si="6"/>
        <v>*</v>
      </c>
      <c r="J679" s="36" t="str">
        <f t="shared" si="6"/>
        <v/>
      </c>
      <c r="K679" s="36" t="str">
        <f t="shared" si="6"/>
        <v/>
      </c>
      <c r="L679" s="36" t="str">
        <f t="shared" si="6"/>
        <v/>
      </c>
      <c r="M679" s="36" t="str">
        <f t="shared" si="6"/>
        <v/>
      </c>
      <c r="N679" s="36" t="str">
        <f t="shared" si="6"/>
        <v/>
      </c>
      <c r="O679" s="36" t="str">
        <f t="shared" si="6"/>
        <v/>
      </c>
      <c r="P679" s="36" t="str">
        <f t="shared" si="6"/>
        <v>*</v>
      </c>
      <c r="Q679" s="36" t="str">
        <f t="shared" si="6"/>
        <v>*</v>
      </c>
      <c r="R679" s="36" t="str">
        <f t="shared" si="6"/>
        <v>*</v>
      </c>
      <c r="S679" s="36" t="str">
        <f t="shared" si="6"/>
        <v/>
      </c>
      <c r="T679" s="36" t="str">
        <f t="shared" si="6"/>
        <v/>
      </c>
      <c r="U679" s="36" t="str">
        <f t="shared" si="6"/>
        <v/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6"/>
        <v>*</v>
      </c>
      <c r="E680" s="36" t="str">
        <f t="shared" si="6"/>
        <v>*</v>
      </c>
      <c r="F680" s="36" t="str">
        <f t="shared" si="6"/>
        <v>*</v>
      </c>
      <c r="G680" s="36" t="str">
        <f t="shared" si="6"/>
        <v>*</v>
      </c>
      <c r="H680" s="36" t="str">
        <f t="shared" si="6"/>
        <v>*</v>
      </c>
      <c r="I680" s="36" t="str">
        <f t="shared" si="6"/>
        <v>*</v>
      </c>
      <c r="J680" s="36" t="str">
        <f t="shared" si="6"/>
        <v/>
      </c>
      <c r="K680" s="36" t="str">
        <f t="shared" si="6"/>
        <v/>
      </c>
      <c r="L680" s="36" t="str">
        <f t="shared" si="6"/>
        <v/>
      </c>
      <c r="M680" s="36" t="str">
        <f t="shared" si="6"/>
        <v/>
      </c>
      <c r="N680" s="36" t="str">
        <f t="shared" si="6"/>
        <v/>
      </c>
      <c r="O680" s="36" t="str">
        <f t="shared" si="6"/>
        <v/>
      </c>
      <c r="P680" s="36" t="str">
        <f t="shared" si="6"/>
        <v>*</v>
      </c>
      <c r="Q680" s="36" t="str">
        <f t="shared" si="6"/>
        <v>*</v>
      </c>
      <c r="R680" s="36" t="str">
        <f t="shared" si="6"/>
        <v>*</v>
      </c>
      <c r="S680" s="36" t="str">
        <f t="shared" si="6"/>
        <v/>
      </c>
      <c r="T680" s="36" t="str">
        <f t="shared" si="6"/>
        <v/>
      </c>
      <c r="U680" s="36" t="str">
        <f t="shared" si="6"/>
        <v/>
      </c>
    </row>
    <row r="681" spans="1:21" s="18" customFormat="1" ht="15.75" hidden="1" customHeight="1" x14ac:dyDescent="0.2">
      <c r="A681" s="75"/>
      <c r="B681" s="21" t="s">
        <v>212</v>
      </c>
      <c r="C681" s="65" t="s">
        <v>15</v>
      </c>
      <c r="D681" s="36" t="str">
        <f t="shared" si="6"/>
        <v>*</v>
      </c>
      <c r="E681" s="36" t="str">
        <f t="shared" si="6"/>
        <v>*</v>
      </c>
      <c r="F681" s="36" t="str">
        <f t="shared" si="6"/>
        <v>*</v>
      </c>
      <c r="G681" s="36" t="str">
        <f t="shared" si="6"/>
        <v>*</v>
      </c>
      <c r="H681" s="36" t="str">
        <f t="shared" si="6"/>
        <v>*</v>
      </c>
      <c r="I681" s="36" t="str">
        <f t="shared" si="6"/>
        <v>*</v>
      </c>
      <c r="J681" s="36" t="str">
        <f t="shared" si="6"/>
        <v/>
      </c>
      <c r="K681" s="36" t="str">
        <f t="shared" si="6"/>
        <v/>
      </c>
      <c r="L681" s="36" t="str">
        <f t="shared" si="6"/>
        <v/>
      </c>
      <c r="M681" s="36" t="str">
        <f t="shared" si="6"/>
        <v/>
      </c>
      <c r="N681" s="36" t="str">
        <f t="shared" si="6"/>
        <v/>
      </c>
      <c r="O681" s="36" t="str">
        <f t="shared" si="6"/>
        <v/>
      </c>
      <c r="P681" s="36" t="str">
        <f t="shared" si="6"/>
        <v>*</v>
      </c>
      <c r="Q681" s="36" t="str">
        <f t="shared" si="6"/>
        <v>*</v>
      </c>
      <c r="R681" s="36" t="str">
        <f t="shared" si="6"/>
        <v>*</v>
      </c>
      <c r="S681" s="36" t="str">
        <f t="shared" si="6"/>
        <v/>
      </c>
      <c r="T681" s="36" t="str">
        <f t="shared" si="6"/>
        <v/>
      </c>
      <c r="U681" s="36" t="str">
        <f t="shared" si="6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6"/>
        <v/>
      </c>
      <c r="E682" s="36" t="str">
        <f t="shared" si="6"/>
        <v/>
      </c>
      <c r="F682" s="36" t="str">
        <f t="shared" si="6"/>
        <v/>
      </c>
      <c r="G682" s="36" t="str">
        <f t="shared" ref="G682:U682" si="7">IF(G52=G356,"","*")</f>
        <v/>
      </c>
      <c r="H682" s="36" t="str">
        <f t="shared" si="7"/>
        <v/>
      </c>
      <c r="I682" s="36" t="str">
        <f t="shared" si="7"/>
        <v/>
      </c>
      <c r="J682" s="36" t="str">
        <f t="shared" si="7"/>
        <v/>
      </c>
      <c r="K682" s="36" t="str">
        <f t="shared" si="7"/>
        <v/>
      </c>
      <c r="L682" s="36" t="str">
        <f t="shared" si="7"/>
        <v/>
      </c>
      <c r="M682" s="36" t="str">
        <f t="shared" si="7"/>
        <v/>
      </c>
      <c r="N682" s="36" t="str">
        <f t="shared" si="7"/>
        <v/>
      </c>
      <c r="O682" s="36" t="str">
        <f t="shared" si="7"/>
        <v/>
      </c>
      <c r="P682" s="36" t="str">
        <f t="shared" si="7"/>
        <v/>
      </c>
      <c r="Q682" s="36" t="str">
        <f t="shared" si="7"/>
        <v/>
      </c>
      <c r="R682" s="36" t="str">
        <f t="shared" si="7"/>
        <v/>
      </c>
      <c r="S682" s="36" t="str">
        <f t="shared" si="7"/>
        <v/>
      </c>
      <c r="T682" s="36" t="str">
        <f t="shared" si="7"/>
        <v/>
      </c>
      <c r="U682" s="36" t="str">
        <f t="shared" si="7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18</v>
      </c>
      <c r="D683" s="36" t="str">
        <f t="shared" ref="D683:U697" si="8">IF(D53=D357,"","*")</f>
        <v>*</v>
      </c>
      <c r="E683" s="36" t="str">
        <f t="shared" si="8"/>
        <v>*</v>
      </c>
      <c r="F683" s="36" t="str">
        <f t="shared" si="8"/>
        <v>*</v>
      </c>
      <c r="G683" s="36" t="str">
        <f t="shared" si="8"/>
        <v/>
      </c>
      <c r="H683" s="36" t="str">
        <f t="shared" si="8"/>
        <v/>
      </c>
      <c r="I683" s="36" t="str">
        <f t="shared" si="8"/>
        <v/>
      </c>
      <c r="J683" s="36" t="str">
        <f t="shared" si="8"/>
        <v/>
      </c>
      <c r="K683" s="36" t="str">
        <f t="shared" si="8"/>
        <v/>
      </c>
      <c r="L683" s="36" t="str">
        <f t="shared" si="8"/>
        <v/>
      </c>
      <c r="M683" s="36" t="str">
        <f t="shared" si="8"/>
        <v/>
      </c>
      <c r="N683" s="36" t="str">
        <f t="shared" si="8"/>
        <v/>
      </c>
      <c r="O683" s="36" t="str">
        <f t="shared" si="8"/>
        <v/>
      </c>
      <c r="P683" s="36" t="str">
        <f t="shared" si="8"/>
        <v>*</v>
      </c>
      <c r="Q683" s="36" t="str">
        <f t="shared" si="8"/>
        <v>*</v>
      </c>
      <c r="R683" s="36" t="str">
        <f t="shared" si="8"/>
        <v>*</v>
      </c>
      <c r="S683" s="36" t="str">
        <f t="shared" si="8"/>
        <v/>
      </c>
      <c r="T683" s="36" t="str">
        <f t="shared" si="8"/>
        <v/>
      </c>
      <c r="U683" s="36" t="str">
        <f t="shared" si="8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8"/>
        <v>*</v>
      </c>
      <c r="E684" s="34" t="str">
        <f t="shared" si="8"/>
        <v>*</v>
      </c>
      <c r="F684" s="34" t="str">
        <f t="shared" si="8"/>
        <v>*</v>
      </c>
      <c r="G684" s="34" t="str">
        <f t="shared" si="8"/>
        <v>*</v>
      </c>
      <c r="H684" s="34" t="str">
        <f t="shared" si="8"/>
        <v>*</v>
      </c>
      <c r="I684" s="34" t="str">
        <f t="shared" si="8"/>
        <v>*</v>
      </c>
      <c r="J684" s="34" t="str">
        <f t="shared" si="8"/>
        <v/>
      </c>
      <c r="K684" s="34" t="str">
        <f t="shared" si="8"/>
        <v/>
      </c>
      <c r="L684" s="34" t="str">
        <f t="shared" si="8"/>
        <v/>
      </c>
      <c r="M684" s="34" t="str">
        <f t="shared" si="8"/>
        <v/>
      </c>
      <c r="N684" s="34" t="str">
        <f t="shared" si="8"/>
        <v/>
      </c>
      <c r="O684" s="34" t="str">
        <f t="shared" si="8"/>
        <v/>
      </c>
      <c r="P684" s="34" t="str">
        <f t="shared" si="8"/>
        <v>*</v>
      </c>
      <c r="Q684" s="34" t="str">
        <f t="shared" si="8"/>
        <v>*</v>
      </c>
      <c r="R684" s="34" t="str">
        <f t="shared" si="8"/>
        <v>*</v>
      </c>
      <c r="S684" s="34" t="str">
        <f t="shared" si="8"/>
        <v>*</v>
      </c>
      <c r="T684" s="34" t="str">
        <f t="shared" si="8"/>
        <v>*</v>
      </c>
      <c r="U684" s="34" t="str">
        <f t="shared" si="8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8"/>
        <v>*</v>
      </c>
      <c r="E685" s="37" t="str">
        <f t="shared" si="8"/>
        <v>*</v>
      </c>
      <c r="F685" s="37" t="str">
        <f t="shared" si="8"/>
        <v>*</v>
      </c>
      <c r="G685" s="37" t="str">
        <f t="shared" si="8"/>
        <v>*</v>
      </c>
      <c r="H685" s="37" t="str">
        <f t="shared" si="8"/>
        <v>*</v>
      </c>
      <c r="I685" s="37" t="str">
        <f t="shared" si="8"/>
        <v>*</v>
      </c>
      <c r="J685" s="37" t="str">
        <f t="shared" si="8"/>
        <v/>
      </c>
      <c r="K685" s="37" t="str">
        <f t="shared" si="8"/>
        <v/>
      </c>
      <c r="L685" s="37" t="str">
        <f t="shared" si="8"/>
        <v/>
      </c>
      <c r="M685" s="37" t="str">
        <f t="shared" si="8"/>
        <v/>
      </c>
      <c r="N685" s="37" t="str">
        <f t="shared" si="8"/>
        <v/>
      </c>
      <c r="O685" s="37" t="str">
        <f t="shared" si="8"/>
        <v/>
      </c>
      <c r="P685" s="37" t="str">
        <f t="shared" si="8"/>
        <v>*</v>
      </c>
      <c r="Q685" s="37" t="str">
        <f t="shared" si="8"/>
        <v>*</v>
      </c>
      <c r="R685" s="37" t="str">
        <f t="shared" si="8"/>
        <v>*</v>
      </c>
      <c r="S685" s="37" t="str">
        <f t="shared" si="8"/>
        <v>*</v>
      </c>
      <c r="T685" s="37" t="str">
        <f t="shared" si="8"/>
        <v>*</v>
      </c>
      <c r="U685" s="37" t="str">
        <f t="shared" si="8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8"/>
        <v>*</v>
      </c>
      <c r="E686" s="37" t="str">
        <f t="shared" si="8"/>
        <v>*</v>
      </c>
      <c r="F686" s="37" t="str">
        <f t="shared" si="8"/>
        <v>*</v>
      </c>
      <c r="G686" s="37" t="str">
        <f t="shared" si="8"/>
        <v>*</v>
      </c>
      <c r="H686" s="37" t="str">
        <f t="shared" si="8"/>
        <v>*</v>
      </c>
      <c r="I686" s="37" t="str">
        <f t="shared" si="8"/>
        <v>*</v>
      </c>
      <c r="J686" s="37" t="str">
        <f t="shared" si="8"/>
        <v/>
      </c>
      <c r="K686" s="37" t="str">
        <f t="shared" si="8"/>
        <v/>
      </c>
      <c r="L686" s="37" t="str">
        <f t="shared" si="8"/>
        <v/>
      </c>
      <c r="M686" s="37" t="str">
        <f t="shared" si="8"/>
        <v/>
      </c>
      <c r="N686" s="37" t="str">
        <f t="shared" si="8"/>
        <v/>
      </c>
      <c r="O686" s="37" t="str">
        <f t="shared" si="8"/>
        <v/>
      </c>
      <c r="P686" s="37" t="str">
        <f t="shared" si="8"/>
        <v>*</v>
      </c>
      <c r="Q686" s="37" t="str">
        <f t="shared" si="8"/>
        <v>*</v>
      </c>
      <c r="R686" s="37" t="str">
        <f t="shared" si="8"/>
        <v>*</v>
      </c>
      <c r="S686" s="37" t="str">
        <f t="shared" si="8"/>
        <v>*</v>
      </c>
      <c r="T686" s="37" t="str">
        <f t="shared" si="8"/>
        <v>*</v>
      </c>
      <c r="U686" s="37" t="str">
        <f t="shared" si="8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37" t="str">
        <f t="shared" si="8"/>
        <v>*</v>
      </c>
      <c r="E687" s="37" t="str">
        <f t="shared" si="8"/>
        <v>*</v>
      </c>
      <c r="F687" s="37" t="str">
        <f t="shared" si="8"/>
        <v>*</v>
      </c>
      <c r="G687" s="37" t="str">
        <f t="shared" si="8"/>
        <v>*</v>
      </c>
      <c r="H687" s="37" t="str">
        <f t="shared" si="8"/>
        <v>*</v>
      </c>
      <c r="I687" s="37" t="str">
        <f t="shared" si="8"/>
        <v>*</v>
      </c>
      <c r="J687" s="37" t="str">
        <f t="shared" si="8"/>
        <v/>
      </c>
      <c r="K687" s="37" t="str">
        <f t="shared" si="8"/>
        <v/>
      </c>
      <c r="L687" s="37" t="str">
        <f t="shared" si="8"/>
        <v/>
      </c>
      <c r="M687" s="37" t="str">
        <f t="shared" si="8"/>
        <v/>
      </c>
      <c r="N687" s="37" t="str">
        <f t="shared" si="8"/>
        <v/>
      </c>
      <c r="O687" s="37" t="str">
        <f t="shared" si="8"/>
        <v/>
      </c>
      <c r="P687" s="37" t="str">
        <f t="shared" si="8"/>
        <v>*</v>
      </c>
      <c r="Q687" s="37" t="str">
        <f t="shared" si="8"/>
        <v>*</v>
      </c>
      <c r="R687" s="37" t="str">
        <f t="shared" si="8"/>
        <v>*</v>
      </c>
      <c r="S687" s="37" t="str">
        <f t="shared" si="8"/>
        <v/>
      </c>
      <c r="T687" s="37" t="str">
        <f t="shared" si="8"/>
        <v>*</v>
      </c>
      <c r="U687" s="37" t="str">
        <f t="shared" si="8"/>
        <v>*</v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8"/>
        <v>*</v>
      </c>
      <c r="E688" s="37" t="str">
        <f t="shared" si="8"/>
        <v>*</v>
      </c>
      <c r="F688" s="37" t="str">
        <f t="shared" si="8"/>
        <v>*</v>
      </c>
      <c r="G688" s="37" t="str">
        <f t="shared" si="8"/>
        <v/>
      </c>
      <c r="H688" s="37" t="str">
        <f t="shared" si="8"/>
        <v/>
      </c>
      <c r="I688" s="37" t="str">
        <f t="shared" si="8"/>
        <v/>
      </c>
      <c r="J688" s="37" t="str">
        <f t="shared" si="8"/>
        <v/>
      </c>
      <c r="K688" s="37" t="str">
        <f t="shared" si="8"/>
        <v/>
      </c>
      <c r="L688" s="37" t="str">
        <f t="shared" si="8"/>
        <v/>
      </c>
      <c r="M688" s="37" t="str">
        <f t="shared" si="8"/>
        <v/>
      </c>
      <c r="N688" s="37" t="str">
        <f t="shared" si="8"/>
        <v/>
      </c>
      <c r="O688" s="37" t="str">
        <f t="shared" si="8"/>
        <v/>
      </c>
      <c r="P688" s="37" t="str">
        <f t="shared" si="8"/>
        <v>*</v>
      </c>
      <c r="Q688" s="37" t="str">
        <f t="shared" si="8"/>
        <v>*</v>
      </c>
      <c r="R688" s="37" t="str">
        <f t="shared" si="8"/>
        <v>*</v>
      </c>
      <c r="S688" s="37" t="str">
        <f t="shared" si="8"/>
        <v/>
      </c>
      <c r="T688" s="37" t="str">
        <f t="shared" si="8"/>
        <v/>
      </c>
      <c r="U688" s="37" t="str">
        <f t="shared" si="8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18</v>
      </c>
      <c r="D689" s="38" t="str">
        <f t="shared" si="8"/>
        <v>*</v>
      </c>
      <c r="E689" s="38" t="str">
        <f t="shared" si="8"/>
        <v>*</v>
      </c>
      <c r="F689" s="38" t="str">
        <f t="shared" si="8"/>
        <v>*</v>
      </c>
      <c r="G689" s="38" t="str">
        <f t="shared" si="8"/>
        <v/>
      </c>
      <c r="H689" s="38" t="str">
        <f t="shared" si="8"/>
        <v>*</v>
      </c>
      <c r="I689" s="38" t="str">
        <f t="shared" si="8"/>
        <v>*</v>
      </c>
      <c r="J689" s="38" t="str">
        <f t="shared" si="8"/>
        <v/>
      </c>
      <c r="K689" s="38" t="str">
        <f t="shared" si="8"/>
        <v/>
      </c>
      <c r="L689" s="38" t="str">
        <f t="shared" si="8"/>
        <v/>
      </c>
      <c r="M689" s="38" t="str">
        <f t="shared" si="8"/>
        <v/>
      </c>
      <c r="N689" s="38" t="str">
        <f t="shared" si="8"/>
        <v/>
      </c>
      <c r="O689" s="38" t="str">
        <f t="shared" si="8"/>
        <v/>
      </c>
      <c r="P689" s="38" t="str">
        <f t="shared" si="8"/>
        <v>*</v>
      </c>
      <c r="Q689" s="38" t="str">
        <f t="shared" si="8"/>
        <v>*</v>
      </c>
      <c r="R689" s="38" t="str">
        <f t="shared" si="8"/>
        <v>*</v>
      </c>
      <c r="S689" s="38" t="str">
        <f t="shared" si="8"/>
        <v/>
      </c>
      <c r="T689" s="38" t="str">
        <f t="shared" si="8"/>
        <v/>
      </c>
      <c r="U689" s="38" t="str">
        <f t="shared" si="8"/>
        <v/>
      </c>
    </row>
    <row r="690" spans="1:21" ht="15.75" hidden="1" customHeight="1" x14ac:dyDescent="0.2">
      <c r="A690" s="72" t="s">
        <v>217</v>
      </c>
      <c r="B690" s="73"/>
      <c r="C690" s="31" t="s">
        <v>75</v>
      </c>
      <c r="D690" s="32" t="str">
        <f t="shared" si="8"/>
        <v>*</v>
      </c>
      <c r="E690" s="32" t="str">
        <f t="shared" si="8"/>
        <v>*</v>
      </c>
      <c r="F690" s="32" t="str">
        <f t="shared" si="8"/>
        <v>*</v>
      </c>
      <c r="G690" s="32" t="str">
        <f t="shared" si="8"/>
        <v>*</v>
      </c>
      <c r="H690" s="32" t="str">
        <f t="shared" si="8"/>
        <v>*</v>
      </c>
      <c r="I690" s="32" t="str">
        <f t="shared" si="8"/>
        <v>*</v>
      </c>
      <c r="J690" s="32" t="str">
        <f t="shared" si="8"/>
        <v>*</v>
      </c>
      <c r="K690" s="32" t="str">
        <f t="shared" si="8"/>
        <v>*</v>
      </c>
      <c r="L690" s="32" t="str">
        <f t="shared" si="8"/>
        <v>*</v>
      </c>
      <c r="M690" s="32" t="str">
        <f t="shared" si="8"/>
        <v>*</v>
      </c>
      <c r="N690" s="32" t="str">
        <f t="shared" si="8"/>
        <v>*</v>
      </c>
      <c r="O690" s="32" t="str">
        <f t="shared" si="8"/>
        <v>*</v>
      </c>
      <c r="P690" s="32" t="str">
        <f t="shared" si="8"/>
        <v>*</v>
      </c>
      <c r="Q690" s="32" t="str">
        <f t="shared" si="8"/>
        <v>*</v>
      </c>
      <c r="R690" s="32" t="str">
        <f t="shared" si="8"/>
        <v>*</v>
      </c>
      <c r="S690" s="32" t="str">
        <f t="shared" si="8"/>
        <v>*</v>
      </c>
      <c r="T690" s="32" t="str">
        <f t="shared" si="8"/>
        <v>*</v>
      </c>
      <c r="U690" s="32" t="str">
        <f t="shared" si="8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8"/>
        <v>*</v>
      </c>
      <c r="E691" s="34" t="str">
        <f t="shared" si="8"/>
        <v>*</v>
      </c>
      <c r="F691" s="34" t="str">
        <f t="shared" si="8"/>
        <v>*</v>
      </c>
      <c r="G691" s="34" t="str">
        <f t="shared" si="8"/>
        <v>*</v>
      </c>
      <c r="H691" s="34" t="str">
        <f t="shared" si="8"/>
        <v>*</v>
      </c>
      <c r="I691" s="34" t="str">
        <f t="shared" si="8"/>
        <v>*</v>
      </c>
      <c r="J691" s="34" t="str">
        <f t="shared" si="8"/>
        <v/>
      </c>
      <c r="K691" s="34" t="str">
        <f t="shared" si="8"/>
        <v/>
      </c>
      <c r="L691" s="34" t="str">
        <f t="shared" si="8"/>
        <v/>
      </c>
      <c r="M691" s="34" t="str">
        <f t="shared" si="8"/>
        <v/>
      </c>
      <c r="N691" s="34" t="str">
        <f t="shared" si="8"/>
        <v/>
      </c>
      <c r="O691" s="34" t="str">
        <f t="shared" si="8"/>
        <v/>
      </c>
      <c r="P691" s="34" t="str">
        <f t="shared" si="8"/>
        <v>*</v>
      </c>
      <c r="Q691" s="34" t="str">
        <f t="shared" si="8"/>
        <v>*</v>
      </c>
      <c r="R691" s="34" t="str">
        <f t="shared" si="8"/>
        <v>*</v>
      </c>
      <c r="S691" s="34" t="str">
        <f t="shared" si="8"/>
        <v>*</v>
      </c>
      <c r="T691" s="34" t="str">
        <f t="shared" si="8"/>
        <v>*</v>
      </c>
      <c r="U691" s="34" t="str">
        <f t="shared" si="8"/>
        <v>*</v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8"/>
        <v>*</v>
      </c>
      <c r="E692" s="36" t="str">
        <f t="shared" si="8"/>
        <v>*</v>
      </c>
      <c r="F692" s="36" t="str">
        <f t="shared" si="8"/>
        <v>*</v>
      </c>
      <c r="G692" s="36" t="str">
        <f t="shared" si="8"/>
        <v>*</v>
      </c>
      <c r="H692" s="36" t="str">
        <f t="shared" si="8"/>
        <v>*</v>
      </c>
      <c r="I692" s="36" t="str">
        <f t="shared" si="8"/>
        <v>*</v>
      </c>
      <c r="J692" s="36" t="str">
        <f t="shared" si="8"/>
        <v/>
      </c>
      <c r="K692" s="36" t="str">
        <f t="shared" si="8"/>
        <v/>
      </c>
      <c r="L692" s="36" t="str">
        <f t="shared" si="8"/>
        <v/>
      </c>
      <c r="M692" s="36" t="str">
        <f t="shared" si="8"/>
        <v/>
      </c>
      <c r="N692" s="36" t="str">
        <f t="shared" si="8"/>
        <v/>
      </c>
      <c r="O692" s="36" t="str">
        <f t="shared" si="8"/>
        <v/>
      </c>
      <c r="P692" s="36" t="str">
        <f t="shared" si="8"/>
        <v>*</v>
      </c>
      <c r="Q692" s="36" t="str">
        <f t="shared" si="8"/>
        <v>*</v>
      </c>
      <c r="R692" s="36" t="str">
        <f t="shared" si="8"/>
        <v>*</v>
      </c>
      <c r="S692" s="36" t="str">
        <f t="shared" si="8"/>
        <v>*</v>
      </c>
      <c r="T692" s="36" t="str">
        <f t="shared" si="8"/>
        <v>*</v>
      </c>
      <c r="U692" s="36" t="str">
        <f t="shared" si="8"/>
        <v>*</v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8"/>
        <v>*</v>
      </c>
      <c r="E693" s="36" t="str">
        <f t="shared" si="8"/>
        <v>*</v>
      </c>
      <c r="F693" s="36" t="str">
        <f t="shared" si="8"/>
        <v>*</v>
      </c>
      <c r="G693" s="36" t="str">
        <f t="shared" si="8"/>
        <v>*</v>
      </c>
      <c r="H693" s="36" t="str">
        <f t="shared" si="8"/>
        <v>*</v>
      </c>
      <c r="I693" s="36" t="str">
        <f t="shared" si="8"/>
        <v>*</v>
      </c>
      <c r="J693" s="36" t="str">
        <f t="shared" si="8"/>
        <v/>
      </c>
      <c r="K693" s="36" t="str">
        <f t="shared" si="8"/>
        <v/>
      </c>
      <c r="L693" s="36" t="str">
        <f t="shared" si="8"/>
        <v/>
      </c>
      <c r="M693" s="36" t="str">
        <f t="shared" si="8"/>
        <v/>
      </c>
      <c r="N693" s="36" t="str">
        <f t="shared" si="8"/>
        <v/>
      </c>
      <c r="O693" s="36" t="str">
        <f t="shared" si="8"/>
        <v/>
      </c>
      <c r="P693" s="36" t="str">
        <f t="shared" si="8"/>
        <v>*</v>
      </c>
      <c r="Q693" s="36" t="str">
        <f t="shared" si="8"/>
        <v>*</v>
      </c>
      <c r="R693" s="36" t="str">
        <f t="shared" si="8"/>
        <v>*</v>
      </c>
      <c r="S693" s="36" t="str">
        <f t="shared" si="8"/>
        <v>*</v>
      </c>
      <c r="T693" s="36" t="str">
        <f t="shared" si="8"/>
        <v>*</v>
      </c>
      <c r="U693" s="36" t="str">
        <f t="shared" si="8"/>
        <v>*</v>
      </c>
    </row>
    <row r="694" spans="1:21" s="18" customFormat="1" ht="15.75" hidden="1" customHeight="1" x14ac:dyDescent="0.2">
      <c r="A694" s="75"/>
      <c r="B694" s="21" t="s">
        <v>212</v>
      </c>
      <c r="C694" s="65" t="s">
        <v>15</v>
      </c>
      <c r="D694" s="36" t="str">
        <f t="shared" si="8"/>
        <v>*</v>
      </c>
      <c r="E694" s="36" t="str">
        <f t="shared" si="8"/>
        <v>*</v>
      </c>
      <c r="F694" s="36" t="str">
        <f t="shared" si="8"/>
        <v>*</v>
      </c>
      <c r="G694" s="36" t="str">
        <f t="shared" si="8"/>
        <v>*</v>
      </c>
      <c r="H694" s="36" t="str">
        <f t="shared" si="8"/>
        <v>*</v>
      </c>
      <c r="I694" s="36" t="str">
        <f t="shared" si="8"/>
        <v>*</v>
      </c>
      <c r="J694" s="36" t="str">
        <f t="shared" si="8"/>
        <v/>
      </c>
      <c r="K694" s="36" t="str">
        <f t="shared" si="8"/>
        <v/>
      </c>
      <c r="L694" s="36" t="str">
        <f t="shared" si="8"/>
        <v/>
      </c>
      <c r="M694" s="36" t="str">
        <f t="shared" si="8"/>
        <v/>
      </c>
      <c r="N694" s="36" t="str">
        <f t="shared" si="8"/>
        <v/>
      </c>
      <c r="O694" s="36" t="str">
        <f t="shared" si="8"/>
        <v/>
      </c>
      <c r="P694" s="36" t="str">
        <f t="shared" si="8"/>
        <v>*</v>
      </c>
      <c r="Q694" s="36" t="str">
        <f t="shared" si="8"/>
        <v>*</v>
      </c>
      <c r="R694" s="36" t="str">
        <f t="shared" si="8"/>
        <v>*</v>
      </c>
      <c r="S694" s="36" t="str">
        <f t="shared" si="8"/>
        <v/>
      </c>
      <c r="T694" s="36" t="str">
        <f t="shared" si="8"/>
        <v/>
      </c>
      <c r="U694" s="36" t="str">
        <f t="shared" si="8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8"/>
        <v>*</v>
      </c>
      <c r="E695" s="36" t="str">
        <f t="shared" si="8"/>
        <v>*</v>
      </c>
      <c r="F695" s="36" t="str">
        <f t="shared" si="8"/>
        <v>*</v>
      </c>
      <c r="G695" s="36" t="str">
        <f t="shared" si="8"/>
        <v>*</v>
      </c>
      <c r="H695" s="36" t="str">
        <f t="shared" si="8"/>
        <v>*</v>
      </c>
      <c r="I695" s="36" t="str">
        <f t="shared" si="8"/>
        <v>*</v>
      </c>
      <c r="J695" s="36" t="str">
        <f t="shared" si="8"/>
        <v/>
      </c>
      <c r="K695" s="36" t="str">
        <f t="shared" si="8"/>
        <v/>
      </c>
      <c r="L695" s="36" t="str">
        <f t="shared" si="8"/>
        <v/>
      </c>
      <c r="M695" s="36" t="str">
        <f t="shared" si="8"/>
        <v/>
      </c>
      <c r="N695" s="36" t="str">
        <f t="shared" si="8"/>
        <v/>
      </c>
      <c r="O695" s="36" t="str">
        <f t="shared" si="8"/>
        <v/>
      </c>
      <c r="P695" s="36" t="str">
        <f t="shared" si="8"/>
        <v>*</v>
      </c>
      <c r="Q695" s="36" t="str">
        <f t="shared" si="8"/>
        <v>*</v>
      </c>
      <c r="R695" s="36" t="str">
        <f t="shared" si="8"/>
        <v>*</v>
      </c>
      <c r="S695" s="36" t="str">
        <f t="shared" si="8"/>
        <v/>
      </c>
      <c r="T695" s="36" t="str">
        <f t="shared" si="8"/>
        <v/>
      </c>
      <c r="U695" s="36" t="str">
        <f t="shared" si="8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18</v>
      </c>
      <c r="D696" s="36" t="str">
        <f t="shared" si="8"/>
        <v>*</v>
      </c>
      <c r="E696" s="36" t="str">
        <f t="shared" si="8"/>
        <v>*</v>
      </c>
      <c r="F696" s="36" t="str">
        <f t="shared" si="8"/>
        <v>*</v>
      </c>
      <c r="G696" s="36" t="str">
        <f t="shared" si="8"/>
        <v/>
      </c>
      <c r="H696" s="36" t="str">
        <f t="shared" si="8"/>
        <v/>
      </c>
      <c r="I696" s="36" t="str">
        <f t="shared" si="8"/>
        <v/>
      </c>
      <c r="J696" s="36" t="str">
        <f t="shared" si="8"/>
        <v/>
      </c>
      <c r="K696" s="36" t="str">
        <f t="shared" si="8"/>
        <v/>
      </c>
      <c r="L696" s="36" t="str">
        <f t="shared" si="8"/>
        <v/>
      </c>
      <c r="M696" s="36" t="str">
        <f t="shared" si="8"/>
        <v/>
      </c>
      <c r="N696" s="36" t="str">
        <f t="shared" si="8"/>
        <v/>
      </c>
      <c r="O696" s="36" t="str">
        <f t="shared" si="8"/>
        <v/>
      </c>
      <c r="P696" s="36" t="str">
        <f t="shared" si="8"/>
        <v>*</v>
      </c>
      <c r="Q696" s="36" t="str">
        <f t="shared" si="8"/>
        <v>*</v>
      </c>
      <c r="R696" s="36" t="str">
        <f t="shared" si="8"/>
        <v>*</v>
      </c>
      <c r="S696" s="36" t="str">
        <f t="shared" si="8"/>
        <v/>
      </c>
      <c r="T696" s="36" t="str">
        <f t="shared" si="8"/>
        <v/>
      </c>
      <c r="U696" s="36" t="str">
        <f t="shared" si="8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8"/>
        <v>*</v>
      </c>
      <c r="E697" s="34" t="str">
        <f t="shared" si="8"/>
        <v>*</v>
      </c>
      <c r="F697" s="34" t="str">
        <f t="shared" si="8"/>
        <v>*</v>
      </c>
      <c r="G697" s="34" t="str">
        <f t="shared" ref="G697:U697" si="9">IF(G67=G371,"","*")</f>
        <v>*</v>
      </c>
      <c r="H697" s="34" t="str">
        <f t="shared" si="9"/>
        <v>*</v>
      </c>
      <c r="I697" s="34" t="str">
        <f t="shared" si="9"/>
        <v>*</v>
      </c>
      <c r="J697" s="34" t="str">
        <f t="shared" si="9"/>
        <v>*</v>
      </c>
      <c r="K697" s="34" t="str">
        <f t="shared" si="9"/>
        <v>*</v>
      </c>
      <c r="L697" s="34" t="str">
        <f t="shared" si="9"/>
        <v>*</v>
      </c>
      <c r="M697" s="34" t="str">
        <f t="shared" si="9"/>
        <v>*</v>
      </c>
      <c r="N697" s="34" t="str">
        <f t="shared" si="9"/>
        <v>*</v>
      </c>
      <c r="O697" s="34" t="str">
        <f t="shared" si="9"/>
        <v>*</v>
      </c>
      <c r="P697" s="34" t="str">
        <f t="shared" si="9"/>
        <v>*</v>
      </c>
      <c r="Q697" s="34" t="str">
        <f t="shared" si="9"/>
        <v>*</v>
      </c>
      <c r="R697" s="34" t="str">
        <f t="shared" si="9"/>
        <v>*</v>
      </c>
      <c r="S697" s="34" t="str">
        <f t="shared" si="9"/>
        <v>*</v>
      </c>
      <c r="T697" s="34" t="str">
        <f t="shared" si="9"/>
        <v>*</v>
      </c>
      <c r="U697" s="34" t="str">
        <f t="shared" si="9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ref="D698:U712" si="10">IF(D68=D372,"","*")</f>
        <v>*</v>
      </c>
      <c r="E698" s="37" t="str">
        <f t="shared" si="10"/>
        <v>*</v>
      </c>
      <c r="F698" s="37" t="str">
        <f t="shared" si="10"/>
        <v>*</v>
      </c>
      <c r="G698" s="37" t="str">
        <f t="shared" si="10"/>
        <v>*</v>
      </c>
      <c r="H698" s="37" t="str">
        <f t="shared" si="10"/>
        <v>*</v>
      </c>
      <c r="I698" s="37" t="str">
        <f t="shared" si="10"/>
        <v>*</v>
      </c>
      <c r="J698" s="37" t="str">
        <f t="shared" si="10"/>
        <v>*</v>
      </c>
      <c r="K698" s="37" t="str">
        <f t="shared" si="10"/>
        <v>*</v>
      </c>
      <c r="L698" s="37" t="str">
        <f t="shared" si="10"/>
        <v>*</v>
      </c>
      <c r="M698" s="37" t="str">
        <f t="shared" si="10"/>
        <v>*</v>
      </c>
      <c r="N698" s="37" t="str">
        <f t="shared" si="10"/>
        <v>*</v>
      </c>
      <c r="O698" s="37" t="str">
        <f t="shared" si="10"/>
        <v>*</v>
      </c>
      <c r="P698" s="37" t="str">
        <f t="shared" si="10"/>
        <v>*</v>
      </c>
      <c r="Q698" s="37" t="str">
        <f t="shared" si="10"/>
        <v>*</v>
      </c>
      <c r="R698" s="37" t="str">
        <f t="shared" si="10"/>
        <v>*</v>
      </c>
      <c r="S698" s="37" t="str">
        <f t="shared" si="10"/>
        <v>*</v>
      </c>
      <c r="T698" s="37" t="str">
        <f t="shared" si="10"/>
        <v>*</v>
      </c>
      <c r="U698" s="37" t="str">
        <f t="shared" si="10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10"/>
        <v>*</v>
      </c>
      <c r="E699" s="37" t="str">
        <f t="shared" si="10"/>
        <v>*</v>
      </c>
      <c r="F699" s="37" t="str">
        <f t="shared" si="10"/>
        <v>*</v>
      </c>
      <c r="G699" s="37" t="str">
        <f t="shared" si="10"/>
        <v>*</v>
      </c>
      <c r="H699" s="37" t="str">
        <f t="shared" si="10"/>
        <v>*</v>
      </c>
      <c r="I699" s="37" t="str">
        <f t="shared" si="10"/>
        <v>*</v>
      </c>
      <c r="J699" s="37" t="str">
        <f t="shared" si="10"/>
        <v>*</v>
      </c>
      <c r="K699" s="37" t="str">
        <f t="shared" si="10"/>
        <v>*</v>
      </c>
      <c r="L699" s="37" t="str">
        <f t="shared" si="10"/>
        <v>*</v>
      </c>
      <c r="M699" s="37" t="str">
        <f t="shared" si="10"/>
        <v>*</v>
      </c>
      <c r="N699" s="37" t="str">
        <f t="shared" si="10"/>
        <v>*</v>
      </c>
      <c r="O699" s="37" t="str">
        <f t="shared" si="10"/>
        <v>*</v>
      </c>
      <c r="P699" s="37" t="str">
        <f t="shared" si="10"/>
        <v>*</v>
      </c>
      <c r="Q699" s="37" t="str">
        <f t="shared" si="10"/>
        <v>*</v>
      </c>
      <c r="R699" s="37" t="str">
        <f t="shared" si="10"/>
        <v>*</v>
      </c>
      <c r="S699" s="37" t="str">
        <f t="shared" si="10"/>
        <v>*</v>
      </c>
      <c r="T699" s="37" t="str">
        <f t="shared" si="10"/>
        <v>*</v>
      </c>
      <c r="U699" s="37" t="str">
        <f t="shared" si="10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37" t="str">
        <f t="shared" si="10"/>
        <v>*</v>
      </c>
      <c r="E700" s="37" t="str">
        <f t="shared" si="10"/>
        <v>*</v>
      </c>
      <c r="F700" s="37" t="str">
        <f t="shared" si="10"/>
        <v>*</v>
      </c>
      <c r="G700" s="37" t="str">
        <f t="shared" si="10"/>
        <v>*</v>
      </c>
      <c r="H700" s="37" t="str">
        <f t="shared" si="10"/>
        <v>*</v>
      </c>
      <c r="I700" s="37" t="str">
        <f t="shared" si="10"/>
        <v>*</v>
      </c>
      <c r="J700" s="37" t="str">
        <f t="shared" si="10"/>
        <v/>
      </c>
      <c r="K700" s="37" t="str">
        <f t="shared" si="10"/>
        <v/>
      </c>
      <c r="L700" s="37" t="str">
        <f t="shared" si="10"/>
        <v/>
      </c>
      <c r="M700" s="37" t="str">
        <f t="shared" si="10"/>
        <v/>
      </c>
      <c r="N700" s="37" t="str">
        <f t="shared" si="10"/>
        <v/>
      </c>
      <c r="O700" s="37" t="str">
        <f t="shared" si="10"/>
        <v/>
      </c>
      <c r="P700" s="37" t="str">
        <f t="shared" si="10"/>
        <v>*</v>
      </c>
      <c r="Q700" s="37" t="str">
        <f t="shared" si="10"/>
        <v>*</v>
      </c>
      <c r="R700" s="37" t="str">
        <f t="shared" si="10"/>
        <v>*</v>
      </c>
      <c r="S700" s="37" t="str">
        <f t="shared" si="10"/>
        <v/>
      </c>
      <c r="T700" s="37" t="str">
        <f t="shared" si="10"/>
        <v>*</v>
      </c>
      <c r="U700" s="37" t="str">
        <f t="shared" si="10"/>
        <v>*</v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10"/>
        <v>*</v>
      </c>
      <c r="E701" s="37" t="str">
        <f t="shared" si="10"/>
        <v>*</v>
      </c>
      <c r="F701" s="37" t="str">
        <f t="shared" si="10"/>
        <v>*</v>
      </c>
      <c r="G701" s="37" t="str">
        <f t="shared" si="10"/>
        <v>*</v>
      </c>
      <c r="H701" s="37" t="str">
        <f t="shared" si="10"/>
        <v>*</v>
      </c>
      <c r="I701" s="37" t="str">
        <f t="shared" si="10"/>
        <v>*</v>
      </c>
      <c r="J701" s="37" t="str">
        <f t="shared" si="10"/>
        <v/>
      </c>
      <c r="K701" s="37" t="str">
        <f t="shared" si="10"/>
        <v/>
      </c>
      <c r="L701" s="37" t="str">
        <f t="shared" si="10"/>
        <v/>
      </c>
      <c r="M701" s="37" t="str">
        <f t="shared" si="10"/>
        <v/>
      </c>
      <c r="N701" s="37" t="str">
        <f t="shared" si="10"/>
        <v/>
      </c>
      <c r="O701" s="37" t="str">
        <f t="shared" si="10"/>
        <v/>
      </c>
      <c r="P701" s="37" t="str">
        <f t="shared" si="10"/>
        <v>*</v>
      </c>
      <c r="Q701" s="37" t="str">
        <f t="shared" si="10"/>
        <v>*</v>
      </c>
      <c r="R701" s="37" t="str">
        <f t="shared" si="10"/>
        <v>*</v>
      </c>
      <c r="S701" s="37" t="str">
        <f t="shared" si="10"/>
        <v/>
      </c>
      <c r="T701" s="37" t="str">
        <f t="shared" si="10"/>
        <v/>
      </c>
      <c r="U701" s="37" t="str">
        <f t="shared" si="10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18</v>
      </c>
      <c r="D702" s="38" t="str">
        <f t="shared" si="10"/>
        <v>*</v>
      </c>
      <c r="E702" s="38" t="str">
        <f t="shared" si="10"/>
        <v>*</v>
      </c>
      <c r="F702" s="38" t="str">
        <f t="shared" si="10"/>
        <v>*</v>
      </c>
      <c r="G702" s="38" t="str">
        <f t="shared" si="10"/>
        <v>*</v>
      </c>
      <c r="H702" s="38" t="str">
        <f t="shared" si="10"/>
        <v>*</v>
      </c>
      <c r="I702" s="38" t="str">
        <f t="shared" si="10"/>
        <v>*</v>
      </c>
      <c r="J702" s="38" t="str">
        <f t="shared" si="10"/>
        <v/>
      </c>
      <c r="K702" s="38" t="str">
        <f t="shared" si="10"/>
        <v/>
      </c>
      <c r="L702" s="38" t="str">
        <f t="shared" si="10"/>
        <v/>
      </c>
      <c r="M702" s="38" t="str">
        <f t="shared" si="10"/>
        <v/>
      </c>
      <c r="N702" s="38" t="str">
        <f t="shared" si="10"/>
        <v/>
      </c>
      <c r="O702" s="38" t="str">
        <f t="shared" si="10"/>
        <v/>
      </c>
      <c r="P702" s="38" t="str">
        <f t="shared" si="10"/>
        <v>*</v>
      </c>
      <c r="Q702" s="38" t="str">
        <f t="shared" si="10"/>
        <v>*</v>
      </c>
      <c r="R702" s="38" t="str">
        <f t="shared" si="10"/>
        <v>*</v>
      </c>
      <c r="S702" s="38" t="str">
        <f t="shared" si="10"/>
        <v/>
      </c>
      <c r="T702" s="38" t="str">
        <f t="shared" si="10"/>
        <v/>
      </c>
      <c r="U702" s="38" t="str">
        <f t="shared" si="10"/>
        <v/>
      </c>
    </row>
    <row r="703" spans="1:21" ht="15.75" hidden="1" customHeight="1" x14ac:dyDescent="0.2">
      <c r="A703" s="72" t="s">
        <v>218</v>
      </c>
      <c r="B703" s="73"/>
      <c r="C703" s="31" t="s">
        <v>77</v>
      </c>
      <c r="D703" s="32" t="str">
        <f t="shared" si="10"/>
        <v>*</v>
      </c>
      <c r="E703" s="32" t="str">
        <f t="shared" si="10"/>
        <v>*</v>
      </c>
      <c r="F703" s="32" t="str">
        <f t="shared" si="10"/>
        <v>*</v>
      </c>
      <c r="G703" s="32" t="str">
        <f t="shared" si="10"/>
        <v>*</v>
      </c>
      <c r="H703" s="32" t="str">
        <f t="shared" si="10"/>
        <v>*</v>
      </c>
      <c r="I703" s="32" t="str">
        <f t="shared" si="10"/>
        <v>*</v>
      </c>
      <c r="J703" s="32" t="str">
        <f t="shared" si="10"/>
        <v/>
      </c>
      <c r="K703" s="32" t="str">
        <f t="shared" si="10"/>
        <v/>
      </c>
      <c r="L703" s="32" t="str">
        <f t="shared" si="10"/>
        <v/>
      </c>
      <c r="M703" s="32" t="str">
        <f t="shared" si="10"/>
        <v/>
      </c>
      <c r="N703" s="32" t="str">
        <f t="shared" si="10"/>
        <v/>
      </c>
      <c r="O703" s="32" t="str">
        <f t="shared" si="10"/>
        <v/>
      </c>
      <c r="P703" s="32" t="str">
        <f t="shared" si="10"/>
        <v>*</v>
      </c>
      <c r="Q703" s="32" t="str">
        <f t="shared" si="10"/>
        <v>*</v>
      </c>
      <c r="R703" s="32" t="str">
        <f t="shared" si="10"/>
        <v>*</v>
      </c>
      <c r="S703" s="32" t="str">
        <f t="shared" si="10"/>
        <v>*</v>
      </c>
      <c r="T703" s="32" t="str">
        <f t="shared" si="10"/>
        <v>*</v>
      </c>
      <c r="U703" s="32" t="str">
        <f t="shared" si="10"/>
        <v>*</v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10"/>
        <v>*</v>
      </c>
      <c r="E704" s="34" t="str">
        <f t="shared" si="10"/>
        <v>*</v>
      </c>
      <c r="F704" s="34" t="str">
        <f t="shared" si="10"/>
        <v>*</v>
      </c>
      <c r="G704" s="34" t="str">
        <f t="shared" si="10"/>
        <v>*</v>
      </c>
      <c r="H704" s="34" t="str">
        <f t="shared" si="10"/>
        <v>*</v>
      </c>
      <c r="I704" s="34" t="str">
        <f t="shared" si="10"/>
        <v>*</v>
      </c>
      <c r="J704" s="34" t="str">
        <f t="shared" si="10"/>
        <v/>
      </c>
      <c r="K704" s="34" t="str">
        <f t="shared" si="10"/>
        <v/>
      </c>
      <c r="L704" s="34" t="str">
        <f t="shared" si="10"/>
        <v/>
      </c>
      <c r="M704" s="34" t="str">
        <f t="shared" si="10"/>
        <v/>
      </c>
      <c r="N704" s="34" t="str">
        <f t="shared" si="10"/>
        <v/>
      </c>
      <c r="O704" s="34" t="str">
        <f t="shared" si="10"/>
        <v/>
      </c>
      <c r="P704" s="34" t="str">
        <f t="shared" si="10"/>
        <v>*</v>
      </c>
      <c r="Q704" s="34" t="str">
        <f t="shared" si="10"/>
        <v>*</v>
      </c>
      <c r="R704" s="34" t="str">
        <f t="shared" si="10"/>
        <v>*</v>
      </c>
      <c r="S704" s="34" t="str">
        <f t="shared" si="10"/>
        <v>*</v>
      </c>
      <c r="T704" s="34" t="str">
        <f t="shared" si="10"/>
        <v>*</v>
      </c>
      <c r="U704" s="34" t="str">
        <f t="shared" si="10"/>
        <v>*</v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10"/>
        <v>*</v>
      </c>
      <c r="E705" s="36" t="str">
        <f t="shared" si="10"/>
        <v>*</v>
      </c>
      <c r="F705" s="36" t="str">
        <f t="shared" si="10"/>
        <v>*</v>
      </c>
      <c r="G705" s="36" t="str">
        <f t="shared" si="10"/>
        <v>*</v>
      </c>
      <c r="H705" s="36" t="str">
        <f t="shared" si="10"/>
        <v>*</v>
      </c>
      <c r="I705" s="36" t="str">
        <f t="shared" si="10"/>
        <v>*</v>
      </c>
      <c r="J705" s="36" t="str">
        <f t="shared" si="10"/>
        <v/>
      </c>
      <c r="K705" s="36" t="str">
        <f t="shared" si="10"/>
        <v/>
      </c>
      <c r="L705" s="36" t="str">
        <f t="shared" si="10"/>
        <v/>
      </c>
      <c r="M705" s="36" t="str">
        <f t="shared" si="10"/>
        <v/>
      </c>
      <c r="N705" s="36" t="str">
        <f t="shared" si="10"/>
        <v/>
      </c>
      <c r="O705" s="36" t="str">
        <f t="shared" si="10"/>
        <v/>
      </c>
      <c r="P705" s="36" t="str">
        <f t="shared" si="10"/>
        <v>*</v>
      </c>
      <c r="Q705" s="36" t="str">
        <f t="shared" si="10"/>
        <v>*</v>
      </c>
      <c r="R705" s="36" t="str">
        <f t="shared" si="10"/>
        <v>*</v>
      </c>
      <c r="S705" s="36" t="str">
        <f t="shared" si="10"/>
        <v>*</v>
      </c>
      <c r="T705" s="36" t="str">
        <f t="shared" si="10"/>
        <v>*</v>
      </c>
      <c r="U705" s="36" t="str">
        <f t="shared" si="10"/>
        <v>*</v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10"/>
        <v>*</v>
      </c>
      <c r="E706" s="36" t="str">
        <f t="shared" si="10"/>
        <v>*</v>
      </c>
      <c r="F706" s="36" t="str">
        <f t="shared" si="10"/>
        <v>*</v>
      </c>
      <c r="G706" s="36" t="str">
        <f t="shared" si="10"/>
        <v>*</v>
      </c>
      <c r="H706" s="36" t="str">
        <f t="shared" si="10"/>
        <v>*</v>
      </c>
      <c r="I706" s="36" t="str">
        <f t="shared" si="10"/>
        <v>*</v>
      </c>
      <c r="J706" s="36" t="str">
        <f t="shared" si="10"/>
        <v/>
      </c>
      <c r="K706" s="36" t="str">
        <f t="shared" si="10"/>
        <v/>
      </c>
      <c r="L706" s="36" t="str">
        <f t="shared" si="10"/>
        <v/>
      </c>
      <c r="M706" s="36" t="str">
        <f t="shared" si="10"/>
        <v/>
      </c>
      <c r="N706" s="36" t="str">
        <f t="shared" si="10"/>
        <v/>
      </c>
      <c r="O706" s="36" t="str">
        <f t="shared" si="10"/>
        <v/>
      </c>
      <c r="P706" s="36" t="str">
        <f t="shared" si="10"/>
        <v>*</v>
      </c>
      <c r="Q706" s="36" t="str">
        <f t="shared" si="10"/>
        <v>*</v>
      </c>
      <c r="R706" s="36" t="str">
        <f t="shared" si="10"/>
        <v>*</v>
      </c>
      <c r="S706" s="36" t="str">
        <f t="shared" si="10"/>
        <v>*</v>
      </c>
      <c r="T706" s="36" t="str">
        <f t="shared" si="10"/>
        <v>*</v>
      </c>
      <c r="U706" s="36" t="str">
        <f t="shared" si="10"/>
        <v>*</v>
      </c>
    </row>
    <row r="707" spans="1:21" s="18" customFormat="1" ht="15.75" hidden="1" customHeight="1" x14ac:dyDescent="0.2">
      <c r="A707" s="75"/>
      <c r="B707" s="21" t="s">
        <v>212</v>
      </c>
      <c r="C707" s="65" t="s">
        <v>15</v>
      </c>
      <c r="D707" s="36" t="str">
        <f t="shared" si="10"/>
        <v>*</v>
      </c>
      <c r="E707" s="36" t="str">
        <f t="shared" si="10"/>
        <v>*</v>
      </c>
      <c r="F707" s="36" t="str">
        <f t="shared" si="10"/>
        <v>*</v>
      </c>
      <c r="G707" s="36" t="str">
        <f t="shared" si="10"/>
        <v>*</v>
      </c>
      <c r="H707" s="36" t="str">
        <f t="shared" si="10"/>
        <v>*</v>
      </c>
      <c r="I707" s="36" t="str">
        <f t="shared" si="10"/>
        <v>*</v>
      </c>
      <c r="J707" s="36" t="str">
        <f t="shared" si="10"/>
        <v/>
      </c>
      <c r="K707" s="36" t="str">
        <f t="shared" si="10"/>
        <v/>
      </c>
      <c r="L707" s="36" t="str">
        <f t="shared" si="10"/>
        <v/>
      </c>
      <c r="M707" s="36" t="str">
        <f t="shared" si="10"/>
        <v/>
      </c>
      <c r="N707" s="36" t="str">
        <f t="shared" si="10"/>
        <v/>
      </c>
      <c r="O707" s="36" t="str">
        <f t="shared" si="10"/>
        <v/>
      </c>
      <c r="P707" s="36" t="str">
        <f t="shared" si="10"/>
        <v/>
      </c>
      <c r="Q707" s="36" t="str">
        <f t="shared" si="10"/>
        <v>*</v>
      </c>
      <c r="R707" s="36" t="str">
        <f t="shared" si="10"/>
        <v>*</v>
      </c>
      <c r="S707" s="36" t="str">
        <f t="shared" si="10"/>
        <v/>
      </c>
      <c r="T707" s="36" t="str">
        <f t="shared" si="10"/>
        <v/>
      </c>
      <c r="U707" s="36" t="str">
        <f t="shared" si="10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10"/>
        <v/>
      </c>
      <c r="E708" s="36" t="str">
        <f t="shared" si="10"/>
        <v>*</v>
      </c>
      <c r="F708" s="36" t="str">
        <f t="shared" si="10"/>
        <v>*</v>
      </c>
      <c r="G708" s="36" t="str">
        <f t="shared" si="10"/>
        <v/>
      </c>
      <c r="H708" s="36" t="str">
        <f t="shared" si="10"/>
        <v/>
      </c>
      <c r="I708" s="36" t="str">
        <f t="shared" si="10"/>
        <v/>
      </c>
      <c r="J708" s="36" t="str">
        <f t="shared" si="10"/>
        <v/>
      </c>
      <c r="K708" s="36" t="str">
        <f t="shared" si="10"/>
        <v/>
      </c>
      <c r="L708" s="36" t="str">
        <f t="shared" si="10"/>
        <v/>
      </c>
      <c r="M708" s="36" t="str">
        <f t="shared" si="10"/>
        <v/>
      </c>
      <c r="N708" s="36" t="str">
        <f t="shared" si="10"/>
        <v/>
      </c>
      <c r="O708" s="36" t="str">
        <f t="shared" si="10"/>
        <v/>
      </c>
      <c r="P708" s="36" t="str">
        <f t="shared" si="10"/>
        <v/>
      </c>
      <c r="Q708" s="36" t="str">
        <f t="shared" si="10"/>
        <v>*</v>
      </c>
      <c r="R708" s="36" t="str">
        <f t="shared" si="10"/>
        <v>*</v>
      </c>
      <c r="S708" s="36" t="str">
        <f t="shared" si="10"/>
        <v/>
      </c>
      <c r="T708" s="36" t="str">
        <f t="shared" si="10"/>
        <v/>
      </c>
      <c r="U708" s="36" t="str">
        <f t="shared" si="10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18</v>
      </c>
      <c r="D709" s="36" t="str">
        <f t="shared" si="10"/>
        <v>*</v>
      </c>
      <c r="E709" s="36" t="str">
        <f t="shared" si="10"/>
        <v>*</v>
      </c>
      <c r="F709" s="36" t="str">
        <f t="shared" si="10"/>
        <v>*</v>
      </c>
      <c r="G709" s="36" t="str">
        <f t="shared" si="10"/>
        <v/>
      </c>
      <c r="H709" s="36" t="str">
        <f t="shared" si="10"/>
        <v/>
      </c>
      <c r="I709" s="36" t="str">
        <f t="shared" si="10"/>
        <v/>
      </c>
      <c r="J709" s="36" t="str">
        <f t="shared" si="10"/>
        <v/>
      </c>
      <c r="K709" s="36" t="str">
        <f t="shared" si="10"/>
        <v/>
      </c>
      <c r="L709" s="36" t="str">
        <f t="shared" si="10"/>
        <v/>
      </c>
      <c r="M709" s="36" t="str">
        <f t="shared" si="10"/>
        <v/>
      </c>
      <c r="N709" s="36" t="str">
        <f t="shared" si="10"/>
        <v/>
      </c>
      <c r="O709" s="36" t="str">
        <f t="shared" si="10"/>
        <v/>
      </c>
      <c r="P709" s="36" t="str">
        <f t="shared" si="10"/>
        <v>*</v>
      </c>
      <c r="Q709" s="36" t="str">
        <f t="shared" si="10"/>
        <v>*</v>
      </c>
      <c r="R709" s="36" t="str">
        <f t="shared" si="10"/>
        <v>*</v>
      </c>
      <c r="S709" s="36" t="str">
        <f t="shared" si="10"/>
        <v/>
      </c>
      <c r="T709" s="36" t="str">
        <f t="shared" si="10"/>
        <v/>
      </c>
      <c r="U709" s="36" t="str">
        <f t="shared" si="10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10"/>
        <v>*</v>
      </c>
      <c r="E710" s="34" t="str">
        <f t="shared" si="10"/>
        <v>*</v>
      </c>
      <c r="F710" s="34" t="str">
        <f t="shared" si="10"/>
        <v>*</v>
      </c>
      <c r="G710" s="34" t="str">
        <f t="shared" si="10"/>
        <v>*</v>
      </c>
      <c r="H710" s="34" t="str">
        <f t="shared" si="10"/>
        <v>*</v>
      </c>
      <c r="I710" s="34" t="str">
        <f t="shared" si="10"/>
        <v>*</v>
      </c>
      <c r="J710" s="34" t="str">
        <f t="shared" si="10"/>
        <v/>
      </c>
      <c r="K710" s="34" t="str">
        <f t="shared" si="10"/>
        <v/>
      </c>
      <c r="L710" s="34" t="str">
        <f t="shared" si="10"/>
        <v/>
      </c>
      <c r="M710" s="34" t="str">
        <f t="shared" si="10"/>
        <v/>
      </c>
      <c r="N710" s="34" t="str">
        <f t="shared" si="10"/>
        <v/>
      </c>
      <c r="O710" s="34" t="str">
        <f t="shared" si="10"/>
        <v/>
      </c>
      <c r="P710" s="34" t="str">
        <f t="shared" si="10"/>
        <v>*</v>
      </c>
      <c r="Q710" s="34" t="str">
        <f t="shared" si="10"/>
        <v>*</v>
      </c>
      <c r="R710" s="34" t="str">
        <f t="shared" si="10"/>
        <v>*</v>
      </c>
      <c r="S710" s="34" t="str">
        <f t="shared" si="10"/>
        <v>*</v>
      </c>
      <c r="T710" s="34" t="str">
        <f t="shared" si="10"/>
        <v>*</v>
      </c>
      <c r="U710" s="34" t="str">
        <f t="shared" si="10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10"/>
        <v>*</v>
      </c>
      <c r="E711" s="37" t="str">
        <f t="shared" si="10"/>
        <v>*</v>
      </c>
      <c r="F711" s="37" t="str">
        <f t="shared" si="10"/>
        <v>*</v>
      </c>
      <c r="G711" s="37" t="str">
        <f t="shared" si="10"/>
        <v>*</v>
      </c>
      <c r="H711" s="37" t="str">
        <f t="shared" si="10"/>
        <v>*</v>
      </c>
      <c r="I711" s="37" t="str">
        <f t="shared" si="10"/>
        <v>*</v>
      </c>
      <c r="J711" s="37" t="str">
        <f t="shared" si="10"/>
        <v/>
      </c>
      <c r="K711" s="37" t="str">
        <f t="shared" si="10"/>
        <v/>
      </c>
      <c r="L711" s="37" t="str">
        <f t="shared" si="10"/>
        <v/>
      </c>
      <c r="M711" s="37" t="str">
        <f t="shared" si="10"/>
        <v/>
      </c>
      <c r="N711" s="37" t="str">
        <f t="shared" si="10"/>
        <v/>
      </c>
      <c r="O711" s="37" t="str">
        <f t="shared" si="10"/>
        <v/>
      </c>
      <c r="P711" s="37" t="str">
        <f t="shared" si="10"/>
        <v>*</v>
      </c>
      <c r="Q711" s="37" t="str">
        <f t="shared" si="10"/>
        <v>*</v>
      </c>
      <c r="R711" s="37" t="str">
        <f t="shared" si="10"/>
        <v>*</v>
      </c>
      <c r="S711" s="37" t="str">
        <f t="shared" si="10"/>
        <v>*</v>
      </c>
      <c r="T711" s="37" t="str">
        <f t="shared" si="10"/>
        <v>*</v>
      </c>
      <c r="U711" s="37" t="str">
        <f t="shared" si="10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10"/>
        <v>*</v>
      </c>
      <c r="E712" s="37" t="str">
        <f t="shared" si="10"/>
        <v>*</v>
      </c>
      <c r="F712" s="37" t="str">
        <f t="shared" si="10"/>
        <v>*</v>
      </c>
      <c r="G712" s="37" t="str">
        <f t="shared" ref="G712:U712" si="11">IF(G82=G386,"","*")</f>
        <v>*</v>
      </c>
      <c r="H712" s="37" t="str">
        <f t="shared" si="11"/>
        <v>*</v>
      </c>
      <c r="I712" s="37" t="str">
        <f t="shared" si="11"/>
        <v>*</v>
      </c>
      <c r="J712" s="37" t="str">
        <f t="shared" si="11"/>
        <v/>
      </c>
      <c r="K712" s="37" t="str">
        <f t="shared" si="11"/>
        <v/>
      </c>
      <c r="L712" s="37" t="str">
        <f t="shared" si="11"/>
        <v/>
      </c>
      <c r="M712" s="37" t="str">
        <f t="shared" si="11"/>
        <v/>
      </c>
      <c r="N712" s="37" t="str">
        <f t="shared" si="11"/>
        <v/>
      </c>
      <c r="O712" s="37" t="str">
        <f t="shared" si="11"/>
        <v/>
      </c>
      <c r="P712" s="37" t="str">
        <f t="shared" si="11"/>
        <v>*</v>
      </c>
      <c r="Q712" s="37" t="str">
        <f t="shared" si="11"/>
        <v>*</v>
      </c>
      <c r="R712" s="37" t="str">
        <f t="shared" si="11"/>
        <v>*</v>
      </c>
      <c r="S712" s="37" t="str">
        <f t="shared" si="11"/>
        <v>*</v>
      </c>
      <c r="T712" s="37" t="str">
        <f t="shared" si="11"/>
        <v>*</v>
      </c>
      <c r="U712" s="37" t="str">
        <f t="shared" si="11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37" t="str">
        <f t="shared" ref="D713:U727" si="12">IF(D83=D387,"","*")</f>
        <v>*</v>
      </c>
      <c r="E713" s="37" t="str">
        <f t="shared" si="12"/>
        <v>*</v>
      </c>
      <c r="F713" s="37" t="str">
        <f t="shared" si="12"/>
        <v>*</v>
      </c>
      <c r="G713" s="37" t="str">
        <f t="shared" si="12"/>
        <v>*</v>
      </c>
      <c r="H713" s="37" t="str">
        <f t="shared" si="12"/>
        <v>*</v>
      </c>
      <c r="I713" s="37" t="str">
        <f t="shared" si="12"/>
        <v>*</v>
      </c>
      <c r="J713" s="37" t="str">
        <f t="shared" si="12"/>
        <v/>
      </c>
      <c r="K713" s="37" t="str">
        <f t="shared" si="12"/>
        <v/>
      </c>
      <c r="L713" s="37" t="str">
        <f t="shared" si="12"/>
        <v/>
      </c>
      <c r="M713" s="37" t="str">
        <f t="shared" si="12"/>
        <v/>
      </c>
      <c r="N713" s="37" t="str">
        <f t="shared" si="12"/>
        <v/>
      </c>
      <c r="O713" s="37" t="str">
        <f t="shared" si="12"/>
        <v/>
      </c>
      <c r="P713" s="37" t="str">
        <f t="shared" si="12"/>
        <v>*</v>
      </c>
      <c r="Q713" s="37" t="str">
        <f t="shared" si="12"/>
        <v>*</v>
      </c>
      <c r="R713" s="37" t="str">
        <f t="shared" si="12"/>
        <v>*</v>
      </c>
      <c r="S713" s="37" t="str">
        <f t="shared" si="12"/>
        <v/>
      </c>
      <c r="T713" s="37" t="str">
        <f t="shared" si="12"/>
        <v/>
      </c>
      <c r="U713" s="37" t="str">
        <f t="shared" si="12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2"/>
        <v>*</v>
      </c>
      <c r="E714" s="37" t="str">
        <f t="shared" si="12"/>
        <v>*</v>
      </c>
      <c r="F714" s="37" t="str">
        <f t="shared" si="12"/>
        <v>*</v>
      </c>
      <c r="G714" s="37" t="str">
        <f t="shared" si="12"/>
        <v/>
      </c>
      <c r="H714" s="37" t="str">
        <f t="shared" si="12"/>
        <v/>
      </c>
      <c r="I714" s="37" t="str">
        <f t="shared" si="12"/>
        <v/>
      </c>
      <c r="J714" s="37" t="str">
        <f t="shared" si="12"/>
        <v/>
      </c>
      <c r="K714" s="37" t="str">
        <f t="shared" si="12"/>
        <v/>
      </c>
      <c r="L714" s="37" t="str">
        <f t="shared" si="12"/>
        <v/>
      </c>
      <c r="M714" s="37" t="str">
        <f t="shared" si="12"/>
        <v/>
      </c>
      <c r="N714" s="37" t="str">
        <f t="shared" si="12"/>
        <v/>
      </c>
      <c r="O714" s="37" t="str">
        <f t="shared" si="12"/>
        <v/>
      </c>
      <c r="P714" s="37" t="str">
        <f t="shared" si="12"/>
        <v>*</v>
      </c>
      <c r="Q714" s="37" t="str">
        <f t="shared" si="12"/>
        <v>*</v>
      </c>
      <c r="R714" s="37" t="str">
        <f t="shared" si="12"/>
        <v>*</v>
      </c>
      <c r="S714" s="37" t="str">
        <f t="shared" si="12"/>
        <v/>
      </c>
      <c r="T714" s="37" t="str">
        <f t="shared" si="12"/>
        <v/>
      </c>
      <c r="U714" s="37" t="str">
        <f t="shared" si="12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18</v>
      </c>
      <c r="D715" s="38" t="str">
        <f t="shared" si="12"/>
        <v>*</v>
      </c>
      <c r="E715" s="38" t="str">
        <f t="shared" si="12"/>
        <v>*</v>
      </c>
      <c r="F715" s="38" t="str">
        <f t="shared" si="12"/>
        <v>*</v>
      </c>
      <c r="G715" s="38" t="str">
        <f t="shared" si="12"/>
        <v/>
      </c>
      <c r="H715" s="38" t="str">
        <f t="shared" si="12"/>
        <v/>
      </c>
      <c r="I715" s="38" t="str">
        <f t="shared" si="12"/>
        <v/>
      </c>
      <c r="J715" s="38" t="str">
        <f t="shared" si="12"/>
        <v/>
      </c>
      <c r="K715" s="38" t="str">
        <f t="shared" si="12"/>
        <v/>
      </c>
      <c r="L715" s="38" t="str">
        <f t="shared" si="12"/>
        <v/>
      </c>
      <c r="M715" s="38" t="str">
        <f t="shared" si="12"/>
        <v/>
      </c>
      <c r="N715" s="38" t="str">
        <f t="shared" si="12"/>
        <v/>
      </c>
      <c r="O715" s="38" t="str">
        <f t="shared" si="12"/>
        <v/>
      </c>
      <c r="P715" s="38" t="str">
        <f t="shared" si="12"/>
        <v>*</v>
      </c>
      <c r="Q715" s="38" t="str">
        <f t="shared" si="12"/>
        <v>*</v>
      </c>
      <c r="R715" s="38" t="str">
        <f t="shared" si="12"/>
        <v>*</v>
      </c>
      <c r="S715" s="38" t="str">
        <f t="shared" si="12"/>
        <v>*</v>
      </c>
      <c r="T715" s="38" t="str">
        <f t="shared" si="12"/>
        <v>*</v>
      </c>
      <c r="U715" s="38" t="str">
        <f t="shared" si="12"/>
        <v>*</v>
      </c>
    </row>
    <row r="716" spans="1:21" ht="15.75" hidden="1" customHeight="1" x14ac:dyDescent="0.2">
      <c r="A716" s="72" t="s">
        <v>219</v>
      </c>
      <c r="B716" s="73"/>
      <c r="C716" s="31" t="s">
        <v>35</v>
      </c>
      <c r="D716" s="32" t="str">
        <f t="shared" si="12"/>
        <v>*</v>
      </c>
      <c r="E716" s="32" t="str">
        <f t="shared" si="12"/>
        <v>*</v>
      </c>
      <c r="F716" s="32" t="str">
        <f t="shared" si="12"/>
        <v>*</v>
      </c>
      <c r="G716" s="32" t="str">
        <f t="shared" si="12"/>
        <v>*</v>
      </c>
      <c r="H716" s="32" t="str">
        <f t="shared" si="12"/>
        <v>*</v>
      </c>
      <c r="I716" s="32" t="str">
        <f t="shared" si="12"/>
        <v>*</v>
      </c>
      <c r="J716" s="32" t="str">
        <f t="shared" si="12"/>
        <v>*</v>
      </c>
      <c r="K716" s="32" t="str">
        <f t="shared" si="12"/>
        <v>*</v>
      </c>
      <c r="L716" s="32" t="str">
        <f t="shared" si="12"/>
        <v>*</v>
      </c>
      <c r="M716" s="32" t="str">
        <f t="shared" si="12"/>
        <v>*</v>
      </c>
      <c r="N716" s="32" t="str">
        <f t="shared" si="12"/>
        <v>*</v>
      </c>
      <c r="O716" s="32" t="str">
        <f t="shared" si="12"/>
        <v>*</v>
      </c>
      <c r="P716" s="32" t="str">
        <f t="shared" si="12"/>
        <v>*</v>
      </c>
      <c r="Q716" s="32" t="str">
        <f t="shared" si="12"/>
        <v>*</v>
      </c>
      <c r="R716" s="32" t="str">
        <f t="shared" si="12"/>
        <v>*</v>
      </c>
      <c r="S716" s="32" t="str">
        <f t="shared" si="12"/>
        <v>*</v>
      </c>
      <c r="T716" s="32" t="str">
        <f t="shared" si="12"/>
        <v>*</v>
      </c>
      <c r="U716" s="32" t="str">
        <f t="shared" si="12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2"/>
        <v>*</v>
      </c>
      <c r="E717" s="34" t="str">
        <f t="shared" si="12"/>
        <v>*</v>
      </c>
      <c r="F717" s="34" t="str">
        <f t="shared" si="12"/>
        <v>*</v>
      </c>
      <c r="G717" s="34" t="str">
        <f t="shared" si="12"/>
        <v>*</v>
      </c>
      <c r="H717" s="34" t="str">
        <f t="shared" si="12"/>
        <v>*</v>
      </c>
      <c r="I717" s="34" t="str">
        <f t="shared" si="12"/>
        <v>*</v>
      </c>
      <c r="J717" s="34" t="str">
        <f t="shared" si="12"/>
        <v>*</v>
      </c>
      <c r="K717" s="34" t="str">
        <f t="shared" si="12"/>
        <v>*</v>
      </c>
      <c r="L717" s="34" t="str">
        <f t="shared" si="12"/>
        <v>*</v>
      </c>
      <c r="M717" s="34" t="str">
        <f t="shared" si="12"/>
        <v/>
      </c>
      <c r="N717" s="34" t="str">
        <f t="shared" si="12"/>
        <v/>
      </c>
      <c r="O717" s="34" t="str">
        <f t="shared" si="12"/>
        <v/>
      </c>
      <c r="P717" s="34" t="str">
        <f t="shared" si="12"/>
        <v>*</v>
      </c>
      <c r="Q717" s="34" t="str">
        <f t="shared" si="12"/>
        <v>*</v>
      </c>
      <c r="R717" s="34" t="str">
        <f t="shared" si="12"/>
        <v>*</v>
      </c>
      <c r="S717" s="34" t="str">
        <f t="shared" si="12"/>
        <v/>
      </c>
      <c r="T717" s="34" t="str">
        <f t="shared" si="12"/>
        <v/>
      </c>
      <c r="U717" s="34" t="str">
        <f t="shared" si="12"/>
        <v/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12"/>
        <v>*</v>
      </c>
      <c r="E718" s="36" t="str">
        <f t="shared" si="12"/>
        <v>*</v>
      </c>
      <c r="F718" s="36" t="str">
        <f t="shared" si="12"/>
        <v>*</v>
      </c>
      <c r="G718" s="36" t="str">
        <f t="shared" si="12"/>
        <v>*</v>
      </c>
      <c r="H718" s="36" t="str">
        <f t="shared" si="12"/>
        <v>*</v>
      </c>
      <c r="I718" s="36" t="str">
        <f t="shared" si="12"/>
        <v>*</v>
      </c>
      <c r="J718" s="36" t="str">
        <f t="shared" si="12"/>
        <v>*</v>
      </c>
      <c r="K718" s="36" t="str">
        <f t="shared" si="12"/>
        <v>*</v>
      </c>
      <c r="L718" s="36" t="str">
        <f t="shared" si="12"/>
        <v>*</v>
      </c>
      <c r="M718" s="36" t="str">
        <f t="shared" si="12"/>
        <v/>
      </c>
      <c r="N718" s="36" t="str">
        <f t="shared" si="12"/>
        <v/>
      </c>
      <c r="O718" s="36" t="str">
        <f t="shared" si="12"/>
        <v/>
      </c>
      <c r="P718" s="36" t="str">
        <f t="shared" si="12"/>
        <v>*</v>
      </c>
      <c r="Q718" s="36" t="str">
        <f t="shared" si="12"/>
        <v>*</v>
      </c>
      <c r="R718" s="36" t="str">
        <f t="shared" si="12"/>
        <v>*</v>
      </c>
      <c r="S718" s="36" t="str">
        <f t="shared" si="12"/>
        <v/>
      </c>
      <c r="T718" s="36" t="str">
        <f t="shared" si="12"/>
        <v/>
      </c>
      <c r="U718" s="36" t="str">
        <f t="shared" si="12"/>
        <v/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2"/>
        <v>*</v>
      </c>
      <c r="E719" s="36" t="str">
        <f t="shared" si="12"/>
        <v>*</v>
      </c>
      <c r="F719" s="36" t="str">
        <f t="shared" si="12"/>
        <v>*</v>
      </c>
      <c r="G719" s="36" t="str">
        <f t="shared" si="12"/>
        <v>*</v>
      </c>
      <c r="H719" s="36" t="str">
        <f t="shared" si="12"/>
        <v>*</v>
      </c>
      <c r="I719" s="36" t="str">
        <f t="shared" si="12"/>
        <v>*</v>
      </c>
      <c r="J719" s="36" t="str">
        <f t="shared" si="12"/>
        <v>*</v>
      </c>
      <c r="K719" s="36" t="str">
        <f t="shared" si="12"/>
        <v>*</v>
      </c>
      <c r="L719" s="36" t="str">
        <f t="shared" si="12"/>
        <v>*</v>
      </c>
      <c r="M719" s="36" t="str">
        <f t="shared" si="12"/>
        <v/>
      </c>
      <c r="N719" s="36" t="str">
        <f t="shared" si="12"/>
        <v/>
      </c>
      <c r="O719" s="36" t="str">
        <f t="shared" si="12"/>
        <v/>
      </c>
      <c r="P719" s="36" t="str">
        <f t="shared" si="12"/>
        <v>*</v>
      </c>
      <c r="Q719" s="36" t="str">
        <f t="shared" si="12"/>
        <v>*</v>
      </c>
      <c r="R719" s="36" t="str">
        <f t="shared" si="12"/>
        <v>*</v>
      </c>
      <c r="S719" s="36" t="str">
        <f t="shared" si="12"/>
        <v/>
      </c>
      <c r="T719" s="36" t="str">
        <f t="shared" si="12"/>
        <v/>
      </c>
      <c r="U719" s="36" t="str">
        <f t="shared" si="12"/>
        <v/>
      </c>
    </row>
    <row r="720" spans="1:21" s="18" customFormat="1" ht="15.75" hidden="1" customHeight="1" x14ac:dyDescent="0.2">
      <c r="A720" s="75"/>
      <c r="B720" s="21" t="s">
        <v>212</v>
      </c>
      <c r="C720" s="65" t="s">
        <v>15</v>
      </c>
      <c r="D720" s="36" t="str">
        <f t="shared" si="12"/>
        <v>*</v>
      </c>
      <c r="E720" s="36" t="str">
        <f t="shared" si="12"/>
        <v>*</v>
      </c>
      <c r="F720" s="36" t="str">
        <f t="shared" si="12"/>
        <v>*</v>
      </c>
      <c r="G720" s="36" t="str">
        <f t="shared" si="12"/>
        <v/>
      </c>
      <c r="H720" s="36" t="str">
        <f t="shared" si="12"/>
        <v/>
      </c>
      <c r="I720" s="36" t="str">
        <f t="shared" si="12"/>
        <v/>
      </c>
      <c r="J720" s="36" t="str">
        <f t="shared" si="12"/>
        <v/>
      </c>
      <c r="K720" s="36" t="str">
        <f t="shared" si="12"/>
        <v/>
      </c>
      <c r="L720" s="36" t="str">
        <f t="shared" si="12"/>
        <v/>
      </c>
      <c r="M720" s="36" t="str">
        <f t="shared" si="12"/>
        <v/>
      </c>
      <c r="N720" s="36" t="str">
        <f t="shared" si="12"/>
        <v/>
      </c>
      <c r="O720" s="36" t="str">
        <f t="shared" si="12"/>
        <v/>
      </c>
      <c r="P720" s="36" t="str">
        <f t="shared" si="12"/>
        <v>*</v>
      </c>
      <c r="Q720" s="36" t="str">
        <f t="shared" si="12"/>
        <v>*</v>
      </c>
      <c r="R720" s="36" t="str">
        <f t="shared" si="12"/>
        <v>*</v>
      </c>
      <c r="S720" s="36" t="str">
        <f t="shared" si="12"/>
        <v/>
      </c>
      <c r="T720" s="36" t="str">
        <f t="shared" si="12"/>
        <v/>
      </c>
      <c r="U720" s="36" t="str">
        <f t="shared" si="12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2"/>
        <v/>
      </c>
      <c r="E721" s="36" t="str">
        <f t="shared" si="12"/>
        <v/>
      </c>
      <c r="F721" s="36" t="str">
        <f t="shared" si="12"/>
        <v/>
      </c>
      <c r="G721" s="36" t="str">
        <f t="shared" si="12"/>
        <v/>
      </c>
      <c r="H721" s="36" t="str">
        <f t="shared" si="12"/>
        <v/>
      </c>
      <c r="I721" s="36" t="str">
        <f t="shared" si="12"/>
        <v/>
      </c>
      <c r="J721" s="36" t="str">
        <f t="shared" si="12"/>
        <v/>
      </c>
      <c r="K721" s="36" t="str">
        <f t="shared" si="12"/>
        <v/>
      </c>
      <c r="L721" s="36" t="str">
        <f t="shared" si="12"/>
        <v/>
      </c>
      <c r="M721" s="36" t="str">
        <f t="shared" si="12"/>
        <v/>
      </c>
      <c r="N721" s="36" t="str">
        <f t="shared" si="12"/>
        <v/>
      </c>
      <c r="O721" s="36" t="str">
        <f t="shared" si="12"/>
        <v/>
      </c>
      <c r="P721" s="36" t="str">
        <f t="shared" si="12"/>
        <v/>
      </c>
      <c r="Q721" s="36" t="str">
        <f t="shared" si="12"/>
        <v/>
      </c>
      <c r="R721" s="36" t="str">
        <f t="shared" si="12"/>
        <v/>
      </c>
      <c r="S721" s="36" t="str">
        <f t="shared" si="12"/>
        <v/>
      </c>
      <c r="T721" s="36" t="str">
        <f t="shared" si="12"/>
        <v/>
      </c>
      <c r="U721" s="36" t="str">
        <f t="shared" si="12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18</v>
      </c>
      <c r="D722" s="36" t="str">
        <f t="shared" si="12"/>
        <v/>
      </c>
      <c r="E722" s="36" t="str">
        <f t="shared" si="12"/>
        <v/>
      </c>
      <c r="F722" s="36" t="str">
        <f t="shared" si="12"/>
        <v/>
      </c>
      <c r="G722" s="36" t="str">
        <f t="shared" si="12"/>
        <v/>
      </c>
      <c r="H722" s="36" t="str">
        <f t="shared" si="12"/>
        <v/>
      </c>
      <c r="I722" s="36" t="str">
        <f t="shared" si="12"/>
        <v/>
      </c>
      <c r="J722" s="36" t="str">
        <f t="shared" si="12"/>
        <v/>
      </c>
      <c r="K722" s="36" t="str">
        <f t="shared" si="12"/>
        <v/>
      </c>
      <c r="L722" s="36" t="str">
        <f t="shared" si="12"/>
        <v/>
      </c>
      <c r="M722" s="36" t="str">
        <f t="shared" si="12"/>
        <v/>
      </c>
      <c r="N722" s="36" t="str">
        <f t="shared" si="12"/>
        <v/>
      </c>
      <c r="O722" s="36" t="str">
        <f t="shared" si="12"/>
        <v/>
      </c>
      <c r="P722" s="36" t="str">
        <f t="shared" si="12"/>
        <v/>
      </c>
      <c r="Q722" s="36" t="str">
        <f t="shared" si="12"/>
        <v/>
      </c>
      <c r="R722" s="36" t="str">
        <f t="shared" si="12"/>
        <v/>
      </c>
      <c r="S722" s="36" t="str">
        <f t="shared" si="12"/>
        <v/>
      </c>
      <c r="T722" s="36" t="str">
        <f t="shared" si="12"/>
        <v/>
      </c>
      <c r="U722" s="36" t="str">
        <f t="shared" si="12"/>
        <v/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2"/>
        <v>*</v>
      </c>
      <c r="E723" s="34" t="str">
        <f t="shared" si="12"/>
        <v>*</v>
      </c>
      <c r="F723" s="34" t="str">
        <f t="shared" si="12"/>
        <v>*</v>
      </c>
      <c r="G723" s="34" t="str">
        <f t="shared" si="12"/>
        <v>*</v>
      </c>
      <c r="H723" s="34" t="str">
        <f t="shared" si="12"/>
        <v>*</v>
      </c>
      <c r="I723" s="34" t="str">
        <f t="shared" si="12"/>
        <v>*</v>
      </c>
      <c r="J723" s="34" t="str">
        <f t="shared" si="12"/>
        <v>*</v>
      </c>
      <c r="K723" s="34" t="str">
        <f t="shared" si="12"/>
        <v>*</v>
      </c>
      <c r="L723" s="34" t="str">
        <f t="shared" si="12"/>
        <v>*</v>
      </c>
      <c r="M723" s="34" t="str">
        <f t="shared" si="12"/>
        <v>*</v>
      </c>
      <c r="N723" s="34" t="str">
        <f t="shared" si="12"/>
        <v>*</v>
      </c>
      <c r="O723" s="34" t="str">
        <f t="shared" si="12"/>
        <v>*</v>
      </c>
      <c r="P723" s="34" t="str">
        <f t="shared" si="12"/>
        <v>*</v>
      </c>
      <c r="Q723" s="34" t="str">
        <f t="shared" si="12"/>
        <v>*</v>
      </c>
      <c r="R723" s="34" t="str">
        <f t="shared" si="12"/>
        <v>*</v>
      </c>
      <c r="S723" s="34" t="str">
        <f t="shared" si="12"/>
        <v>*</v>
      </c>
      <c r="T723" s="34" t="str">
        <f t="shared" si="12"/>
        <v>*</v>
      </c>
      <c r="U723" s="34" t="str">
        <f t="shared" si="12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12"/>
        <v>*</v>
      </c>
      <c r="E724" s="37" t="str">
        <f t="shared" si="12"/>
        <v>*</v>
      </c>
      <c r="F724" s="37" t="str">
        <f t="shared" si="12"/>
        <v>*</v>
      </c>
      <c r="G724" s="37" t="str">
        <f t="shared" si="12"/>
        <v>*</v>
      </c>
      <c r="H724" s="37" t="str">
        <f t="shared" si="12"/>
        <v>*</v>
      </c>
      <c r="I724" s="37" t="str">
        <f t="shared" si="12"/>
        <v>*</v>
      </c>
      <c r="J724" s="37" t="str">
        <f t="shared" si="12"/>
        <v/>
      </c>
      <c r="K724" s="37" t="str">
        <f t="shared" si="12"/>
        <v>*</v>
      </c>
      <c r="L724" s="37" t="str">
        <f t="shared" si="12"/>
        <v>*</v>
      </c>
      <c r="M724" s="37" t="str">
        <f t="shared" si="12"/>
        <v>*</v>
      </c>
      <c r="N724" s="37" t="str">
        <f t="shared" si="12"/>
        <v>*</v>
      </c>
      <c r="O724" s="37" t="str">
        <f t="shared" si="12"/>
        <v>*</v>
      </c>
      <c r="P724" s="37" t="str">
        <f t="shared" si="12"/>
        <v>*</v>
      </c>
      <c r="Q724" s="37" t="str">
        <f t="shared" si="12"/>
        <v>*</v>
      </c>
      <c r="R724" s="37" t="str">
        <f t="shared" si="12"/>
        <v>*</v>
      </c>
      <c r="S724" s="37" t="str">
        <f t="shared" si="12"/>
        <v>*</v>
      </c>
      <c r="T724" s="37" t="str">
        <f t="shared" si="12"/>
        <v>*</v>
      </c>
      <c r="U724" s="37" t="str">
        <f t="shared" si="12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12"/>
        <v>*</v>
      </c>
      <c r="E725" s="37" t="str">
        <f t="shared" si="12"/>
        <v>*</v>
      </c>
      <c r="F725" s="37" t="str">
        <f t="shared" si="12"/>
        <v>*</v>
      </c>
      <c r="G725" s="37" t="str">
        <f t="shared" si="12"/>
        <v>*</v>
      </c>
      <c r="H725" s="37" t="str">
        <f t="shared" si="12"/>
        <v>*</v>
      </c>
      <c r="I725" s="37" t="str">
        <f t="shared" si="12"/>
        <v>*</v>
      </c>
      <c r="J725" s="37" t="str">
        <f t="shared" si="12"/>
        <v/>
      </c>
      <c r="K725" s="37" t="str">
        <f t="shared" si="12"/>
        <v>*</v>
      </c>
      <c r="L725" s="37" t="str">
        <f t="shared" si="12"/>
        <v>*</v>
      </c>
      <c r="M725" s="37" t="str">
        <f t="shared" si="12"/>
        <v>*</v>
      </c>
      <c r="N725" s="37" t="str">
        <f t="shared" si="12"/>
        <v>*</v>
      </c>
      <c r="O725" s="37" t="str">
        <f t="shared" si="12"/>
        <v>*</v>
      </c>
      <c r="P725" s="37" t="str">
        <f t="shared" si="12"/>
        <v>*</v>
      </c>
      <c r="Q725" s="37" t="str">
        <f t="shared" si="12"/>
        <v>*</v>
      </c>
      <c r="R725" s="37" t="str">
        <f t="shared" si="12"/>
        <v>*</v>
      </c>
      <c r="S725" s="37" t="str">
        <f t="shared" si="12"/>
        <v>*</v>
      </c>
      <c r="T725" s="37" t="str">
        <f t="shared" si="12"/>
        <v>*</v>
      </c>
      <c r="U725" s="37" t="str">
        <f t="shared" si="12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37" t="str">
        <f t="shared" si="12"/>
        <v>*</v>
      </c>
      <c r="E726" s="37" t="str">
        <f t="shared" si="12"/>
        <v>*</v>
      </c>
      <c r="F726" s="37" t="str">
        <f t="shared" si="12"/>
        <v>*</v>
      </c>
      <c r="G726" s="37" t="str">
        <f t="shared" si="12"/>
        <v>*</v>
      </c>
      <c r="H726" s="37" t="str">
        <f t="shared" si="12"/>
        <v>*</v>
      </c>
      <c r="I726" s="37" t="str">
        <f t="shared" si="12"/>
        <v>*</v>
      </c>
      <c r="J726" s="37" t="str">
        <f t="shared" si="12"/>
        <v/>
      </c>
      <c r="K726" s="37" t="str">
        <f t="shared" si="12"/>
        <v/>
      </c>
      <c r="L726" s="37" t="str">
        <f t="shared" si="12"/>
        <v/>
      </c>
      <c r="M726" s="37" t="str">
        <f t="shared" si="12"/>
        <v/>
      </c>
      <c r="N726" s="37" t="str">
        <f t="shared" si="12"/>
        <v/>
      </c>
      <c r="O726" s="37" t="str">
        <f t="shared" si="12"/>
        <v/>
      </c>
      <c r="P726" s="37" t="str">
        <f t="shared" si="12"/>
        <v>*</v>
      </c>
      <c r="Q726" s="37" t="str">
        <f t="shared" si="12"/>
        <v>*</v>
      </c>
      <c r="R726" s="37" t="str">
        <f t="shared" si="12"/>
        <v>*</v>
      </c>
      <c r="S726" s="37" t="str">
        <f t="shared" si="12"/>
        <v/>
      </c>
      <c r="T726" s="37" t="str">
        <f t="shared" si="12"/>
        <v/>
      </c>
      <c r="U726" s="37" t="str">
        <f t="shared" si="12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2"/>
        <v>*</v>
      </c>
      <c r="E727" s="37" t="str">
        <f t="shared" si="12"/>
        <v>*</v>
      </c>
      <c r="F727" s="37" t="str">
        <f t="shared" si="12"/>
        <v>*</v>
      </c>
      <c r="G727" s="37" t="str">
        <f t="shared" ref="G727:U727" si="13">IF(G97=G401,"","*")</f>
        <v>*</v>
      </c>
      <c r="H727" s="37" t="str">
        <f t="shared" si="13"/>
        <v>*</v>
      </c>
      <c r="I727" s="37" t="str">
        <f t="shared" si="13"/>
        <v>*</v>
      </c>
      <c r="J727" s="37" t="str">
        <f t="shared" si="13"/>
        <v>*</v>
      </c>
      <c r="K727" s="37" t="str">
        <f t="shared" si="13"/>
        <v>*</v>
      </c>
      <c r="L727" s="37" t="str">
        <f t="shared" si="13"/>
        <v>*</v>
      </c>
      <c r="M727" s="37" t="str">
        <f t="shared" si="13"/>
        <v/>
      </c>
      <c r="N727" s="37" t="str">
        <f t="shared" si="13"/>
        <v/>
      </c>
      <c r="O727" s="37" t="str">
        <f t="shared" si="13"/>
        <v/>
      </c>
      <c r="P727" s="37" t="str">
        <f t="shared" si="13"/>
        <v>*</v>
      </c>
      <c r="Q727" s="37" t="str">
        <f t="shared" si="13"/>
        <v>*</v>
      </c>
      <c r="R727" s="37" t="str">
        <f t="shared" si="13"/>
        <v>*</v>
      </c>
      <c r="S727" s="37" t="str">
        <f t="shared" si="13"/>
        <v/>
      </c>
      <c r="T727" s="37" t="str">
        <f t="shared" si="13"/>
        <v/>
      </c>
      <c r="U727" s="37" t="str">
        <f t="shared" si="13"/>
        <v/>
      </c>
    </row>
    <row r="728" spans="1:21" s="18" customFormat="1" ht="15.75" hidden="1" customHeight="1" x14ac:dyDescent="0.2">
      <c r="A728" s="77"/>
      <c r="B728" s="25" t="s">
        <v>213</v>
      </c>
      <c r="C728" s="26" t="s">
        <v>18</v>
      </c>
      <c r="D728" s="38" t="str">
        <f t="shared" ref="D728:U728" si="14">IF(D98=D402,"","*")</f>
        <v>*</v>
      </c>
      <c r="E728" s="38" t="str">
        <f t="shared" si="14"/>
        <v>*</v>
      </c>
      <c r="F728" s="38" t="str">
        <f t="shared" si="14"/>
        <v>*</v>
      </c>
      <c r="G728" s="38" t="str">
        <f t="shared" si="14"/>
        <v>*</v>
      </c>
      <c r="H728" s="38" t="str">
        <f t="shared" si="14"/>
        <v>*</v>
      </c>
      <c r="I728" s="38" t="str">
        <f t="shared" si="14"/>
        <v>*</v>
      </c>
      <c r="J728" s="38" t="str">
        <f t="shared" si="14"/>
        <v/>
      </c>
      <c r="K728" s="38" t="str">
        <f t="shared" si="14"/>
        <v/>
      </c>
      <c r="L728" s="38" t="str">
        <f t="shared" si="14"/>
        <v/>
      </c>
      <c r="M728" s="38" t="str">
        <f t="shared" si="14"/>
        <v/>
      </c>
      <c r="N728" s="38" t="str">
        <f t="shared" si="14"/>
        <v/>
      </c>
      <c r="O728" s="38" t="str">
        <f t="shared" si="14"/>
        <v/>
      </c>
      <c r="P728" s="38" t="str">
        <f t="shared" si="14"/>
        <v>*</v>
      </c>
      <c r="Q728" s="38" t="str">
        <f t="shared" si="14"/>
        <v>*</v>
      </c>
      <c r="R728" s="38" t="str">
        <f t="shared" si="14"/>
        <v>*</v>
      </c>
      <c r="S728" s="38" t="str">
        <f t="shared" si="14"/>
        <v/>
      </c>
      <c r="T728" s="38" t="str">
        <f t="shared" si="14"/>
        <v/>
      </c>
      <c r="U728" s="38" t="str">
        <f t="shared" si="14"/>
        <v/>
      </c>
    </row>
    <row r="729" spans="1:21" ht="15.75" hidden="1" customHeight="1" x14ac:dyDescent="0.2">
      <c r="A729" s="72" t="s">
        <v>238</v>
      </c>
      <c r="B729" s="73"/>
      <c r="C729" s="31" t="s">
        <v>47</v>
      </c>
      <c r="D729" s="32" t="e">
        <f>IF(#REF!=D403,"","*")</f>
        <v>#REF!</v>
      </c>
      <c r="E729" s="32" t="e">
        <f>IF(#REF!=E403,"","*")</f>
        <v>#REF!</v>
      </c>
      <c r="F729" s="32" t="e">
        <f>IF(#REF!=F403,"","*")</f>
        <v>#REF!</v>
      </c>
      <c r="G729" s="32" t="e">
        <f>IF(#REF!=G403,"","*")</f>
        <v>#REF!</v>
      </c>
      <c r="H729" s="32" t="e">
        <f>IF(#REF!=H403,"","*")</f>
        <v>#REF!</v>
      </c>
      <c r="I729" s="32" t="e">
        <f>IF(#REF!=I403,"","*")</f>
        <v>#REF!</v>
      </c>
      <c r="J729" s="32" t="e">
        <f>IF(#REF!=J403,"","*")</f>
        <v>#REF!</v>
      </c>
      <c r="K729" s="32" t="e">
        <f>IF(#REF!=K403,"","*")</f>
        <v>#REF!</v>
      </c>
      <c r="L729" s="32" t="e">
        <f>IF(#REF!=L403,"","*")</f>
        <v>#REF!</v>
      </c>
      <c r="M729" s="32" t="e">
        <f>IF(#REF!=M403,"","*")</f>
        <v>#REF!</v>
      </c>
      <c r="N729" s="32" t="e">
        <f>IF(#REF!=N403,"","*")</f>
        <v>#REF!</v>
      </c>
      <c r="O729" s="32" t="e">
        <f>IF(#REF!=O403,"","*")</f>
        <v>#REF!</v>
      </c>
      <c r="P729" s="32" t="e">
        <f>IF(#REF!=P403,"","*")</f>
        <v>#REF!</v>
      </c>
      <c r="Q729" s="32" t="e">
        <f>IF(#REF!=Q403,"","*")</f>
        <v>#REF!</v>
      </c>
      <c r="R729" s="32" t="e">
        <f>IF(#REF!=R403,"","*")</f>
        <v>#REF!</v>
      </c>
      <c r="S729" s="32" t="e">
        <f>IF(#REF!=S403,"","*")</f>
        <v>#REF!</v>
      </c>
      <c r="T729" s="32" t="e">
        <f>IF(#REF!=T403,"","*")</f>
        <v>#REF!</v>
      </c>
      <c r="U729" s="32" t="e">
        <f>IF(#REF!=U403,"","*")</f>
        <v>#REF!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e">
        <f>IF(#REF!=D405,"","*")</f>
        <v>#REF!</v>
      </c>
      <c r="E731" s="36" t="e">
        <f>IF(#REF!=E405,"","*")</f>
        <v>#REF!</v>
      </c>
      <c r="F731" s="36" t="e">
        <f>IF(#REF!=F405,"","*")</f>
        <v>#REF!</v>
      </c>
      <c r="G731" s="36" t="e">
        <f>IF(#REF!=G405,"","*")</f>
        <v>#REF!</v>
      </c>
      <c r="H731" s="36" t="e">
        <f>IF(#REF!=H405,"","*")</f>
        <v>#REF!</v>
      </c>
      <c r="I731" s="36" t="e">
        <f>IF(#REF!=I405,"","*")</f>
        <v>#REF!</v>
      </c>
      <c r="J731" s="36" t="e">
        <f>IF(#REF!=J405,"","*")</f>
        <v>#REF!</v>
      </c>
      <c r="K731" s="36" t="e">
        <f>IF(#REF!=K405,"","*")</f>
        <v>#REF!</v>
      </c>
      <c r="L731" s="36" t="e">
        <f>IF(#REF!=L405,"","*")</f>
        <v>#REF!</v>
      </c>
      <c r="M731" s="36" t="e">
        <f>IF(#REF!=M405,"","*")</f>
        <v>#REF!</v>
      </c>
      <c r="N731" s="36" t="e">
        <f>IF(#REF!=N405,"","*")</f>
        <v>#REF!</v>
      </c>
      <c r="O731" s="36" t="e">
        <f>IF(#REF!=O405,"","*")</f>
        <v>#REF!</v>
      </c>
      <c r="P731" s="36" t="e">
        <f>IF(#REF!=P405,"","*")</f>
        <v>#REF!</v>
      </c>
      <c r="Q731" s="36" t="e">
        <f>IF(#REF!=Q405,"","*")</f>
        <v>#REF!</v>
      </c>
      <c r="R731" s="36" t="e">
        <f>IF(#REF!=R405,"","*")</f>
        <v>#REF!</v>
      </c>
      <c r="S731" s="36" t="e">
        <f>IF(#REF!=S405,"","*")</f>
        <v>#REF!</v>
      </c>
      <c r="T731" s="36" t="e">
        <f>IF(#REF!=T405,"","*")</f>
        <v>#REF!</v>
      </c>
      <c r="U731" s="36" t="e">
        <f>IF(#REF!=U405,"","*")</f>
        <v>#REF!</v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e">
        <f>IF(#REF!=D406,"","*")</f>
        <v>#REF!</v>
      </c>
      <c r="E732" s="36" t="e">
        <f>IF(#REF!=E406,"","*")</f>
        <v>#REF!</v>
      </c>
      <c r="F732" s="36" t="e">
        <f>IF(#REF!=F406,"","*")</f>
        <v>#REF!</v>
      </c>
      <c r="G732" s="36" t="e">
        <f>IF(#REF!=G406,"","*")</f>
        <v>#REF!</v>
      </c>
      <c r="H732" s="36" t="e">
        <f>IF(#REF!=H406,"","*")</f>
        <v>#REF!</v>
      </c>
      <c r="I732" s="36" t="e">
        <f>IF(#REF!=I406,"","*")</f>
        <v>#REF!</v>
      </c>
      <c r="J732" s="36" t="e">
        <f>IF(#REF!=J406,"","*")</f>
        <v>#REF!</v>
      </c>
      <c r="K732" s="36" t="e">
        <f>IF(#REF!=K406,"","*")</f>
        <v>#REF!</v>
      </c>
      <c r="L732" s="36" t="e">
        <f>IF(#REF!=L406,"","*")</f>
        <v>#REF!</v>
      </c>
      <c r="M732" s="36" t="e">
        <f>IF(#REF!=M406,"","*")</f>
        <v>#REF!</v>
      </c>
      <c r="N732" s="36" t="e">
        <f>IF(#REF!=N406,"","*")</f>
        <v>#REF!</v>
      </c>
      <c r="O732" s="36" t="e">
        <f>IF(#REF!=O406,"","*")</f>
        <v>#REF!</v>
      </c>
      <c r="P732" s="36" t="e">
        <f>IF(#REF!=P406,"","*")</f>
        <v>#REF!</v>
      </c>
      <c r="Q732" s="36" t="e">
        <f>IF(#REF!=Q406,"","*")</f>
        <v>#REF!</v>
      </c>
      <c r="R732" s="36" t="e">
        <f>IF(#REF!=R406,"","*")</f>
        <v>#REF!</v>
      </c>
      <c r="S732" s="36" t="e">
        <f>IF(#REF!=S406,"","*")</f>
        <v>#REF!</v>
      </c>
      <c r="T732" s="36" t="e">
        <f>IF(#REF!=T406,"","*")</f>
        <v>#REF!</v>
      </c>
      <c r="U732" s="36" t="e">
        <f>IF(#REF!=U406,"","*")</f>
        <v>#REF!</v>
      </c>
    </row>
    <row r="733" spans="1:21" s="18" customFormat="1" ht="15.75" hidden="1" customHeight="1" x14ac:dyDescent="0.2">
      <c r="A733" s="75"/>
      <c r="B733" s="21" t="s">
        <v>212</v>
      </c>
      <c r="C733" s="65" t="s">
        <v>15</v>
      </c>
      <c r="D733" s="36" t="e">
        <f>IF(#REF!=D407,"","*")</f>
        <v>#REF!</v>
      </c>
      <c r="E733" s="36" t="e">
        <f>IF(#REF!=E407,"","*")</f>
        <v>#REF!</v>
      </c>
      <c r="F733" s="36" t="e">
        <f>IF(#REF!=F407,"","*")</f>
        <v>#REF!</v>
      </c>
      <c r="G733" s="36" t="e">
        <f>IF(#REF!=G407,"","*")</f>
        <v>#REF!</v>
      </c>
      <c r="H733" s="36" t="e">
        <f>IF(#REF!=H407,"","*")</f>
        <v>#REF!</v>
      </c>
      <c r="I733" s="36" t="e">
        <f>IF(#REF!=I407,"","*")</f>
        <v>#REF!</v>
      </c>
      <c r="J733" s="36" t="e">
        <f>IF(#REF!=J407,"","*")</f>
        <v>#REF!</v>
      </c>
      <c r="K733" s="36" t="e">
        <f>IF(#REF!=K407,"","*")</f>
        <v>#REF!</v>
      </c>
      <c r="L733" s="36" t="e">
        <f>IF(#REF!=L407,"","*")</f>
        <v>#REF!</v>
      </c>
      <c r="M733" s="36" t="e">
        <f>IF(#REF!=M407,"","*")</f>
        <v>#REF!</v>
      </c>
      <c r="N733" s="36" t="e">
        <f>IF(#REF!=N407,"","*")</f>
        <v>#REF!</v>
      </c>
      <c r="O733" s="36" t="e">
        <f>IF(#REF!=O407,"","*")</f>
        <v>#REF!</v>
      </c>
      <c r="P733" s="36" t="e">
        <f>IF(#REF!=P407,"","*")</f>
        <v>#REF!</v>
      </c>
      <c r="Q733" s="36" t="e">
        <f>IF(#REF!=Q407,"","*")</f>
        <v>#REF!</v>
      </c>
      <c r="R733" s="36" t="e">
        <f>IF(#REF!=R407,"","*")</f>
        <v>#REF!</v>
      </c>
      <c r="S733" s="36" t="e">
        <f>IF(#REF!=S407,"","*")</f>
        <v>#REF!</v>
      </c>
      <c r="T733" s="36" t="e">
        <f>IF(#REF!=T407,"","*")</f>
        <v>#REF!</v>
      </c>
      <c r="U733" s="36" t="e">
        <f>IF(#REF!=U407,"","*")</f>
        <v>#REF!</v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e">
        <f>IF(#REF!=D408,"","*")</f>
        <v>#REF!</v>
      </c>
      <c r="E734" s="36" t="e">
        <f>IF(#REF!=E408,"","*")</f>
        <v>#REF!</v>
      </c>
      <c r="F734" s="36" t="e">
        <f>IF(#REF!=F408,"","*")</f>
        <v>#REF!</v>
      </c>
      <c r="G734" s="36" t="e">
        <f>IF(#REF!=G408,"","*")</f>
        <v>#REF!</v>
      </c>
      <c r="H734" s="36" t="e">
        <f>IF(#REF!=H408,"","*")</f>
        <v>#REF!</v>
      </c>
      <c r="I734" s="36" t="e">
        <f>IF(#REF!=I408,"","*")</f>
        <v>#REF!</v>
      </c>
      <c r="J734" s="36" t="e">
        <f>IF(#REF!=J408,"","*")</f>
        <v>#REF!</v>
      </c>
      <c r="K734" s="36" t="e">
        <f>IF(#REF!=K408,"","*")</f>
        <v>#REF!</v>
      </c>
      <c r="L734" s="36" t="e">
        <f>IF(#REF!=L408,"","*")</f>
        <v>#REF!</v>
      </c>
      <c r="M734" s="36" t="e">
        <f>IF(#REF!=M408,"","*")</f>
        <v>#REF!</v>
      </c>
      <c r="N734" s="36" t="e">
        <f>IF(#REF!=N408,"","*")</f>
        <v>#REF!</v>
      </c>
      <c r="O734" s="36" t="e">
        <f>IF(#REF!=O408,"","*")</f>
        <v>#REF!</v>
      </c>
      <c r="P734" s="36" t="e">
        <f>IF(#REF!=P408,"","*")</f>
        <v>#REF!</v>
      </c>
      <c r="Q734" s="36" t="e">
        <f>IF(#REF!=Q408,"","*")</f>
        <v>#REF!</v>
      </c>
      <c r="R734" s="36" t="e">
        <f>IF(#REF!=R408,"","*")</f>
        <v>#REF!</v>
      </c>
      <c r="S734" s="36" t="e">
        <f>IF(#REF!=S408,"","*")</f>
        <v>#REF!</v>
      </c>
      <c r="T734" s="36" t="e">
        <f>IF(#REF!=T408,"","*")</f>
        <v>#REF!</v>
      </c>
      <c r="U734" s="36" t="e">
        <f>IF(#REF!=U408,"","*")</f>
        <v>#REF!</v>
      </c>
    </row>
    <row r="735" spans="1:21" s="18" customFormat="1" ht="15.75" hidden="1" customHeight="1" x14ac:dyDescent="0.2">
      <c r="A735" s="75"/>
      <c r="B735" s="35" t="s">
        <v>213</v>
      </c>
      <c r="C735" s="65" t="s">
        <v>18</v>
      </c>
      <c r="D735" s="36" t="e">
        <f>IF(#REF!=D409,"","*")</f>
        <v>#REF!</v>
      </c>
      <c r="E735" s="36" t="e">
        <f>IF(#REF!=E409,"","*")</f>
        <v>#REF!</v>
      </c>
      <c r="F735" s="36" t="e">
        <f>IF(#REF!=F409,"","*")</f>
        <v>#REF!</v>
      </c>
      <c r="G735" s="36" t="e">
        <f>IF(#REF!=G409,"","*")</f>
        <v>#REF!</v>
      </c>
      <c r="H735" s="36" t="e">
        <f>IF(#REF!=H409,"","*")</f>
        <v>#REF!</v>
      </c>
      <c r="I735" s="36" t="e">
        <f>IF(#REF!=I409,"","*")</f>
        <v>#REF!</v>
      </c>
      <c r="J735" s="36" t="e">
        <f>IF(#REF!=J409,"","*")</f>
        <v>#REF!</v>
      </c>
      <c r="K735" s="36" t="e">
        <f>IF(#REF!=K409,"","*")</f>
        <v>#REF!</v>
      </c>
      <c r="L735" s="36" t="e">
        <f>IF(#REF!=L409,"","*")</f>
        <v>#REF!</v>
      </c>
      <c r="M735" s="36" t="e">
        <f>IF(#REF!=M409,"","*")</f>
        <v>#REF!</v>
      </c>
      <c r="N735" s="36" t="e">
        <f>IF(#REF!=N409,"","*")</f>
        <v>#REF!</v>
      </c>
      <c r="O735" s="36" t="e">
        <f>IF(#REF!=O409,"","*")</f>
        <v>#REF!</v>
      </c>
      <c r="P735" s="36" t="e">
        <f>IF(#REF!=P409,"","*")</f>
        <v>#REF!</v>
      </c>
      <c r="Q735" s="36" t="e">
        <f>IF(#REF!=Q409,"","*")</f>
        <v>#REF!</v>
      </c>
      <c r="R735" s="36" t="e">
        <f>IF(#REF!=R409,"","*")</f>
        <v>#REF!</v>
      </c>
      <c r="S735" s="36" t="e">
        <f>IF(#REF!=S409,"","*")</f>
        <v>#REF!</v>
      </c>
      <c r="T735" s="36" t="e">
        <f>IF(#REF!=T409,"","*")</f>
        <v>#REF!</v>
      </c>
      <c r="U735" s="36" t="e">
        <f>IF(#REF!=U409,"","*")</f>
        <v>#REF!</v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e">
        <f>IF(#REF!=D411,"","*")</f>
        <v>#REF!</v>
      </c>
      <c r="E737" s="37" t="e">
        <f>IF(#REF!=E411,"","*")</f>
        <v>#REF!</v>
      </c>
      <c r="F737" s="37" t="e">
        <f>IF(#REF!=F411,"","*")</f>
        <v>#REF!</v>
      </c>
      <c r="G737" s="37" t="e">
        <f>IF(#REF!=G411,"","*")</f>
        <v>#REF!</v>
      </c>
      <c r="H737" s="37" t="e">
        <f>IF(#REF!=H411,"","*")</f>
        <v>#REF!</v>
      </c>
      <c r="I737" s="37" t="e">
        <f>IF(#REF!=I411,"","*")</f>
        <v>#REF!</v>
      </c>
      <c r="J737" s="37" t="e">
        <f>IF(#REF!=J411,"","*")</f>
        <v>#REF!</v>
      </c>
      <c r="K737" s="37" t="e">
        <f>IF(#REF!=K411,"","*")</f>
        <v>#REF!</v>
      </c>
      <c r="L737" s="37" t="e">
        <f>IF(#REF!=L411,"","*")</f>
        <v>#REF!</v>
      </c>
      <c r="M737" s="37" t="e">
        <f>IF(#REF!=M411,"","*")</f>
        <v>#REF!</v>
      </c>
      <c r="N737" s="37" t="e">
        <f>IF(#REF!=N411,"","*")</f>
        <v>#REF!</v>
      </c>
      <c r="O737" s="37" t="e">
        <f>IF(#REF!=O411,"","*")</f>
        <v>#REF!</v>
      </c>
      <c r="P737" s="37" t="e">
        <f>IF(#REF!=P411,"","*")</f>
        <v>#REF!</v>
      </c>
      <c r="Q737" s="37" t="e">
        <f>IF(#REF!=Q411,"","*")</f>
        <v>#REF!</v>
      </c>
      <c r="R737" s="37" t="e">
        <f>IF(#REF!=R411,"","*")</f>
        <v>#REF!</v>
      </c>
      <c r="S737" s="37" t="e">
        <f>IF(#REF!=S411,"","*")</f>
        <v>#REF!</v>
      </c>
      <c r="T737" s="37" t="e">
        <f>IF(#REF!=T411,"","*")</f>
        <v>#REF!</v>
      </c>
      <c r="U737" s="37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e">
        <f>IF(#REF!=D412,"","*")</f>
        <v>#REF!</v>
      </c>
      <c r="E738" s="37" t="e">
        <f>IF(#REF!=E412,"","*")</f>
        <v>#REF!</v>
      </c>
      <c r="F738" s="37" t="e">
        <f>IF(#REF!=F412,"","*")</f>
        <v>#REF!</v>
      </c>
      <c r="G738" s="37" t="e">
        <f>IF(#REF!=G412,"","*")</f>
        <v>#REF!</v>
      </c>
      <c r="H738" s="37" t="e">
        <f>IF(#REF!=H412,"","*")</f>
        <v>#REF!</v>
      </c>
      <c r="I738" s="37" t="e">
        <f>IF(#REF!=I412,"","*")</f>
        <v>#REF!</v>
      </c>
      <c r="J738" s="37" t="e">
        <f>IF(#REF!=J412,"","*")</f>
        <v>#REF!</v>
      </c>
      <c r="K738" s="37" t="e">
        <f>IF(#REF!=K412,"","*")</f>
        <v>#REF!</v>
      </c>
      <c r="L738" s="37" t="e">
        <f>IF(#REF!=L412,"","*")</f>
        <v>#REF!</v>
      </c>
      <c r="M738" s="37" t="e">
        <f>IF(#REF!=M412,"","*")</f>
        <v>#REF!</v>
      </c>
      <c r="N738" s="37" t="e">
        <f>IF(#REF!=N412,"","*")</f>
        <v>#REF!</v>
      </c>
      <c r="O738" s="37" t="e">
        <f>IF(#REF!=O412,"","*")</f>
        <v>#REF!</v>
      </c>
      <c r="P738" s="37" t="e">
        <f>IF(#REF!=P412,"","*")</f>
        <v>#REF!</v>
      </c>
      <c r="Q738" s="37" t="e">
        <f>IF(#REF!=Q412,"","*")</f>
        <v>#REF!</v>
      </c>
      <c r="R738" s="37" t="e">
        <f>IF(#REF!=R412,"","*")</f>
        <v>#REF!</v>
      </c>
      <c r="S738" s="37" t="e">
        <f>IF(#REF!=S412,"","*")</f>
        <v>#REF!</v>
      </c>
      <c r="T738" s="37" t="e">
        <f>IF(#REF!=T412,"","*")</f>
        <v>#REF!</v>
      </c>
      <c r="U738" s="37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37" t="e">
        <f>IF(#REF!=D413,"","*")</f>
        <v>#REF!</v>
      </c>
      <c r="E739" s="37" t="e">
        <f>IF(#REF!=E413,"","*")</f>
        <v>#REF!</v>
      </c>
      <c r="F739" s="37" t="e">
        <f>IF(#REF!=F413,"","*")</f>
        <v>#REF!</v>
      </c>
      <c r="G739" s="37" t="e">
        <f>IF(#REF!=G413,"","*")</f>
        <v>#REF!</v>
      </c>
      <c r="H739" s="37" t="e">
        <f>IF(#REF!=H413,"","*")</f>
        <v>#REF!</v>
      </c>
      <c r="I739" s="37" t="e">
        <f>IF(#REF!=I413,"","*")</f>
        <v>#REF!</v>
      </c>
      <c r="J739" s="37" t="e">
        <f>IF(#REF!=J413,"","*")</f>
        <v>#REF!</v>
      </c>
      <c r="K739" s="37" t="e">
        <f>IF(#REF!=K413,"","*")</f>
        <v>#REF!</v>
      </c>
      <c r="L739" s="37" t="e">
        <f>IF(#REF!=L413,"","*")</f>
        <v>#REF!</v>
      </c>
      <c r="M739" s="37" t="e">
        <f>IF(#REF!=M413,"","*")</f>
        <v>#REF!</v>
      </c>
      <c r="N739" s="37" t="e">
        <f>IF(#REF!=N413,"","*")</f>
        <v>#REF!</v>
      </c>
      <c r="O739" s="37" t="e">
        <f>IF(#REF!=O413,"","*")</f>
        <v>#REF!</v>
      </c>
      <c r="P739" s="37" t="e">
        <f>IF(#REF!=P413,"","*")</f>
        <v>#REF!</v>
      </c>
      <c r="Q739" s="37" t="e">
        <f>IF(#REF!=Q413,"","*")</f>
        <v>#REF!</v>
      </c>
      <c r="R739" s="37" t="e">
        <f>IF(#REF!=R413,"","*")</f>
        <v>#REF!</v>
      </c>
      <c r="S739" s="37" t="e">
        <f>IF(#REF!=S413,"","*")</f>
        <v>#REF!</v>
      </c>
      <c r="T739" s="37" t="e">
        <f>IF(#REF!=T413,"","*")</f>
        <v>#REF!</v>
      </c>
      <c r="U739" s="37" t="e">
        <f>IF(#REF!=U413,"","*")</f>
        <v>#REF!</v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e">
        <f>IF(#REF!=D414,"","*")</f>
        <v>#REF!</v>
      </c>
      <c r="E740" s="37" t="e">
        <f>IF(#REF!=E414,"","*")</f>
        <v>#REF!</v>
      </c>
      <c r="F740" s="37" t="e">
        <f>IF(#REF!=F414,"","*")</f>
        <v>#REF!</v>
      </c>
      <c r="G740" s="37" t="e">
        <f>IF(#REF!=G414,"","*")</f>
        <v>#REF!</v>
      </c>
      <c r="H740" s="37" t="e">
        <f>IF(#REF!=H414,"","*")</f>
        <v>#REF!</v>
      </c>
      <c r="I740" s="37" t="e">
        <f>IF(#REF!=I414,"","*")</f>
        <v>#REF!</v>
      </c>
      <c r="J740" s="37" t="e">
        <f>IF(#REF!=J414,"","*")</f>
        <v>#REF!</v>
      </c>
      <c r="K740" s="37" t="e">
        <f>IF(#REF!=K414,"","*")</f>
        <v>#REF!</v>
      </c>
      <c r="L740" s="37" t="e">
        <f>IF(#REF!=L414,"","*")</f>
        <v>#REF!</v>
      </c>
      <c r="M740" s="37" t="e">
        <f>IF(#REF!=M414,"","*")</f>
        <v>#REF!</v>
      </c>
      <c r="N740" s="37" t="e">
        <f>IF(#REF!=N414,"","*")</f>
        <v>#REF!</v>
      </c>
      <c r="O740" s="37" t="e">
        <f>IF(#REF!=O414,"","*")</f>
        <v>#REF!</v>
      </c>
      <c r="P740" s="37" t="e">
        <f>IF(#REF!=P414,"","*")</f>
        <v>#REF!</v>
      </c>
      <c r="Q740" s="37" t="e">
        <f>IF(#REF!=Q414,"","*")</f>
        <v>#REF!</v>
      </c>
      <c r="R740" s="37" t="e">
        <f>IF(#REF!=R414,"","*")</f>
        <v>#REF!</v>
      </c>
      <c r="S740" s="37" t="e">
        <f>IF(#REF!=S414,"","*")</f>
        <v>#REF!</v>
      </c>
      <c r="T740" s="37" t="e">
        <f>IF(#REF!=T414,"","*")</f>
        <v>#REF!</v>
      </c>
      <c r="U740" s="37" t="e">
        <f>IF(#REF!=U414,"","*")</f>
        <v>#REF!</v>
      </c>
    </row>
    <row r="741" spans="1:21" s="18" customFormat="1" ht="15.75" hidden="1" customHeight="1" x14ac:dyDescent="0.2">
      <c r="A741" s="77"/>
      <c r="B741" s="25" t="s">
        <v>213</v>
      </c>
      <c r="C741" s="26" t="s">
        <v>18</v>
      </c>
      <c r="D741" s="38" t="e">
        <f>IF(#REF!=D415,"","*")</f>
        <v>#REF!</v>
      </c>
      <c r="E741" s="38" t="e">
        <f>IF(#REF!=E415,"","*")</f>
        <v>#REF!</v>
      </c>
      <c r="F741" s="38" t="e">
        <f>IF(#REF!=F415,"","*")</f>
        <v>#REF!</v>
      </c>
      <c r="G741" s="38" t="e">
        <f>IF(#REF!=G415,"","*")</f>
        <v>#REF!</v>
      </c>
      <c r="H741" s="38" t="e">
        <f>IF(#REF!=H415,"","*")</f>
        <v>#REF!</v>
      </c>
      <c r="I741" s="38" t="e">
        <f>IF(#REF!=I415,"","*")</f>
        <v>#REF!</v>
      </c>
      <c r="J741" s="38" t="e">
        <f>IF(#REF!=J415,"","*")</f>
        <v>#REF!</v>
      </c>
      <c r="K741" s="38" t="e">
        <f>IF(#REF!=K415,"","*")</f>
        <v>#REF!</v>
      </c>
      <c r="L741" s="38" t="e">
        <f>IF(#REF!=L415,"","*")</f>
        <v>#REF!</v>
      </c>
      <c r="M741" s="38" t="e">
        <f>IF(#REF!=M415,"","*")</f>
        <v>#REF!</v>
      </c>
      <c r="N741" s="38" t="e">
        <f>IF(#REF!=N415,"","*")</f>
        <v>#REF!</v>
      </c>
      <c r="O741" s="38" t="e">
        <f>IF(#REF!=O415,"","*")</f>
        <v>#REF!</v>
      </c>
      <c r="P741" s="38" t="e">
        <f>IF(#REF!=P415,"","*")</f>
        <v>#REF!</v>
      </c>
      <c r="Q741" s="38" t="e">
        <f>IF(#REF!=Q415,"","*")</f>
        <v>#REF!</v>
      </c>
      <c r="R741" s="38" t="e">
        <f>IF(#REF!=R415,"","*")</f>
        <v>#REF!</v>
      </c>
      <c r="S741" s="38" t="e">
        <f>IF(#REF!=S415,"","*")</f>
        <v>#REF!</v>
      </c>
      <c r="T741" s="38" t="e">
        <f>IF(#REF!=T415,"","*")</f>
        <v>#REF!</v>
      </c>
      <c r="U741" s="38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31" t="s">
        <v>48</v>
      </c>
      <c r="D742" s="32" t="str">
        <f t="shared" ref="D742:U756" si="15">IF(D99=D416,"","*")</f>
        <v>*</v>
      </c>
      <c r="E742" s="32" t="str">
        <f t="shared" si="15"/>
        <v>*</v>
      </c>
      <c r="F742" s="32" t="str">
        <f t="shared" si="15"/>
        <v>*</v>
      </c>
      <c r="G742" s="32" t="str">
        <f t="shared" si="15"/>
        <v>*</v>
      </c>
      <c r="H742" s="32" t="str">
        <f t="shared" si="15"/>
        <v>*</v>
      </c>
      <c r="I742" s="32" t="str">
        <f t="shared" si="15"/>
        <v>*</v>
      </c>
      <c r="J742" s="32" t="str">
        <f t="shared" si="15"/>
        <v>*</v>
      </c>
      <c r="K742" s="32" t="str">
        <f t="shared" si="15"/>
        <v>*</v>
      </c>
      <c r="L742" s="32" t="str">
        <f t="shared" si="15"/>
        <v>*</v>
      </c>
      <c r="M742" s="32" t="str">
        <f t="shared" si="15"/>
        <v/>
      </c>
      <c r="N742" s="32" t="str">
        <f t="shared" si="15"/>
        <v/>
      </c>
      <c r="O742" s="32" t="str">
        <f t="shared" si="15"/>
        <v/>
      </c>
      <c r="P742" s="32" t="str">
        <f t="shared" si="15"/>
        <v>*</v>
      </c>
      <c r="Q742" s="32" t="str">
        <f t="shared" si="15"/>
        <v>*</v>
      </c>
      <c r="R742" s="32" t="str">
        <f t="shared" si="15"/>
        <v>*</v>
      </c>
      <c r="S742" s="32" t="str">
        <f t="shared" si="15"/>
        <v>*</v>
      </c>
      <c r="T742" s="32" t="str">
        <f t="shared" si="15"/>
        <v>*</v>
      </c>
      <c r="U742" s="32" t="str">
        <f t="shared" si="15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5"/>
        <v>*</v>
      </c>
      <c r="E743" s="34" t="str">
        <f t="shared" si="15"/>
        <v>*</v>
      </c>
      <c r="F743" s="34" t="str">
        <f t="shared" si="15"/>
        <v>*</v>
      </c>
      <c r="G743" s="34" t="str">
        <f t="shared" si="15"/>
        <v/>
      </c>
      <c r="H743" s="34" t="str">
        <f t="shared" si="15"/>
        <v/>
      </c>
      <c r="I743" s="34" t="str">
        <f t="shared" si="15"/>
        <v/>
      </c>
      <c r="J743" s="34" t="str">
        <f t="shared" si="15"/>
        <v>*</v>
      </c>
      <c r="K743" s="34" t="str">
        <f t="shared" si="15"/>
        <v>*</v>
      </c>
      <c r="L743" s="34" t="str">
        <f t="shared" si="15"/>
        <v>*</v>
      </c>
      <c r="M743" s="34" t="str">
        <f t="shared" si="15"/>
        <v/>
      </c>
      <c r="N743" s="34" t="str">
        <f t="shared" si="15"/>
        <v/>
      </c>
      <c r="O743" s="34" t="str">
        <f t="shared" si="15"/>
        <v/>
      </c>
      <c r="P743" s="34" t="str">
        <f t="shared" si="15"/>
        <v>*</v>
      </c>
      <c r="Q743" s="34" t="str">
        <f t="shared" si="15"/>
        <v>*</v>
      </c>
      <c r="R743" s="34" t="str">
        <f t="shared" si="15"/>
        <v>*</v>
      </c>
      <c r="S743" s="34" t="str">
        <f t="shared" si="15"/>
        <v/>
      </c>
      <c r="T743" s="34" t="str">
        <f t="shared" si="15"/>
        <v/>
      </c>
      <c r="U743" s="34" t="str">
        <f t="shared" si="15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5"/>
        <v>*</v>
      </c>
      <c r="E744" s="36" t="str">
        <f t="shared" si="15"/>
        <v>*</v>
      </c>
      <c r="F744" s="36" t="str">
        <f t="shared" si="15"/>
        <v>*</v>
      </c>
      <c r="G744" s="36" t="str">
        <f t="shared" si="15"/>
        <v/>
      </c>
      <c r="H744" s="36" t="str">
        <f t="shared" si="15"/>
        <v/>
      </c>
      <c r="I744" s="36" t="str">
        <f t="shared" si="15"/>
        <v/>
      </c>
      <c r="J744" s="36" t="str">
        <f t="shared" si="15"/>
        <v>*</v>
      </c>
      <c r="K744" s="36" t="str">
        <f t="shared" si="15"/>
        <v>*</v>
      </c>
      <c r="L744" s="36" t="str">
        <f t="shared" si="15"/>
        <v>*</v>
      </c>
      <c r="M744" s="36" t="str">
        <f t="shared" si="15"/>
        <v/>
      </c>
      <c r="N744" s="36" t="str">
        <f t="shared" si="15"/>
        <v/>
      </c>
      <c r="O744" s="36" t="str">
        <f t="shared" si="15"/>
        <v/>
      </c>
      <c r="P744" s="36" t="str">
        <f t="shared" si="15"/>
        <v>*</v>
      </c>
      <c r="Q744" s="36" t="str">
        <f t="shared" si="15"/>
        <v>*</v>
      </c>
      <c r="R744" s="36" t="str">
        <f t="shared" si="15"/>
        <v>*</v>
      </c>
      <c r="S744" s="36" t="str">
        <f t="shared" si="15"/>
        <v/>
      </c>
      <c r="T744" s="36" t="str">
        <f t="shared" si="15"/>
        <v/>
      </c>
      <c r="U744" s="36" t="str">
        <f t="shared" si="15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5"/>
        <v>*</v>
      </c>
      <c r="E745" s="36" t="str">
        <f t="shared" si="15"/>
        <v>*</v>
      </c>
      <c r="F745" s="36" t="str">
        <f t="shared" si="15"/>
        <v>*</v>
      </c>
      <c r="G745" s="36" t="str">
        <f t="shared" si="15"/>
        <v/>
      </c>
      <c r="H745" s="36" t="str">
        <f t="shared" si="15"/>
        <v/>
      </c>
      <c r="I745" s="36" t="str">
        <f t="shared" si="15"/>
        <v/>
      </c>
      <c r="J745" s="36" t="str">
        <f t="shared" si="15"/>
        <v>*</v>
      </c>
      <c r="K745" s="36" t="str">
        <f t="shared" si="15"/>
        <v>*</v>
      </c>
      <c r="L745" s="36" t="str">
        <f t="shared" si="15"/>
        <v>*</v>
      </c>
      <c r="M745" s="36" t="str">
        <f t="shared" si="15"/>
        <v/>
      </c>
      <c r="N745" s="36" t="str">
        <f t="shared" si="15"/>
        <v/>
      </c>
      <c r="O745" s="36" t="str">
        <f t="shared" si="15"/>
        <v/>
      </c>
      <c r="P745" s="36" t="str">
        <f t="shared" si="15"/>
        <v>*</v>
      </c>
      <c r="Q745" s="36" t="str">
        <f t="shared" si="15"/>
        <v>*</v>
      </c>
      <c r="R745" s="36" t="str">
        <f t="shared" si="15"/>
        <v>*</v>
      </c>
      <c r="S745" s="36" t="str">
        <f t="shared" si="15"/>
        <v/>
      </c>
      <c r="T745" s="36" t="str">
        <f t="shared" si="15"/>
        <v/>
      </c>
      <c r="U745" s="36" t="str">
        <f t="shared" si="15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15</v>
      </c>
      <c r="D746" s="36" t="str">
        <f t="shared" si="15"/>
        <v>*</v>
      </c>
      <c r="E746" s="36" t="str">
        <f t="shared" si="15"/>
        <v>*</v>
      </c>
      <c r="F746" s="36" t="str">
        <f t="shared" si="15"/>
        <v>*</v>
      </c>
      <c r="G746" s="36" t="str">
        <f t="shared" si="15"/>
        <v/>
      </c>
      <c r="H746" s="36" t="str">
        <f t="shared" si="15"/>
        <v/>
      </c>
      <c r="I746" s="36" t="str">
        <f t="shared" si="15"/>
        <v/>
      </c>
      <c r="J746" s="36" t="str">
        <f t="shared" si="15"/>
        <v/>
      </c>
      <c r="K746" s="36" t="str">
        <f t="shared" si="15"/>
        <v/>
      </c>
      <c r="L746" s="36" t="str">
        <f t="shared" si="15"/>
        <v/>
      </c>
      <c r="M746" s="36" t="str">
        <f t="shared" si="15"/>
        <v/>
      </c>
      <c r="N746" s="36" t="str">
        <f t="shared" si="15"/>
        <v/>
      </c>
      <c r="O746" s="36" t="str">
        <f t="shared" si="15"/>
        <v/>
      </c>
      <c r="P746" s="36" t="str">
        <f t="shared" si="15"/>
        <v>*</v>
      </c>
      <c r="Q746" s="36" t="str">
        <f t="shared" si="15"/>
        <v>*</v>
      </c>
      <c r="R746" s="36" t="str">
        <f t="shared" si="15"/>
        <v>*</v>
      </c>
      <c r="S746" s="36" t="str">
        <f t="shared" si="15"/>
        <v/>
      </c>
      <c r="T746" s="36" t="str">
        <f t="shared" si="15"/>
        <v/>
      </c>
      <c r="U746" s="36" t="str">
        <f t="shared" si="15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5"/>
        <v>*</v>
      </c>
      <c r="E747" s="36" t="str">
        <f t="shared" si="15"/>
        <v>*</v>
      </c>
      <c r="F747" s="36" t="str">
        <f t="shared" si="15"/>
        <v>*</v>
      </c>
      <c r="G747" s="36" t="str">
        <f t="shared" si="15"/>
        <v/>
      </c>
      <c r="H747" s="36" t="str">
        <f t="shared" si="15"/>
        <v/>
      </c>
      <c r="I747" s="36" t="str">
        <f t="shared" si="15"/>
        <v/>
      </c>
      <c r="J747" s="36" t="str">
        <f t="shared" si="15"/>
        <v/>
      </c>
      <c r="K747" s="36" t="str">
        <f t="shared" si="15"/>
        <v/>
      </c>
      <c r="L747" s="36" t="str">
        <f t="shared" si="15"/>
        <v/>
      </c>
      <c r="M747" s="36" t="str">
        <f t="shared" si="15"/>
        <v/>
      </c>
      <c r="N747" s="36" t="str">
        <f t="shared" si="15"/>
        <v/>
      </c>
      <c r="O747" s="36" t="str">
        <f t="shared" si="15"/>
        <v/>
      </c>
      <c r="P747" s="36" t="str">
        <f t="shared" si="15"/>
        <v>*</v>
      </c>
      <c r="Q747" s="36" t="str">
        <f t="shared" si="15"/>
        <v>*</v>
      </c>
      <c r="R747" s="36" t="str">
        <f t="shared" si="15"/>
        <v>*</v>
      </c>
      <c r="S747" s="36" t="str">
        <f t="shared" si="15"/>
        <v/>
      </c>
      <c r="T747" s="36" t="str">
        <f t="shared" si="15"/>
        <v/>
      </c>
      <c r="U747" s="36" t="str">
        <f t="shared" si="15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18</v>
      </c>
      <c r="D748" s="36" t="str">
        <f t="shared" si="15"/>
        <v>*</v>
      </c>
      <c r="E748" s="36" t="str">
        <f t="shared" si="15"/>
        <v>*</v>
      </c>
      <c r="F748" s="36" t="str">
        <f t="shared" si="15"/>
        <v>*</v>
      </c>
      <c r="G748" s="36" t="str">
        <f t="shared" si="15"/>
        <v/>
      </c>
      <c r="H748" s="36" t="str">
        <f t="shared" si="15"/>
        <v/>
      </c>
      <c r="I748" s="36" t="str">
        <f t="shared" si="15"/>
        <v/>
      </c>
      <c r="J748" s="36" t="str">
        <f t="shared" si="15"/>
        <v/>
      </c>
      <c r="K748" s="36" t="str">
        <f t="shared" si="15"/>
        <v/>
      </c>
      <c r="L748" s="36" t="str">
        <f t="shared" si="15"/>
        <v/>
      </c>
      <c r="M748" s="36" t="str">
        <f t="shared" si="15"/>
        <v/>
      </c>
      <c r="N748" s="36" t="str">
        <f t="shared" si="15"/>
        <v/>
      </c>
      <c r="O748" s="36" t="str">
        <f t="shared" si="15"/>
        <v/>
      </c>
      <c r="P748" s="36" t="str">
        <f t="shared" si="15"/>
        <v>*</v>
      </c>
      <c r="Q748" s="36" t="str">
        <f t="shared" si="15"/>
        <v>*</v>
      </c>
      <c r="R748" s="36" t="str">
        <f t="shared" si="15"/>
        <v>*</v>
      </c>
      <c r="S748" s="36" t="str">
        <f t="shared" si="15"/>
        <v/>
      </c>
      <c r="T748" s="36" t="str">
        <f t="shared" si="15"/>
        <v/>
      </c>
      <c r="U748" s="36" t="str">
        <f t="shared" si="15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5"/>
        <v>*</v>
      </c>
      <c r="E749" s="34" t="str">
        <f t="shared" si="15"/>
        <v>*</v>
      </c>
      <c r="F749" s="34" t="str">
        <f t="shared" si="15"/>
        <v>*</v>
      </c>
      <c r="G749" s="34" t="str">
        <f t="shared" si="15"/>
        <v>*</v>
      </c>
      <c r="H749" s="34" t="str">
        <f t="shared" si="15"/>
        <v>*</v>
      </c>
      <c r="I749" s="34" t="str">
        <f t="shared" si="15"/>
        <v>*</v>
      </c>
      <c r="J749" s="34" t="str">
        <f t="shared" si="15"/>
        <v>*</v>
      </c>
      <c r="K749" s="34" t="str">
        <f t="shared" si="15"/>
        <v>*</v>
      </c>
      <c r="L749" s="34" t="str">
        <f t="shared" si="15"/>
        <v>*</v>
      </c>
      <c r="M749" s="34" t="str">
        <f t="shared" si="15"/>
        <v/>
      </c>
      <c r="N749" s="34" t="str">
        <f t="shared" si="15"/>
        <v/>
      </c>
      <c r="O749" s="34" t="str">
        <f t="shared" si="15"/>
        <v/>
      </c>
      <c r="P749" s="34" t="str">
        <f t="shared" si="15"/>
        <v>*</v>
      </c>
      <c r="Q749" s="34" t="str">
        <f t="shared" si="15"/>
        <v>*</v>
      </c>
      <c r="R749" s="34" t="str">
        <f t="shared" si="15"/>
        <v>*</v>
      </c>
      <c r="S749" s="34" t="str">
        <f t="shared" si="15"/>
        <v>*</v>
      </c>
      <c r="T749" s="34" t="str">
        <f t="shared" si="15"/>
        <v>*</v>
      </c>
      <c r="U749" s="34" t="str">
        <f t="shared" si="15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5"/>
        <v>*</v>
      </c>
      <c r="E750" s="37" t="str">
        <f t="shared" si="15"/>
        <v>*</v>
      </c>
      <c r="F750" s="37" t="str">
        <f t="shared" si="15"/>
        <v>*</v>
      </c>
      <c r="G750" s="37" t="str">
        <f t="shared" si="15"/>
        <v>*</v>
      </c>
      <c r="H750" s="37" t="str">
        <f t="shared" si="15"/>
        <v>*</v>
      </c>
      <c r="I750" s="37" t="str">
        <f t="shared" si="15"/>
        <v>*</v>
      </c>
      <c r="J750" s="37" t="str">
        <f t="shared" si="15"/>
        <v>*</v>
      </c>
      <c r="K750" s="37" t="str">
        <f t="shared" si="15"/>
        <v>*</v>
      </c>
      <c r="L750" s="37" t="str">
        <f t="shared" si="15"/>
        <v>*</v>
      </c>
      <c r="M750" s="37" t="str">
        <f t="shared" si="15"/>
        <v/>
      </c>
      <c r="N750" s="37" t="str">
        <f t="shared" si="15"/>
        <v/>
      </c>
      <c r="O750" s="37" t="str">
        <f t="shared" si="15"/>
        <v/>
      </c>
      <c r="P750" s="37" t="str">
        <f t="shared" si="15"/>
        <v>*</v>
      </c>
      <c r="Q750" s="37" t="str">
        <f t="shared" si="15"/>
        <v>*</v>
      </c>
      <c r="R750" s="37" t="str">
        <f t="shared" si="15"/>
        <v>*</v>
      </c>
      <c r="S750" s="37" t="str">
        <f t="shared" si="15"/>
        <v>*</v>
      </c>
      <c r="T750" s="37" t="str">
        <f t="shared" si="15"/>
        <v>*</v>
      </c>
      <c r="U750" s="37" t="str">
        <f t="shared" si="15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5"/>
        <v>*</v>
      </c>
      <c r="E751" s="37" t="str">
        <f t="shared" si="15"/>
        <v>*</v>
      </c>
      <c r="F751" s="37" t="str">
        <f t="shared" si="15"/>
        <v>*</v>
      </c>
      <c r="G751" s="37" t="str">
        <f t="shared" si="15"/>
        <v>*</v>
      </c>
      <c r="H751" s="37" t="str">
        <f t="shared" si="15"/>
        <v>*</v>
      </c>
      <c r="I751" s="37" t="str">
        <f t="shared" si="15"/>
        <v>*</v>
      </c>
      <c r="J751" s="37" t="str">
        <f t="shared" si="15"/>
        <v>*</v>
      </c>
      <c r="K751" s="37" t="str">
        <f t="shared" si="15"/>
        <v>*</v>
      </c>
      <c r="L751" s="37" t="str">
        <f t="shared" si="15"/>
        <v>*</v>
      </c>
      <c r="M751" s="37" t="str">
        <f t="shared" si="15"/>
        <v/>
      </c>
      <c r="N751" s="37" t="str">
        <f t="shared" si="15"/>
        <v/>
      </c>
      <c r="O751" s="37" t="str">
        <f t="shared" si="15"/>
        <v/>
      </c>
      <c r="P751" s="37" t="str">
        <f t="shared" si="15"/>
        <v>*</v>
      </c>
      <c r="Q751" s="37" t="str">
        <f t="shared" si="15"/>
        <v>*</v>
      </c>
      <c r="R751" s="37" t="str">
        <f t="shared" si="15"/>
        <v>*</v>
      </c>
      <c r="S751" s="37" t="str">
        <f t="shared" si="15"/>
        <v>*</v>
      </c>
      <c r="T751" s="37" t="str">
        <f t="shared" si="15"/>
        <v>*</v>
      </c>
      <c r="U751" s="37" t="str">
        <f t="shared" si="15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37" t="str">
        <f t="shared" si="15"/>
        <v/>
      </c>
      <c r="E752" s="37" t="str">
        <f t="shared" si="15"/>
        <v>*</v>
      </c>
      <c r="F752" s="37" t="str">
        <f t="shared" si="15"/>
        <v>*</v>
      </c>
      <c r="G752" s="37" t="str">
        <f t="shared" si="15"/>
        <v/>
      </c>
      <c r="H752" s="37" t="str">
        <f t="shared" si="15"/>
        <v/>
      </c>
      <c r="I752" s="37" t="str">
        <f t="shared" si="15"/>
        <v/>
      </c>
      <c r="J752" s="37" t="str">
        <f t="shared" si="15"/>
        <v/>
      </c>
      <c r="K752" s="37" t="str">
        <f t="shared" si="15"/>
        <v/>
      </c>
      <c r="L752" s="37" t="str">
        <f t="shared" si="15"/>
        <v/>
      </c>
      <c r="M752" s="37" t="str">
        <f t="shared" si="15"/>
        <v/>
      </c>
      <c r="N752" s="37" t="str">
        <f t="shared" si="15"/>
        <v/>
      </c>
      <c r="O752" s="37" t="str">
        <f t="shared" si="15"/>
        <v/>
      </c>
      <c r="P752" s="37" t="str">
        <f t="shared" si="15"/>
        <v/>
      </c>
      <c r="Q752" s="37" t="str">
        <f t="shared" si="15"/>
        <v>*</v>
      </c>
      <c r="R752" s="37" t="str">
        <f t="shared" si="15"/>
        <v>*</v>
      </c>
      <c r="S752" s="37" t="str">
        <f t="shared" si="15"/>
        <v/>
      </c>
      <c r="T752" s="37" t="str">
        <f t="shared" si="15"/>
        <v/>
      </c>
      <c r="U752" s="37" t="str">
        <f t="shared" si="15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5"/>
        <v>*</v>
      </c>
      <c r="E753" s="37" t="str">
        <f t="shared" si="15"/>
        <v>*</v>
      </c>
      <c r="F753" s="37" t="str">
        <f t="shared" si="15"/>
        <v>*</v>
      </c>
      <c r="G753" s="37" t="str">
        <f t="shared" si="15"/>
        <v/>
      </c>
      <c r="H753" s="37" t="str">
        <f t="shared" si="15"/>
        <v/>
      </c>
      <c r="I753" s="37" t="str">
        <f t="shared" si="15"/>
        <v/>
      </c>
      <c r="J753" s="37" t="str">
        <f t="shared" si="15"/>
        <v/>
      </c>
      <c r="K753" s="37" t="str">
        <f t="shared" si="15"/>
        <v/>
      </c>
      <c r="L753" s="37" t="str">
        <f t="shared" si="15"/>
        <v/>
      </c>
      <c r="M753" s="37" t="str">
        <f t="shared" si="15"/>
        <v/>
      </c>
      <c r="N753" s="37" t="str">
        <f t="shared" si="15"/>
        <v/>
      </c>
      <c r="O753" s="37" t="str">
        <f t="shared" si="15"/>
        <v/>
      </c>
      <c r="P753" s="37" t="str">
        <f t="shared" si="15"/>
        <v>*</v>
      </c>
      <c r="Q753" s="37" t="str">
        <f t="shared" si="15"/>
        <v>*</v>
      </c>
      <c r="R753" s="37" t="str">
        <f t="shared" si="15"/>
        <v>*</v>
      </c>
      <c r="S753" s="37" t="str">
        <f t="shared" si="15"/>
        <v/>
      </c>
      <c r="T753" s="37" t="str">
        <f t="shared" si="15"/>
        <v/>
      </c>
      <c r="U753" s="37" t="str">
        <f t="shared" si="15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18</v>
      </c>
      <c r="D754" s="38" t="str">
        <f t="shared" si="15"/>
        <v>*</v>
      </c>
      <c r="E754" s="38" t="str">
        <f t="shared" si="15"/>
        <v>*</v>
      </c>
      <c r="F754" s="38" t="str">
        <f t="shared" si="15"/>
        <v>*</v>
      </c>
      <c r="G754" s="38" t="str">
        <f t="shared" si="15"/>
        <v>*</v>
      </c>
      <c r="H754" s="38" t="str">
        <f t="shared" si="15"/>
        <v>*</v>
      </c>
      <c r="I754" s="38" t="str">
        <f t="shared" si="15"/>
        <v>*</v>
      </c>
      <c r="J754" s="38" t="str">
        <f t="shared" si="15"/>
        <v/>
      </c>
      <c r="K754" s="38" t="str">
        <f t="shared" si="15"/>
        <v/>
      </c>
      <c r="L754" s="38" t="str">
        <f t="shared" si="15"/>
        <v/>
      </c>
      <c r="M754" s="38" t="str">
        <f t="shared" si="15"/>
        <v/>
      </c>
      <c r="N754" s="38" t="str">
        <f t="shared" si="15"/>
        <v/>
      </c>
      <c r="O754" s="38" t="str">
        <f t="shared" si="15"/>
        <v/>
      </c>
      <c r="P754" s="38" t="str">
        <f t="shared" si="15"/>
        <v/>
      </c>
      <c r="Q754" s="38" t="str">
        <f t="shared" si="15"/>
        <v>*</v>
      </c>
      <c r="R754" s="38" t="str">
        <f t="shared" si="15"/>
        <v>*</v>
      </c>
      <c r="S754" s="38" t="str">
        <f t="shared" si="15"/>
        <v/>
      </c>
      <c r="T754" s="38" t="str">
        <f t="shared" si="15"/>
        <v/>
      </c>
      <c r="U754" s="38" t="str">
        <f t="shared" si="15"/>
        <v/>
      </c>
    </row>
    <row r="755" spans="1:21" ht="15.75" hidden="1" customHeight="1" x14ac:dyDescent="0.2">
      <c r="A755" s="72" t="s">
        <v>222</v>
      </c>
      <c r="B755" s="73"/>
      <c r="C755" s="31" t="s">
        <v>60</v>
      </c>
      <c r="D755" s="32" t="str">
        <f t="shared" si="15"/>
        <v>*</v>
      </c>
      <c r="E755" s="32" t="str">
        <f t="shared" si="15"/>
        <v>*</v>
      </c>
      <c r="F755" s="32" t="str">
        <f t="shared" si="15"/>
        <v>*</v>
      </c>
      <c r="G755" s="32" t="str">
        <f t="shared" si="15"/>
        <v>*</v>
      </c>
      <c r="H755" s="32" t="str">
        <f t="shared" si="15"/>
        <v>*</v>
      </c>
      <c r="I755" s="32" t="str">
        <f t="shared" si="15"/>
        <v>*</v>
      </c>
      <c r="J755" s="32" t="str">
        <f t="shared" si="15"/>
        <v/>
      </c>
      <c r="K755" s="32" t="str">
        <f t="shared" si="15"/>
        <v/>
      </c>
      <c r="L755" s="32" t="str">
        <f t="shared" si="15"/>
        <v/>
      </c>
      <c r="M755" s="32" t="str">
        <f t="shared" si="15"/>
        <v>*</v>
      </c>
      <c r="N755" s="32" t="str">
        <f t="shared" si="15"/>
        <v>*</v>
      </c>
      <c r="O755" s="32" t="str">
        <f t="shared" si="15"/>
        <v>*</v>
      </c>
      <c r="P755" s="32" t="str">
        <f t="shared" si="15"/>
        <v>*</v>
      </c>
      <c r="Q755" s="32" t="str">
        <f t="shared" si="15"/>
        <v>*</v>
      </c>
      <c r="R755" s="32" t="str">
        <f t="shared" si="15"/>
        <v>*</v>
      </c>
      <c r="S755" s="32" t="str">
        <f t="shared" si="15"/>
        <v>*</v>
      </c>
      <c r="T755" s="32" t="str">
        <f t="shared" si="15"/>
        <v>*</v>
      </c>
      <c r="U755" s="32" t="str">
        <f t="shared" si="15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5"/>
        <v>*</v>
      </c>
      <c r="E756" s="34" t="str">
        <f t="shared" si="15"/>
        <v>*</v>
      </c>
      <c r="F756" s="34" t="str">
        <f t="shared" si="15"/>
        <v>*</v>
      </c>
      <c r="G756" s="34" t="str">
        <f t="shared" ref="G756:U756" si="16">IF(G113=G430,"","*")</f>
        <v>*</v>
      </c>
      <c r="H756" s="34" t="str">
        <f t="shared" si="16"/>
        <v>*</v>
      </c>
      <c r="I756" s="34" t="str">
        <f t="shared" si="16"/>
        <v>*</v>
      </c>
      <c r="J756" s="34" t="str">
        <f t="shared" si="16"/>
        <v/>
      </c>
      <c r="K756" s="34" t="str">
        <f t="shared" si="16"/>
        <v/>
      </c>
      <c r="L756" s="34" t="str">
        <f t="shared" si="16"/>
        <v/>
      </c>
      <c r="M756" s="34" t="str">
        <f t="shared" si="16"/>
        <v/>
      </c>
      <c r="N756" s="34" t="str">
        <f t="shared" si="16"/>
        <v/>
      </c>
      <c r="O756" s="34" t="str">
        <f t="shared" si="16"/>
        <v/>
      </c>
      <c r="P756" s="34" t="str">
        <f t="shared" si="16"/>
        <v>*</v>
      </c>
      <c r="Q756" s="34" t="str">
        <f t="shared" si="16"/>
        <v>*</v>
      </c>
      <c r="R756" s="34" t="str">
        <f t="shared" si="16"/>
        <v>*</v>
      </c>
      <c r="S756" s="34" t="str">
        <f t="shared" si="16"/>
        <v/>
      </c>
      <c r="T756" s="34" t="str">
        <f t="shared" si="16"/>
        <v/>
      </c>
      <c r="U756" s="34" t="str">
        <f t="shared" si="16"/>
        <v/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ref="D757:U771" si="17">IF(D114=D431,"","*")</f>
        <v>*</v>
      </c>
      <c r="E757" s="36" t="str">
        <f t="shared" si="17"/>
        <v>*</v>
      </c>
      <c r="F757" s="36" t="str">
        <f t="shared" si="17"/>
        <v>*</v>
      </c>
      <c r="G757" s="36" t="str">
        <f t="shared" si="17"/>
        <v>*</v>
      </c>
      <c r="H757" s="36" t="str">
        <f t="shared" si="17"/>
        <v>*</v>
      </c>
      <c r="I757" s="36" t="str">
        <f t="shared" si="17"/>
        <v>*</v>
      </c>
      <c r="J757" s="36" t="str">
        <f t="shared" si="17"/>
        <v/>
      </c>
      <c r="K757" s="36" t="str">
        <f t="shared" si="17"/>
        <v/>
      </c>
      <c r="L757" s="36" t="str">
        <f t="shared" si="17"/>
        <v/>
      </c>
      <c r="M757" s="36" t="str">
        <f t="shared" si="17"/>
        <v/>
      </c>
      <c r="N757" s="36" t="str">
        <f t="shared" si="17"/>
        <v/>
      </c>
      <c r="O757" s="36" t="str">
        <f t="shared" si="17"/>
        <v/>
      </c>
      <c r="P757" s="36" t="str">
        <f t="shared" si="17"/>
        <v>*</v>
      </c>
      <c r="Q757" s="36" t="str">
        <f t="shared" si="17"/>
        <v>*</v>
      </c>
      <c r="R757" s="36" t="str">
        <f t="shared" si="17"/>
        <v>*</v>
      </c>
      <c r="S757" s="36" t="str">
        <f t="shared" si="17"/>
        <v/>
      </c>
      <c r="T757" s="36" t="str">
        <f t="shared" si="17"/>
        <v/>
      </c>
      <c r="U757" s="36" t="str">
        <f t="shared" si="17"/>
        <v/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7"/>
        <v>*</v>
      </c>
      <c r="E758" s="36" t="str">
        <f t="shared" si="17"/>
        <v>*</v>
      </c>
      <c r="F758" s="36" t="str">
        <f t="shared" si="17"/>
        <v>*</v>
      </c>
      <c r="G758" s="36" t="str">
        <f t="shared" si="17"/>
        <v>*</v>
      </c>
      <c r="H758" s="36" t="str">
        <f t="shared" si="17"/>
        <v>*</v>
      </c>
      <c r="I758" s="36" t="str">
        <f t="shared" si="17"/>
        <v>*</v>
      </c>
      <c r="J758" s="36" t="str">
        <f t="shared" si="17"/>
        <v/>
      </c>
      <c r="K758" s="36" t="str">
        <f t="shared" si="17"/>
        <v/>
      </c>
      <c r="L758" s="36" t="str">
        <f t="shared" si="17"/>
        <v/>
      </c>
      <c r="M758" s="36" t="str">
        <f t="shared" si="17"/>
        <v/>
      </c>
      <c r="N758" s="36" t="str">
        <f t="shared" si="17"/>
        <v/>
      </c>
      <c r="O758" s="36" t="str">
        <f t="shared" si="17"/>
        <v/>
      </c>
      <c r="P758" s="36" t="str">
        <f t="shared" si="17"/>
        <v>*</v>
      </c>
      <c r="Q758" s="36" t="str">
        <f t="shared" si="17"/>
        <v>*</v>
      </c>
      <c r="R758" s="36" t="str">
        <f t="shared" si="17"/>
        <v>*</v>
      </c>
      <c r="S758" s="36" t="str">
        <f t="shared" si="17"/>
        <v/>
      </c>
      <c r="T758" s="36" t="str">
        <f t="shared" si="17"/>
        <v/>
      </c>
      <c r="U758" s="36" t="str">
        <f t="shared" si="17"/>
        <v/>
      </c>
    </row>
    <row r="759" spans="1:21" s="18" customFormat="1" ht="15.75" hidden="1" customHeight="1" x14ac:dyDescent="0.2">
      <c r="A759" s="75"/>
      <c r="B759" s="21" t="s">
        <v>212</v>
      </c>
      <c r="C759" s="65" t="s">
        <v>15</v>
      </c>
      <c r="D759" s="36" t="str">
        <f t="shared" si="17"/>
        <v>*</v>
      </c>
      <c r="E759" s="36" t="str">
        <f t="shared" si="17"/>
        <v>*</v>
      </c>
      <c r="F759" s="36" t="str">
        <f t="shared" si="17"/>
        <v>*</v>
      </c>
      <c r="G759" s="36" t="str">
        <f t="shared" si="17"/>
        <v>*</v>
      </c>
      <c r="H759" s="36" t="str">
        <f t="shared" si="17"/>
        <v>*</v>
      </c>
      <c r="I759" s="36" t="str">
        <f t="shared" si="17"/>
        <v>*</v>
      </c>
      <c r="J759" s="36" t="str">
        <f t="shared" si="17"/>
        <v/>
      </c>
      <c r="K759" s="36" t="str">
        <f t="shared" si="17"/>
        <v/>
      </c>
      <c r="L759" s="36" t="str">
        <f t="shared" si="17"/>
        <v/>
      </c>
      <c r="M759" s="36" t="str">
        <f t="shared" si="17"/>
        <v/>
      </c>
      <c r="N759" s="36" t="str">
        <f t="shared" si="17"/>
        <v/>
      </c>
      <c r="O759" s="36" t="str">
        <f t="shared" si="17"/>
        <v/>
      </c>
      <c r="P759" s="36" t="str">
        <f t="shared" si="17"/>
        <v>*</v>
      </c>
      <c r="Q759" s="36" t="str">
        <f t="shared" si="17"/>
        <v>*</v>
      </c>
      <c r="R759" s="36" t="str">
        <f t="shared" si="17"/>
        <v>*</v>
      </c>
      <c r="S759" s="36" t="str">
        <f t="shared" si="17"/>
        <v/>
      </c>
      <c r="T759" s="36" t="str">
        <f t="shared" si="17"/>
        <v/>
      </c>
      <c r="U759" s="36" t="str">
        <f t="shared" si="17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7"/>
        <v>*</v>
      </c>
      <c r="E760" s="36" t="str">
        <f t="shared" si="17"/>
        <v>*</v>
      </c>
      <c r="F760" s="36" t="str">
        <f t="shared" si="17"/>
        <v>*</v>
      </c>
      <c r="G760" s="36" t="str">
        <f t="shared" si="17"/>
        <v>*</v>
      </c>
      <c r="H760" s="36" t="str">
        <f t="shared" si="17"/>
        <v>*</v>
      </c>
      <c r="I760" s="36" t="str">
        <f t="shared" si="17"/>
        <v>*</v>
      </c>
      <c r="J760" s="36" t="str">
        <f t="shared" si="17"/>
        <v/>
      </c>
      <c r="K760" s="36" t="str">
        <f t="shared" si="17"/>
        <v/>
      </c>
      <c r="L760" s="36" t="str">
        <f t="shared" si="17"/>
        <v/>
      </c>
      <c r="M760" s="36" t="str">
        <f t="shared" si="17"/>
        <v/>
      </c>
      <c r="N760" s="36" t="str">
        <f t="shared" si="17"/>
        <v/>
      </c>
      <c r="O760" s="36" t="str">
        <f t="shared" si="17"/>
        <v/>
      </c>
      <c r="P760" s="36" t="str">
        <f t="shared" si="17"/>
        <v>*</v>
      </c>
      <c r="Q760" s="36" t="str">
        <f t="shared" si="17"/>
        <v>*</v>
      </c>
      <c r="R760" s="36" t="str">
        <f t="shared" si="17"/>
        <v>*</v>
      </c>
      <c r="S760" s="36" t="str">
        <f t="shared" si="17"/>
        <v/>
      </c>
      <c r="T760" s="36" t="str">
        <f t="shared" si="17"/>
        <v/>
      </c>
      <c r="U760" s="36" t="str">
        <f t="shared" si="17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18</v>
      </c>
      <c r="D761" s="36" t="str">
        <f t="shared" si="17"/>
        <v/>
      </c>
      <c r="E761" s="36" t="str">
        <f t="shared" si="17"/>
        <v>*</v>
      </c>
      <c r="F761" s="36" t="str">
        <f t="shared" si="17"/>
        <v>*</v>
      </c>
      <c r="G761" s="36" t="str">
        <f t="shared" si="17"/>
        <v/>
      </c>
      <c r="H761" s="36" t="str">
        <f t="shared" si="17"/>
        <v/>
      </c>
      <c r="I761" s="36" t="str">
        <f t="shared" si="17"/>
        <v/>
      </c>
      <c r="J761" s="36" t="str">
        <f t="shared" si="17"/>
        <v/>
      </c>
      <c r="K761" s="36" t="str">
        <f t="shared" si="17"/>
        <v/>
      </c>
      <c r="L761" s="36" t="str">
        <f t="shared" si="17"/>
        <v/>
      </c>
      <c r="M761" s="36" t="str">
        <f t="shared" si="17"/>
        <v/>
      </c>
      <c r="N761" s="36" t="str">
        <f t="shared" si="17"/>
        <v/>
      </c>
      <c r="O761" s="36" t="str">
        <f t="shared" si="17"/>
        <v/>
      </c>
      <c r="P761" s="36" t="str">
        <f t="shared" si="17"/>
        <v/>
      </c>
      <c r="Q761" s="36" t="str">
        <f t="shared" si="17"/>
        <v>*</v>
      </c>
      <c r="R761" s="36" t="str">
        <f t="shared" si="17"/>
        <v>*</v>
      </c>
      <c r="S761" s="36" t="str">
        <f t="shared" si="17"/>
        <v/>
      </c>
      <c r="T761" s="36" t="str">
        <f t="shared" si="17"/>
        <v/>
      </c>
      <c r="U761" s="36" t="str">
        <f t="shared" si="17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7"/>
        <v>*</v>
      </c>
      <c r="E762" s="34" t="str">
        <f t="shared" si="17"/>
        <v>*</v>
      </c>
      <c r="F762" s="34" t="str">
        <f t="shared" si="17"/>
        <v>*</v>
      </c>
      <c r="G762" s="34" t="str">
        <f t="shared" si="17"/>
        <v>*</v>
      </c>
      <c r="H762" s="34" t="str">
        <f t="shared" si="17"/>
        <v>*</v>
      </c>
      <c r="I762" s="34" t="str">
        <f t="shared" si="17"/>
        <v>*</v>
      </c>
      <c r="J762" s="34" t="str">
        <f t="shared" si="17"/>
        <v/>
      </c>
      <c r="K762" s="34" t="str">
        <f t="shared" si="17"/>
        <v/>
      </c>
      <c r="L762" s="34" t="str">
        <f t="shared" si="17"/>
        <v/>
      </c>
      <c r="M762" s="34" t="str">
        <f t="shared" si="17"/>
        <v>*</v>
      </c>
      <c r="N762" s="34" t="str">
        <f t="shared" si="17"/>
        <v>*</v>
      </c>
      <c r="O762" s="34" t="str">
        <f t="shared" si="17"/>
        <v>*</v>
      </c>
      <c r="P762" s="34" t="str">
        <f t="shared" si="17"/>
        <v>*</v>
      </c>
      <c r="Q762" s="34" t="str">
        <f t="shared" si="17"/>
        <v>*</v>
      </c>
      <c r="R762" s="34" t="str">
        <f t="shared" si="17"/>
        <v>*</v>
      </c>
      <c r="S762" s="34" t="str">
        <f t="shared" si="17"/>
        <v>*</v>
      </c>
      <c r="T762" s="34" t="str">
        <f t="shared" si="17"/>
        <v>*</v>
      </c>
      <c r="U762" s="34" t="str">
        <f t="shared" si="17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17"/>
        <v>*</v>
      </c>
      <c r="E763" s="37" t="str">
        <f t="shared" si="17"/>
        <v>*</v>
      </c>
      <c r="F763" s="37" t="str">
        <f t="shared" si="17"/>
        <v>*</v>
      </c>
      <c r="G763" s="37" t="str">
        <f t="shared" si="17"/>
        <v>*</v>
      </c>
      <c r="H763" s="37" t="str">
        <f t="shared" si="17"/>
        <v>*</v>
      </c>
      <c r="I763" s="37" t="str">
        <f t="shared" si="17"/>
        <v>*</v>
      </c>
      <c r="J763" s="37" t="str">
        <f t="shared" si="17"/>
        <v/>
      </c>
      <c r="K763" s="37" t="str">
        <f t="shared" si="17"/>
        <v/>
      </c>
      <c r="L763" s="37" t="str">
        <f t="shared" si="17"/>
        <v/>
      </c>
      <c r="M763" s="37" t="str">
        <f t="shared" si="17"/>
        <v>*</v>
      </c>
      <c r="N763" s="37" t="str">
        <f t="shared" si="17"/>
        <v>*</v>
      </c>
      <c r="O763" s="37" t="str">
        <f t="shared" si="17"/>
        <v>*</v>
      </c>
      <c r="P763" s="37" t="str">
        <f t="shared" si="17"/>
        <v>*</v>
      </c>
      <c r="Q763" s="37" t="str">
        <f t="shared" si="17"/>
        <v>*</v>
      </c>
      <c r="R763" s="37" t="str">
        <f t="shared" si="17"/>
        <v>*</v>
      </c>
      <c r="S763" s="37" t="str">
        <f t="shared" si="17"/>
        <v>*</v>
      </c>
      <c r="T763" s="37" t="str">
        <f t="shared" si="17"/>
        <v>*</v>
      </c>
      <c r="U763" s="37" t="str">
        <f t="shared" si="17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7"/>
        <v>*</v>
      </c>
      <c r="E764" s="37" t="str">
        <f t="shared" si="17"/>
        <v>*</v>
      </c>
      <c r="F764" s="37" t="str">
        <f t="shared" si="17"/>
        <v>*</v>
      </c>
      <c r="G764" s="37" t="str">
        <f t="shared" si="17"/>
        <v>*</v>
      </c>
      <c r="H764" s="37" t="str">
        <f t="shared" si="17"/>
        <v>*</v>
      </c>
      <c r="I764" s="37" t="str">
        <f t="shared" si="17"/>
        <v>*</v>
      </c>
      <c r="J764" s="37" t="str">
        <f t="shared" si="17"/>
        <v/>
      </c>
      <c r="K764" s="37" t="str">
        <f t="shared" si="17"/>
        <v/>
      </c>
      <c r="L764" s="37" t="str">
        <f t="shared" si="17"/>
        <v/>
      </c>
      <c r="M764" s="37" t="str">
        <f t="shared" si="17"/>
        <v>*</v>
      </c>
      <c r="N764" s="37" t="str">
        <f t="shared" si="17"/>
        <v>*</v>
      </c>
      <c r="O764" s="37" t="str">
        <f t="shared" si="17"/>
        <v>*</v>
      </c>
      <c r="P764" s="37" t="str">
        <f t="shared" si="17"/>
        <v>*</v>
      </c>
      <c r="Q764" s="37" t="str">
        <f t="shared" si="17"/>
        <v>*</v>
      </c>
      <c r="R764" s="37" t="str">
        <f t="shared" si="17"/>
        <v>*</v>
      </c>
      <c r="S764" s="37" t="str">
        <f t="shared" si="17"/>
        <v>*</v>
      </c>
      <c r="T764" s="37" t="str">
        <f t="shared" si="17"/>
        <v>*</v>
      </c>
      <c r="U764" s="37" t="str">
        <f t="shared" si="17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37" t="str">
        <f t="shared" si="17"/>
        <v>*</v>
      </c>
      <c r="E765" s="37" t="str">
        <f t="shared" si="17"/>
        <v>*</v>
      </c>
      <c r="F765" s="37" t="str">
        <f t="shared" si="17"/>
        <v>*</v>
      </c>
      <c r="G765" s="37" t="str">
        <f t="shared" si="17"/>
        <v>*</v>
      </c>
      <c r="H765" s="37" t="str">
        <f t="shared" si="17"/>
        <v>*</v>
      </c>
      <c r="I765" s="37" t="str">
        <f t="shared" si="17"/>
        <v>*</v>
      </c>
      <c r="J765" s="37" t="str">
        <f t="shared" si="17"/>
        <v/>
      </c>
      <c r="K765" s="37" t="str">
        <f t="shared" si="17"/>
        <v/>
      </c>
      <c r="L765" s="37" t="str">
        <f t="shared" si="17"/>
        <v/>
      </c>
      <c r="M765" s="37" t="str">
        <f t="shared" si="17"/>
        <v/>
      </c>
      <c r="N765" s="37" t="str">
        <f t="shared" si="17"/>
        <v/>
      </c>
      <c r="O765" s="37" t="str">
        <f t="shared" si="17"/>
        <v/>
      </c>
      <c r="P765" s="37" t="str">
        <f t="shared" si="17"/>
        <v>*</v>
      </c>
      <c r="Q765" s="37" t="str">
        <f t="shared" si="17"/>
        <v>*</v>
      </c>
      <c r="R765" s="37" t="str">
        <f t="shared" si="17"/>
        <v>*</v>
      </c>
      <c r="S765" s="37" t="str">
        <f t="shared" si="17"/>
        <v/>
      </c>
      <c r="T765" s="37" t="str">
        <f t="shared" si="17"/>
        <v/>
      </c>
      <c r="U765" s="37" t="str">
        <f t="shared" si="17"/>
        <v/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7"/>
        <v>*</v>
      </c>
      <c r="E766" s="37" t="str">
        <f t="shared" si="17"/>
        <v>*</v>
      </c>
      <c r="F766" s="37" t="str">
        <f t="shared" si="17"/>
        <v>*</v>
      </c>
      <c r="G766" s="37" t="str">
        <f t="shared" si="17"/>
        <v/>
      </c>
      <c r="H766" s="37" t="str">
        <f t="shared" si="17"/>
        <v/>
      </c>
      <c r="I766" s="37" t="str">
        <f t="shared" si="17"/>
        <v/>
      </c>
      <c r="J766" s="37" t="str">
        <f t="shared" si="17"/>
        <v/>
      </c>
      <c r="K766" s="37" t="str">
        <f t="shared" si="17"/>
        <v/>
      </c>
      <c r="L766" s="37" t="str">
        <f t="shared" si="17"/>
        <v/>
      </c>
      <c r="M766" s="37" t="str">
        <f t="shared" si="17"/>
        <v/>
      </c>
      <c r="N766" s="37" t="str">
        <f t="shared" si="17"/>
        <v/>
      </c>
      <c r="O766" s="37" t="str">
        <f t="shared" si="17"/>
        <v/>
      </c>
      <c r="P766" s="37" t="str">
        <f t="shared" si="17"/>
        <v>*</v>
      </c>
      <c r="Q766" s="37" t="str">
        <f t="shared" si="17"/>
        <v>*</v>
      </c>
      <c r="R766" s="37" t="str">
        <f t="shared" si="17"/>
        <v>*</v>
      </c>
      <c r="S766" s="37" t="str">
        <f t="shared" si="17"/>
        <v/>
      </c>
      <c r="T766" s="37" t="str">
        <f t="shared" si="17"/>
        <v/>
      </c>
      <c r="U766" s="37" t="str">
        <f t="shared" si="17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18</v>
      </c>
      <c r="D767" s="38" t="str">
        <f t="shared" si="17"/>
        <v/>
      </c>
      <c r="E767" s="38" t="str">
        <f t="shared" si="17"/>
        <v>*</v>
      </c>
      <c r="F767" s="38" t="str">
        <f t="shared" si="17"/>
        <v>*</v>
      </c>
      <c r="G767" s="38" t="str">
        <f t="shared" si="17"/>
        <v/>
      </c>
      <c r="H767" s="38" t="str">
        <f t="shared" si="17"/>
        <v/>
      </c>
      <c r="I767" s="38" t="str">
        <f t="shared" si="17"/>
        <v/>
      </c>
      <c r="J767" s="38" t="str">
        <f t="shared" si="17"/>
        <v/>
      </c>
      <c r="K767" s="38" t="str">
        <f t="shared" si="17"/>
        <v/>
      </c>
      <c r="L767" s="38" t="str">
        <f t="shared" si="17"/>
        <v/>
      </c>
      <c r="M767" s="38" t="str">
        <f t="shared" si="17"/>
        <v/>
      </c>
      <c r="N767" s="38" t="str">
        <f t="shared" si="17"/>
        <v/>
      </c>
      <c r="O767" s="38" t="str">
        <f t="shared" si="17"/>
        <v/>
      </c>
      <c r="P767" s="38" t="str">
        <f t="shared" si="17"/>
        <v/>
      </c>
      <c r="Q767" s="38" t="str">
        <f t="shared" si="17"/>
        <v>*</v>
      </c>
      <c r="R767" s="38" t="str">
        <f t="shared" si="17"/>
        <v>*</v>
      </c>
      <c r="S767" s="38" t="str">
        <f t="shared" si="17"/>
        <v/>
      </c>
      <c r="T767" s="38" t="str">
        <f t="shared" si="17"/>
        <v/>
      </c>
      <c r="U767" s="38" t="str">
        <f t="shared" si="17"/>
        <v/>
      </c>
    </row>
    <row r="768" spans="1:21" ht="15.75" hidden="1" customHeight="1" x14ac:dyDescent="0.2">
      <c r="A768" s="72" t="s">
        <v>223</v>
      </c>
      <c r="B768" s="73"/>
      <c r="C768" s="31" t="s">
        <v>49</v>
      </c>
      <c r="D768" s="32" t="str">
        <f t="shared" si="17"/>
        <v>*</v>
      </c>
      <c r="E768" s="32" t="str">
        <f t="shared" si="17"/>
        <v>*</v>
      </c>
      <c r="F768" s="32" t="str">
        <f t="shared" si="17"/>
        <v>*</v>
      </c>
      <c r="G768" s="32" t="str">
        <f t="shared" si="17"/>
        <v>*</v>
      </c>
      <c r="H768" s="32" t="str">
        <f t="shared" si="17"/>
        <v>*</v>
      </c>
      <c r="I768" s="32" t="str">
        <f t="shared" si="17"/>
        <v>*</v>
      </c>
      <c r="J768" s="32" t="str">
        <f t="shared" si="17"/>
        <v>*</v>
      </c>
      <c r="K768" s="32" t="str">
        <f t="shared" si="17"/>
        <v>*</v>
      </c>
      <c r="L768" s="32" t="str">
        <f t="shared" si="17"/>
        <v>*</v>
      </c>
      <c r="M768" s="32" t="str">
        <f t="shared" si="17"/>
        <v>*</v>
      </c>
      <c r="N768" s="32" t="str">
        <f t="shared" si="17"/>
        <v>*</v>
      </c>
      <c r="O768" s="32" t="str">
        <f t="shared" si="17"/>
        <v>*</v>
      </c>
      <c r="P768" s="32" t="str">
        <f t="shared" si="17"/>
        <v>*</v>
      </c>
      <c r="Q768" s="32" t="str">
        <f t="shared" si="17"/>
        <v>*</v>
      </c>
      <c r="R768" s="32" t="str">
        <f t="shared" si="17"/>
        <v>*</v>
      </c>
      <c r="S768" s="32" t="str">
        <f t="shared" si="17"/>
        <v/>
      </c>
      <c r="T768" s="32" t="str">
        <f t="shared" si="17"/>
        <v/>
      </c>
      <c r="U768" s="32" t="str">
        <f t="shared" si="17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7"/>
        <v>*</v>
      </c>
      <c r="E769" s="34" t="str">
        <f t="shared" si="17"/>
        <v>*</v>
      </c>
      <c r="F769" s="34" t="str">
        <f t="shared" si="17"/>
        <v>*</v>
      </c>
      <c r="G769" s="34" t="str">
        <f t="shared" si="17"/>
        <v>*</v>
      </c>
      <c r="H769" s="34" t="str">
        <f t="shared" si="17"/>
        <v>*</v>
      </c>
      <c r="I769" s="34" t="str">
        <f t="shared" si="17"/>
        <v>*</v>
      </c>
      <c r="J769" s="34" t="str">
        <f t="shared" si="17"/>
        <v>*</v>
      </c>
      <c r="K769" s="34" t="str">
        <f t="shared" si="17"/>
        <v>*</v>
      </c>
      <c r="L769" s="34" t="str">
        <f t="shared" si="17"/>
        <v>*</v>
      </c>
      <c r="M769" s="34" t="str">
        <f t="shared" si="17"/>
        <v/>
      </c>
      <c r="N769" s="34" t="str">
        <f t="shared" si="17"/>
        <v/>
      </c>
      <c r="O769" s="34" t="str">
        <f t="shared" si="17"/>
        <v/>
      </c>
      <c r="P769" s="34" t="str">
        <f t="shared" si="17"/>
        <v>*</v>
      </c>
      <c r="Q769" s="34" t="str">
        <f t="shared" si="17"/>
        <v>*</v>
      </c>
      <c r="R769" s="34" t="str">
        <f t="shared" si="17"/>
        <v>*</v>
      </c>
      <c r="S769" s="34" t="str">
        <f t="shared" si="17"/>
        <v/>
      </c>
      <c r="T769" s="34" t="str">
        <f t="shared" si="17"/>
        <v/>
      </c>
      <c r="U769" s="34" t="str">
        <f t="shared" si="17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17"/>
        <v>*</v>
      </c>
      <c r="E770" s="36" t="str">
        <f t="shared" si="17"/>
        <v>*</v>
      </c>
      <c r="F770" s="36" t="str">
        <f t="shared" si="17"/>
        <v>*</v>
      </c>
      <c r="G770" s="36" t="str">
        <f t="shared" si="17"/>
        <v>*</v>
      </c>
      <c r="H770" s="36" t="str">
        <f t="shared" si="17"/>
        <v>*</v>
      </c>
      <c r="I770" s="36" t="str">
        <f t="shared" si="17"/>
        <v>*</v>
      </c>
      <c r="J770" s="36" t="str">
        <f t="shared" si="17"/>
        <v>*</v>
      </c>
      <c r="K770" s="36" t="str">
        <f t="shared" si="17"/>
        <v>*</v>
      </c>
      <c r="L770" s="36" t="str">
        <f t="shared" si="17"/>
        <v>*</v>
      </c>
      <c r="M770" s="36" t="str">
        <f t="shared" si="17"/>
        <v/>
      </c>
      <c r="N770" s="36" t="str">
        <f t="shared" si="17"/>
        <v/>
      </c>
      <c r="O770" s="36" t="str">
        <f t="shared" si="17"/>
        <v/>
      </c>
      <c r="P770" s="36" t="str">
        <f t="shared" si="17"/>
        <v>*</v>
      </c>
      <c r="Q770" s="36" t="str">
        <f t="shared" si="17"/>
        <v>*</v>
      </c>
      <c r="R770" s="36" t="str">
        <f t="shared" si="17"/>
        <v>*</v>
      </c>
      <c r="S770" s="36" t="str">
        <f t="shared" si="17"/>
        <v/>
      </c>
      <c r="T770" s="36" t="str">
        <f t="shared" si="17"/>
        <v/>
      </c>
      <c r="U770" s="36" t="str">
        <f t="shared" si="17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7"/>
        <v>*</v>
      </c>
      <c r="E771" s="36" t="str">
        <f t="shared" si="17"/>
        <v>*</v>
      </c>
      <c r="F771" s="36" t="str">
        <f t="shared" si="17"/>
        <v>*</v>
      </c>
      <c r="G771" s="36" t="str">
        <f t="shared" ref="G771:U771" si="18">IF(G128=G445,"","*")</f>
        <v>*</v>
      </c>
      <c r="H771" s="36" t="str">
        <f t="shared" si="18"/>
        <v>*</v>
      </c>
      <c r="I771" s="36" t="str">
        <f t="shared" si="18"/>
        <v>*</v>
      </c>
      <c r="J771" s="36" t="str">
        <f t="shared" si="18"/>
        <v/>
      </c>
      <c r="K771" s="36" t="str">
        <f t="shared" si="18"/>
        <v/>
      </c>
      <c r="L771" s="36" t="str">
        <f t="shared" si="18"/>
        <v/>
      </c>
      <c r="M771" s="36" t="str">
        <f t="shared" si="18"/>
        <v/>
      </c>
      <c r="N771" s="36" t="str">
        <f t="shared" si="18"/>
        <v/>
      </c>
      <c r="O771" s="36" t="str">
        <f t="shared" si="18"/>
        <v/>
      </c>
      <c r="P771" s="36" t="str">
        <f t="shared" si="18"/>
        <v>*</v>
      </c>
      <c r="Q771" s="36" t="str">
        <f t="shared" si="18"/>
        <v>*</v>
      </c>
      <c r="R771" s="36" t="str">
        <f t="shared" si="18"/>
        <v>*</v>
      </c>
      <c r="S771" s="36" t="str">
        <f t="shared" si="18"/>
        <v/>
      </c>
      <c r="T771" s="36" t="str">
        <f t="shared" si="18"/>
        <v/>
      </c>
      <c r="U771" s="36" t="str">
        <f t="shared" si="18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15</v>
      </c>
      <c r="D772" s="36" t="str">
        <f t="shared" ref="D772:U786" si="19">IF(D129=D446,"","*")</f>
        <v>*</v>
      </c>
      <c r="E772" s="36" t="str">
        <f t="shared" si="19"/>
        <v>*</v>
      </c>
      <c r="F772" s="36" t="str">
        <f t="shared" si="19"/>
        <v>*</v>
      </c>
      <c r="G772" s="36" t="str">
        <f t="shared" si="19"/>
        <v/>
      </c>
      <c r="H772" s="36" t="str">
        <f t="shared" si="19"/>
        <v/>
      </c>
      <c r="I772" s="36" t="str">
        <f t="shared" si="19"/>
        <v/>
      </c>
      <c r="J772" s="36" t="str">
        <f t="shared" si="19"/>
        <v>*</v>
      </c>
      <c r="K772" s="36" t="str">
        <f t="shared" si="19"/>
        <v>*</v>
      </c>
      <c r="L772" s="36" t="str">
        <f t="shared" si="19"/>
        <v>*</v>
      </c>
      <c r="M772" s="36" t="str">
        <f t="shared" si="19"/>
        <v/>
      </c>
      <c r="N772" s="36" t="str">
        <f t="shared" si="19"/>
        <v/>
      </c>
      <c r="O772" s="36" t="str">
        <f t="shared" si="19"/>
        <v/>
      </c>
      <c r="P772" s="36" t="str">
        <f t="shared" si="19"/>
        <v/>
      </c>
      <c r="Q772" s="36" t="str">
        <f t="shared" si="19"/>
        <v>*</v>
      </c>
      <c r="R772" s="36" t="str">
        <f t="shared" si="19"/>
        <v>*</v>
      </c>
      <c r="S772" s="36" t="str">
        <f t="shared" si="19"/>
        <v/>
      </c>
      <c r="T772" s="36" t="str">
        <f t="shared" si="19"/>
        <v/>
      </c>
      <c r="U772" s="36" t="str">
        <f t="shared" si="19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9"/>
        <v>*</v>
      </c>
      <c r="E773" s="36" t="str">
        <f t="shared" si="19"/>
        <v>*</v>
      </c>
      <c r="F773" s="36" t="str">
        <f t="shared" si="19"/>
        <v>*</v>
      </c>
      <c r="G773" s="36" t="str">
        <f t="shared" si="19"/>
        <v/>
      </c>
      <c r="H773" s="36" t="str">
        <f t="shared" si="19"/>
        <v/>
      </c>
      <c r="I773" s="36" t="str">
        <f t="shared" si="19"/>
        <v/>
      </c>
      <c r="J773" s="36" t="str">
        <f t="shared" si="19"/>
        <v/>
      </c>
      <c r="K773" s="36" t="str">
        <f t="shared" si="19"/>
        <v/>
      </c>
      <c r="L773" s="36" t="str">
        <f t="shared" si="19"/>
        <v/>
      </c>
      <c r="M773" s="36" t="str">
        <f t="shared" si="19"/>
        <v/>
      </c>
      <c r="N773" s="36" t="str">
        <f t="shared" si="19"/>
        <v/>
      </c>
      <c r="O773" s="36" t="str">
        <f t="shared" si="19"/>
        <v/>
      </c>
      <c r="P773" s="36" t="str">
        <f t="shared" si="19"/>
        <v>*</v>
      </c>
      <c r="Q773" s="36" t="str">
        <f t="shared" si="19"/>
        <v>*</v>
      </c>
      <c r="R773" s="36" t="str">
        <f t="shared" si="19"/>
        <v>*</v>
      </c>
      <c r="S773" s="36" t="str">
        <f t="shared" si="19"/>
        <v/>
      </c>
      <c r="T773" s="36" t="str">
        <f t="shared" si="19"/>
        <v/>
      </c>
      <c r="U773" s="36" t="str">
        <f t="shared" si="19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18</v>
      </c>
      <c r="D774" s="36" t="str">
        <f t="shared" si="19"/>
        <v>*</v>
      </c>
      <c r="E774" s="36" t="str">
        <f t="shared" si="19"/>
        <v>*</v>
      </c>
      <c r="F774" s="36" t="str">
        <f t="shared" si="19"/>
        <v>*</v>
      </c>
      <c r="G774" s="36" t="str">
        <f t="shared" si="19"/>
        <v/>
      </c>
      <c r="H774" s="36" t="str">
        <f t="shared" si="19"/>
        <v/>
      </c>
      <c r="I774" s="36" t="str">
        <f t="shared" si="19"/>
        <v/>
      </c>
      <c r="J774" s="36" t="str">
        <f t="shared" si="19"/>
        <v/>
      </c>
      <c r="K774" s="36" t="str">
        <f t="shared" si="19"/>
        <v/>
      </c>
      <c r="L774" s="36" t="str">
        <f t="shared" si="19"/>
        <v/>
      </c>
      <c r="M774" s="36" t="str">
        <f t="shared" si="19"/>
        <v/>
      </c>
      <c r="N774" s="36" t="str">
        <f t="shared" si="19"/>
        <v/>
      </c>
      <c r="O774" s="36" t="str">
        <f t="shared" si="19"/>
        <v/>
      </c>
      <c r="P774" s="36" t="str">
        <f t="shared" si="19"/>
        <v>*</v>
      </c>
      <c r="Q774" s="36" t="str">
        <f t="shared" si="19"/>
        <v>*</v>
      </c>
      <c r="R774" s="36" t="str">
        <f t="shared" si="19"/>
        <v>*</v>
      </c>
      <c r="S774" s="36" t="str">
        <f t="shared" si="19"/>
        <v/>
      </c>
      <c r="T774" s="36" t="str">
        <f t="shared" si="19"/>
        <v/>
      </c>
      <c r="U774" s="36" t="str">
        <f t="shared" si="19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9"/>
        <v>*</v>
      </c>
      <c r="E775" s="34" t="str">
        <f t="shared" si="19"/>
        <v>*</v>
      </c>
      <c r="F775" s="34" t="str">
        <f t="shared" si="19"/>
        <v>*</v>
      </c>
      <c r="G775" s="34" t="str">
        <f t="shared" si="19"/>
        <v>*</v>
      </c>
      <c r="H775" s="34" t="str">
        <f t="shared" si="19"/>
        <v>*</v>
      </c>
      <c r="I775" s="34" t="str">
        <f t="shared" si="19"/>
        <v>*</v>
      </c>
      <c r="J775" s="34" t="str">
        <f t="shared" si="19"/>
        <v>*</v>
      </c>
      <c r="K775" s="34" t="str">
        <f t="shared" si="19"/>
        <v>*</v>
      </c>
      <c r="L775" s="34" t="str">
        <f t="shared" si="19"/>
        <v>*</v>
      </c>
      <c r="M775" s="34" t="str">
        <f t="shared" si="19"/>
        <v>*</v>
      </c>
      <c r="N775" s="34" t="str">
        <f t="shared" si="19"/>
        <v>*</v>
      </c>
      <c r="O775" s="34" t="str">
        <f t="shared" si="19"/>
        <v>*</v>
      </c>
      <c r="P775" s="34" t="str">
        <f t="shared" si="19"/>
        <v>*</v>
      </c>
      <c r="Q775" s="34" t="str">
        <f t="shared" si="19"/>
        <v>*</v>
      </c>
      <c r="R775" s="34" t="str">
        <f t="shared" si="19"/>
        <v>*</v>
      </c>
      <c r="S775" s="34" t="str">
        <f t="shared" si="19"/>
        <v/>
      </c>
      <c r="T775" s="34" t="str">
        <f t="shared" si="19"/>
        <v/>
      </c>
      <c r="U775" s="34" t="str">
        <f t="shared" si="19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19"/>
        <v>*</v>
      </c>
      <c r="E776" s="37" t="str">
        <f t="shared" si="19"/>
        <v>*</v>
      </c>
      <c r="F776" s="37" t="str">
        <f t="shared" si="19"/>
        <v>*</v>
      </c>
      <c r="G776" s="37" t="str">
        <f t="shared" si="19"/>
        <v>*</v>
      </c>
      <c r="H776" s="37" t="str">
        <f t="shared" si="19"/>
        <v>*</v>
      </c>
      <c r="I776" s="37" t="str">
        <f t="shared" si="19"/>
        <v>*</v>
      </c>
      <c r="J776" s="37" t="str">
        <f t="shared" si="19"/>
        <v>*</v>
      </c>
      <c r="K776" s="37" t="str">
        <f t="shared" si="19"/>
        <v>*</v>
      </c>
      <c r="L776" s="37" t="str">
        <f t="shared" si="19"/>
        <v>*</v>
      </c>
      <c r="M776" s="37" t="str">
        <f t="shared" si="19"/>
        <v>*</v>
      </c>
      <c r="N776" s="37" t="str">
        <f t="shared" si="19"/>
        <v>*</v>
      </c>
      <c r="O776" s="37" t="str">
        <f t="shared" si="19"/>
        <v>*</v>
      </c>
      <c r="P776" s="37" t="str">
        <f t="shared" si="19"/>
        <v>*</v>
      </c>
      <c r="Q776" s="37" t="str">
        <f t="shared" si="19"/>
        <v>*</v>
      </c>
      <c r="R776" s="37" t="str">
        <f t="shared" si="19"/>
        <v>*</v>
      </c>
      <c r="S776" s="37" t="str">
        <f t="shared" si="19"/>
        <v/>
      </c>
      <c r="T776" s="37" t="str">
        <f t="shared" si="19"/>
        <v/>
      </c>
      <c r="U776" s="37" t="str">
        <f t="shared" si="19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9"/>
        <v>*</v>
      </c>
      <c r="E777" s="37" t="str">
        <f t="shared" si="19"/>
        <v>*</v>
      </c>
      <c r="F777" s="37" t="str">
        <f t="shared" si="19"/>
        <v>*</v>
      </c>
      <c r="G777" s="37" t="str">
        <f t="shared" si="19"/>
        <v>*</v>
      </c>
      <c r="H777" s="37" t="str">
        <f t="shared" si="19"/>
        <v>*</v>
      </c>
      <c r="I777" s="37" t="str">
        <f t="shared" si="19"/>
        <v>*</v>
      </c>
      <c r="J777" s="37" t="str">
        <f t="shared" si="19"/>
        <v>*</v>
      </c>
      <c r="K777" s="37" t="str">
        <f t="shared" si="19"/>
        <v>*</v>
      </c>
      <c r="L777" s="37" t="str">
        <f t="shared" si="19"/>
        <v>*</v>
      </c>
      <c r="M777" s="37" t="str">
        <f t="shared" si="19"/>
        <v>*</v>
      </c>
      <c r="N777" s="37" t="str">
        <f t="shared" si="19"/>
        <v>*</v>
      </c>
      <c r="O777" s="37" t="str">
        <f t="shared" si="19"/>
        <v>*</v>
      </c>
      <c r="P777" s="37" t="str">
        <f t="shared" si="19"/>
        <v>*</v>
      </c>
      <c r="Q777" s="37" t="str">
        <f t="shared" si="19"/>
        <v>*</v>
      </c>
      <c r="R777" s="37" t="str">
        <f t="shared" si="19"/>
        <v>*</v>
      </c>
      <c r="S777" s="37" t="str">
        <f t="shared" si="19"/>
        <v/>
      </c>
      <c r="T777" s="37" t="str">
        <f t="shared" si="19"/>
        <v/>
      </c>
      <c r="U777" s="37" t="str">
        <f t="shared" si="19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37" t="str">
        <f t="shared" si="19"/>
        <v>*</v>
      </c>
      <c r="E778" s="37" t="str">
        <f t="shared" si="19"/>
        <v>*</v>
      </c>
      <c r="F778" s="37" t="str">
        <f t="shared" si="19"/>
        <v>*</v>
      </c>
      <c r="G778" s="37" t="str">
        <f t="shared" si="19"/>
        <v>*</v>
      </c>
      <c r="H778" s="37" t="str">
        <f t="shared" si="19"/>
        <v>*</v>
      </c>
      <c r="I778" s="37" t="str">
        <f t="shared" si="19"/>
        <v>*</v>
      </c>
      <c r="J778" s="37" t="str">
        <f t="shared" si="19"/>
        <v/>
      </c>
      <c r="K778" s="37" t="str">
        <f t="shared" si="19"/>
        <v/>
      </c>
      <c r="L778" s="37" t="str">
        <f t="shared" si="19"/>
        <v/>
      </c>
      <c r="M778" s="37" t="str">
        <f t="shared" si="19"/>
        <v/>
      </c>
      <c r="N778" s="37" t="str">
        <f t="shared" si="19"/>
        <v/>
      </c>
      <c r="O778" s="37" t="str">
        <f t="shared" si="19"/>
        <v/>
      </c>
      <c r="P778" s="37" t="str">
        <f t="shared" si="19"/>
        <v>*</v>
      </c>
      <c r="Q778" s="37" t="str">
        <f t="shared" si="19"/>
        <v>*</v>
      </c>
      <c r="R778" s="37" t="str">
        <f t="shared" si="19"/>
        <v>*</v>
      </c>
      <c r="S778" s="37" t="str">
        <f t="shared" si="19"/>
        <v/>
      </c>
      <c r="T778" s="37" t="str">
        <f t="shared" si="19"/>
        <v/>
      </c>
      <c r="U778" s="37" t="str">
        <f t="shared" si="19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9"/>
        <v>*</v>
      </c>
      <c r="E779" s="37" t="str">
        <f t="shared" si="19"/>
        <v>*</v>
      </c>
      <c r="F779" s="37" t="str">
        <f t="shared" si="19"/>
        <v>*</v>
      </c>
      <c r="G779" s="37" t="str">
        <f t="shared" si="19"/>
        <v/>
      </c>
      <c r="H779" s="37" t="str">
        <f t="shared" si="19"/>
        <v/>
      </c>
      <c r="I779" s="37" t="str">
        <f t="shared" si="19"/>
        <v/>
      </c>
      <c r="J779" s="37" t="str">
        <f t="shared" si="19"/>
        <v/>
      </c>
      <c r="K779" s="37" t="str">
        <f t="shared" si="19"/>
        <v/>
      </c>
      <c r="L779" s="37" t="str">
        <f t="shared" si="19"/>
        <v/>
      </c>
      <c r="M779" s="37" t="str">
        <f t="shared" si="19"/>
        <v/>
      </c>
      <c r="N779" s="37" t="str">
        <f t="shared" si="19"/>
        <v/>
      </c>
      <c r="O779" s="37" t="str">
        <f t="shared" si="19"/>
        <v/>
      </c>
      <c r="P779" s="37" t="str">
        <f t="shared" si="19"/>
        <v>*</v>
      </c>
      <c r="Q779" s="37" t="str">
        <f t="shared" si="19"/>
        <v>*</v>
      </c>
      <c r="R779" s="37" t="str">
        <f t="shared" si="19"/>
        <v>*</v>
      </c>
      <c r="S779" s="37" t="str">
        <f t="shared" si="19"/>
        <v/>
      </c>
      <c r="T779" s="37" t="str">
        <f t="shared" si="19"/>
        <v/>
      </c>
      <c r="U779" s="37" t="str">
        <f t="shared" si="19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18</v>
      </c>
      <c r="D780" s="38" t="str">
        <f t="shared" si="19"/>
        <v>*</v>
      </c>
      <c r="E780" s="38" t="str">
        <f t="shared" si="19"/>
        <v>*</v>
      </c>
      <c r="F780" s="38" t="str">
        <f t="shared" si="19"/>
        <v>*</v>
      </c>
      <c r="G780" s="38" t="str">
        <f t="shared" si="19"/>
        <v>*</v>
      </c>
      <c r="H780" s="38" t="str">
        <f t="shared" si="19"/>
        <v>*</v>
      </c>
      <c r="I780" s="38" t="str">
        <f t="shared" si="19"/>
        <v>*</v>
      </c>
      <c r="J780" s="38" t="str">
        <f t="shared" si="19"/>
        <v/>
      </c>
      <c r="K780" s="38" t="str">
        <f t="shared" si="19"/>
        <v/>
      </c>
      <c r="L780" s="38" t="str">
        <f t="shared" si="19"/>
        <v/>
      </c>
      <c r="M780" s="38" t="str">
        <f t="shared" si="19"/>
        <v/>
      </c>
      <c r="N780" s="38" t="str">
        <f t="shared" si="19"/>
        <v/>
      </c>
      <c r="O780" s="38" t="str">
        <f t="shared" si="19"/>
        <v/>
      </c>
      <c r="P780" s="38" t="str">
        <f t="shared" si="19"/>
        <v>*</v>
      </c>
      <c r="Q780" s="38" t="str">
        <f t="shared" si="19"/>
        <v>*</v>
      </c>
      <c r="R780" s="38" t="str">
        <f t="shared" si="19"/>
        <v>*</v>
      </c>
      <c r="S780" s="38" t="str">
        <f t="shared" si="19"/>
        <v/>
      </c>
      <c r="T780" s="38" t="str">
        <f t="shared" si="19"/>
        <v/>
      </c>
      <c r="U780" s="38" t="str">
        <f t="shared" si="19"/>
        <v/>
      </c>
    </row>
    <row r="781" spans="1:21" ht="15.75" hidden="1" customHeight="1" x14ac:dyDescent="0.2">
      <c r="A781" s="72" t="s">
        <v>224</v>
      </c>
      <c r="B781" s="73"/>
      <c r="C781" s="31" t="s">
        <v>63</v>
      </c>
      <c r="D781" s="32" t="str">
        <f t="shared" si="19"/>
        <v>*</v>
      </c>
      <c r="E781" s="32" t="str">
        <f t="shared" si="19"/>
        <v>*</v>
      </c>
      <c r="F781" s="32" t="str">
        <f t="shared" si="19"/>
        <v>*</v>
      </c>
      <c r="G781" s="32" t="str">
        <f t="shared" si="19"/>
        <v>*</v>
      </c>
      <c r="H781" s="32" t="str">
        <f t="shared" si="19"/>
        <v>*</v>
      </c>
      <c r="I781" s="32" t="str">
        <f t="shared" si="19"/>
        <v>*</v>
      </c>
      <c r="J781" s="32" t="str">
        <f t="shared" si="19"/>
        <v/>
      </c>
      <c r="K781" s="32" t="str">
        <f t="shared" si="19"/>
        <v/>
      </c>
      <c r="L781" s="32" t="str">
        <f t="shared" si="19"/>
        <v>*</v>
      </c>
      <c r="M781" s="32" t="str">
        <f t="shared" si="19"/>
        <v>*</v>
      </c>
      <c r="N781" s="32" t="str">
        <f t="shared" si="19"/>
        <v>*</v>
      </c>
      <c r="O781" s="32" t="str">
        <f t="shared" si="19"/>
        <v>*</v>
      </c>
      <c r="P781" s="32" t="str">
        <f t="shared" si="19"/>
        <v>*</v>
      </c>
      <c r="Q781" s="32" t="str">
        <f t="shared" si="19"/>
        <v>*</v>
      </c>
      <c r="R781" s="32" t="str">
        <f t="shared" si="19"/>
        <v>*</v>
      </c>
      <c r="S781" s="32" t="str">
        <f t="shared" si="19"/>
        <v/>
      </c>
      <c r="T781" s="32" t="str">
        <f t="shared" si="19"/>
        <v>*</v>
      </c>
      <c r="U781" s="32" t="str">
        <f t="shared" si="19"/>
        <v>*</v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9"/>
        <v>*</v>
      </c>
      <c r="E782" s="34" t="str">
        <f t="shared" si="19"/>
        <v>*</v>
      </c>
      <c r="F782" s="34" t="str">
        <f t="shared" si="19"/>
        <v>*</v>
      </c>
      <c r="G782" s="34" t="str">
        <f t="shared" si="19"/>
        <v>*</v>
      </c>
      <c r="H782" s="34" t="str">
        <f t="shared" si="19"/>
        <v>*</v>
      </c>
      <c r="I782" s="34" t="str">
        <f t="shared" si="19"/>
        <v>*</v>
      </c>
      <c r="J782" s="34" t="str">
        <f t="shared" si="19"/>
        <v/>
      </c>
      <c r="K782" s="34" t="str">
        <f t="shared" si="19"/>
        <v/>
      </c>
      <c r="L782" s="34" t="str">
        <f t="shared" si="19"/>
        <v/>
      </c>
      <c r="M782" s="34" t="str">
        <f t="shared" si="19"/>
        <v>*</v>
      </c>
      <c r="N782" s="34" t="str">
        <f t="shared" si="19"/>
        <v>*</v>
      </c>
      <c r="O782" s="34" t="str">
        <f t="shared" si="19"/>
        <v>*</v>
      </c>
      <c r="P782" s="34" t="str">
        <f t="shared" si="19"/>
        <v>*</v>
      </c>
      <c r="Q782" s="34" t="str">
        <f t="shared" si="19"/>
        <v>*</v>
      </c>
      <c r="R782" s="34" t="str">
        <f t="shared" si="19"/>
        <v>*</v>
      </c>
      <c r="S782" s="34" t="str">
        <f t="shared" si="19"/>
        <v/>
      </c>
      <c r="T782" s="34" t="str">
        <f t="shared" si="19"/>
        <v/>
      </c>
      <c r="U782" s="34" t="str">
        <f t="shared" si="19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19"/>
        <v>*</v>
      </c>
      <c r="E783" s="36" t="str">
        <f t="shared" si="19"/>
        <v>*</v>
      </c>
      <c r="F783" s="36" t="str">
        <f t="shared" si="19"/>
        <v>*</v>
      </c>
      <c r="G783" s="36" t="str">
        <f t="shared" si="19"/>
        <v>*</v>
      </c>
      <c r="H783" s="36" t="str">
        <f t="shared" si="19"/>
        <v>*</v>
      </c>
      <c r="I783" s="36" t="str">
        <f t="shared" si="19"/>
        <v>*</v>
      </c>
      <c r="J783" s="36" t="str">
        <f t="shared" si="19"/>
        <v/>
      </c>
      <c r="K783" s="36" t="str">
        <f t="shared" si="19"/>
        <v/>
      </c>
      <c r="L783" s="36" t="str">
        <f t="shared" si="19"/>
        <v/>
      </c>
      <c r="M783" s="36" t="str">
        <f t="shared" si="19"/>
        <v>*</v>
      </c>
      <c r="N783" s="36" t="str">
        <f t="shared" si="19"/>
        <v>*</v>
      </c>
      <c r="O783" s="36" t="str">
        <f t="shared" si="19"/>
        <v>*</v>
      </c>
      <c r="P783" s="36" t="str">
        <f t="shared" si="19"/>
        <v>*</v>
      </c>
      <c r="Q783" s="36" t="str">
        <f t="shared" si="19"/>
        <v>*</v>
      </c>
      <c r="R783" s="36" t="str">
        <f t="shared" si="19"/>
        <v>*</v>
      </c>
      <c r="S783" s="36" t="str">
        <f t="shared" si="19"/>
        <v/>
      </c>
      <c r="T783" s="36" t="str">
        <f t="shared" si="19"/>
        <v/>
      </c>
      <c r="U783" s="36" t="str">
        <f t="shared" si="19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9"/>
        <v>*</v>
      </c>
      <c r="E784" s="36" t="str">
        <f t="shared" si="19"/>
        <v>*</v>
      </c>
      <c r="F784" s="36" t="str">
        <f t="shared" si="19"/>
        <v>*</v>
      </c>
      <c r="G784" s="36" t="str">
        <f t="shared" si="19"/>
        <v>*</v>
      </c>
      <c r="H784" s="36" t="str">
        <f t="shared" si="19"/>
        <v>*</v>
      </c>
      <c r="I784" s="36" t="str">
        <f t="shared" si="19"/>
        <v>*</v>
      </c>
      <c r="J784" s="36" t="str">
        <f t="shared" si="19"/>
        <v/>
      </c>
      <c r="K784" s="36" t="str">
        <f t="shared" si="19"/>
        <v/>
      </c>
      <c r="L784" s="36" t="str">
        <f t="shared" si="19"/>
        <v/>
      </c>
      <c r="M784" s="36" t="str">
        <f t="shared" si="19"/>
        <v>*</v>
      </c>
      <c r="N784" s="36" t="str">
        <f t="shared" si="19"/>
        <v>*</v>
      </c>
      <c r="O784" s="36" t="str">
        <f t="shared" si="19"/>
        <v>*</v>
      </c>
      <c r="P784" s="36" t="str">
        <f t="shared" si="19"/>
        <v>*</v>
      </c>
      <c r="Q784" s="36" t="str">
        <f t="shared" si="19"/>
        <v>*</v>
      </c>
      <c r="R784" s="36" t="str">
        <f t="shared" si="19"/>
        <v>*</v>
      </c>
      <c r="S784" s="36" t="str">
        <f t="shared" si="19"/>
        <v/>
      </c>
      <c r="T784" s="36" t="str">
        <f t="shared" si="19"/>
        <v/>
      </c>
      <c r="U784" s="36" t="str">
        <f t="shared" si="19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15</v>
      </c>
      <c r="D785" s="36" t="str">
        <f t="shared" si="19"/>
        <v>*</v>
      </c>
      <c r="E785" s="36" t="str">
        <f t="shared" si="19"/>
        <v>*</v>
      </c>
      <c r="F785" s="36" t="str">
        <f t="shared" si="19"/>
        <v>*</v>
      </c>
      <c r="G785" s="36" t="str">
        <f t="shared" si="19"/>
        <v/>
      </c>
      <c r="H785" s="36" t="str">
        <f t="shared" si="19"/>
        <v/>
      </c>
      <c r="I785" s="36" t="str">
        <f t="shared" si="19"/>
        <v/>
      </c>
      <c r="J785" s="36" t="str">
        <f t="shared" si="19"/>
        <v/>
      </c>
      <c r="K785" s="36" t="str">
        <f t="shared" si="19"/>
        <v/>
      </c>
      <c r="L785" s="36" t="str">
        <f t="shared" si="19"/>
        <v/>
      </c>
      <c r="M785" s="36" t="str">
        <f t="shared" si="19"/>
        <v/>
      </c>
      <c r="N785" s="36" t="str">
        <f t="shared" si="19"/>
        <v/>
      </c>
      <c r="O785" s="36" t="str">
        <f t="shared" si="19"/>
        <v/>
      </c>
      <c r="P785" s="36" t="str">
        <f t="shared" si="19"/>
        <v>*</v>
      </c>
      <c r="Q785" s="36" t="str">
        <f t="shared" si="19"/>
        <v>*</v>
      </c>
      <c r="R785" s="36" t="str">
        <f t="shared" si="19"/>
        <v>*</v>
      </c>
      <c r="S785" s="36" t="str">
        <f t="shared" si="19"/>
        <v/>
      </c>
      <c r="T785" s="36" t="str">
        <f t="shared" si="19"/>
        <v/>
      </c>
      <c r="U785" s="36" t="str">
        <f t="shared" si="19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9"/>
        <v>*</v>
      </c>
      <c r="E786" s="36" t="str">
        <f t="shared" si="19"/>
        <v>*</v>
      </c>
      <c r="F786" s="36" t="str">
        <f t="shared" si="19"/>
        <v>*</v>
      </c>
      <c r="G786" s="36" t="str">
        <f t="shared" ref="G786:U786" si="20">IF(G143=G460,"","*")</f>
        <v>*</v>
      </c>
      <c r="H786" s="36" t="str">
        <f t="shared" si="20"/>
        <v>*</v>
      </c>
      <c r="I786" s="36" t="str">
        <f t="shared" si="20"/>
        <v/>
      </c>
      <c r="J786" s="36" t="str">
        <f t="shared" si="20"/>
        <v/>
      </c>
      <c r="K786" s="36" t="str">
        <f t="shared" si="20"/>
        <v/>
      </c>
      <c r="L786" s="36" t="str">
        <f t="shared" si="20"/>
        <v/>
      </c>
      <c r="M786" s="36" t="str">
        <f t="shared" si="20"/>
        <v/>
      </c>
      <c r="N786" s="36" t="str">
        <f t="shared" si="20"/>
        <v/>
      </c>
      <c r="O786" s="36" t="str">
        <f t="shared" si="20"/>
        <v/>
      </c>
      <c r="P786" s="36" t="str">
        <f t="shared" si="20"/>
        <v/>
      </c>
      <c r="Q786" s="36" t="str">
        <f t="shared" si="20"/>
        <v>*</v>
      </c>
      <c r="R786" s="36" t="str">
        <f t="shared" si="20"/>
        <v>*</v>
      </c>
      <c r="S786" s="36" t="str">
        <f t="shared" si="20"/>
        <v/>
      </c>
      <c r="T786" s="36" t="str">
        <f t="shared" si="20"/>
        <v/>
      </c>
      <c r="U786" s="36" t="str">
        <f t="shared" si="20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18</v>
      </c>
      <c r="D787" s="36" t="str">
        <f t="shared" ref="D787:U801" si="21">IF(D144=D461,"","*")</f>
        <v/>
      </c>
      <c r="E787" s="36" t="str">
        <f t="shared" si="21"/>
        <v>*</v>
      </c>
      <c r="F787" s="36" t="str">
        <f t="shared" si="21"/>
        <v>*</v>
      </c>
      <c r="G787" s="36" t="str">
        <f t="shared" si="21"/>
        <v>*</v>
      </c>
      <c r="H787" s="36" t="str">
        <f t="shared" si="21"/>
        <v>*</v>
      </c>
      <c r="I787" s="36" t="str">
        <f t="shared" si="21"/>
        <v>*</v>
      </c>
      <c r="J787" s="36" t="str">
        <f t="shared" si="21"/>
        <v/>
      </c>
      <c r="K787" s="36" t="str">
        <f t="shared" si="21"/>
        <v/>
      </c>
      <c r="L787" s="36" t="str">
        <f t="shared" si="21"/>
        <v/>
      </c>
      <c r="M787" s="36" t="str">
        <f t="shared" si="21"/>
        <v/>
      </c>
      <c r="N787" s="36" t="str">
        <f t="shared" si="21"/>
        <v/>
      </c>
      <c r="O787" s="36" t="str">
        <f t="shared" si="21"/>
        <v/>
      </c>
      <c r="P787" s="36" t="str">
        <f t="shared" si="21"/>
        <v>*</v>
      </c>
      <c r="Q787" s="36" t="str">
        <f t="shared" si="21"/>
        <v>*</v>
      </c>
      <c r="R787" s="36" t="str">
        <f t="shared" si="21"/>
        <v>*</v>
      </c>
      <c r="S787" s="36" t="str">
        <f t="shared" si="21"/>
        <v/>
      </c>
      <c r="T787" s="36" t="str">
        <f t="shared" si="21"/>
        <v/>
      </c>
      <c r="U787" s="36" t="str">
        <f t="shared" si="21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21"/>
        <v>*</v>
      </c>
      <c r="E788" s="34" t="str">
        <f t="shared" si="21"/>
        <v>*</v>
      </c>
      <c r="F788" s="34" t="str">
        <f t="shared" si="21"/>
        <v>*</v>
      </c>
      <c r="G788" s="34" t="str">
        <f t="shared" si="21"/>
        <v>*</v>
      </c>
      <c r="H788" s="34" t="str">
        <f t="shared" si="21"/>
        <v>*</v>
      </c>
      <c r="I788" s="34" t="str">
        <f t="shared" si="21"/>
        <v>*</v>
      </c>
      <c r="J788" s="34" t="str">
        <f t="shared" si="21"/>
        <v/>
      </c>
      <c r="K788" s="34" t="str">
        <f t="shared" si="21"/>
        <v/>
      </c>
      <c r="L788" s="34" t="str">
        <f t="shared" si="21"/>
        <v>*</v>
      </c>
      <c r="M788" s="34" t="str">
        <f t="shared" si="21"/>
        <v/>
      </c>
      <c r="N788" s="34" t="str">
        <f t="shared" si="21"/>
        <v/>
      </c>
      <c r="O788" s="34" t="str">
        <f t="shared" si="21"/>
        <v/>
      </c>
      <c r="P788" s="34" t="str">
        <f t="shared" si="21"/>
        <v>*</v>
      </c>
      <c r="Q788" s="34" t="str">
        <f t="shared" si="21"/>
        <v>*</v>
      </c>
      <c r="R788" s="34" t="str">
        <f t="shared" si="21"/>
        <v>*</v>
      </c>
      <c r="S788" s="34" t="str">
        <f t="shared" si="21"/>
        <v/>
      </c>
      <c r="T788" s="34" t="str">
        <f t="shared" si="21"/>
        <v>*</v>
      </c>
      <c r="U788" s="34" t="str">
        <f t="shared" si="21"/>
        <v>*</v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si="21"/>
        <v>*</v>
      </c>
      <c r="E789" s="37" t="str">
        <f t="shared" si="21"/>
        <v>*</v>
      </c>
      <c r="F789" s="37" t="str">
        <f t="shared" si="21"/>
        <v>*</v>
      </c>
      <c r="G789" s="37" t="str">
        <f t="shared" si="21"/>
        <v>*</v>
      </c>
      <c r="H789" s="37" t="str">
        <f t="shared" si="21"/>
        <v>*</v>
      </c>
      <c r="I789" s="37" t="str">
        <f t="shared" si="21"/>
        <v>*</v>
      </c>
      <c r="J789" s="37" t="str">
        <f t="shared" si="21"/>
        <v/>
      </c>
      <c r="K789" s="37" t="str">
        <f t="shared" si="21"/>
        <v/>
      </c>
      <c r="L789" s="37" t="str">
        <f t="shared" si="21"/>
        <v>*</v>
      </c>
      <c r="M789" s="37" t="str">
        <f t="shared" si="21"/>
        <v/>
      </c>
      <c r="N789" s="37" t="str">
        <f t="shared" si="21"/>
        <v/>
      </c>
      <c r="O789" s="37" t="str">
        <f t="shared" si="21"/>
        <v/>
      </c>
      <c r="P789" s="37" t="str">
        <f t="shared" si="21"/>
        <v>*</v>
      </c>
      <c r="Q789" s="37" t="str">
        <f t="shared" si="21"/>
        <v>*</v>
      </c>
      <c r="R789" s="37" t="str">
        <f t="shared" si="21"/>
        <v>*</v>
      </c>
      <c r="S789" s="37" t="str">
        <f t="shared" si="21"/>
        <v/>
      </c>
      <c r="T789" s="37" t="str">
        <f t="shared" si="21"/>
        <v>*</v>
      </c>
      <c r="U789" s="37" t="str">
        <f t="shared" si="21"/>
        <v>*</v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21"/>
        <v>*</v>
      </c>
      <c r="E790" s="37" t="str">
        <f t="shared" si="21"/>
        <v>*</v>
      </c>
      <c r="F790" s="37" t="str">
        <f t="shared" si="21"/>
        <v>*</v>
      </c>
      <c r="G790" s="37" t="str">
        <f t="shared" si="21"/>
        <v>*</v>
      </c>
      <c r="H790" s="37" t="str">
        <f t="shared" si="21"/>
        <v>*</v>
      </c>
      <c r="I790" s="37" t="str">
        <f t="shared" si="21"/>
        <v>*</v>
      </c>
      <c r="J790" s="37" t="str">
        <f t="shared" si="21"/>
        <v/>
      </c>
      <c r="K790" s="37" t="str">
        <f t="shared" si="21"/>
        <v/>
      </c>
      <c r="L790" s="37" t="str">
        <f t="shared" si="21"/>
        <v>*</v>
      </c>
      <c r="M790" s="37" t="str">
        <f t="shared" si="21"/>
        <v/>
      </c>
      <c r="N790" s="37" t="str">
        <f t="shared" si="21"/>
        <v/>
      </c>
      <c r="O790" s="37" t="str">
        <f t="shared" si="21"/>
        <v/>
      </c>
      <c r="P790" s="37" t="str">
        <f t="shared" si="21"/>
        <v>*</v>
      </c>
      <c r="Q790" s="37" t="str">
        <f t="shared" si="21"/>
        <v>*</v>
      </c>
      <c r="R790" s="37" t="str">
        <f t="shared" si="21"/>
        <v>*</v>
      </c>
      <c r="S790" s="37" t="str">
        <f t="shared" si="21"/>
        <v/>
      </c>
      <c r="T790" s="37" t="str">
        <f t="shared" si="21"/>
        <v>*</v>
      </c>
      <c r="U790" s="37" t="str">
        <f t="shared" si="21"/>
        <v>*</v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37" t="str">
        <f t="shared" si="21"/>
        <v>*</v>
      </c>
      <c r="E791" s="37" t="str">
        <f t="shared" si="21"/>
        <v>*</v>
      </c>
      <c r="F791" s="37" t="str">
        <f t="shared" si="21"/>
        <v>*</v>
      </c>
      <c r="G791" s="37" t="str">
        <f t="shared" si="21"/>
        <v>*</v>
      </c>
      <c r="H791" s="37" t="str">
        <f t="shared" si="21"/>
        <v>*</v>
      </c>
      <c r="I791" s="37" t="str">
        <f t="shared" si="21"/>
        <v>*</v>
      </c>
      <c r="J791" s="37" t="str">
        <f t="shared" si="21"/>
        <v/>
      </c>
      <c r="K791" s="37" t="str">
        <f t="shared" si="21"/>
        <v/>
      </c>
      <c r="L791" s="37" t="str">
        <f t="shared" si="21"/>
        <v/>
      </c>
      <c r="M791" s="37" t="str">
        <f t="shared" si="21"/>
        <v/>
      </c>
      <c r="N791" s="37" t="str">
        <f t="shared" si="21"/>
        <v/>
      </c>
      <c r="O791" s="37" t="str">
        <f t="shared" si="21"/>
        <v/>
      </c>
      <c r="P791" s="37" t="str">
        <f t="shared" si="21"/>
        <v>*</v>
      </c>
      <c r="Q791" s="37" t="str">
        <f t="shared" si="21"/>
        <v>*</v>
      </c>
      <c r="R791" s="37" t="str">
        <f t="shared" si="21"/>
        <v>*</v>
      </c>
      <c r="S791" s="37" t="str">
        <f t="shared" si="21"/>
        <v/>
      </c>
      <c r="T791" s="37" t="str">
        <f t="shared" si="21"/>
        <v/>
      </c>
      <c r="U791" s="37" t="str">
        <f t="shared" si="21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21"/>
        <v>*</v>
      </c>
      <c r="E792" s="37" t="str">
        <f t="shared" si="21"/>
        <v>*</v>
      </c>
      <c r="F792" s="37" t="str">
        <f t="shared" si="21"/>
        <v>*</v>
      </c>
      <c r="G792" s="37" t="str">
        <f t="shared" si="21"/>
        <v>*</v>
      </c>
      <c r="H792" s="37" t="str">
        <f t="shared" si="21"/>
        <v>*</v>
      </c>
      <c r="I792" s="37" t="str">
        <f t="shared" si="21"/>
        <v>*</v>
      </c>
      <c r="J792" s="37" t="str">
        <f t="shared" si="21"/>
        <v/>
      </c>
      <c r="K792" s="37" t="str">
        <f t="shared" si="21"/>
        <v/>
      </c>
      <c r="L792" s="37" t="str">
        <f t="shared" si="21"/>
        <v/>
      </c>
      <c r="M792" s="37" t="str">
        <f t="shared" si="21"/>
        <v/>
      </c>
      <c r="N792" s="37" t="str">
        <f t="shared" si="21"/>
        <v/>
      </c>
      <c r="O792" s="37" t="str">
        <f t="shared" si="21"/>
        <v/>
      </c>
      <c r="P792" s="37" t="str">
        <f t="shared" si="21"/>
        <v/>
      </c>
      <c r="Q792" s="37" t="str">
        <f t="shared" si="21"/>
        <v>*</v>
      </c>
      <c r="R792" s="37" t="str">
        <f t="shared" si="21"/>
        <v>*</v>
      </c>
      <c r="S792" s="37" t="str">
        <f t="shared" si="21"/>
        <v/>
      </c>
      <c r="T792" s="37" t="str">
        <f t="shared" si="21"/>
        <v/>
      </c>
      <c r="U792" s="37" t="str">
        <f t="shared" si="21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18</v>
      </c>
      <c r="D793" s="38" t="str">
        <f t="shared" si="21"/>
        <v/>
      </c>
      <c r="E793" s="38" t="str">
        <f t="shared" si="21"/>
        <v>*</v>
      </c>
      <c r="F793" s="38" t="str">
        <f t="shared" si="21"/>
        <v>*</v>
      </c>
      <c r="G793" s="38" t="str">
        <f t="shared" si="21"/>
        <v>*</v>
      </c>
      <c r="H793" s="38" t="str">
        <f t="shared" si="21"/>
        <v>*</v>
      </c>
      <c r="I793" s="38" t="str">
        <f t="shared" si="21"/>
        <v>*</v>
      </c>
      <c r="J793" s="38" t="str">
        <f t="shared" si="21"/>
        <v/>
      </c>
      <c r="K793" s="38" t="str">
        <f t="shared" si="21"/>
        <v/>
      </c>
      <c r="L793" s="38" t="str">
        <f t="shared" si="21"/>
        <v/>
      </c>
      <c r="M793" s="38" t="str">
        <f t="shared" si="21"/>
        <v/>
      </c>
      <c r="N793" s="38" t="str">
        <f t="shared" si="21"/>
        <v/>
      </c>
      <c r="O793" s="38" t="str">
        <f t="shared" si="21"/>
        <v/>
      </c>
      <c r="P793" s="38" t="str">
        <f t="shared" si="21"/>
        <v>*</v>
      </c>
      <c r="Q793" s="38" t="str">
        <f t="shared" si="21"/>
        <v>*</v>
      </c>
      <c r="R793" s="38" t="str">
        <f t="shared" si="21"/>
        <v>*</v>
      </c>
      <c r="S793" s="38" t="str">
        <f t="shared" si="21"/>
        <v/>
      </c>
      <c r="T793" s="38" t="str">
        <f t="shared" si="21"/>
        <v/>
      </c>
      <c r="U793" s="38" t="str">
        <f t="shared" si="21"/>
        <v/>
      </c>
    </row>
    <row r="794" spans="1:21" ht="15.75" hidden="1" customHeight="1" x14ac:dyDescent="0.2">
      <c r="A794" s="72" t="s">
        <v>225</v>
      </c>
      <c r="B794" s="73"/>
      <c r="C794" s="31" t="s">
        <v>50</v>
      </c>
      <c r="D794" s="32" t="str">
        <f t="shared" si="21"/>
        <v>*</v>
      </c>
      <c r="E794" s="32" t="str">
        <f t="shared" si="21"/>
        <v>*</v>
      </c>
      <c r="F794" s="32" t="str">
        <f t="shared" si="21"/>
        <v>*</v>
      </c>
      <c r="G794" s="32" t="str">
        <f t="shared" si="21"/>
        <v>*</v>
      </c>
      <c r="H794" s="32" t="str">
        <f t="shared" si="21"/>
        <v>*</v>
      </c>
      <c r="I794" s="32" t="str">
        <f t="shared" si="21"/>
        <v>*</v>
      </c>
      <c r="J794" s="32" t="str">
        <f t="shared" si="21"/>
        <v>*</v>
      </c>
      <c r="K794" s="32" t="str">
        <f t="shared" si="21"/>
        <v>*</v>
      </c>
      <c r="L794" s="32" t="str">
        <f t="shared" si="21"/>
        <v>*</v>
      </c>
      <c r="M794" s="32" t="str">
        <f t="shared" si="21"/>
        <v>*</v>
      </c>
      <c r="N794" s="32" t="str">
        <f t="shared" si="21"/>
        <v>*</v>
      </c>
      <c r="O794" s="32" t="str">
        <f t="shared" si="21"/>
        <v>*</v>
      </c>
      <c r="P794" s="32" t="str">
        <f t="shared" si="21"/>
        <v>*</v>
      </c>
      <c r="Q794" s="32" t="str">
        <f t="shared" si="21"/>
        <v>*</v>
      </c>
      <c r="R794" s="32" t="str">
        <f t="shared" si="21"/>
        <v>*</v>
      </c>
      <c r="S794" s="32" t="str">
        <f t="shared" si="21"/>
        <v>*</v>
      </c>
      <c r="T794" s="32" t="str">
        <f t="shared" si="21"/>
        <v>*</v>
      </c>
      <c r="U794" s="32" t="str">
        <f t="shared" si="21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21"/>
        <v>*</v>
      </c>
      <c r="E795" s="34" t="str">
        <f t="shared" si="21"/>
        <v>*</v>
      </c>
      <c r="F795" s="34" t="str">
        <f t="shared" si="21"/>
        <v>*</v>
      </c>
      <c r="G795" s="34" t="str">
        <f t="shared" si="21"/>
        <v>*</v>
      </c>
      <c r="H795" s="34" t="str">
        <f t="shared" si="21"/>
        <v>*</v>
      </c>
      <c r="I795" s="34" t="str">
        <f t="shared" si="21"/>
        <v>*</v>
      </c>
      <c r="J795" s="34" t="str">
        <f t="shared" si="21"/>
        <v/>
      </c>
      <c r="K795" s="34" t="str">
        <f t="shared" si="21"/>
        <v/>
      </c>
      <c r="L795" s="34" t="str">
        <f t="shared" si="21"/>
        <v/>
      </c>
      <c r="M795" s="34" t="str">
        <f t="shared" si="21"/>
        <v/>
      </c>
      <c r="N795" s="34" t="str">
        <f t="shared" si="21"/>
        <v/>
      </c>
      <c r="O795" s="34" t="str">
        <f t="shared" si="21"/>
        <v/>
      </c>
      <c r="P795" s="34" t="str">
        <f t="shared" si="21"/>
        <v>*</v>
      </c>
      <c r="Q795" s="34" t="str">
        <f t="shared" si="21"/>
        <v>*</v>
      </c>
      <c r="R795" s="34" t="str">
        <f t="shared" si="21"/>
        <v>*</v>
      </c>
      <c r="S795" s="34" t="str">
        <f t="shared" si="21"/>
        <v>*</v>
      </c>
      <c r="T795" s="34" t="str">
        <f t="shared" si="21"/>
        <v>*</v>
      </c>
      <c r="U795" s="34" t="str">
        <f t="shared" si="21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21"/>
        <v>*</v>
      </c>
      <c r="E796" s="36" t="str">
        <f t="shared" si="21"/>
        <v>*</v>
      </c>
      <c r="F796" s="36" t="str">
        <f t="shared" si="21"/>
        <v>*</v>
      </c>
      <c r="G796" s="36" t="str">
        <f t="shared" si="21"/>
        <v>*</v>
      </c>
      <c r="H796" s="36" t="str">
        <f t="shared" si="21"/>
        <v>*</v>
      </c>
      <c r="I796" s="36" t="str">
        <f t="shared" si="21"/>
        <v>*</v>
      </c>
      <c r="J796" s="36" t="str">
        <f t="shared" si="21"/>
        <v/>
      </c>
      <c r="K796" s="36" t="str">
        <f t="shared" si="21"/>
        <v/>
      </c>
      <c r="L796" s="36" t="str">
        <f t="shared" si="21"/>
        <v/>
      </c>
      <c r="M796" s="36" t="str">
        <f t="shared" si="21"/>
        <v/>
      </c>
      <c r="N796" s="36" t="str">
        <f t="shared" si="21"/>
        <v/>
      </c>
      <c r="O796" s="36" t="str">
        <f t="shared" si="21"/>
        <v/>
      </c>
      <c r="P796" s="36" t="str">
        <f t="shared" si="21"/>
        <v>*</v>
      </c>
      <c r="Q796" s="36" t="str">
        <f t="shared" si="21"/>
        <v>*</v>
      </c>
      <c r="R796" s="36" t="str">
        <f t="shared" si="21"/>
        <v>*</v>
      </c>
      <c r="S796" s="36" t="str">
        <f t="shared" si="21"/>
        <v>*</v>
      </c>
      <c r="T796" s="36" t="str">
        <f t="shared" si="21"/>
        <v>*</v>
      </c>
      <c r="U796" s="36" t="str">
        <f t="shared" si="21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21"/>
        <v>*</v>
      </c>
      <c r="E797" s="36" t="str">
        <f t="shared" si="21"/>
        <v>*</v>
      </c>
      <c r="F797" s="36" t="str">
        <f t="shared" si="21"/>
        <v>*</v>
      </c>
      <c r="G797" s="36" t="str">
        <f t="shared" si="21"/>
        <v>*</v>
      </c>
      <c r="H797" s="36" t="str">
        <f t="shared" si="21"/>
        <v>*</v>
      </c>
      <c r="I797" s="36" t="str">
        <f t="shared" si="21"/>
        <v>*</v>
      </c>
      <c r="J797" s="36" t="str">
        <f t="shared" si="21"/>
        <v/>
      </c>
      <c r="K797" s="36" t="str">
        <f t="shared" si="21"/>
        <v/>
      </c>
      <c r="L797" s="36" t="str">
        <f t="shared" si="21"/>
        <v/>
      </c>
      <c r="M797" s="36" t="str">
        <f t="shared" si="21"/>
        <v/>
      </c>
      <c r="N797" s="36" t="str">
        <f t="shared" si="21"/>
        <v/>
      </c>
      <c r="O797" s="36" t="str">
        <f t="shared" si="21"/>
        <v/>
      </c>
      <c r="P797" s="36" t="str">
        <f t="shared" si="21"/>
        <v>*</v>
      </c>
      <c r="Q797" s="36" t="str">
        <f t="shared" si="21"/>
        <v>*</v>
      </c>
      <c r="R797" s="36" t="str">
        <f t="shared" si="21"/>
        <v>*</v>
      </c>
      <c r="S797" s="36" t="str">
        <f t="shared" si="21"/>
        <v>*</v>
      </c>
      <c r="T797" s="36" t="str">
        <f t="shared" si="21"/>
        <v>*</v>
      </c>
      <c r="U797" s="36" t="str">
        <f t="shared" si="21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15</v>
      </c>
      <c r="D798" s="36" t="str">
        <f t="shared" si="21"/>
        <v>*</v>
      </c>
      <c r="E798" s="36" t="str">
        <f t="shared" si="21"/>
        <v>*</v>
      </c>
      <c r="F798" s="36" t="str">
        <f t="shared" si="21"/>
        <v>*</v>
      </c>
      <c r="G798" s="36" t="str">
        <f t="shared" si="21"/>
        <v>*</v>
      </c>
      <c r="H798" s="36" t="str">
        <f t="shared" si="21"/>
        <v>*</v>
      </c>
      <c r="I798" s="36" t="str">
        <f t="shared" si="21"/>
        <v>*</v>
      </c>
      <c r="J798" s="36" t="str">
        <f t="shared" si="21"/>
        <v/>
      </c>
      <c r="K798" s="36" t="str">
        <f t="shared" si="21"/>
        <v/>
      </c>
      <c r="L798" s="36" t="str">
        <f t="shared" si="21"/>
        <v/>
      </c>
      <c r="M798" s="36" t="str">
        <f t="shared" si="21"/>
        <v/>
      </c>
      <c r="N798" s="36" t="str">
        <f t="shared" si="21"/>
        <v/>
      </c>
      <c r="O798" s="36" t="str">
        <f t="shared" si="21"/>
        <v/>
      </c>
      <c r="P798" s="36" t="str">
        <f t="shared" si="21"/>
        <v>*</v>
      </c>
      <c r="Q798" s="36" t="str">
        <f t="shared" si="21"/>
        <v>*</v>
      </c>
      <c r="R798" s="36" t="str">
        <f t="shared" si="21"/>
        <v>*</v>
      </c>
      <c r="S798" s="36" t="str">
        <f t="shared" si="21"/>
        <v>*</v>
      </c>
      <c r="T798" s="36" t="str">
        <f t="shared" si="21"/>
        <v>*</v>
      </c>
      <c r="U798" s="36" t="str">
        <f t="shared" si="21"/>
        <v>*</v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21"/>
        <v>*</v>
      </c>
      <c r="E799" s="36" t="str">
        <f t="shared" si="21"/>
        <v>*</v>
      </c>
      <c r="F799" s="36" t="str">
        <f t="shared" si="21"/>
        <v>*</v>
      </c>
      <c r="G799" s="36" t="str">
        <f t="shared" si="21"/>
        <v/>
      </c>
      <c r="H799" s="36" t="str">
        <f t="shared" si="21"/>
        <v/>
      </c>
      <c r="I799" s="36" t="str">
        <f t="shared" si="21"/>
        <v/>
      </c>
      <c r="J799" s="36" t="str">
        <f t="shared" si="21"/>
        <v/>
      </c>
      <c r="K799" s="36" t="str">
        <f t="shared" si="21"/>
        <v/>
      </c>
      <c r="L799" s="36" t="str">
        <f t="shared" si="21"/>
        <v/>
      </c>
      <c r="M799" s="36" t="str">
        <f t="shared" si="21"/>
        <v/>
      </c>
      <c r="N799" s="36" t="str">
        <f t="shared" si="21"/>
        <v/>
      </c>
      <c r="O799" s="36" t="str">
        <f t="shared" si="21"/>
        <v/>
      </c>
      <c r="P799" s="36" t="str">
        <f t="shared" si="21"/>
        <v>*</v>
      </c>
      <c r="Q799" s="36" t="str">
        <f t="shared" si="21"/>
        <v>*</v>
      </c>
      <c r="R799" s="36" t="str">
        <f t="shared" si="21"/>
        <v>*</v>
      </c>
      <c r="S799" s="36" t="str">
        <f t="shared" si="21"/>
        <v/>
      </c>
      <c r="T799" s="36" t="str">
        <f t="shared" si="21"/>
        <v/>
      </c>
      <c r="U799" s="36" t="str">
        <f t="shared" si="21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18</v>
      </c>
      <c r="D800" s="36" t="str">
        <f t="shared" si="21"/>
        <v>*</v>
      </c>
      <c r="E800" s="36" t="str">
        <f t="shared" si="21"/>
        <v>*</v>
      </c>
      <c r="F800" s="36" t="str">
        <f t="shared" si="21"/>
        <v>*</v>
      </c>
      <c r="G800" s="36" t="str">
        <f t="shared" si="21"/>
        <v/>
      </c>
      <c r="H800" s="36" t="str">
        <f t="shared" si="21"/>
        <v/>
      </c>
      <c r="I800" s="36" t="str">
        <f t="shared" si="21"/>
        <v/>
      </c>
      <c r="J800" s="36" t="str">
        <f t="shared" si="21"/>
        <v/>
      </c>
      <c r="K800" s="36" t="str">
        <f t="shared" si="21"/>
        <v/>
      </c>
      <c r="L800" s="36" t="str">
        <f t="shared" si="21"/>
        <v/>
      </c>
      <c r="M800" s="36" t="str">
        <f t="shared" si="21"/>
        <v/>
      </c>
      <c r="N800" s="36" t="str">
        <f t="shared" si="21"/>
        <v/>
      </c>
      <c r="O800" s="36" t="str">
        <f t="shared" si="21"/>
        <v/>
      </c>
      <c r="P800" s="36" t="str">
        <f t="shared" si="21"/>
        <v>*</v>
      </c>
      <c r="Q800" s="36" t="str">
        <f t="shared" si="21"/>
        <v>*</v>
      </c>
      <c r="R800" s="36" t="str">
        <f t="shared" si="21"/>
        <v>*</v>
      </c>
      <c r="S800" s="36" t="str">
        <f t="shared" si="21"/>
        <v/>
      </c>
      <c r="T800" s="36" t="str">
        <f t="shared" si="21"/>
        <v/>
      </c>
      <c r="U800" s="36" t="str">
        <f t="shared" si="21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21"/>
        <v>*</v>
      </c>
      <c r="E801" s="34" t="str">
        <f t="shared" si="21"/>
        <v>*</v>
      </c>
      <c r="F801" s="34" t="str">
        <f t="shared" si="21"/>
        <v>*</v>
      </c>
      <c r="G801" s="34" t="str">
        <f t="shared" ref="G801:U801" si="22">IF(G158=G475,"","*")</f>
        <v>*</v>
      </c>
      <c r="H801" s="34" t="str">
        <f t="shared" si="22"/>
        <v>*</v>
      </c>
      <c r="I801" s="34" t="str">
        <f t="shared" si="22"/>
        <v>*</v>
      </c>
      <c r="J801" s="34" t="str">
        <f t="shared" si="22"/>
        <v>*</v>
      </c>
      <c r="K801" s="34" t="str">
        <f t="shared" si="22"/>
        <v>*</v>
      </c>
      <c r="L801" s="34" t="str">
        <f t="shared" si="22"/>
        <v>*</v>
      </c>
      <c r="M801" s="34" t="str">
        <f t="shared" si="22"/>
        <v>*</v>
      </c>
      <c r="N801" s="34" t="str">
        <f t="shared" si="22"/>
        <v>*</v>
      </c>
      <c r="O801" s="34" t="str">
        <f t="shared" si="22"/>
        <v>*</v>
      </c>
      <c r="P801" s="34" t="str">
        <f t="shared" si="22"/>
        <v>*</v>
      </c>
      <c r="Q801" s="34" t="str">
        <f t="shared" si="22"/>
        <v>*</v>
      </c>
      <c r="R801" s="34" t="str">
        <f t="shared" si="22"/>
        <v>*</v>
      </c>
      <c r="S801" s="34" t="str">
        <f t="shared" si="22"/>
        <v>*</v>
      </c>
      <c r="T801" s="34" t="str">
        <f t="shared" si="22"/>
        <v>*</v>
      </c>
      <c r="U801" s="34" t="str">
        <f t="shared" si="22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ref="D802:U816" si="23">IF(D159=D476,"","*")</f>
        <v>*</v>
      </c>
      <c r="E802" s="37" t="str">
        <f t="shared" si="23"/>
        <v>*</v>
      </c>
      <c r="F802" s="37" t="str">
        <f t="shared" si="23"/>
        <v>*</v>
      </c>
      <c r="G802" s="37" t="str">
        <f t="shared" si="23"/>
        <v>*</v>
      </c>
      <c r="H802" s="37" t="str">
        <f t="shared" si="23"/>
        <v>*</v>
      </c>
      <c r="I802" s="37" t="str">
        <f t="shared" si="23"/>
        <v>*</v>
      </c>
      <c r="J802" s="37" t="str">
        <f t="shared" si="23"/>
        <v>*</v>
      </c>
      <c r="K802" s="37" t="str">
        <f t="shared" si="23"/>
        <v>*</v>
      </c>
      <c r="L802" s="37" t="str">
        <f t="shared" si="23"/>
        <v>*</v>
      </c>
      <c r="M802" s="37" t="str">
        <f t="shared" si="23"/>
        <v>*</v>
      </c>
      <c r="N802" s="37" t="str">
        <f t="shared" si="23"/>
        <v>*</v>
      </c>
      <c r="O802" s="37" t="str">
        <f t="shared" si="23"/>
        <v>*</v>
      </c>
      <c r="P802" s="37" t="str">
        <f t="shared" si="23"/>
        <v>*</v>
      </c>
      <c r="Q802" s="37" t="str">
        <f t="shared" si="23"/>
        <v>*</v>
      </c>
      <c r="R802" s="37" t="str">
        <f t="shared" si="23"/>
        <v>*</v>
      </c>
      <c r="S802" s="37" t="str">
        <f t="shared" si="23"/>
        <v>*</v>
      </c>
      <c r="T802" s="37" t="str">
        <f t="shared" si="23"/>
        <v>*</v>
      </c>
      <c r="U802" s="37" t="str">
        <f t="shared" si="23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3"/>
        <v>*</v>
      </c>
      <c r="E803" s="37" t="str">
        <f t="shared" si="23"/>
        <v>*</v>
      </c>
      <c r="F803" s="37" t="str">
        <f t="shared" si="23"/>
        <v>*</v>
      </c>
      <c r="G803" s="37" t="str">
        <f t="shared" si="23"/>
        <v>*</v>
      </c>
      <c r="H803" s="37" t="str">
        <f t="shared" si="23"/>
        <v>*</v>
      </c>
      <c r="I803" s="37" t="str">
        <f t="shared" si="23"/>
        <v>*</v>
      </c>
      <c r="J803" s="37" t="str">
        <f t="shared" si="23"/>
        <v>*</v>
      </c>
      <c r="K803" s="37" t="str">
        <f t="shared" si="23"/>
        <v>*</v>
      </c>
      <c r="L803" s="37" t="str">
        <f t="shared" si="23"/>
        <v>*</v>
      </c>
      <c r="M803" s="37" t="str">
        <f t="shared" si="23"/>
        <v>*</v>
      </c>
      <c r="N803" s="37" t="str">
        <f t="shared" si="23"/>
        <v>*</v>
      </c>
      <c r="O803" s="37" t="str">
        <f t="shared" si="23"/>
        <v>*</v>
      </c>
      <c r="P803" s="37" t="str">
        <f t="shared" si="23"/>
        <v>*</v>
      </c>
      <c r="Q803" s="37" t="str">
        <f t="shared" si="23"/>
        <v>*</v>
      </c>
      <c r="R803" s="37" t="str">
        <f t="shared" si="23"/>
        <v>*</v>
      </c>
      <c r="S803" s="37" t="str">
        <f t="shared" si="23"/>
        <v>*</v>
      </c>
      <c r="T803" s="37" t="str">
        <f t="shared" si="23"/>
        <v>*</v>
      </c>
      <c r="U803" s="37" t="str">
        <f t="shared" si="23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37" t="str">
        <f t="shared" si="23"/>
        <v>*</v>
      </c>
      <c r="E804" s="37" t="str">
        <f t="shared" si="23"/>
        <v>*</v>
      </c>
      <c r="F804" s="37" t="str">
        <f t="shared" si="23"/>
        <v>*</v>
      </c>
      <c r="G804" s="37" t="str">
        <f t="shared" si="23"/>
        <v>*</v>
      </c>
      <c r="H804" s="37" t="str">
        <f t="shared" si="23"/>
        <v>*</v>
      </c>
      <c r="I804" s="37" t="str">
        <f t="shared" si="23"/>
        <v>*</v>
      </c>
      <c r="J804" s="37" t="str">
        <f t="shared" si="23"/>
        <v/>
      </c>
      <c r="K804" s="37" t="str">
        <f t="shared" si="23"/>
        <v/>
      </c>
      <c r="L804" s="37" t="str">
        <f t="shared" si="23"/>
        <v/>
      </c>
      <c r="M804" s="37" t="str">
        <f t="shared" si="23"/>
        <v/>
      </c>
      <c r="N804" s="37" t="str">
        <f t="shared" si="23"/>
        <v/>
      </c>
      <c r="O804" s="37" t="str">
        <f t="shared" si="23"/>
        <v/>
      </c>
      <c r="P804" s="37" t="str">
        <f t="shared" si="23"/>
        <v>*</v>
      </c>
      <c r="Q804" s="37" t="str">
        <f t="shared" si="23"/>
        <v>*</v>
      </c>
      <c r="R804" s="37" t="str">
        <f t="shared" si="23"/>
        <v>*</v>
      </c>
      <c r="S804" s="37" t="str">
        <f t="shared" si="23"/>
        <v>*</v>
      </c>
      <c r="T804" s="37" t="str">
        <f t="shared" si="23"/>
        <v>*</v>
      </c>
      <c r="U804" s="37" t="str">
        <f t="shared" si="23"/>
        <v>*</v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si="23"/>
        <v>*</v>
      </c>
      <c r="E805" s="37" t="str">
        <f t="shared" si="23"/>
        <v>*</v>
      </c>
      <c r="F805" s="37" t="str">
        <f t="shared" si="23"/>
        <v>*</v>
      </c>
      <c r="G805" s="37" t="str">
        <f t="shared" si="23"/>
        <v/>
      </c>
      <c r="H805" s="37" t="str">
        <f t="shared" si="23"/>
        <v/>
      </c>
      <c r="I805" s="37" t="str">
        <f t="shared" si="23"/>
        <v/>
      </c>
      <c r="J805" s="37" t="str">
        <f t="shared" si="23"/>
        <v/>
      </c>
      <c r="K805" s="37" t="str">
        <f t="shared" si="23"/>
        <v/>
      </c>
      <c r="L805" s="37" t="str">
        <f t="shared" si="23"/>
        <v/>
      </c>
      <c r="M805" s="37" t="str">
        <f t="shared" si="23"/>
        <v/>
      </c>
      <c r="N805" s="37" t="str">
        <f t="shared" si="23"/>
        <v/>
      </c>
      <c r="O805" s="37" t="str">
        <f t="shared" si="23"/>
        <v/>
      </c>
      <c r="P805" s="37" t="str">
        <f t="shared" si="23"/>
        <v>*</v>
      </c>
      <c r="Q805" s="37" t="str">
        <f t="shared" si="23"/>
        <v>*</v>
      </c>
      <c r="R805" s="37" t="str">
        <f t="shared" si="23"/>
        <v>*</v>
      </c>
      <c r="S805" s="37" t="str">
        <f t="shared" si="23"/>
        <v/>
      </c>
      <c r="T805" s="37" t="str">
        <f t="shared" si="23"/>
        <v/>
      </c>
      <c r="U805" s="37" t="str">
        <f t="shared" si="23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18</v>
      </c>
      <c r="D806" s="38" t="str">
        <f t="shared" si="23"/>
        <v>*</v>
      </c>
      <c r="E806" s="38" t="str">
        <f t="shared" si="23"/>
        <v>*</v>
      </c>
      <c r="F806" s="38" t="str">
        <f t="shared" si="23"/>
        <v>*</v>
      </c>
      <c r="G806" s="38" t="str">
        <f t="shared" si="23"/>
        <v/>
      </c>
      <c r="H806" s="38" t="str">
        <f t="shared" si="23"/>
        <v/>
      </c>
      <c r="I806" s="38" t="str">
        <f t="shared" si="23"/>
        <v/>
      </c>
      <c r="J806" s="38" t="str">
        <f t="shared" si="23"/>
        <v/>
      </c>
      <c r="K806" s="38" t="str">
        <f t="shared" si="23"/>
        <v/>
      </c>
      <c r="L806" s="38" t="str">
        <f t="shared" si="23"/>
        <v/>
      </c>
      <c r="M806" s="38" t="str">
        <f t="shared" si="23"/>
        <v/>
      </c>
      <c r="N806" s="38" t="str">
        <f t="shared" si="23"/>
        <v/>
      </c>
      <c r="O806" s="38" t="str">
        <f t="shared" si="23"/>
        <v/>
      </c>
      <c r="P806" s="38" t="str">
        <f t="shared" si="23"/>
        <v>*</v>
      </c>
      <c r="Q806" s="38" t="str">
        <f t="shared" si="23"/>
        <v>*</v>
      </c>
      <c r="R806" s="38" t="str">
        <f t="shared" si="23"/>
        <v>*</v>
      </c>
      <c r="S806" s="38" t="str">
        <f t="shared" si="23"/>
        <v>*</v>
      </c>
      <c r="T806" s="38" t="str">
        <f t="shared" si="23"/>
        <v>*</v>
      </c>
      <c r="U806" s="38" t="str">
        <f t="shared" si="23"/>
        <v>*</v>
      </c>
    </row>
    <row r="807" spans="1:21" ht="15.75" hidden="1" customHeight="1" x14ac:dyDescent="0.2">
      <c r="A807" s="72" t="s">
        <v>226</v>
      </c>
      <c r="B807" s="73"/>
      <c r="C807" s="31" t="s">
        <v>65</v>
      </c>
      <c r="D807" s="32" t="str">
        <f t="shared" si="23"/>
        <v>*</v>
      </c>
      <c r="E807" s="32" t="str">
        <f t="shared" si="23"/>
        <v>*</v>
      </c>
      <c r="F807" s="32" t="str">
        <f t="shared" si="23"/>
        <v>*</v>
      </c>
      <c r="G807" s="32" t="str">
        <f t="shared" si="23"/>
        <v>*</v>
      </c>
      <c r="H807" s="32" t="str">
        <f t="shared" si="23"/>
        <v>*</v>
      </c>
      <c r="I807" s="32" t="str">
        <f t="shared" si="23"/>
        <v>*</v>
      </c>
      <c r="J807" s="32" t="str">
        <f t="shared" si="23"/>
        <v>*</v>
      </c>
      <c r="K807" s="32" t="str">
        <f t="shared" si="23"/>
        <v>*</v>
      </c>
      <c r="L807" s="32" t="str">
        <f t="shared" si="23"/>
        <v>*</v>
      </c>
      <c r="M807" s="32" t="str">
        <f t="shared" si="23"/>
        <v>*</v>
      </c>
      <c r="N807" s="32" t="str">
        <f t="shared" si="23"/>
        <v>*</v>
      </c>
      <c r="O807" s="32" t="str">
        <f t="shared" si="23"/>
        <v>*</v>
      </c>
      <c r="P807" s="32" t="str">
        <f t="shared" si="23"/>
        <v>*</v>
      </c>
      <c r="Q807" s="32" t="str">
        <f t="shared" si="23"/>
        <v>*</v>
      </c>
      <c r="R807" s="32" t="str">
        <f t="shared" si="23"/>
        <v>*</v>
      </c>
      <c r="S807" s="32" t="str">
        <f t="shared" si="23"/>
        <v>*</v>
      </c>
      <c r="T807" s="32" t="str">
        <f t="shared" si="23"/>
        <v>*</v>
      </c>
      <c r="U807" s="32" t="str">
        <f t="shared" si="23"/>
        <v>*</v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3"/>
        <v>*</v>
      </c>
      <c r="E808" s="34" t="str">
        <f t="shared" si="23"/>
        <v>*</v>
      </c>
      <c r="F808" s="34" t="str">
        <f t="shared" si="23"/>
        <v>*</v>
      </c>
      <c r="G808" s="34" t="str">
        <f t="shared" si="23"/>
        <v>*</v>
      </c>
      <c r="H808" s="34" t="str">
        <f t="shared" si="23"/>
        <v>*</v>
      </c>
      <c r="I808" s="34" t="str">
        <f t="shared" si="23"/>
        <v>*</v>
      </c>
      <c r="J808" s="34" t="str">
        <f t="shared" si="23"/>
        <v>*</v>
      </c>
      <c r="K808" s="34" t="str">
        <f t="shared" si="23"/>
        <v>*</v>
      </c>
      <c r="L808" s="34" t="str">
        <f t="shared" si="23"/>
        <v>*</v>
      </c>
      <c r="M808" s="34" t="str">
        <f t="shared" si="23"/>
        <v/>
      </c>
      <c r="N808" s="34" t="str">
        <f t="shared" si="23"/>
        <v/>
      </c>
      <c r="O808" s="34" t="str">
        <f t="shared" si="23"/>
        <v/>
      </c>
      <c r="P808" s="34" t="str">
        <f t="shared" si="23"/>
        <v>*</v>
      </c>
      <c r="Q808" s="34" t="str">
        <f t="shared" si="23"/>
        <v>*</v>
      </c>
      <c r="R808" s="34" t="str">
        <f t="shared" si="23"/>
        <v>*</v>
      </c>
      <c r="S808" s="34" t="str">
        <f t="shared" si="23"/>
        <v>*</v>
      </c>
      <c r="T808" s="34" t="str">
        <f t="shared" si="23"/>
        <v>*</v>
      </c>
      <c r="U808" s="34" t="str">
        <f t="shared" si="23"/>
        <v>*</v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23"/>
        <v>*</v>
      </c>
      <c r="E809" s="36" t="str">
        <f t="shared" si="23"/>
        <v>*</v>
      </c>
      <c r="F809" s="36" t="str">
        <f t="shared" si="23"/>
        <v>*</v>
      </c>
      <c r="G809" s="36" t="str">
        <f t="shared" si="23"/>
        <v>*</v>
      </c>
      <c r="H809" s="36" t="str">
        <f t="shared" si="23"/>
        <v>*</v>
      </c>
      <c r="I809" s="36" t="str">
        <f t="shared" si="23"/>
        <v>*</v>
      </c>
      <c r="J809" s="36" t="str">
        <f t="shared" si="23"/>
        <v>*</v>
      </c>
      <c r="K809" s="36" t="str">
        <f t="shared" si="23"/>
        <v>*</v>
      </c>
      <c r="L809" s="36" t="str">
        <f t="shared" si="23"/>
        <v>*</v>
      </c>
      <c r="M809" s="36" t="str">
        <f t="shared" si="23"/>
        <v/>
      </c>
      <c r="N809" s="36" t="str">
        <f t="shared" si="23"/>
        <v/>
      </c>
      <c r="O809" s="36" t="str">
        <f t="shared" si="23"/>
        <v/>
      </c>
      <c r="P809" s="36" t="str">
        <f t="shared" si="23"/>
        <v>*</v>
      </c>
      <c r="Q809" s="36" t="str">
        <f t="shared" si="23"/>
        <v>*</v>
      </c>
      <c r="R809" s="36" t="str">
        <f t="shared" si="23"/>
        <v>*</v>
      </c>
      <c r="S809" s="36" t="str">
        <f t="shared" si="23"/>
        <v>*</v>
      </c>
      <c r="T809" s="36" t="str">
        <f t="shared" si="23"/>
        <v>*</v>
      </c>
      <c r="U809" s="36" t="str">
        <f t="shared" si="23"/>
        <v>*</v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3"/>
        <v>*</v>
      </c>
      <c r="E810" s="36" t="str">
        <f t="shared" si="23"/>
        <v>*</v>
      </c>
      <c r="F810" s="36" t="str">
        <f t="shared" si="23"/>
        <v>*</v>
      </c>
      <c r="G810" s="36" t="str">
        <f t="shared" si="23"/>
        <v>*</v>
      </c>
      <c r="H810" s="36" t="str">
        <f t="shared" si="23"/>
        <v>*</v>
      </c>
      <c r="I810" s="36" t="str">
        <f t="shared" si="23"/>
        <v>*</v>
      </c>
      <c r="J810" s="36" t="str">
        <f t="shared" si="23"/>
        <v>*</v>
      </c>
      <c r="K810" s="36" t="str">
        <f t="shared" si="23"/>
        <v>*</v>
      </c>
      <c r="L810" s="36" t="str">
        <f t="shared" si="23"/>
        <v>*</v>
      </c>
      <c r="M810" s="36" t="str">
        <f t="shared" si="23"/>
        <v/>
      </c>
      <c r="N810" s="36" t="str">
        <f t="shared" si="23"/>
        <v/>
      </c>
      <c r="O810" s="36" t="str">
        <f t="shared" si="23"/>
        <v/>
      </c>
      <c r="P810" s="36" t="str">
        <f t="shared" si="23"/>
        <v>*</v>
      </c>
      <c r="Q810" s="36" t="str">
        <f t="shared" si="23"/>
        <v>*</v>
      </c>
      <c r="R810" s="36" t="str">
        <f t="shared" si="23"/>
        <v>*</v>
      </c>
      <c r="S810" s="36" t="str">
        <f t="shared" si="23"/>
        <v>*</v>
      </c>
      <c r="T810" s="36" t="str">
        <f t="shared" si="23"/>
        <v>*</v>
      </c>
      <c r="U810" s="36" t="str">
        <f t="shared" si="23"/>
        <v>*</v>
      </c>
    </row>
    <row r="811" spans="1:21" s="18" customFormat="1" ht="15.75" hidden="1" customHeight="1" x14ac:dyDescent="0.2">
      <c r="A811" s="75"/>
      <c r="B811" s="21" t="s">
        <v>212</v>
      </c>
      <c r="C811" s="65" t="s">
        <v>15</v>
      </c>
      <c r="D811" s="36" t="str">
        <f t="shared" si="23"/>
        <v>*</v>
      </c>
      <c r="E811" s="36" t="str">
        <f t="shared" si="23"/>
        <v>*</v>
      </c>
      <c r="F811" s="36" t="str">
        <f t="shared" si="23"/>
        <v>*</v>
      </c>
      <c r="G811" s="36" t="str">
        <f t="shared" si="23"/>
        <v/>
      </c>
      <c r="H811" s="36" t="str">
        <f t="shared" si="23"/>
        <v/>
      </c>
      <c r="I811" s="36" t="str">
        <f t="shared" si="23"/>
        <v/>
      </c>
      <c r="J811" s="36" t="str">
        <f t="shared" si="23"/>
        <v/>
      </c>
      <c r="K811" s="36" t="str">
        <f t="shared" si="23"/>
        <v/>
      </c>
      <c r="L811" s="36" t="str">
        <f t="shared" si="23"/>
        <v/>
      </c>
      <c r="M811" s="36" t="str">
        <f t="shared" si="23"/>
        <v/>
      </c>
      <c r="N811" s="36" t="str">
        <f t="shared" si="23"/>
        <v/>
      </c>
      <c r="O811" s="36" t="str">
        <f t="shared" si="23"/>
        <v/>
      </c>
      <c r="P811" s="36" t="str">
        <f t="shared" si="23"/>
        <v>*</v>
      </c>
      <c r="Q811" s="36" t="str">
        <f t="shared" si="23"/>
        <v>*</v>
      </c>
      <c r="R811" s="36" t="str">
        <f t="shared" si="23"/>
        <v>*</v>
      </c>
      <c r="S811" s="36" t="str">
        <f t="shared" si="23"/>
        <v/>
      </c>
      <c r="T811" s="36" t="str">
        <f t="shared" si="23"/>
        <v/>
      </c>
      <c r="U811" s="36" t="str">
        <f t="shared" si="23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3"/>
        <v>*</v>
      </c>
      <c r="E812" s="36" t="str">
        <f t="shared" si="23"/>
        <v>*</v>
      </c>
      <c r="F812" s="36" t="str">
        <f t="shared" si="23"/>
        <v>*</v>
      </c>
      <c r="G812" s="36" t="str">
        <f t="shared" si="23"/>
        <v/>
      </c>
      <c r="H812" s="36" t="str">
        <f t="shared" si="23"/>
        <v/>
      </c>
      <c r="I812" s="36" t="str">
        <f t="shared" si="23"/>
        <v/>
      </c>
      <c r="J812" s="36" t="str">
        <f t="shared" si="23"/>
        <v/>
      </c>
      <c r="K812" s="36" t="str">
        <f t="shared" si="23"/>
        <v/>
      </c>
      <c r="L812" s="36" t="str">
        <f t="shared" si="23"/>
        <v/>
      </c>
      <c r="M812" s="36" t="str">
        <f t="shared" si="23"/>
        <v/>
      </c>
      <c r="N812" s="36" t="str">
        <f t="shared" si="23"/>
        <v/>
      </c>
      <c r="O812" s="36" t="str">
        <f t="shared" si="23"/>
        <v/>
      </c>
      <c r="P812" s="36" t="str">
        <f t="shared" si="23"/>
        <v>*</v>
      </c>
      <c r="Q812" s="36" t="str">
        <f t="shared" si="23"/>
        <v>*</v>
      </c>
      <c r="R812" s="36" t="str">
        <f t="shared" si="23"/>
        <v>*</v>
      </c>
      <c r="S812" s="36" t="str">
        <f t="shared" si="23"/>
        <v/>
      </c>
      <c r="T812" s="36" t="str">
        <f t="shared" si="23"/>
        <v/>
      </c>
      <c r="U812" s="36" t="str">
        <f t="shared" si="23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18</v>
      </c>
      <c r="D813" s="36" t="str">
        <f t="shared" si="23"/>
        <v>*</v>
      </c>
      <c r="E813" s="36" t="str">
        <f t="shared" si="23"/>
        <v>*</v>
      </c>
      <c r="F813" s="36" t="str">
        <f t="shared" si="23"/>
        <v>*</v>
      </c>
      <c r="G813" s="36" t="str">
        <f t="shared" si="23"/>
        <v/>
      </c>
      <c r="H813" s="36" t="str">
        <f t="shared" si="23"/>
        <v/>
      </c>
      <c r="I813" s="36" t="str">
        <f t="shared" si="23"/>
        <v/>
      </c>
      <c r="J813" s="36" t="str">
        <f t="shared" si="23"/>
        <v/>
      </c>
      <c r="K813" s="36" t="str">
        <f t="shared" si="23"/>
        <v/>
      </c>
      <c r="L813" s="36" t="str">
        <f t="shared" si="23"/>
        <v/>
      </c>
      <c r="M813" s="36" t="str">
        <f t="shared" si="23"/>
        <v/>
      </c>
      <c r="N813" s="36" t="str">
        <f t="shared" si="23"/>
        <v/>
      </c>
      <c r="O813" s="36" t="str">
        <f t="shared" si="23"/>
        <v/>
      </c>
      <c r="P813" s="36" t="str">
        <f t="shared" si="23"/>
        <v>*</v>
      </c>
      <c r="Q813" s="36" t="str">
        <f t="shared" si="23"/>
        <v>*</v>
      </c>
      <c r="R813" s="36" t="str">
        <f t="shared" si="23"/>
        <v>*</v>
      </c>
      <c r="S813" s="36" t="str">
        <f t="shared" si="23"/>
        <v/>
      </c>
      <c r="T813" s="36" t="str">
        <f t="shared" si="23"/>
        <v/>
      </c>
      <c r="U813" s="36" t="str">
        <f t="shared" si="23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3"/>
        <v>*</v>
      </c>
      <c r="E814" s="34" t="str">
        <f t="shared" si="23"/>
        <v>*</v>
      </c>
      <c r="F814" s="34" t="str">
        <f t="shared" si="23"/>
        <v>*</v>
      </c>
      <c r="G814" s="34" t="str">
        <f t="shared" si="23"/>
        <v>*</v>
      </c>
      <c r="H814" s="34" t="str">
        <f t="shared" si="23"/>
        <v>*</v>
      </c>
      <c r="I814" s="34" t="str">
        <f t="shared" si="23"/>
        <v>*</v>
      </c>
      <c r="J814" s="34" t="str">
        <f t="shared" si="23"/>
        <v/>
      </c>
      <c r="K814" s="34" t="str">
        <f t="shared" si="23"/>
        <v/>
      </c>
      <c r="L814" s="34" t="str">
        <f t="shared" si="23"/>
        <v/>
      </c>
      <c r="M814" s="34" t="str">
        <f t="shared" si="23"/>
        <v>*</v>
      </c>
      <c r="N814" s="34" t="str">
        <f t="shared" si="23"/>
        <v>*</v>
      </c>
      <c r="O814" s="34" t="str">
        <f t="shared" si="23"/>
        <v>*</v>
      </c>
      <c r="P814" s="34" t="str">
        <f t="shared" si="23"/>
        <v>*</v>
      </c>
      <c r="Q814" s="34" t="str">
        <f t="shared" si="23"/>
        <v>*</v>
      </c>
      <c r="R814" s="34" t="str">
        <f t="shared" si="23"/>
        <v>*</v>
      </c>
      <c r="S814" s="34" t="str">
        <f t="shared" si="23"/>
        <v>*</v>
      </c>
      <c r="T814" s="34" t="str">
        <f t="shared" si="23"/>
        <v>*</v>
      </c>
      <c r="U814" s="34" t="str">
        <f t="shared" si="23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23"/>
        <v>*</v>
      </c>
      <c r="E815" s="37" t="str">
        <f t="shared" si="23"/>
        <v>*</v>
      </c>
      <c r="F815" s="37" t="str">
        <f t="shared" si="23"/>
        <v>*</v>
      </c>
      <c r="G815" s="37" t="str">
        <f t="shared" si="23"/>
        <v>*</v>
      </c>
      <c r="H815" s="37" t="str">
        <f t="shared" si="23"/>
        <v>*</v>
      </c>
      <c r="I815" s="37" t="str">
        <f t="shared" si="23"/>
        <v>*</v>
      </c>
      <c r="J815" s="37" t="str">
        <f t="shared" si="23"/>
        <v/>
      </c>
      <c r="K815" s="37" t="str">
        <f t="shared" si="23"/>
        <v/>
      </c>
      <c r="L815" s="37" t="str">
        <f t="shared" si="23"/>
        <v/>
      </c>
      <c r="M815" s="37" t="str">
        <f t="shared" si="23"/>
        <v>*</v>
      </c>
      <c r="N815" s="37" t="str">
        <f t="shared" si="23"/>
        <v>*</v>
      </c>
      <c r="O815" s="37" t="str">
        <f t="shared" si="23"/>
        <v>*</v>
      </c>
      <c r="P815" s="37" t="str">
        <f t="shared" si="23"/>
        <v>*</v>
      </c>
      <c r="Q815" s="37" t="str">
        <f t="shared" si="23"/>
        <v>*</v>
      </c>
      <c r="R815" s="37" t="str">
        <f t="shared" si="23"/>
        <v>*</v>
      </c>
      <c r="S815" s="37" t="str">
        <f t="shared" si="23"/>
        <v>*</v>
      </c>
      <c r="T815" s="37" t="str">
        <f t="shared" si="23"/>
        <v>*</v>
      </c>
      <c r="U815" s="37" t="str">
        <f t="shared" si="23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3"/>
        <v>*</v>
      </c>
      <c r="E816" s="37" t="str">
        <f t="shared" si="23"/>
        <v>*</v>
      </c>
      <c r="F816" s="37" t="str">
        <f t="shared" si="23"/>
        <v>*</v>
      </c>
      <c r="G816" s="37" t="str">
        <f t="shared" ref="G816:U816" si="24">IF(G173=G490,"","*")</f>
        <v>*</v>
      </c>
      <c r="H816" s="37" t="str">
        <f t="shared" si="24"/>
        <v>*</v>
      </c>
      <c r="I816" s="37" t="str">
        <f t="shared" si="24"/>
        <v>*</v>
      </c>
      <c r="J816" s="37" t="str">
        <f t="shared" si="24"/>
        <v/>
      </c>
      <c r="K816" s="37" t="str">
        <f t="shared" si="24"/>
        <v/>
      </c>
      <c r="L816" s="37" t="str">
        <f t="shared" si="24"/>
        <v/>
      </c>
      <c r="M816" s="37" t="str">
        <f t="shared" si="24"/>
        <v>*</v>
      </c>
      <c r="N816" s="37" t="str">
        <f t="shared" si="24"/>
        <v>*</v>
      </c>
      <c r="O816" s="37" t="str">
        <f t="shared" si="24"/>
        <v>*</v>
      </c>
      <c r="P816" s="37" t="str">
        <f t="shared" si="24"/>
        <v>*</v>
      </c>
      <c r="Q816" s="37" t="str">
        <f t="shared" si="24"/>
        <v>*</v>
      </c>
      <c r="R816" s="37" t="str">
        <f t="shared" si="24"/>
        <v>*</v>
      </c>
      <c r="S816" s="37" t="str">
        <f t="shared" si="24"/>
        <v>*</v>
      </c>
      <c r="T816" s="37" t="str">
        <f t="shared" si="24"/>
        <v>*</v>
      </c>
      <c r="U816" s="37" t="str">
        <f t="shared" si="24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37" t="str">
        <f t="shared" ref="D817:U831" si="25">IF(D174=D491,"","*")</f>
        <v>*</v>
      </c>
      <c r="E817" s="37" t="str">
        <f t="shared" si="25"/>
        <v>*</v>
      </c>
      <c r="F817" s="37" t="str">
        <f t="shared" si="25"/>
        <v>*</v>
      </c>
      <c r="G817" s="37" t="str">
        <f t="shared" si="25"/>
        <v>*</v>
      </c>
      <c r="H817" s="37" t="str">
        <f t="shared" si="25"/>
        <v>*</v>
      </c>
      <c r="I817" s="37" t="str">
        <f t="shared" si="25"/>
        <v>*</v>
      </c>
      <c r="J817" s="37" t="str">
        <f t="shared" si="25"/>
        <v/>
      </c>
      <c r="K817" s="37" t="str">
        <f t="shared" si="25"/>
        <v/>
      </c>
      <c r="L817" s="37" t="str">
        <f t="shared" si="25"/>
        <v/>
      </c>
      <c r="M817" s="37" t="str">
        <f t="shared" si="25"/>
        <v/>
      </c>
      <c r="N817" s="37" t="str">
        <f t="shared" si="25"/>
        <v/>
      </c>
      <c r="O817" s="37" t="str">
        <f t="shared" si="25"/>
        <v/>
      </c>
      <c r="P817" s="37" t="str">
        <f t="shared" si="25"/>
        <v>*</v>
      </c>
      <c r="Q817" s="37" t="str">
        <f t="shared" si="25"/>
        <v>*</v>
      </c>
      <c r="R817" s="37" t="str">
        <f t="shared" si="25"/>
        <v>*</v>
      </c>
      <c r="S817" s="37" t="str">
        <f t="shared" si="25"/>
        <v>*</v>
      </c>
      <c r="T817" s="37" t="str">
        <f t="shared" si="25"/>
        <v>*</v>
      </c>
      <c r="U817" s="37" t="str">
        <f t="shared" si="25"/>
        <v>*</v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5"/>
        <v>*</v>
      </c>
      <c r="E818" s="37" t="str">
        <f t="shared" si="25"/>
        <v>*</v>
      </c>
      <c r="F818" s="37" t="str">
        <f t="shared" si="25"/>
        <v>*</v>
      </c>
      <c r="G818" s="37" t="str">
        <f t="shared" si="25"/>
        <v/>
      </c>
      <c r="H818" s="37" t="str">
        <f t="shared" si="25"/>
        <v/>
      </c>
      <c r="I818" s="37" t="str">
        <f t="shared" si="25"/>
        <v/>
      </c>
      <c r="J818" s="37" t="str">
        <f t="shared" si="25"/>
        <v/>
      </c>
      <c r="K818" s="37" t="str">
        <f t="shared" si="25"/>
        <v/>
      </c>
      <c r="L818" s="37" t="str">
        <f t="shared" si="25"/>
        <v/>
      </c>
      <c r="M818" s="37" t="str">
        <f t="shared" si="25"/>
        <v/>
      </c>
      <c r="N818" s="37" t="str">
        <f t="shared" si="25"/>
        <v/>
      </c>
      <c r="O818" s="37" t="str">
        <f t="shared" si="25"/>
        <v/>
      </c>
      <c r="P818" s="37" t="str">
        <f t="shared" si="25"/>
        <v>*</v>
      </c>
      <c r="Q818" s="37" t="str">
        <f t="shared" si="25"/>
        <v>*</v>
      </c>
      <c r="R818" s="37" t="str">
        <f t="shared" si="25"/>
        <v>*</v>
      </c>
      <c r="S818" s="37" t="str">
        <f t="shared" si="25"/>
        <v/>
      </c>
      <c r="T818" s="37" t="str">
        <f t="shared" si="25"/>
        <v/>
      </c>
      <c r="U818" s="37" t="str">
        <f t="shared" si="25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18</v>
      </c>
      <c r="D819" s="38" t="str">
        <f t="shared" si="25"/>
        <v>*</v>
      </c>
      <c r="E819" s="38" t="str">
        <f t="shared" si="25"/>
        <v>*</v>
      </c>
      <c r="F819" s="38" t="str">
        <f t="shared" si="25"/>
        <v>*</v>
      </c>
      <c r="G819" s="38" t="str">
        <f t="shared" si="25"/>
        <v>*</v>
      </c>
      <c r="H819" s="38" t="str">
        <f t="shared" si="25"/>
        <v>*</v>
      </c>
      <c r="I819" s="38" t="str">
        <f t="shared" si="25"/>
        <v>*</v>
      </c>
      <c r="J819" s="38" t="str">
        <f t="shared" si="25"/>
        <v/>
      </c>
      <c r="K819" s="38" t="str">
        <f t="shared" si="25"/>
        <v/>
      </c>
      <c r="L819" s="38" t="str">
        <f t="shared" si="25"/>
        <v/>
      </c>
      <c r="M819" s="38" t="str">
        <f t="shared" si="25"/>
        <v/>
      </c>
      <c r="N819" s="38" t="str">
        <f t="shared" si="25"/>
        <v/>
      </c>
      <c r="O819" s="38" t="str">
        <f t="shared" si="25"/>
        <v/>
      </c>
      <c r="P819" s="38" t="str">
        <f t="shared" si="25"/>
        <v/>
      </c>
      <c r="Q819" s="38" t="str">
        <f t="shared" si="25"/>
        <v>*</v>
      </c>
      <c r="R819" s="38" t="str">
        <f t="shared" si="25"/>
        <v>*</v>
      </c>
      <c r="S819" s="38" t="str">
        <f t="shared" si="25"/>
        <v/>
      </c>
      <c r="T819" s="38" t="str">
        <f t="shared" si="25"/>
        <v/>
      </c>
      <c r="U819" s="38" t="str">
        <f t="shared" si="25"/>
        <v/>
      </c>
    </row>
    <row r="820" spans="1:21" ht="15.75" hidden="1" customHeight="1" x14ac:dyDescent="0.2">
      <c r="A820" s="72" t="s">
        <v>227</v>
      </c>
      <c r="B820" s="73"/>
      <c r="C820" s="31" t="s">
        <v>66</v>
      </c>
      <c r="D820" s="32" t="str">
        <f t="shared" si="25"/>
        <v>*</v>
      </c>
      <c r="E820" s="32" t="str">
        <f t="shared" si="25"/>
        <v>*</v>
      </c>
      <c r="F820" s="32" t="str">
        <f t="shared" si="25"/>
        <v>*</v>
      </c>
      <c r="G820" s="32" t="str">
        <f t="shared" si="25"/>
        <v>*</v>
      </c>
      <c r="H820" s="32" t="str">
        <f t="shared" si="25"/>
        <v>*</v>
      </c>
      <c r="I820" s="32" t="str">
        <f t="shared" si="25"/>
        <v>*</v>
      </c>
      <c r="J820" s="32" t="str">
        <f t="shared" si="25"/>
        <v/>
      </c>
      <c r="K820" s="32" t="str">
        <f t="shared" si="25"/>
        <v/>
      </c>
      <c r="L820" s="32" t="str">
        <f t="shared" si="25"/>
        <v/>
      </c>
      <c r="M820" s="32" t="str">
        <f t="shared" si="25"/>
        <v/>
      </c>
      <c r="N820" s="32" t="str">
        <f t="shared" si="25"/>
        <v/>
      </c>
      <c r="O820" s="32" t="str">
        <f t="shared" si="25"/>
        <v/>
      </c>
      <c r="P820" s="32" t="str">
        <f t="shared" si="25"/>
        <v>*</v>
      </c>
      <c r="Q820" s="32" t="str">
        <f t="shared" si="25"/>
        <v>*</v>
      </c>
      <c r="R820" s="32" t="str">
        <f t="shared" si="25"/>
        <v>*</v>
      </c>
      <c r="S820" s="32" t="str">
        <f t="shared" si="25"/>
        <v>*</v>
      </c>
      <c r="T820" s="32" t="str">
        <f t="shared" si="25"/>
        <v>*</v>
      </c>
      <c r="U820" s="32" t="str">
        <f t="shared" si="25"/>
        <v>*</v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25"/>
        <v>*</v>
      </c>
      <c r="E821" s="34" t="str">
        <f t="shared" si="25"/>
        <v>*</v>
      </c>
      <c r="F821" s="34" t="str">
        <f t="shared" si="25"/>
        <v>*</v>
      </c>
      <c r="G821" s="34" t="str">
        <f t="shared" si="25"/>
        <v>*</v>
      </c>
      <c r="H821" s="34" t="str">
        <f t="shared" si="25"/>
        <v>*</v>
      </c>
      <c r="I821" s="34" t="str">
        <f t="shared" si="25"/>
        <v>*</v>
      </c>
      <c r="J821" s="34" t="str">
        <f t="shared" si="25"/>
        <v/>
      </c>
      <c r="K821" s="34" t="str">
        <f t="shared" si="25"/>
        <v/>
      </c>
      <c r="L821" s="34" t="str">
        <f t="shared" si="25"/>
        <v/>
      </c>
      <c r="M821" s="34" t="str">
        <f t="shared" si="25"/>
        <v/>
      </c>
      <c r="N821" s="34" t="str">
        <f t="shared" si="25"/>
        <v/>
      </c>
      <c r="O821" s="34" t="str">
        <f t="shared" si="25"/>
        <v/>
      </c>
      <c r="P821" s="34" t="str">
        <f t="shared" si="25"/>
        <v>*</v>
      </c>
      <c r="Q821" s="34" t="str">
        <f t="shared" si="25"/>
        <v>*</v>
      </c>
      <c r="R821" s="34" t="str">
        <f t="shared" si="25"/>
        <v>*</v>
      </c>
      <c r="S821" s="34" t="str">
        <f t="shared" si="25"/>
        <v>*</v>
      </c>
      <c r="T821" s="34" t="str">
        <f t="shared" si="25"/>
        <v>*</v>
      </c>
      <c r="U821" s="34" t="str">
        <f t="shared" si="25"/>
        <v>*</v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25"/>
        <v>*</v>
      </c>
      <c r="E822" s="36" t="str">
        <f t="shared" si="25"/>
        <v>*</v>
      </c>
      <c r="F822" s="36" t="str">
        <f t="shared" si="25"/>
        <v>*</v>
      </c>
      <c r="G822" s="36" t="str">
        <f t="shared" si="25"/>
        <v>*</v>
      </c>
      <c r="H822" s="36" t="str">
        <f t="shared" si="25"/>
        <v>*</v>
      </c>
      <c r="I822" s="36" t="str">
        <f t="shared" si="25"/>
        <v>*</v>
      </c>
      <c r="J822" s="36" t="str">
        <f t="shared" si="25"/>
        <v/>
      </c>
      <c r="K822" s="36" t="str">
        <f t="shared" si="25"/>
        <v/>
      </c>
      <c r="L822" s="36" t="str">
        <f t="shared" si="25"/>
        <v/>
      </c>
      <c r="M822" s="36" t="str">
        <f t="shared" si="25"/>
        <v/>
      </c>
      <c r="N822" s="36" t="str">
        <f t="shared" si="25"/>
        <v/>
      </c>
      <c r="O822" s="36" t="str">
        <f t="shared" si="25"/>
        <v/>
      </c>
      <c r="P822" s="36" t="str">
        <f t="shared" si="25"/>
        <v>*</v>
      </c>
      <c r="Q822" s="36" t="str">
        <f t="shared" si="25"/>
        <v>*</v>
      </c>
      <c r="R822" s="36" t="str">
        <f t="shared" si="25"/>
        <v>*</v>
      </c>
      <c r="S822" s="36" t="str">
        <f t="shared" si="25"/>
        <v>*</v>
      </c>
      <c r="T822" s="36" t="str">
        <f t="shared" si="25"/>
        <v>*</v>
      </c>
      <c r="U822" s="36" t="str">
        <f t="shared" si="25"/>
        <v>*</v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5"/>
        <v>*</v>
      </c>
      <c r="E823" s="36" t="str">
        <f t="shared" si="25"/>
        <v>*</v>
      </c>
      <c r="F823" s="36" t="str">
        <f t="shared" si="25"/>
        <v>*</v>
      </c>
      <c r="G823" s="36" t="str">
        <f t="shared" si="25"/>
        <v>*</v>
      </c>
      <c r="H823" s="36" t="str">
        <f t="shared" si="25"/>
        <v>*</v>
      </c>
      <c r="I823" s="36" t="str">
        <f t="shared" si="25"/>
        <v>*</v>
      </c>
      <c r="J823" s="36" t="str">
        <f t="shared" si="25"/>
        <v/>
      </c>
      <c r="K823" s="36" t="str">
        <f t="shared" si="25"/>
        <v/>
      </c>
      <c r="L823" s="36" t="str">
        <f t="shared" si="25"/>
        <v/>
      </c>
      <c r="M823" s="36" t="str">
        <f t="shared" si="25"/>
        <v/>
      </c>
      <c r="N823" s="36" t="str">
        <f t="shared" si="25"/>
        <v/>
      </c>
      <c r="O823" s="36" t="str">
        <f t="shared" si="25"/>
        <v/>
      </c>
      <c r="P823" s="36" t="str">
        <f t="shared" si="25"/>
        <v>*</v>
      </c>
      <c r="Q823" s="36" t="str">
        <f t="shared" si="25"/>
        <v>*</v>
      </c>
      <c r="R823" s="36" t="str">
        <f t="shared" si="25"/>
        <v>*</v>
      </c>
      <c r="S823" s="36" t="str">
        <f t="shared" si="25"/>
        <v>*</v>
      </c>
      <c r="T823" s="36" t="str">
        <f t="shared" si="25"/>
        <v>*</v>
      </c>
      <c r="U823" s="36" t="str">
        <f t="shared" si="25"/>
        <v>*</v>
      </c>
    </row>
    <row r="824" spans="1:21" s="18" customFormat="1" ht="15.75" hidden="1" customHeight="1" x14ac:dyDescent="0.2">
      <c r="A824" s="75"/>
      <c r="B824" s="21" t="s">
        <v>212</v>
      </c>
      <c r="C824" s="65" t="s">
        <v>15</v>
      </c>
      <c r="D824" s="36" t="str">
        <f t="shared" si="25"/>
        <v>*</v>
      </c>
      <c r="E824" s="36" t="str">
        <f t="shared" si="25"/>
        <v>*</v>
      </c>
      <c r="F824" s="36" t="str">
        <f t="shared" si="25"/>
        <v>*</v>
      </c>
      <c r="G824" s="36" t="str">
        <f t="shared" si="25"/>
        <v>*</v>
      </c>
      <c r="H824" s="36" t="str">
        <f t="shared" si="25"/>
        <v>*</v>
      </c>
      <c r="I824" s="36" t="str">
        <f t="shared" si="25"/>
        <v>*</v>
      </c>
      <c r="J824" s="36" t="str">
        <f t="shared" si="25"/>
        <v/>
      </c>
      <c r="K824" s="36" t="str">
        <f t="shared" si="25"/>
        <v/>
      </c>
      <c r="L824" s="36" t="str">
        <f t="shared" si="25"/>
        <v/>
      </c>
      <c r="M824" s="36" t="str">
        <f t="shared" si="25"/>
        <v/>
      </c>
      <c r="N824" s="36" t="str">
        <f t="shared" si="25"/>
        <v/>
      </c>
      <c r="O824" s="36" t="str">
        <f t="shared" si="25"/>
        <v/>
      </c>
      <c r="P824" s="36" t="str">
        <f t="shared" si="25"/>
        <v/>
      </c>
      <c r="Q824" s="36" t="str">
        <f t="shared" si="25"/>
        <v>*</v>
      </c>
      <c r="R824" s="36" t="str">
        <f t="shared" si="25"/>
        <v>*</v>
      </c>
      <c r="S824" s="36" t="str">
        <f t="shared" si="25"/>
        <v/>
      </c>
      <c r="T824" s="36" t="str">
        <f t="shared" si="25"/>
        <v/>
      </c>
      <c r="U824" s="36" t="str">
        <f t="shared" si="25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5"/>
        <v/>
      </c>
      <c r="E825" s="36" t="str">
        <f t="shared" si="25"/>
        <v/>
      </c>
      <c r="F825" s="36" t="str">
        <f t="shared" si="25"/>
        <v/>
      </c>
      <c r="G825" s="36" t="str">
        <f t="shared" si="25"/>
        <v/>
      </c>
      <c r="H825" s="36" t="str">
        <f t="shared" si="25"/>
        <v/>
      </c>
      <c r="I825" s="36" t="str">
        <f t="shared" si="25"/>
        <v/>
      </c>
      <c r="J825" s="36" t="str">
        <f t="shared" si="25"/>
        <v/>
      </c>
      <c r="K825" s="36" t="str">
        <f t="shared" si="25"/>
        <v/>
      </c>
      <c r="L825" s="36" t="str">
        <f t="shared" si="25"/>
        <v/>
      </c>
      <c r="M825" s="36" t="str">
        <f t="shared" si="25"/>
        <v/>
      </c>
      <c r="N825" s="36" t="str">
        <f t="shared" si="25"/>
        <v/>
      </c>
      <c r="O825" s="36" t="str">
        <f t="shared" si="25"/>
        <v/>
      </c>
      <c r="P825" s="36" t="str">
        <f t="shared" si="25"/>
        <v/>
      </c>
      <c r="Q825" s="36" t="str">
        <f t="shared" si="25"/>
        <v/>
      </c>
      <c r="R825" s="36" t="str">
        <f t="shared" si="25"/>
        <v/>
      </c>
      <c r="S825" s="36" t="str">
        <f t="shared" si="25"/>
        <v/>
      </c>
      <c r="T825" s="36" t="str">
        <f t="shared" si="25"/>
        <v/>
      </c>
      <c r="U825" s="36" t="str">
        <f t="shared" si="25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18</v>
      </c>
      <c r="D826" s="36" t="str">
        <f t="shared" si="25"/>
        <v/>
      </c>
      <c r="E826" s="36" t="str">
        <f t="shared" si="25"/>
        <v/>
      </c>
      <c r="F826" s="36" t="str">
        <f t="shared" si="25"/>
        <v/>
      </c>
      <c r="G826" s="36" t="str">
        <f t="shared" si="25"/>
        <v/>
      </c>
      <c r="H826" s="36" t="str">
        <f t="shared" si="25"/>
        <v/>
      </c>
      <c r="I826" s="36" t="str">
        <f t="shared" si="25"/>
        <v/>
      </c>
      <c r="J826" s="36" t="str">
        <f t="shared" si="25"/>
        <v/>
      </c>
      <c r="K826" s="36" t="str">
        <f t="shared" si="25"/>
        <v/>
      </c>
      <c r="L826" s="36" t="str">
        <f t="shared" si="25"/>
        <v/>
      </c>
      <c r="M826" s="36" t="str">
        <f t="shared" si="25"/>
        <v/>
      </c>
      <c r="N826" s="36" t="str">
        <f t="shared" si="25"/>
        <v/>
      </c>
      <c r="O826" s="36" t="str">
        <f t="shared" si="25"/>
        <v/>
      </c>
      <c r="P826" s="36" t="str">
        <f t="shared" si="25"/>
        <v/>
      </c>
      <c r="Q826" s="36" t="str">
        <f t="shared" si="25"/>
        <v/>
      </c>
      <c r="R826" s="36" t="str">
        <f t="shared" si="25"/>
        <v/>
      </c>
      <c r="S826" s="36" t="str">
        <f t="shared" si="25"/>
        <v/>
      </c>
      <c r="T826" s="36" t="str">
        <f t="shared" si="25"/>
        <v/>
      </c>
      <c r="U826" s="36" t="str">
        <f t="shared" si="25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5"/>
        <v>*</v>
      </c>
      <c r="E827" s="34" t="str">
        <f t="shared" si="25"/>
        <v>*</v>
      </c>
      <c r="F827" s="34" t="str">
        <f t="shared" si="25"/>
        <v>*</v>
      </c>
      <c r="G827" s="34" t="str">
        <f t="shared" si="25"/>
        <v>*</v>
      </c>
      <c r="H827" s="34" t="str">
        <f t="shared" si="25"/>
        <v>*</v>
      </c>
      <c r="I827" s="34" t="str">
        <f t="shared" si="25"/>
        <v>*</v>
      </c>
      <c r="J827" s="34" t="str">
        <f t="shared" si="25"/>
        <v/>
      </c>
      <c r="K827" s="34" t="str">
        <f t="shared" si="25"/>
        <v/>
      </c>
      <c r="L827" s="34" t="str">
        <f t="shared" si="25"/>
        <v/>
      </c>
      <c r="M827" s="34" t="str">
        <f t="shared" si="25"/>
        <v/>
      </c>
      <c r="N827" s="34" t="str">
        <f t="shared" si="25"/>
        <v/>
      </c>
      <c r="O827" s="34" t="str">
        <f t="shared" si="25"/>
        <v/>
      </c>
      <c r="P827" s="34" t="str">
        <f t="shared" si="25"/>
        <v>*</v>
      </c>
      <c r="Q827" s="34" t="str">
        <f t="shared" si="25"/>
        <v>*</v>
      </c>
      <c r="R827" s="34" t="str">
        <f t="shared" si="25"/>
        <v>*</v>
      </c>
      <c r="S827" s="34" t="str">
        <f t="shared" si="25"/>
        <v>*</v>
      </c>
      <c r="T827" s="34" t="str">
        <f t="shared" si="25"/>
        <v>*</v>
      </c>
      <c r="U827" s="34" t="str">
        <f t="shared" si="25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25"/>
        <v>*</v>
      </c>
      <c r="E828" s="37" t="str">
        <f t="shared" si="25"/>
        <v>*</v>
      </c>
      <c r="F828" s="37" t="str">
        <f t="shared" si="25"/>
        <v>*</v>
      </c>
      <c r="G828" s="37" t="str">
        <f t="shared" si="25"/>
        <v>*</v>
      </c>
      <c r="H828" s="37" t="str">
        <f t="shared" si="25"/>
        <v>*</v>
      </c>
      <c r="I828" s="37" t="str">
        <f t="shared" si="25"/>
        <v>*</v>
      </c>
      <c r="J828" s="37" t="str">
        <f t="shared" si="25"/>
        <v/>
      </c>
      <c r="K828" s="37" t="str">
        <f t="shared" si="25"/>
        <v/>
      </c>
      <c r="L828" s="37" t="str">
        <f t="shared" si="25"/>
        <v/>
      </c>
      <c r="M828" s="37" t="str">
        <f t="shared" si="25"/>
        <v/>
      </c>
      <c r="N828" s="37" t="str">
        <f t="shared" si="25"/>
        <v/>
      </c>
      <c r="O828" s="37" t="str">
        <f t="shared" si="25"/>
        <v/>
      </c>
      <c r="P828" s="37" t="str">
        <f t="shared" si="25"/>
        <v>*</v>
      </c>
      <c r="Q828" s="37" t="str">
        <f t="shared" si="25"/>
        <v>*</v>
      </c>
      <c r="R828" s="37" t="str">
        <f t="shared" si="25"/>
        <v>*</v>
      </c>
      <c r="S828" s="37" t="str">
        <f t="shared" si="25"/>
        <v>*</v>
      </c>
      <c r="T828" s="37" t="str">
        <f t="shared" si="25"/>
        <v>*</v>
      </c>
      <c r="U828" s="37" t="str">
        <f t="shared" si="25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5"/>
        <v>*</v>
      </c>
      <c r="E829" s="37" t="str">
        <f t="shared" si="25"/>
        <v>*</v>
      </c>
      <c r="F829" s="37" t="str">
        <f t="shared" si="25"/>
        <v>*</v>
      </c>
      <c r="G829" s="37" t="str">
        <f t="shared" si="25"/>
        <v>*</v>
      </c>
      <c r="H829" s="37" t="str">
        <f t="shared" si="25"/>
        <v>*</v>
      </c>
      <c r="I829" s="37" t="str">
        <f t="shared" si="25"/>
        <v>*</v>
      </c>
      <c r="J829" s="37" t="str">
        <f t="shared" si="25"/>
        <v/>
      </c>
      <c r="K829" s="37" t="str">
        <f t="shared" si="25"/>
        <v/>
      </c>
      <c r="L829" s="37" t="str">
        <f t="shared" si="25"/>
        <v/>
      </c>
      <c r="M829" s="37" t="str">
        <f t="shared" si="25"/>
        <v/>
      </c>
      <c r="N829" s="37" t="str">
        <f t="shared" si="25"/>
        <v/>
      </c>
      <c r="O829" s="37" t="str">
        <f t="shared" si="25"/>
        <v/>
      </c>
      <c r="P829" s="37" t="str">
        <f t="shared" si="25"/>
        <v>*</v>
      </c>
      <c r="Q829" s="37" t="str">
        <f t="shared" si="25"/>
        <v>*</v>
      </c>
      <c r="R829" s="37" t="str">
        <f t="shared" si="25"/>
        <v>*</v>
      </c>
      <c r="S829" s="37" t="str">
        <f t="shared" si="25"/>
        <v>*</v>
      </c>
      <c r="T829" s="37" t="str">
        <f t="shared" si="25"/>
        <v>*</v>
      </c>
      <c r="U829" s="37" t="str">
        <f t="shared" si="25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37" t="str">
        <f t="shared" si="25"/>
        <v>*</v>
      </c>
      <c r="E830" s="37" t="str">
        <f t="shared" si="25"/>
        <v>*</v>
      </c>
      <c r="F830" s="37" t="str">
        <f t="shared" si="25"/>
        <v>*</v>
      </c>
      <c r="G830" s="37" t="str">
        <f t="shared" si="25"/>
        <v>*</v>
      </c>
      <c r="H830" s="37" t="str">
        <f t="shared" si="25"/>
        <v>*</v>
      </c>
      <c r="I830" s="37" t="str">
        <f t="shared" si="25"/>
        <v>*</v>
      </c>
      <c r="J830" s="37" t="str">
        <f t="shared" si="25"/>
        <v/>
      </c>
      <c r="K830" s="37" t="str">
        <f t="shared" si="25"/>
        <v/>
      </c>
      <c r="L830" s="37" t="str">
        <f t="shared" si="25"/>
        <v/>
      </c>
      <c r="M830" s="37" t="str">
        <f t="shared" si="25"/>
        <v/>
      </c>
      <c r="N830" s="37" t="str">
        <f t="shared" si="25"/>
        <v/>
      </c>
      <c r="O830" s="37" t="str">
        <f t="shared" si="25"/>
        <v/>
      </c>
      <c r="P830" s="37" t="str">
        <f t="shared" si="25"/>
        <v>*</v>
      </c>
      <c r="Q830" s="37" t="str">
        <f t="shared" si="25"/>
        <v>*</v>
      </c>
      <c r="R830" s="37" t="str">
        <f t="shared" si="25"/>
        <v>*</v>
      </c>
      <c r="S830" s="37" t="str">
        <f t="shared" si="25"/>
        <v/>
      </c>
      <c r="T830" s="37" t="str">
        <f t="shared" si="25"/>
        <v/>
      </c>
      <c r="U830" s="37" t="str">
        <f t="shared" si="25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5"/>
        <v>*</v>
      </c>
      <c r="E831" s="37" t="str">
        <f t="shared" si="25"/>
        <v>*</v>
      </c>
      <c r="F831" s="37" t="str">
        <f t="shared" si="25"/>
        <v>*</v>
      </c>
      <c r="G831" s="37" t="str">
        <f t="shared" ref="G831:U831" si="26">IF(G188=G505,"","*")</f>
        <v>*</v>
      </c>
      <c r="H831" s="37" t="str">
        <f t="shared" si="26"/>
        <v>*</v>
      </c>
      <c r="I831" s="37" t="str">
        <f t="shared" si="26"/>
        <v>*</v>
      </c>
      <c r="J831" s="37" t="str">
        <f t="shared" si="26"/>
        <v/>
      </c>
      <c r="K831" s="37" t="str">
        <f t="shared" si="26"/>
        <v/>
      </c>
      <c r="L831" s="37" t="str">
        <f t="shared" si="26"/>
        <v/>
      </c>
      <c r="M831" s="37" t="str">
        <f t="shared" si="26"/>
        <v/>
      </c>
      <c r="N831" s="37" t="str">
        <f t="shared" si="26"/>
        <v/>
      </c>
      <c r="O831" s="37" t="str">
        <f t="shared" si="26"/>
        <v/>
      </c>
      <c r="P831" s="37" t="str">
        <f t="shared" si="26"/>
        <v/>
      </c>
      <c r="Q831" s="37" t="str">
        <f t="shared" si="26"/>
        <v>*</v>
      </c>
      <c r="R831" s="37" t="str">
        <f t="shared" si="26"/>
        <v>*</v>
      </c>
      <c r="S831" s="37" t="str">
        <f t="shared" si="26"/>
        <v/>
      </c>
      <c r="T831" s="37" t="str">
        <f t="shared" si="26"/>
        <v/>
      </c>
      <c r="U831" s="37" t="str">
        <f t="shared" si="26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18</v>
      </c>
      <c r="D832" s="38" t="str">
        <f t="shared" ref="D832:U846" si="27">IF(D189=D506,"","*")</f>
        <v>*</v>
      </c>
      <c r="E832" s="38" t="str">
        <f t="shared" si="27"/>
        <v>*</v>
      </c>
      <c r="F832" s="38" t="str">
        <f t="shared" si="27"/>
        <v>*</v>
      </c>
      <c r="G832" s="38" t="str">
        <f t="shared" si="27"/>
        <v>*</v>
      </c>
      <c r="H832" s="38" t="str">
        <f t="shared" si="27"/>
        <v>*</v>
      </c>
      <c r="I832" s="38" t="str">
        <f t="shared" si="27"/>
        <v>*</v>
      </c>
      <c r="J832" s="38" t="str">
        <f t="shared" si="27"/>
        <v/>
      </c>
      <c r="K832" s="38" t="str">
        <f t="shared" si="27"/>
        <v/>
      </c>
      <c r="L832" s="38" t="str">
        <f t="shared" si="27"/>
        <v/>
      </c>
      <c r="M832" s="38" t="str">
        <f t="shared" si="27"/>
        <v/>
      </c>
      <c r="N832" s="38" t="str">
        <f t="shared" si="27"/>
        <v/>
      </c>
      <c r="O832" s="38" t="str">
        <f t="shared" si="27"/>
        <v/>
      </c>
      <c r="P832" s="38" t="str">
        <f t="shared" si="27"/>
        <v>*</v>
      </c>
      <c r="Q832" s="38" t="str">
        <f t="shared" si="27"/>
        <v>*</v>
      </c>
      <c r="R832" s="38" t="str">
        <f t="shared" si="27"/>
        <v>*</v>
      </c>
      <c r="S832" s="38" t="str">
        <f t="shared" si="27"/>
        <v/>
      </c>
      <c r="T832" s="38" t="str">
        <f t="shared" si="27"/>
        <v/>
      </c>
      <c r="U832" s="38" t="str">
        <f t="shared" si="27"/>
        <v/>
      </c>
    </row>
    <row r="833" spans="1:21" ht="15.75" hidden="1" customHeight="1" x14ac:dyDescent="0.2">
      <c r="A833" s="72" t="s">
        <v>228</v>
      </c>
      <c r="B833" s="73"/>
      <c r="C833" s="31" t="s">
        <v>69</v>
      </c>
      <c r="D833" s="32" t="str">
        <f t="shared" si="27"/>
        <v>*</v>
      </c>
      <c r="E833" s="32" t="str">
        <f t="shared" si="27"/>
        <v>*</v>
      </c>
      <c r="F833" s="32" t="str">
        <f t="shared" si="27"/>
        <v>*</v>
      </c>
      <c r="G833" s="32" t="str">
        <f t="shared" si="27"/>
        <v>*</v>
      </c>
      <c r="H833" s="32" t="str">
        <f t="shared" si="27"/>
        <v>*</v>
      </c>
      <c r="I833" s="32" t="str">
        <f t="shared" si="27"/>
        <v>*</v>
      </c>
      <c r="J833" s="32" t="str">
        <f t="shared" si="27"/>
        <v/>
      </c>
      <c r="K833" s="32" t="str">
        <f t="shared" si="27"/>
        <v/>
      </c>
      <c r="L833" s="32" t="str">
        <f t="shared" si="27"/>
        <v/>
      </c>
      <c r="M833" s="32" t="str">
        <f t="shared" si="27"/>
        <v/>
      </c>
      <c r="N833" s="32" t="str">
        <f t="shared" si="27"/>
        <v/>
      </c>
      <c r="O833" s="32" t="str">
        <f t="shared" si="27"/>
        <v/>
      </c>
      <c r="P833" s="32" t="str">
        <f t="shared" si="27"/>
        <v>*</v>
      </c>
      <c r="Q833" s="32" t="str">
        <f t="shared" si="27"/>
        <v>*</v>
      </c>
      <c r="R833" s="32" t="str">
        <f t="shared" si="27"/>
        <v>*</v>
      </c>
      <c r="S833" s="32" t="str">
        <f t="shared" si="27"/>
        <v>*</v>
      </c>
      <c r="T833" s="32" t="str">
        <f t="shared" si="27"/>
        <v>*</v>
      </c>
      <c r="U833" s="32" t="str">
        <f t="shared" si="27"/>
        <v>*</v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7"/>
        <v>*</v>
      </c>
      <c r="E834" s="34" t="str">
        <f t="shared" si="27"/>
        <v>*</v>
      </c>
      <c r="F834" s="34" t="str">
        <f t="shared" si="27"/>
        <v>*</v>
      </c>
      <c r="G834" s="34" t="str">
        <f t="shared" si="27"/>
        <v>*</v>
      </c>
      <c r="H834" s="34" t="str">
        <f t="shared" si="27"/>
        <v>*</v>
      </c>
      <c r="I834" s="34" t="str">
        <f t="shared" si="27"/>
        <v>*</v>
      </c>
      <c r="J834" s="34" t="str">
        <f t="shared" si="27"/>
        <v/>
      </c>
      <c r="K834" s="34" t="str">
        <f t="shared" si="27"/>
        <v/>
      </c>
      <c r="L834" s="34" t="str">
        <f t="shared" si="27"/>
        <v/>
      </c>
      <c r="M834" s="34" t="str">
        <f t="shared" si="27"/>
        <v/>
      </c>
      <c r="N834" s="34" t="str">
        <f t="shared" si="27"/>
        <v/>
      </c>
      <c r="O834" s="34" t="str">
        <f t="shared" si="27"/>
        <v/>
      </c>
      <c r="P834" s="34" t="str">
        <f t="shared" si="27"/>
        <v>*</v>
      </c>
      <c r="Q834" s="34" t="str">
        <f t="shared" si="27"/>
        <v>*</v>
      </c>
      <c r="R834" s="34" t="str">
        <f t="shared" si="27"/>
        <v>*</v>
      </c>
      <c r="S834" s="34" t="str">
        <f t="shared" si="27"/>
        <v/>
      </c>
      <c r="T834" s="34" t="str">
        <f t="shared" si="27"/>
        <v/>
      </c>
      <c r="U834" s="34" t="str">
        <f t="shared" si="27"/>
        <v/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27"/>
        <v>*</v>
      </c>
      <c r="E835" s="36" t="str">
        <f t="shared" si="27"/>
        <v>*</v>
      </c>
      <c r="F835" s="36" t="str">
        <f t="shared" si="27"/>
        <v>*</v>
      </c>
      <c r="G835" s="36" t="str">
        <f t="shared" si="27"/>
        <v>*</v>
      </c>
      <c r="H835" s="36" t="str">
        <f t="shared" si="27"/>
        <v>*</v>
      </c>
      <c r="I835" s="36" t="str">
        <f t="shared" si="27"/>
        <v>*</v>
      </c>
      <c r="J835" s="36" t="str">
        <f t="shared" si="27"/>
        <v/>
      </c>
      <c r="K835" s="36" t="str">
        <f t="shared" si="27"/>
        <v/>
      </c>
      <c r="L835" s="36" t="str">
        <f t="shared" si="27"/>
        <v/>
      </c>
      <c r="M835" s="36" t="str">
        <f t="shared" si="27"/>
        <v/>
      </c>
      <c r="N835" s="36" t="str">
        <f t="shared" si="27"/>
        <v/>
      </c>
      <c r="O835" s="36" t="str">
        <f t="shared" si="27"/>
        <v/>
      </c>
      <c r="P835" s="36" t="str">
        <f t="shared" si="27"/>
        <v>*</v>
      </c>
      <c r="Q835" s="36" t="str">
        <f t="shared" si="27"/>
        <v>*</v>
      </c>
      <c r="R835" s="36" t="str">
        <f t="shared" si="27"/>
        <v>*</v>
      </c>
      <c r="S835" s="36" t="str">
        <f t="shared" si="27"/>
        <v/>
      </c>
      <c r="T835" s="36" t="str">
        <f t="shared" si="27"/>
        <v/>
      </c>
      <c r="U835" s="36" t="str">
        <f t="shared" si="27"/>
        <v/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7"/>
        <v>*</v>
      </c>
      <c r="E836" s="36" t="str">
        <f t="shared" si="27"/>
        <v>*</v>
      </c>
      <c r="F836" s="36" t="str">
        <f t="shared" si="27"/>
        <v>*</v>
      </c>
      <c r="G836" s="36" t="str">
        <f t="shared" si="27"/>
        <v>*</v>
      </c>
      <c r="H836" s="36" t="str">
        <f t="shared" si="27"/>
        <v>*</v>
      </c>
      <c r="I836" s="36" t="str">
        <f t="shared" si="27"/>
        <v>*</v>
      </c>
      <c r="J836" s="36" t="str">
        <f t="shared" si="27"/>
        <v/>
      </c>
      <c r="K836" s="36" t="str">
        <f t="shared" si="27"/>
        <v/>
      </c>
      <c r="L836" s="36" t="str">
        <f t="shared" si="27"/>
        <v/>
      </c>
      <c r="M836" s="36" t="str">
        <f t="shared" si="27"/>
        <v/>
      </c>
      <c r="N836" s="36" t="str">
        <f t="shared" si="27"/>
        <v/>
      </c>
      <c r="O836" s="36" t="str">
        <f t="shared" si="27"/>
        <v/>
      </c>
      <c r="P836" s="36" t="str">
        <f t="shared" si="27"/>
        <v>*</v>
      </c>
      <c r="Q836" s="36" t="str">
        <f t="shared" si="27"/>
        <v>*</v>
      </c>
      <c r="R836" s="36" t="str">
        <f t="shared" si="27"/>
        <v>*</v>
      </c>
      <c r="S836" s="36" t="str">
        <f t="shared" si="27"/>
        <v/>
      </c>
      <c r="T836" s="36" t="str">
        <f t="shared" si="27"/>
        <v/>
      </c>
      <c r="U836" s="36" t="str">
        <f t="shared" si="27"/>
        <v/>
      </c>
    </row>
    <row r="837" spans="1:21" s="18" customFormat="1" ht="15.75" hidden="1" customHeight="1" x14ac:dyDescent="0.2">
      <c r="A837" s="75"/>
      <c r="B837" s="21" t="s">
        <v>212</v>
      </c>
      <c r="C837" s="65" t="s">
        <v>15</v>
      </c>
      <c r="D837" s="36" t="str">
        <f t="shared" si="27"/>
        <v>*</v>
      </c>
      <c r="E837" s="36" t="str">
        <f t="shared" si="27"/>
        <v>*</v>
      </c>
      <c r="F837" s="36" t="str">
        <f t="shared" si="27"/>
        <v>*</v>
      </c>
      <c r="G837" s="36" t="str">
        <f t="shared" si="27"/>
        <v>*</v>
      </c>
      <c r="H837" s="36" t="str">
        <f t="shared" si="27"/>
        <v>*</v>
      </c>
      <c r="I837" s="36" t="str">
        <f t="shared" si="27"/>
        <v>*</v>
      </c>
      <c r="J837" s="36" t="str">
        <f t="shared" si="27"/>
        <v/>
      </c>
      <c r="K837" s="36" t="str">
        <f t="shared" si="27"/>
        <v/>
      </c>
      <c r="L837" s="36" t="str">
        <f t="shared" si="27"/>
        <v/>
      </c>
      <c r="M837" s="36" t="str">
        <f t="shared" si="27"/>
        <v/>
      </c>
      <c r="N837" s="36" t="str">
        <f t="shared" si="27"/>
        <v/>
      </c>
      <c r="O837" s="36" t="str">
        <f t="shared" si="27"/>
        <v/>
      </c>
      <c r="P837" s="36" t="str">
        <f t="shared" si="27"/>
        <v>*</v>
      </c>
      <c r="Q837" s="36" t="str">
        <f t="shared" si="27"/>
        <v>*</v>
      </c>
      <c r="R837" s="36" t="str">
        <f t="shared" si="27"/>
        <v>*</v>
      </c>
      <c r="S837" s="36" t="str">
        <f t="shared" si="27"/>
        <v/>
      </c>
      <c r="T837" s="36" t="str">
        <f t="shared" si="27"/>
        <v/>
      </c>
      <c r="U837" s="36" t="str">
        <f t="shared" si="27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27"/>
        <v>*</v>
      </c>
      <c r="E838" s="36" t="str">
        <f t="shared" si="27"/>
        <v>*</v>
      </c>
      <c r="F838" s="36" t="str">
        <f t="shared" si="27"/>
        <v>*</v>
      </c>
      <c r="G838" s="36" t="str">
        <f t="shared" si="27"/>
        <v/>
      </c>
      <c r="H838" s="36" t="str">
        <f t="shared" si="27"/>
        <v/>
      </c>
      <c r="I838" s="36" t="str">
        <f t="shared" si="27"/>
        <v/>
      </c>
      <c r="J838" s="36" t="str">
        <f t="shared" si="27"/>
        <v/>
      </c>
      <c r="K838" s="36" t="str">
        <f t="shared" si="27"/>
        <v/>
      </c>
      <c r="L838" s="36" t="str">
        <f t="shared" si="27"/>
        <v/>
      </c>
      <c r="M838" s="36" t="str">
        <f t="shared" si="27"/>
        <v/>
      </c>
      <c r="N838" s="36" t="str">
        <f t="shared" si="27"/>
        <v/>
      </c>
      <c r="O838" s="36" t="str">
        <f t="shared" si="27"/>
        <v/>
      </c>
      <c r="P838" s="36" t="str">
        <f t="shared" si="27"/>
        <v>*</v>
      </c>
      <c r="Q838" s="36" t="str">
        <f t="shared" si="27"/>
        <v>*</v>
      </c>
      <c r="R838" s="36" t="str">
        <f t="shared" si="27"/>
        <v>*</v>
      </c>
      <c r="S838" s="36" t="str">
        <f t="shared" si="27"/>
        <v/>
      </c>
      <c r="T838" s="36" t="str">
        <f t="shared" si="27"/>
        <v/>
      </c>
      <c r="U838" s="36" t="str">
        <f t="shared" si="27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18</v>
      </c>
      <c r="D839" s="36" t="str">
        <f t="shared" si="27"/>
        <v>*</v>
      </c>
      <c r="E839" s="36" t="str">
        <f t="shared" si="27"/>
        <v>*</v>
      </c>
      <c r="F839" s="36" t="str">
        <f t="shared" si="27"/>
        <v>*</v>
      </c>
      <c r="G839" s="36" t="str">
        <f t="shared" si="27"/>
        <v/>
      </c>
      <c r="H839" s="36" t="str">
        <f t="shared" si="27"/>
        <v/>
      </c>
      <c r="I839" s="36" t="str">
        <f t="shared" si="27"/>
        <v/>
      </c>
      <c r="J839" s="36" t="str">
        <f t="shared" si="27"/>
        <v/>
      </c>
      <c r="K839" s="36" t="str">
        <f t="shared" si="27"/>
        <v/>
      </c>
      <c r="L839" s="36" t="str">
        <f t="shared" si="27"/>
        <v/>
      </c>
      <c r="M839" s="36" t="str">
        <f t="shared" si="27"/>
        <v/>
      </c>
      <c r="N839" s="36" t="str">
        <f t="shared" si="27"/>
        <v/>
      </c>
      <c r="O839" s="36" t="str">
        <f t="shared" si="27"/>
        <v/>
      </c>
      <c r="P839" s="36" t="str">
        <f t="shared" si="27"/>
        <v>*</v>
      </c>
      <c r="Q839" s="36" t="str">
        <f t="shared" si="27"/>
        <v>*</v>
      </c>
      <c r="R839" s="36" t="str">
        <f t="shared" si="27"/>
        <v>*</v>
      </c>
      <c r="S839" s="36" t="str">
        <f t="shared" si="27"/>
        <v/>
      </c>
      <c r="T839" s="36" t="str">
        <f t="shared" si="27"/>
        <v/>
      </c>
      <c r="U839" s="36" t="str">
        <f t="shared" si="27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27"/>
        <v>*</v>
      </c>
      <c r="E840" s="34" t="str">
        <f t="shared" si="27"/>
        <v>*</v>
      </c>
      <c r="F840" s="34" t="str">
        <f t="shared" si="27"/>
        <v>*</v>
      </c>
      <c r="G840" s="34" t="str">
        <f t="shared" si="27"/>
        <v>*</v>
      </c>
      <c r="H840" s="34" t="str">
        <f t="shared" si="27"/>
        <v>*</v>
      </c>
      <c r="I840" s="34" t="str">
        <f t="shared" si="27"/>
        <v>*</v>
      </c>
      <c r="J840" s="34" t="str">
        <f t="shared" si="27"/>
        <v/>
      </c>
      <c r="K840" s="34" t="str">
        <f t="shared" si="27"/>
        <v/>
      </c>
      <c r="L840" s="34" t="str">
        <f t="shared" si="27"/>
        <v/>
      </c>
      <c r="M840" s="34" t="str">
        <f t="shared" si="27"/>
        <v/>
      </c>
      <c r="N840" s="34" t="str">
        <f t="shared" si="27"/>
        <v/>
      </c>
      <c r="O840" s="34" t="str">
        <f t="shared" si="27"/>
        <v/>
      </c>
      <c r="P840" s="34" t="str">
        <f t="shared" si="27"/>
        <v>*</v>
      </c>
      <c r="Q840" s="34" t="str">
        <f t="shared" si="27"/>
        <v>*</v>
      </c>
      <c r="R840" s="34" t="str">
        <f t="shared" si="27"/>
        <v>*</v>
      </c>
      <c r="S840" s="34" t="str">
        <f t="shared" si="27"/>
        <v>*</v>
      </c>
      <c r="T840" s="34" t="str">
        <f t="shared" si="27"/>
        <v>*</v>
      </c>
      <c r="U840" s="34" t="str">
        <f t="shared" si="27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27"/>
        <v>*</v>
      </c>
      <c r="E841" s="37" t="str">
        <f t="shared" si="27"/>
        <v>*</v>
      </c>
      <c r="F841" s="37" t="str">
        <f t="shared" si="27"/>
        <v>*</v>
      </c>
      <c r="G841" s="37" t="str">
        <f t="shared" si="27"/>
        <v>*</v>
      </c>
      <c r="H841" s="37" t="str">
        <f t="shared" si="27"/>
        <v>*</v>
      </c>
      <c r="I841" s="37" t="str">
        <f t="shared" si="27"/>
        <v>*</v>
      </c>
      <c r="J841" s="37" t="str">
        <f t="shared" si="27"/>
        <v/>
      </c>
      <c r="K841" s="37" t="str">
        <f t="shared" si="27"/>
        <v/>
      </c>
      <c r="L841" s="37" t="str">
        <f t="shared" si="27"/>
        <v/>
      </c>
      <c r="M841" s="37" t="str">
        <f t="shared" si="27"/>
        <v/>
      </c>
      <c r="N841" s="37" t="str">
        <f t="shared" si="27"/>
        <v/>
      </c>
      <c r="O841" s="37" t="str">
        <f t="shared" si="27"/>
        <v/>
      </c>
      <c r="P841" s="37" t="str">
        <f t="shared" si="27"/>
        <v>*</v>
      </c>
      <c r="Q841" s="37" t="str">
        <f t="shared" si="27"/>
        <v>*</v>
      </c>
      <c r="R841" s="37" t="str">
        <f t="shared" si="27"/>
        <v>*</v>
      </c>
      <c r="S841" s="37" t="str">
        <f t="shared" si="27"/>
        <v>*</v>
      </c>
      <c r="T841" s="37" t="str">
        <f t="shared" si="27"/>
        <v>*</v>
      </c>
      <c r="U841" s="37" t="str">
        <f t="shared" si="27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27"/>
        <v>*</v>
      </c>
      <c r="E842" s="37" t="str">
        <f t="shared" si="27"/>
        <v>*</v>
      </c>
      <c r="F842" s="37" t="str">
        <f t="shared" si="27"/>
        <v>*</v>
      </c>
      <c r="G842" s="37" t="str">
        <f t="shared" si="27"/>
        <v>*</v>
      </c>
      <c r="H842" s="37" t="str">
        <f t="shared" si="27"/>
        <v>*</v>
      </c>
      <c r="I842" s="37" t="str">
        <f t="shared" si="27"/>
        <v>*</v>
      </c>
      <c r="J842" s="37" t="str">
        <f t="shared" si="27"/>
        <v/>
      </c>
      <c r="K842" s="37" t="str">
        <f t="shared" si="27"/>
        <v/>
      </c>
      <c r="L842" s="37" t="str">
        <f t="shared" si="27"/>
        <v/>
      </c>
      <c r="M842" s="37" t="str">
        <f t="shared" si="27"/>
        <v/>
      </c>
      <c r="N842" s="37" t="str">
        <f t="shared" si="27"/>
        <v/>
      </c>
      <c r="O842" s="37" t="str">
        <f t="shared" si="27"/>
        <v/>
      </c>
      <c r="P842" s="37" t="str">
        <f t="shared" si="27"/>
        <v>*</v>
      </c>
      <c r="Q842" s="37" t="str">
        <f t="shared" si="27"/>
        <v>*</v>
      </c>
      <c r="R842" s="37" t="str">
        <f t="shared" si="27"/>
        <v>*</v>
      </c>
      <c r="S842" s="37" t="str">
        <f t="shared" si="27"/>
        <v>*</v>
      </c>
      <c r="T842" s="37" t="str">
        <f t="shared" si="27"/>
        <v>*</v>
      </c>
      <c r="U842" s="37" t="str">
        <f t="shared" si="27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37" t="str">
        <f t="shared" si="27"/>
        <v>*</v>
      </c>
      <c r="E843" s="37" t="str">
        <f t="shared" si="27"/>
        <v>*</v>
      </c>
      <c r="F843" s="37" t="str">
        <f t="shared" si="27"/>
        <v>*</v>
      </c>
      <c r="G843" s="37" t="str">
        <f t="shared" si="27"/>
        <v>*</v>
      </c>
      <c r="H843" s="37" t="str">
        <f t="shared" si="27"/>
        <v>*</v>
      </c>
      <c r="I843" s="37" t="str">
        <f t="shared" si="27"/>
        <v>*</v>
      </c>
      <c r="J843" s="37" t="str">
        <f t="shared" si="27"/>
        <v/>
      </c>
      <c r="K843" s="37" t="str">
        <f t="shared" si="27"/>
        <v/>
      </c>
      <c r="L843" s="37" t="str">
        <f t="shared" si="27"/>
        <v/>
      </c>
      <c r="M843" s="37" t="str">
        <f t="shared" si="27"/>
        <v/>
      </c>
      <c r="N843" s="37" t="str">
        <f t="shared" si="27"/>
        <v/>
      </c>
      <c r="O843" s="37" t="str">
        <f t="shared" si="27"/>
        <v/>
      </c>
      <c r="P843" s="37" t="str">
        <f t="shared" si="27"/>
        <v>*</v>
      </c>
      <c r="Q843" s="37" t="str">
        <f t="shared" si="27"/>
        <v>*</v>
      </c>
      <c r="R843" s="37" t="str">
        <f t="shared" si="27"/>
        <v>*</v>
      </c>
      <c r="S843" s="37" t="str">
        <f t="shared" si="27"/>
        <v/>
      </c>
      <c r="T843" s="37" t="str">
        <f t="shared" si="27"/>
        <v/>
      </c>
      <c r="U843" s="37" t="str">
        <f t="shared" si="27"/>
        <v/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27"/>
        <v>*</v>
      </c>
      <c r="E844" s="37" t="str">
        <f t="shared" si="27"/>
        <v>*</v>
      </c>
      <c r="F844" s="37" t="str">
        <f t="shared" si="27"/>
        <v>*</v>
      </c>
      <c r="G844" s="37" t="str">
        <f t="shared" si="27"/>
        <v/>
      </c>
      <c r="H844" s="37" t="str">
        <f t="shared" si="27"/>
        <v/>
      </c>
      <c r="I844" s="37" t="str">
        <f t="shared" si="27"/>
        <v/>
      </c>
      <c r="J844" s="37" t="str">
        <f t="shared" si="27"/>
        <v/>
      </c>
      <c r="K844" s="37" t="str">
        <f t="shared" si="27"/>
        <v/>
      </c>
      <c r="L844" s="37" t="str">
        <f t="shared" si="27"/>
        <v/>
      </c>
      <c r="M844" s="37" t="str">
        <f t="shared" si="27"/>
        <v/>
      </c>
      <c r="N844" s="37" t="str">
        <f t="shared" si="27"/>
        <v/>
      </c>
      <c r="O844" s="37" t="str">
        <f t="shared" si="27"/>
        <v/>
      </c>
      <c r="P844" s="37" t="str">
        <f t="shared" si="27"/>
        <v>*</v>
      </c>
      <c r="Q844" s="37" t="str">
        <f t="shared" si="27"/>
        <v>*</v>
      </c>
      <c r="R844" s="37" t="str">
        <f t="shared" si="27"/>
        <v>*</v>
      </c>
      <c r="S844" s="37" t="str">
        <f t="shared" si="27"/>
        <v/>
      </c>
      <c r="T844" s="37" t="str">
        <f t="shared" si="27"/>
        <v/>
      </c>
      <c r="U844" s="37" t="str">
        <f t="shared" si="27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18</v>
      </c>
      <c r="D845" s="38" t="str">
        <f t="shared" si="27"/>
        <v>*</v>
      </c>
      <c r="E845" s="38" t="str">
        <f t="shared" si="27"/>
        <v>*</v>
      </c>
      <c r="F845" s="38" t="str">
        <f t="shared" si="27"/>
        <v>*</v>
      </c>
      <c r="G845" s="38" t="str">
        <f t="shared" si="27"/>
        <v/>
      </c>
      <c r="H845" s="38" t="str">
        <f t="shared" si="27"/>
        <v/>
      </c>
      <c r="I845" s="38" t="str">
        <f t="shared" si="27"/>
        <v/>
      </c>
      <c r="J845" s="38" t="str">
        <f t="shared" si="27"/>
        <v/>
      </c>
      <c r="K845" s="38" t="str">
        <f t="shared" si="27"/>
        <v/>
      </c>
      <c r="L845" s="38" t="str">
        <f t="shared" si="27"/>
        <v/>
      </c>
      <c r="M845" s="38" t="str">
        <f t="shared" si="27"/>
        <v/>
      </c>
      <c r="N845" s="38" t="str">
        <f t="shared" si="27"/>
        <v/>
      </c>
      <c r="O845" s="38" t="str">
        <f t="shared" si="27"/>
        <v/>
      </c>
      <c r="P845" s="38" t="str">
        <f t="shared" si="27"/>
        <v>*</v>
      </c>
      <c r="Q845" s="38" t="str">
        <f t="shared" si="27"/>
        <v>*</v>
      </c>
      <c r="R845" s="38" t="str">
        <f t="shared" si="27"/>
        <v>*</v>
      </c>
      <c r="S845" s="38" t="str">
        <f t="shared" si="27"/>
        <v/>
      </c>
      <c r="T845" s="38" t="str">
        <f t="shared" si="27"/>
        <v/>
      </c>
      <c r="U845" s="38" t="str">
        <f t="shared" si="27"/>
        <v/>
      </c>
    </row>
    <row r="846" spans="1:21" ht="15.75" hidden="1" customHeight="1" x14ac:dyDescent="0.2">
      <c r="A846" s="72" t="s">
        <v>229</v>
      </c>
      <c r="B846" s="73"/>
      <c r="C846" s="31" t="s">
        <v>51</v>
      </c>
      <c r="D846" s="32" t="str">
        <f t="shared" si="27"/>
        <v>*</v>
      </c>
      <c r="E846" s="32" t="str">
        <f t="shared" si="27"/>
        <v>*</v>
      </c>
      <c r="F846" s="32" t="str">
        <f t="shared" si="27"/>
        <v>*</v>
      </c>
      <c r="G846" s="32" t="str">
        <f t="shared" ref="G846:U846" si="28">IF(G203=G520,"","*")</f>
        <v>*</v>
      </c>
      <c r="H846" s="32" t="str">
        <f t="shared" si="28"/>
        <v>*</v>
      </c>
      <c r="I846" s="32" t="str">
        <f t="shared" si="28"/>
        <v>*</v>
      </c>
      <c r="J846" s="32" t="str">
        <f t="shared" si="28"/>
        <v/>
      </c>
      <c r="K846" s="32" t="str">
        <f t="shared" si="28"/>
        <v/>
      </c>
      <c r="L846" s="32" t="str">
        <f t="shared" si="28"/>
        <v/>
      </c>
      <c r="M846" s="32" t="str">
        <f t="shared" si="28"/>
        <v/>
      </c>
      <c r="N846" s="32" t="str">
        <f t="shared" si="28"/>
        <v/>
      </c>
      <c r="O846" s="32" t="str">
        <f t="shared" si="28"/>
        <v/>
      </c>
      <c r="P846" s="32" t="str">
        <f t="shared" si="28"/>
        <v>*</v>
      </c>
      <c r="Q846" s="32" t="str">
        <f t="shared" si="28"/>
        <v>*</v>
      </c>
      <c r="R846" s="32" t="str">
        <f t="shared" si="28"/>
        <v>*</v>
      </c>
      <c r="S846" s="32" t="str">
        <f t="shared" si="28"/>
        <v/>
      </c>
      <c r="T846" s="32" t="str">
        <f t="shared" si="28"/>
        <v/>
      </c>
      <c r="U846" s="32" t="str">
        <f t="shared" si="28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ref="D847:U861" si="29">IF(D204=D521,"","*")</f>
        <v>*</v>
      </c>
      <c r="E847" s="34" t="str">
        <f t="shared" si="29"/>
        <v>*</v>
      </c>
      <c r="F847" s="34" t="str">
        <f t="shared" si="29"/>
        <v>*</v>
      </c>
      <c r="G847" s="34" t="str">
        <f t="shared" si="29"/>
        <v>*</v>
      </c>
      <c r="H847" s="34" t="str">
        <f t="shared" si="29"/>
        <v>*</v>
      </c>
      <c r="I847" s="34" t="str">
        <f t="shared" si="29"/>
        <v>*</v>
      </c>
      <c r="J847" s="34" t="str">
        <f t="shared" si="29"/>
        <v/>
      </c>
      <c r="K847" s="34" t="str">
        <f t="shared" si="29"/>
        <v/>
      </c>
      <c r="L847" s="34" t="str">
        <f t="shared" si="29"/>
        <v/>
      </c>
      <c r="M847" s="34" t="str">
        <f t="shared" si="29"/>
        <v/>
      </c>
      <c r="N847" s="34" t="str">
        <f t="shared" si="29"/>
        <v/>
      </c>
      <c r="O847" s="34" t="str">
        <f t="shared" si="29"/>
        <v/>
      </c>
      <c r="P847" s="34" t="str">
        <f t="shared" si="29"/>
        <v>*</v>
      </c>
      <c r="Q847" s="34" t="str">
        <f t="shared" si="29"/>
        <v>*</v>
      </c>
      <c r="R847" s="34" t="str">
        <f t="shared" si="29"/>
        <v>*</v>
      </c>
      <c r="S847" s="34" t="str">
        <f t="shared" si="29"/>
        <v/>
      </c>
      <c r="T847" s="34" t="str">
        <f t="shared" si="29"/>
        <v/>
      </c>
      <c r="U847" s="34" t="str">
        <f t="shared" si="29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29"/>
        <v>*</v>
      </c>
      <c r="E848" s="36" t="str">
        <f t="shared" si="29"/>
        <v>*</v>
      </c>
      <c r="F848" s="36" t="str">
        <f t="shared" si="29"/>
        <v>*</v>
      </c>
      <c r="G848" s="36" t="str">
        <f t="shared" si="29"/>
        <v>*</v>
      </c>
      <c r="H848" s="36" t="str">
        <f t="shared" si="29"/>
        <v>*</v>
      </c>
      <c r="I848" s="36" t="str">
        <f t="shared" si="29"/>
        <v>*</v>
      </c>
      <c r="J848" s="36" t="str">
        <f t="shared" si="29"/>
        <v/>
      </c>
      <c r="K848" s="36" t="str">
        <f t="shared" si="29"/>
        <v/>
      </c>
      <c r="L848" s="36" t="str">
        <f t="shared" si="29"/>
        <v/>
      </c>
      <c r="M848" s="36" t="str">
        <f t="shared" si="29"/>
        <v/>
      </c>
      <c r="N848" s="36" t="str">
        <f t="shared" si="29"/>
        <v/>
      </c>
      <c r="O848" s="36" t="str">
        <f t="shared" si="29"/>
        <v/>
      </c>
      <c r="P848" s="36" t="str">
        <f t="shared" si="29"/>
        <v>*</v>
      </c>
      <c r="Q848" s="36" t="str">
        <f t="shared" si="29"/>
        <v>*</v>
      </c>
      <c r="R848" s="36" t="str">
        <f t="shared" si="29"/>
        <v>*</v>
      </c>
      <c r="S848" s="36" t="str">
        <f t="shared" si="29"/>
        <v/>
      </c>
      <c r="T848" s="36" t="str">
        <f t="shared" si="29"/>
        <v/>
      </c>
      <c r="U848" s="36" t="str">
        <f t="shared" si="29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29"/>
        <v>*</v>
      </c>
      <c r="E849" s="36" t="str">
        <f t="shared" si="29"/>
        <v>*</v>
      </c>
      <c r="F849" s="36" t="str">
        <f t="shared" si="29"/>
        <v>*</v>
      </c>
      <c r="G849" s="36" t="str">
        <f t="shared" si="29"/>
        <v>*</v>
      </c>
      <c r="H849" s="36" t="str">
        <f t="shared" si="29"/>
        <v>*</v>
      </c>
      <c r="I849" s="36" t="str">
        <f t="shared" si="29"/>
        <v>*</v>
      </c>
      <c r="J849" s="36" t="str">
        <f t="shared" si="29"/>
        <v/>
      </c>
      <c r="K849" s="36" t="str">
        <f t="shared" si="29"/>
        <v/>
      </c>
      <c r="L849" s="36" t="str">
        <f t="shared" si="29"/>
        <v/>
      </c>
      <c r="M849" s="36" t="str">
        <f t="shared" si="29"/>
        <v/>
      </c>
      <c r="N849" s="36" t="str">
        <f t="shared" si="29"/>
        <v/>
      </c>
      <c r="O849" s="36" t="str">
        <f t="shared" si="29"/>
        <v/>
      </c>
      <c r="P849" s="36" t="str">
        <f t="shared" si="29"/>
        <v/>
      </c>
      <c r="Q849" s="36" t="str">
        <f t="shared" si="29"/>
        <v/>
      </c>
      <c r="R849" s="36" t="str">
        <f t="shared" si="29"/>
        <v/>
      </c>
      <c r="S849" s="36" t="str">
        <f t="shared" si="29"/>
        <v/>
      </c>
      <c r="T849" s="36" t="str">
        <f t="shared" si="29"/>
        <v/>
      </c>
      <c r="U849" s="36" t="str">
        <f t="shared" si="29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15</v>
      </c>
      <c r="D850" s="36" t="str">
        <f t="shared" si="29"/>
        <v>*</v>
      </c>
      <c r="E850" s="36" t="str">
        <f t="shared" si="29"/>
        <v>*</v>
      </c>
      <c r="F850" s="36" t="str">
        <f t="shared" si="29"/>
        <v>*</v>
      </c>
      <c r="G850" s="36" t="str">
        <f t="shared" si="29"/>
        <v>*</v>
      </c>
      <c r="H850" s="36" t="str">
        <f t="shared" si="29"/>
        <v>*</v>
      </c>
      <c r="I850" s="36" t="str">
        <f t="shared" si="29"/>
        <v>*</v>
      </c>
      <c r="J850" s="36" t="str">
        <f t="shared" si="29"/>
        <v/>
      </c>
      <c r="K850" s="36" t="str">
        <f t="shared" si="29"/>
        <v/>
      </c>
      <c r="L850" s="36" t="str">
        <f t="shared" si="29"/>
        <v/>
      </c>
      <c r="M850" s="36" t="str">
        <f t="shared" si="29"/>
        <v/>
      </c>
      <c r="N850" s="36" t="str">
        <f t="shared" si="29"/>
        <v/>
      </c>
      <c r="O850" s="36" t="str">
        <f t="shared" si="29"/>
        <v/>
      </c>
      <c r="P850" s="36" t="str">
        <f t="shared" si="29"/>
        <v>*</v>
      </c>
      <c r="Q850" s="36" t="str">
        <f t="shared" si="29"/>
        <v>*</v>
      </c>
      <c r="R850" s="36" t="str">
        <f t="shared" si="29"/>
        <v>*</v>
      </c>
      <c r="S850" s="36" t="str">
        <f t="shared" si="29"/>
        <v/>
      </c>
      <c r="T850" s="36" t="str">
        <f t="shared" si="29"/>
        <v/>
      </c>
      <c r="U850" s="36" t="str">
        <f t="shared" si="29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29"/>
        <v/>
      </c>
      <c r="E851" s="36" t="str">
        <f t="shared" si="29"/>
        <v/>
      </c>
      <c r="F851" s="36" t="str">
        <f t="shared" si="29"/>
        <v/>
      </c>
      <c r="G851" s="36" t="str">
        <f t="shared" si="29"/>
        <v/>
      </c>
      <c r="H851" s="36" t="str">
        <f t="shared" si="29"/>
        <v/>
      </c>
      <c r="I851" s="36" t="str">
        <f t="shared" si="29"/>
        <v/>
      </c>
      <c r="J851" s="36" t="str">
        <f t="shared" si="29"/>
        <v/>
      </c>
      <c r="K851" s="36" t="str">
        <f t="shared" si="29"/>
        <v/>
      </c>
      <c r="L851" s="36" t="str">
        <f t="shared" si="29"/>
        <v/>
      </c>
      <c r="M851" s="36" t="str">
        <f t="shared" si="29"/>
        <v/>
      </c>
      <c r="N851" s="36" t="str">
        <f t="shared" si="29"/>
        <v/>
      </c>
      <c r="O851" s="36" t="str">
        <f t="shared" si="29"/>
        <v/>
      </c>
      <c r="P851" s="36" t="str">
        <f t="shared" si="29"/>
        <v/>
      </c>
      <c r="Q851" s="36" t="str">
        <f t="shared" si="29"/>
        <v/>
      </c>
      <c r="R851" s="36" t="str">
        <f t="shared" si="29"/>
        <v/>
      </c>
      <c r="S851" s="36" t="str">
        <f t="shared" si="29"/>
        <v/>
      </c>
      <c r="T851" s="36" t="str">
        <f t="shared" si="29"/>
        <v/>
      </c>
      <c r="U851" s="36" t="str">
        <f t="shared" si="29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18</v>
      </c>
      <c r="D852" s="36" t="str">
        <f t="shared" si="29"/>
        <v/>
      </c>
      <c r="E852" s="36" t="str">
        <f t="shared" si="29"/>
        <v/>
      </c>
      <c r="F852" s="36" t="str">
        <f t="shared" si="29"/>
        <v/>
      </c>
      <c r="G852" s="36" t="str">
        <f t="shared" si="29"/>
        <v/>
      </c>
      <c r="H852" s="36" t="str">
        <f t="shared" si="29"/>
        <v/>
      </c>
      <c r="I852" s="36" t="str">
        <f t="shared" si="29"/>
        <v/>
      </c>
      <c r="J852" s="36" t="str">
        <f t="shared" si="29"/>
        <v/>
      </c>
      <c r="K852" s="36" t="str">
        <f t="shared" si="29"/>
        <v/>
      </c>
      <c r="L852" s="36" t="str">
        <f t="shared" si="29"/>
        <v/>
      </c>
      <c r="M852" s="36" t="str">
        <f t="shared" si="29"/>
        <v/>
      </c>
      <c r="N852" s="36" t="str">
        <f t="shared" si="29"/>
        <v/>
      </c>
      <c r="O852" s="36" t="str">
        <f t="shared" si="29"/>
        <v/>
      </c>
      <c r="P852" s="36" t="str">
        <f t="shared" si="29"/>
        <v/>
      </c>
      <c r="Q852" s="36" t="str">
        <f t="shared" si="29"/>
        <v/>
      </c>
      <c r="R852" s="36" t="str">
        <f t="shared" si="29"/>
        <v/>
      </c>
      <c r="S852" s="36" t="str">
        <f t="shared" si="29"/>
        <v/>
      </c>
      <c r="T852" s="36" t="str">
        <f t="shared" si="29"/>
        <v/>
      </c>
      <c r="U852" s="36" t="str">
        <f t="shared" si="29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29"/>
        <v>*</v>
      </c>
      <c r="E853" s="34" t="str">
        <f t="shared" si="29"/>
        <v>*</v>
      </c>
      <c r="F853" s="34" t="str">
        <f t="shared" si="29"/>
        <v>*</v>
      </c>
      <c r="G853" s="34" t="str">
        <f t="shared" si="29"/>
        <v>*</v>
      </c>
      <c r="H853" s="34" t="str">
        <f t="shared" si="29"/>
        <v>*</v>
      </c>
      <c r="I853" s="34" t="str">
        <f t="shared" si="29"/>
        <v>*</v>
      </c>
      <c r="J853" s="34" t="str">
        <f t="shared" si="29"/>
        <v/>
      </c>
      <c r="K853" s="34" t="str">
        <f t="shared" si="29"/>
        <v/>
      </c>
      <c r="L853" s="34" t="str">
        <f t="shared" si="29"/>
        <v/>
      </c>
      <c r="M853" s="34" t="str">
        <f t="shared" si="29"/>
        <v/>
      </c>
      <c r="N853" s="34" t="str">
        <f t="shared" si="29"/>
        <v/>
      </c>
      <c r="O853" s="34" t="str">
        <f t="shared" si="29"/>
        <v/>
      </c>
      <c r="P853" s="34" t="str">
        <f t="shared" si="29"/>
        <v>*</v>
      </c>
      <c r="Q853" s="34" t="str">
        <f t="shared" si="29"/>
        <v>*</v>
      </c>
      <c r="R853" s="34" t="str">
        <f t="shared" si="29"/>
        <v>*</v>
      </c>
      <c r="S853" s="34" t="str">
        <f t="shared" si="29"/>
        <v/>
      </c>
      <c r="T853" s="34" t="str">
        <f t="shared" si="29"/>
        <v/>
      </c>
      <c r="U853" s="34" t="str">
        <f t="shared" si="29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29"/>
        <v>*</v>
      </c>
      <c r="E854" s="37" t="str">
        <f t="shared" si="29"/>
        <v>*</v>
      </c>
      <c r="F854" s="37" t="str">
        <f t="shared" si="29"/>
        <v>*</v>
      </c>
      <c r="G854" s="37" t="str">
        <f t="shared" si="29"/>
        <v>*</v>
      </c>
      <c r="H854" s="37" t="str">
        <f t="shared" si="29"/>
        <v>*</v>
      </c>
      <c r="I854" s="37" t="str">
        <f t="shared" si="29"/>
        <v>*</v>
      </c>
      <c r="J854" s="37" t="str">
        <f t="shared" si="29"/>
        <v/>
      </c>
      <c r="K854" s="37" t="str">
        <f t="shared" si="29"/>
        <v/>
      </c>
      <c r="L854" s="37" t="str">
        <f t="shared" si="29"/>
        <v/>
      </c>
      <c r="M854" s="37" t="str">
        <f t="shared" si="29"/>
        <v/>
      </c>
      <c r="N854" s="37" t="str">
        <f t="shared" si="29"/>
        <v/>
      </c>
      <c r="O854" s="37" t="str">
        <f t="shared" si="29"/>
        <v/>
      </c>
      <c r="P854" s="37" t="str">
        <f t="shared" si="29"/>
        <v>*</v>
      </c>
      <c r="Q854" s="37" t="str">
        <f t="shared" si="29"/>
        <v>*</v>
      </c>
      <c r="R854" s="37" t="str">
        <f t="shared" si="29"/>
        <v>*</v>
      </c>
      <c r="S854" s="37" t="str">
        <f t="shared" si="29"/>
        <v/>
      </c>
      <c r="T854" s="37" t="str">
        <f t="shared" si="29"/>
        <v/>
      </c>
      <c r="U854" s="37" t="str">
        <f t="shared" si="29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29"/>
        <v>*</v>
      </c>
      <c r="E855" s="37" t="str">
        <f t="shared" si="29"/>
        <v>*</v>
      </c>
      <c r="F855" s="37" t="str">
        <f t="shared" si="29"/>
        <v>*</v>
      </c>
      <c r="G855" s="37" t="str">
        <f t="shared" si="29"/>
        <v>*</v>
      </c>
      <c r="H855" s="37" t="str">
        <f t="shared" si="29"/>
        <v>*</v>
      </c>
      <c r="I855" s="37" t="str">
        <f t="shared" si="29"/>
        <v>*</v>
      </c>
      <c r="J855" s="37" t="str">
        <f t="shared" si="29"/>
        <v/>
      </c>
      <c r="K855" s="37" t="str">
        <f t="shared" si="29"/>
        <v/>
      </c>
      <c r="L855" s="37" t="str">
        <f t="shared" si="29"/>
        <v/>
      </c>
      <c r="M855" s="37" t="str">
        <f t="shared" si="29"/>
        <v/>
      </c>
      <c r="N855" s="37" t="str">
        <f t="shared" si="29"/>
        <v/>
      </c>
      <c r="O855" s="37" t="str">
        <f t="shared" si="29"/>
        <v/>
      </c>
      <c r="P855" s="37" t="str">
        <f t="shared" si="29"/>
        <v>*</v>
      </c>
      <c r="Q855" s="37" t="str">
        <f t="shared" si="29"/>
        <v>*</v>
      </c>
      <c r="R855" s="37" t="str">
        <f t="shared" si="29"/>
        <v>*</v>
      </c>
      <c r="S855" s="37" t="str">
        <f t="shared" si="29"/>
        <v/>
      </c>
      <c r="T855" s="37" t="str">
        <f t="shared" si="29"/>
        <v/>
      </c>
      <c r="U855" s="37" t="str">
        <f t="shared" si="29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37" t="str">
        <f t="shared" si="29"/>
        <v>*</v>
      </c>
      <c r="E856" s="37" t="str">
        <f t="shared" si="29"/>
        <v>*</v>
      </c>
      <c r="F856" s="37" t="str">
        <f t="shared" si="29"/>
        <v>*</v>
      </c>
      <c r="G856" s="37" t="str">
        <f t="shared" si="29"/>
        <v>*</v>
      </c>
      <c r="H856" s="37" t="str">
        <f t="shared" si="29"/>
        <v>*</v>
      </c>
      <c r="I856" s="37" t="str">
        <f t="shared" si="29"/>
        <v>*</v>
      </c>
      <c r="J856" s="37" t="str">
        <f t="shared" si="29"/>
        <v/>
      </c>
      <c r="K856" s="37" t="str">
        <f t="shared" si="29"/>
        <v/>
      </c>
      <c r="L856" s="37" t="str">
        <f t="shared" si="29"/>
        <v/>
      </c>
      <c r="M856" s="37" t="str">
        <f t="shared" si="29"/>
        <v/>
      </c>
      <c r="N856" s="37" t="str">
        <f t="shared" si="29"/>
        <v/>
      </c>
      <c r="O856" s="37" t="str">
        <f t="shared" si="29"/>
        <v/>
      </c>
      <c r="P856" s="37" t="str">
        <f t="shared" si="29"/>
        <v>*</v>
      </c>
      <c r="Q856" s="37" t="str">
        <f t="shared" si="29"/>
        <v>*</v>
      </c>
      <c r="R856" s="37" t="str">
        <f t="shared" si="29"/>
        <v>*</v>
      </c>
      <c r="S856" s="37" t="str">
        <f t="shared" si="29"/>
        <v/>
      </c>
      <c r="T856" s="37" t="str">
        <f t="shared" si="29"/>
        <v/>
      </c>
      <c r="U856" s="37" t="str">
        <f t="shared" si="29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29"/>
        <v/>
      </c>
      <c r="E857" s="37" t="str">
        <f t="shared" si="29"/>
        <v/>
      </c>
      <c r="F857" s="37" t="str">
        <f t="shared" si="29"/>
        <v/>
      </c>
      <c r="G857" s="37" t="str">
        <f t="shared" si="29"/>
        <v/>
      </c>
      <c r="H857" s="37" t="str">
        <f t="shared" si="29"/>
        <v/>
      </c>
      <c r="I857" s="37" t="str">
        <f t="shared" si="29"/>
        <v/>
      </c>
      <c r="J857" s="37" t="str">
        <f t="shared" si="29"/>
        <v/>
      </c>
      <c r="K857" s="37" t="str">
        <f t="shared" si="29"/>
        <v/>
      </c>
      <c r="L857" s="37" t="str">
        <f t="shared" si="29"/>
        <v/>
      </c>
      <c r="M857" s="37" t="str">
        <f t="shared" si="29"/>
        <v/>
      </c>
      <c r="N857" s="37" t="str">
        <f t="shared" si="29"/>
        <v/>
      </c>
      <c r="O857" s="37" t="str">
        <f t="shared" si="29"/>
        <v/>
      </c>
      <c r="P857" s="37" t="str">
        <f t="shared" si="29"/>
        <v/>
      </c>
      <c r="Q857" s="37" t="str">
        <f t="shared" si="29"/>
        <v/>
      </c>
      <c r="R857" s="37" t="str">
        <f t="shared" si="29"/>
        <v/>
      </c>
      <c r="S857" s="37" t="str">
        <f t="shared" si="29"/>
        <v/>
      </c>
      <c r="T857" s="37" t="str">
        <f t="shared" si="29"/>
        <v/>
      </c>
      <c r="U857" s="37" t="str">
        <f t="shared" si="29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18</v>
      </c>
      <c r="D858" s="38" t="str">
        <f t="shared" si="29"/>
        <v/>
      </c>
      <c r="E858" s="38" t="str">
        <f t="shared" si="29"/>
        <v/>
      </c>
      <c r="F858" s="38" t="str">
        <f t="shared" si="29"/>
        <v/>
      </c>
      <c r="G858" s="38" t="str">
        <f t="shared" si="29"/>
        <v/>
      </c>
      <c r="H858" s="38" t="str">
        <f t="shared" si="29"/>
        <v/>
      </c>
      <c r="I858" s="38" t="str">
        <f t="shared" si="29"/>
        <v/>
      </c>
      <c r="J858" s="38" t="str">
        <f t="shared" si="29"/>
        <v/>
      </c>
      <c r="K858" s="38" t="str">
        <f t="shared" si="29"/>
        <v/>
      </c>
      <c r="L858" s="38" t="str">
        <f t="shared" si="29"/>
        <v/>
      </c>
      <c r="M858" s="38" t="str">
        <f t="shared" si="29"/>
        <v/>
      </c>
      <c r="N858" s="38" t="str">
        <f t="shared" si="29"/>
        <v/>
      </c>
      <c r="O858" s="38" t="str">
        <f t="shared" si="29"/>
        <v/>
      </c>
      <c r="P858" s="38" t="str">
        <f t="shared" si="29"/>
        <v/>
      </c>
      <c r="Q858" s="38" t="str">
        <f t="shared" si="29"/>
        <v/>
      </c>
      <c r="R858" s="38" t="str">
        <f t="shared" si="29"/>
        <v/>
      </c>
      <c r="S858" s="38" t="str">
        <f t="shared" si="29"/>
        <v/>
      </c>
      <c r="T858" s="38" t="str">
        <f t="shared" si="29"/>
        <v/>
      </c>
      <c r="U858" s="38" t="str">
        <f t="shared" si="29"/>
        <v/>
      </c>
    </row>
    <row r="859" spans="1:21" ht="15.75" hidden="1" customHeight="1" x14ac:dyDescent="0.2">
      <c r="A859" s="72" t="s">
        <v>230</v>
      </c>
      <c r="B859" s="73"/>
      <c r="C859" s="31" t="s">
        <v>71</v>
      </c>
      <c r="D859" s="32" t="str">
        <f t="shared" si="29"/>
        <v>*</v>
      </c>
      <c r="E859" s="32" t="str">
        <f t="shared" si="29"/>
        <v>*</v>
      </c>
      <c r="F859" s="32" t="str">
        <f t="shared" si="29"/>
        <v>*</v>
      </c>
      <c r="G859" s="32" t="str">
        <f t="shared" si="29"/>
        <v>*</v>
      </c>
      <c r="H859" s="32" t="str">
        <f t="shared" si="29"/>
        <v>*</v>
      </c>
      <c r="I859" s="32" t="str">
        <f t="shared" si="29"/>
        <v>*</v>
      </c>
      <c r="J859" s="32" t="str">
        <f t="shared" si="29"/>
        <v>*</v>
      </c>
      <c r="K859" s="32" t="str">
        <f t="shared" si="29"/>
        <v>*</v>
      </c>
      <c r="L859" s="32" t="str">
        <f t="shared" si="29"/>
        <v>*</v>
      </c>
      <c r="M859" s="32" t="str">
        <f t="shared" si="29"/>
        <v>*</v>
      </c>
      <c r="N859" s="32" t="str">
        <f t="shared" si="29"/>
        <v>*</v>
      </c>
      <c r="O859" s="32" t="str">
        <f t="shared" si="29"/>
        <v>*</v>
      </c>
      <c r="P859" s="32" t="str">
        <f t="shared" si="29"/>
        <v>*</v>
      </c>
      <c r="Q859" s="32" t="str">
        <f t="shared" si="29"/>
        <v>*</v>
      </c>
      <c r="R859" s="32" t="str">
        <f t="shared" si="29"/>
        <v>*</v>
      </c>
      <c r="S859" s="32" t="str">
        <f t="shared" si="29"/>
        <v>*</v>
      </c>
      <c r="T859" s="32" t="str">
        <f t="shared" si="29"/>
        <v>*</v>
      </c>
      <c r="U859" s="32" t="str">
        <f t="shared" si="29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29"/>
        <v>*</v>
      </c>
      <c r="E860" s="34" t="str">
        <f t="shared" si="29"/>
        <v>*</v>
      </c>
      <c r="F860" s="34" t="str">
        <f t="shared" si="29"/>
        <v>*</v>
      </c>
      <c r="G860" s="34" t="str">
        <f t="shared" si="29"/>
        <v>*</v>
      </c>
      <c r="H860" s="34" t="str">
        <f t="shared" si="29"/>
        <v>*</v>
      </c>
      <c r="I860" s="34" t="str">
        <f t="shared" si="29"/>
        <v>*</v>
      </c>
      <c r="J860" s="34" t="str">
        <f t="shared" si="29"/>
        <v/>
      </c>
      <c r="K860" s="34" t="str">
        <f t="shared" si="29"/>
        <v/>
      </c>
      <c r="L860" s="34" t="str">
        <f t="shared" si="29"/>
        <v/>
      </c>
      <c r="M860" s="34" t="str">
        <f t="shared" si="29"/>
        <v/>
      </c>
      <c r="N860" s="34" t="str">
        <f t="shared" si="29"/>
        <v/>
      </c>
      <c r="O860" s="34" t="str">
        <f t="shared" si="29"/>
        <v/>
      </c>
      <c r="P860" s="34" t="str">
        <f t="shared" si="29"/>
        <v>*</v>
      </c>
      <c r="Q860" s="34" t="str">
        <f t="shared" si="29"/>
        <v>*</v>
      </c>
      <c r="R860" s="34" t="str">
        <f t="shared" si="29"/>
        <v>*</v>
      </c>
      <c r="S860" s="34" t="str">
        <f t="shared" si="29"/>
        <v/>
      </c>
      <c r="T860" s="34" t="str">
        <f t="shared" si="29"/>
        <v/>
      </c>
      <c r="U860" s="34" t="str">
        <f t="shared" si="29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29"/>
        <v>*</v>
      </c>
      <c r="E861" s="36" t="str">
        <f t="shared" si="29"/>
        <v>*</v>
      </c>
      <c r="F861" s="36" t="str">
        <f t="shared" si="29"/>
        <v>*</v>
      </c>
      <c r="G861" s="36" t="str">
        <f t="shared" ref="G861:U861" si="30">IF(G218=G535,"","*")</f>
        <v>*</v>
      </c>
      <c r="H861" s="36" t="str">
        <f t="shared" si="30"/>
        <v>*</v>
      </c>
      <c r="I861" s="36" t="str">
        <f t="shared" si="30"/>
        <v>*</v>
      </c>
      <c r="J861" s="36" t="str">
        <f t="shared" si="30"/>
        <v/>
      </c>
      <c r="K861" s="36" t="str">
        <f t="shared" si="30"/>
        <v/>
      </c>
      <c r="L861" s="36" t="str">
        <f t="shared" si="30"/>
        <v/>
      </c>
      <c r="M861" s="36" t="str">
        <f t="shared" si="30"/>
        <v/>
      </c>
      <c r="N861" s="36" t="str">
        <f t="shared" si="30"/>
        <v/>
      </c>
      <c r="O861" s="36" t="str">
        <f t="shared" si="30"/>
        <v/>
      </c>
      <c r="P861" s="36" t="str">
        <f t="shared" si="30"/>
        <v>*</v>
      </c>
      <c r="Q861" s="36" t="str">
        <f t="shared" si="30"/>
        <v>*</v>
      </c>
      <c r="R861" s="36" t="str">
        <f t="shared" si="30"/>
        <v>*</v>
      </c>
      <c r="S861" s="36" t="str">
        <f t="shared" si="30"/>
        <v/>
      </c>
      <c r="T861" s="36" t="str">
        <f t="shared" si="30"/>
        <v/>
      </c>
      <c r="U861" s="36" t="str">
        <f t="shared" si="30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ref="D862:U876" si="31">IF(D219=D536,"","*")</f>
        <v>*</v>
      </c>
      <c r="E862" s="36" t="str">
        <f t="shared" si="31"/>
        <v>*</v>
      </c>
      <c r="F862" s="36" t="str">
        <f t="shared" si="31"/>
        <v>*</v>
      </c>
      <c r="G862" s="36" t="str">
        <f t="shared" si="31"/>
        <v>*</v>
      </c>
      <c r="H862" s="36" t="str">
        <f t="shared" si="31"/>
        <v>*</v>
      </c>
      <c r="I862" s="36" t="str">
        <f t="shared" si="31"/>
        <v>*</v>
      </c>
      <c r="J862" s="36" t="str">
        <f t="shared" si="31"/>
        <v/>
      </c>
      <c r="K862" s="36" t="str">
        <f t="shared" si="31"/>
        <v/>
      </c>
      <c r="L862" s="36" t="str">
        <f t="shared" si="31"/>
        <v/>
      </c>
      <c r="M862" s="36" t="str">
        <f t="shared" si="31"/>
        <v/>
      </c>
      <c r="N862" s="36" t="str">
        <f t="shared" si="31"/>
        <v/>
      </c>
      <c r="O862" s="36" t="str">
        <f t="shared" si="31"/>
        <v/>
      </c>
      <c r="P862" s="36" t="str">
        <f t="shared" si="31"/>
        <v>*</v>
      </c>
      <c r="Q862" s="36" t="str">
        <f t="shared" si="31"/>
        <v>*</v>
      </c>
      <c r="R862" s="36" t="str">
        <f t="shared" si="31"/>
        <v>*</v>
      </c>
      <c r="S862" s="36" t="str">
        <f t="shared" si="31"/>
        <v/>
      </c>
      <c r="T862" s="36" t="str">
        <f t="shared" si="31"/>
        <v/>
      </c>
      <c r="U862" s="36" t="str">
        <f t="shared" si="31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15</v>
      </c>
      <c r="D863" s="36" t="str">
        <f t="shared" si="31"/>
        <v>*</v>
      </c>
      <c r="E863" s="36" t="str">
        <f t="shared" si="31"/>
        <v>*</v>
      </c>
      <c r="F863" s="36" t="str">
        <f t="shared" si="31"/>
        <v>*</v>
      </c>
      <c r="G863" s="36" t="str">
        <f t="shared" si="31"/>
        <v>*</v>
      </c>
      <c r="H863" s="36" t="str">
        <f t="shared" si="31"/>
        <v>*</v>
      </c>
      <c r="I863" s="36" t="str">
        <f t="shared" si="31"/>
        <v>*</v>
      </c>
      <c r="J863" s="36" t="str">
        <f t="shared" si="31"/>
        <v/>
      </c>
      <c r="K863" s="36" t="str">
        <f t="shared" si="31"/>
        <v/>
      </c>
      <c r="L863" s="36" t="str">
        <f t="shared" si="31"/>
        <v/>
      </c>
      <c r="M863" s="36" t="str">
        <f t="shared" si="31"/>
        <v/>
      </c>
      <c r="N863" s="36" t="str">
        <f t="shared" si="31"/>
        <v/>
      </c>
      <c r="O863" s="36" t="str">
        <f t="shared" si="31"/>
        <v/>
      </c>
      <c r="P863" s="36" t="str">
        <f t="shared" si="31"/>
        <v>*</v>
      </c>
      <c r="Q863" s="36" t="str">
        <f t="shared" si="31"/>
        <v>*</v>
      </c>
      <c r="R863" s="36" t="str">
        <f t="shared" si="31"/>
        <v>*</v>
      </c>
      <c r="S863" s="36" t="str">
        <f t="shared" si="31"/>
        <v/>
      </c>
      <c r="T863" s="36" t="str">
        <f t="shared" si="31"/>
        <v/>
      </c>
      <c r="U863" s="36" t="str">
        <f t="shared" si="31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31"/>
        <v/>
      </c>
      <c r="E864" s="36" t="str">
        <f t="shared" si="31"/>
        <v/>
      </c>
      <c r="F864" s="36" t="str">
        <f t="shared" si="31"/>
        <v/>
      </c>
      <c r="G864" s="36" t="str">
        <f t="shared" si="31"/>
        <v/>
      </c>
      <c r="H864" s="36" t="str">
        <f t="shared" si="31"/>
        <v/>
      </c>
      <c r="I864" s="36" t="str">
        <f t="shared" si="31"/>
        <v/>
      </c>
      <c r="J864" s="36" t="str">
        <f t="shared" si="31"/>
        <v/>
      </c>
      <c r="K864" s="36" t="str">
        <f t="shared" si="31"/>
        <v/>
      </c>
      <c r="L864" s="36" t="str">
        <f t="shared" si="31"/>
        <v/>
      </c>
      <c r="M864" s="36" t="str">
        <f t="shared" si="31"/>
        <v/>
      </c>
      <c r="N864" s="36" t="str">
        <f t="shared" si="31"/>
        <v/>
      </c>
      <c r="O864" s="36" t="str">
        <f t="shared" si="31"/>
        <v/>
      </c>
      <c r="P864" s="36" t="str">
        <f t="shared" si="31"/>
        <v/>
      </c>
      <c r="Q864" s="36" t="str">
        <f t="shared" si="31"/>
        <v/>
      </c>
      <c r="R864" s="36" t="str">
        <f t="shared" si="31"/>
        <v/>
      </c>
      <c r="S864" s="36" t="str">
        <f t="shared" si="31"/>
        <v/>
      </c>
      <c r="T864" s="36" t="str">
        <f t="shared" si="31"/>
        <v/>
      </c>
      <c r="U864" s="36" t="str">
        <f t="shared" si="31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18</v>
      </c>
      <c r="D865" s="36" t="str">
        <f t="shared" si="31"/>
        <v>*</v>
      </c>
      <c r="E865" s="36" t="str">
        <f t="shared" si="31"/>
        <v>*</v>
      </c>
      <c r="F865" s="36" t="str">
        <f t="shared" si="31"/>
        <v>*</v>
      </c>
      <c r="G865" s="36" t="str">
        <f t="shared" si="31"/>
        <v>*</v>
      </c>
      <c r="H865" s="36" t="str">
        <f t="shared" si="31"/>
        <v>*</v>
      </c>
      <c r="I865" s="36" t="str">
        <f t="shared" si="31"/>
        <v>*</v>
      </c>
      <c r="J865" s="36" t="str">
        <f t="shared" si="31"/>
        <v/>
      </c>
      <c r="K865" s="36" t="str">
        <f t="shared" si="31"/>
        <v/>
      </c>
      <c r="L865" s="36" t="str">
        <f t="shared" si="31"/>
        <v/>
      </c>
      <c r="M865" s="36" t="str">
        <f t="shared" si="31"/>
        <v/>
      </c>
      <c r="N865" s="36" t="str">
        <f t="shared" si="31"/>
        <v/>
      </c>
      <c r="O865" s="36" t="str">
        <f t="shared" si="31"/>
        <v/>
      </c>
      <c r="P865" s="36" t="str">
        <f t="shared" si="31"/>
        <v/>
      </c>
      <c r="Q865" s="36" t="str">
        <f t="shared" si="31"/>
        <v/>
      </c>
      <c r="R865" s="36" t="str">
        <f t="shared" si="31"/>
        <v/>
      </c>
      <c r="S865" s="36" t="str">
        <f t="shared" si="31"/>
        <v/>
      </c>
      <c r="T865" s="36" t="str">
        <f t="shared" si="31"/>
        <v/>
      </c>
      <c r="U865" s="36" t="str">
        <f t="shared" si="31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31"/>
        <v>*</v>
      </c>
      <c r="E866" s="34" t="str">
        <f t="shared" si="31"/>
        <v>*</v>
      </c>
      <c r="F866" s="34" t="str">
        <f t="shared" si="31"/>
        <v>*</v>
      </c>
      <c r="G866" s="34" t="str">
        <f t="shared" si="31"/>
        <v>*</v>
      </c>
      <c r="H866" s="34" t="str">
        <f t="shared" si="31"/>
        <v>*</v>
      </c>
      <c r="I866" s="34" t="str">
        <f t="shared" si="31"/>
        <v>*</v>
      </c>
      <c r="J866" s="34" t="str">
        <f t="shared" si="31"/>
        <v>*</v>
      </c>
      <c r="K866" s="34" t="str">
        <f t="shared" si="31"/>
        <v>*</v>
      </c>
      <c r="L866" s="34" t="str">
        <f t="shared" si="31"/>
        <v>*</v>
      </c>
      <c r="M866" s="34" t="str">
        <f t="shared" si="31"/>
        <v>*</v>
      </c>
      <c r="N866" s="34" t="str">
        <f t="shared" si="31"/>
        <v>*</v>
      </c>
      <c r="O866" s="34" t="str">
        <f t="shared" si="31"/>
        <v>*</v>
      </c>
      <c r="P866" s="34" t="str">
        <f t="shared" si="31"/>
        <v>*</v>
      </c>
      <c r="Q866" s="34" t="str">
        <f t="shared" si="31"/>
        <v>*</v>
      </c>
      <c r="R866" s="34" t="str">
        <f t="shared" si="31"/>
        <v>*</v>
      </c>
      <c r="S866" s="34" t="str">
        <f t="shared" si="31"/>
        <v>*</v>
      </c>
      <c r="T866" s="34" t="str">
        <f t="shared" si="31"/>
        <v>*</v>
      </c>
      <c r="U866" s="34" t="str">
        <f t="shared" si="31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31"/>
        <v>*</v>
      </c>
      <c r="E867" s="37" t="str">
        <f t="shared" si="31"/>
        <v>*</v>
      </c>
      <c r="F867" s="37" t="str">
        <f t="shared" si="31"/>
        <v>*</v>
      </c>
      <c r="G867" s="37" t="str">
        <f t="shared" si="31"/>
        <v>*</v>
      </c>
      <c r="H867" s="37" t="str">
        <f t="shared" si="31"/>
        <v>*</v>
      </c>
      <c r="I867" s="37" t="str">
        <f t="shared" si="31"/>
        <v>*</v>
      </c>
      <c r="J867" s="37" t="str">
        <f t="shared" si="31"/>
        <v>*</v>
      </c>
      <c r="K867" s="37" t="str">
        <f t="shared" si="31"/>
        <v>*</v>
      </c>
      <c r="L867" s="37" t="str">
        <f t="shared" si="31"/>
        <v>*</v>
      </c>
      <c r="M867" s="37" t="str">
        <f t="shared" si="31"/>
        <v>*</v>
      </c>
      <c r="N867" s="37" t="str">
        <f t="shared" si="31"/>
        <v>*</v>
      </c>
      <c r="O867" s="37" t="str">
        <f t="shared" si="31"/>
        <v>*</v>
      </c>
      <c r="P867" s="37" t="str">
        <f t="shared" si="31"/>
        <v>*</v>
      </c>
      <c r="Q867" s="37" t="str">
        <f t="shared" si="31"/>
        <v>*</v>
      </c>
      <c r="R867" s="37" t="str">
        <f t="shared" si="31"/>
        <v>*</v>
      </c>
      <c r="S867" s="37" t="str">
        <f t="shared" si="31"/>
        <v>*</v>
      </c>
      <c r="T867" s="37" t="str">
        <f t="shared" si="31"/>
        <v>*</v>
      </c>
      <c r="U867" s="37" t="str">
        <f t="shared" si="31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31"/>
        <v>*</v>
      </c>
      <c r="E868" s="37" t="str">
        <f t="shared" si="31"/>
        <v>*</v>
      </c>
      <c r="F868" s="37" t="str">
        <f t="shared" si="31"/>
        <v>*</v>
      </c>
      <c r="G868" s="37" t="str">
        <f t="shared" si="31"/>
        <v>*</v>
      </c>
      <c r="H868" s="37" t="str">
        <f t="shared" si="31"/>
        <v>*</v>
      </c>
      <c r="I868" s="37" t="str">
        <f t="shared" si="31"/>
        <v>*</v>
      </c>
      <c r="J868" s="37" t="str">
        <f t="shared" si="31"/>
        <v>*</v>
      </c>
      <c r="K868" s="37" t="str">
        <f t="shared" si="31"/>
        <v>*</v>
      </c>
      <c r="L868" s="37" t="str">
        <f t="shared" si="31"/>
        <v>*</v>
      </c>
      <c r="M868" s="37" t="str">
        <f t="shared" si="31"/>
        <v>*</v>
      </c>
      <c r="N868" s="37" t="str">
        <f t="shared" si="31"/>
        <v>*</v>
      </c>
      <c r="O868" s="37" t="str">
        <f t="shared" si="31"/>
        <v>*</v>
      </c>
      <c r="P868" s="37" t="str">
        <f t="shared" si="31"/>
        <v>*</v>
      </c>
      <c r="Q868" s="37" t="str">
        <f t="shared" si="31"/>
        <v>*</v>
      </c>
      <c r="R868" s="37" t="str">
        <f t="shared" si="31"/>
        <v>*</v>
      </c>
      <c r="S868" s="37" t="str">
        <f t="shared" si="31"/>
        <v>*</v>
      </c>
      <c r="T868" s="37" t="str">
        <f t="shared" si="31"/>
        <v>*</v>
      </c>
      <c r="U868" s="37" t="str">
        <f t="shared" si="31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37" t="str">
        <f t="shared" si="31"/>
        <v>*</v>
      </c>
      <c r="E869" s="37" t="str">
        <f t="shared" si="31"/>
        <v>*</v>
      </c>
      <c r="F869" s="37" t="str">
        <f t="shared" si="31"/>
        <v>*</v>
      </c>
      <c r="G869" s="37" t="str">
        <f t="shared" si="31"/>
        <v>*</v>
      </c>
      <c r="H869" s="37" t="str">
        <f t="shared" si="31"/>
        <v>*</v>
      </c>
      <c r="I869" s="37" t="str">
        <f t="shared" si="31"/>
        <v>*</v>
      </c>
      <c r="J869" s="37" t="str">
        <f t="shared" si="31"/>
        <v/>
      </c>
      <c r="K869" s="37" t="str">
        <f t="shared" si="31"/>
        <v/>
      </c>
      <c r="L869" s="37" t="str">
        <f t="shared" si="31"/>
        <v/>
      </c>
      <c r="M869" s="37" t="str">
        <f t="shared" si="31"/>
        <v/>
      </c>
      <c r="N869" s="37" t="str">
        <f t="shared" si="31"/>
        <v/>
      </c>
      <c r="O869" s="37" t="str">
        <f t="shared" si="31"/>
        <v/>
      </c>
      <c r="P869" s="37" t="str">
        <f t="shared" si="31"/>
        <v>*</v>
      </c>
      <c r="Q869" s="37" t="str">
        <f t="shared" si="31"/>
        <v>*</v>
      </c>
      <c r="R869" s="37" t="str">
        <f t="shared" si="31"/>
        <v>*</v>
      </c>
      <c r="S869" s="37" t="str">
        <f t="shared" si="31"/>
        <v/>
      </c>
      <c r="T869" s="37" t="str">
        <f t="shared" si="31"/>
        <v/>
      </c>
      <c r="U869" s="37" t="str">
        <f t="shared" si="31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31"/>
        <v/>
      </c>
      <c r="E870" s="37" t="str">
        <f t="shared" si="31"/>
        <v/>
      </c>
      <c r="F870" s="37" t="str">
        <f t="shared" si="31"/>
        <v/>
      </c>
      <c r="G870" s="37" t="str">
        <f t="shared" si="31"/>
        <v/>
      </c>
      <c r="H870" s="37" t="str">
        <f t="shared" si="31"/>
        <v/>
      </c>
      <c r="I870" s="37" t="str">
        <f t="shared" si="31"/>
        <v/>
      </c>
      <c r="J870" s="37" t="str">
        <f t="shared" si="31"/>
        <v/>
      </c>
      <c r="K870" s="37" t="str">
        <f t="shared" si="31"/>
        <v/>
      </c>
      <c r="L870" s="37" t="str">
        <f t="shared" si="31"/>
        <v/>
      </c>
      <c r="M870" s="37" t="str">
        <f t="shared" si="31"/>
        <v/>
      </c>
      <c r="N870" s="37" t="str">
        <f t="shared" si="31"/>
        <v/>
      </c>
      <c r="O870" s="37" t="str">
        <f t="shared" si="31"/>
        <v/>
      </c>
      <c r="P870" s="37" t="str">
        <f t="shared" si="31"/>
        <v/>
      </c>
      <c r="Q870" s="37" t="str">
        <f t="shared" si="31"/>
        <v/>
      </c>
      <c r="R870" s="37" t="str">
        <f t="shared" si="31"/>
        <v/>
      </c>
      <c r="S870" s="37" t="str">
        <f t="shared" si="31"/>
        <v/>
      </c>
      <c r="T870" s="37" t="str">
        <f t="shared" si="31"/>
        <v/>
      </c>
      <c r="U870" s="37" t="str">
        <f t="shared" si="31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18</v>
      </c>
      <c r="D871" s="38" t="str">
        <f t="shared" si="31"/>
        <v>*</v>
      </c>
      <c r="E871" s="38" t="str">
        <f t="shared" si="31"/>
        <v>*</v>
      </c>
      <c r="F871" s="38" t="str">
        <f t="shared" si="31"/>
        <v>*</v>
      </c>
      <c r="G871" s="38" t="str">
        <f t="shared" si="31"/>
        <v>*</v>
      </c>
      <c r="H871" s="38" t="str">
        <f t="shared" si="31"/>
        <v>*</v>
      </c>
      <c r="I871" s="38" t="str">
        <f t="shared" si="31"/>
        <v>*</v>
      </c>
      <c r="J871" s="38" t="str">
        <f t="shared" si="31"/>
        <v/>
      </c>
      <c r="K871" s="38" t="str">
        <f t="shared" si="31"/>
        <v/>
      </c>
      <c r="L871" s="38" t="str">
        <f t="shared" si="31"/>
        <v/>
      </c>
      <c r="M871" s="38" t="str">
        <f t="shared" si="31"/>
        <v/>
      </c>
      <c r="N871" s="38" t="str">
        <f t="shared" si="31"/>
        <v/>
      </c>
      <c r="O871" s="38" t="str">
        <f t="shared" si="31"/>
        <v/>
      </c>
      <c r="P871" s="38" t="str">
        <f t="shared" si="31"/>
        <v/>
      </c>
      <c r="Q871" s="38" t="str">
        <f t="shared" si="31"/>
        <v/>
      </c>
      <c r="R871" s="38" t="str">
        <f t="shared" si="31"/>
        <v/>
      </c>
      <c r="S871" s="38" t="str">
        <f t="shared" si="31"/>
        <v/>
      </c>
      <c r="T871" s="38" t="str">
        <f t="shared" si="31"/>
        <v/>
      </c>
      <c r="U871" s="38" t="str">
        <f t="shared" si="31"/>
        <v/>
      </c>
    </row>
    <row r="872" spans="1:21" ht="15.75" hidden="1" customHeight="1" x14ac:dyDescent="0.2">
      <c r="A872" s="72" t="s">
        <v>231</v>
      </c>
      <c r="B872" s="73"/>
      <c r="C872" s="31" t="s">
        <v>72</v>
      </c>
      <c r="D872" s="32" t="str">
        <f t="shared" si="31"/>
        <v>*</v>
      </c>
      <c r="E872" s="32" t="str">
        <f t="shared" si="31"/>
        <v>*</v>
      </c>
      <c r="F872" s="32" t="str">
        <f t="shared" si="31"/>
        <v>*</v>
      </c>
      <c r="G872" s="32" t="str">
        <f t="shared" si="31"/>
        <v>*</v>
      </c>
      <c r="H872" s="32" t="str">
        <f t="shared" si="31"/>
        <v>*</v>
      </c>
      <c r="I872" s="32" t="str">
        <f t="shared" si="31"/>
        <v>*</v>
      </c>
      <c r="J872" s="32" t="str">
        <f t="shared" si="31"/>
        <v>*</v>
      </c>
      <c r="K872" s="32" t="str">
        <f t="shared" si="31"/>
        <v>*</v>
      </c>
      <c r="L872" s="32" t="str">
        <f t="shared" si="31"/>
        <v>*</v>
      </c>
      <c r="M872" s="32" t="str">
        <f t="shared" si="31"/>
        <v/>
      </c>
      <c r="N872" s="32" t="str">
        <f t="shared" si="31"/>
        <v/>
      </c>
      <c r="O872" s="32" t="str">
        <f t="shared" si="31"/>
        <v/>
      </c>
      <c r="P872" s="32" t="str">
        <f t="shared" si="31"/>
        <v>*</v>
      </c>
      <c r="Q872" s="32" t="str">
        <f t="shared" si="31"/>
        <v>*</v>
      </c>
      <c r="R872" s="32" t="str">
        <f t="shared" si="31"/>
        <v>*</v>
      </c>
      <c r="S872" s="32" t="str">
        <f t="shared" si="31"/>
        <v>*</v>
      </c>
      <c r="T872" s="32" t="str">
        <f t="shared" si="31"/>
        <v>*</v>
      </c>
      <c r="U872" s="32" t="str">
        <f t="shared" si="31"/>
        <v>*</v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31"/>
        <v>*</v>
      </c>
      <c r="E873" s="34" t="str">
        <f t="shared" si="31"/>
        <v>*</v>
      </c>
      <c r="F873" s="34" t="str">
        <f t="shared" si="31"/>
        <v>*</v>
      </c>
      <c r="G873" s="34" t="str">
        <f t="shared" si="31"/>
        <v>*</v>
      </c>
      <c r="H873" s="34" t="str">
        <f t="shared" si="31"/>
        <v>*</v>
      </c>
      <c r="I873" s="34" t="str">
        <f t="shared" si="31"/>
        <v>*</v>
      </c>
      <c r="J873" s="34" t="str">
        <f t="shared" si="31"/>
        <v>*</v>
      </c>
      <c r="K873" s="34" t="str">
        <f t="shared" si="31"/>
        <v>*</v>
      </c>
      <c r="L873" s="34" t="str">
        <f t="shared" si="31"/>
        <v>*</v>
      </c>
      <c r="M873" s="34" t="str">
        <f t="shared" si="31"/>
        <v/>
      </c>
      <c r="N873" s="34" t="str">
        <f t="shared" si="31"/>
        <v/>
      </c>
      <c r="O873" s="34" t="str">
        <f t="shared" si="31"/>
        <v/>
      </c>
      <c r="P873" s="34" t="str">
        <f t="shared" si="31"/>
        <v>*</v>
      </c>
      <c r="Q873" s="34" t="str">
        <f t="shared" si="31"/>
        <v>*</v>
      </c>
      <c r="R873" s="34" t="str">
        <f t="shared" si="31"/>
        <v>*</v>
      </c>
      <c r="S873" s="34" t="str">
        <f t="shared" si="31"/>
        <v/>
      </c>
      <c r="T873" s="34" t="str">
        <f t="shared" si="31"/>
        <v/>
      </c>
      <c r="U873" s="34" t="str">
        <f t="shared" si="31"/>
        <v/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31"/>
        <v>*</v>
      </c>
      <c r="E874" s="36" t="str">
        <f t="shared" si="31"/>
        <v>*</v>
      </c>
      <c r="F874" s="36" t="str">
        <f t="shared" si="31"/>
        <v>*</v>
      </c>
      <c r="G874" s="36" t="str">
        <f t="shared" si="31"/>
        <v>*</v>
      </c>
      <c r="H874" s="36" t="str">
        <f t="shared" si="31"/>
        <v>*</v>
      </c>
      <c r="I874" s="36" t="str">
        <f t="shared" si="31"/>
        <v>*</v>
      </c>
      <c r="J874" s="36" t="str">
        <f t="shared" si="31"/>
        <v>*</v>
      </c>
      <c r="K874" s="36" t="str">
        <f t="shared" si="31"/>
        <v>*</v>
      </c>
      <c r="L874" s="36" t="str">
        <f t="shared" si="31"/>
        <v>*</v>
      </c>
      <c r="M874" s="36" t="str">
        <f t="shared" si="31"/>
        <v/>
      </c>
      <c r="N874" s="36" t="str">
        <f t="shared" si="31"/>
        <v/>
      </c>
      <c r="O874" s="36" t="str">
        <f t="shared" si="31"/>
        <v/>
      </c>
      <c r="P874" s="36" t="str">
        <f t="shared" si="31"/>
        <v>*</v>
      </c>
      <c r="Q874" s="36" t="str">
        <f t="shared" si="31"/>
        <v>*</v>
      </c>
      <c r="R874" s="36" t="str">
        <f t="shared" si="31"/>
        <v>*</v>
      </c>
      <c r="S874" s="36" t="str">
        <f t="shared" si="31"/>
        <v/>
      </c>
      <c r="T874" s="36" t="str">
        <f t="shared" si="31"/>
        <v/>
      </c>
      <c r="U874" s="36" t="str">
        <f t="shared" si="31"/>
        <v/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31"/>
        <v>*</v>
      </c>
      <c r="E875" s="36" t="str">
        <f t="shared" si="31"/>
        <v>*</v>
      </c>
      <c r="F875" s="36" t="str">
        <f t="shared" si="31"/>
        <v>*</v>
      </c>
      <c r="G875" s="36" t="str">
        <f t="shared" si="31"/>
        <v>*</v>
      </c>
      <c r="H875" s="36" t="str">
        <f t="shared" si="31"/>
        <v>*</v>
      </c>
      <c r="I875" s="36" t="str">
        <f t="shared" si="31"/>
        <v>*</v>
      </c>
      <c r="J875" s="36" t="str">
        <f t="shared" si="31"/>
        <v>*</v>
      </c>
      <c r="K875" s="36" t="str">
        <f t="shared" si="31"/>
        <v>*</v>
      </c>
      <c r="L875" s="36" t="str">
        <f t="shared" si="31"/>
        <v>*</v>
      </c>
      <c r="M875" s="36" t="str">
        <f t="shared" si="31"/>
        <v/>
      </c>
      <c r="N875" s="36" t="str">
        <f t="shared" si="31"/>
        <v/>
      </c>
      <c r="O875" s="36" t="str">
        <f t="shared" si="31"/>
        <v/>
      </c>
      <c r="P875" s="36" t="str">
        <f t="shared" si="31"/>
        <v>*</v>
      </c>
      <c r="Q875" s="36" t="str">
        <f t="shared" si="31"/>
        <v>*</v>
      </c>
      <c r="R875" s="36" t="str">
        <f t="shared" si="31"/>
        <v>*</v>
      </c>
      <c r="S875" s="36" t="str">
        <f t="shared" si="31"/>
        <v/>
      </c>
      <c r="T875" s="36" t="str">
        <f t="shared" si="31"/>
        <v/>
      </c>
      <c r="U875" s="36" t="str">
        <f t="shared" si="31"/>
        <v/>
      </c>
    </row>
    <row r="876" spans="1:21" s="18" customFormat="1" ht="15.75" hidden="1" customHeight="1" x14ac:dyDescent="0.2">
      <c r="A876" s="75"/>
      <c r="B876" s="21" t="s">
        <v>212</v>
      </c>
      <c r="C876" s="65" t="s">
        <v>15</v>
      </c>
      <c r="D876" s="36" t="str">
        <f t="shared" si="31"/>
        <v/>
      </c>
      <c r="E876" s="36" t="str">
        <f t="shared" si="31"/>
        <v/>
      </c>
      <c r="F876" s="36" t="str">
        <f t="shared" si="31"/>
        <v/>
      </c>
      <c r="G876" s="36" t="str">
        <f t="shared" ref="G876:U876" si="32">IF(G233=G550,"","*")</f>
        <v/>
      </c>
      <c r="H876" s="36" t="str">
        <f t="shared" si="32"/>
        <v/>
      </c>
      <c r="I876" s="36" t="str">
        <f t="shared" si="32"/>
        <v/>
      </c>
      <c r="J876" s="36" t="str">
        <f t="shared" si="32"/>
        <v/>
      </c>
      <c r="K876" s="36" t="str">
        <f t="shared" si="32"/>
        <v/>
      </c>
      <c r="L876" s="36" t="str">
        <f t="shared" si="32"/>
        <v/>
      </c>
      <c r="M876" s="36" t="str">
        <f t="shared" si="32"/>
        <v/>
      </c>
      <c r="N876" s="36" t="str">
        <f t="shared" si="32"/>
        <v/>
      </c>
      <c r="O876" s="36" t="str">
        <f t="shared" si="32"/>
        <v/>
      </c>
      <c r="P876" s="36" t="str">
        <f t="shared" si="32"/>
        <v/>
      </c>
      <c r="Q876" s="36" t="str">
        <f t="shared" si="32"/>
        <v/>
      </c>
      <c r="R876" s="36" t="str">
        <f t="shared" si="32"/>
        <v/>
      </c>
      <c r="S876" s="36" t="str">
        <f t="shared" si="32"/>
        <v/>
      </c>
      <c r="T876" s="36" t="str">
        <f t="shared" si="32"/>
        <v/>
      </c>
      <c r="U876" s="36" t="str">
        <f t="shared" si="32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ref="D877:U891" si="33">IF(D234=D551,"","*")</f>
        <v/>
      </c>
      <c r="E877" s="36" t="str">
        <f t="shared" si="33"/>
        <v/>
      </c>
      <c r="F877" s="36" t="str">
        <f t="shared" si="33"/>
        <v/>
      </c>
      <c r="G877" s="36" t="str">
        <f t="shared" si="33"/>
        <v/>
      </c>
      <c r="H877" s="36" t="str">
        <f t="shared" si="33"/>
        <v/>
      </c>
      <c r="I877" s="36" t="str">
        <f t="shared" si="33"/>
        <v/>
      </c>
      <c r="J877" s="36" t="str">
        <f t="shared" si="33"/>
        <v/>
      </c>
      <c r="K877" s="36" t="str">
        <f t="shared" si="33"/>
        <v/>
      </c>
      <c r="L877" s="36" t="str">
        <f t="shared" si="33"/>
        <v/>
      </c>
      <c r="M877" s="36" t="str">
        <f t="shared" si="33"/>
        <v/>
      </c>
      <c r="N877" s="36" t="str">
        <f t="shared" si="33"/>
        <v/>
      </c>
      <c r="O877" s="36" t="str">
        <f t="shared" si="33"/>
        <v/>
      </c>
      <c r="P877" s="36" t="str">
        <f t="shared" si="33"/>
        <v/>
      </c>
      <c r="Q877" s="36" t="str">
        <f t="shared" si="33"/>
        <v/>
      </c>
      <c r="R877" s="36" t="str">
        <f t="shared" si="33"/>
        <v/>
      </c>
      <c r="S877" s="36" t="str">
        <f t="shared" si="33"/>
        <v/>
      </c>
      <c r="T877" s="36" t="str">
        <f t="shared" si="33"/>
        <v/>
      </c>
      <c r="U877" s="36" t="str">
        <f t="shared" si="33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18</v>
      </c>
      <c r="D878" s="36" t="str">
        <f t="shared" si="33"/>
        <v/>
      </c>
      <c r="E878" s="36" t="str">
        <f t="shared" si="33"/>
        <v/>
      </c>
      <c r="F878" s="36" t="str">
        <f t="shared" si="33"/>
        <v/>
      </c>
      <c r="G878" s="36" t="str">
        <f t="shared" si="33"/>
        <v/>
      </c>
      <c r="H878" s="36" t="str">
        <f t="shared" si="33"/>
        <v/>
      </c>
      <c r="I878" s="36" t="str">
        <f t="shared" si="33"/>
        <v/>
      </c>
      <c r="J878" s="36" t="str">
        <f t="shared" si="33"/>
        <v/>
      </c>
      <c r="K878" s="36" t="str">
        <f t="shared" si="33"/>
        <v/>
      </c>
      <c r="L878" s="36" t="str">
        <f t="shared" si="33"/>
        <v/>
      </c>
      <c r="M878" s="36" t="str">
        <f t="shared" si="33"/>
        <v/>
      </c>
      <c r="N878" s="36" t="str">
        <f t="shared" si="33"/>
        <v/>
      </c>
      <c r="O878" s="36" t="str">
        <f t="shared" si="33"/>
        <v/>
      </c>
      <c r="P878" s="36" t="str">
        <f t="shared" si="33"/>
        <v/>
      </c>
      <c r="Q878" s="36" t="str">
        <f t="shared" si="33"/>
        <v/>
      </c>
      <c r="R878" s="36" t="str">
        <f t="shared" si="33"/>
        <v/>
      </c>
      <c r="S878" s="36" t="str">
        <f t="shared" si="33"/>
        <v/>
      </c>
      <c r="T878" s="36" t="str">
        <f t="shared" si="33"/>
        <v/>
      </c>
      <c r="U878" s="36" t="str">
        <f t="shared" si="33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3"/>
        <v>*</v>
      </c>
      <c r="E879" s="34" t="str">
        <f t="shared" si="33"/>
        <v>*</v>
      </c>
      <c r="F879" s="34" t="str">
        <f t="shared" si="33"/>
        <v>*</v>
      </c>
      <c r="G879" s="34" t="str">
        <f t="shared" si="33"/>
        <v>*</v>
      </c>
      <c r="H879" s="34" t="str">
        <f t="shared" si="33"/>
        <v>*</v>
      </c>
      <c r="I879" s="34" t="str">
        <f t="shared" si="33"/>
        <v>*</v>
      </c>
      <c r="J879" s="34" t="str">
        <f t="shared" si="33"/>
        <v/>
      </c>
      <c r="K879" s="34" t="str">
        <f t="shared" si="33"/>
        <v/>
      </c>
      <c r="L879" s="34" t="str">
        <f t="shared" si="33"/>
        <v/>
      </c>
      <c r="M879" s="34" t="str">
        <f t="shared" si="33"/>
        <v/>
      </c>
      <c r="N879" s="34" t="str">
        <f t="shared" si="33"/>
        <v/>
      </c>
      <c r="O879" s="34" t="str">
        <f t="shared" si="33"/>
        <v/>
      </c>
      <c r="P879" s="34" t="str">
        <f t="shared" si="33"/>
        <v>*</v>
      </c>
      <c r="Q879" s="34" t="str">
        <f t="shared" si="33"/>
        <v>*</v>
      </c>
      <c r="R879" s="34" t="str">
        <f t="shared" si="33"/>
        <v>*</v>
      </c>
      <c r="S879" s="34" t="str">
        <f t="shared" si="33"/>
        <v>*</v>
      </c>
      <c r="T879" s="34" t="str">
        <f t="shared" si="33"/>
        <v>*</v>
      </c>
      <c r="U879" s="34" t="str">
        <f t="shared" si="33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33"/>
        <v>*</v>
      </c>
      <c r="E880" s="37" t="str">
        <f t="shared" si="33"/>
        <v>*</v>
      </c>
      <c r="F880" s="37" t="str">
        <f t="shared" si="33"/>
        <v>*</v>
      </c>
      <c r="G880" s="37" t="str">
        <f t="shared" si="33"/>
        <v>*</v>
      </c>
      <c r="H880" s="37" t="str">
        <f t="shared" si="33"/>
        <v>*</v>
      </c>
      <c r="I880" s="37" t="str">
        <f t="shared" si="33"/>
        <v>*</v>
      </c>
      <c r="J880" s="37" t="str">
        <f t="shared" si="33"/>
        <v/>
      </c>
      <c r="K880" s="37" t="str">
        <f t="shared" si="33"/>
        <v/>
      </c>
      <c r="L880" s="37" t="str">
        <f t="shared" si="33"/>
        <v/>
      </c>
      <c r="M880" s="37" t="str">
        <f t="shared" si="33"/>
        <v/>
      </c>
      <c r="N880" s="37" t="str">
        <f t="shared" si="33"/>
        <v/>
      </c>
      <c r="O880" s="37" t="str">
        <f t="shared" si="33"/>
        <v/>
      </c>
      <c r="P880" s="37" t="str">
        <f t="shared" si="33"/>
        <v>*</v>
      </c>
      <c r="Q880" s="37" t="str">
        <f t="shared" si="33"/>
        <v>*</v>
      </c>
      <c r="R880" s="37" t="str">
        <f t="shared" si="33"/>
        <v>*</v>
      </c>
      <c r="S880" s="37" t="str">
        <f t="shared" si="33"/>
        <v>*</v>
      </c>
      <c r="T880" s="37" t="str">
        <f t="shared" si="33"/>
        <v>*</v>
      </c>
      <c r="U880" s="37" t="str">
        <f t="shared" si="33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3"/>
        <v>*</v>
      </c>
      <c r="E881" s="37" t="str">
        <f t="shared" si="33"/>
        <v>*</v>
      </c>
      <c r="F881" s="37" t="str">
        <f t="shared" si="33"/>
        <v>*</v>
      </c>
      <c r="G881" s="37" t="str">
        <f t="shared" si="33"/>
        <v>*</v>
      </c>
      <c r="H881" s="37" t="str">
        <f t="shared" si="33"/>
        <v>*</v>
      </c>
      <c r="I881" s="37" t="str">
        <f t="shared" si="33"/>
        <v>*</v>
      </c>
      <c r="J881" s="37" t="str">
        <f t="shared" si="33"/>
        <v/>
      </c>
      <c r="K881" s="37" t="str">
        <f t="shared" si="33"/>
        <v/>
      </c>
      <c r="L881" s="37" t="str">
        <f t="shared" si="33"/>
        <v/>
      </c>
      <c r="M881" s="37" t="str">
        <f t="shared" si="33"/>
        <v/>
      </c>
      <c r="N881" s="37" t="str">
        <f t="shared" si="33"/>
        <v/>
      </c>
      <c r="O881" s="37" t="str">
        <f t="shared" si="33"/>
        <v/>
      </c>
      <c r="P881" s="37" t="str">
        <f t="shared" si="33"/>
        <v>*</v>
      </c>
      <c r="Q881" s="37" t="str">
        <f t="shared" si="33"/>
        <v>*</v>
      </c>
      <c r="R881" s="37" t="str">
        <f t="shared" si="33"/>
        <v>*</v>
      </c>
      <c r="S881" s="37" t="str">
        <f t="shared" si="33"/>
        <v>*</v>
      </c>
      <c r="T881" s="37" t="str">
        <f t="shared" si="33"/>
        <v>*</v>
      </c>
      <c r="U881" s="37" t="str">
        <f t="shared" si="33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37" t="str">
        <f t="shared" si="33"/>
        <v>*</v>
      </c>
      <c r="E882" s="37" t="str">
        <f t="shared" si="33"/>
        <v>*</v>
      </c>
      <c r="F882" s="37" t="str">
        <f t="shared" si="33"/>
        <v>*</v>
      </c>
      <c r="G882" s="37" t="str">
        <f t="shared" si="33"/>
        <v>*</v>
      </c>
      <c r="H882" s="37" t="str">
        <f t="shared" si="33"/>
        <v>*</v>
      </c>
      <c r="I882" s="37" t="str">
        <f t="shared" si="33"/>
        <v>*</v>
      </c>
      <c r="J882" s="37" t="str">
        <f t="shared" si="33"/>
        <v/>
      </c>
      <c r="K882" s="37" t="str">
        <f t="shared" si="33"/>
        <v/>
      </c>
      <c r="L882" s="37" t="str">
        <f t="shared" si="33"/>
        <v/>
      </c>
      <c r="M882" s="37" t="str">
        <f t="shared" si="33"/>
        <v/>
      </c>
      <c r="N882" s="37" t="str">
        <f t="shared" si="33"/>
        <v/>
      </c>
      <c r="O882" s="37" t="str">
        <f t="shared" si="33"/>
        <v/>
      </c>
      <c r="P882" s="37" t="str">
        <f t="shared" si="33"/>
        <v>*</v>
      </c>
      <c r="Q882" s="37" t="str">
        <f t="shared" si="33"/>
        <v>*</v>
      </c>
      <c r="R882" s="37" t="str">
        <f t="shared" si="33"/>
        <v>*</v>
      </c>
      <c r="S882" s="37" t="str">
        <f t="shared" si="33"/>
        <v/>
      </c>
      <c r="T882" s="37" t="str">
        <f t="shared" si="33"/>
        <v/>
      </c>
      <c r="U882" s="37" t="str">
        <f t="shared" si="33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3"/>
        <v>*</v>
      </c>
      <c r="E883" s="37" t="str">
        <f t="shared" si="33"/>
        <v>*</v>
      </c>
      <c r="F883" s="37" t="str">
        <f t="shared" si="33"/>
        <v>*</v>
      </c>
      <c r="G883" s="37" t="str">
        <f t="shared" si="33"/>
        <v/>
      </c>
      <c r="H883" s="37" t="str">
        <f t="shared" si="33"/>
        <v/>
      </c>
      <c r="I883" s="37" t="str">
        <f t="shared" si="33"/>
        <v/>
      </c>
      <c r="J883" s="37" t="str">
        <f t="shared" si="33"/>
        <v/>
      </c>
      <c r="K883" s="37" t="str">
        <f t="shared" si="33"/>
        <v/>
      </c>
      <c r="L883" s="37" t="str">
        <f t="shared" si="33"/>
        <v/>
      </c>
      <c r="M883" s="37" t="str">
        <f t="shared" si="33"/>
        <v/>
      </c>
      <c r="N883" s="37" t="str">
        <f t="shared" si="33"/>
        <v/>
      </c>
      <c r="O883" s="37" t="str">
        <f t="shared" si="33"/>
        <v/>
      </c>
      <c r="P883" s="37" t="str">
        <f t="shared" si="33"/>
        <v>*</v>
      </c>
      <c r="Q883" s="37" t="str">
        <f t="shared" si="33"/>
        <v>*</v>
      </c>
      <c r="R883" s="37" t="str">
        <f t="shared" si="33"/>
        <v>*</v>
      </c>
      <c r="S883" s="37" t="str">
        <f t="shared" si="33"/>
        <v/>
      </c>
      <c r="T883" s="37" t="str">
        <f t="shared" si="33"/>
        <v/>
      </c>
      <c r="U883" s="37" t="str">
        <f t="shared" si="33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18</v>
      </c>
      <c r="D884" s="38" t="str">
        <f t="shared" si="33"/>
        <v>*</v>
      </c>
      <c r="E884" s="38" t="str">
        <f t="shared" si="33"/>
        <v>*</v>
      </c>
      <c r="F884" s="38" t="str">
        <f t="shared" si="33"/>
        <v>*</v>
      </c>
      <c r="G884" s="38" t="str">
        <f t="shared" si="33"/>
        <v/>
      </c>
      <c r="H884" s="38" t="str">
        <f t="shared" si="33"/>
        <v/>
      </c>
      <c r="I884" s="38" t="str">
        <f t="shared" si="33"/>
        <v/>
      </c>
      <c r="J884" s="38" t="str">
        <f t="shared" si="33"/>
        <v/>
      </c>
      <c r="K884" s="38" t="str">
        <f t="shared" si="33"/>
        <v/>
      </c>
      <c r="L884" s="38" t="str">
        <f t="shared" si="33"/>
        <v/>
      </c>
      <c r="M884" s="38" t="str">
        <f t="shared" si="33"/>
        <v/>
      </c>
      <c r="N884" s="38" t="str">
        <f t="shared" si="33"/>
        <v/>
      </c>
      <c r="O884" s="38" t="str">
        <f t="shared" si="33"/>
        <v/>
      </c>
      <c r="P884" s="38" t="str">
        <f t="shared" si="33"/>
        <v>*</v>
      </c>
      <c r="Q884" s="38" t="str">
        <f t="shared" si="33"/>
        <v>*</v>
      </c>
      <c r="R884" s="38" t="str">
        <f t="shared" si="33"/>
        <v>*</v>
      </c>
      <c r="S884" s="38" t="str">
        <f t="shared" si="33"/>
        <v/>
      </c>
      <c r="T884" s="38" t="str">
        <f t="shared" si="33"/>
        <v/>
      </c>
      <c r="U884" s="38" t="str">
        <f t="shared" si="33"/>
        <v/>
      </c>
    </row>
    <row r="885" spans="1:21" ht="15.75" hidden="1" customHeight="1" x14ac:dyDescent="0.2">
      <c r="A885" s="72" t="s">
        <v>252</v>
      </c>
      <c r="B885" s="73"/>
      <c r="C885" s="31" t="s">
        <v>52</v>
      </c>
      <c r="D885" s="32" t="str">
        <f t="shared" si="33"/>
        <v>*</v>
      </c>
      <c r="E885" s="32" t="str">
        <f t="shared" si="33"/>
        <v>*</v>
      </c>
      <c r="F885" s="32" t="str">
        <f t="shared" si="33"/>
        <v>*</v>
      </c>
      <c r="G885" s="32" t="str">
        <f t="shared" si="33"/>
        <v>*</v>
      </c>
      <c r="H885" s="32" t="str">
        <f t="shared" si="33"/>
        <v>*</v>
      </c>
      <c r="I885" s="32" t="str">
        <f t="shared" si="33"/>
        <v>*</v>
      </c>
      <c r="J885" s="32" t="str">
        <f t="shared" si="33"/>
        <v/>
      </c>
      <c r="K885" s="32" t="str">
        <f t="shared" si="33"/>
        <v/>
      </c>
      <c r="L885" s="32" t="str">
        <f t="shared" si="33"/>
        <v/>
      </c>
      <c r="M885" s="32" t="str">
        <f t="shared" si="33"/>
        <v/>
      </c>
      <c r="N885" s="32" t="str">
        <f t="shared" si="33"/>
        <v/>
      </c>
      <c r="O885" s="32" t="str">
        <f t="shared" si="33"/>
        <v/>
      </c>
      <c r="P885" s="32" t="str">
        <f t="shared" si="33"/>
        <v>*</v>
      </c>
      <c r="Q885" s="32" t="str">
        <f t="shared" si="33"/>
        <v>*</v>
      </c>
      <c r="R885" s="32" t="str">
        <f t="shared" si="33"/>
        <v>*</v>
      </c>
      <c r="S885" s="32" t="str">
        <f t="shared" si="33"/>
        <v>*</v>
      </c>
      <c r="T885" s="32" t="str">
        <f t="shared" si="33"/>
        <v>*</v>
      </c>
      <c r="U885" s="32" t="str">
        <f t="shared" si="33"/>
        <v>*</v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3"/>
        <v>*</v>
      </c>
      <c r="E886" s="34" t="str">
        <f t="shared" si="33"/>
        <v>*</v>
      </c>
      <c r="F886" s="34" t="str">
        <f t="shared" si="33"/>
        <v>*</v>
      </c>
      <c r="G886" s="34" t="str">
        <f t="shared" si="33"/>
        <v>*</v>
      </c>
      <c r="H886" s="34" t="str">
        <f t="shared" si="33"/>
        <v>*</v>
      </c>
      <c r="I886" s="34" t="str">
        <f t="shared" si="33"/>
        <v>*</v>
      </c>
      <c r="J886" s="34" t="str">
        <f t="shared" si="33"/>
        <v/>
      </c>
      <c r="K886" s="34" t="str">
        <f t="shared" si="33"/>
        <v/>
      </c>
      <c r="L886" s="34" t="str">
        <f t="shared" si="33"/>
        <v/>
      </c>
      <c r="M886" s="34" t="str">
        <f t="shared" si="33"/>
        <v/>
      </c>
      <c r="N886" s="34" t="str">
        <f t="shared" si="33"/>
        <v/>
      </c>
      <c r="O886" s="34" t="str">
        <f t="shared" si="33"/>
        <v/>
      </c>
      <c r="P886" s="34" t="str">
        <f t="shared" si="33"/>
        <v>*</v>
      </c>
      <c r="Q886" s="34" t="str">
        <f t="shared" si="33"/>
        <v>*</v>
      </c>
      <c r="R886" s="34" t="str">
        <f t="shared" si="33"/>
        <v>*</v>
      </c>
      <c r="S886" s="34" t="str">
        <f t="shared" si="33"/>
        <v/>
      </c>
      <c r="T886" s="34" t="str">
        <f t="shared" si="33"/>
        <v/>
      </c>
      <c r="U886" s="34" t="str">
        <f t="shared" si="33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33"/>
        <v>*</v>
      </c>
      <c r="E887" s="36" t="str">
        <f t="shared" si="33"/>
        <v>*</v>
      </c>
      <c r="F887" s="36" t="str">
        <f t="shared" si="33"/>
        <v>*</v>
      </c>
      <c r="G887" s="36" t="str">
        <f t="shared" si="33"/>
        <v>*</v>
      </c>
      <c r="H887" s="36" t="str">
        <f t="shared" si="33"/>
        <v>*</v>
      </c>
      <c r="I887" s="36" t="str">
        <f t="shared" si="33"/>
        <v>*</v>
      </c>
      <c r="J887" s="36" t="str">
        <f t="shared" si="33"/>
        <v/>
      </c>
      <c r="K887" s="36" t="str">
        <f t="shared" si="33"/>
        <v/>
      </c>
      <c r="L887" s="36" t="str">
        <f t="shared" si="33"/>
        <v/>
      </c>
      <c r="M887" s="36" t="str">
        <f t="shared" si="33"/>
        <v/>
      </c>
      <c r="N887" s="36" t="str">
        <f t="shared" si="33"/>
        <v/>
      </c>
      <c r="O887" s="36" t="str">
        <f t="shared" si="33"/>
        <v/>
      </c>
      <c r="P887" s="36" t="str">
        <f t="shared" si="33"/>
        <v>*</v>
      </c>
      <c r="Q887" s="36" t="str">
        <f t="shared" si="33"/>
        <v>*</v>
      </c>
      <c r="R887" s="36" t="str">
        <f t="shared" si="33"/>
        <v>*</v>
      </c>
      <c r="S887" s="36" t="str">
        <f t="shared" si="33"/>
        <v/>
      </c>
      <c r="T887" s="36" t="str">
        <f t="shared" si="33"/>
        <v/>
      </c>
      <c r="U887" s="36" t="str">
        <f t="shared" si="33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3"/>
        <v>*</v>
      </c>
      <c r="E888" s="36" t="str">
        <f t="shared" si="33"/>
        <v>*</v>
      </c>
      <c r="F888" s="36" t="str">
        <f t="shared" si="33"/>
        <v>*</v>
      </c>
      <c r="G888" s="36" t="str">
        <f t="shared" si="33"/>
        <v/>
      </c>
      <c r="H888" s="36" t="str">
        <f t="shared" si="33"/>
        <v>*</v>
      </c>
      <c r="I888" s="36" t="str">
        <f t="shared" si="33"/>
        <v>*</v>
      </c>
      <c r="J888" s="36" t="str">
        <f t="shared" si="33"/>
        <v/>
      </c>
      <c r="K888" s="36" t="str">
        <f t="shared" si="33"/>
        <v/>
      </c>
      <c r="L888" s="36" t="str">
        <f t="shared" si="33"/>
        <v/>
      </c>
      <c r="M888" s="36" t="str">
        <f t="shared" si="33"/>
        <v/>
      </c>
      <c r="N888" s="36" t="str">
        <f t="shared" si="33"/>
        <v/>
      </c>
      <c r="O888" s="36" t="str">
        <f t="shared" si="33"/>
        <v/>
      </c>
      <c r="P888" s="36" t="str">
        <f t="shared" si="33"/>
        <v>*</v>
      </c>
      <c r="Q888" s="36" t="str">
        <f t="shared" si="33"/>
        <v>*</v>
      </c>
      <c r="R888" s="36" t="str">
        <f t="shared" si="33"/>
        <v>*</v>
      </c>
      <c r="S888" s="36" t="str">
        <f t="shared" si="33"/>
        <v/>
      </c>
      <c r="T888" s="36" t="str">
        <f t="shared" si="33"/>
        <v/>
      </c>
      <c r="U888" s="36" t="str">
        <f t="shared" si="33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15</v>
      </c>
      <c r="D889" s="36" t="str">
        <f t="shared" si="33"/>
        <v>*</v>
      </c>
      <c r="E889" s="36" t="str">
        <f t="shared" si="33"/>
        <v>*</v>
      </c>
      <c r="F889" s="36" t="str">
        <f t="shared" si="33"/>
        <v>*</v>
      </c>
      <c r="G889" s="36" t="str">
        <f t="shared" si="33"/>
        <v>*</v>
      </c>
      <c r="H889" s="36" t="str">
        <f t="shared" si="33"/>
        <v>*</v>
      </c>
      <c r="I889" s="36" t="str">
        <f t="shared" si="33"/>
        <v>*</v>
      </c>
      <c r="J889" s="36" t="str">
        <f t="shared" si="33"/>
        <v/>
      </c>
      <c r="K889" s="36" t="str">
        <f t="shared" si="33"/>
        <v/>
      </c>
      <c r="L889" s="36" t="str">
        <f t="shared" si="33"/>
        <v/>
      </c>
      <c r="M889" s="36" t="str">
        <f t="shared" si="33"/>
        <v/>
      </c>
      <c r="N889" s="36" t="str">
        <f t="shared" si="33"/>
        <v/>
      </c>
      <c r="O889" s="36" t="str">
        <f t="shared" si="33"/>
        <v/>
      </c>
      <c r="P889" s="36" t="str">
        <f t="shared" si="33"/>
        <v>*</v>
      </c>
      <c r="Q889" s="36" t="str">
        <f t="shared" si="33"/>
        <v>*</v>
      </c>
      <c r="R889" s="36" t="str">
        <f t="shared" si="33"/>
        <v>*</v>
      </c>
      <c r="S889" s="36" t="str">
        <f t="shared" si="33"/>
        <v/>
      </c>
      <c r="T889" s="36" t="str">
        <f t="shared" si="33"/>
        <v/>
      </c>
      <c r="U889" s="36" t="str">
        <f t="shared" si="33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3"/>
        <v/>
      </c>
      <c r="E890" s="36" t="str">
        <f t="shared" si="33"/>
        <v>*</v>
      </c>
      <c r="F890" s="36" t="str">
        <f t="shared" si="33"/>
        <v>*</v>
      </c>
      <c r="G890" s="36" t="str">
        <f t="shared" si="33"/>
        <v/>
      </c>
      <c r="H890" s="36" t="str">
        <f t="shared" si="33"/>
        <v/>
      </c>
      <c r="I890" s="36" t="str">
        <f t="shared" si="33"/>
        <v/>
      </c>
      <c r="J890" s="36" t="str">
        <f t="shared" si="33"/>
        <v/>
      </c>
      <c r="K890" s="36" t="str">
        <f t="shared" si="33"/>
        <v/>
      </c>
      <c r="L890" s="36" t="str">
        <f t="shared" si="33"/>
        <v/>
      </c>
      <c r="M890" s="36" t="str">
        <f t="shared" si="33"/>
        <v/>
      </c>
      <c r="N890" s="36" t="str">
        <f t="shared" si="33"/>
        <v/>
      </c>
      <c r="O890" s="36" t="str">
        <f t="shared" si="33"/>
        <v/>
      </c>
      <c r="P890" s="36" t="str">
        <f t="shared" si="33"/>
        <v/>
      </c>
      <c r="Q890" s="36" t="str">
        <f t="shared" si="33"/>
        <v>*</v>
      </c>
      <c r="R890" s="36" t="str">
        <f t="shared" si="33"/>
        <v>*</v>
      </c>
      <c r="S890" s="36" t="str">
        <f t="shared" si="33"/>
        <v/>
      </c>
      <c r="T890" s="36" t="str">
        <f t="shared" si="33"/>
        <v/>
      </c>
      <c r="U890" s="36" t="str">
        <f t="shared" si="33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18</v>
      </c>
      <c r="D891" s="36" t="str">
        <f t="shared" si="33"/>
        <v/>
      </c>
      <c r="E891" s="36" t="str">
        <f t="shared" si="33"/>
        <v/>
      </c>
      <c r="F891" s="36" t="str">
        <f t="shared" si="33"/>
        <v/>
      </c>
      <c r="G891" s="36" t="str">
        <f t="shared" ref="G891:U891" si="34">IF(G248=G565,"","*")</f>
        <v/>
      </c>
      <c r="H891" s="36" t="str">
        <f t="shared" si="34"/>
        <v/>
      </c>
      <c r="I891" s="36" t="str">
        <f t="shared" si="34"/>
        <v/>
      </c>
      <c r="J891" s="36" t="str">
        <f t="shared" si="34"/>
        <v/>
      </c>
      <c r="K891" s="36" t="str">
        <f t="shared" si="34"/>
        <v/>
      </c>
      <c r="L891" s="36" t="str">
        <f t="shared" si="34"/>
        <v/>
      </c>
      <c r="M891" s="36" t="str">
        <f t="shared" si="34"/>
        <v/>
      </c>
      <c r="N891" s="36" t="str">
        <f t="shared" si="34"/>
        <v/>
      </c>
      <c r="O891" s="36" t="str">
        <f t="shared" si="34"/>
        <v/>
      </c>
      <c r="P891" s="36" t="str">
        <f t="shared" si="34"/>
        <v/>
      </c>
      <c r="Q891" s="36" t="str">
        <f t="shared" si="34"/>
        <v/>
      </c>
      <c r="R891" s="36" t="str">
        <f t="shared" si="34"/>
        <v/>
      </c>
      <c r="S891" s="36" t="str">
        <f t="shared" si="34"/>
        <v/>
      </c>
      <c r="T891" s="36" t="str">
        <f t="shared" si="34"/>
        <v/>
      </c>
      <c r="U891" s="36" t="str">
        <f t="shared" si="34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ref="D892:U906" si="35">IF(D249=D566,"","*")</f>
        <v>*</v>
      </c>
      <c r="E892" s="34" t="str">
        <f t="shared" si="35"/>
        <v>*</v>
      </c>
      <c r="F892" s="34" t="str">
        <f t="shared" si="35"/>
        <v>*</v>
      </c>
      <c r="G892" s="34" t="str">
        <f t="shared" si="35"/>
        <v/>
      </c>
      <c r="H892" s="34" t="str">
        <f t="shared" si="35"/>
        <v>*</v>
      </c>
      <c r="I892" s="34" t="str">
        <f t="shared" si="35"/>
        <v>*</v>
      </c>
      <c r="J892" s="34" t="str">
        <f t="shared" si="35"/>
        <v/>
      </c>
      <c r="K892" s="34" t="str">
        <f t="shared" si="35"/>
        <v/>
      </c>
      <c r="L892" s="34" t="str">
        <f t="shared" si="35"/>
        <v/>
      </c>
      <c r="M892" s="34" t="str">
        <f t="shared" si="35"/>
        <v/>
      </c>
      <c r="N892" s="34" t="str">
        <f t="shared" si="35"/>
        <v/>
      </c>
      <c r="O892" s="34" t="str">
        <f t="shared" si="35"/>
        <v/>
      </c>
      <c r="P892" s="34" t="str">
        <f t="shared" si="35"/>
        <v>*</v>
      </c>
      <c r="Q892" s="34" t="str">
        <f t="shared" si="35"/>
        <v>*</v>
      </c>
      <c r="R892" s="34" t="str">
        <f t="shared" si="35"/>
        <v>*</v>
      </c>
      <c r="S892" s="34" t="str">
        <f t="shared" si="35"/>
        <v>*</v>
      </c>
      <c r="T892" s="34" t="str">
        <f t="shared" si="35"/>
        <v>*</v>
      </c>
      <c r="U892" s="34" t="str">
        <f t="shared" si="35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35"/>
        <v>*</v>
      </c>
      <c r="E893" s="37" t="str">
        <f t="shared" si="35"/>
        <v>*</v>
      </c>
      <c r="F893" s="37" t="str">
        <f t="shared" si="35"/>
        <v>*</v>
      </c>
      <c r="G893" s="37" t="str">
        <f t="shared" si="35"/>
        <v/>
      </c>
      <c r="H893" s="37" t="str">
        <f t="shared" si="35"/>
        <v>*</v>
      </c>
      <c r="I893" s="37" t="str">
        <f t="shared" si="35"/>
        <v>*</v>
      </c>
      <c r="J893" s="37" t="str">
        <f t="shared" si="35"/>
        <v/>
      </c>
      <c r="K893" s="37" t="str">
        <f t="shared" si="35"/>
        <v/>
      </c>
      <c r="L893" s="37" t="str">
        <f t="shared" si="35"/>
        <v/>
      </c>
      <c r="M893" s="37" t="str">
        <f t="shared" si="35"/>
        <v/>
      </c>
      <c r="N893" s="37" t="str">
        <f t="shared" si="35"/>
        <v/>
      </c>
      <c r="O893" s="37" t="str">
        <f t="shared" si="35"/>
        <v/>
      </c>
      <c r="P893" s="37" t="str">
        <f t="shared" si="35"/>
        <v>*</v>
      </c>
      <c r="Q893" s="37" t="str">
        <f t="shared" si="35"/>
        <v>*</v>
      </c>
      <c r="R893" s="37" t="str">
        <f t="shared" si="35"/>
        <v>*</v>
      </c>
      <c r="S893" s="37" t="str">
        <f t="shared" si="35"/>
        <v>*</v>
      </c>
      <c r="T893" s="37" t="str">
        <f t="shared" si="35"/>
        <v>*</v>
      </c>
      <c r="U893" s="37" t="str">
        <f t="shared" si="35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5"/>
        <v>*</v>
      </c>
      <c r="E894" s="37" t="str">
        <f t="shared" si="35"/>
        <v>*</v>
      </c>
      <c r="F894" s="37" t="str">
        <f t="shared" si="35"/>
        <v>*</v>
      </c>
      <c r="G894" s="37" t="str">
        <f t="shared" si="35"/>
        <v>*</v>
      </c>
      <c r="H894" s="37" t="str">
        <f t="shared" si="35"/>
        <v>*</v>
      </c>
      <c r="I894" s="37" t="str">
        <f t="shared" si="35"/>
        <v>*</v>
      </c>
      <c r="J894" s="37" t="str">
        <f t="shared" si="35"/>
        <v/>
      </c>
      <c r="K894" s="37" t="str">
        <f t="shared" si="35"/>
        <v/>
      </c>
      <c r="L894" s="37" t="str">
        <f t="shared" si="35"/>
        <v/>
      </c>
      <c r="M894" s="37" t="str">
        <f t="shared" si="35"/>
        <v/>
      </c>
      <c r="N894" s="37" t="str">
        <f t="shared" si="35"/>
        <v/>
      </c>
      <c r="O894" s="37" t="str">
        <f t="shared" si="35"/>
        <v/>
      </c>
      <c r="P894" s="37" t="str">
        <f t="shared" si="35"/>
        <v>*</v>
      </c>
      <c r="Q894" s="37" t="str">
        <f t="shared" si="35"/>
        <v>*</v>
      </c>
      <c r="R894" s="37" t="str">
        <f t="shared" si="35"/>
        <v>*</v>
      </c>
      <c r="S894" s="37" t="str">
        <f t="shared" si="35"/>
        <v>*</v>
      </c>
      <c r="T894" s="37" t="str">
        <f t="shared" si="35"/>
        <v>*</v>
      </c>
      <c r="U894" s="37" t="str">
        <f t="shared" si="35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37" t="str">
        <f t="shared" si="35"/>
        <v>*</v>
      </c>
      <c r="E895" s="37" t="str">
        <f t="shared" si="35"/>
        <v>*</v>
      </c>
      <c r="F895" s="37" t="str">
        <f t="shared" si="35"/>
        <v>*</v>
      </c>
      <c r="G895" s="37" t="str">
        <f t="shared" si="35"/>
        <v>*</v>
      </c>
      <c r="H895" s="37" t="str">
        <f t="shared" si="35"/>
        <v>*</v>
      </c>
      <c r="I895" s="37" t="str">
        <f t="shared" si="35"/>
        <v>*</v>
      </c>
      <c r="J895" s="37" t="str">
        <f t="shared" si="35"/>
        <v/>
      </c>
      <c r="K895" s="37" t="str">
        <f t="shared" si="35"/>
        <v/>
      </c>
      <c r="L895" s="37" t="str">
        <f t="shared" si="35"/>
        <v/>
      </c>
      <c r="M895" s="37" t="str">
        <f t="shared" si="35"/>
        <v/>
      </c>
      <c r="N895" s="37" t="str">
        <f t="shared" si="35"/>
        <v/>
      </c>
      <c r="O895" s="37" t="str">
        <f t="shared" si="35"/>
        <v/>
      </c>
      <c r="P895" s="37" t="str">
        <f t="shared" si="35"/>
        <v>*</v>
      </c>
      <c r="Q895" s="37" t="str">
        <f t="shared" si="35"/>
        <v>*</v>
      </c>
      <c r="R895" s="37" t="str">
        <f t="shared" si="35"/>
        <v>*</v>
      </c>
      <c r="S895" s="37" t="str">
        <f t="shared" si="35"/>
        <v/>
      </c>
      <c r="T895" s="37" t="str">
        <f t="shared" si="35"/>
        <v/>
      </c>
      <c r="U895" s="37" t="str">
        <f t="shared" si="35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5"/>
        <v/>
      </c>
      <c r="E896" s="37" t="str">
        <f t="shared" si="35"/>
        <v/>
      </c>
      <c r="F896" s="37" t="str">
        <f t="shared" si="35"/>
        <v/>
      </c>
      <c r="G896" s="37" t="str">
        <f t="shared" si="35"/>
        <v/>
      </c>
      <c r="H896" s="37" t="str">
        <f t="shared" si="35"/>
        <v/>
      </c>
      <c r="I896" s="37" t="str">
        <f t="shared" si="35"/>
        <v/>
      </c>
      <c r="J896" s="37" t="str">
        <f t="shared" si="35"/>
        <v/>
      </c>
      <c r="K896" s="37" t="str">
        <f t="shared" si="35"/>
        <v/>
      </c>
      <c r="L896" s="37" t="str">
        <f t="shared" si="35"/>
        <v/>
      </c>
      <c r="M896" s="37" t="str">
        <f t="shared" si="35"/>
        <v/>
      </c>
      <c r="N896" s="37" t="str">
        <f t="shared" si="35"/>
        <v/>
      </c>
      <c r="O896" s="37" t="str">
        <f t="shared" si="35"/>
        <v/>
      </c>
      <c r="P896" s="37" t="str">
        <f t="shared" si="35"/>
        <v/>
      </c>
      <c r="Q896" s="37" t="str">
        <f t="shared" si="35"/>
        <v/>
      </c>
      <c r="R896" s="37" t="str">
        <f t="shared" si="35"/>
        <v/>
      </c>
      <c r="S896" s="37" t="str">
        <f t="shared" si="35"/>
        <v/>
      </c>
      <c r="T896" s="37" t="str">
        <f t="shared" si="35"/>
        <v/>
      </c>
      <c r="U896" s="37" t="str">
        <f t="shared" si="35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18</v>
      </c>
      <c r="D897" s="38" t="str">
        <f t="shared" si="35"/>
        <v/>
      </c>
      <c r="E897" s="38" t="str">
        <f t="shared" si="35"/>
        <v/>
      </c>
      <c r="F897" s="38" t="str">
        <f t="shared" si="35"/>
        <v/>
      </c>
      <c r="G897" s="38" t="str">
        <f t="shared" si="35"/>
        <v/>
      </c>
      <c r="H897" s="38" t="str">
        <f t="shared" si="35"/>
        <v/>
      </c>
      <c r="I897" s="38" t="str">
        <f t="shared" si="35"/>
        <v/>
      </c>
      <c r="J897" s="38" t="str">
        <f t="shared" si="35"/>
        <v/>
      </c>
      <c r="K897" s="38" t="str">
        <f t="shared" si="35"/>
        <v/>
      </c>
      <c r="L897" s="38" t="str">
        <f t="shared" si="35"/>
        <v/>
      </c>
      <c r="M897" s="38" t="str">
        <f t="shared" si="35"/>
        <v/>
      </c>
      <c r="N897" s="38" t="str">
        <f t="shared" si="35"/>
        <v/>
      </c>
      <c r="O897" s="38" t="str">
        <f t="shared" si="35"/>
        <v/>
      </c>
      <c r="P897" s="38" t="str">
        <f t="shared" si="35"/>
        <v/>
      </c>
      <c r="Q897" s="38" t="str">
        <f t="shared" si="35"/>
        <v/>
      </c>
      <c r="R897" s="38" t="str">
        <f t="shared" si="35"/>
        <v/>
      </c>
      <c r="S897" s="38" t="str">
        <f t="shared" si="35"/>
        <v/>
      </c>
      <c r="T897" s="38" t="str">
        <f t="shared" si="35"/>
        <v/>
      </c>
      <c r="U897" s="38" t="str">
        <f t="shared" si="35"/>
        <v/>
      </c>
    </row>
    <row r="898" spans="1:21" ht="15.75" hidden="1" customHeight="1" x14ac:dyDescent="0.2">
      <c r="A898" s="72" t="s">
        <v>232</v>
      </c>
      <c r="B898" s="73"/>
      <c r="C898" s="31" t="s">
        <v>74</v>
      </c>
      <c r="D898" s="32" t="str">
        <f t="shared" si="35"/>
        <v>*</v>
      </c>
      <c r="E898" s="32" t="str">
        <f t="shared" si="35"/>
        <v>*</v>
      </c>
      <c r="F898" s="32" t="str">
        <f t="shared" si="35"/>
        <v>*</v>
      </c>
      <c r="G898" s="32" t="str">
        <f t="shared" si="35"/>
        <v>*</v>
      </c>
      <c r="H898" s="32" t="str">
        <f t="shared" si="35"/>
        <v>*</v>
      </c>
      <c r="I898" s="32" t="str">
        <f t="shared" si="35"/>
        <v>*</v>
      </c>
      <c r="J898" s="32" t="str">
        <f t="shared" si="35"/>
        <v/>
      </c>
      <c r="K898" s="32" t="str">
        <f t="shared" si="35"/>
        <v/>
      </c>
      <c r="L898" s="32" t="str">
        <f t="shared" si="35"/>
        <v/>
      </c>
      <c r="M898" s="32" t="str">
        <f t="shared" si="35"/>
        <v/>
      </c>
      <c r="N898" s="32" t="str">
        <f t="shared" si="35"/>
        <v/>
      </c>
      <c r="O898" s="32" t="str">
        <f t="shared" si="35"/>
        <v/>
      </c>
      <c r="P898" s="32" t="str">
        <f t="shared" si="35"/>
        <v>*</v>
      </c>
      <c r="Q898" s="32" t="str">
        <f t="shared" si="35"/>
        <v>*</v>
      </c>
      <c r="R898" s="32" t="str">
        <f t="shared" si="35"/>
        <v>*</v>
      </c>
      <c r="S898" s="32" t="str">
        <f t="shared" si="35"/>
        <v>*</v>
      </c>
      <c r="T898" s="32" t="str">
        <f t="shared" si="35"/>
        <v>*</v>
      </c>
      <c r="U898" s="32" t="str">
        <f t="shared" si="35"/>
        <v>*</v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5"/>
        <v>*</v>
      </c>
      <c r="E899" s="34" t="str">
        <f t="shared" si="35"/>
        <v>*</v>
      </c>
      <c r="F899" s="34" t="str">
        <f t="shared" si="35"/>
        <v>*</v>
      </c>
      <c r="G899" s="34" t="str">
        <f t="shared" si="35"/>
        <v>*</v>
      </c>
      <c r="H899" s="34" t="str">
        <f t="shared" si="35"/>
        <v>*</v>
      </c>
      <c r="I899" s="34" t="str">
        <f t="shared" si="35"/>
        <v>*</v>
      </c>
      <c r="J899" s="34" t="str">
        <f t="shared" si="35"/>
        <v/>
      </c>
      <c r="K899" s="34" t="str">
        <f t="shared" si="35"/>
        <v/>
      </c>
      <c r="L899" s="34" t="str">
        <f t="shared" si="35"/>
        <v/>
      </c>
      <c r="M899" s="34" t="str">
        <f t="shared" si="35"/>
        <v/>
      </c>
      <c r="N899" s="34" t="str">
        <f t="shared" si="35"/>
        <v/>
      </c>
      <c r="O899" s="34" t="str">
        <f t="shared" si="35"/>
        <v/>
      </c>
      <c r="P899" s="34" t="str">
        <f t="shared" si="35"/>
        <v>*</v>
      </c>
      <c r="Q899" s="34" t="str">
        <f t="shared" si="35"/>
        <v>*</v>
      </c>
      <c r="R899" s="34" t="str">
        <f t="shared" si="35"/>
        <v>*</v>
      </c>
      <c r="S899" s="34" t="str">
        <f t="shared" si="35"/>
        <v/>
      </c>
      <c r="T899" s="34" t="str">
        <f t="shared" si="35"/>
        <v/>
      </c>
      <c r="U899" s="34" t="str">
        <f t="shared" si="35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35"/>
        <v>*</v>
      </c>
      <c r="E900" s="36" t="str">
        <f t="shared" si="35"/>
        <v>*</v>
      </c>
      <c r="F900" s="36" t="str">
        <f t="shared" si="35"/>
        <v>*</v>
      </c>
      <c r="G900" s="36" t="str">
        <f t="shared" si="35"/>
        <v>*</v>
      </c>
      <c r="H900" s="36" t="str">
        <f t="shared" si="35"/>
        <v>*</v>
      </c>
      <c r="I900" s="36" t="str">
        <f t="shared" si="35"/>
        <v>*</v>
      </c>
      <c r="J900" s="36" t="str">
        <f t="shared" si="35"/>
        <v/>
      </c>
      <c r="K900" s="36" t="str">
        <f t="shared" si="35"/>
        <v/>
      </c>
      <c r="L900" s="36" t="str">
        <f t="shared" si="35"/>
        <v/>
      </c>
      <c r="M900" s="36" t="str">
        <f t="shared" si="35"/>
        <v/>
      </c>
      <c r="N900" s="36" t="str">
        <f t="shared" si="35"/>
        <v/>
      </c>
      <c r="O900" s="36" t="str">
        <f t="shared" si="35"/>
        <v/>
      </c>
      <c r="P900" s="36" t="str">
        <f t="shared" si="35"/>
        <v>*</v>
      </c>
      <c r="Q900" s="36" t="str">
        <f t="shared" si="35"/>
        <v>*</v>
      </c>
      <c r="R900" s="36" t="str">
        <f t="shared" si="35"/>
        <v>*</v>
      </c>
      <c r="S900" s="36" t="str">
        <f t="shared" si="35"/>
        <v/>
      </c>
      <c r="T900" s="36" t="str">
        <f t="shared" si="35"/>
        <v/>
      </c>
      <c r="U900" s="36" t="str">
        <f t="shared" si="35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35"/>
        <v>*</v>
      </c>
      <c r="E901" s="36" t="str">
        <f t="shared" si="35"/>
        <v>*</v>
      </c>
      <c r="F901" s="36" t="str">
        <f t="shared" si="35"/>
        <v>*</v>
      </c>
      <c r="G901" s="36" t="str">
        <f t="shared" si="35"/>
        <v>*</v>
      </c>
      <c r="H901" s="36" t="str">
        <f t="shared" si="35"/>
        <v>*</v>
      </c>
      <c r="I901" s="36" t="str">
        <f t="shared" si="35"/>
        <v>*</v>
      </c>
      <c r="J901" s="36" t="str">
        <f t="shared" si="35"/>
        <v/>
      </c>
      <c r="K901" s="36" t="str">
        <f t="shared" si="35"/>
        <v/>
      </c>
      <c r="L901" s="36" t="str">
        <f t="shared" si="35"/>
        <v/>
      </c>
      <c r="M901" s="36" t="str">
        <f t="shared" si="35"/>
        <v/>
      </c>
      <c r="N901" s="36" t="str">
        <f t="shared" si="35"/>
        <v/>
      </c>
      <c r="O901" s="36" t="str">
        <f t="shared" si="35"/>
        <v/>
      </c>
      <c r="P901" s="36" t="str">
        <f t="shared" si="35"/>
        <v>*</v>
      </c>
      <c r="Q901" s="36" t="str">
        <f t="shared" si="35"/>
        <v>*</v>
      </c>
      <c r="R901" s="36" t="str">
        <f t="shared" si="35"/>
        <v>*</v>
      </c>
      <c r="S901" s="36" t="str">
        <f t="shared" si="35"/>
        <v/>
      </c>
      <c r="T901" s="36" t="str">
        <f t="shared" si="35"/>
        <v/>
      </c>
      <c r="U901" s="36" t="str">
        <f t="shared" si="35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15</v>
      </c>
      <c r="D902" s="36" t="str">
        <f t="shared" si="35"/>
        <v>*</v>
      </c>
      <c r="E902" s="36" t="str">
        <f t="shared" si="35"/>
        <v>*</v>
      </c>
      <c r="F902" s="36" t="str">
        <f t="shared" si="35"/>
        <v>*</v>
      </c>
      <c r="G902" s="36" t="str">
        <f t="shared" si="35"/>
        <v/>
      </c>
      <c r="H902" s="36" t="str">
        <f t="shared" si="35"/>
        <v/>
      </c>
      <c r="I902" s="36" t="str">
        <f t="shared" si="35"/>
        <v/>
      </c>
      <c r="J902" s="36" t="str">
        <f t="shared" si="35"/>
        <v/>
      </c>
      <c r="K902" s="36" t="str">
        <f t="shared" si="35"/>
        <v/>
      </c>
      <c r="L902" s="36" t="str">
        <f t="shared" si="35"/>
        <v/>
      </c>
      <c r="M902" s="36" t="str">
        <f t="shared" si="35"/>
        <v/>
      </c>
      <c r="N902" s="36" t="str">
        <f t="shared" si="35"/>
        <v/>
      </c>
      <c r="O902" s="36" t="str">
        <f t="shared" si="35"/>
        <v/>
      </c>
      <c r="P902" s="36" t="str">
        <f t="shared" si="35"/>
        <v>*</v>
      </c>
      <c r="Q902" s="36" t="str">
        <f t="shared" si="35"/>
        <v>*</v>
      </c>
      <c r="R902" s="36" t="str">
        <f t="shared" si="35"/>
        <v>*</v>
      </c>
      <c r="S902" s="36" t="str">
        <f t="shared" si="35"/>
        <v/>
      </c>
      <c r="T902" s="36" t="str">
        <f t="shared" si="35"/>
        <v/>
      </c>
      <c r="U902" s="36" t="str">
        <f t="shared" si="35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5"/>
        <v/>
      </c>
      <c r="E903" s="36" t="str">
        <f t="shared" si="35"/>
        <v/>
      </c>
      <c r="F903" s="36" t="str">
        <f t="shared" si="35"/>
        <v/>
      </c>
      <c r="G903" s="36" t="str">
        <f t="shared" si="35"/>
        <v/>
      </c>
      <c r="H903" s="36" t="str">
        <f t="shared" si="35"/>
        <v/>
      </c>
      <c r="I903" s="36" t="str">
        <f t="shared" si="35"/>
        <v/>
      </c>
      <c r="J903" s="36" t="str">
        <f t="shared" si="35"/>
        <v/>
      </c>
      <c r="K903" s="36" t="str">
        <f t="shared" si="35"/>
        <v/>
      </c>
      <c r="L903" s="36" t="str">
        <f t="shared" si="35"/>
        <v/>
      </c>
      <c r="M903" s="36" t="str">
        <f t="shared" si="35"/>
        <v/>
      </c>
      <c r="N903" s="36" t="str">
        <f t="shared" si="35"/>
        <v/>
      </c>
      <c r="O903" s="36" t="str">
        <f t="shared" si="35"/>
        <v/>
      </c>
      <c r="P903" s="36" t="str">
        <f t="shared" si="35"/>
        <v/>
      </c>
      <c r="Q903" s="36" t="str">
        <f t="shared" si="35"/>
        <v/>
      </c>
      <c r="R903" s="36" t="str">
        <f t="shared" si="35"/>
        <v/>
      </c>
      <c r="S903" s="36" t="str">
        <f t="shared" si="35"/>
        <v/>
      </c>
      <c r="T903" s="36" t="str">
        <f t="shared" si="35"/>
        <v/>
      </c>
      <c r="U903" s="36" t="str">
        <f t="shared" si="35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18</v>
      </c>
      <c r="D904" s="36" t="str">
        <f t="shared" si="35"/>
        <v/>
      </c>
      <c r="E904" s="36" t="str">
        <f t="shared" si="35"/>
        <v/>
      </c>
      <c r="F904" s="36" t="str">
        <f t="shared" si="35"/>
        <v/>
      </c>
      <c r="G904" s="36" t="str">
        <f t="shared" si="35"/>
        <v/>
      </c>
      <c r="H904" s="36" t="str">
        <f t="shared" si="35"/>
        <v/>
      </c>
      <c r="I904" s="36" t="str">
        <f t="shared" si="35"/>
        <v/>
      </c>
      <c r="J904" s="36" t="str">
        <f t="shared" si="35"/>
        <v/>
      </c>
      <c r="K904" s="36" t="str">
        <f t="shared" si="35"/>
        <v/>
      </c>
      <c r="L904" s="36" t="str">
        <f t="shared" si="35"/>
        <v/>
      </c>
      <c r="M904" s="36" t="str">
        <f t="shared" si="35"/>
        <v/>
      </c>
      <c r="N904" s="36" t="str">
        <f t="shared" si="35"/>
        <v/>
      </c>
      <c r="O904" s="36" t="str">
        <f t="shared" si="35"/>
        <v/>
      </c>
      <c r="P904" s="36" t="str">
        <f t="shared" si="35"/>
        <v/>
      </c>
      <c r="Q904" s="36" t="str">
        <f t="shared" si="35"/>
        <v/>
      </c>
      <c r="R904" s="36" t="str">
        <f t="shared" si="35"/>
        <v/>
      </c>
      <c r="S904" s="36" t="str">
        <f t="shared" si="35"/>
        <v/>
      </c>
      <c r="T904" s="36" t="str">
        <f t="shared" si="35"/>
        <v/>
      </c>
      <c r="U904" s="36" t="str">
        <f t="shared" si="35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5"/>
        <v>*</v>
      </c>
      <c r="E905" s="34" t="str">
        <f t="shared" si="35"/>
        <v>*</v>
      </c>
      <c r="F905" s="34" t="str">
        <f t="shared" si="35"/>
        <v>*</v>
      </c>
      <c r="G905" s="34" t="str">
        <f t="shared" si="35"/>
        <v>*</v>
      </c>
      <c r="H905" s="34" t="str">
        <f t="shared" si="35"/>
        <v>*</v>
      </c>
      <c r="I905" s="34" t="str">
        <f t="shared" si="35"/>
        <v>*</v>
      </c>
      <c r="J905" s="34" t="str">
        <f t="shared" si="35"/>
        <v/>
      </c>
      <c r="K905" s="34" t="str">
        <f t="shared" si="35"/>
        <v/>
      </c>
      <c r="L905" s="34" t="str">
        <f t="shared" si="35"/>
        <v/>
      </c>
      <c r="M905" s="34" t="str">
        <f t="shared" si="35"/>
        <v/>
      </c>
      <c r="N905" s="34" t="str">
        <f t="shared" si="35"/>
        <v/>
      </c>
      <c r="O905" s="34" t="str">
        <f t="shared" si="35"/>
        <v/>
      </c>
      <c r="P905" s="34" t="str">
        <f t="shared" si="35"/>
        <v>*</v>
      </c>
      <c r="Q905" s="34" t="str">
        <f t="shared" si="35"/>
        <v>*</v>
      </c>
      <c r="R905" s="34" t="str">
        <f t="shared" si="35"/>
        <v>*</v>
      </c>
      <c r="S905" s="34" t="str">
        <f t="shared" si="35"/>
        <v>*</v>
      </c>
      <c r="T905" s="34" t="str">
        <f t="shared" si="35"/>
        <v>*</v>
      </c>
      <c r="U905" s="34" t="str">
        <f t="shared" si="35"/>
        <v>*</v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35"/>
        <v>*</v>
      </c>
      <c r="E906" s="37" t="str">
        <f t="shared" si="35"/>
        <v>*</v>
      </c>
      <c r="F906" s="37" t="str">
        <f t="shared" si="35"/>
        <v>*</v>
      </c>
      <c r="G906" s="37" t="str">
        <f t="shared" ref="G906:U906" si="36">IF(G263=G580,"","*")</f>
        <v>*</v>
      </c>
      <c r="H906" s="37" t="str">
        <f t="shared" si="36"/>
        <v>*</v>
      </c>
      <c r="I906" s="37" t="str">
        <f t="shared" si="36"/>
        <v>*</v>
      </c>
      <c r="J906" s="37" t="str">
        <f t="shared" si="36"/>
        <v/>
      </c>
      <c r="K906" s="37" t="str">
        <f t="shared" si="36"/>
        <v/>
      </c>
      <c r="L906" s="37" t="str">
        <f t="shared" si="36"/>
        <v/>
      </c>
      <c r="M906" s="37" t="str">
        <f t="shared" si="36"/>
        <v/>
      </c>
      <c r="N906" s="37" t="str">
        <f t="shared" si="36"/>
        <v/>
      </c>
      <c r="O906" s="37" t="str">
        <f t="shared" si="36"/>
        <v/>
      </c>
      <c r="P906" s="37" t="str">
        <f t="shared" si="36"/>
        <v>*</v>
      </c>
      <c r="Q906" s="37" t="str">
        <f t="shared" si="36"/>
        <v>*</v>
      </c>
      <c r="R906" s="37" t="str">
        <f t="shared" si="36"/>
        <v>*</v>
      </c>
      <c r="S906" s="37" t="str">
        <f t="shared" si="36"/>
        <v>*</v>
      </c>
      <c r="T906" s="37" t="str">
        <f t="shared" si="36"/>
        <v>*</v>
      </c>
      <c r="U906" s="37" t="str">
        <f t="shared" si="36"/>
        <v>*</v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ref="D907:U921" si="37">IF(D264=D581,"","*")</f>
        <v>*</v>
      </c>
      <c r="E907" s="37" t="str">
        <f t="shared" si="37"/>
        <v>*</v>
      </c>
      <c r="F907" s="37" t="str">
        <f t="shared" si="37"/>
        <v>*</v>
      </c>
      <c r="G907" s="37" t="str">
        <f t="shared" si="37"/>
        <v>*</v>
      </c>
      <c r="H907" s="37" t="str">
        <f t="shared" si="37"/>
        <v>*</v>
      </c>
      <c r="I907" s="37" t="str">
        <f t="shared" si="37"/>
        <v>*</v>
      </c>
      <c r="J907" s="37" t="str">
        <f t="shared" si="37"/>
        <v/>
      </c>
      <c r="K907" s="37" t="str">
        <f t="shared" si="37"/>
        <v/>
      </c>
      <c r="L907" s="37" t="str">
        <f t="shared" si="37"/>
        <v/>
      </c>
      <c r="M907" s="37" t="str">
        <f t="shared" si="37"/>
        <v/>
      </c>
      <c r="N907" s="37" t="str">
        <f t="shared" si="37"/>
        <v/>
      </c>
      <c r="O907" s="37" t="str">
        <f t="shared" si="37"/>
        <v/>
      </c>
      <c r="P907" s="37" t="str">
        <f t="shared" si="37"/>
        <v>*</v>
      </c>
      <c r="Q907" s="37" t="str">
        <f t="shared" si="37"/>
        <v>*</v>
      </c>
      <c r="R907" s="37" t="str">
        <f t="shared" si="37"/>
        <v>*</v>
      </c>
      <c r="S907" s="37" t="str">
        <f t="shared" si="37"/>
        <v>*</v>
      </c>
      <c r="T907" s="37" t="str">
        <f t="shared" si="37"/>
        <v>*</v>
      </c>
      <c r="U907" s="37" t="str">
        <f t="shared" si="37"/>
        <v>*</v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37" t="str">
        <f t="shared" si="37"/>
        <v>*</v>
      </c>
      <c r="E908" s="37" t="str">
        <f t="shared" si="37"/>
        <v>*</v>
      </c>
      <c r="F908" s="37" t="str">
        <f t="shared" si="37"/>
        <v>*</v>
      </c>
      <c r="G908" s="37" t="str">
        <f t="shared" si="37"/>
        <v>*</v>
      </c>
      <c r="H908" s="37" t="str">
        <f t="shared" si="37"/>
        <v>*</v>
      </c>
      <c r="I908" s="37" t="str">
        <f t="shared" si="37"/>
        <v>*</v>
      </c>
      <c r="J908" s="37" t="str">
        <f t="shared" si="37"/>
        <v/>
      </c>
      <c r="K908" s="37" t="str">
        <f t="shared" si="37"/>
        <v/>
      </c>
      <c r="L908" s="37" t="str">
        <f t="shared" si="37"/>
        <v/>
      </c>
      <c r="M908" s="37" t="str">
        <f t="shared" si="37"/>
        <v/>
      </c>
      <c r="N908" s="37" t="str">
        <f t="shared" si="37"/>
        <v/>
      </c>
      <c r="O908" s="37" t="str">
        <f t="shared" si="37"/>
        <v/>
      </c>
      <c r="P908" s="37" t="str">
        <f t="shared" si="37"/>
        <v>*</v>
      </c>
      <c r="Q908" s="37" t="str">
        <f t="shared" si="37"/>
        <v>*</v>
      </c>
      <c r="R908" s="37" t="str">
        <f t="shared" si="37"/>
        <v>*</v>
      </c>
      <c r="S908" s="37" t="str">
        <f t="shared" si="37"/>
        <v/>
      </c>
      <c r="T908" s="37" t="str">
        <f t="shared" si="37"/>
        <v/>
      </c>
      <c r="U908" s="37" t="str">
        <f t="shared" si="37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7"/>
        <v/>
      </c>
      <c r="E909" s="37" t="str">
        <f t="shared" si="37"/>
        <v/>
      </c>
      <c r="F909" s="37" t="str">
        <f t="shared" si="37"/>
        <v/>
      </c>
      <c r="G909" s="37" t="str">
        <f t="shared" si="37"/>
        <v/>
      </c>
      <c r="H909" s="37" t="str">
        <f t="shared" si="37"/>
        <v/>
      </c>
      <c r="I909" s="37" t="str">
        <f t="shared" si="37"/>
        <v/>
      </c>
      <c r="J909" s="37" t="str">
        <f t="shared" si="37"/>
        <v/>
      </c>
      <c r="K909" s="37" t="str">
        <f t="shared" si="37"/>
        <v/>
      </c>
      <c r="L909" s="37" t="str">
        <f t="shared" si="37"/>
        <v/>
      </c>
      <c r="M909" s="37" t="str">
        <f t="shared" si="37"/>
        <v/>
      </c>
      <c r="N909" s="37" t="str">
        <f t="shared" si="37"/>
        <v/>
      </c>
      <c r="O909" s="37" t="str">
        <f t="shared" si="37"/>
        <v/>
      </c>
      <c r="P909" s="37" t="str">
        <f t="shared" si="37"/>
        <v/>
      </c>
      <c r="Q909" s="37" t="str">
        <f t="shared" si="37"/>
        <v/>
      </c>
      <c r="R909" s="37" t="str">
        <f t="shared" si="37"/>
        <v/>
      </c>
      <c r="S909" s="37" t="str">
        <f t="shared" si="37"/>
        <v/>
      </c>
      <c r="T909" s="37" t="str">
        <f t="shared" si="37"/>
        <v/>
      </c>
      <c r="U909" s="37" t="str">
        <f t="shared" si="37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18</v>
      </c>
      <c r="D910" s="38" t="str">
        <f t="shared" si="37"/>
        <v/>
      </c>
      <c r="E910" s="38" t="str">
        <f t="shared" si="37"/>
        <v/>
      </c>
      <c r="F910" s="38" t="str">
        <f t="shared" si="37"/>
        <v/>
      </c>
      <c r="G910" s="38" t="str">
        <f t="shared" si="37"/>
        <v/>
      </c>
      <c r="H910" s="38" t="str">
        <f t="shared" si="37"/>
        <v/>
      </c>
      <c r="I910" s="38" t="str">
        <f t="shared" si="37"/>
        <v/>
      </c>
      <c r="J910" s="38" t="str">
        <f t="shared" si="37"/>
        <v/>
      </c>
      <c r="K910" s="38" t="str">
        <f t="shared" si="37"/>
        <v/>
      </c>
      <c r="L910" s="38" t="str">
        <f t="shared" si="37"/>
        <v/>
      </c>
      <c r="M910" s="38" t="str">
        <f t="shared" si="37"/>
        <v/>
      </c>
      <c r="N910" s="38" t="str">
        <f t="shared" si="37"/>
        <v/>
      </c>
      <c r="O910" s="38" t="str">
        <f t="shared" si="37"/>
        <v/>
      </c>
      <c r="P910" s="38" t="str">
        <f t="shared" si="37"/>
        <v/>
      </c>
      <c r="Q910" s="38" t="str">
        <f t="shared" si="37"/>
        <v/>
      </c>
      <c r="R910" s="38" t="str">
        <f t="shared" si="37"/>
        <v/>
      </c>
      <c r="S910" s="38" t="str">
        <f t="shared" si="37"/>
        <v/>
      </c>
      <c r="T910" s="38" t="str">
        <f t="shared" si="37"/>
        <v/>
      </c>
      <c r="U910" s="38" t="str">
        <f t="shared" si="37"/>
        <v/>
      </c>
    </row>
    <row r="911" spans="1:21" ht="15.75" hidden="1" customHeight="1" x14ac:dyDescent="0.2">
      <c r="A911" s="72" t="s">
        <v>233</v>
      </c>
      <c r="B911" s="73"/>
      <c r="C911" s="31" t="s">
        <v>53</v>
      </c>
      <c r="D911" s="32" t="str">
        <f t="shared" si="37"/>
        <v>*</v>
      </c>
      <c r="E911" s="32" t="str">
        <f t="shared" si="37"/>
        <v>*</v>
      </c>
      <c r="F911" s="32" t="str">
        <f t="shared" si="37"/>
        <v>*</v>
      </c>
      <c r="G911" s="32" t="str">
        <f t="shared" si="37"/>
        <v>*</v>
      </c>
      <c r="H911" s="32" t="str">
        <f t="shared" si="37"/>
        <v>*</v>
      </c>
      <c r="I911" s="32" t="str">
        <f t="shared" si="37"/>
        <v>*</v>
      </c>
      <c r="J911" s="32" t="str">
        <f t="shared" si="37"/>
        <v>*</v>
      </c>
      <c r="K911" s="32" t="str">
        <f t="shared" si="37"/>
        <v>*</v>
      </c>
      <c r="L911" s="32" t="str">
        <f t="shared" si="37"/>
        <v>*</v>
      </c>
      <c r="M911" s="32" t="str">
        <f t="shared" si="37"/>
        <v>*</v>
      </c>
      <c r="N911" s="32" t="str">
        <f t="shared" si="37"/>
        <v>*</v>
      </c>
      <c r="O911" s="32" t="str">
        <f t="shared" si="37"/>
        <v>*</v>
      </c>
      <c r="P911" s="32" t="str">
        <f t="shared" si="37"/>
        <v>*</v>
      </c>
      <c r="Q911" s="32" t="str">
        <f t="shared" si="37"/>
        <v>*</v>
      </c>
      <c r="R911" s="32" t="str">
        <f t="shared" si="37"/>
        <v>*</v>
      </c>
      <c r="S911" s="32" t="str">
        <f t="shared" si="37"/>
        <v>*</v>
      </c>
      <c r="T911" s="32" t="str">
        <f t="shared" si="37"/>
        <v>*</v>
      </c>
      <c r="U911" s="32" t="str">
        <f t="shared" si="37"/>
        <v>*</v>
      </c>
    </row>
    <row r="912" spans="1:21" s="18" customFormat="1" ht="15.75" hidden="1" customHeight="1" x14ac:dyDescent="0.2">
      <c r="A912" s="74" t="s">
        <v>247</v>
      </c>
      <c r="B912" s="17" t="s">
        <v>210</v>
      </c>
      <c r="C912" s="33" t="s">
        <v>22</v>
      </c>
      <c r="D912" s="34" t="str">
        <f t="shared" si="37"/>
        <v>*</v>
      </c>
      <c r="E912" s="34" t="str">
        <f t="shared" si="37"/>
        <v>*</v>
      </c>
      <c r="F912" s="34" t="str">
        <f t="shared" si="37"/>
        <v>*</v>
      </c>
      <c r="G912" s="34" t="str">
        <f t="shared" si="37"/>
        <v>*</v>
      </c>
      <c r="H912" s="34" t="str">
        <f t="shared" si="37"/>
        <v>*</v>
      </c>
      <c r="I912" s="34" t="str">
        <f t="shared" si="37"/>
        <v>*</v>
      </c>
      <c r="J912" s="34" t="str">
        <f t="shared" si="37"/>
        <v>*</v>
      </c>
      <c r="K912" s="34" t="str">
        <f t="shared" si="37"/>
        <v>*</v>
      </c>
      <c r="L912" s="34" t="str">
        <f t="shared" si="37"/>
        <v>*</v>
      </c>
      <c r="M912" s="34" t="str">
        <f t="shared" si="37"/>
        <v/>
      </c>
      <c r="N912" s="34" t="str">
        <f t="shared" si="37"/>
        <v/>
      </c>
      <c r="O912" s="34" t="str">
        <f t="shared" si="37"/>
        <v/>
      </c>
      <c r="P912" s="34" t="str">
        <f t="shared" si="37"/>
        <v>*</v>
      </c>
      <c r="Q912" s="34" t="str">
        <f t="shared" si="37"/>
        <v>*</v>
      </c>
      <c r="R912" s="34" t="str">
        <f t="shared" si="37"/>
        <v>*</v>
      </c>
      <c r="S912" s="34" t="str">
        <f t="shared" si="37"/>
        <v/>
      </c>
      <c r="T912" s="34" t="str">
        <f t="shared" si="37"/>
        <v/>
      </c>
      <c r="U912" s="34" t="str">
        <f t="shared" si="37"/>
        <v/>
      </c>
    </row>
    <row r="913" spans="1:21" s="18" customFormat="1" ht="15.75" hidden="1" customHeight="1" x14ac:dyDescent="0.2">
      <c r="A913" s="75"/>
      <c r="B913" s="35" t="s">
        <v>211</v>
      </c>
      <c r="C913" s="65" t="s">
        <v>17</v>
      </c>
      <c r="D913" s="36" t="str">
        <f t="shared" si="37"/>
        <v>*</v>
      </c>
      <c r="E913" s="36" t="str">
        <f t="shared" si="37"/>
        <v>*</v>
      </c>
      <c r="F913" s="36" t="str">
        <f t="shared" si="37"/>
        <v>*</v>
      </c>
      <c r="G913" s="36" t="str">
        <f t="shared" si="37"/>
        <v>*</v>
      </c>
      <c r="H913" s="36" t="str">
        <f t="shared" si="37"/>
        <v>*</v>
      </c>
      <c r="I913" s="36" t="str">
        <f t="shared" si="37"/>
        <v>*</v>
      </c>
      <c r="J913" s="36" t="str">
        <f t="shared" si="37"/>
        <v>*</v>
      </c>
      <c r="K913" s="36" t="str">
        <f t="shared" si="37"/>
        <v>*</v>
      </c>
      <c r="L913" s="36" t="str">
        <f t="shared" si="37"/>
        <v>*</v>
      </c>
      <c r="M913" s="36" t="str">
        <f t="shared" si="37"/>
        <v/>
      </c>
      <c r="N913" s="36" t="str">
        <f t="shared" si="37"/>
        <v/>
      </c>
      <c r="O913" s="36" t="str">
        <f t="shared" si="37"/>
        <v/>
      </c>
      <c r="P913" s="36" t="str">
        <f t="shared" si="37"/>
        <v>*</v>
      </c>
      <c r="Q913" s="36" t="str">
        <f t="shared" si="37"/>
        <v>*</v>
      </c>
      <c r="R913" s="36" t="str">
        <f t="shared" si="37"/>
        <v>*</v>
      </c>
      <c r="S913" s="36" t="str">
        <f t="shared" si="37"/>
        <v/>
      </c>
      <c r="T913" s="36" t="str">
        <f t="shared" si="37"/>
        <v/>
      </c>
      <c r="U913" s="36" t="str">
        <f t="shared" si="37"/>
        <v/>
      </c>
    </row>
    <row r="914" spans="1:21" s="18" customFormat="1" ht="15.75" hidden="1" customHeight="1" x14ac:dyDescent="0.2">
      <c r="A914" s="75"/>
      <c r="B914" s="21" t="s">
        <v>248</v>
      </c>
      <c r="C914" s="65" t="s">
        <v>14</v>
      </c>
      <c r="D914" s="36" t="str">
        <f t="shared" si="37"/>
        <v>*</v>
      </c>
      <c r="E914" s="36" t="str">
        <f t="shared" si="37"/>
        <v>*</v>
      </c>
      <c r="F914" s="36" t="str">
        <f t="shared" si="37"/>
        <v>*</v>
      </c>
      <c r="G914" s="36" t="str">
        <f t="shared" si="37"/>
        <v>*</v>
      </c>
      <c r="H914" s="36" t="str">
        <f t="shared" si="37"/>
        <v>*</v>
      </c>
      <c r="I914" s="36" t="str">
        <f t="shared" si="37"/>
        <v>*</v>
      </c>
      <c r="J914" s="36" t="str">
        <f t="shared" si="37"/>
        <v>*</v>
      </c>
      <c r="K914" s="36" t="str">
        <f t="shared" si="37"/>
        <v>*</v>
      </c>
      <c r="L914" s="36" t="str">
        <f t="shared" si="37"/>
        <v>*</v>
      </c>
      <c r="M914" s="36" t="str">
        <f t="shared" si="37"/>
        <v/>
      </c>
      <c r="N914" s="36" t="str">
        <f t="shared" si="37"/>
        <v/>
      </c>
      <c r="O914" s="36" t="str">
        <f t="shared" si="37"/>
        <v/>
      </c>
      <c r="P914" s="36" t="str">
        <f t="shared" si="37"/>
        <v>*</v>
      </c>
      <c r="Q914" s="36" t="str">
        <f t="shared" si="37"/>
        <v>*</v>
      </c>
      <c r="R914" s="36" t="str">
        <f t="shared" si="37"/>
        <v>*</v>
      </c>
      <c r="S914" s="36" t="str">
        <f t="shared" si="37"/>
        <v/>
      </c>
      <c r="T914" s="36" t="str">
        <f t="shared" si="37"/>
        <v/>
      </c>
      <c r="U914" s="36" t="str">
        <f t="shared" si="37"/>
        <v/>
      </c>
    </row>
    <row r="915" spans="1:21" s="18" customFormat="1" ht="15.75" hidden="1" customHeight="1" x14ac:dyDescent="0.2">
      <c r="A915" s="75"/>
      <c r="B915" s="21" t="s">
        <v>212</v>
      </c>
      <c r="C915" s="65" t="s">
        <v>15</v>
      </c>
      <c r="D915" s="36" t="str">
        <f t="shared" si="37"/>
        <v/>
      </c>
      <c r="E915" s="36" t="str">
        <f t="shared" si="37"/>
        <v/>
      </c>
      <c r="F915" s="36" t="str">
        <f t="shared" si="37"/>
        <v/>
      </c>
      <c r="G915" s="36" t="str">
        <f t="shared" si="37"/>
        <v/>
      </c>
      <c r="H915" s="36" t="str">
        <f t="shared" si="37"/>
        <v/>
      </c>
      <c r="I915" s="36" t="str">
        <f t="shared" si="37"/>
        <v/>
      </c>
      <c r="J915" s="36" t="str">
        <f t="shared" si="37"/>
        <v/>
      </c>
      <c r="K915" s="36" t="str">
        <f t="shared" si="37"/>
        <v/>
      </c>
      <c r="L915" s="36" t="str">
        <f t="shared" si="37"/>
        <v/>
      </c>
      <c r="M915" s="36" t="str">
        <f t="shared" si="37"/>
        <v/>
      </c>
      <c r="N915" s="36" t="str">
        <f t="shared" si="37"/>
        <v/>
      </c>
      <c r="O915" s="36" t="str">
        <f t="shared" si="37"/>
        <v/>
      </c>
      <c r="P915" s="36" t="str">
        <f t="shared" si="37"/>
        <v/>
      </c>
      <c r="Q915" s="36" t="str">
        <f t="shared" si="37"/>
        <v/>
      </c>
      <c r="R915" s="36" t="str">
        <f t="shared" si="37"/>
        <v/>
      </c>
      <c r="S915" s="36" t="str">
        <f t="shared" si="37"/>
        <v/>
      </c>
      <c r="T915" s="36" t="str">
        <f t="shared" si="37"/>
        <v/>
      </c>
      <c r="U915" s="36" t="str">
        <f t="shared" si="37"/>
        <v/>
      </c>
    </row>
    <row r="916" spans="1:21" s="18" customFormat="1" ht="15.75" hidden="1" customHeight="1" x14ac:dyDescent="0.2">
      <c r="A916" s="75"/>
      <c r="B916" s="35" t="s">
        <v>249</v>
      </c>
      <c r="C916" s="65" t="s">
        <v>16</v>
      </c>
      <c r="D916" s="36" t="str">
        <f t="shared" si="37"/>
        <v/>
      </c>
      <c r="E916" s="36" t="str">
        <f t="shared" si="37"/>
        <v/>
      </c>
      <c r="F916" s="36" t="str">
        <f t="shared" si="37"/>
        <v/>
      </c>
      <c r="G916" s="36" t="str">
        <f t="shared" si="37"/>
        <v/>
      </c>
      <c r="H916" s="36" t="str">
        <f t="shared" si="37"/>
        <v/>
      </c>
      <c r="I916" s="36" t="str">
        <f t="shared" si="37"/>
        <v/>
      </c>
      <c r="J916" s="36" t="str">
        <f t="shared" si="37"/>
        <v/>
      </c>
      <c r="K916" s="36" t="str">
        <f t="shared" si="37"/>
        <v/>
      </c>
      <c r="L916" s="36" t="str">
        <f t="shared" si="37"/>
        <v/>
      </c>
      <c r="M916" s="36" t="str">
        <f t="shared" si="37"/>
        <v/>
      </c>
      <c r="N916" s="36" t="str">
        <f t="shared" si="37"/>
        <v/>
      </c>
      <c r="O916" s="36" t="str">
        <f t="shared" si="37"/>
        <v/>
      </c>
      <c r="P916" s="36" t="str">
        <f t="shared" si="37"/>
        <v/>
      </c>
      <c r="Q916" s="36" t="str">
        <f t="shared" si="37"/>
        <v/>
      </c>
      <c r="R916" s="36" t="str">
        <f t="shared" si="37"/>
        <v/>
      </c>
      <c r="S916" s="36" t="str">
        <f t="shared" si="37"/>
        <v/>
      </c>
      <c r="T916" s="36" t="str">
        <f t="shared" si="37"/>
        <v/>
      </c>
      <c r="U916" s="36" t="str">
        <f t="shared" si="37"/>
        <v/>
      </c>
    </row>
    <row r="917" spans="1:21" s="18" customFormat="1" ht="15.75" hidden="1" customHeight="1" x14ac:dyDescent="0.2">
      <c r="A917" s="75"/>
      <c r="B917" s="35" t="s">
        <v>213</v>
      </c>
      <c r="C917" s="65" t="s">
        <v>18</v>
      </c>
      <c r="D917" s="36" t="str">
        <f t="shared" si="37"/>
        <v/>
      </c>
      <c r="E917" s="36" t="str">
        <f t="shared" si="37"/>
        <v/>
      </c>
      <c r="F917" s="36" t="str">
        <f t="shared" si="37"/>
        <v/>
      </c>
      <c r="G917" s="36" t="str">
        <f t="shared" si="37"/>
        <v/>
      </c>
      <c r="H917" s="36" t="str">
        <f t="shared" si="37"/>
        <v/>
      </c>
      <c r="I917" s="36" t="str">
        <f t="shared" si="37"/>
        <v/>
      </c>
      <c r="J917" s="36" t="str">
        <f t="shared" si="37"/>
        <v/>
      </c>
      <c r="K917" s="36" t="str">
        <f t="shared" si="37"/>
        <v/>
      </c>
      <c r="L917" s="36" t="str">
        <f t="shared" si="37"/>
        <v/>
      </c>
      <c r="M917" s="36" t="str">
        <f t="shared" si="37"/>
        <v/>
      </c>
      <c r="N917" s="36" t="str">
        <f t="shared" si="37"/>
        <v/>
      </c>
      <c r="O917" s="36" t="str">
        <f t="shared" si="37"/>
        <v/>
      </c>
      <c r="P917" s="36" t="str">
        <f t="shared" si="37"/>
        <v/>
      </c>
      <c r="Q917" s="36" t="str">
        <f t="shared" si="37"/>
        <v/>
      </c>
      <c r="R917" s="36" t="str">
        <f t="shared" si="37"/>
        <v/>
      </c>
      <c r="S917" s="36" t="str">
        <f t="shared" si="37"/>
        <v/>
      </c>
      <c r="T917" s="36" t="str">
        <f t="shared" si="37"/>
        <v/>
      </c>
      <c r="U917" s="36" t="str">
        <f t="shared" si="37"/>
        <v/>
      </c>
    </row>
    <row r="918" spans="1:21" s="18" customFormat="1" ht="15.75" hidden="1" customHeight="1" x14ac:dyDescent="0.2">
      <c r="A918" s="76" t="s">
        <v>250</v>
      </c>
      <c r="B918" s="17" t="s">
        <v>210</v>
      </c>
      <c r="C918" s="33" t="s">
        <v>22</v>
      </c>
      <c r="D918" s="34" t="str">
        <f t="shared" si="37"/>
        <v>*</v>
      </c>
      <c r="E918" s="34" t="str">
        <f t="shared" si="37"/>
        <v>*</v>
      </c>
      <c r="F918" s="34" t="str">
        <f t="shared" si="37"/>
        <v>*</v>
      </c>
      <c r="G918" s="34" t="str">
        <f t="shared" si="37"/>
        <v>*</v>
      </c>
      <c r="H918" s="34" t="str">
        <f t="shared" si="37"/>
        <v>*</v>
      </c>
      <c r="I918" s="34" t="str">
        <f t="shared" si="37"/>
        <v>*</v>
      </c>
      <c r="J918" s="34" t="str">
        <f t="shared" si="37"/>
        <v>*</v>
      </c>
      <c r="K918" s="34" t="str">
        <f t="shared" si="37"/>
        <v>*</v>
      </c>
      <c r="L918" s="34" t="str">
        <f t="shared" si="37"/>
        <v>*</v>
      </c>
      <c r="M918" s="34" t="str">
        <f t="shared" si="37"/>
        <v>*</v>
      </c>
      <c r="N918" s="34" t="str">
        <f t="shared" si="37"/>
        <v>*</v>
      </c>
      <c r="O918" s="34" t="str">
        <f t="shared" si="37"/>
        <v>*</v>
      </c>
      <c r="P918" s="34" t="str">
        <f t="shared" si="37"/>
        <v>*</v>
      </c>
      <c r="Q918" s="34" t="str">
        <f t="shared" si="37"/>
        <v>*</v>
      </c>
      <c r="R918" s="34" t="str">
        <f t="shared" si="37"/>
        <v>*</v>
      </c>
      <c r="S918" s="34" t="str">
        <f t="shared" si="37"/>
        <v>*</v>
      </c>
      <c r="T918" s="34" t="str">
        <f t="shared" si="37"/>
        <v>*</v>
      </c>
      <c r="U918" s="34" t="str">
        <f t="shared" si="37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37" t="str">
        <f t="shared" si="37"/>
        <v>*</v>
      </c>
      <c r="E919" s="37" t="str">
        <f t="shared" si="37"/>
        <v>*</v>
      </c>
      <c r="F919" s="37" t="str">
        <f t="shared" si="37"/>
        <v>*</v>
      </c>
      <c r="G919" s="37" t="str">
        <f t="shared" si="37"/>
        <v>*</v>
      </c>
      <c r="H919" s="37" t="str">
        <f t="shared" si="37"/>
        <v>*</v>
      </c>
      <c r="I919" s="37" t="str">
        <f t="shared" si="37"/>
        <v>*</v>
      </c>
      <c r="J919" s="37" t="str">
        <f t="shared" si="37"/>
        <v>*</v>
      </c>
      <c r="K919" s="37" t="str">
        <f t="shared" si="37"/>
        <v>*</v>
      </c>
      <c r="L919" s="37" t="str">
        <f t="shared" si="37"/>
        <v>*</v>
      </c>
      <c r="M919" s="37" t="str">
        <f t="shared" si="37"/>
        <v>*</v>
      </c>
      <c r="N919" s="37" t="str">
        <f t="shared" si="37"/>
        <v>*</v>
      </c>
      <c r="O919" s="37" t="str">
        <f t="shared" si="37"/>
        <v>*</v>
      </c>
      <c r="P919" s="37" t="str">
        <f t="shared" si="37"/>
        <v>*</v>
      </c>
      <c r="Q919" s="37" t="str">
        <f t="shared" si="37"/>
        <v>*</v>
      </c>
      <c r="R919" s="37" t="str">
        <f t="shared" si="37"/>
        <v>*</v>
      </c>
      <c r="S919" s="37" t="str">
        <f t="shared" si="37"/>
        <v>*</v>
      </c>
      <c r="T919" s="37" t="str">
        <f t="shared" si="37"/>
        <v>*</v>
      </c>
      <c r="U919" s="37" t="str">
        <f t="shared" si="37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37" t="str">
        <f t="shared" si="37"/>
        <v>*</v>
      </c>
      <c r="E920" s="37" t="str">
        <f t="shared" si="37"/>
        <v>*</v>
      </c>
      <c r="F920" s="37" t="str">
        <f t="shared" si="37"/>
        <v>*</v>
      </c>
      <c r="G920" s="37" t="str">
        <f t="shared" si="37"/>
        <v>*</v>
      </c>
      <c r="H920" s="37" t="str">
        <f t="shared" si="37"/>
        <v>*</v>
      </c>
      <c r="I920" s="37" t="str">
        <f t="shared" si="37"/>
        <v>*</v>
      </c>
      <c r="J920" s="37" t="str">
        <f t="shared" si="37"/>
        <v>*</v>
      </c>
      <c r="K920" s="37" t="str">
        <f t="shared" si="37"/>
        <v>*</v>
      </c>
      <c r="L920" s="37" t="str">
        <f t="shared" si="37"/>
        <v>*</v>
      </c>
      <c r="M920" s="37" t="str">
        <f t="shared" si="37"/>
        <v>*</v>
      </c>
      <c r="N920" s="37" t="str">
        <f t="shared" si="37"/>
        <v>*</v>
      </c>
      <c r="O920" s="37" t="str">
        <f t="shared" si="37"/>
        <v>*</v>
      </c>
      <c r="P920" s="37" t="str">
        <f t="shared" si="37"/>
        <v>*</v>
      </c>
      <c r="Q920" s="37" t="str">
        <f t="shared" si="37"/>
        <v>*</v>
      </c>
      <c r="R920" s="37" t="str">
        <f t="shared" si="37"/>
        <v>*</v>
      </c>
      <c r="S920" s="37" t="str">
        <f t="shared" si="37"/>
        <v>*</v>
      </c>
      <c r="T920" s="37" t="str">
        <f t="shared" si="37"/>
        <v>*</v>
      </c>
      <c r="U920" s="37" t="str">
        <f t="shared" si="37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15</v>
      </c>
      <c r="D921" s="37" t="str">
        <f t="shared" si="37"/>
        <v>*</v>
      </c>
      <c r="E921" s="37" t="str">
        <f t="shared" si="37"/>
        <v>*</v>
      </c>
      <c r="F921" s="37" t="str">
        <f t="shared" si="37"/>
        <v>*</v>
      </c>
      <c r="G921" s="37" t="str">
        <f t="shared" ref="G921:U921" si="38">IF(G278=G595,"","*")</f>
        <v/>
      </c>
      <c r="H921" s="37" t="str">
        <f t="shared" si="38"/>
        <v/>
      </c>
      <c r="I921" s="37" t="str">
        <f t="shared" si="38"/>
        <v/>
      </c>
      <c r="J921" s="37" t="str">
        <f t="shared" si="38"/>
        <v/>
      </c>
      <c r="K921" s="37" t="str">
        <f t="shared" si="38"/>
        <v/>
      </c>
      <c r="L921" s="37" t="str">
        <f t="shared" si="38"/>
        <v/>
      </c>
      <c r="M921" s="37" t="str">
        <f t="shared" si="38"/>
        <v/>
      </c>
      <c r="N921" s="37" t="str">
        <f t="shared" si="38"/>
        <v/>
      </c>
      <c r="O921" s="37" t="str">
        <f t="shared" si="38"/>
        <v/>
      </c>
      <c r="P921" s="37" t="str">
        <f t="shared" si="38"/>
        <v>*</v>
      </c>
      <c r="Q921" s="37" t="str">
        <f t="shared" si="38"/>
        <v>*</v>
      </c>
      <c r="R921" s="37" t="str">
        <f t="shared" si="38"/>
        <v>*</v>
      </c>
      <c r="S921" s="37" t="str">
        <f t="shared" si="38"/>
        <v/>
      </c>
      <c r="T921" s="37" t="str">
        <f t="shared" si="38"/>
        <v/>
      </c>
      <c r="U921" s="37" t="str">
        <f t="shared" si="38"/>
        <v/>
      </c>
    </row>
    <row r="922" spans="1:21" s="18" customFormat="1" ht="15.75" hidden="1" customHeight="1" x14ac:dyDescent="0.2">
      <c r="A922" s="76"/>
      <c r="B922" s="22" t="s">
        <v>249</v>
      </c>
      <c r="C922" s="23" t="s">
        <v>16</v>
      </c>
      <c r="D922" s="37" t="str">
        <f t="shared" ref="D922:U923" si="39">IF(D279=D596,"","*")</f>
        <v/>
      </c>
      <c r="E922" s="37" t="str">
        <f t="shared" si="39"/>
        <v/>
      </c>
      <c r="F922" s="37" t="str">
        <f t="shared" si="39"/>
        <v/>
      </c>
      <c r="G922" s="37" t="str">
        <f t="shared" si="39"/>
        <v/>
      </c>
      <c r="H922" s="37" t="str">
        <f t="shared" si="39"/>
        <v/>
      </c>
      <c r="I922" s="37" t="str">
        <f t="shared" si="39"/>
        <v/>
      </c>
      <c r="J922" s="37" t="str">
        <f t="shared" si="39"/>
        <v/>
      </c>
      <c r="K922" s="37" t="str">
        <f t="shared" si="39"/>
        <v/>
      </c>
      <c r="L922" s="37" t="str">
        <f t="shared" si="39"/>
        <v/>
      </c>
      <c r="M922" s="37" t="str">
        <f t="shared" si="39"/>
        <v/>
      </c>
      <c r="N922" s="37" t="str">
        <f t="shared" si="39"/>
        <v/>
      </c>
      <c r="O922" s="37" t="str">
        <f t="shared" si="39"/>
        <v/>
      </c>
      <c r="P922" s="37" t="str">
        <f t="shared" si="39"/>
        <v/>
      </c>
      <c r="Q922" s="37" t="str">
        <f t="shared" si="39"/>
        <v/>
      </c>
      <c r="R922" s="37" t="str">
        <f t="shared" si="39"/>
        <v/>
      </c>
      <c r="S922" s="37" t="str">
        <f t="shared" si="39"/>
        <v/>
      </c>
      <c r="T922" s="37" t="str">
        <f t="shared" si="39"/>
        <v/>
      </c>
      <c r="U922" s="37" t="str">
        <f t="shared" si="39"/>
        <v/>
      </c>
    </row>
    <row r="923" spans="1:21" s="18" customFormat="1" ht="15.75" hidden="1" customHeight="1" x14ac:dyDescent="0.2">
      <c r="A923" s="77"/>
      <c r="B923" s="25" t="s">
        <v>213</v>
      </c>
      <c r="C923" s="26" t="s">
        <v>18</v>
      </c>
      <c r="D923" s="38" t="str">
        <f t="shared" si="39"/>
        <v/>
      </c>
      <c r="E923" s="38" t="str">
        <f t="shared" si="39"/>
        <v/>
      </c>
      <c r="F923" s="38" t="str">
        <f t="shared" si="39"/>
        <v/>
      </c>
      <c r="G923" s="38" t="str">
        <f t="shared" si="39"/>
        <v/>
      </c>
      <c r="H923" s="38" t="str">
        <f t="shared" si="39"/>
        <v/>
      </c>
      <c r="I923" s="38" t="str">
        <f t="shared" si="39"/>
        <v/>
      </c>
      <c r="J923" s="38" t="str">
        <f t="shared" si="39"/>
        <v/>
      </c>
      <c r="K923" s="38" t="str">
        <f t="shared" si="39"/>
        <v/>
      </c>
      <c r="L923" s="38" t="str">
        <f t="shared" si="39"/>
        <v/>
      </c>
      <c r="M923" s="38" t="str">
        <f t="shared" si="39"/>
        <v/>
      </c>
      <c r="N923" s="38" t="str">
        <f t="shared" si="39"/>
        <v/>
      </c>
      <c r="O923" s="38" t="str">
        <f t="shared" si="39"/>
        <v/>
      </c>
      <c r="P923" s="38" t="str">
        <f t="shared" si="39"/>
        <v/>
      </c>
      <c r="Q923" s="38" t="str">
        <f t="shared" si="39"/>
        <v/>
      </c>
      <c r="R923" s="38" t="str">
        <f t="shared" si="39"/>
        <v/>
      </c>
      <c r="S923" s="38" t="str">
        <f t="shared" si="39"/>
        <v/>
      </c>
      <c r="T923" s="38" t="str">
        <f t="shared" si="39"/>
        <v/>
      </c>
      <c r="U923" s="38" t="str">
        <f t="shared" si="39"/>
        <v/>
      </c>
    </row>
    <row r="924" spans="1:21" ht="15.75" hidden="1" customHeight="1" x14ac:dyDescent="0.2">
      <c r="A924" s="72" t="s">
        <v>234</v>
      </c>
      <c r="B924" s="73"/>
      <c r="C924" s="31" t="s">
        <v>36</v>
      </c>
      <c r="D924" s="32" t="e">
        <f>IF(#REF!=D598,"","*")</f>
        <v>#REF!</v>
      </c>
      <c r="E924" s="32" t="e">
        <f>IF(#REF!=E598,"","*")</f>
        <v>#REF!</v>
      </c>
      <c r="F924" s="32" t="e">
        <f>IF(#REF!=F598,"","*")</f>
        <v>#REF!</v>
      </c>
      <c r="G924" s="32" t="e">
        <f>IF(#REF!=G598,"","*")</f>
        <v>#REF!</v>
      </c>
      <c r="H924" s="32" t="e">
        <f>IF(#REF!=H598,"","*")</f>
        <v>#REF!</v>
      </c>
      <c r="I924" s="32" t="e">
        <f>IF(#REF!=I598,"","*")</f>
        <v>#REF!</v>
      </c>
      <c r="J924" s="32" t="e">
        <f>IF(#REF!=J598,"","*")</f>
        <v>#REF!</v>
      </c>
      <c r="K924" s="32" t="e">
        <f>IF(#REF!=K598,"","*")</f>
        <v>#REF!</v>
      </c>
      <c r="L924" s="32" t="e">
        <f>IF(#REF!=L598,"","*")</f>
        <v>#REF!</v>
      </c>
      <c r="M924" s="32" t="e">
        <f>IF(#REF!=M598,"","*")</f>
        <v>#REF!</v>
      </c>
      <c r="N924" s="32" t="e">
        <f>IF(#REF!=N598,"","*")</f>
        <v>#REF!</v>
      </c>
      <c r="O924" s="32" t="e">
        <f>IF(#REF!=O598,"","*")</f>
        <v>#REF!</v>
      </c>
      <c r="P924" s="32" t="e">
        <f>IF(#REF!=P598,"","*")</f>
        <v>#REF!</v>
      </c>
      <c r="Q924" s="32" t="e">
        <f>IF(#REF!=Q598,"","*")</f>
        <v>#REF!</v>
      </c>
      <c r="R924" s="32" t="e">
        <f>IF(#REF!=R598,"","*")</f>
        <v>#REF!</v>
      </c>
      <c r="S924" s="32" t="e">
        <f>IF(#REF!=S598,"","*")</f>
        <v>#REF!</v>
      </c>
      <c r="T924" s="32" t="e">
        <f>IF(#REF!=T598,"","*")</f>
        <v>#REF!</v>
      </c>
      <c r="U924" s="32" t="e">
        <f>IF(#REF!=U598,"","*")</f>
        <v>#REF!</v>
      </c>
    </row>
    <row r="925" spans="1:21" s="18" customFormat="1" ht="15.75" hidden="1" customHeight="1" x14ac:dyDescent="0.2">
      <c r="A925" s="74" t="s">
        <v>247</v>
      </c>
      <c r="B925" s="17" t="s">
        <v>210</v>
      </c>
      <c r="C925" s="33" t="s">
        <v>22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18" customFormat="1" ht="15.75" hidden="1" customHeight="1" x14ac:dyDescent="0.2">
      <c r="A926" s="75"/>
      <c r="B926" s="35" t="s">
        <v>211</v>
      </c>
      <c r="C926" s="65" t="s">
        <v>17</v>
      </c>
      <c r="D926" s="36" t="e">
        <f>IF(#REF!=D600,"","*")</f>
        <v>#REF!</v>
      </c>
      <c r="E926" s="36" t="e">
        <f>IF(#REF!=E600,"","*")</f>
        <v>#REF!</v>
      </c>
      <c r="F926" s="36" t="e">
        <f>IF(#REF!=F600,"","*")</f>
        <v>#REF!</v>
      </c>
      <c r="G926" s="36" t="e">
        <f>IF(#REF!=G600,"","*")</f>
        <v>#REF!</v>
      </c>
      <c r="H926" s="36" t="e">
        <f>IF(#REF!=H600,"","*")</f>
        <v>#REF!</v>
      </c>
      <c r="I926" s="36" t="e">
        <f>IF(#REF!=I600,"","*")</f>
        <v>#REF!</v>
      </c>
      <c r="J926" s="36" t="e">
        <f>IF(#REF!=J600,"","*")</f>
        <v>#REF!</v>
      </c>
      <c r="K926" s="36" t="e">
        <f>IF(#REF!=K600,"","*")</f>
        <v>#REF!</v>
      </c>
      <c r="L926" s="36" t="e">
        <f>IF(#REF!=L600,"","*")</f>
        <v>#REF!</v>
      </c>
      <c r="M926" s="36" t="e">
        <f>IF(#REF!=M600,"","*")</f>
        <v>#REF!</v>
      </c>
      <c r="N926" s="36" t="e">
        <f>IF(#REF!=N600,"","*")</f>
        <v>#REF!</v>
      </c>
      <c r="O926" s="36" t="e">
        <f>IF(#REF!=O600,"","*")</f>
        <v>#REF!</v>
      </c>
      <c r="P926" s="36" t="e">
        <f>IF(#REF!=P600,"","*")</f>
        <v>#REF!</v>
      </c>
      <c r="Q926" s="36" t="e">
        <f>IF(#REF!=Q600,"","*")</f>
        <v>#REF!</v>
      </c>
      <c r="R926" s="36" t="e">
        <f>IF(#REF!=R600,"","*")</f>
        <v>#REF!</v>
      </c>
      <c r="S926" s="36" t="e">
        <f>IF(#REF!=S600,"","*")</f>
        <v>#REF!</v>
      </c>
      <c r="T926" s="36" t="e">
        <f>IF(#REF!=T600,"","*")</f>
        <v>#REF!</v>
      </c>
      <c r="U926" s="36" t="e">
        <f>IF(#REF!=U600,"","*")</f>
        <v>#REF!</v>
      </c>
    </row>
    <row r="927" spans="1:21" s="18" customFormat="1" ht="15.75" hidden="1" customHeight="1" x14ac:dyDescent="0.2">
      <c r="A927" s="75"/>
      <c r="B927" s="21" t="s">
        <v>248</v>
      </c>
      <c r="C927" s="65" t="s">
        <v>14</v>
      </c>
      <c r="D927" s="36" t="e">
        <f>IF(#REF!=D601,"","*")</f>
        <v>#REF!</v>
      </c>
      <c r="E927" s="36" t="e">
        <f>IF(#REF!=E601,"","*")</f>
        <v>#REF!</v>
      </c>
      <c r="F927" s="36" t="e">
        <f>IF(#REF!=F601,"","*")</f>
        <v>#REF!</v>
      </c>
      <c r="G927" s="36" t="e">
        <f>IF(#REF!=G601,"","*")</f>
        <v>#REF!</v>
      </c>
      <c r="H927" s="36" t="e">
        <f>IF(#REF!=H601,"","*")</f>
        <v>#REF!</v>
      </c>
      <c r="I927" s="36" t="e">
        <f>IF(#REF!=I601,"","*")</f>
        <v>#REF!</v>
      </c>
      <c r="J927" s="36" t="e">
        <f>IF(#REF!=J601,"","*")</f>
        <v>#REF!</v>
      </c>
      <c r="K927" s="36" t="e">
        <f>IF(#REF!=K601,"","*")</f>
        <v>#REF!</v>
      </c>
      <c r="L927" s="36" t="e">
        <f>IF(#REF!=L601,"","*")</f>
        <v>#REF!</v>
      </c>
      <c r="M927" s="36" t="e">
        <f>IF(#REF!=M601,"","*")</f>
        <v>#REF!</v>
      </c>
      <c r="N927" s="36" t="e">
        <f>IF(#REF!=N601,"","*")</f>
        <v>#REF!</v>
      </c>
      <c r="O927" s="36" t="e">
        <f>IF(#REF!=O601,"","*")</f>
        <v>#REF!</v>
      </c>
      <c r="P927" s="36" t="e">
        <f>IF(#REF!=P601,"","*")</f>
        <v>#REF!</v>
      </c>
      <c r="Q927" s="36" t="e">
        <f>IF(#REF!=Q601,"","*")</f>
        <v>#REF!</v>
      </c>
      <c r="R927" s="36" t="e">
        <f>IF(#REF!=R601,"","*")</f>
        <v>#REF!</v>
      </c>
      <c r="S927" s="36" t="e">
        <f>IF(#REF!=S601,"","*")</f>
        <v>#REF!</v>
      </c>
      <c r="T927" s="36" t="e">
        <f>IF(#REF!=T601,"","*")</f>
        <v>#REF!</v>
      </c>
      <c r="U927" s="36" t="e">
        <f>IF(#REF!=U601,"","*")</f>
        <v>#REF!</v>
      </c>
    </row>
    <row r="928" spans="1:21" s="18" customFormat="1" ht="15.75" hidden="1" customHeight="1" x14ac:dyDescent="0.2">
      <c r="A928" s="75"/>
      <c r="B928" s="21" t="s">
        <v>212</v>
      </c>
      <c r="C928" s="65" t="s">
        <v>15</v>
      </c>
      <c r="D928" s="36" t="e">
        <f>IF(#REF!=D602,"","*")</f>
        <v>#REF!</v>
      </c>
      <c r="E928" s="36" t="e">
        <f>IF(#REF!=E602,"","*")</f>
        <v>#REF!</v>
      </c>
      <c r="F928" s="36" t="e">
        <f>IF(#REF!=F602,"","*")</f>
        <v>#REF!</v>
      </c>
      <c r="G928" s="36" t="e">
        <f>IF(#REF!=G602,"","*")</f>
        <v>#REF!</v>
      </c>
      <c r="H928" s="36" t="e">
        <f>IF(#REF!=H602,"","*")</f>
        <v>#REF!</v>
      </c>
      <c r="I928" s="36" t="e">
        <f>IF(#REF!=I602,"","*")</f>
        <v>#REF!</v>
      </c>
      <c r="J928" s="36" t="e">
        <f>IF(#REF!=J602,"","*")</f>
        <v>#REF!</v>
      </c>
      <c r="K928" s="36" t="e">
        <f>IF(#REF!=K602,"","*")</f>
        <v>#REF!</v>
      </c>
      <c r="L928" s="36" t="e">
        <f>IF(#REF!=L602,"","*")</f>
        <v>#REF!</v>
      </c>
      <c r="M928" s="36" t="e">
        <f>IF(#REF!=M602,"","*")</f>
        <v>#REF!</v>
      </c>
      <c r="N928" s="36" t="e">
        <f>IF(#REF!=N602,"","*")</f>
        <v>#REF!</v>
      </c>
      <c r="O928" s="36" t="e">
        <f>IF(#REF!=O602,"","*")</f>
        <v>#REF!</v>
      </c>
      <c r="P928" s="36" t="e">
        <f>IF(#REF!=P602,"","*")</f>
        <v>#REF!</v>
      </c>
      <c r="Q928" s="36" t="e">
        <f>IF(#REF!=Q602,"","*")</f>
        <v>#REF!</v>
      </c>
      <c r="R928" s="36" t="e">
        <f>IF(#REF!=R602,"","*")</f>
        <v>#REF!</v>
      </c>
      <c r="S928" s="36" t="e">
        <f>IF(#REF!=S602,"","*")</f>
        <v>#REF!</v>
      </c>
      <c r="T928" s="36" t="e">
        <f>IF(#REF!=T602,"","*")</f>
        <v>#REF!</v>
      </c>
      <c r="U928" s="36" t="e">
        <f>IF(#REF!=U602,"","*")</f>
        <v>#REF!</v>
      </c>
    </row>
    <row r="929" spans="1:21" s="18" customFormat="1" ht="15.75" hidden="1" customHeight="1" x14ac:dyDescent="0.2">
      <c r="A929" s="75"/>
      <c r="B929" s="35" t="s">
        <v>249</v>
      </c>
      <c r="C929" s="65" t="s">
        <v>16</v>
      </c>
      <c r="D929" s="36" t="e">
        <f>IF(#REF!=D603,"","*")</f>
        <v>#REF!</v>
      </c>
      <c r="E929" s="36" t="e">
        <f>IF(#REF!=E603,"","*")</f>
        <v>#REF!</v>
      </c>
      <c r="F929" s="36" t="e">
        <f>IF(#REF!=F603,"","*")</f>
        <v>#REF!</v>
      </c>
      <c r="G929" s="36" t="e">
        <f>IF(#REF!=G603,"","*")</f>
        <v>#REF!</v>
      </c>
      <c r="H929" s="36" t="e">
        <f>IF(#REF!=H603,"","*")</f>
        <v>#REF!</v>
      </c>
      <c r="I929" s="36" t="e">
        <f>IF(#REF!=I603,"","*")</f>
        <v>#REF!</v>
      </c>
      <c r="J929" s="36" t="e">
        <f>IF(#REF!=J603,"","*")</f>
        <v>#REF!</v>
      </c>
      <c r="K929" s="36" t="e">
        <f>IF(#REF!=K603,"","*")</f>
        <v>#REF!</v>
      </c>
      <c r="L929" s="36" t="e">
        <f>IF(#REF!=L603,"","*")</f>
        <v>#REF!</v>
      </c>
      <c r="M929" s="36" t="e">
        <f>IF(#REF!=M603,"","*")</f>
        <v>#REF!</v>
      </c>
      <c r="N929" s="36" t="e">
        <f>IF(#REF!=N603,"","*")</f>
        <v>#REF!</v>
      </c>
      <c r="O929" s="36" t="e">
        <f>IF(#REF!=O603,"","*")</f>
        <v>#REF!</v>
      </c>
      <c r="P929" s="36" t="e">
        <f>IF(#REF!=P603,"","*")</f>
        <v>#REF!</v>
      </c>
      <c r="Q929" s="36" t="e">
        <f>IF(#REF!=Q603,"","*")</f>
        <v>#REF!</v>
      </c>
      <c r="R929" s="36" t="e">
        <f>IF(#REF!=R603,"","*")</f>
        <v>#REF!</v>
      </c>
      <c r="S929" s="36" t="e">
        <f>IF(#REF!=S603,"","*")</f>
        <v>#REF!</v>
      </c>
      <c r="T929" s="36" t="e">
        <f>IF(#REF!=T603,"","*")</f>
        <v>#REF!</v>
      </c>
      <c r="U929" s="36" t="e">
        <f>IF(#REF!=U603,"","*")</f>
        <v>#REF!</v>
      </c>
    </row>
    <row r="930" spans="1:21" s="18" customFormat="1" ht="15.75" hidden="1" customHeight="1" x14ac:dyDescent="0.2">
      <c r="A930" s="75"/>
      <c r="B930" s="35" t="s">
        <v>213</v>
      </c>
      <c r="C930" s="65" t="s">
        <v>18</v>
      </c>
      <c r="D930" s="36" t="e">
        <f>IF(#REF!=D604,"","*")</f>
        <v>#REF!</v>
      </c>
      <c r="E930" s="36" t="e">
        <f>IF(#REF!=E604,"","*")</f>
        <v>#REF!</v>
      </c>
      <c r="F930" s="36" t="e">
        <f>IF(#REF!=F604,"","*")</f>
        <v>#REF!</v>
      </c>
      <c r="G930" s="36" t="e">
        <f>IF(#REF!=G604,"","*")</f>
        <v>#REF!</v>
      </c>
      <c r="H930" s="36" t="e">
        <f>IF(#REF!=H604,"","*")</f>
        <v>#REF!</v>
      </c>
      <c r="I930" s="36" t="e">
        <f>IF(#REF!=I604,"","*")</f>
        <v>#REF!</v>
      </c>
      <c r="J930" s="36" t="e">
        <f>IF(#REF!=J604,"","*")</f>
        <v>#REF!</v>
      </c>
      <c r="K930" s="36" t="e">
        <f>IF(#REF!=K604,"","*")</f>
        <v>#REF!</v>
      </c>
      <c r="L930" s="36" t="e">
        <f>IF(#REF!=L604,"","*")</f>
        <v>#REF!</v>
      </c>
      <c r="M930" s="36" t="e">
        <f>IF(#REF!=M604,"","*")</f>
        <v>#REF!</v>
      </c>
      <c r="N930" s="36" t="e">
        <f>IF(#REF!=N604,"","*")</f>
        <v>#REF!</v>
      </c>
      <c r="O930" s="36" t="e">
        <f>IF(#REF!=O604,"","*")</f>
        <v>#REF!</v>
      </c>
      <c r="P930" s="36" t="e">
        <f>IF(#REF!=P604,"","*")</f>
        <v>#REF!</v>
      </c>
      <c r="Q930" s="36" t="e">
        <f>IF(#REF!=Q604,"","*")</f>
        <v>#REF!</v>
      </c>
      <c r="R930" s="36" t="e">
        <f>IF(#REF!=R604,"","*")</f>
        <v>#REF!</v>
      </c>
      <c r="S930" s="36" t="e">
        <f>IF(#REF!=S604,"","*")</f>
        <v>#REF!</v>
      </c>
      <c r="T930" s="36" t="e">
        <f>IF(#REF!=T604,"","*")</f>
        <v>#REF!</v>
      </c>
      <c r="U930" s="36" t="e">
        <f>IF(#REF!=U604,"","*")</f>
        <v>#REF!</v>
      </c>
    </row>
    <row r="931" spans="1:21" s="18" customFormat="1" ht="15.75" hidden="1" customHeight="1" x14ac:dyDescent="0.2">
      <c r="A931" s="76" t="s">
        <v>250</v>
      </c>
      <c r="B931" s="17" t="s">
        <v>210</v>
      </c>
      <c r="C931" s="33" t="s">
        <v>22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37" t="e">
        <f>IF(#REF!=D606,"","*")</f>
        <v>#REF!</v>
      </c>
      <c r="E932" s="37" t="e">
        <f>IF(#REF!=E606,"","*")</f>
        <v>#REF!</v>
      </c>
      <c r="F932" s="37" t="e">
        <f>IF(#REF!=F606,"","*")</f>
        <v>#REF!</v>
      </c>
      <c r="G932" s="37" t="e">
        <f>IF(#REF!=G606,"","*")</f>
        <v>#REF!</v>
      </c>
      <c r="H932" s="37" t="e">
        <f>IF(#REF!=H606,"","*")</f>
        <v>#REF!</v>
      </c>
      <c r="I932" s="37" t="e">
        <f>IF(#REF!=I606,"","*")</f>
        <v>#REF!</v>
      </c>
      <c r="J932" s="37" t="e">
        <f>IF(#REF!=J606,"","*")</f>
        <v>#REF!</v>
      </c>
      <c r="K932" s="37" t="e">
        <f>IF(#REF!=K606,"","*")</f>
        <v>#REF!</v>
      </c>
      <c r="L932" s="37" t="e">
        <f>IF(#REF!=L606,"","*")</f>
        <v>#REF!</v>
      </c>
      <c r="M932" s="37" t="e">
        <f>IF(#REF!=M606,"","*")</f>
        <v>#REF!</v>
      </c>
      <c r="N932" s="37" t="e">
        <f>IF(#REF!=N606,"","*")</f>
        <v>#REF!</v>
      </c>
      <c r="O932" s="37" t="e">
        <f>IF(#REF!=O606,"","*")</f>
        <v>#REF!</v>
      </c>
      <c r="P932" s="37" t="e">
        <f>IF(#REF!=P606,"","*")</f>
        <v>#REF!</v>
      </c>
      <c r="Q932" s="37" t="e">
        <f>IF(#REF!=Q606,"","*")</f>
        <v>#REF!</v>
      </c>
      <c r="R932" s="37" t="e">
        <f>IF(#REF!=R606,"","*")</f>
        <v>#REF!</v>
      </c>
      <c r="S932" s="37" t="e">
        <f>IF(#REF!=S606,"","*")</f>
        <v>#REF!</v>
      </c>
      <c r="T932" s="37" t="e">
        <f>IF(#REF!=T606,"","*")</f>
        <v>#REF!</v>
      </c>
      <c r="U932" s="37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37" t="e">
        <f>IF(#REF!=D607,"","*")</f>
        <v>#REF!</v>
      </c>
      <c r="E933" s="37" t="e">
        <f>IF(#REF!=E607,"","*")</f>
        <v>#REF!</v>
      </c>
      <c r="F933" s="37" t="e">
        <f>IF(#REF!=F607,"","*")</f>
        <v>#REF!</v>
      </c>
      <c r="G933" s="37" t="e">
        <f>IF(#REF!=G607,"","*")</f>
        <v>#REF!</v>
      </c>
      <c r="H933" s="37" t="e">
        <f>IF(#REF!=H607,"","*")</f>
        <v>#REF!</v>
      </c>
      <c r="I933" s="37" t="e">
        <f>IF(#REF!=I607,"","*")</f>
        <v>#REF!</v>
      </c>
      <c r="J933" s="37" t="e">
        <f>IF(#REF!=J607,"","*")</f>
        <v>#REF!</v>
      </c>
      <c r="K933" s="37" t="e">
        <f>IF(#REF!=K607,"","*")</f>
        <v>#REF!</v>
      </c>
      <c r="L933" s="37" t="e">
        <f>IF(#REF!=L607,"","*")</f>
        <v>#REF!</v>
      </c>
      <c r="M933" s="37" t="e">
        <f>IF(#REF!=M607,"","*")</f>
        <v>#REF!</v>
      </c>
      <c r="N933" s="37" t="e">
        <f>IF(#REF!=N607,"","*")</f>
        <v>#REF!</v>
      </c>
      <c r="O933" s="37" t="e">
        <f>IF(#REF!=O607,"","*")</f>
        <v>#REF!</v>
      </c>
      <c r="P933" s="37" t="e">
        <f>IF(#REF!=P607,"","*")</f>
        <v>#REF!</v>
      </c>
      <c r="Q933" s="37" t="e">
        <f>IF(#REF!=Q607,"","*")</f>
        <v>#REF!</v>
      </c>
      <c r="R933" s="37" t="e">
        <f>IF(#REF!=R607,"","*")</f>
        <v>#REF!</v>
      </c>
      <c r="S933" s="37" t="e">
        <f>IF(#REF!=S607,"","*")</f>
        <v>#REF!</v>
      </c>
      <c r="T933" s="37" t="e">
        <f>IF(#REF!=T607,"","*")</f>
        <v>#REF!</v>
      </c>
      <c r="U933" s="37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15</v>
      </c>
      <c r="D934" s="37" t="e">
        <f>IF(#REF!=D608,"","*")</f>
        <v>#REF!</v>
      </c>
      <c r="E934" s="37" t="e">
        <f>IF(#REF!=E608,"","*")</f>
        <v>#REF!</v>
      </c>
      <c r="F934" s="37" t="e">
        <f>IF(#REF!=F608,"","*")</f>
        <v>#REF!</v>
      </c>
      <c r="G934" s="37" t="e">
        <f>IF(#REF!=G608,"","*")</f>
        <v>#REF!</v>
      </c>
      <c r="H934" s="37" t="e">
        <f>IF(#REF!=H608,"","*")</f>
        <v>#REF!</v>
      </c>
      <c r="I934" s="37" t="e">
        <f>IF(#REF!=I608,"","*")</f>
        <v>#REF!</v>
      </c>
      <c r="J934" s="37" t="e">
        <f>IF(#REF!=J608,"","*")</f>
        <v>#REF!</v>
      </c>
      <c r="K934" s="37" t="e">
        <f>IF(#REF!=K608,"","*")</f>
        <v>#REF!</v>
      </c>
      <c r="L934" s="37" t="e">
        <f>IF(#REF!=L608,"","*")</f>
        <v>#REF!</v>
      </c>
      <c r="M934" s="37" t="e">
        <f>IF(#REF!=M608,"","*")</f>
        <v>#REF!</v>
      </c>
      <c r="N934" s="37" t="e">
        <f>IF(#REF!=N608,"","*")</f>
        <v>#REF!</v>
      </c>
      <c r="O934" s="37" t="e">
        <f>IF(#REF!=O608,"","*")</f>
        <v>#REF!</v>
      </c>
      <c r="P934" s="37" t="e">
        <f>IF(#REF!=P608,"","*")</f>
        <v>#REF!</v>
      </c>
      <c r="Q934" s="37" t="e">
        <f>IF(#REF!=Q608,"","*")</f>
        <v>#REF!</v>
      </c>
      <c r="R934" s="37" t="e">
        <f>IF(#REF!=R608,"","*")</f>
        <v>#REF!</v>
      </c>
      <c r="S934" s="37" t="e">
        <f>IF(#REF!=S608,"","*")</f>
        <v>#REF!</v>
      </c>
      <c r="T934" s="37" t="e">
        <f>IF(#REF!=T608,"","*")</f>
        <v>#REF!</v>
      </c>
      <c r="U934" s="37" t="e">
        <f>IF(#REF!=U608,"","*")</f>
        <v>#REF!</v>
      </c>
    </row>
    <row r="935" spans="1:21" s="18" customFormat="1" ht="15.75" hidden="1" customHeight="1" x14ac:dyDescent="0.2">
      <c r="A935" s="76"/>
      <c r="B935" s="22" t="s">
        <v>249</v>
      </c>
      <c r="C935" s="23" t="s">
        <v>16</v>
      </c>
      <c r="D935" s="37" t="e">
        <f>IF(#REF!=D609,"","*")</f>
        <v>#REF!</v>
      </c>
      <c r="E935" s="37" t="e">
        <f>IF(#REF!=E609,"","*")</f>
        <v>#REF!</v>
      </c>
      <c r="F935" s="37" t="e">
        <f>IF(#REF!=F609,"","*")</f>
        <v>#REF!</v>
      </c>
      <c r="G935" s="37" t="e">
        <f>IF(#REF!=G609,"","*")</f>
        <v>#REF!</v>
      </c>
      <c r="H935" s="37" t="e">
        <f>IF(#REF!=H609,"","*")</f>
        <v>#REF!</v>
      </c>
      <c r="I935" s="37" t="e">
        <f>IF(#REF!=I609,"","*")</f>
        <v>#REF!</v>
      </c>
      <c r="J935" s="37" t="e">
        <f>IF(#REF!=J609,"","*")</f>
        <v>#REF!</v>
      </c>
      <c r="K935" s="37" t="e">
        <f>IF(#REF!=K609,"","*")</f>
        <v>#REF!</v>
      </c>
      <c r="L935" s="37" t="e">
        <f>IF(#REF!=L609,"","*")</f>
        <v>#REF!</v>
      </c>
      <c r="M935" s="37" t="e">
        <f>IF(#REF!=M609,"","*")</f>
        <v>#REF!</v>
      </c>
      <c r="N935" s="37" t="e">
        <f>IF(#REF!=N609,"","*")</f>
        <v>#REF!</v>
      </c>
      <c r="O935" s="37" t="e">
        <f>IF(#REF!=O609,"","*")</f>
        <v>#REF!</v>
      </c>
      <c r="P935" s="37" t="e">
        <f>IF(#REF!=P609,"","*")</f>
        <v>#REF!</v>
      </c>
      <c r="Q935" s="37" t="e">
        <f>IF(#REF!=Q609,"","*")</f>
        <v>#REF!</v>
      </c>
      <c r="R935" s="37" t="e">
        <f>IF(#REF!=R609,"","*")</f>
        <v>#REF!</v>
      </c>
      <c r="S935" s="37" t="e">
        <f>IF(#REF!=S609,"","*")</f>
        <v>#REF!</v>
      </c>
      <c r="T935" s="37" t="e">
        <f>IF(#REF!=T609,"","*")</f>
        <v>#REF!</v>
      </c>
      <c r="U935" s="37" t="e">
        <f>IF(#REF!=U609,"","*")</f>
        <v>#REF!</v>
      </c>
    </row>
    <row r="936" spans="1:21" s="18" customFormat="1" ht="15.75" hidden="1" customHeight="1" x14ac:dyDescent="0.2">
      <c r="A936" s="77"/>
      <c r="B936" s="25" t="s">
        <v>213</v>
      </c>
      <c r="C936" s="26" t="s">
        <v>18</v>
      </c>
      <c r="D936" s="38" t="e">
        <f>IF(#REF!=D610,"","*")</f>
        <v>#REF!</v>
      </c>
      <c r="E936" s="38" t="e">
        <f>IF(#REF!=E610,"","*")</f>
        <v>#REF!</v>
      </c>
      <c r="F936" s="38" t="e">
        <f>IF(#REF!=F610,"","*")</f>
        <v>#REF!</v>
      </c>
      <c r="G936" s="38" t="e">
        <f>IF(#REF!=G610,"","*")</f>
        <v>#REF!</v>
      </c>
      <c r="H936" s="38" t="e">
        <f>IF(#REF!=H610,"","*")</f>
        <v>#REF!</v>
      </c>
      <c r="I936" s="38" t="e">
        <f>IF(#REF!=I610,"","*")</f>
        <v>#REF!</v>
      </c>
      <c r="J936" s="38" t="e">
        <f>IF(#REF!=J610,"","*")</f>
        <v>#REF!</v>
      </c>
      <c r="K936" s="38" t="e">
        <f>IF(#REF!=K610,"","*")</f>
        <v>#REF!</v>
      </c>
      <c r="L936" s="38" t="e">
        <f>IF(#REF!=L610,"","*")</f>
        <v>#REF!</v>
      </c>
      <c r="M936" s="38" t="e">
        <f>IF(#REF!=M610,"","*")</f>
        <v>#REF!</v>
      </c>
      <c r="N936" s="38" t="e">
        <f>IF(#REF!=N610,"","*")</f>
        <v>#REF!</v>
      </c>
      <c r="O936" s="38" t="e">
        <f>IF(#REF!=O610,"","*")</f>
        <v>#REF!</v>
      </c>
      <c r="P936" s="38" t="e">
        <f>IF(#REF!=P610,"","*")</f>
        <v>#REF!</v>
      </c>
      <c r="Q936" s="38" t="e">
        <f>IF(#REF!=Q610,"","*")</f>
        <v>#REF!</v>
      </c>
      <c r="R936" s="38" t="e">
        <f>IF(#REF!=R610,"","*")</f>
        <v>#REF!</v>
      </c>
      <c r="S936" s="38" t="e">
        <f>IF(#REF!=S610,"","*")</f>
        <v>#REF!</v>
      </c>
      <c r="T936" s="38" t="e">
        <f>IF(#REF!=T610,"","*")</f>
        <v>#REF!</v>
      </c>
      <c r="U936" s="38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31" t="s">
        <v>37</v>
      </c>
      <c r="D937" s="32" t="str">
        <f t="shared" ref="D937:U951" si="40">IF(D281=D611,"","*")</f>
        <v>*</v>
      </c>
      <c r="E937" s="32" t="str">
        <f t="shared" si="40"/>
        <v>*</v>
      </c>
      <c r="F937" s="32" t="str">
        <f t="shared" si="40"/>
        <v>*</v>
      </c>
      <c r="G937" s="32" t="str">
        <f t="shared" si="40"/>
        <v>*</v>
      </c>
      <c r="H937" s="32" t="str">
        <f t="shared" si="40"/>
        <v>*</v>
      </c>
      <c r="I937" s="32" t="str">
        <f t="shared" si="40"/>
        <v>*</v>
      </c>
      <c r="J937" s="32" t="str">
        <f t="shared" si="40"/>
        <v>*</v>
      </c>
      <c r="K937" s="32" t="str">
        <f t="shared" si="40"/>
        <v>*</v>
      </c>
      <c r="L937" s="32" t="str">
        <f t="shared" si="40"/>
        <v>*</v>
      </c>
      <c r="M937" s="32" t="str">
        <f t="shared" si="40"/>
        <v/>
      </c>
      <c r="N937" s="32" t="str">
        <f t="shared" si="40"/>
        <v/>
      </c>
      <c r="O937" s="32" t="str">
        <f t="shared" si="40"/>
        <v/>
      </c>
      <c r="P937" s="32" t="str">
        <f t="shared" si="40"/>
        <v>*</v>
      </c>
      <c r="Q937" s="32" t="str">
        <f t="shared" si="40"/>
        <v>*</v>
      </c>
      <c r="R937" s="32" t="str">
        <f t="shared" si="40"/>
        <v>*</v>
      </c>
      <c r="S937" s="32" t="str">
        <f t="shared" si="40"/>
        <v/>
      </c>
      <c r="T937" s="32" t="str">
        <f t="shared" si="40"/>
        <v/>
      </c>
      <c r="U937" s="32" t="str">
        <f t="shared" si="40"/>
        <v/>
      </c>
    </row>
    <row r="938" spans="1:21" s="18" customFormat="1" ht="15.75" hidden="1" customHeight="1" x14ac:dyDescent="0.2">
      <c r="A938" s="74" t="s">
        <v>247</v>
      </c>
      <c r="B938" s="17" t="s">
        <v>210</v>
      </c>
      <c r="C938" s="33" t="s">
        <v>22</v>
      </c>
      <c r="D938" s="34" t="str">
        <f t="shared" si="40"/>
        <v>*</v>
      </c>
      <c r="E938" s="34" t="str">
        <f t="shared" si="40"/>
        <v>*</v>
      </c>
      <c r="F938" s="34" t="str">
        <f t="shared" si="40"/>
        <v>*</v>
      </c>
      <c r="G938" s="34" t="str">
        <f t="shared" si="40"/>
        <v>*</v>
      </c>
      <c r="H938" s="34" t="str">
        <f t="shared" si="40"/>
        <v>*</v>
      </c>
      <c r="I938" s="34" t="str">
        <f t="shared" si="40"/>
        <v>*</v>
      </c>
      <c r="J938" s="34" t="str">
        <f t="shared" si="40"/>
        <v/>
      </c>
      <c r="K938" s="34" t="str">
        <f t="shared" si="40"/>
        <v/>
      </c>
      <c r="L938" s="34" t="str">
        <f t="shared" si="40"/>
        <v/>
      </c>
      <c r="M938" s="34" t="str">
        <f t="shared" si="40"/>
        <v/>
      </c>
      <c r="N938" s="34" t="str">
        <f t="shared" si="40"/>
        <v/>
      </c>
      <c r="O938" s="34" t="str">
        <f t="shared" si="40"/>
        <v/>
      </c>
      <c r="P938" s="34" t="str">
        <f t="shared" si="40"/>
        <v>*</v>
      </c>
      <c r="Q938" s="34" t="str">
        <f t="shared" si="40"/>
        <v>*</v>
      </c>
      <c r="R938" s="34" t="str">
        <f t="shared" si="40"/>
        <v>*</v>
      </c>
      <c r="S938" s="34" t="str">
        <f t="shared" si="40"/>
        <v/>
      </c>
      <c r="T938" s="34" t="str">
        <f t="shared" si="40"/>
        <v/>
      </c>
      <c r="U938" s="34" t="str">
        <f t="shared" si="40"/>
        <v/>
      </c>
    </row>
    <row r="939" spans="1:21" s="18" customFormat="1" ht="15.75" hidden="1" customHeight="1" x14ac:dyDescent="0.2">
      <c r="A939" s="75"/>
      <c r="B939" s="35" t="s">
        <v>211</v>
      </c>
      <c r="C939" s="65" t="s">
        <v>17</v>
      </c>
      <c r="D939" s="36" t="str">
        <f t="shared" si="40"/>
        <v>*</v>
      </c>
      <c r="E939" s="36" t="str">
        <f t="shared" si="40"/>
        <v>*</v>
      </c>
      <c r="F939" s="36" t="str">
        <f t="shared" si="40"/>
        <v>*</v>
      </c>
      <c r="G939" s="36" t="str">
        <f t="shared" si="40"/>
        <v>*</v>
      </c>
      <c r="H939" s="36" t="str">
        <f t="shared" si="40"/>
        <v>*</v>
      </c>
      <c r="I939" s="36" t="str">
        <f t="shared" si="40"/>
        <v>*</v>
      </c>
      <c r="J939" s="36" t="str">
        <f t="shared" si="40"/>
        <v/>
      </c>
      <c r="K939" s="36" t="str">
        <f t="shared" si="40"/>
        <v/>
      </c>
      <c r="L939" s="36" t="str">
        <f t="shared" si="40"/>
        <v/>
      </c>
      <c r="M939" s="36" t="str">
        <f t="shared" si="40"/>
        <v/>
      </c>
      <c r="N939" s="36" t="str">
        <f t="shared" si="40"/>
        <v/>
      </c>
      <c r="O939" s="36" t="str">
        <f t="shared" si="40"/>
        <v/>
      </c>
      <c r="P939" s="36" t="str">
        <f t="shared" si="40"/>
        <v>*</v>
      </c>
      <c r="Q939" s="36" t="str">
        <f t="shared" si="40"/>
        <v>*</v>
      </c>
      <c r="R939" s="36" t="str">
        <f t="shared" si="40"/>
        <v>*</v>
      </c>
      <c r="S939" s="36" t="str">
        <f t="shared" si="40"/>
        <v/>
      </c>
      <c r="T939" s="36" t="str">
        <f t="shared" si="40"/>
        <v/>
      </c>
      <c r="U939" s="36" t="str">
        <f t="shared" si="40"/>
        <v/>
      </c>
    </row>
    <row r="940" spans="1:21" s="18" customFormat="1" ht="15.75" hidden="1" customHeight="1" x14ac:dyDescent="0.2">
      <c r="A940" s="75"/>
      <c r="B940" s="21" t="s">
        <v>248</v>
      </c>
      <c r="C940" s="65" t="s">
        <v>14</v>
      </c>
      <c r="D940" s="36" t="str">
        <f t="shared" si="40"/>
        <v>*</v>
      </c>
      <c r="E940" s="36" t="str">
        <f t="shared" si="40"/>
        <v>*</v>
      </c>
      <c r="F940" s="36" t="str">
        <f t="shared" si="40"/>
        <v>*</v>
      </c>
      <c r="G940" s="36" t="str">
        <f t="shared" si="40"/>
        <v>*</v>
      </c>
      <c r="H940" s="36" t="str">
        <f t="shared" si="40"/>
        <v>*</v>
      </c>
      <c r="I940" s="36" t="str">
        <f t="shared" si="40"/>
        <v>*</v>
      </c>
      <c r="J940" s="36" t="str">
        <f t="shared" si="40"/>
        <v/>
      </c>
      <c r="K940" s="36" t="str">
        <f t="shared" si="40"/>
        <v/>
      </c>
      <c r="L940" s="36" t="str">
        <f t="shared" si="40"/>
        <v/>
      </c>
      <c r="M940" s="36" t="str">
        <f t="shared" si="40"/>
        <v/>
      </c>
      <c r="N940" s="36" t="str">
        <f t="shared" si="40"/>
        <v/>
      </c>
      <c r="O940" s="36" t="str">
        <f t="shared" si="40"/>
        <v/>
      </c>
      <c r="P940" s="36" t="str">
        <f t="shared" si="40"/>
        <v>*</v>
      </c>
      <c r="Q940" s="36" t="str">
        <f t="shared" si="40"/>
        <v>*</v>
      </c>
      <c r="R940" s="36" t="str">
        <f t="shared" si="40"/>
        <v>*</v>
      </c>
      <c r="S940" s="36" t="str">
        <f t="shared" si="40"/>
        <v/>
      </c>
      <c r="T940" s="36" t="str">
        <f t="shared" si="40"/>
        <v/>
      </c>
      <c r="U940" s="36" t="str">
        <f t="shared" si="40"/>
        <v/>
      </c>
    </row>
    <row r="941" spans="1:21" s="18" customFormat="1" ht="15.75" hidden="1" customHeight="1" x14ac:dyDescent="0.2">
      <c r="A941" s="75"/>
      <c r="B941" s="21" t="s">
        <v>212</v>
      </c>
      <c r="C941" s="65" t="s">
        <v>15</v>
      </c>
      <c r="D941" s="36" t="str">
        <f t="shared" si="40"/>
        <v/>
      </c>
      <c r="E941" s="36" t="str">
        <f t="shared" si="40"/>
        <v/>
      </c>
      <c r="F941" s="36" t="str">
        <f t="shared" si="40"/>
        <v/>
      </c>
      <c r="G941" s="36" t="str">
        <f t="shared" si="40"/>
        <v/>
      </c>
      <c r="H941" s="36" t="str">
        <f t="shared" si="40"/>
        <v/>
      </c>
      <c r="I941" s="36" t="str">
        <f t="shared" si="40"/>
        <v/>
      </c>
      <c r="J941" s="36" t="str">
        <f t="shared" si="40"/>
        <v/>
      </c>
      <c r="K941" s="36" t="str">
        <f t="shared" si="40"/>
        <v/>
      </c>
      <c r="L941" s="36" t="str">
        <f t="shared" si="40"/>
        <v/>
      </c>
      <c r="M941" s="36" t="str">
        <f t="shared" si="40"/>
        <v/>
      </c>
      <c r="N941" s="36" t="str">
        <f t="shared" si="40"/>
        <v/>
      </c>
      <c r="O941" s="36" t="str">
        <f t="shared" si="40"/>
        <v/>
      </c>
      <c r="P941" s="36" t="str">
        <f t="shared" si="40"/>
        <v/>
      </c>
      <c r="Q941" s="36" t="str">
        <f t="shared" si="40"/>
        <v/>
      </c>
      <c r="R941" s="36" t="str">
        <f t="shared" si="40"/>
        <v/>
      </c>
      <c r="S941" s="36" t="str">
        <f t="shared" si="40"/>
        <v/>
      </c>
      <c r="T941" s="36" t="str">
        <f t="shared" si="40"/>
        <v/>
      </c>
      <c r="U941" s="36" t="str">
        <f t="shared" si="40"/>
        <v/>
      </c>
    </row>
    <row r="942" spans="1:21" s="18" customFormat="1" ht="15.75" hidden="1" customHeight="1" x14ac:dyDescent="0.2">
      <c r="A942" s="75"/>
      <c r="B942" s="35" t="s">
        <v>249</v>
      </c>
      <c r="C942" s="65" t="s">
        <v>16</v>
      </c>
      <c r="D942" s="36" t="str">
        <f t="shared" si="40"/>
        <v/>
      </c>
      <c r="E942" s="36" t="str">
        <f t="shared" si="40"/>
        <v/>
      </c>
      <c r="F942" s="36" t="str">
        <f t="shared" si="40"/>
        <v/>
      </c>
      <c r="G942" s="36" t="str">
        <f t="shared" si="40"/>
        <v/>
      </c>
      <c r="H942" s="36" t="str">
        <f t="shared" si="40"/>
        <v/>
      </c>
      <c r="I942" s="36" t="str">
        <f t="shared" si="40"/>
        <v/>
      </c>
      <c r="J942" s="36" t="str">
        <f t="shared" si="40"/>
        <v/>
      </c>
      <c r="K942" s="36" t="str">
        <f t="shared" si="40"/>
        <v/>
      </c>
      <c r="L942" s="36" t="str">
        <f t="shared" si="40"/>
        <v/>
      </c>
      <c r="M942" s="36" t="str">
        <f t="shared" si="40"/>
        <v/>
      </c>
      <c r="N942" s="36" t="str">
        <f t="shared" si="40"/>
        <v/>
      </c>
      <c r="O942" s="36" t="str">
        <f t="shared" si="40"/>
        <v/>
      </c>
      <c r="P942" s="36" t="str">
        <f t="shared" si="40"/>
        <v/>
      </c>
      <c r="Q942" s="36" t="str">
        <f t="shared" si="40"/>
        <v/>
      </c>
      <c r="R942" s="36" t="str">
        <f t="shared" si="40"/>
        <v/>
      </c>
      <c r="S942" s="36" t="str">
        <f t="shared" si="40"/>
        <v/>
      </c>
      <c r="T942" s="36" t="str">
        <f t="shared" si="40"/>
        <v/>
      </c>
      <c r="U942" s="36" t="str">
        <f t="shared" si="40"/>
        <v/>
      </c>
    </row>
    <row r="943" spans="1:21" s="18" customFormat="1" ht="15.75" hidden="1" customHeight="1" x14ac:dyDescent="0.2">
      <c r="A943" s="75"/>
      <c r="B943" s="35" t="s">
        <v>213</v>
      </c>
      <c r="C943" s="65" t="s">
        <v>18</v>
      </c>
      <c r="D943" s="36" t="str">
        <f t="shared" si="40"/>
        <v/>
      </c>
      <c r="E943" s="36" t="str">
        <f t="shared" si="40"/>
        <v/>
      </c>
      <c r="F943" s="36" t="str">
        <f t="shared" si="40"/>
        <v/>
      </c>
      <c r="G943" s="36" t="str">
        <f t="shared" si="40"/>
        <v/>
      </c>
      <c r="H943" s="36" t="str">
        <f t="shared" si="40"/>
        <v/>
      </c>
      <c r="I943" s="36" t="str">
        <f t="shared" si="40"/>
        <v/>
      </c>
      <c r="J943" s="36" t="str">
        <f t="shared" si="40"/>
        <v/>
      </c>
      <c r="K943" s="36" t="str">
        <f t="shared" si="40"/>
        <v/>
      </c>
      <c r="L943" s="36" t="str">
        <f t="shared" si="40"/>
        <v/>
      </c>
      <c r="M943" s="36" t="str">
        <f t="shared" si="40"/>
        <v/>
      </c>
      <c r="N943" s="36" t="str">
        <f t="shared" si="40"/>
        <v/>
      </c>
      <c r="O943" s="36" t="str">
        <f t="shared" si="40"/>
        <v/>
      </c>
      <c r="P943" s="36" t="str">
        <f t="shared" si="40"/>
        <v/>
      </c>
      <c r="Q943" s="36" t="str">
        <f t="shared" si="40"/>
        <v/>
      </c>
      <c r="R943" s="36" t="str">
        <f t="shared" si="40"/>
        <v/>
      </c>
      <c r="S943" s="36" t="str">
        <f t="shared" si="40"/>
        <v/>
      </c>
      <c r="T943" s="36" t="str">
        <f t="shared" si="40"/>
        <v/>
      </c>
      <c r="U943" s="36" t="str">
        <f t="shared" si="40"/>
        <v/>
      </c>
    </row>
    <row r="944" spans="1:21" s="18" customFormat="1" ht="15.75" hidden="1" customHeight="1" x14ac:dyDescent="0.2">
      <c r="A944" s="76" t="s">
        <v>250</v>
      </c>
      <c r="B944" s="17" t="s">
        <v>210</v>
      </c>
      <c r="C944" s="33" t="s">
        <v>22</v>
      </c>
      <c r="D944" s="34" t="str">
        <f t="shared" si="40"/>
        <v>*</v>
      </c>
      <c r="E944" s="34" t="str">
        <f t="shared" si="40"/>
        <v>*</v>
      </c>
      <c r="F944" s="34" t="str">
        <f t="shared" si="40"/>
        <v>*</v>
      </c>
      <c r="G944" s="34" t="str">
        <f t="shared" si="40"/>
        <v>*</v>
      </c>
      <c r="H944" s="34" t="str">
        <f t="shared" si="40"/>
        <v>*</v>
      </c>
      <c r="I944" s="34" t="str">
        <f t="shared" si="40"/>
        <v>*</v>
      </c>
      <c r="J944" s="34" t="str">
        <f t="shared" si="40"/>
        <v>*</v>
      </c>
      <c r="K944" s="34" t="str">
        <f t="shared" si="40"/>
        <v>*</v>
      </c>
      <c r="L944" s="34" t="str">
        <f t="shared" si="40"/>
        <v>*</v>
      </c>
      <c r="M944" s="34" t="str">
        <f t="shared" si="40"/>
        <v/>
      </c>
      <c r="N944" s="34" t="str">
        <f t="shared" si="40"/>
        <v/>
      </c>
      <c r="O944" s="34" t="str">
        <f t="shared" si="40"/>
        <v/>
      </c>
      <c r="P944" s="34" t="str">
        <f t="shared" si="40"/>
        <v>*</v>
      </c>
      <c r="Q944" s="34" t="str">
        <f t="shared" si="40"/>
        <v>*</v>
      </c>
      <c r="R944" s="34" t="str">
        <f t="shared" si="40"/>
        <v>*</v>
      </c>
      <c r="S944" s="34" t="str">
        <f t="shared" si="40"/>
        <v/>
      </c>
      <c r="T944" s="34" t="str">
        <f t="shared" si="40"/>
        <v/>
      </c>
      <c r="U944" s="34" t="str">
        <f t="shared" si="40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37" t="str">
        <f t="shared" si="40"/>
        <v>*</v>
      </c>
      <c r="E945" s="37" t="str">
        <f t="shared" si="40"/>
        <v>*</v>
      </c>
      <c r="F945" s="37" t="str">
        <f t="shared" si="40"/>
        <v>*</v>
      </c>
      <c r="G945" s="37" t="str">
        <f t="shared" si="40"/>
        <v>*</v>
      </c>
      <c r="H945" s="37" t="str">
        <f t="shared" si="40"/>
        <v>*</v>
      </c>
      <c r="I945" s="37" t="str">
        <f t="shared" si="40"/>
        <v>*</v>
      </c>
      <c r="J945" s="37" t="str">
        <f t="shared" si="40"/>
        <v>*</v>
      </c>
      <c r="K945" s="37" t="str">
        <f t="shared" si="40"/>
        <v>*</v>
      </c>
      <c r="L945" s="37" t="str">
        <f t="shared" si="40"/>
        <v>*</v>
      </c>
      <c r="M945" s="37" t="str">
        <f t="shared" si="40"/>
        <v/>
      </c>
      <c r="N945" s="37" t="str">
        <f t="shared" si="40"/>
        <v/>
      </c>
      <c r="O945" s="37" t="str">
        <f t="shared" si="40"/>
        <v/>
      </c>
      <c r="P945" s="37" t="str">
        <f t="shared" si="40"/>
        <v>*</v>
      </c>
      <c r="Q945" s="37" t="str">
        <f t="shared" si="40"/>
        <v>*</v>
      </c>
      <c r="R945" s="37" t="str">
        <f t="shared" si="40"/>
        <v>*</v>
      </c>
      <c r="S945" s="37" t="str">
        <f t="shared" si="40"/>
        <v/>
      </c>
      <c r="T945" s="37" t="str">
        <f t="shared" si="40"/>
        <v/>
      </c>
      <c r="U945" s="37" t="str">
        <f t="shared" si="40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37" t="str">
        <f t="shared" si="40"/>
        <v>*</v>
      </c>
      <c r="E946" s="37" t="str">
        <f t="shared" si="40"/>
        <v>*</v>
      </c>
      <c r="F946" s="37" t="str">
        <f t="shared" si="40"/>
        <v>*</v>
      </c>
      <c r="G946" s="37" t="str">
        <f t="shared" si="40"/>
        <v>*</v>
      </c>
      <c r="H946" s="37" t="str">
        <f t="shared" si="40"/>
        <v>*</v>
      </c>
      <c r="I946" s="37" t="str">
        <f t="shared" si="40"/>
        <v>*</v>
      </c>
      <c r="J946" s="37" t="str">
        <f t="shared" si="40"/>
        <v>*</v>
      </c>
      <c r="K946" s="37" t="str">
        <f t="shared" si="40"/>
        <v>*</v>
      </c>
      <c r="L946" s="37" t="str">
        <f t="shared" si="40"/>
        <v>*</v>
      </c>
      <c r="M946" s="37" t="str">
        <f t="shared" si="40"/>
        <v/>
      </c>
      <c r="N946" s="37" t="str">
        <f t="shared" si="40"/>
        <v/>
      </c>
      <c r="O946" s="37" t="str">
        <f t="shared" si="40"/>
        <v/>
      </c>
      <c r="P946" s="37" t="str">
        <f t="shared" si="40"/>
        <v>*</v>
      </c>
      <c r="Q946" s="37" t="str">
        <f t="shared" si="40"/>
        <v>*</v>
      </c>
      <c r="R946" s="37" t="str">
        <f t="shared" si="40"/>
        <v>*</v>
      </c>
      <c r="S946" s="37" t="str">
        <f t="shared" si="40"/>
        <v/>
      </c>
      <c r="T946" s="37" t="str">
        <f t="shared" si="40"/>
        <v/>
      </c>
      <c r="U946" s="37" t="str">
        <f t="shared" si="40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15</v>
      </c>
      <c r="D947" s="37" t="str">
        <f t="shared" si="40"/>
        <v>*</v>
      </c>
      <c r="E947" s="37" t="str">
        <f t="shared" si="40"/>
        <v>*</v>
      </c>
      <c r="F947" s="37" t="str">
        <f t="shared" si="40"/>
        <v>*</v>
      </c>
      <c r="G947" s="37" t="str">
        <f t="shared" si="40"/>
        <v/>
      </c>
      <c r="H947" s="37" t="str">
        <f t="shared" si="40"/>
        <v/>
      </c>
      <c r="I947" s="37" t="str">
        <f t="shared" si="40"/>
        <v/>
      </c>
      <c r="J947" s="37" t="str">
        <f t="shared" si="40"/>
        <v/>
      </c>
      <c r="K947" s="37" t="str">
        <f t="shared" si="40"/>
        <v/>
      </c>
      <c r="L947" s="37" t="str">
        <f t="shared" si="40"/>
        <v/>
      </c>
      <c r="M947" s="37" t="str">
        <f t="shared" si="40"/>
        <v/>
      </c>
      <c r="N947" s="37" t="str">
        <f t="shared" si="40"/>
        <v/>
      </c>
      <c r="O947" s="37" t="str">
        <f t="shared" si="40"/>
        <v/>
      </c>
      <c r="P947" s="37" t="str">
        <f t="shared" si="40"/>
        <v>*</v>
      </c>
      <c r="Q947" s="37" t="str">
        <f t="shared" si="40"/>
        <v>*</v>
      </c>
      <c r="R947" s="37" t="str">
        <f t="shared" si="40"/>
        <v>*</v>
      </c>
      <c r="S947" s="37" t="str">
        <f t="shared" si="40"/>
        <v/>
      </c>
      <c r="T947" s="37" t="str">
        <f t="shared" si="40"/>
        <v/>
      </c>
      <c r="U947" s="37" t="str">
        <f t="shared" si="40"/>
        <v/>
      </c>
    </row>
    <row r="948" spans="1:21" s="18" customFormat="1" ht="15.75" hidden="1" customHeight="1" x14ac:dyDescent="0.2">
      <c r="A948" s="76"/>
      <c r="B948" s="22" t="s">
        <v>249</v>
      </c>
      <c r="C948" s="23" t="s">
        <v>16</v>
      </c>
      <c r="D948" s="37" t="str">
        <f t="shared" si="40"/>
        <v>*</v>
      </c>
      <c r="E948" s="37" t="str">
        <f t="shared" si="40"/>
        <v>*</v>
      </c>
      <c r="F948" s="37" t="str">
        <f t="shared" si="40"/>
        <v>*</v>
      </c>
      <c r="G948" s="37" t="str">
        <f t="shared" si="40"/>
        <v>*</v>
      </c>
      <c r="H948" s="37" t="str">
        <f t="shared" si="40"/>
        <v>*</v>
      </c>
      <c r="I948" s="37" t="str">
        <f t="shared" si="40"/>
        <v>*</v>
      </c>
      <c r="J948" s="37" t="str">
        <f t="shared" si="40"/>
        <v/>
      </c>
      <c r="K948" s="37" t="str">
        <f t="shared" si="40"/>
        <v/>
      </c>
      <c r="L948" s="37" t="str">
        <f t="shared" si="40"/>
        <v/>
      </c>
      <c r="M948" s="37" t="str">
        <f t="shared" si="40"/>
        <v/>
      </c>
      <c r="N948" s="37" t="str">
        <f t="shared" si="40"/>
        <v/>
      </c>
      <c r="O948" s="37" t="str">
        <f t="shared" si="40"/>
        <v/>
      </c>
      <c r="P948" s="37" t="str">
        <f t="shared" si="40"/>
        <v>*</v>
      </c>
      <c r="Q948" s="37" t="str">
        <f t="shared" si="40"/>
        <v>*</v>
      </c>
      <c r="R948" s="37" t="str">
        <f t="shared" si="40"/>
        <v>*</v>
      </c>
      <c r="S948" s="37" t="str">
        <f t="shared" si="40"/>
        <v/>
      </c>
      <c r="T948" s="37" t="str">
        <f t="shared" si="40"/>
        <v/>
      </c>
      <c r="U948" s="37" t="str">
        <f t="shared" si="40"/>
        <v/>
      </c>
    </row>
    <row r="949" spans="1:21" s="18" customFormat="1" ht="15.75" hidden="1" customHeight="1" x14ac:dyDescent="0.2">
      <c r="A949" s="77"/>
      <c r="B949" s="25" t="s">
        <v>213</v>
      </c>
      <c r="C949" s="26" t="s">
        <v>18</v>
      </c>
      <c r="D949" s="38" t="str">
        <f t="shared" si="40"/>
        <v/>
      </c>
      <c r="E949" s="38" t="str">
        <f t="shared" si="40"/>
        <v/>
      </c>
      <c r="F949" s="38" t="str">
        <f t="shared" si="40"/>
        <v/>
      </c>
      <c r="G949" s="38" t="str">
        <f t="shared" si="40"/>
        <v/>
      </c>
      <c r="H949" s="38" t="str">
        <f t="shared" si="40"/>
        <v/>
      </c>
      <c r="I949" s="38" t="str">
        <f t="shared" si="40"/>
        <v/>
      </c>
      <c r="J949" s="38" t="str">
        <f t="shared" si="40"/>
        <v/>
      </c>
      <c r="K949" s="38" t="str">
        <f t="shared" si="40"/>
        <v/>
      </c>
      <c r="L949" s="38" t="str">
        <f t="shared" si="40"/>
        <v/>
      </c>
      <c r="M949" s="38" t="str">
        <f t="shared" si="40"/>
        <v/>
      </c>
      <c r="N949" s="38" t="str">
        <f t="shared" si="40"/>
        <v/>
      </c>
      <c r="O949" s="38" t="str">
        <f t="shared" si="40"/>
        <v/>
      </c>
      <c r="P949" s="38" t="str">
        <f t="shared" si="40"/>
        <v/>
      </c>
      <c r="Q949" s="38" t="str">
        <f t="shared" si="40"/>
        <v/>
      </c>
      <c r="R949" s="38" t="str">
        <f t="shared" si="40"/>
        <v/>
      </c>
      <c r="S949" s="38" t="str">
        <f t="shared" si="40"/>
        <v/>
      </c>
      <c r="T949" s="38" t="str">
        <f t="shared" si="40"/>
        <v/>
      </c>
      <c r="U949" s="38" t="str">
        <f t="shared" si="40"/>
        <v/>
      </c>
    </row>
    <row r="950" spans="1:21" ht="15.75" hidden="1" customHeight="1" x14ac:dyDescent="0.2">
      <c r="A950" s="72" t="s">
        <v>236</v>
      </c>
      <c r="B950" s="73"/>
      <c r="C950" s="31" t="s">
        <v>38</v>
      </c>
      <c r="D950" s="32" t="str">
        <f t="shared" si="40"/>
        <v>*</v>
      </c>
      <c r="E950" s="32" t="str">
        <f t="shared" si="40"/>
        <v>*</v>
      </c>
      <c r="F950" s="32" t="str">
        <f t="shared" si="40"/>
        <v>*</v>
      </c>
      <c r="G950" s="32" t="str">
        <f t="shared" si="40"/>
        <v>*</v>
      </c>
      <c r="H950" s="32" t="str">
        <f t="shared" si="40"/>
        <v>*</v>
      </c>
      <c r="I950" s="32" t="str">
        <f t="shared" si="40"/>
        <v>*</v>
      </c>
      <c r="J950" s="32" t="str">
        <f t="shared" si="40"/>
        <v/>
      </c>
      <c r="K950" s="32" t="str">
        <f t="shared" si="40"/>
        <v/>
      </c>
      <c r="L950" s="32" t="str">
        <f t="shared" si="40"/>
        <v/>
      </c>
      <c r="M950" s="32" t="str">
        <f t="shared" si="40"/>
        <v/>
      </c>
      <c r="N950" s="32" t="str">
        <f t="shared" si="40"/>
        <v/>
      </c>
      <c r="O950" s="32" t="str">
        <f t="shared" si="40"/>
        <v/>
      </c>
      <c r="P950" s="32" t="str">
        <f t="shared" si="40"/>
        <v>*</v>
      </c>
      <c r="Q950" s="32" t="str">
        <f t="shared" si="40"/>
        <v>*</v>
      </c>
      <c r="R950" s="32" t="str">
        <f t="shared" si="40"/>
        <v>*</v>
      </c>
      <c r="S950" s="32" t="str">
        <f t="shared" si="40"/>
        <v/>
      </c>
      <c r="T950" s="32" t="str">
        <f t="shared" si="40"/>
        <v/>
      </c>
      <c r="U950" s="32" t="str">
        <f t="shared" si="40"/>
        <v/>
      </c>
    </row>
    <row r="951" spans="1:21" s="18" customFormat="1" ht="15.75" hidden="1" customHeight="1" x14ac:dyDescent="0.2">
      <c r="A951" s="74" t="s">
        <v>247</v>
      </c>
      <c r="B951" s="17" t="s">
        <v>210</v>
      </c>
      <c r="C951" s="33" t="s">
        <v>22</v>
      </c>
      <c r="D951" s="34" t="str">
        <f t="shared" si="40"/>
        <v>*</v>
      </c>
      <c r="E951" s="34" t="str">
        <f t="shared" si="40"/>
        <v>*</v>
      </c>
      <c r="F951" s="34" t="str">
        <f t="shared" si="40"/>
        <v>*</v>
      </c>
      <c r="G951" s="34" t="str">
        <f t="shared" ref="D951:U962" si="41">IF(G295=G625,"","*")</f>
        <v/>
      </c>
      <c r="H951" s="34" t="str">
        <f t="shared" si="41"/>
        <v/>
      </c>
      <c r="I951" s="34" t="str">
        <f t="shared" si="41"/>
        <v/>
      </c>
      <c r="J951" s="34" t="str">
        <f t="shared" si="41"/>
        <v/>
      </c>
      <c r="K951" s="34" t="str">
        <f t="shared" si="41"/>
        <v/>
      </c>
      <c r="L951" s="34" t="str">
        <f t="shared" si="41"/>
        <v/>
      </c>
      <c r="M951" s="34" t="str">
        <f t="shared" si="41"/>
        <v/>
      </c>
      <c r="N951" s="34" t="str">
        <f t="shared" si="41"/>
        <v/>
      </c>
      <c r="O951" s="34" t="str">
        <f t="shared" si="41"/>
        <v/>
      </c>
      <c r="P951" s="34" t="str">
        <f t="shared" si="41"/>
        <v>*</v>
      </c>
      <c r="Q951" s="34" t="str">
        <f t="shared" si="41"/>
        <v>*</v>
      </c>
      <c r="R951" s="34" t="str">
        <f t="shared" si="41"/>
        <v>*</v>
      </c>
      <c r="S951" s="34" t="str">
        <f t="shared" si="41"/>
        <v/>
      </c>
      <c r="T951" s="34" t="str">
        <f t="shared" si="41"/>
        <v/>
      </c>
      <c r="U951" s="34" t="str">
        <f t="shared" si="41"/>
        <v/>
      </c>
    </row>
    <row r="952" spans="1:21" s="18" customFormat="1" ht="15.75" hidden="1" customHeight="1" x14ac:dyDescent="0.2">
      <c r="A952" s="75"/>
      <c r="B952" s="35" t="s">
        <v>211</v>
      </c>
      <c r="C952" s="65" t="s">
        <v>17</v>
      </c>
      <c r="D952" s="36" t="str">
        <f t="shared" si="41"/>
        <v>*</v>
      </c>
      <c r="E952" s="36" t="str">
        <f t="shared" si="41"/>
        <v>*</v>
      </c>
      <c r="F952" s="36" t="str">
        <f t="shared" si="41"/>
        <v>*</v>
      </c>
      <c r="G952" s="36" t="str">
        <f t="shared" si="41"/>
        <v/>
      </c>
      <c r="H952" s="36" t="str">
        <f t="shared" si="41"/>
        <v/>
      </c>
      <c r="I952" s="36" t="str">
        <f t="shared" si="41"/>
        <v/>
      </c>
      <c r="J952" s="36" t="str">
        <f t="shared" si="41"/>
        <v/>
      </c>
      <c r="K952" s="36" t="str">
        <f t="shared" si="41"/>
        <v/>
      </c>
      <c r="L952" s="36" t="str">
        <f t="shared" si="41"/>
        <v/>
      </c>
      <c r="M952" s="36" t="str">
        <f t="shared" si="41"/>
        <v/>
      </c>
      <c r="N952" s="36" t="str">
        <f t="shared" si="41"/>
        <v/>
      </c>
      <c r="O952" s="36" t="str">
        <f t="shared" si="41"/>
        <v/>
      </c>
      <c r="P952" s="36" t="str">
        <f t="shared" si="41"/>
        <v>*</v>
      </c>
      <c r="Q952" s="36" t="str">
        <f t="shared" si="41"/>
        <v>*</v>
      </c>
      <c r="R952" s="36" t="str">
        <f t="shared" si="41"/>
        <v>*</v>
      </c>
      <c r="S952" s="36" t="str">
        <f t="shared" si="41"/>
        <v/>
      </c>
      <c r="T952" s="36" t="str">
        <f t="shared" si="41"/>
        <v/>
      </c>
      <c r="U952" s="36" t="str">
        <f t="shared" si="41"/>
        <v/>
      </c>
    </row>
    <row r="953" spans="1:21" s="18" customFormat="1" ht="15.75" hidden="1" customHeight="1" x14ac:dyDescent="0.2">
      <c r="A953" s="75"/>
      <c r="B953" s="21" t="s">
        <v>248</v>
      </c>
      <c r="C953" s="65" t="s">
        <v>14</v>
      </c>
      <c r="D953" s="36" t="str">
        <f t="shared" si="41"/>
        <v>*</v>
      </c>
      <c r="E953" s="36" t="str">
        <f t="shared" si="41"/>
        <v>*</v>
      </c>
      <c r="F953" s="36" t="str">
        <f t="shared" si="41"/>
        <v>*</v>
      </c>
      <c r="G953" s="36" t="str">
        <f t="shared" si="41"/>
        <v/>
      </c>
      <c r="H953" s="36" t="str">
        <f t="shared" si="41"/>
        <v/>
      </c>
      <c r="I953" s="36" t="str">
        <f t="shared" si="41"/>
        <v/>
      </c>
      <c r="J953" s="36" t="str">
        <f t="shared" si="41"/>
        <v/>
      </c>
      <c r="K953" s="36" t="str">
        <f t="shared" si="41"/>
        <v/>
      </c>
      <c r="L953" s="36" t="str">
        <f t="shared" si="41"/>
        <v/>
      </c>
      <c r="M953" s="36" t="str">
        <f t="shared" si="41"/>
        <v/>
      </c>
      <c r="N953" s="36" t="str">
        <f t="shared" si="41"/>
        <v/>
      </c>
      <c r="O953" s="36" t="str">
        <f t="shared" si="41"/>
        <v/>
      </c>
      <c r="P953" s="36" t="str">
        <f t="shared" si="41"/>
        <v>*</v>
      </c>
      <c r="Q953" s="36" t="str">
        <f t="shared" si="41"/>
        <v>*</v>
      </c>
      <c r="R953" s="36" t="str">
        <f t="shared" si="41"/>
        <v>*</v>
      </c>
      <c r="S953" s="36" t="str">
        <f t="shared" si="41"/>
        <v/>
      </c>
      <c r="T953" s="36" t="str">
        <f t="shared" si="41"/>
        <v/>
      </c>
      <c r="U953" s="36" t="str">
        <f t="shared" si="41"/>
        <v/>
      </c>
    </row>
    <row r="954" spans="1:21" s="18" customFormat="1" ht="15.75" hidden="1" customHeight="1" x14ac:dyDescent="0.2">
      <c r="A954" s="75"/>
      <c r="B954" s="21" t="s">
        <v>212</v>
      </c>
      <c r="C954" s="65" t="s">
        <v>15</v>
      </c>
      <c r="D954" s="36" t="str">
        <f t="shared" si="41"/>
        <v/>
      </c>
      <c r="E954" s="36" t="str">
        <f t="shared" si="41"/>
        <v/>
      </c>
      <c r="F954" s="36" t="str">
        <f t="shared" si="41"/>
        <v/>
      </c>
      <c r="G954" s="36" t="str">
        <f t="shared" si="41"/>
        <v/>
      </c>
      <c r="H954" s="36" t="str">
        <f t="shared" si="41"/>
        <v/>
      </c>
      <c r="I954" s="36" t="str">
        <f t="shared" si="41"/>
        <v/>
      </c>
      <c r="J954" s="36" t="str">
        <f t="shared" si="41"/>
        <v/>
      </c>
      <c r="K954" s="36" t="str">
        <f t="shared" si="41"/>
        <v/>
      </c>
      <c r="L954" s="36" t="str">
        <f t="shared" si="41"/>
        <v/>
      </c>
      <c r="M954" s="36" t="str">
        <f t="shared" si="41"/>
        <v/>
      </c>
      <c r="N954" s="36" t="str">
        <f t="shared" si="41"/>
        <v/>
      </c>
      <c r="O954" s="36" t="str">
        <f t="shared" si="41"/>
        <v/>
      </c>
      <c r="P954" s="36" t="str">
        <f t="shared" si="41"/>
        <v/>
      </c>
      <c r="Q954" s="36" t="str">
        <f t="shared" si="41"/>
        <v/>
      </c>
      <c r="R954" s="36" t="str">
        <f t="shared" si="41"/>
        <v/>
      </c>
      <c r="S954" s="36" t="str">
        <f t="shared" si="41"/>
        <v/>
      </c>
      <c r="T954" s="36" t="str">
        <f t="shared" si="41"/>
        <v/>
      </c>
      <c r="U954" s="36" t="str">
        <f t="shared" si="41"/>
        <v/>
      </c>
    </row>
    <row r="955" spans="1:21" s="18" customFormat="1" ht="15.75" hidden="1" customHeight="1" x14ac:dyDescent="0.2">
      <c r="A955" s="75"/>
      <c r="B955" s="35" t="s">
        <v>249</v>
      </c>
      <c r="C955" s="65" t="s">
        <v>16</v>
      </c>
      <c r="D955" s="36" t="str">
        <f t="shared" si="41"/>
        <v/>
      </c>
      <c r="E955" s="36" t="str">
        <f t="shared" si="41"/>
        <v/>
      </c>
      <c r="F955" s="36" t="str">
        <f t="shared" si="41"/>
        <v/>
      </c>
      <c r="G955" s="36" t="str">
        <f t="shared" si="41"/>
        <v/>
      </c>
      <c r="H955" s="36" t="str">
        <f t="shared" si="41"/>
        <v/>
      </c>
      <c r="I955" s="36" t="str">
        <f t="shared" si="41"/>
        <v/>
      </c>
      <c r="J955" s="36" t="str">
        <f t="shared" si="41"/>
        <v/>
      </c>
      <c r="K955" s="36" t="str">
        <f t="shared" si="41"/>
        <v/>
      </c>
      <c r="L955" s="36" t="str">
        <f t="shared" si="41"/>
        <v/>
      </c>
      <c r="M955" s="36" t="str">
        <f t="shared" si="41"/>
        <v/>
      </c>
      <c r="N955" s="36" t="str">
        <f t="shared" si="41"/>
        <v/>
      </c>
      <c r="O955" s="36" t="str">
        <f t="shared" si="41"/>
        <v/>
      </c>
      <c r="P955" s="36" t="str">
        <f t="shared" si="41"/>
        <v/>
      </c>
      <c r="Q955" s="36" t="str">
        <f t="shared" si="41"/>
        <v/>
      </c>
      <c r="R955" s="36" t="str">
        <f t="shared" si="41"/>
        <v/>
      </c>
      <c r="S955" s="36" t="str">
        <f t="shared" si="41"/>
        <v/>
      </c>
      <c r="T955" s="36" t="str">
        <f t="shared" si="41"/>
        <v/>
      </c>
      <c r="U955" s="36" t="str">
        <f t="shared" si="41"/>
        <v/>
      </c>
    </row>
    <row r="956" spans="1:21" s="18" customFormat="1" ht="15.75" hidden="1" customHeight="1" x14ac:dyDescent="0.2">
      <c r="A956" s="75"/>
      <c r="B956" s="35" t="s">
        <v>213</v>
      </c>
      <c r="C956" s="65" t="s">
        <v>18</v>
      </c>
      <c r="D956" s="36" t="str">
        <f t="shared" si="41"/>
        <v/>
      </c>
      <c r="E956" s="36" t="str">
        <f t="shared" si="41"/>
        <v/>
      </c>
      <c r="F956" s="36" t="str">
        <f t="shared" si="41"/>
        <v/>
      </c>
      <c r="G956" s="36" t="str">
        <f t="shared" si="41"/>
        <v/>
      </c>
      <c r="H956" s="36" t="str">
        <f t="shared" si="41"/>
        <v/>
      </c>
      <c r="I956" s="36" t="str">
        <f t="shared" si="41"/>
        <v/>
      </c>
      <c r="J956" s="36" t="str">
        <f t="shared" si="41"/>
        <v/>
      </c>
      <c r="K956" s="36" t="str">
        <f t="shared" si="41"/>
        <v/>
      </c>
      <c r="L956" s="36" t="str">
        <f t="shared" si="41"/>
        <v/>
      </c>
      <c r="M956" s="36" t="str">
        <f t="shared" si="41"/>
        <v/>
      </c>
      <c r="N956" s="36" t="str">
        <f t="shared" si="41"/>
        <v/>
      </c>
      <c r="O956" s="36" t="str">
        <f t="shared" si="41"/>
        <v/>
      </c>
      <c r="P956" s="36" t="str">
        <f t="shared" si="41"/>
        <v/>
      </c>
      <c r="Q956" s="36" t="str">
        <f t="shared" si="41"/>
        <v/>
      </c>
      <c r="R956" s="36" t="str">
        <f t="shared" si="41"/>
        <v/>
      </c>
      <c r="S956" s="36" t="str">
        <f t="shared" si="41"/>
        <v/>
      </c>
      <c r="T956" s="36" t="str">
        <f t="shared" si="41"/>
        <v/>
      </c>
      <c r="U956" s="36" t="str">
        <f t="shared" si="41"/>
        <v/>
      </c>
    </row>
    <row r="957" spans="1:21" s="18" customFormat="1" ht="15.75" hidden="1" customHeight="1" x14ac:dyDescent="0.2">
      <c r="A957" s="76" t="s">
        <v>250</v>
      </c>
      <c r="B957" s="17" t="s">
        <v>210</v>
      </c>
      <c r="C957" s="33" t="s">
        <v>22</v>
      </c>
      <c r="D957" s="34" t="str">
        <f t="shared" si="41"/>
        <v>*</v>
      </c>
      <c r="E957" s="34" t="str">
        <f t="shared" si="41"/>
        <v>*</v>
      </c>
      <c r="F957" s="34" t="str">
        <f t="shared" si="41"/>
        <v>*</v>
      </c>
      <c r="G957" s="34" t="str">
        <f t="shared" si="41"/>
        <v>*</v>
      </c>
      <c r="H957" s="34" t="str">
        <f t="shared" si="41"/>
        <v>*</v>
      </c>
      <c r="I957" s="34" t="str">
        <f t="shared" si="41"/>
        <v>*</v>
      </c>
      <c r="J957" s="34" t="str">
        <f t="shared" si="41"/>
        <v/>
      </c>
      <c r="K957" s="34" t="str">
        <f t="shared" si="41"/>
        <v/>
      </c>
      <c r="L957" s="34" t="str">
        <f t="shared" si="41"/>
        <v/>
      </c>
      <c r="M957" s="34" t="str">
        <f t="shared" si="41"/>
        <v/>
      </c>
      <c r="N957" s="34" t="str">
        <f t="shared" si="41"/>
        <v/>
      </c>
      <c r="O957" s="34" t="str">
        <f t="shared" si="41"/>
        <v/>
      </c>
      <c r="P957" s="34" t="str">
        <f t="shared" si="41"/>
        <v>*</v>
      </c>
      <c r="Q957" s="34" t="str">
        <f t="shared" si="41"/>
        <v>*</v>
      </c>
      <c r="R957" s="34" t="str">
        <f t="shared" si="41"/>
        <v>*</v>
      </c>
      <c r="S957" s="34" t="str">
        <f t="shared" si="41"/>
        <v/>
      </c>
      <c r="T957" s="34" t="str">
        <f t="shared" si="41"/>
        <v/>
      </c>
      <c r="U957" s="34" t="str">
        <f t="shared" si="41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37" t="str">
        <f>IF(D302=D632,"","*")</f>
        <v>*</v>
      </c>
      <c r="E958" s="37" t="str">
        <f t="shared" si="41"/>
        <v>*</v>
      </c>
      <c r="F958" s="37" t="str">
        <f t="shared" si="41"/>
        <v>*</v>
      </c>
      <c r="G958" s="37" t="str">
        <f t="shared" si="41"/>
        <v>*</v>
      </c>
      <c r="H958" s="37" t="str">
        <f t="shared" si="41"/>
        <v>*</v>
      </c>
      <c r="I958" s="37" t="str">
        <f t="shared" si="41"/>
        <v>*</v>
      </c>
      <c r="J958" s="37" t="str">
        <f t="shared" si="41"/>
        <v/>
      </c>
      <c r="K958" s="37" t="str">
        <f t="shared" si="41"/>
        <v/>
      </c>
      <c r="L958" s="37" t="str">
        <f t="shared" si="41"/>
        <v/>
      </c>
      <c r="M958" s="37" t="str">
        <f t="shared" si="41"/>
        <v/>
      </c>
      <c r="N958" s="37" t="str">
        <f t="shared" si="41"/>
        <v/>
      </c>
      <c r="O958" s="37" t="str">
        <f t="shared" si="41"/>
        <v/>
      </c>
      <c r="P958" s="37" t="str">
        <f t="shared" si="41"/>
        <v>*</v>
      </c>
      <c r="Q958" s="37" t="str">
        <f t="shared" si="41"/>
        <v>*</v>
      </c>
      <c r="R958" s="37" t="str">
        <f t="shared" si="41"/>
        <v>*</v>
      </c>
      <c r="S958" s="37" t="str">
        <f t="shared" si="41"/>
        <v/>
      </c>
      <c r="T958" s="37" t="str">
        <f t="shared" si="41"/>
        <v/>
      </c>
      <c r="U958" s="37" t="str">
        <f t="shared" si="41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37" t="str">
        <f>IF(D303=D633,"","*")</f>
        <v>*</v>
      </c>
      <c r="E959" s="37" t="str">
        <f t="shared" si="41"/>
        <v>*</v>
      </c>
      <c r="F959" s="37" t="str">
        <f t="shared" si="41"/>
        <v>*</v>
      </c>
      <c r="G959" s="37" t="str">
        <f t="shared" si="41"/>
        <v>*</v>
      </c>
      <c r="H959" s="37" t="str">
        <f t="shared" si="41"/>
        <v>*</v>
      </c>
      <c r="I959" s="37" t="str">
        <f t="shared" si="41"/>
        <v>*</v>
      </c>
      <c r="J959" s="37" t="str">
        <f t="shared" si="41"/>
        <v/>
      </c>
      <c r="K959" s="37" t="str">
        <f t="shared" si="41"/>
        <v/>
      </c>
      <c r="L959" s="37" t="str">
        <f t="shared" si="41"/>
        <v/>
      </c>
      <c r="M959" s="37" t="str">
        <f t="shared" si="41"/>
        <v/>
      </c>
      <c r="N959" s="37" t="str">
        <f t="shared" si="41"/>
        <v/>
      </c>
      <c r="O959" s="37" t="str">
        <f t="shared" si="41"/>
        <v/>
      </c>
      <c r="P959" s="37" t="str">
        <f t="shared" si="41"/>
        <v>*</v>
      </c>
      <c r="Q959" s="37" t="str">
        <f t="shared" si="41"/>
        <v>*</v>
      </c>
      <c r="R959" s="37" t="str">
        <f t="shared" si="41"/>
        <v>*</v>
      </c>
      <c r="S959" s="37" t="str">
        <f t="shared" si="41"/>
        <v/>
      </c>
      <c r="T959" s="37" t="str">
        <f t="shared" si="41"/>
        <v/>
      </c>
      <c r="U959" s="37" t="str">
        <f t="shared" si="41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15</v>
      </c>
      <c r="D960" s="37" t="str">
        <f>IF(D304=D634,"","*")</f>
        <v>*</v>
      </c>
      <c r="E960" s="37" t="str">
        <f t="shared" si="41"/>
        <v>*</v>
      </c>
      <c r="F960" s="37" t="str">
        <f t="shared" si="41"/>
        <v>*</v>
      </c>
      <c r="G960" s="37" t="str">
        <f t="shared" si="41"/>
        <v/>
      </c>
      <c r="H960" s="37" t="str">
        <f t="shared" si="41"/>
        <v/>
      </c>
      <c r="I960" s="37" t="str">
        <f t="shared" si="41"/>
        <v/>
      </c>
      <c r="J960" s="37" t="str">
        <f t="shared" si="41"/>
        <v/>
      </c>
      <c r="K960" s="37" t="str">
        <f t="shared" si="41"/>
        <v/>
      </c>
      <c r="L960" s="37" t="str">
        <f t="shared" si="41"/>
        <v/>
      </c>
      <c r="M960" s="37" t="str">
        <f t="shared" si="41"/>
        <v/>
      </c>
      <c r="N960" s="37" t="str">
        <f t="shared" si="41"/>
        <v/>
      </c>
      <c r="O960" s="37" t="str">
        <f t="shared" si="41"/>
        <v/>
      </c>
      <c r="P960" s="37" t="str">
        <f t="shared" si="41"/>
        <v>*</v>
      </c>
      <c r="Q960" s="37" t="str">
        <f t="shared" si="41"/>
        <v>*</v>
      </c>
      <c r="R960" s="37" t="str">
        <f t="shared" si="41"/>
        <v>*</v>
      </c>
      <c r="S960" s="37" t="str">
        <f t="shared" si="41"/>
        <v/>
      </c>
      <c r="T960" s="37" t="str">
        <f t="shared" si="41"/>
        <v/>
      </c>
      <c r="U960" s="37" t="str">
        <f t="shared" si="41"/>
        <v/>
      </c>
    </row>
    <row r="961" spans="1:21" s="18" customFormat="1" ht="15.75" hidden="1" customHeight="1" x14ac:dyDescent="0.2">
      <c r="A961" s="76"/>
      <c r="B961" s="22" t="s">
        <v>249</v>
      </c>
      <c r="C961" s="23" t="s">
        <v>16</v>
      </c>
      <c r="D961" s="37" t="str">
        <f>IF(D305=D635,"","*")</f>
        <v/>
      </c>
      <c r="E961" s="37" t="str">
        <f t="shared" si="41"/>
        <v>*</v>
      </c>
      <c r="F961" s="37" t="str">
        <f t="shared" si="41"/>
        <v>*</v>
      </c>
      <c r="G961" s="37" t="str">
        <f t="shared" si="41"/>
        <v/>
      </c>
      <c r="H961" s="37" t="str">
        <f t="shared" si="41"/>
        <v/>
      </c>
      <c r="I961" s="37" t="str">
        <f t="shared" si="41"/>
        <v/>
      </c>
      <c r="J961" s="37" t="str">
        <f t="shared" si="41"/>
        <v/>
      </c>
      <c r="K961" s="37" t="str">
        <f t="shared" si="41"/>
        <v/>
      </c>
      <c r="L961" s="37" t="str">
        <f t="shared" si="41"/>
        <v/>
      </c>
      <c r="M961" s="37" t="str">
        <f t="shared" si="41"/>
        <v/>
      </c>
      <c r="N961" s="37" t="str">
        <f t="shared" si="41"/>
        <v/>
      </c>
      <c r="O961" s="37" t="str">
        <f t="shared" si="41"/>
        <v/>
      </c>
      <c r="P961" s="37" t="str">
        <f t="shared" si="41"/>
        <v/>
      </c>
      <c r="Q961" s="37" t="str">
        <f t="shared" si="41"/>
        <v>*</v>
      </c>
      <c r="R961" s="37" t="str">
        <f t="shared" si="41"/>
        <v>*</v>
      </c>
      <c r="S961" s="37" t="str">
        <f t="shared" si="41"/>
        <v/>
      </c>
      <c r="T961" s="37" t="str">
        <f t="shared" si="41"/>
        <v/>
      </c>
      <c r="U961" s="37" t="str">
        <f t="shared" si="41"/>
        <v/>
      </c>
    </row>
    <row r="962" spans="1:21" s="18" customFormat="1" ht="15.75" hidden="1" customHeight="1" x14ac:dyDescent="0.2">
      <c r="A962" s="77"/>
      <c r="B962" s="25" t="s">
        <v>213</v>
      </c>
      <c r="C962" s="26" t="s">
        <v>18</v>
      </c>
      <c r="D962" s="38" t="str">
        <f>IF(D306=D636,"","*")</f>
        <v/>
      </c>
      <c r="E962" s="38" t="str">
        <f t="shared" si="41"/>
        <v/>
      </c>
      <c r="F962" s="38" t="str">
        <f t="shared" si="41"/>
        <v/>
      </c>
      <c r="G962" s="38" t="str">
        <f t="shared" si="41"/>
        <v/>
      </c>
      <c r="H962" s="38" t="str">
        <f t="shared" si="41"/>
        <v/>
      </c>
      <c r="I962" s="38" t="str">
        <f t="shared" si="41"/>
        <v/>
      </c>
      <c r="J962" s="38" t="str">
        <f t="shared" si="41"/>
        <v/>
      </c>
      <c r="K962" s="38" t="str">
        <f t="shared" si="41"/>
        <v/>
      </c>
      <c r="L962" s="38" t="str">
        <f t="shared" si="41"/>
        <v/>
      </c>
      <c r="M962" s="38" t="str">
        <f t="shared" si="41"/>
        <v/>
      </c>
      <c r="N962" s="38" t="str">
        <f t="shared" si="41"/>
        <v/>
      </c>
      <c r="O962" s="38" t="str">
        <f t="shared" si="41"/>
        <v/>
      </c>
      <c r="P962" s="38" t="str">
        <f t="shared" si="41"/>
        <v/>
      </c>
      <c r="Q962" s="38" t="str">
        <f t="shared" si="41"/>
        <v/>
      </c>
      <c r="R962" s="38" t="str">
        <f t="shared" si="41"/>
        <v/>
      </c>
      <c r="S962" s="38" t="str">
        <f t="shared" si="41"/>
        <v/>
      </c>
      <c r="T962" s="38" t="str">
        <f t="shared" si="41"/>
        <v/>
      </c>
      <c r="U962" s="38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66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309" sqref="A309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407</v>
      </c>
      <c r="D2" s="66" t="str">
        <f>IF(D8=SUM(D21,D34,D47,D60,D73,D86,D99,D112,D125,D138,D151,D164,D177,D190,D203,D216,D229,D242,D255,D268,D281,D294),"","*")</f>
        <v/>
      </c>
      <c r="E2" s="66" t="str">
        <f t="shared" ref="E2:U2" si="0">IF(E8=SUM(E21,E34,E47,E60,E73,E86,E99,E112,E125,E138,E151,E164,E177,E190,E203,E216,E229,E242,E255,E268,E281,E294),"","*")</f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J2" s="66" t="str">
        <f t="shared" si="0"/>
        <v/>
      </c>
      <c r="K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</row>
    <row r="3" spans="1:21" ht="15" customHeight="1" x14ac:dyDescent="0.25">
      <c r="A3" s="30" t="s">
        <v>244</v>
      </c>
      <c r="B3" s="30"/>
      <c r="D3" s="70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70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70" t="str">
        <f t="shared" si="1"/>
        <v/>
      </c>
      <c r="G3" s="70" t="str">
        <f t="shared" si="1"/>
        <v/>
      </c>
      <c r="H3" s="70" t="str">
        <f t="shared" si="1"/>
        <v/>
      </c>
      <c r="I3" s="70" t="str">
        <f t="shared" si="1"/>
        <v/>
      </c>
      <c r="J3" s="70" t="str">
        <f t="shared" si="1"/>
        <v/>
      </c>
      <c r="K3" s="70" t="str">
        <f t="shared" si="1"/>
        <v/>
      </c>
      <c r="L3" s="70" t="str">
        <f t="shared" si="1"/>
        <v/>
      </c>
      <c r="M3" s="70" t="str">
        <f t="shared" si="1"/>
        <v/>
      </c>
      <c r="N3" s="70" t="str">
        <f t="shared" si="1"/>
        <v/>
      </c>
      <c r="O3" s="70" t="str">
        <f t="shared" si="1"/>
        <v/>
      </c>
      <c r="P3" s="70" t="str">
        <f t="shared" si="1"/>
        <v/>
      </c>
      <c r="Q3" s="70" t="str">
        <f t="shared" si="1"/>
        <v/>
      </c>
      <c r="R3" s="70" t="str">
        <f t="shared" si="1"/>
        <v/>
      </c>
      <c r="S3" s="70" t="str">
        <f t="shared" si="1"/>
        <v/>
      </c>
      <c r="T3" s="70" t="str">
        <f t="shared" si="1"/>
        <v/>
      </c>
      <c r="U3" s="70" t="str">
        <f t="shared" si="1"/>
        <v/>
      </c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14917</v>
      </c>
      <c r="E8" s="32">
        <v>129100</v>
      </c>
      <c r="F8" s="32">
        <v>464504731</v>
      </c>
      <c r="G8" s="32">
        <v>4134</v>
      </c>
      <c r="H8" s="32">
        <v>10640</v>
      </c>
      <c r="I8" s="32">
        <v>153089186</v>
      </c>
      <c r="J8" s="32">
        <v>48</v>
      </c>
      <c r="K8" s="32">
        <v>50</v>
      </c>
      <c r="L8" s="32">
        <v>778238</v>
      </c>
      <c r="M8" s="32">
        <v>44</v>
      </c>
      <c r="N8" s="32">
        <v>45</v>
      </c>
      <c r="O8" s="32">
        <v>2150000</v>
      </c>
      <c r="P8" s="32">
        <v>10593</v>
      </c>
      <c r="Q8" s="32">
        <v>117615</v>
      </c>
      <c r="R8" s="32">
        <v>307361954</v>
      </c>
      <c r="S8" s="32">
        <v>98</v>
      </c>
      <c r="T8" s="32">
        <v>750</v>
      </c>
      <c r="U8" s="32">
        <v>1125353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1866</v>
      </c>
      <c r="E9" s="34">
        <v>16750</v>
      </c>
      <c r="F9" s="34">
        <v>58338800</v>
      </c>
      <c r="G9" s="34">
        <v>475</v>
      </c>
      <c r="H9" s="34">
        <v>1280</v>
      </c>
      <c r="I9" s="34">
        <v>17911430</v>
      </c>
      <c r="J9" s="34">
        <v>11</v>
      </c>
      <c r="K9" s="34">
        <v>11</v>
      </c>
      <c r="L9" s="34">
        <v>341480</v>
      </c>
      <c r="M9" s="34">
        <v>1</v>
      </c>
      <c r="N9" s="34">
        <v>1</v>
      </c>
      <c r="O9" s="34">
        <v>50000</v>
      </c>
      <c r="P9" s="34">
        <v>1361</v>
      </c>
      <c r="Q9" s="34">
        <v>15295</v>
      </c>
      <c r="R9" s="34">
        <v>39799924</v>
      </c>
      <c r="S9" s="34">
        <v>18</v>
      </c>
      <c r="T9" s="34">
        <v>163</v>
      </c>
      <c r="U9" s="34">
        <v>235966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1818</v>
      </c>
      <c r="E10" s="36">
        <v>16347</v>
      </c>
      <c r="F10" s="36">
        <v>56816286</v>
      </c>
      <c r="G10" s="36">
        <v>455</v>
      </c>
      <c r="H10" s="36">
        <v>1233</v>
      </c>
      <c r="I10" s="36">
        <v>17241476</v>
      </c>
      <c r="J10" s="36">
        <v>11</v>
      </c>
      <c r="K10" s="36">
        <v>11</v>
      </c>
      <c r="L10" s="36">
        <v>341480</v>
      </c>
      <c r="M10" s="36">
        <v>0</v>
      </c>
      <c r="N10" s="36">
        <v>0</v>
      </c>
      <c r="O10" s="36">
        <v>0</v>
      </c>
      <c r="P10" s="36">
        <v>1334</v>
      </c>
      <c r="Q10" s="36">
        <v>14940</v>
      </c>
      <c r="R10" s="36">
        <v>38997364</v>
      </c>
      <c r="S10" s="36">
        <v>18</v>
      </c>
      <c r="T10" s="36">
        <v>163</v>
      </c>
      <c r="U10" s="36">
        <v>235966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1681</v>
      </c>
      <c r="E11" s="36">
        <v>14861</v>
      </c>
      <c r="F11" s="36">
        <v>52327008</v>
      </c>
      <c r="G11" s="36">
        <v>430</v>
      </c>
      <c r="H11" s="36">
        <v>1170</v>
      </c>
      <c r="I11" s="36">
        <v>16386406</v>
      </c>
      <c r="J11" s="36">
        <v>11</v>
      </c>
      <c r="K11" s="36">
        <v>11</v>
      </c>
      <c r="L11" s="36">
        <v>341480</v>
      </c>
      <c r="M11" s="36">
        <v>0</v>
      </c>
      <c r="N11" s="36">
        <v>0</v>
      </c>
      <c r="O11" s="36">
        <v>0</v>
      </c>
      <c r="P11" s="36">
        <v>1222</v>
      </c>
      <c r="Q11" s="36">
        <v>13517</v>
      </c>
      <c r="R11" s="36">
        <v>35363156</v>
      </c>
      <c r="S11" s="36">
        <v>18</v>
      </c>
      <c r="T11" s="36">
        <v>163</v>
      </c>
      <c r="U11" s="36">
        <v>235966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137</v>
      </c>
      <c r="E12" s="36">
        <v>1486</v>
      </c>
      <c r="F12" s="36">
        <v>4489278</v>
      </c>
      <c r="G12" s="36">
        <v>25</v>
      </c>
      <c r="H12" s="36">
        <v>63</v>
      </c>
      <c r="I12" s="36">
        <v>855070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112</v>
      </c>
      <c r="Q12" s="36">
        <v>1423</v>
      </c>
      <c r="R12" s="36">
        <v>3634208</v>
      </c>
      <c r="S12" s="36">
        <v>0</v>
      </c>
      <c r="T12" s="36">
        <v>0</v>
      </c>
      <c r="U12" s="36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25</v>
      </c>
      <c r="E13" s="36">
        <v>201</v>
      </c>
      <c r="F13" s="36">
        <v>737850</v>
      </c>
      <c r="G13" s="36">
        <v>11</v>
      </c>
      <c r="H13" s="36">
        <v>23</v>
      </c>
      <c r="I13" s="36">
        <v>320890</v>
      </c>
      <c r="J13" s="36">
        <v>0</v>
      </c>
      <c r="K13" s="36">
        <v>0</v>
      </c>
      <c r="L13" s="36">
        <v>0</v>
      </c>
      <c r="M13" s="36">
        <v>1</v>
      </c>
      <c r="N13" s="36">
        <v>1</v>
      </c>
      <c r="O13" s="36">
        <v>50000</v>
      </c>
      <c r="P13" s="36">
        <v>13</v>
      </c>
      <c r="Q13" s="36">
        <v>177</v>
      </c>
      <c r="R13" s="36">
        <v>366960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23</v>
      </c>
      <c r="E14" s="36">
        <v>202</v>
      </c>
      <c r="F14" s="36">
        <v>784664</v>
      </c>
      <c r="G14" s="36">
        <v>9</v>
      </c>
      <c r="H14" s="36">
        <v>24</v>
      </c>
      <c r="I14" s="36">
        <v>349064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14</v>
      </c>
      <c r="Q14" s="36">
        <v>178</v>
      </c>
      <c r="R14" s="36">
        <v>435600</v>
      </c>
      <c r="S14" s="36">
        <v>0</v>
      </c>
      <c r="T14" s="36">
        <v>0</v>
      </c>
      <c r="U14" s="36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13051</v>
      </c>
      <c r="E15" s="34">
        <v>112350</v>
      </c>
      <c r="F15" s="34">
        <v>406165931</v>
      </c>
      <c r="G15" s="34">
        <v>3659</v>
      </c>
      <c r="H15" s="34">
        <v>9360</v>
      </c>
      <c r="I15" s="34">
        <v>135177756</v>
      </c>
      <c r="J15" s="34">
        <v>37</v>
      </c>
      <c r="K15" s="34">
        <v>39</v>
      </c>
      <c r="L15" s="34">
        <v>436758</v>
      </c>
      <c r="M15" s="34">
        <v>43</v>
      </c>
      <c r="N15" s="34">
        <v>44</v>
      </c>
      <c r="O15" s="34">
        <v>2100000</v>
      </c>
      <c r="P15" s="34">
        <v>9232</v>
      </c>
      <c r="Q15" s="34">
        <v>102320</v>
      </c>
      <c r="R15" s="34">
        <v>267562030</v>
      </c>
      <c r="S15" s="34">
        <v>80</v>
      </c>
      <c r="T15" s="34">
        <v>587</v>
      </c>
      <c r="U15" s="34">
        <v>889387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12863</v>
      </c>
      <c r="E16" s="37">
        <v>110690</v>
      </c>
      <c r="F16" s="37">
        <v>400017349</v>
      </c>
      <c r="G16" s="37">
        <v>3606</v>
      </c>
      <c r="H16" s="37">
        <v>9228</v>
      </c>
      <c r="I16" s="37">
        <v>133153178</v>
      </c>
      <c r="J16" s="37">
        <v>36</v>
      </c>
      <c r="K16" s="37">
        <v>38</v>
      </c>
      <c r="L16" s="37">
        <v>319803</v>
      </c>
      <c r="M16" s="37">
        <v>43</v>
      </c>
      <c r="N16" s="37">
        <v>44</v>
      </c>
      <c r="O16" s="37">
        <v>2100000</v>
      </c>
      <c r="P16" s="37">
        <v>9101</v>
      </c>
      <c r="Q16" s="37">
        <v>100808</v>
      </c>
      <c r="R16" s="37">
        <v>263575630</v>
      </c>
      <c r="S16" s="37">
        <v>77</v>
      </c>
      <c r="T16" s="37">
        <v>572</v>
      </c>
      <c r="U16" s="37">
        <v>868738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11865</v>
      </c>
      <c r="E17" s="37">
        <v>102319</v>
      </c>
      <c r="F17" s="37">
        <v>370537860</v>
      </c>
      <c r="G17" s="37">
        <v>3321</v>
      </c>
      <c r="H17" s="37">
        <v>8492</v>
      </c>
      <c r="I17" s="37">
        <v>123302828</v>
      </c>
      <c r="J17" s="37">
        <v>33</v>
      </c>
      <c r="K17" s="37">
        <v>35</v>
      </c>
      <c r="L17" s="37">
        <v>285569</v>
      </c>
      <c r="M17" s="37">
        <v>42</v>
      </c>
      <c r="N17" s="37">
        <v>43</v>
      </c>
      <c r="O17" s="37">
        <v>2050000</v>
      </c>
      <c r="P17" s="37">
        <v>8399</v>
      </c>
      <c r="Q17" s="37">
        <v>93227</v>
      </c>
      <c r="R17" s="37">
        <v>244097188</v>
      </c>
      <c r="S17" s="37">
        <v>70</v>
      </c>
      <c r="T17" s="37">
        <v>522</v>
      </c>
      <c r="U17" s="37">
        <v>802275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998</v>
      </c>
      <c r="E18" s="37">
        <v>8371</v>
      </c>
      <c r="F18" s="37">
        <v>29479489</v>
      </c>
      <c r="G18" s="37">
        <v>285</v>
      </c>
      <c r="H18" s="37">
        <v>736</v>
      </c>
      <c r="I18" s="37">
        <v>9850350</v>
      </c>
      <c r="J18" s="37">
        <v>3</v>
      </c>
      <c r="K18" s="37">
        <v>3</v>
      </c>
      <c r="L18" s="37">
        <v>34234</v>
      </c>
      <c r="M18" s="37">
        <v>1</v>
      </c>
      <c r="N18" s="37">
        <v>1</v>
      </c>
      <c r="O18" s="37">
        <v>50000</v>
      </c>
      <c r="P18" s="37">
        <v>702</v>
      </c>
      <c r="Q18" s="37">
        <v>7581</v>
      </c>
      <c r="R18" s="37">
        <v>19478442</v>
      </c>
      <c r="S18" s="37">
        <v>7</v>
      </c>
      <c r="T18" s="37">
        <v>50</v>
      </c>
      <c r="U18" s="37">
        <v>66463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111</v>
      </c>
      <c r="E19" s="37">
        <v>929</v>
      </c>
      <c r="F19" s="37">
        <v>3632863</v>
      </c>
      <c r="G19" s="37">
        <v>33</v>
      </c>
      <c r="H19" s="37">
        <v>84</v>
      </c>
      <c r="I19" s="37">
        <v>1287748</v>
      </c>
      <c r="J19" s="37">
        <v>1</v>
      </c>
      <c r="K19" s="37">
        <v>1</v>
      </c>
      <c r="L19" s="37">
        <v>116955</v>
      </c>
      <c r="M19" s="37">
        <v>0</v>
      </c>
      <c r="N19" s="37">
        <v>0</v>
      </c>
      <c r="O19" s="37">
        <v>0</v>
      </c>
      <c r="P19" s="37">
        <v>77</v>
      </c>
      <c r="Q19" s="37">
        <v>844</v>
      </c>
      <c r="R19" s="37">
        <v>2228160</v>
      </c>
      <c r="S19" s="37">
        <v>0</v>
      </c>
      <c r="T19" s="37">
        <v>0</v>
      </c>
      <c r="U19" s="37">
        <v>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77</v>
      </c>
      <c r="E20" s="38">
        <v>731</v>
      </c>
      <c r="F20" s="38">
        <v>2515719</v>
      </c>
      <c r="G20" s="38">
        <v>20</v>
      </c>
      <c r="H20" s="38">
        <v>48</v>
      </c>
      <c r="I20" s="38">
        <v>736830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54</v>
      </c>
      <c r="Q20" s="38">
        <v>668</v>
      </c>
      <c r="R20" s="38">
        <v>1758240</v>
      </c>
      <c r="S20" s="38">
        <v>3</v>
      </c>
      <c r="T20" s="38">
        <v>15</v>
      </c>
      <c r="U20" s="38">
        <v>20649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653</v>
      </c>
      <c r="E21" s="32">
        <v>1770</v>
      </c>
      <c r="F21" s="32">
        <v>21540409</v>
      </c>
      <c r="G21" s="32">
        <v>603</v>
      </c>
      <c r="H21" s="32">
        <v>1249</v>
      </c>
      <c r="I21" s="32">
        <v>19854010</v>
      </c>
      <c r="J21" s="32">
        <v>1</v>
      </c>
      <c r="K21" s="32">
        <v>1</v>
      </c>
      <c r="L21" s="32">
        <v>1058</v>
      </c>
      <c r="M21" s="32">
        <v>7</v>
      </c>
      <c r="N21" s="32">
        <v>7</v>
      </c>
      <c r="O21" s="32">
        <v>340000</v>
      </c>
      <c r="P21" s="32">
        <v>42</v>
      </c>
      <c r="Q21" s="32">
        <v>513</v>
      </c>
      <c r="R21" s="32">
        <v>1345341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37</v>
      </c>
      <c r="E22" s="34">
        <v>92</v>
      </c>
      <c r="F22" s="34">
        <v>1284960</v>
      </c>
      <c r="G22" s="34">
        <v>34</v>
      </c>
      <c r="H22" s="34">
        <v>78</v>
      </c>
      <c r="I22" s="34">
        <v>1248000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3</v>
      </c>
      <c r="Q22" s="34">
        <v>14</v>
      </c>
      <c r="R22" s="34">
        <v>36960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37</v>
      </c>
      <c r="E23" s="36">
        <v>92</v>
      </c>
      <c r="F23" s="36">
        <v>1284960</v>
      </c>
      <c r="G23" s="36">
        <v>34</v>
      </c>
      <c r="H23" s="36">
        <v>78</v>
      </c>
      <c r="I23" s="36">
        <v>1248000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3</v>
      </c>
      <c r="Q23" s="36">
        <v>14</v>
      </c>
      <c r="R23" s="36">
        <v>36960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37</v>
      </c>
      <c r="E24" s="36">
        <v>92</v>
      </c>
      <c r="F24" s="36">
        <v>1284960</v>
      </c>
      <c r="G24" s="36">
        <v>34</v>
      </c>
      <c r="H24" s="36">
        <v>78</v>
      </c>
      <c r="I24" s="36">
        <v>1248000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3</v>
      </c>
      <c r="Q24" s="36">
        <v>14</v>
      </c>
      <c r="R24" s="36">
        <v>36960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616</v>
      </c>
      <c r="E28" s="34">
        <v>1678</v>
      </c>
      <c r="F28" s="34">
        <v>20255449</v>
      </c>
      <c r="G28" s="34">
        <v>569</v>
      </c>
      <c r="H28" s="34">
        <v>1171</v>
      </c>
      <c r="I28" s="34">
        <v>18606010</v>
      </c>
      <c r="J28" s="34">
        <v>1</v>
      </c>
      <c r="K28" s="34">
        <v>1</v>
      </c>
      <c r="L28" s="34">
        <v>1058</v>
      </c>
      <c r="M28" s="34">
        <v>7</v>
      </c>
      <c r="N28" s="34">
        <v>7</v>
      </c>
      <c r="O28" s="34">
        <v>340000</v>
      </c>
      <c r="P28" s="34">
        <v>39</v>
      </c>
      <c r="Q28" s="34">
        <v>499</v>
      </c>
      <c r="R28" s="34">
        <v>1308381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610</v>
      </c>
      <c r="E29" s="37">
        <v>1659</v>
      </c>
      <c r="F29" s="37">
        <v>20078147</v>
      </c>
      <c r="G29" s="37">
        <v>564</v>
      </c>
      <c r="H29" s="37">
        <v>1161</v>
      </c>
      <c r="I29" s="37">
        <v>18452468</v>
      </c>
      <c r="J29" s="37">
        <v>1</v>
      </c>
      <c r="K29" s="37">
        <v>1</v>
      </c>
      <c r="L29" s="37">
        <v>1058</v>
      </c>
      <c r="M29" s="37">
        <v>7</v>
      </c>
      <c r="N29" s="37">
        <v>7</v>
      </c>
      <c r="O29" s="37">
        <v>340000</v>
      </c>
      <c r="P29" s="37">
        <v>38</v>
      </c>
      <c r="Q29" s="37">
        <v>490</v>
      </c>
      <c r="R29" s="37">
        <v>1284621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596</v>
      </c>
      <c r="E30" s="37">
        <v>1624</v>
      </c>
      <c r="F30" s="37">
        <v>19598307</v>
      </c>
      <c r="G30" s="37">
        <v>551</v>
      </c>
      <c r="H30" s="37">
        <v>1132</v>
      </c>
      <c r="I30" s="37">
        <v>17988468</v>
      </c>
      <c r="J30" s="37">
        <v>1</v>
      </c>
      <c r="K30" s="37">
        <v>1</v>
      </c>
      <c r="L30" s="37">
        <v>1058</v>
      </c>
      <c r="M30" s="37">
        <v>7</v>
      </c>
      <c r="N30" s="37">
        <v>7</v>
      </c>
      <c r="O30" s="37">
        <v>340000</v>
      </c>
      <c r="P30" s="37">
        <v>37</v>
      </c>
      <c r="Q30" s="37">
        <v>484</v>
      </c>
      <c r="R30" s="37">
        <v>1268781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14</v>
      </c>
      <c r="E31" s="37">
        <v>35</v>
      </c>
      <c r="F31" s="37">
        <v>479840</v>
      </c>
      <c r="G31" s="37">
        <v>13</v>
      </c>
      <c r="H31" s="37">
        <v>29</v>
      </c>
      <c r="I31" s="37">
        <v>464000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1</v>
      </c>
      <c r="Q31" s="37">
        <v>6</v>
      </c>
      <c r="R31" s="37">
        <v>15840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4</v>
      </c>
      <c r="E32" s="37">
        <v>15</v>
      </c>
      <c r="F32" s="37">
        <v>113502</v>
      </c>
      <c r="G32" s="37">
        <v>3</v>
      </c>
      <c r="H32" s="37">
        <v>6</v>
      </c>
      <c r="I32" s="37">
        <v>89742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</v>
      </c>
      <c r="Q32" s="37">
        <v>9</v>
      </c>
      <c r="R32" s="37">
        <v>23760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2</v>
      </c>
      <c r="E33" s="38">
        <v>4</v>
      </c>
      <c r="F33" s="38">
        <v>63800</v>
      </c>
      <c r="G33" s="38">
        <v>2</v>
      </c>
      <c r="H33" s="38">
        <v>4</v>
      </c>
      <c r="I33" s="38">
        <v>63800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1636</v>
      </c>
      <c r="E34" s="32">
        <v>12832</v>
      </c>
      <c r="F34" s="32">
        <v>61041062</v>
      </c>
      <c r="G34" s="32">
        <v>605</v>
      </c>
      <c r="H34" s="32">
        <v>1659</v>
      </c>
      <c r="I34" s="32">
        <v>30794910</v>
      </c>
      <c r="J34" s="32">
        <v>17</v>
      </c>
      <c r="K34" s="32">
        <v>17</v>
      </c>
      <c r="L34" s="32">
        <v>225417</v>
      </c>
      <c r="M34" s="32">
        <v>12</v>
      </c>
      <c r="N34" s="32">
        <v>13</v>
      </c>
      <c r="O34" s="32">
        <v>650000</v>
      </c>
      <c r="P34" s="32">
        <v>1002</v>
      </c>
      <c r="Q34" s="32">
        <v>11143</v>
      </c>
      <c r="R34" s="32">
        <v>29370735</v>
      </c>
      <c r="S34" s="32">
        <v>0</v>
      </c>
      <c r="T34" s="32">
        <v>0</v>
      </c>
      <c r="U34" s="32">
        <v>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159</v>
      </c>
      <c r="E35" s="34">
        <v>1122</v>
      </c>
      <c r="F35" s="34">
        <v>5510356</v>
      </c>
      <c r="G35" s="34">
        <v>60</v>
      </c>
      <c r="H35" s="34">
        <v>158</v>
      </c>
      <c r="I35" s="34">
        <v>2828935</v>
      </c>
      <c r="J35" s="34">
        <v>3</v>
      </c>
      <c r="K35" s="34">
        <v>3</v>
      </c>
      <c r="L35" s="34">
        <v>144381</v>
      </c>
      <c r="M35" s="34">
        <v>0</v>
      </c>
      <c r="N35" s="34">
        <v>0</v>
      </c>
      <c r="O35" s="34">
        <v>0</v>
      </c>
      <c r="P35" s="34">
        <v>96</v>
      </c>
      <c r="Q35" s="34">
        <v>961</v>
      </c>
      <c r="R35" s="34">
        <v>2537040</v>
      </c>
      <c r="S35" s="34">
        <v>0</v>
      </c>
      <c r="T35" s="34">
        <v>0</v>
      </c>
      <c r="U35" s="34">
        <v>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159</v>
      </c>
      <c r="E36" s="36">
        <v>1122</v>
      </c>
      <c r="F36" s="36">
        <v>5510356</v>
      </c>
      <c r="G36" s="36">
        <v>60</v>
      </c>
      <c r="H36" s="36">
        <v>158</v>
      </c>
      <c r="I36" s="36">
        <v>2828935</v>
      </c>
      <c r="J36" s="36">
        <v>3</v>
      </c>
      <c r="K36" s="36">
        <v>3</v>
      </c>
      <c r="L36" s="36">
        <v>144381</v>
      </c>
      <c r="M36" s="36">
        <v>0</v>
      </c>
      <c r="N36" s="36">
        <v>0</v>
      </c>
      <c r="O36" s="36">
        <v>0</v>
      </c>
      <c r="P36" s="36">
        <v>96</v>
      </c>
      <c r="Q36" s="36">
        <v>961</v>
      </c>
      <c r="R36" s="36">
        <v>2537040</v>
      </c>
      <c r="S36" s="36">
        <v>0</v>
      </c>
      <c r="T36" s="36">
        <v>0</v>
      </c>
      <c r="U36" s="36">
        <v>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159</v>
      </c>
      <c r="E37" s="36">
        <v>910</v>
      </c>
      <c r="F37" s="36">
        <v>4950676</v>
      </c>
      <c r="G37" s="36">
        <v>60</v>
      </c>
      <c r="H37" s="36">
        <v>158</v>
      </c>
      <c r="I37" s="36">
        <v>2828935</v>
      </c>
      <c r="J37" s="36">
        <v>3</v>
      </c>
      <c r="K37" s="36">
        <v>3</v>
      </c>
      <c r="L37" s="36">
        <v>144381</v>
      </c>
      <c r="M37" s="36">
        <v>0</v>
      </c>
      <c r="N37" s="36">
        <v>0</v>
      </c>
      <c r="O37" s="36">
        <v>0</v>
      </c>
      <c r="P37" s="36">
        <v>96</v>
      </c>
      <c r="Q37" s="36">
        <v>749</v>
      </c>
      <c r="R37" s="36">
        <v>1977360</v>
      </c>
      <c r="S37" s="36">
        <v>0</v>
      </c>
      <c r="T37" s="36">
        <v>0</v>
      </c>
      <c r="U37" s="36">
        <v>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0</v>
      </c>
      <c r="E38" s="36">
        <v>212</v>
      </c>
      <c r="F38" s="36">
        <v>559680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212</v>
      </c>
      <c r="R38" s="36">
        <v>559680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1477</v>
      </c>
      <c r="E41" s="34">
        <v>11710</v>
      </c>
      <c r="F41" s="34">
        <v>55530706</v>
      </c>
      <c r="G41" s="34">
        <v>545</v>
      </c>
      <c r="H41" s="34">
        <v>1501</v>
      </c>
      <c r="I41" s="34">
        <v>27965975</v>
      </c>
      <c r="J41" s="34">
        <v>14</v>
      </c>
      <c r="K41" s="34">
        <v>14</v>
      </c>
      <c r="L41" s="34">
        <v>81036</v>
      </c>
      <c r="M41" s="34">
        <v>12</v>
      </c>
      <c r="N41" s="34">
        <v>13</v>
      </c>
      <c r="O41" s="34">
        <v>650000</v>
      </c>
      <c r="P41" s="34">
        <v>906</v>
      </c>
      <c r="Q41" s="34">
        <v>10182</v>
      </c>
      <c r="R41" s="34">
        <v>26833695</v>
      </c>
      <c r="S41" s="34">
        <v>0</v>
      </c>
      <c r="T41" s="34">
        <v>0</v>
      </c>
      <c r="U41" s="34">
        <v>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1462</v>
      </c>
      <c r="E42" s="37">
        <v>11669</v>
      </c>
      <c r="F42" s="37">
        <v>54749265</v>
      </c>
      <c r="G42" s="37">
        <v>530</v>
      </c>
      <c r="H42" s="37">
        <v>1460</v>
      </c>
      <c r="I42" s="37">
        <v>27184534</v>
      </c>
      <c r="J42" s="37">
        <v>14</v>
      </c>
      <c r="K42" s="37">
        <v>14</v>
      </c>
      <c r="L42" s="37">
        <v>81036</v>
      </c>
      <c r="M42" s="37">
        <v>12</v>
      </c>
      <c r="N42" s="37">
        <v>13</v>
      </c>
      <c r="O42" s="37">
        <v>650000</v>
      </c>
      <c r="P42" s="37">
        <v>906</v>
      </c>
      <c r="Q42" s="37">
        <v>10182</v>
      </c>
      <c r="R42" s="37">
        <v>26833695</v>
      </c>
      <c r="S42" s="37">
        <v>0</v>
      </c>
      <c r="T42" s="37">
        <v>0</v>
      </c>
      <c r="U42" s="37">
        <v>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1413</v>
      </c>
      <c r="E43" s="37">
        <v>11220</v>
      </c>
      <c r="F43" s="37">
        <v>52946088</v>
      </c>
      <c r="G43" s="37">
        <v>516</v>
      </c>
      <c r="H43" s="37">
        <v>1421</v>
      </c>
      <c r="I43" s="37">
        <v>26463975</v>
      </c>
      <c r="J43" s="37">
        <v>13</v>
      </c>
      <c r="K43" s="37">
        <v>13</v>
      </c>
      <c r="L43" s="37">
        <v>78178</v>
      </c>
      <c r="M43" s="37">
        <v>12</v>
      </c>
      <c r="N43" s="37">
        <v>13</v>
      </c>
      <c r="O43" s="37">
        <v>650000</v>
      </c>
      <c r="P43" s="37">
        <v>872</v>
      </c>
      <c r="Q43" s="37">
        <v>9773</v>
      </c>
      <c r="R43" s="37">
        <v>25753935</v>
      </c>
      <c r="S43" s="37">
        <v>0</v>
      </c>
      <c r="T43" s="37">
        <v>0</v>
      </c>
      <c r="U43" s="37">
        <v>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49</v>
      </c>
      <c r="E44" s="37">
        <v>449</v>
      </c>
      <c r="F44" s="37">
        <v>1803177</v>
      </c>
      <c r="G44" s="37">
        <v>14</v>
      </c>
      <c r="H44" s="37">
        <v>39</v>
      </c>
      <c r="I44" s="37">
        <v>720559</v>
      </c>
      <c r="J44" s="37">
        <v>1</v>
      </c>
      <c r="K44" s="37">
        <v>1</v>
      </c>
      <c r="L44" s="37">
        <v>2858</v>
      </c>
      <c r="M44" s="37">
        <v>0</v>
      </c>
      <c r="N44" s="37">
        <v>0</v>
      </c>
      <c r="O44" s="37">
        <v>0</v>
      </c>
      <c r="P44" s="37">
        <v>34</v>
      </c>
      <c r="Q44" s="37">
        <v>409</v>
      </c>
      <c r="R44" s="37">
        <v>1079760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13</v>
      </c>
      <c r="E45" s="37">
        <v>35</v>
      </c>
      <c r="F45" s="37">
        <v>666091</v>
      </c>
      <c r="G45" s="37">
        <v>13</v>
      </c>
      <c r="H45" s="37">
        <v>35</v>
      </c>
      <c r="I45" s="37">
        <v>666091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2</v>
      </c>
      <c r="E46" s="38">
        <v>6</v>
      </c>
      <c r="F46" s="38">
        <v>115350</v>
      </c>
      <c r="G46" s="38">
        <v>2</v>
      </c>
      <c r="H46" s="38">
        <v>6</v>
      </c>
      <c r="I46" s="38">
        <v>115350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1097</v>
      </c>
      <c r="E47" s="32">
        <v>11424</v>
      </c>
      <c r="F47" s="32">
        <v>33490221</v>
      </c>
      <c r="G47" s="32">
        <v>163</v>
      </c>
      <c r="H47" s="32">
        <v>257</v>
      </c>
      <c r="I47" s="32">
        <v>4094001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931</v>
      </c>
      <c r="Q47" s="32">
        <v>11102</v>
      </c>
      <c r="R47" s="32">
        <v>29298720</v>
      </c>
      <c r="S47" s="32">
        <v>3</v>
      </c>
      <c r="T47" s="32">
        <v>65</v>
      </c>
      <c r="U47" s="32">
        <v>97500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108</v>
      </c>
      <c r="E48" s="34">
        <v>1262</v>
      </c>
      <c r="F48" s="34">
        <v>3425039</v>
      </c>
      <c r="G48" s="34">
        <v>4</v>
      </c>
      <c r="H48" s="34">
        <v>7</v>
      </c>
      <c r="I48" s="34">
        <v>111839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104</v>
      </c>
      <c r="Q48" s="34">
        <v>1255</v>
      </c>
      <c r="R48" s="34">
        <v>3313200</v>
      </c>
      <c r="S48" s="34">
        <v>0</v>
      </c>
      <c r="T48" s="34">
        <v>0</v>
      </c>
      <c r="U48" s="34">
        <v>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108</v>
      </c>
      <c r="E49" s="36">
        <v>1262</v>
      </c>
      <c r="F49" s="36">
        <v>3425039</v>
      </c>
      <c r="G49" s="36">
        <v>4</v>
      </c>
      <c r="H49" s="36">
        <v>7</v>
      </c>
      <c r="I49" s="36">
        <v>111839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104</v>
      </c>
      <c r="Q49" s="36">
        <v>1255</v>
      </c>
      <c r="R49" s="36">
        <v>3313200</v>
      </c>
      <c r="S49" s="36">
        <v>0</v>
      </c>
      <c r="T49" s="36">
        <v>0</v>
      </c>
      <c r="U49" s="36">
        <v>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98</v>
      </c>
      <c r="E50" s="36">
        <v>1144</v>
      </c>
      <c r="F50" s="36">
        <v>3100182</v>
      </c>
      <c r="G50" s="36">
        <v>3</v>
      </c>
      <c r="H50" s="36">
        <v>6</v>
      </c>
      <c r="I50" s="36">
        <v>95862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95</v>
      </c>
      <c r="Q50" s="36">
        <v>1138</v>
      </c>
      <c r="R50" s="36">
        <v>3004320</v>
      </c>
      <c r="S50" s="36">
        <v>0</v>
      </c>
      <c r="T50" s="36">
        <v>0</v>
      </c>
      <c r="U50" s="36">
        <v>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10</v>
      </c>
      <c r="E51" s="36">
        <v>118</v>
      </c>
      <c r="F51" s="36">
        <v>324857</v>
      </c>
      <c r="G51" s="36">
        <v>1</v>
      </c>
      <c r="H51" s="36">
        <v>1</v>
      </c>
      <c r="I51" s="36">
        <v>15977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9</v>
      </c>
      <c r="Q51" s="36">
        <v>117</v>
      </c>
      <c r="R51" s="36">
        <v>308880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989</v>
      </c>
      <c r="E54" s="34">
        <v>10162</v>
      </c>
      <c r="F54" s="34">
        <v>30065182</v>
      </c>
      <c r="G54" s="34">
        <v>159</v>
      </c>
      <c r="H54" s="34">
        <v>250</v>
      </c>
      <c r="I54" s="34">
        <v>3982162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827</v>
      </c>
      <c r="Q54" s="34">
        <v>9847</v>
      </c>
      <c r="R54" s="34">
        <v>25985520</v>
      </c>
      <c r="S54" s="34">
        <v>3</v>
      </c>
      <c r="T54" s="34">
        <v>65</v>
      </c>
      <c r="U54" s="34">
        <v>97500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966</v>
      </c>
      <c r="E55" s="37">
        <v>9885</v>
      </c>
      <c r="F55" s="37">
        <v>29230626</v>
      </c>
      <c r="G55" s="37">
        <v>156</v>
      </c>
      <c r="H55" s="37">
        <v>242</v>
      </c>
      <c r="I55" s="37">
        <v>3854346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808</v>
      </c>
      <c r="Q55" s="37">
        <v>9581</v>
      </c>
      <c r="R55" s="37">
        <v>25283280</v>
      </c>
      <c r="S55" s="37">
        <v>2</v>
      </c>
      <c r="T55" s="37">
        <v>62</v>
      </c>
      <c r="U55" s="37">
        <v>93000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869</v>
      </c>
      <c r="E56" s="37">
        <v>9042</v>
      </c>
      <c r="F56" s="37">
        <v>26500940</v>
      </c>
      <c r="G56" s="37">
        <v>133</v>
      </c>
      <c r="H56" s="37">
        <v>204</v>
      </c>
      <c r="I56" s="37">
        <v>3247220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734</v>
      </c>
      <c r="Q56" s="37">
        <v>8776</v>
      </c>
      <c r="R56" s="37">
        <v>23160720</v>
      </c>
      <c r="S56" s="37">
        <v>2</v>
      </c>
      <c r="T56" s="37">
        <v>62</v>
      </c>
      <c r="U56" s="37">
        <v>93000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97</v>
      </c>
      <c r="E57" s="37">
        <v>843</v>
      </c>
      <c r="F57" s="37">
        <v>2729686</v>
      </c>
      <c r="G57" s="37">
        <v>23</v>
      </c>
      <c r="H57" s="37">
        <v>38</v>
      </c>
      <c r="I57" s="37">
        <v>607126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74</v>
      </c>
      <c r="Q57" s="37">
        <v>805</v>
      </c>
      <c r="R57" s="37">
        <v>2122560</v>
      </c>
      <c r="S57" s="37">
        <v>0</v>
      </c>
      <c r="T57" s="37">
        <v>0</v>
      </c>
      <c r="U57" s="37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15</v>
      </c>
      <c r="E58" s="37">
        <v>158</v>
      </c>
      <c r="F58" s="37">
        <v>497142</v>
      </c>
      <c r="G58" s="37">
        <v>2</v>
      </c>
      <c r="H58" s="37">
        <v>6</v>
      </c>
      <c r="I58" s="37">
        <v>95862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13</v>
      </c>
      <c r="Q58" s="37">
        <v>152</v>
      </c>
      <c r="R58" s="37">
        <v>401280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8</v>
      </c>
      <c r="E59" s="38">
        <v>119</v>
      </c>
      <c r="F59" s="38">
        <v>337414</v>
      </c>
      <c r="G59" s="38">
        <v>1</v>
      </c>
      <c r="H59" s="38">
        <v>2</v>
      </c>
      <c r="I59" s="38">
        <v>31954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6</v>
      </c>
      <c r="Q59" s="38">
        <v>114</v>
      </c>
      <c r="R59" s="38">
        <v>300960</v>
      </c>
      <c r="S59" s="38">
        <v>1</v>
      </c>
      <c r="T59" s="38">
        <v>3</v>
      </c>
      <c r="U59" s="38">
        <v>4500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2378</v>
      </c>
      <c r="E60" s="32">
        <v>21263</v>
      </c>
      <c r="F60" s="32">
        <v>74145790</v>
      </c>
      <c r="G60" s="32">
        <v>589</v>
      </c>
      <c r="H60" s="32">
        <v>1767</v>
      </c>
      <c r="I60" s="32">
        <v>23212419</v>
      </c>
      <c r="J60" s="32">
        <v>0</v>
      </c>
      <c r="K60" s="32">
        <v>0</v>
      </c>
      <c r="L60" s="32">
        <v>0</v>
      </c>
      <c r="M60" s="32">
        <v>13</v>
      </c>
      <c r="N60" s="32">
        <v>13</v>
      </c>
      <c r="O60" s="32">
        <v>640000</v>
      </c>
      <c r="P60" s="32">
        <v>1761</v>
      </c>
      <c r="Q60" s="32">
        <v>19423</v>
      </c>
      <c r="R60" s="32">
        <v>50203371</v>
      </c>
      <c r="S60" s="32">
        <v>15</v>
      </c>
      <c r="T60" s="32">
        <v>60</v>
      </c>
      <c r="U60" s="32">
        <v>90000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251</v>
      </c>
      <c r="E61" s="34">
        <v>2166</v>
      </c>
      <c r="F61" s="34">
        <v>7982931</v>
      </c>
      <c r="G61" s="34">
        <v>64</v>
      </c>
      <c r="H61" s="34">
        <v>192</v>
      </c>
      <c r="I61" s="34">
        <v>2836267</v>
      </c>
      <c r="J61" s="34">
        <v>0</v>
      </c>
      <c r="K61" s="34">
        <v>0</v>
      </c>
      <c r="L61" s="34">
        <v>0</v>
      </c>
      <c r="M61" s="34">
        <v>1</v>
      </c>
      <c r="N61" s="34">
        <v>1</v>
      </c>
      <c r="O61" s="34">
        <v>50000</v>
      </c>
      <c r="P61" s="34">
        <v>185</v>
      </c>
      <c r="Q61" s="34">
        <v>1970</v>
      </c>
      <c r="R61" s="34">
        <v>5092164</v>
      </c>
      <c r="S61" s="34">
        <v>1</v>
      </c>
      <c r="T61" s="34">
        <v>3</v>
      </c>
      <c r="U61" s="34">
        <v>4500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238</v>
      </c>
      <c r="E62" s="36">
        <v>2067</v>
      </c>
      <c r="F62" s="36">
        <v>7533335</v>
      </c>
      <c r="G62" s="36">
        <v>60</v>
      </c>
      <c r="H62" s="36">
        <v>180</v>
      </c>
      <c r="I62" s="36">
        <v>2650511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177</v>
      </c>
      <c r="Q62" s="36">
        <v>1884</v>
      </c>
      <c r="R62" s="36">
        <v>4878324</v>
      </c>
      <c r="S62" s="36">
        <v>1</v>
      </c>
      <c r="T62" s="36">
        <v>3</v>
      </c>
      <c r="U62" s="36">
        <v>4500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230</v>
      </c>
      <c r="E63" s="36">
        <v>1989</v>
      </c>
      <c r="F63" s="36">
        <v>7296839</v>
      </c>
      <c r="G63" s="36">
        <v>59</v>
      </c>
      <c r="H63" s="36">
        <v>177</v>
      </c>
      <c r="I63" s="36">
        <v>2604095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170</v>
      </c>
      <c r="Q63" s="36">
        <v>1809</v>
      </c>
      <c r="R63" s="36">
        <v>4688244</v>
      </c>
      <c r="S63" s="36">
        <v>1</v>
      </c>
      <c r="T63" s="36">
        <v>3</v>
      </c>
      <c r="U63" s="36">
        <v>4500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8</v>
      </c>
      <c r="E64" s="36">
        <v>78</v>
      </c>
      <c r="F64" s="36">
        <v>236496</v>
      </c>
      <c r="G64" s="36">
        <v>1</v>
      </c>
      <c r="H64" s="36">
        <v>3</v>
      </c>
      <c r="I64" s="36">
        <v>46416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7</v>
      </c>
      <c r="Q64" s="36">
        <v>75</v>
      </c>
      <c r="R64" s="36">
        <v>190080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7</v>
      </c>
      <c r="E65" s="36">
        <v>39</v>
      </c>
      <c r="F65" s="36">
        <v>219392</v>
      </c>
      <c r="G65" s="36">
        <v>2</v>
      </c>
      <c r="H65" s="36">
        <v>6</v>
      </c>
      <c r="I65" s="36">
        <v>92832</v>
      </c>
      <c r="J65" s="36">
        <v>0</v>
      </c>
      <c r="K65" s="36">
        <v>0</v>
      </c>
      <c r="L65" s="36">
        <v>0</v>
      </c>
      <c r="M65" s="36">
        <v>1</v>
      </c>
      <c r="N65" s="36">
        <v>1</v>
      </c>
      <c r="O65" s="36">
        <v>50000</v>
      </c>
      <c r="P65" s="36">
        <v>4</v>
      </c>
      <c r="Q65" s="36">
        <v>32</v>
      </c>
      <c r="R65" s="36">
        <v>76560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6</v>
      </c>
      <c r="E66" s="36">
        <v>60</v>
      </c>
      <c r="F66" s="36">
        <v>230204</v>
      </c>
      <c r="G66" s="36">
        <v>2</v>
      </c>
      <c r="H66" s="36">
        <v>6</v>
      </c>
      <c r="I66" s="36">
        <v>92924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4</v>
      </c>
      <c r="Q66" s="36">
        <v>54</v>
      </c>
      <c r="R66" s="36">
        <v>137280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2127</v>
      </c>
      <c r="E67" s="34">
        <v>19097</v>
      </c>
      <c r="F67" s="34">
        <v>66162859</v>
      </c>
      <c r="G67" s="34">
        <v>525</v>
      </c>
      <c r="H67" s="34">
        <v>1575</v>
      </c>
      <c r="I67" s="34">
        <v>20376152</v>
      </c>
      <c r="J67" s="34">
        <v>0</v>
      </c>
      <c r="K67" s="34">
        <v>0</v>
      </c>
      <c r="L67" s="34">
        <v>0</v>
      </c>
      <c r="M67" s="34">
        <v>12</v>
      </c>
      <c r="N67" s="34">
        <v>12</v>
      </c>
      <c r="O67" s="34">
        <v>590000</v>
      </c>
      <c r="P67" s="34">
        <v>1576</v>
      </c>
      <c r="Q67" s="34">
        <v>17453</v>
      </c>
      <c r="R67" s="34">
        <v>45111207</v>
      </c>
      <c r="S67" s="34">
        <v>14</v>
      </c>
      <c r="T67" s="34">
        <v>57</v>
      </c>
      <c r="U67" s="34">
        <v>85500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2098</v>
      </c>
      <c r="E68" s="37">
        <v>18820</v>
      </c>
      <c r="F68" s="37">
        <v>65244379</v>
      </c>
      <c r="G68" s="37">
        <v>520</v>
      </c>
      <c r="H68" s="37">
        <v>1560</v>
      </c>
      <c r="I68" s="37">
        <v>20144072</v>
      </c>
      <c r="J68" s="37">
        <v>0</v>
      </c>
      <c r="K68" s="37">
        <v>0</v>
      </c>
      <c r="L68" s="37">
        <v>0</v>
      </c>
      <c r="M68" s="37">
        <v>12</v>
      </c>
      <c r="N68" s="37">
        <v>12</v>
      </c>
      <c r="O68" s="37">
        <v>590000</v>
      </c>
      <c r="P68" s="37">
        <v>1552</v>
      </c>
      <c r="Q68" s="37">
        <v>17191</v>
      </c>
      <c r="R68" s="37">
        <v>44424807</v>
      </c>
      <c r="S68" s="37">
        <v>14</v>
      </c>
      <c r="T68" s="37">
        <v>57</v>
      </c>
      <c r="U68" s="37">
        <v>85500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1948</v>
      </c>
      <c r="E69" s="37">
        <v>17569</v>
      </c>
      <c r="F69" s="37">
        <v>61055824</v>
      </c>
      <c r="G69" s="37">
        <v>485</v>
      </c>
      <c r="H69" s="37">
        <v>1455</v>
      </c>
      <c r="I69" s="37">
        <v>18878970</v>
      </c>
      <c r="J69" s="37">
        <v>0</v>
      </c>
      <c r="K69" s="37">
        <v>0</v>
      </c>
      <c r="L69" s="37">
        <v>0</v>
      </c>
      <c r="M69" s="37">
        <v>12</v>
      </c>
      <c r="N69" s="37">
        <v>12</v>
      </c>
      <c r="O69" s="37">
        <v>590000</v>
      </c>
      <c r="P69" s="37">
        <v>1439</v>
      </c>
      <c r="Q69" s="37">
        <v>16051</v>
      </c>
      <c r="R69" s="37">
        <v>41510354</v>
      </c>
      <c r="S69" s="37">
        <v>12</v>
      </c>
      <c r="T69" s="37">
        <v>51</v>
      </c>
      <c r="U69" s="37">
        <v>76500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150</v>
      </c>
      <c r="E70" s="37">
        <v>1251</v>
      </c>
      <c r="F70" s="37">
        <v>4188555</v>
      </c>
      <c r="G70" s="37">
        <v>35</v>
      </c>
      <c r="H70" s="37">
        <v>105</v>
      </c>
      <c r="I70" s="37">
        <v>1265102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113</v>
      </c>
      <c r="Q70" s="37">
        <v>1140</v>
      </c>
      <c r="R70" s="37">
        <v>2914453</v>
      </c>
      <c r="S70" s="37">
        <v>2</v>
      </c>
      <c r="T70" s="37">
        <v>6</v>
      </c>
      <c r="U70" s="37">
        <v>9000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12</v>
      </c>
      <c r="E71" s="37">
        <v>94</v>
      </c>
      <c r="F71" s="37">
        <v>325152</v>
      </c>
      <c r="G71" s="37">
        <v>2</v>
      </c>
      <c r="H71" s="37">
        <v>6</v>
      </c>
      <c r="I71" s="37">
        <v>92832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10</v>
      </c>
      <c r="Q71" s="37">
        <v>88</v>
      </c>
      <c r="R71" s="37">
        <v>232320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17</v>
      </c>
      <c r="E72" s="38">
        <v>183</v>
      </c>
      <c r="F72" s="38">
        <v>593328</v>
      </c>
      <c r="G72" s="38">
        <v>3</v>
      </c>
      <c r="H72" s="38">
        <v>9</v>
      </c>
      <c r="I72" s="38">
        <v>139248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14</v>
      </c>
      <c r="Q72" s="38">
        <v>174</v>
      </c>
      <c r="R72" s="38">
        <v>454080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793</v>
      </c>
      <c r="E73" s="32">
        <v>8351</v>
      </c>
      <c r="F73" s="32">
        <v>24809560</v>
      </c>
      <c r="G73" s="32">
        <v>86</v>
      </c>
      <c r="H73" s="32">
        <v>261</v>
      </c>
      <c r="I73" s="32">
        <v>3412580</v>
      </c>
      <c r="J73" s="32">
        <v>0</v>
      </c>
      <c r="K73" s="32">
        <v>0</v>
      </c>
      <c r="L73" s="32">
        <v>0</v>
      </c>
      <c r="M73" s="32">
        <v>1</v>
      </c>
      <c r="N73" s="32">
        <v>1</v>
      </c>
      <c r="O73" s="32">
        <v>50000</v>
      </c>
      <c r="P73" s="32">
        <v>706</v>
      </c>
      <c r="Q73" s="32">
        <v>8082</v>
      </c>
      <c r="R73" s="32">
        <v>21336480</v>
      </c>
      <c r="S73" s="32">
        <v>0</v>
      </c>
      <c r="T73" s="32">
        <v>7</v>
      </c>
      <c r="U73" s="32">
        <v>10500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94</v>
      </c>
      <c r="E74" s="34">
        <v>1119</v>
      </c>
      <c r="F74" s="34">
        <v>3048470</v>
      </c>
      <c r="G74" s="34">
        <v>3</v>
      </c>
      <c r="H74" s="34">
        <v>9</v>
      </c>
      <c r="I74" s="34">
        <v>118070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91</v>
      </c>
      <c r="Q74" s="34">
        <v>1110</v>
      </c>
      <c r="R74" s="34">
        <v>2930400</v>
      </c>
      <c r="S74" s="34">
        <v>0</v>
      </c>
      <c r="T74" s="34">
        <v>0</v>
      </c>
      <c r="U74" s="3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90</v>
      </c>
      <c r="E75" s="36">
        <v>1071</v>
      </c>
      <c r="F75" s="36">
        <v>2921750</v>
      </c>
      <c r="G75" s="36">
        <v>3</v>
      </c>
      <c r="H75" s="36">
        <v>9</v>
      </c>
      <c r="I75" s="36">
        <v>118070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87</v>
      </c>
      <c r="Q75" s="36">
        <v>1062</v>
      </c>
      <c r="R75" s="36">
        <v>2803680</v>
      </c>
      <c r="S75" s="36">
        <v>0</v>
      </c>
      <c r="T75" s="36">
        <v>0</v>
      </c>
      <c r="U75" s="36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89</v>
      </c>
      <c r="E76" s="36">
        <v>1063</v>
      </c>
      <c r="F76" s="36">
        <v>2900630</v>
      </c>
      <c r="G76" s="36">
        <v>3</v>
      </c>
      <c r="H76" s="36">
        <v>9</v>
      </c>
      <c r="I76" s="36">
        <v>118070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86</v>
      </c>
      <c r="Q76" s="36">
        <v>1054</v>
      </c>
      <c r="R76" s="36">
        <v>2782560</v>
      </c>
      <c r="S76" s="36">
        <v>0</v>
      </c>
      <c r="T76" s="36">
        <v>0</v>
      </c>
      <c r="U76" s="36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1</v>
      </c>
      <c r="E77" s="36">
        <v>8</v>
      </c>
      <c r="F77" s="36">
        <v>21120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1</v>
      </c>
      <c r="Q77" s="36">
        <v>8</v>
      </c>
      <c r="R77" s="36">
        <v>21120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2</v>
      </c>
      <c r="E78" s="36">
        <v>24</v>
      </c>
      <c r="F78" s="36">
        <v>63360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2</v>
      </c>
      <c r="Q78" s="36">
        <v>24</v>
      </c>
      <c r="R78" s="36">
        <v>63360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2</v>
      </c>
      <c r="E79" s="36">
        <v>24</v>
      </c>
      <c r="F79" s="36">
        <v>63360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36">
        <v>24</v>
      </c>
      <c r="R79" s="36">
        <v>63360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699</v>
      </c>
      <c r="E80" s="34">
        <v>7232</v>
      </c>
      <c r="F80" s="34">
        <v>21761090</v>
      </c>
      <c r="G80" s="34">
        <v>83</v>
      </c>
      <c r="H80" s="34">
        <v>252</v>
      </c>
      <c r="I80" s="34">
        <v>3294510</v>
      </c>
      <c r="J80" s="34">
        <v>0</v>
      </c>
      <c r="K80" s="34">
        <v>0</v>
      </c>
      <c r="L80" s="34">
        <v>0</v>
      </c>
      <c r="M80" s="34">
        <v>1</v>
      </c>
      <c r="N80" s="34">
        <v>1</v>
      </c>
      <c r="O80" s="34">
        <v>50000</v>
      </c>
      <c r="P80" s="34">
        <v>615</v>
      </c>
      <c r="Q80" s="34">
        <v>6972</v>
      </c>
      <c r="R80" s="34">
        <v>18406080</v>
      </c>
      <c r="S80" s="34">
        <v>0</v>
      </c>
      <c r="T80" s="34">
        <v>7</v>
      </c>
      <c r="U80" s="34">
        <v>10500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692</v>
      </c>
      <c r="E81" s="37">
        <v>7160</v>
      </c>
      <c r="F81" s="37">
        <v>21550470</v>
      </c>
      <c r="G81" s="37">
        <v>82</v>
      </c>
      <c r="H81" s="37">
        <v>249</v>
      </c>
      <c r="I81" s="37">
        <v>3266050</v>
      </c>
      <c r="J81" s="37">
        <v>0</v>
      </c>
      <c r="K81" s="37">
        <v>0</v>
      </c>
      <c r="L81" s="37">
        <v>0</v>
      </c>
      <c r="M81" s="37">
        <v>1</v>
      </c>
      <c r="N81" s="37">
        <v>1</v>
      </c>
      <c r="O81" s="37">
        <v>50000</v>
      </c>
      <c r="P81" s="37">
        <v>609</v>
      </c>
      <c r="Q81" s="37">
        <v>6903</v>
      </c>
      <c r="R81" s="37">
        <v>18223920</v>
      </c>
      <c r="S81" s="37">
        <v>0</v>
      </c>
      <c r="T81" s="37">
        <v>7</v>
      </c>
      <c r="U81" s="37">
        <v>10500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680</v>
      </c>
      <c r="E82" s="37">
        <v>7085</v>
      </c>
      <c r="F82" s="37">
        <v>21282930</v>
      </c>
      <c r="G82" s="37">
        <v>80</v>
      </c>
      <c r="H82" s="37">
        <v>243</v>
      </c>
      <c r="I82" s="37">
        <v>3180670</v>
      </c>
      <c r="J82" s="37">
        <v>0</v>
      </c>
      <c r="K82" s="37">
        <v>0</v>
      </c>
      <c r="L82" s="37">
        <v>0</v>
      </c>
      <c r="M82" s="37">
        <v>1</v>
      </c>
      <c r="N82" s="37">
        <v>1</v>
      </c>
      <c r="O82" s="37">
        <v>50000</v>
      </c>
      <c r="P82" s="37">
        <v>599</v>
      </c>
      <c r="Q82" s="37">
        <v>6834</v>
      </c>
      <c r="R82" s="37">
        <v>18041760</v>
      </c>
      <c r="S82" s="37">
        <v>0</v>
      </c>
      <c r="T82" s="37">
        <v>7</v>
      </c>
      <c r="U82" s="37">
        <v>10500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12</v>
      </c>
      <c r="E83" s="37">
        <v>75</v>
      </c>
      <c r="F83" s="37">
        <v>267540</v>
      </c>
      <c r="G83" s="37">
        <v>2</v>
      </c>
      <c r="H83" s="37">
        <v>6</v>
      </c>
      <c r="I83" s="37">
        <v>85380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10</v>
      </c>
      <c r="Q83" s="37">
        <v>69</v>
      </c>
      <c r="R83" s="37">
        <v>182160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6</v>
      </c>
      <c r="E84" s="37">
        <v>59</v>
      </c>
      <c r="F84" s="37">
        <v>176300</v>
      </c>
      <c r="G84" s="37">
        <v>1</v>
      </c>
      <c r="H84" s="37">
        <v>3</v>
      </c>
      <c r="I84" s="37">
        <v>28460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5</v>
      </c>
      <c r="Q84" s="37">
        <v>56</v>
      </c>
      <c r="R84" s="37">
        <v>147840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1</v>
      </c>
      <c r="E85" s="38">
        <v>13</v>
      </c>
      <c r="F85" s="38">
        <v>34320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1</v>
      </c>
      <c r="Q85" s="38">
        <v>13</v>
      </c>
      <c r="R85" s="38">
        <v>34320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844</v>
      </c>
      <c r="E86" s="32">
        <v>6531</v>
      </c>
      <c r="F86" s="32">
        <v>24834471</v>
      </c>
      <c r="G86" s="32">
        <v>293</v>
      </c>
      <c r="H86" s="32">
        <v>640</v>
      </c>
      <c r="I86" s="32">
        <v>9181023</v>
      </c>
      <c r="J86" s="32">
        <v>9</v>
      </c>
      <c r="K86" s="32">
        <v>9</v>
      </c>
      <c r="L86" s="32">
        <v>71958</v>
      </c>
      <c r="M86" s="32">
        <v>4</v>
      </c>
      <c r="N86" s="32">
        <v>4</v>
      </c>
      <c r="O86" s="32">
        <v>120000</v>
      </c>
      <c r="P86" s="32">
        <v>535</v>
      </c>
      <c r="Q86" s="32">
        <v>5837</v>
      </c>
      <c r="R86" s="32">
        <v>15404540</v>
      </c>
      <c r="S86" s="32">
        <v>3</v>
      </c>
      <c r="T86" s="32">
        <v>41</v>
      </c>
      <c r="U86" s="32">
        <v>56950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54</v>
      </c>
      <c r="E87" s="34">
        <v>412</v>
      </c>
      <c r="F87" s="34">
        <v>1570581</v>
      </c>
      <c r="G87" s="34">
        <v>18</v>
      </c>
      <c r="H87" s="34">
        <v>42</v>
      </c>
      <c r="I87" s="34">
        <v>590403</v>
      </c>
      <c r="J87" s="34">
        <v>2</v>
      </c>
      <c r="K87" s="34">
        <v>2</v>
      </c>
      <c r="L87" s="34">
        <v>8658</v>
      </c>
      <c r="M87" s="34">
        <v>0</v>
      </c>
      <c r="N87" s="34">
        <v>0</v>
      </c>
      <c r="O87" s="34">
        <v>0</v>
      </c>
      <c r="P87" s="34">
        <v>34</v>
      </c>
      <c r="Q87" s="34">
        <v>368</v>
      </c>
      <c r="R87" s="34">
        <v>971520</v>
      </c>
      <c r="S87" s="34">
        <v>0</v>
      </c>
      <c r="T87" s="34">
        <v>0</v>
      </c>
      <c r="U87" s="34">
        <v>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51</v>
      </c>
      <c r="E88" s="36">
        <v>400</v>
      </c>
      <c r="F88" s="36">
        <v>1515343</v>
      </c>
      <c r="G88" s="36">
        <v>16</v>
      </c>
      <c r="H88" s="36">
        <v>40</v>
      </c>
      <c r="I88" s="36">
        <v>561565</v>
      </c>
      <c r="J88" s="36">
        <v>2</v>
      </c>
      <c r="K88" s="36">
        <v>2</v>
      </c>
      <c r="L88" s="36">
        <v>8658</v>
      </c>
      <c r="M88" s="36">
        <v>0</v>
      </c>
      <c r="N88" s="36">
        <v>0</v>
      </c>
      <c r="O88" s="36">
        <v>0</v>
      </c>
      <c r="P88" s="36">
        <v>33</v>
      </c>
      <c r="Q88" s="36">
        <v>358</v>
      </c>
      <c r="R88" s="36">
        <v>945120</v>
      </c>
      <c r="S88" s="36">
        <v>0</v>
      </c>
      <c r="T88" s="36">
        <v>0</v>
      </c>
      <c r="U88" s="36">
        <v>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50</v>
      </c>
      <c r="E89" s="36">
        <v>397</v>
      </c>
      <c r="F89" s="36">
        <v>1472086</v>
      </c>
      <c r="G89" s="36">
        <v>15</v>
      </c>
      <c r="H89" s="36">
        <v>37</v>
      </c>
      <c r="I89" s="36">
        <v>518308</v>
      </c>
      <c r="J89" s="36">
        <v>2</v>
      </c>
      <c r="K89" s="36">
        <v>2</v>
      </c>
      <c r="L89" s="36">
        <v>8658</v>
      </c>
      <c r="M89" s="36">
        <v>0</v>
      </c>
      <c r="N89" s="36">
        <v>0</v>
      </c>
      <c r="O89" s="36">
        <v>0</v>
      </c>
      <c r="P89" s="36">
        <v>33</v>
      </c>
      <c r="Q89" s="36">
        <v>358</v>
      </c>
      <c r="R89" s="36">
        <v>945120</v>
      </c>
      <c r="S89" s="36">
        <v>0</v>
      </c>
      <c r="T89" s="36">
        <v>0</v>
      </c>
      <c r="U89" s="36">
        <v>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1</v>
      </c>
      <c r="E90" s="36">
        <v>3</v>
      </c>
      <c r="F90" s="36">
        <v>43257</v>
      </c>
      <c r="G90" s="36">
        <v>1</v>
      </c>
      <c r="H90" s="36">
        <v>3</v>
      </c>
      <c r="I90" s="36">
        <v>43257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2</v>
      </c>
      <c r="E91" s="36">
        <v>2</v>
      </c>
      <c r="F91" s="36">
        <v>28838</v>
      </c>
      <c r="G91" s="36">
        <v>2</v>
      </c>
      <c r="H91" s="36">
        <v>2</v>
      </c>
      <c r="I91" s="36">
        <v>28838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1</v>
      </c>
      <c r="E92" s="36">
        <v>10</v>
      </c>
      <c r="F92" s="36">
        <v>26400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10</v>
      </c>
      <c r="R92" s="36">
        <v>26400</v>
      </c>
      <c r="S92" s="36">
        <v>0</v>
      </c>
      <c r="T92" s="36">
        <v>0</v>
      </c>
      <c r="U92" s="36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790</v>
      </c>
      <c r="E93" s="34">
        <v>6119</v>
      </c>
      <c r="F93" s="34">
        <v>23263890</v>
      </c>
      <c r="G93" s="34">
        <v>275</v>
      </c>
      <c r="H93" s="34">
        <v>598</v>
      </c>
      <c r="I93" s="34">
        <v>8590620</v>
      </c>
      <c r="J93" s="34">
        <v>7</v>
      </c>
      <c r="K93" s="34">
        <v>7</v>
      </c>
      <c r="L93" s="34">
        <v>63300</v>
      </c>
      <c r="M93" s="34">
        <v>4</v>
      </c>
      <c r="N93" s="34">
        <v>4</v>
      </c>
      <c r="O93" s="34">
        <v>120000</v>
      </c>
      <c r="P93" s="34">
        <v>501</v>
      </c>
      <c r="Q93" s="34">
        <v>5469</v>
      </c>
      <c r="R93" s="34">
        <v>14433020</v>
      </c>
      <c r="S93" s="34">
        <v>3</v>
      </c>
      <c r="T93" s="34">
        <v>41</v>
      </c>
      <c r="U93" s="34">
        <v>56950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754</v>
      </c>
      <c r="E94" s="37">
        <v>5830</v>
      </c>
      <c r="F94" s="37">
        <v>22253571</v>
      </c>
      <c r="G94" s="37">
        <v>264</v>
      </c>
      <c r="H94" s="37">
        <v>577</v>
      </c>
      <c r="I94" s="37">
        <v>8287821</v>
      </c>
      <c r="J94" s="37">
        <v>7</v>
      </c>
      <c r="K94" s="37">
        <v>7</v>
      </c>
      <c r="L94" s="37">
        <v>63300</v>
      </c>
      <c r="M94" s="37">
        <v>4</v>
      </c>
      <c r="N94" s="37">
        <v>4</v>
      </c>
      <c r="O94" s="37">
        <v>120000</v>
      </c>
      <c r="P94" s="37">
        <v>476</v>
      </c>
      <c r="Q94" s="37">
        <v>5201</v>
      </c>
      <c r="R94" s="37">
        <v>13725500</v>
      </c>
      <c r="S94" s="37">
        <v>3</v>
      </c>
      <c r="T94" s="37">
        <v>41</v>
      </c>
      <c r="U94" s="37">
        <v>56950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734</v>
      </c>
      <c r="E95" s="37">
        <v>5744</v>
      </c>
      <c r="F95" s="37">
        <v>21640349</v>
      </c>
      <c r="G95" s="37">
        <v>250</v>
      </c>
      <c r="H95" s="37">
        <v>544</v>
      </c>
      <c r="I95" s="37">
        <v>7811994</v>
      </c>
      <c r="J95" s="37">
        <v>7</v>
      </c>
      <c r="K95" s="37">
        <v>7</v>
      </c>
      <c r="L95" s="37">
        <v>63300</v>
      </c>
      <c r="M95" s="37">
        <v>4</v>
      </c>
      <c r="N95" s="37">
        <v>4</v>
      </c>
      <c r="O95" s="37">
        <v>120000</v>
      </c>
      <c r="P95" s="37">
        <v>470</v>
      </c>
      <c r="Q95" s="37">
        <v>5148</v>
      </c>
      <c r="R95" s="37">
        <v>13588105</v>
      </c>
      <c r="S95" s="37">
        <v>3</v>
      </c>
      <c r="T95" s="37">
        <v>41</v>
      </c>
      <c r="U95" s="37">
        <v>56950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20</v>
      </c>
      <c r="E96" s="37">
        <v>86</v>
      </c>
      <c r="F96" s="37">
        <v>613222</v>
      </c>
      <c r="G96" s="37">
        <v>14</v>
      </c>
      <c r="H96" s="37">
        <v>33</v>
      </c>
      <c r="I96" s="37">
        <v>475827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6</v>
      </c>
      <c r="Q96" s="37">
        <v>53</v>
      </c>
      <c r="R96" s="37">
        <v>137395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27</v>
      </c>
      <c r="E97" s="37">
        <v>231</v>
      </c>
      <c r="F97" s="37">
        <v>715851</v>
      </c>
      <c r="G97" s="37">
        <v>6</v>
      </c>
      <c r="H97" s="37">
        <v>9</v>
      </c>
      <c r="I97" s="37">
        <v>129771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21</v>
      </c>
      <c r="Q97" s="37">
        <v>222</v>
      </c>
      <c r="R97" s="37">
        <v>586080</v>
      </c>
      <c r="S97" s="37">
        <v>0</v>
      </c>
      <c r="T97" s="37">
        <v>0</v>
      </c>
      <c r="U97" s="37">
        <v>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9</v>
      </c>
      <c r="E98" s="38">
        <v>58</v>
      </c>
      <c r="F98" s="38">
        <v>294468</v>
      </c>
      <c r="G98" s="38">
        <v>5</v>
      </c>
      <c r="H98" s="38">
        <v>12</v>
      </c>
      <c r="I98" s="38">
        <v>173028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4</v>
      </c>
      <c r="Q98" s="38">
        <v>46</v>
      </c>
      <c r="R98" s="38">
        <v>121440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247</v>
      </c>
      <c r="E99" s="32">
        <v>2453</v>
      </c>
      <c r="F99" s="32">
        <v>6579135</v>
      </c>
      <c r="G99" s="32">
        <v>6</v>
      </c>
      <c r="H99" s="32">
        <v>10</v>
      </c>
      <c r="I99" s="32">
        <v>142300</v>
      </c>
      <c r="J99" s="32">
        <v>3</v>
      </c>
      <c r="K99" s="32">
        <v>5</v>
      </c>
      <c r="L99" s="32">
        <v>650</v>
      </c>
      <c r="M99" s="32">
        <v>0</v>
      </c>
      <c r="N99" s="32">
        <v>0</v>
      </c>
      <c r="O99" s="32">
        <v>0</v>
      </c>
      <c r="P99" s="32">
        <v>238</v>
      </c>
      <c r="Q99" s="32">
        <v>2438</v>
      </c>
      <c r="R99" s="32">
        <v>6436185</v>
      </c>
      <c r="S99" s="32">
        <v>0</v>
      </c>
      <c r="T99" s="32">
        <v>0</v>
      </c>
      <c r="U99" s="32">
        <v>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32</v>
      </c>
      <c r="E100" s="34">
        <v>365</v>
      </c>
      <c r="F100" s="34">
        <v>963600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32</v>
      </c>
      <c r="Q100" s="34">
        <v>365</v>
      </c>
      <c r="R100" s="34">
        <v>963600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32</v>
      </c>
      <c r="E101" s="36">
        <v>365</v>
      </c>
      <c r="F101" s="36">
        <v>963600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32</v>
      </c>
      <c r="Q101" s="36">
        <v>365</v>
      </c>
      <c r="R101" s="36">
        <v>963600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23</v>
      </c>
      <c r="E102" s="36">
        <v>281</v>
      </c>
      <c r="F102" s="36">
        <v>741840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23</v>
      </c>
      <c r="Q102" s="36">
        <v>281</v>
      </c>
      <c r="R102" s="36">
        <v>741840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9</v>
      </c>
      <c r="E103" s="36">
        <v>84</v>
      </c>
      <c r="F103" s="36">
        <v>221760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9</v>
      </c>
      <c r="Q103" s="36">
        <v>84</v>
      </c>
      <c r="R103" s="36">
        <v>221760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215</v>
      </c>
      <c r="E106" s="34">
        <v>2088</v>
      </c>
      <c r="F106" s="34">
        <v>5615535</v>
      </c>
      <c r="G106" s="34">
        <v>6</v>
      </c>
      <c r="H106" s="34">
        <v>10</v>
      </c>
      <c r="I106" s="34">
        <v>142300</v>
      </c>
      <c r="J106" s="34">
        <v>3</v>
      </c>
      <c r="K106" s="34">
        <v>5</v>
      </c>
      <c r="L106" s="34">
        <v>650</v>
      </c>
      <c r="M106" s="34">
        <v>0</v>
      </c>
      <c r="N106" s="34">
        <v>0</v>
      </c>
      <c r="O106" s="34">
        <v>0</v>
      </c>
      <c r="P106" s="34">
        <v>206</v>
      </c>
      <c r="Q106" s="34">
        <v>2073</v>
      </c>
      <c r="R106" s="34">
        <v>5472585</v>
      </c>
      <c r="S106" s="34">
        <v>0</v>
      </c>
      <c r="T106" s="34">
        <v>0</v>
      </c>
      <c r="U106" s="34">
        <v>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191</v>
      </c>
      <c r="E107" s="37">
        <v>1822</v>
      </c>
      <c r="F107" s="37">
        <v>4913295</v>
      </c>
      <c r="G107" s="37">
        <v>6</v>
      </c>
      <c r="H107" s="37">
        <v>10</v>
      </c>
      <c r="I107" s="37">
        <v>142300</v>
      </c>
      <c r="J107" s="37">
        <v>3</v>
      </c>
      <c r="K107" s="37">
        <v>5</v>
      </c>
      <c r="L107" s="37">
        <v>650</v>
      </c>
      <c r="M107" s="37">
        <v>0</v>
      </c>
      <c r="N107" s="37">
        <v>0</v>
      </c>
      <c r="O107" s="37">
        <v>0</v>
      </c>
      <c r="P107" s="37">
        <v>182</v>
      </c>
      <c r="Q107" s="37">
        <v>1807</v>
      </c>
      <c r="R107" s="37">
        <v>4770345</v>
      </c>
      <c r="S107" s="37">
        <v>0</v>
      </c>
      <c r="T107" s="37">
        <v>0</v>
      </c>
      <c r="U107" s="37">
        <v>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156</v>
      </c>
      <c r="E108" s="37">
        <v>1427</v>
      </c>
      <c r="F108" s="37">
        <v>3870495</v>
      </c>
      <c r="G108" s="37">
        <v>6</v>
      </c>
      <c r="H108" s="37">
        <v>10</v>
      </c>
      <c r="I108" s="37">
        <v>142300</v>
      </c>
      <c r="J108" s="37">
        <v>3</v>
      </c>
      <c r="K108" s="37">
        <v>5</v>
      </c>
      <c r="L108" s="37">
        <v>650</v>
      </c>
      <c r="M108" s="37">
        <v>0</v>
      </c>
      <c r="N108" s="37">
        <v>0</v>
      </c>
      <c r="O108" s="37">
        <v>0</v>
      </c>
      <c r="P108" s="37">
        <v>147</v>
      </c>
      <c r="Q108" s="37">
        <v>1412</v>
      </c>
      <c r="R108" s="37">
        <v>3727545</v>
      </c>
      <c r="S108" s="37">
        <v>0</v>
      </c>
      <c r="T108" s="37">
        <v>0</v>
      </c>
      <c r="U108" s="37">
        <v>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35</v>
      </c>
      <c r="E109" s="37">
        <v>395</v>
      </c>
      <c r="F109" s="37">
        <v>1042800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35</v>
      </c>
      <c r="Q109" s="37">
        <v>395</v>
      </c>
      <c r="R109" s="37">
        <v>1042800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10</v>
      </c>
      <c r="E110" s="37">
        <v>113</v>
      </c>
      <c r="F110" s="37">
        <v>298320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10</v>
      </c>
      <c r="Q110" s="37">
        <v>113</v>
      </c>
      <c r="R110" s="37">
        <v>298320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14</v>
      </c>
      <c r="E111" s="38">
        <v>153</v>
      </c>
      <c r="F111" s="38">
        <v>403920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14</v>
      </c>
      <c r="Q111" s="38">
        <v>153</v>
      </c>
      <c r="R111" s="38">
        <v>403920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475</v>
      </c>
      <c r="E112" s="32">
        <v>3844</v>
      </c>
      <c r="F112" s="32">
        <v>11374637</v>
      </c>
      <c r="G112" s="32">
        <v>73</v>
      </c>
      <c r="H112" s="32">
        <v>219</v>
      </c>
      <c r="I112" s="32">
        <v>2102110</v>
      </c>
      <c r="J112" s="32">
        <v>0</v>
      </c>
      <c r="K112" s="32">
        <v>0</v>
      </c>
      <c r="L112" s="32">
        <v>0</v>
      </c>
      <c r="M112" s="32">
        <v>1</v>
      </c>
      <c r="N112" s="32">
        <v>1</v>
      </c>
      <c r="O112" s="32">
        <v>50000</v>
      </c>
      <c r="P112" s="32">
        <v>391</v>
      </c>
      <c r="Q112" s="32">
        <v>3576</v>
      </c>
      <c r="R112" s="32">
        <v>9158154</v>
      </c>
      <c r="S112" s="32">
        <v>10</v>
      </c>
      <c r="T112" s="32">
        <v>48</v>
      </c>
      <c r="U112" s="32">
        <v>64373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43</v>
      </c>
      <c r="E113" s="34">
        <v>330</v>
      </c>
      <c r="F113" s="34">
        <v>986402</v>
      </c>
      <c r="G113" s="34">
        <v>5</v>
      </c>
      <c r="H113" s="34">
        <v>15</v>
      </c>
      <c r="I113" s="34">
        <v>162990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38</v>
      </c>
      <c r="Q113" s="34">
        <v>315</v>
      </c>
      <c r="R113" s="34">
        <v>823412</v>
      </c>
      <c r="S113" s="34">
        <v>0</v>
      </c>
      <c r="T113" s="34">
        <v>0</v>
      </c>
      <c r="U113" s="3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42</v>
      </c>
      <c r="E114" s="36">
        <v>327</v>
      </c>
      <c r="F114" s="36">
        <v>957942</v>
      </c>
      <c r="G114" s="36">
        <v>4</v>
      </c>
      <c r="H114" s="36">
        <v>12</v>
      </c>
      <c r="I114" s="36">
        <v>134530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38</v>
      </c>
      <c r="Q114" s="36">
        <v>315</v>
      </c>
      <c r="R114" s="36">
        <v>823412</v>
      </c>
      <c r="S114" s="36">
        <v>0</v>
      </c>
      <c r="T114" s="36">
        <v>0</v>
      </c>
      <c r="U114" s="36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28</v>
      </c>
      <c r="E115" s="36">
        <v>210</v>
      </c>
      <c r="F115" s="36">
        <v>632480</v>
      </c>
      <c r="G115" s="36">
        <v>3</v>
      </c>
      <c r="H115" s="36">
        <v>9</v>
      </c>
      <c r="I115" s="36">
        <v>101840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25</v>
      </c>
      <c r="Q115" s="36">
        <v>201</v>
      </c>
      <c r="R115" s="36">
        <v>530640</v>
      </c>
      <c r="S115" s="36">
        <v>0</v>
      </c>
      <c r="T115" s="36">
        <v>0</v>
      </c>
      <c r="U115" s="36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14</v>
      </c>
      <c r="E116" s="36">
        <v>117</v>
      </c>
      <c r="F116" s="36">
        <v>325462</v>
      </c>
      <c r="G116" s="36">
        <v>1</v>
      </c>
      <c r="H116" s="36">
        <v>3</v>
      </c>
      <c r="I116" s="36">
        <v>32690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13</v>
      </c>
      <c r="Q116" s="36">
        <v>114</v>
      </c>
      <c r="R116" s="36">
        <v>292772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1</v>
      </c>
      <c r="E117" s="36">
        <v>3</v>
      </c>
      <c r="F117" s="36">
        <v>28460</v>
      </c>
      <c r="G117" s="36">
        <v>1</v>
      </c>
      <c r="H117" s="36">
        <v>3</v>
      </c>
      <c r="I117" s="36">
        <v>28460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432</v>
      </c>
      <c r="E119" s="34">
        <v>3514</v>
      </c>
      <c r="F119" s="34">
        <v>10388235</v>
      </c>
      <c r="G119" s="34">
        <v>68</v>
      </c>
      <c r="H119" s="34">
        <v>204</v>
      </c>
      <c r="I119" s="34">
        <v>1939120</v>
      </c>
      <c r="J119" s="34">
        <v>0</v>
      </c>
      <c r="K119" s="34">
        <v>0</v>
      </c>
      <c r="L119" s="34">
        <v>0</v>
      </c>
      <c r="M119" s="34">
        <v>1</v>
      </c>
      <c r="N119" s="34">
        <v>1</v>
      </c>
      <c r="O119" s="34">
        <v>50000</v>
      </c>
      <c r="P119" s="34">
        <v>353</v>
      </c>
      <c r="Q119" s="34">
        <v>3261</v>
      </c>
      <c r="R119" s="34">
        <v>8334742</v>
      </c>
      <c r="S119" s="34">
        <v>10</v>
      </c>
      <c r="T119" s="34">
        <v>48</v>
      </c>
      <c r="U119" s="34">
        <v>64373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430</v>
      </c>
      <c r="E120" s="37">
        <v>3486</v>
      </c>
      <c r="F120" s="37">
        <v>10314315</v>
      </c>
      <c r="G120" s="37">
        <v>68</v>
      </c>
      <c r="H120" s="37">
        <v>204</v>
      </c>
      <c r="I120" s="37">
        <v>1939120</v>
      </c>
      <c r="J120" s="37">
        <v>0</v>
      </c>
      <c r="K120" s="37">
        <v>0</v>
      </c>
      <c r="L120" s="37">
        <v>0</v>
      </c>
      <c r="M120" s="37">
        <v>1</v>
      </c>
      <c r="N120" s="37">
        <v>1</v>
      </c>
      <c r="O120" s="37">
        <v>50000</v>
      </c>
      <c r="P120" s="37">
        <v>351</v>
      </c>
      <c r="Q120" s="37">
        <v>3233</v>
      </c>
      <c r="R120" s="37">
        <v>8260822</v>
      </c>
      <c r="S120" s="37">
        <v>10</v>
      </c>
      <c r="T120" s="37">
        <v>48</v>
      </c>
      <c r="U120" s="37">
        <v>64373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356</v>
      </c>
      <c r="E121" s="37">
        <v>2915</v>
      </c>
      <c r="F121" s="37">
        <v>8554497</v>
      </c>
      <c r="G121" s="37">
        <v>53</v>
      </c>
      <c r="H121" s="37">
        <v>159</v>
      </c>
      <c r="I121" s="37">
        <v>1499530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293</v>
      </c>
      <c r="Q121" s="37">
        <v>2709</v>
      </c>
      <c r="R121" s="37">
        <v>6992094</v>
      </c>
      <c r="S121" s="37">
        <v>10</v>
      </c>
      <c r="T121" s="37">
        <v>47</v>
      </c>
      <c r="U121" s="37">
        <v>62873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74</v>
      </c>
      <c r="E122" s="37">
        <v>571</v>
      </c>
      <c r="F122" s="37">
        <v>1759818</v>
      </c>
      <c r="G122" s="37">
        <v>15</v>
      </c>
      <c r="H122" s="37">
        <v>45</v>
      </c>
      <c r="I122" s="37">
        <v>439590</v>
      </c>
      <c r="J122" s="37">
        <v>0</v>
      </c>
      <c r="K122" s="37">
        <v>0</v>
      </c>
      <c r="L122" s="37">
        <v>0</v>
      </c>
      <c r="M122" s="37">
        <v>1</v>
      </c>
      <c r="N122" s="37">
        <v>1</v>
      </c>
      <c r="O122" s="37">
        <v>50000</v>
      </c>
      <c r="P122" s="37">
        <v>58</v>
      </c>
      <c r="Q122" s="37">
        <v>524</v>
      </c>
      <c r="R122" s="37">
        <v>1268728</v>
      </c>
      <c r="S122" s="37">
        <v>0</v>
      </c>
      <c r="T122" s="37">
        <v>1</v>
      </c>
      <c r="U122" s="37">
        <v>1500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1</v>
      </c>
      <c r="E123" s="37">
        <v>18</v>
      </c>
      <c r="F123" s="37">
        <v>47520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1</v>
      </c>
      <c r="Q123" s="37">
        <v>18</v>
      </c>
      <c r="R123" s="37">
        <v>47520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1</v>
      </c>
      <c r="E124" s="38">
        <v>10</v>
      </c>
      <c r="F124" s="38">
        <v>26400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1</v>
      </c>
      <c r="Q124" s="38">
        <v>10</v>
      </c>
      <c r="R124" s="38">
        <v>26400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826</v>
      </c>
      <c r="E125" s="32">
        <v>6454</v>
      </c>
      <c r="F125" s="32">
        <v>22725714</v>
      </c>
      <c r="G125" s="32">
        <v>263</v>
      </c>
      <c r="H125" s="32">
        <v>474</v>
      </c>
      <c r="I125" s="32">
        <v>6745020</v>
      </c>
      <c r="J125" s="32">
        <v>11</v>
      </c>
      <c r="K125" s="32">
        <v>11</v>
      </c>
      <c r="L125" s="32">
        <v>222534</v>
      </c>
      <c r="M125" s="32">
        <v>0</v>
      </c>
      <c r="N125" s="32">
        <v>0</v>
      </c>
      <c r="O125" s="32">
        <v>0</v>
      </c>
      <c r="P125" s="32">
        <v>552</v>
      </c>
      <c r="Q125" s="32">
        <v>5969</v>
      </c>
      <c r="R125" s="32">
        <v>15758160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160</v>
      </c>
      <c r="E126" s="34">
        <v>947</v>
      </c>
      <c r="F126" s="34">
        <v>4556096</v>
      </c>
      <c r="G126" s="34">
        <v>87</v>
      </c>
      <c r="H126" s="34">
        <v>167</v>
      </c>
      <c r="I126" s="34">
        <v>2376410</v>
      </c>
      <c r="J126" s="34">
        <v>4</v>
      </c>
      <c r="K126" s="34">
        <v>4</v>
      </c>
      <c r="L126" s="34">
        <v>131046</v>
      </c>
      <c r="M126" s="34">
        <v>0</v>
      </c>
      <c r="N126" s="34">
        <v>0</v>
      </c>
      <c r="O126" s="34">
        <v>0</v>
      </c>
      <c r="P126" s="34">
        <v>69</v>
      </c>
      <c r="Q126" s="34">
        <v>776</v>
      </c>
      <c r="R126" s="34">
        <v>2048640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150</v>
      </c>
      <c r="E127" s="36">
        <v>899</v>
      </c>
      <c r="F127" s="36">
        <v>4290296</v>
      </c>
      <c r="G127" s="36">
        <v>80</v>
      </c>
      <c r="H127" s="36">
        <v>155</v>
      </c>
      <c r="I127" s="36">
        <v>2205650</v>
      </c>
      <c r="J127" s="36">
        <v>4</v>
      </c>
      <c r="K127" s="36">
        <v>4</v>
      </c>
      <c r="L127" s="36">
        <v>131046</v>
      </c>
      <c r="M127" s="36">
        <v>0</v>
      </c>
      <c r="N127" s="36">
        <v>0</v>
      </c>
      <c r="O127" s="36">
        <v>0</v>
      </c>
      <c r="P127" s="36">
        <v>66</v>
      </c>
      <c r="Q127" s="36">
        <v>740</v>
      </c>
      <c r="R127" s="36">
        <v>1953600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142</v>
      </c>
      <c r="E128" s="36">
        <v>841</v>
      </c>
      <c r="F128" s="36">
        <v>4090816</v>
      </c>
      <c r="G128" s="36">
        <v>77</v>
      </c>
      <c r="H128" s="36">
        <v>151</v>
      </c>
      <c r="I128" s="36">
        <v>2148730</v>
      </c>
      <c r="J128" s="36">
        <v>4</v>
      </c>
      <c r="K128" s="36">
        <v>4</v>
      </c>
      <c r="L128" s="36">
        <v>131046</v>
      </c>
      <c r="M128" s="36">
        <v>0</v>
      </c>
      <c r="N128" s="36">
        <v>0</v>
      </c>
      <c r="O128" s="36">
        <v>0</v>
      </c>
      <c r="P128" s="36">
        <v>61</v>
      </c>
      <c r="Q128" s="36">
        <v>686</v>
      </c>
      <c r="R128" s="36">
        <v>1811040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8</v>
      </c>
      <c r="E129" s="36">
        <v>58</v>
      </c>
      <c r="F129" s="36">
        <v>199480</v>
      </c>
      <c r="G129" s="36">
        <v>3</v>
      </c>
      <c r="H129" s="36">
        <v>4</v>
      </c>
      <c r="I129" s="36">
        <v>56920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5</v>
      </c>
      <c r="Q129" s="36">
        <v>54</v>
      </c>
      <c r="R129" s="36">
        <v>142560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5</v>
      </c>
      <c r="E130" s="36">
        <v>22</v>
      </c>
      <c r="F130" s="36">
        <v>127620</v>
      </c>
      <c r="G130" s="36">
        <v>4</v>
      </c>
      <c r="H130" s="36">
        <v>6</v>
      </c>
      <c r="I130" s="36">
        <v>85380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1</v>
      </c>
      <c r="Q130" s="36">
        <v>16</v>
      </c>
      <c r="R130" s="36">
        <v>42240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5</v>
      </c>
      <c r="E131" s="36">
        <v>26</v>
      </c>
      <c r="F131" s="36">
        <v>138180</v>
      </c>
      <c r="G131" s="36">
        <v>3</v>
      </c>
      <c r="H131" s="36">
        <v>6</v>
      </c>
      <c r="I131" s="36">
        <v>85380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2</v>
      </c>
      <c r="Q131" s="36">
        <v>20</v>
      </c>
      <c r="R131" s="36">
        <v>52800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666</v>
      </c>
      <c r="E132" s="34">
        <v>5507</v>
      </c>
      <c r="F132" s="34">
        <v>18169618</v>
      </c>
      <c r="G132" s="34">
        <v>176</v>
      </c>
      <c r="H132" s="34">
        <v>307</v>
      </c>
      <c r="I132" s="34">
        <v>4368610</v>
      </c>
      <c r="J132" s="34">
        <v>7</v>
      </c>
      <c r="K132" s="34">
        <v>7</v>
      </c>
      <c r="L132" s="34">
        <v>91488</v>
      </c>
      <c r="M132" s="34">
        <v>0</v>
      </c>
      <c r="N132" s="34">
        <v>0</v>
      </c>
      <c r="O132" s="34">
        <v>0</v>
      </c>
      <c r="P132" s="34">
        <v>483</v>
      </c>
      <c r="Q132" s="34">
        <v>5193</v>
      </c>
      <c r="R132" s="34">
        <v>13709520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651</v>
      </c>
      <c r="E133" s="37">
        <v>5353</v>
      </c>
      <c r="F133" s="37">
        <v>17716698</v>
      </c>
      <c r="G133" s="37">
        <v>173</v>
      </c>
      <c r="H133" s="37">
        <v>303</v>
      </c>
      <c r="I133" s="37">
        <v>4311690</v>
      </c>
      <c r="J133" s="37">
        <v>7</v>
      </c>
      <c r="K133" s="37">
        <v>7</v>
      </c>
      <c r="L133" s="37">
        <v>91488</v>
      </c>
      <c r="M133" s="37">
        <v>0</v>
      </c>
      <c r="N133" s="37">
        <v>0</v>
      </c>
      <c r="O133" s="37">
        <v>0</v>
      </c>
      <c r="P133" s="37">
        <v>471</v>
      </c>
      <c r="Q133" s="37">
        <v>5043</v>
      </c>
      <c r="R133" s="37">
        <v>13313520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593</v>
      </c>
      <c r="E134" s="37">
        <v>4790</v>
      </c>
      <c r="F134" s="37">
        <v>16071978</v>
      </c>
      <c r="G134" s="37">
        <v>164</v>
      </c>
      <c r="H134" s="37">
        <v>290</v>
      </c>
      <c r="I134" s="37">
        <v>4126700</v>
      </c>
      <c r="J134" s="37">
        <v>6</v>
      </c>
      <c r="K134" s="37">
        <v>6</v>
      </c>
      <c r="L134" s="37">
        <v>81118</v>
      </c>
      <c r="M134" s="37">
        <v>0</v>
      </c>
      <c r="N134" s="37">
        <v>0</v>
      </c>
      <c r="O134" s="37">
        <v>0</v>
      </c>
      <c r="P134" s="37">
        <v>423</v>
      </c>
      <c r="Q134" s="37">
        <v>4494</v>
      </c>
      <c r="R134" s="37">
        <v>11864160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58</v>
      </c>
      <c r="E135" s="37">
        <v>563</v>
      </c>
      <c r="F135" s="37">
        <v>1644720</v>
      </c>
      <c r="G135" s="37">
        <v>9</v>
      </c>
      <c r="H135" s="37">
        <v>13</v>
      </c>
      <c r="I135" s="37">
        <v>184990</v>
      </c>
      <c r="J135" s="37">
        <v>1</v>
      </c>
      <c r="K135" s="37">
        <v>1</v>
      </c>
      <c r="L135" s="37">
        <v>10370</v>
      </c>
      <c r="M135" s="37">
        <v>0</v>
      </c>
      <c r="N135" s="37">
        <v>0</v>
      </c>
      <c r="O135" s="37">
        <v>0</v>
      </c>
      <c r="P135" s="37">
        <v>48</v>
      </c>
      <c r="Q135" s="37">
        <v>549</v>
      </c>
      <c r="R135" s="37">
        <v>1449360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5</v>
      </c>
      <c r="E136" s="37">
        <v>73</v>
      </c>
      <c r="F136" s="37">
        <v>192720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5</v>
      </c>
      <c r="Q136" s="37">
        <v>73</v>
      </c>
      <c r="R136" s="37">
        <v>192720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10</v>
      </c>
      <c r="E137" s="38">
        <v>81</v>
      </c>
      <c r="F137" s="38">
        <v>260200</v>
      </c>
      <c r="G137" s="38">
        <v>3</v>
      </c>
      <c r="H137" s="38">
        <v>4</v>
      </c>
      <c r="I137" s="38">
        <v>56920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7</v>
      </c>
      <c r="Q137" s="38">
        <v>77</v>
      </c>
      <c r="R137" s="38">
        <v>203280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1705</v>
      </c>
      <c r="E138" s="32">
        <v>15001</v>
      </c>
      <c r="F138" s="32">
        <v>53928746</v>
      </c>
      <c r="G138" s="32">
        <v>463</v>
      </c>
      <c r="H138" s="32">
        <v>1467</v>
      </c>
      <c r="I138" s="32">
        <v>18703314</v>
      </c>
      <c r="J138" s="32">
        <v>0</v>
      </c>
      <c r="K138" s="32">
        <v>0</v>
      </c>
      <c r="L138" s="32">
        <v>0</v>
      </c>
      <c r="M138" s="32">
        <v>2</v>
      </c>
      <c r="N138" s="32">
        <v>2</v>
      </c>
      <c r="O138" s="32">
        <v>100000</v>
      </c>
      <c r="P138" s="32">
        <v>1240</v>
      </c>
      <c r="Q138" s="32">
        <v>13532</v>
      </c>
      <c r="R138" s="32">
        <v>35125432</v>
      </c>
      <c r="S138" s="32">
        <v>0</v>
      </c>
      <c r="T138" s="32">
        <v>0</v>
      </c>
      <c r="U138" s="32">
        <v>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330</v>
      </c>
      <c r="E139" s="34">
        <v>2923</v>
      </c>
      <c r="F139" s="34">
        <v>10686350</v>
      </c>
      <c r="G139" s="34">
        <v>102</v>
      </c>
      <c r="H139" s="34">
        <v>339</v>
      </c>
      <c r="I139" s="34">
        <v>3965017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228</v>
      </c>
      <c r="Q139" s="34">
        <v>2584</v>
      </c>
      <c r="R139" s="34">
        <v>6721333</v>
      </c>
      <c r="S139" s="34">
        <v>0</v>
      </c>
      <c r="T139" s="34">
        <v>0</v>
      </c>
      <c r="U139" s="3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318</v>
      </c>
      <c r="E140" s="36">
        <v>2813</v>
      </c>
      <c r="F140" s="36">
        <v>10222100</v>
      </c>
      <c r="G140" s="36">
        <v>97</v>
      </c>
      <c r="H140" s="36">
        <v>324</v>
      </c>
      <c r="I140" s="36">
        <v>3751567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221</v>
      </c>
      <c r="Q140" s="36">
        <v>2489</v>
      </c>
      <c r="R140" s="36">
        <v>6470533</v>
      </c>
      <c r="S140" s="36">
        <v>0</v>
      </c>
      <c r="T140" s="36">
        <v>0</v>
      </c>
      <c r="U140" s="36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311</v>
      </c>
      <c r="E141" s="36">
        <v>2733</v>
      </c>
      <c r="F141" s="36">
        <v>9950360</v>
      </c>
      <c r="G141" s="36">
        <v>95</v>
      </c>
      <c r="H141" s="36">
        <v>318</v>
      </c>
      <c r="I141" s="36">
        <v>3675187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216</v>
      </c>
      <c r="Q141" s="36">
        <v>2415</v>
      </c>
      <c r="R141" s="36">
        <v>6275173</v>
      </c>
      <c r="S141" s="36">
        <v>0</v>
      </c>
      <c r="T141" s="36">
        <v>0</v>
      </c>
      <c r="U141" s="36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7</v>
      </c>
      <c r="E142" s="36">
        <v>80</v>
      </c>
      <c r="F142" s="36">
        <v>271740</v>
      </c>
      <c r="G142" s="36">
        <v>2</v>
      </c>
      <c r="H142" s="36">
        <v>6</v>
      </c>
      <c r="I142" s="36">
        <v>76380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5</v>
      </c>
      <c r="Q142" s="36">
        <v>74</v>
      </c>
      <c r="R142" s="36">
        <v>195360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6</v>
      </c>
      <c r="E143" s="36">
        <v>61</v>
      </c>
      <c r="F143" s="36">
        <v>230580</v>
      </c>
      <c r="G143" s="36">
        <v>2</v>
      </c>
      <c r="H143" s="36">
        <v>6</v>
      </c>
      <c r="I143" s="36">
        <v>85380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4</v>
      </c>
      <c r="Q143" s="36">
        <v>55</v>
      </c>
      <c r="R143" s="36">
        <v>145200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6</v>
      </c>
      <c r="E144" s="36">
        <v>49</v>
      </c>
      <c r="F144" s="36">
        <v>233670</v>
      </c>
      <c r="G144" s="36">
        <v>3</v>
      </c>
      <c r="H144" s="36">
        <v>9</v>
      </c>
      <c r="I144" s="36">
        <v>128070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3</v>
      </c>
      <c r="Q144" s="36">
        <v>40</v>
      </c>
      <c r="R144" s="36">
        <v>105600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1375</v>
      </c>
      <c r="E145" s="34">
        <v>12078</v>
      </c>
      <c r="F145" s="34">
        <v>43242396</v>
      </c>
      <c r="G145" s="34">
        <v>361</v>
      </c>
      <c r="H145" s="34">
        <v>1128</v>
      </c>
      <c r="I145" s="34">
        <v>14738297</v>
      </c>
      <c r="J145" s="34">
        <v>0</v>
      </c>
      <c r="K145" s="34">
        <v>0</v>
      </c>
      <c r="L145" s="34">
        <v>0</v>
      </c>
      <c r="M145" s="34">
        <v>2</v>
      </c>
      <c r="N145" s="34">
        <v>2</v>
      </c>
      <c r="O145" s="34">
        <v>100000</v>
      </c>
      <c r="P145" s="34">
        <v>1012</v>
      </c>
      <c r="Q145" s="34">
        <v>10948</v>
      </c>
      <c r="R145" s="34">
        <v>28404099</v>
      </c>
      <c r="S145" s="34">
        <v>0</v>
      </c>
      <c r="T145" s="34">
        <v>0</v>
      </c>
      <c r="U145" s="3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1366</v>
      </c>
      <c r="E146" s="37">
        <v>12022</v>
      </c>
      <c r="F146" s="37">
        <v>42971316</v>
      </c>
      <c r="G146" s="37">
        <v>356</v>
      </c>
      <c r="H146" s="37">
        <v>1110</v>
      </c>
      <c r="I146" s="37">
        <v>14567537</v>
      </c>
      <c r="J146" s="37">
        <v>0</v>
      </c>
      <c r="K146" s="37">
        <v>0</v>
      </c>
      <c r="L146" s="37">
        <v>0</v>
      </c>
      <c r="M146" s="37">
        <v>2</v>
      </c>
      <c r="N146" s="37">
        <v>2</v>
      </c>
      <c r="O146" s="37">
        <v>100000</v>
      </c>
      <c r="P146" s="37">
        <v>1008</v>
      </c>
      <c r="Q146" s="37">
        <v>10910</v>
      </c>
      <c r="R146" s="37">
        <v>28303779</v>
      </c>
      <c r="S146" s="37">
        <v>0</v>
      </c>
      <c r="T146" s="37">
        <v>0</v>
      </c>
      <c r="U146" s="37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1342</v>
      </c>
      <c r="E147" s="37">
        <v>11831</v>
      </c>
      <c r="F147" s="37">
        <v>42246459</v>
      </c>
      <c r="G147" s="37">
        <v>348</v>
      </c>
      <c r="H147" s="37">
        <v>1080</v>
      </c>
      <c r="I147" s="37">
        <v>14267720</v>
      </c>
      <c r="J147" s="37">
        <v>0</v>
      </c>
      <c r="K147" s="37">
        <v>0</v>
      </c>
      <c r="L147" s="37">
        <v>0</v>
      </c>
      <c r="M147" s="37">
        <v>2</v>
      </c>
      <c r="N147" s="37">
        <v>2</v>
      </c>
      <c r="O147" s="37">
        <v>100000</v>
      </c>
      <c r="P147" s="37">
        <v>992</v>
      </c>
      <c r="Q147" s="37">
        <v>10749</v>
      </c>
      <c r="R147" s="37">
        <v>27878739</v>
      </c>
      <c r="S147" s="37">
        <v>0</v>
      </c>
      <c r="T147" s="37">
        <v>0</v>
      </c>
      <c r="U147" s="37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24</v>
      </c>
      <c r="E148" s="37">
        <v>191</v>
      </c>
      <c r="F148" s="37">
        <v>724857</v>
      </c>
      <c r="G148" s="37">
        <v>8</v>
      </c>
      <c r="H148" s="37">
        <v>30</v>
      </c>
      <c r="I148" s="37">
        <v>299817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16</v>
      </c>
      <c r="Q148" s="37">
        <v>161</v>
      </c>
      <c r="R148" s="37">
        <v>425040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7</v>
      </c>
      <c r="E149" s="37">
        <v>50</v>
      </c>
      <c r="F149" s="37">
        <v>185700</v>
      </c>
      <c r="G149" s="37">
        <v>3</v>
      </c>
      <c r="H149" s="37">
        <v>12</v>
      </c>
      <c r="I149" s="37">
        <v>85380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4</v>
      </c>
      <c r="Q149" s="37">
        <v>38</v>
      </c>
      <c r="R149" s="37">
        <v>100320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2</v>
      </c>
      <c r="E150" s="38">
        <v>6</v>
      </c>
      <c r="F150" s="38">
        <v>85380</v>
      </c>
      <c r="G150" s="38">
        <v>2</v>
      </c>
      <c r="H150" s="38">
        <v>6</v>
      </c>
      <c r="I150" s="38">
        <v>85380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1112</v>
      </c>
      <c r="E151" s="32">
        <v>10987</v>
      </c>
      <c r="F151" s="32">
        <v>32962306</v>
      </c>
      <c r="G151" s="32">
        <v>167</v>
      </c>
      <c r="H151" s="32">
        <v>507</v>
      </c>
      <c r="I151" s="32">
        <v>6147179</v>
      </c>
      <c r="J151" s="32">
        <v>2</v>
      </c>
      <c r="K151" s="32">
        <v>2</v>
      </c>
      <c r="L151" s="32">
        <v>11265</v>
      </c>
      <c r="M151" s="32">
        <v>0</v>
      </c>
      <c r="N151" s="32">
        <v>0</v>
      </c>
      <c r="O151" s="32">
        <v>0</v>
      </c>
      <c r="P151" s="32">
        <v>891</v>
      </c>
      <c r="Q151" s="32">
        <v>10063</v>
      </c>
      <c r="R151" s="32">
        <v>26154975</v>
      </c>
      <c r="S151" s="32">
        <v>52</v>
      </c>
      <c r="T151" s="32">
        <v>415</v>
      </c>
      <c r="U151" s="32">
        <v>648887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204</v>
      </c>
      <c r="E152" s="34">
        <v>2126</v>
      </c>
      <c r="F152" s="34">
        <v>6100911</v>
      </c>
      <c r="G152" s="34">
        <v>22</v>
      </c>
      <c r="H152" s="34">
        <v>66</v>
      </c>
      <c r="I152" s="34">
        <v>891753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165</v>
      </c>
      <c r="Q152" s="34">
        <v>1923</v>
      </c>
      <c r="R152" s="34">
        <v>5001192</v>
      </c>
      <c r="S152" s="34">
        <v>17</v>
      </c>
      <c r="T152" s="34">
        <v>137</v>
      </c>
      <c r="U152" s="34">
        <v>207966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202</v>
      </c>
      <c r="E153" s="36">
        <v>2107</v>
      </c>
      <c r="F153" s="36">
        <v>6050751</v>
      </c>
      <c r="G153" s="36">
        <v>22</v>
      </c>
      <c r="H153" s="36">
        <v>66</v>
      </c>
      <c r="I153" s="36">
        <v>891753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163</v>
      </c>
      <c r="Q153" s="36">
        <v>1904</v>
      </c>
      <c r="R153" s="36">
        <v>4951032</v>
      </c>
      <c r="S153" s="36">
        <v>17</v>
      </c>
      <c r="T153" s="36">
        <v>137</v>
      </c>
      <c r="U153" s="36">
        <v>207966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165</v>
      </c>
      <c r="E154" s="36">
        <v>1725</v>
      </c>
      <c r="F154" s="36">
        <v>4937961</v>
      </c>
      <c r="G154" s="36">
        <v>19</v>
      </c>
      <c r="H154" s="36">
        <v>57</v>
      </c>
      <c r="I154" s="36">
        <v>763683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129</v>
      </c>
      <c r="Q154" s="36">
        <v>1531</v>
      </c>
      <c r="R154" s="36">
        <v>3966312</v>
      </c>
      <c r="S154" s="36">
        <v>17</v>
      </c>
      <c r="T154" s="36">
        <v>137</v>
      </c>
      <c r="U154" s="36">
        <v>207966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37</v>
      </c>
      <c r="E155" s="36">
        <v>382</v>
      </c>
      <c r="F155" s="36">
        <v>1112790</v>
      </c>
      <c r="G155" s="36">
        <v>3</v>
      </c>
      <c r="H155" s="36">
        <v>9</v>
      </c>
      <c r="I155" s="36">
        <v>128070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34</v>
      </c>
      <c r="Q155" s="36">
        <v>373</v>
      </c>
      <c r="R155" s="36">
        <v>984720</v>
      </c>
      <c r="S155" s="36">
        <v>0</v>
      </c>
      <c r="T155" s="36">
        <v>0</v>
      </c>
      <c r="U155" s="36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1</v>
      </c>
      <c r="E156" s="36">
        <v>12</v>
      </c>
      <c r="F156" s="36">
        <v>31680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1</v>
      </c>
      <c r="Q156" s="36">
        <v>12</v>
      </c>
      <c r="R156" s="36">
        <v>31680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1</v>
      </c>
      <c r="E157" s="36">
        <v>7</v>
      </c>
      <c r="F157" s="36">
        <v>18480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1</v>
      </c>
      <c r="Q157" s="36">
        <v>7</v>
      </c>
      <c r="R157" s="36">
        <v>18480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908</v>
      </c>
      <c r="E158" s="34">
        <v>8861</v>
      </c>
      <c r="F158" s="34">
        <v>26861395</v>
      </c>
      <c r="G158" s="34">
        <v>145</v>
      </c>
      <c r="H158" s="34">
        <v>441</v>
      </c>
      <c r="I158" s="34">
        <v>5255426</v>
      </c>
      <c r="J158" s="34">
        <v>2</v>
      </c>
      <c r="K158" s="34">
        <v>2</v>
      </c>
      <c r="L158" s="34">
        <v>11265</v>
      </c>
      <c r="M158" s="34">
        <v>0</v>
      </c>
      <c r="N158" s="34">
        <v>0</v>
      </c>
      <c r="O158" s="34">
        <v>0</v>
      </c>
      <c r="P158" s="34">
        <v>726</v>
      </c>
      <c r="Q158" s="34">
        <v>8140</v>
      </c>
      <c r="R158" s="34">
        <v>21153783</v>
      </c>
      <c r="S158" s="34">
        <v>35</v>
      </c>
      <c r="T158" s="34">
        <v>278</v>
      </c>
      <c r="U158" s="34">
        <v>440921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903</v>
      </c>
      <c r="E159" s="37">
        <v>8813</v>
      </c>
      <c r="F159" s="37">
        <v>26750206</v>
      </c>
      <c r="G159" s="37">
        <v>145</v>
      </c>
      <c r="H159" s="37">
        <v>441</v>
      </c>
      <c r="I159" s="37">
        <v>5255426</v>
      </c>
      <c r="J159" s="37">
        <v>2</v>
      </c>
      <c r="K159" s="37">
        <v>2</v>
      </c>
      <c r="L159" s="37">
        <v>11265</v>
      </c>
      <c r="M159" s="37">
        <v>0</v>
      </c>
      <c r="N159" s="37">
        <v>0</v>
      </c>
      <c r="O159" s="37">
        <v>0</v>
      </c>
      <c r="P159" s="37">
        <v>723</v>
      </c>
      <c r="Q159" s="37">
        <v>8104</v>
      </c>
      <c r="R159" s="37">
        <v>21058743</v>
      </c>
      <c r="S159" s="37">
        <v>33</v>
      </c>
      <c r="T159" s="37">
        <v>266</v>
      </c>
      <c r="U159" s="37">
        <v>424772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723</v>
      </c>
      <c r="E160" s="37">
        <v>6891</v>
      </c>
      <c r="F160" s="37">
        <v>21262888</v>
      </c>
      <c r="G160" s="37">
        <v>124</v>
      </c>
      <c r="H160" s="37">
        <v>378</v>
      </c>
      <c r="I160" s="37">
        <v>4456935</v>
      </c>
      <c r="J160" s="37">
        <v>2</v>
      </c>
      <c r="K160" s="37">
        <v>2</v>
      </c>
      <c r="L160" s="37">
        <v>11265</v>
      </c>
      <c r="M160" s="37">
        <v>0</v>
      </c>
      <c r="N160" s="37">
        <v>0</v>
      </c>
      <c r="O160" s="37">
        <v>0</v>
      </c>
      <c r="P160" s="37">
        <v>569</v>
      </c>
      <c r="Q160" s="37">
        <v>6282</v>
      </c>
      <c r="R160" s="37">
        <v>16420036</v>
      </c>
      <c r="S160" s="37">
        <v>28</v>
      </c>
      <c r="T160" s="37">
        <v>229</v>
      </c>
      <c r="U160" s="37">
        <v>374652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180</v>
      </c>
      <c r="E161" s="37">
        <v>1922</v>
      </c>
      <c r="F161" s="37">
        <v>5487318</v>
      </c>
      <c r="G161" s="37">
        <v>21</v>
      </c>
      <c r="H161" s="37">
        <v>63</v>
      </c>
      <c r="I161" s="37">
        <v>798491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154</v>
      </c>
      <c r="Q161" s="37">
        <v>1822</v>
      </c>
      <c r="R161" s="37">
        <v>4638707</v>
      </c>
      <c r="S161" s="37">
        <v>5</v>
      </c>
      <c r="T161" s="37">
        <v>37</v>
      </c>
      <c r="U161" s="37">
        <v>50120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5</v>
      </c>
      <c r="E163" s="38">
        <v>48</v>
      </c>
      <c r="F163" s="38">
        <v>111189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3</v>
      </c>
      <c r="Q163" s="38">
        <v>36</v>
      </c>
      <c r="R163" s="38">
        <v>95040</v>
      </c>
      <c r="S163" s="38">
        <v>2</v>
      </c>
      <c r="T163" s="38">
        <v>12</v>
      </c>
      <c r="U163" s="38">
        <v>16149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861</v>
      </c>
      <c r="E164" s="32">
        <v>8370</v>
      </c>
      <c r="F164" s="32">
        <v>27082252</v>
      </c>
      <c r="G164" s="32">
        <v>143</v>
      </c>
      <c r="H164" s="32">
        <v>429</v>
      </c>
      <c r="I164" s="32">
        <v>5993377</v>
      </c>
      <c r="J164" s="32">
        <v>1</v>
      </c>
      <c r="K164" s="32">
        <v>1</v>
      </c>
      <c r="L164" s="32">
        <v>116955</v>
      </c>
      <c r="M164" s="32">
        <v>1</v>
      </c>
      <c r="N164" s="32">
        <v>1</v>
      </c>
      <c r="O164" s="32">
        <v>50000</v>
      </c>
      <c r="P164" s="32">
        <v>710</v>
      </c>
      <c r="Q164" s="32">
        <v>7922</v>
      </c>
      <c r="R164" s="32">
        <v>20893420</v>
      </c>
      <c r="S164" s="32">
        <v>6</v>
      </c>
      <c r="T164" s="32">
        <v>17</v>
      </c>
      <c r="U164" s="32">
        <v>28500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157</v>
      </c>
      <c r="E165" s="34">
        <v>1590</v>
      </c>
      <c r="F165" s="34">
        <v>4788690</v>
      </c>
      <c r="G165" s="34">
        <v>17</v>
      </c>
      <c r="H165" s="34">
        <v>51</v>
      </c>
      <c r="I165" s="34">
        <v>725730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140</v>
      </c>
      <c r="Q165" s="34">
        <v>1539</v>
      </c>
      <c r="R165" s="34">
        <v>4062960</v>
      </c>
      <c r="S165" s="34">
        <v>0</v>
      </c>
      <c r="T165" s="34">
        <v>0</v>
      </c>
      <c r="U165" s="34">
        <v>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156</v>
      </c>
      <c r="E166" s="36">
        <v>1587</v>
      </c>
      <c r="F166" s="36">
        <v>4746000</v>
      </c>
      <c r="G166" s="36">
        <v>16</v>
      </c>
      <c r="H166" s="36">
        <v>48</v>
      </c>
      <c r="I166" s="36">
        <v>683040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140</v>
      </c>
      <c r="Q166" s="36">
        <v>1539</v>
      </c>
      <c r="R166" s="36">
        <v>4062960</v>
      </c>
      <c r="S166" s="36">
        <v>0</v>
      </c>
      <c r="T166" s="36">
        <v>0</v>
      </c>
      <c r="U166" s="36">
        <v>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154</v>
      </c>
      <c r="E167" s="36">
        <v>1560</v>
      </c>
      <c r="F167" s="36">
        <v>4674720</v>
      </c>
      <c r="G167" s="36">
        <v>16</v>
      </c>
      <c r="H167" s="36">
        <v>48</v>
      </c>
      <c r="I167" s="36">
        <v>683040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138</v>
      </c>
      <c r="Q167" s="36">
        <v>1512</v>
      </c>
      <c r="R167" s="36">
        <v>3991680</v>
      </c>
      <c r="S167" s="36">
        <v>0</v>
      </c>
      <c r="T167" s="36">
        <v>0</v>
      </c>
      <c r="U167" s="36">
        <v>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2</v>
      </c>
      <c r="E168" s="36">
        <v>27</v>
      </c>
      <c r="F168" s="36">
        <v>71280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2</v>
      </c>
      <c r="Q168" s="36">
        <v>27</v>
      </c>
      <c r="R168" s="36">
        <v>71280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1</v>
      </c>
      <c r="E170" s="36">
        <v>3</v>
      </c>
      <c r="F170" s="36">
        <v>42690</v>
      </c>
      <c r="G170" s="36">
        <v>1</v>
      </c>
      <c r="H170" s="36">
        <v>3</v>
      </c>
      <c r="I170" s="36">
        <v>42690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704</v>
      </c>
      <c r="E171" s="34">
        <v>6780</v>
      </c>
      <c r="F171" s="34">
        <v>22293562</v>
      </c>
      <c r="G171" s="34">
        <v>126</v>
      </c>
      <c r="H171" s="34">
        <v>378</v>
      </c>
      <c r="I171" s="34">
        <v>5267647</v>
      </c>
      <c r="J171" s="34">
        <v>1</v>
      </c>
      <c r="K171" s="34">
        <v>1</v>
      </c>
      <c r="L171" s="34">
        <v>116955</v>
      </c>
      <c r="M171" s="34">
        <v>1</v>
      </c>
      <c r="N171" s="34">
        <v>1</v>
      </c>
      <c r="O171" s="34">
        <v>50000</v>
      </c>
      <c r="P171" s="34">
        <v>570</v>
      </c>
      <c r="Q171" s="34">
        <v>6383</v>
      </c>
      <c r="R171" s="34">
        <v>16830460</v>
      </c>
      <c r="S171" s="34">
        <v>6</v>
      </c>
      <c r="T171" s="34">
        <v>17</v>
      </c>
      <c r="U171" s="34">
        <v>28500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698</v>
      </c>
      <c r="E172" s="37">
        <v>6728</v>
      </c>
      <c r="F172" s="37">
        <v>22007197</v>
      </c>
      <c r="G172" s="37">
        <v>125</v>
      </c>
      <c r="H172" s="37">
        <v>375</v>
      </c>
      <c r="I172" s="37">
        <v>5224957</v>
      </c>
      <c r="J172" s="37">
        <v>0</v>
      </c>
      <c r="K172" s="37">
        <v>0</v>
      </c>
      <c r="L172" s="37">
        <v>0</v>
      </c>
      <c r="M172" s="37">
        <v>1</v>
      </c>
      <c r="N172" s="37">
        <v>1</v>
      </c>
      <c r="O172" s="37">
        <v>50000</v>
      </c>
      <c r="P172" s="37">
        <v>566</v>
      </c>
      <c r="Q172" s="37">
        <v>6335</v>
      </c>
      <c r="R172" s="37">
        <v>16703740</v>
      </c>
      <c r="S172" s="37">
        <v>6</v>
      </c>
      <c r="T172" s="37">
        <v>17</v>
      </c>
      <c r="U172" s="37">
        <v>28500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692</v>
      </c>
      <c r="E173" s="37">
        <v>6621</v>
      </c>
      <c r="F173" s="37">
        <v>21724717</v>
      </c>
      <c r="G173" s="37">
        <v>125</v>
      </c>
      <c r="H173" s="37">
        <v>375</v>
      </c>
      <c r="I173" s="37">
        <v>5224957</v>
      </c>
      <c r="J173" s="37">
        <v>0</v>
      </c>
      <c r="K173" s="37">
        <v>0</v>
      </c>
      <c r="L173" s="37">
        <v>0</v>
      </c>
      <c r="M173" s="37">
        <v>1</v>
      </c>
      <c r="N173" s="37">
        <v>1</v>
      </c>
      <c r="O173" s="37">
        <v>50000</v>
      </c>
      <c r="P173" s="37">
        <v>560</v>
      </c>
      <c r="Q173" s="37">
        <v>6228</v>
      </c>
      <c r="R173" s="37">
        <v>16421260</v>
      </c>
      <c r="S173" s="37">
        <v>6</v>
      </c>
      <c r="T173" s="37">
        <v>17</v>
      </c>
      <c r="U173" s="37">
        <v>28500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6</v>
      </c>
      <c r="E174" s="37">
        <v>107</v>
      </c>
      <c r="F174" s="37">
        <v>282480</v>
      </c>
      <c r="G174" s="37">
        <v>0</v>
      </c>
      <c r="H174" s="37">
        <v>0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6</v>
      </c>
      <c r="Q174" s="37">
        <v>107</v>
      </c>
      <c r="R174" s="37">
        <v>282480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3</v>
      </c>
      <c r="E175" s="37">
        <v>25</v>
      </c>
      <c r="F175" s="37">
        <v>180315</v>
      </c>
      <c r="G175" s="37">
        <v>0</v>
      </c>
      <c r="H175" s="37">
        <v>0</v>
      </c>
      <c r="I175" s="37">
        <v>0</v>
      </c>
      <c r="J175" s="37">
        <v>1</v>
      </c>
      <c r="K175" s="37">
        <v>1</v>
      </c>
      <c r="L175" s="37">
        <v>116955</v>
      </c>
      <c r="M175" s="37">
        <v>0</v>
      </c>
      <c r="N175" s="37">
        <v>0</v>
      </c>
      <c r="O175" s="37">
        <v>0</v>
      </c>
      <c r="P175" s="37">
        <v>2</v>
      </c>
      <c r="Q175" s="37">
        <v>24</v>
      </c>
      <c r="R175" s="37">
        <v>63360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3</v>
      </c>
      <c r="E176" s="38">
        <v>27</v>
      </c>
      <c r="F176" s="38">
        <v>106050</v>
      </c>
      <c r="G176" s="38">
        <v>1</v>
      </c>
      <c r="H176" s="38">
        <v>3</v>
      </c>
      <c r="I176" s="38">
        <v>42690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2</v>
      </c>
      <c r="Q176" s="38">
        <v>24</v>
      </c>
      <c r="R176" s="38">
        <v>63360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355</v>
      </c>
      <c r="E177" s="32">
        <v>3218</v>
      </c>
      <c r="F177" s="32">
        <v>10190052</v>
      </c>
      <c r="G177" s="32">
        <v>91</v>
      </c>
      <c r="H177" s="32">
        <v>152</v>
      </c>
      <c r="I177" s="32">
        <v>2102472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264</v>
      </c>
      <c r="Q177" s="32">
        <v>3066</v>
      </c>
      <c r="R177" s="32">
        <v>8087580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49</v>
      </c>
      <c r="E178" s="34">
        <v>534</v>
      </c>
      <c r="F178" s="34">
        <v>1572020</v>
      </c>
      <c r="G178" s="34">
        <v>10</v>
      </c>
      <c r="H178" s="34">
        <v>14</v>
      </c>
      <c r="I178" s="34">
        <v>199220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39</v>
      </c>
      <c r="Q178" s="34">
        <v>520</v>
      </c>
      <c r="R178" s="34">
        <v>1372800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49</v>
      </c>
      <c r="E179" s="36">
        <v>534</v>
      </c>
      <c r="F179" s="36">
        <v>1572020</v>
      </c>
      <c r="G179" s="36">
        <v>10</v>
      </c>
      <c r="H179" s="36">
        <v>14</v>
      </c>
      <c r="I179" s="36">
        <v>199220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39</v>
      </c>
      <c r="Q179" s="36">
        <v>520</v>
      </c>
      <c r="R179" s="36">
        <v>1372800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47</v>
      </c>
      <c r="E180" s="36">
        <v>524</v>
      </c>
      <c r="F180" s="36">
        <v>1534030</v>
      </c>
      <c r="G180" s="36">
        <v>9</v>
      </c>
      <c r="H180" s="36">
        <v>13</v>
      </c>
      <c r="I180" s="36">
        <v>184990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38</v>
      </c>
      <c r="Q180" s="36">
        <v>511</v>
      </c>
      <c r="R180" s="36">
        <v>1349040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2</v>
      </c>
      <c r="E181" s="36">
        <v>10</v>
      </c>
      <c r="F181" s="36">
        <v>37990</v>
      </c>
      <c r="G181" s="36">
        <v>1</v>
      </c>
      <c r="H181" s="36">
        <v>1</v>
      </c>
      <c r="I181" s="36">
        <v>14230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1</v>
      </c>
      <c r="Q181" s="36">
        <v>9</v>
      </c>
      <c r="R181" s="36">
        <v>23760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306</v>
      </c>
      <c r="E184" s="34">
        <v>2684</v>
      </c>
      <c r="F184" s="34">
        <v>8618032</v>
      </c>
      <c r="G184" s="34">
        <v>81</v>
      </c>
      <c r="H184" s="34">
        <v>138</v>
      </c>
      <c r="I184" s="34">
        <v>1903252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225</v>
      </c>
      <c r="Q184" s="34">
        <v>2546</v>
      </c>
      <c r="R184" s="34">
        <v>6714780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302</v>
      </c>
      <c r="E185" s="37">
        <v>2663</v>
      </c>
      <c r="F185" s="37">
        <v>8527822</v>
      </c>
      <c r="G185" s="37">
        <v>79</v>
      </c>
      <c r="H185" s="37">
        <v>135</v>
      </c>
      <c r="I185" s="37">
        <v>1860562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223</v>
      </c>
      <c r="Q185" s="37">
        <v>2528</v>
      </c>
      <c r="R185" s="37">
        <v>6667260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298</v>
      </c>
      <c r="E186" s="37">
        <v>2640</v>
      </c>
      <c r="F186" s="37">
        <v>8409152</v>
      </c>
      <c r="G186" s="37">
        <v>77</v>
      </c>
      <c r="H186" s="37">
        <v>130</v>
      </c>
      <c r="I186" s="37">
        <v>1789412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221</v>
      </c>
      <c r="Q186" s="37">
        <v>2510</v>
      </c>
      <c r="R186" s="37">
        <v>6619740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4</v>
      </c>
      <c r="E187" s="37">
        <v>23</v>
      </c>
      <c r="F187" s="37">
        <v>118670</v>
      </c>
      <c r="G187" s="37">
        <v>2</v>
      </c>
      <c r="H187" s="37">
        <v>5</v>
      </c>
      <c r="I187" s="37">
        <v>71150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2</v>
      </c>
      <c r="Q187" s="37">
        <v>18</v>
      </c>
      <c r="R187" s="37">
        <v>47520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2</v>
      </c>
      <c r="E188" s="37">
        <v>10</v>
      </c>
      <c r="F188" s="37">
        <v>37990</v>
      </c>
      <c r="G188" s="37">
        <v>1</v>
      </c>
      <c r="H188" s="37">
        <v>1</v>
      </c>
      <c r="I188" s="37">
        <v>14230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1</v>
      </c>
      <c r="Q188" s="37">
        <v>9</v>
      </c>
      <c r="R188" s="37">
        <v>23760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2</v>
      </c>
      <c r="E189" s="38">
        <v>11</v>
      </c>
      <c r="F189" s="38">
        <v>52220</v>
      </c>
      <c r="G189" s="38">
        <v>1</v>
      </c>
      <c r="H189" s="38">
        <v>2</v>
      </c>
      <c r="I189" s="38">
        <v>28460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1</v>
      </c>
      <c r="Q189" s="38">
        <v>9</v>
      </c>
      <c r="R189" s="38">
        <v>23760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931</v>
      </c>
      <c r="E190" s="32">
        <v>8894</v>
      </c>
      <c r="F190" s="32">
        <v>28618677</v>
      </c>
      <c r="G190" s="32">
        <v>169</v>
      </c>
      <c r="H190" s="32">
        <v>457</v>
      </c>
      <c r="I190" s="32">
        <v>6445662</v>
      </c>
      <c r="J190" s="32">
        <v>2</v>
      </c>
      <c r="K190" s="32">
        <v>2</v>
      </c>
      <c r="L190" s="32">
        <v>71006</v>
      </c>
      <c r="M190" s="32">
        <v>2</v>
      </c>
      <c r="N190" s="32">
        <v>2</v>
      </c>
      <c r="O190" s="32">
        <v>100000</v>
      </c>
      <c r="P190" s="32">
        <v>752</v>
      </c>
      <c r="Q190" s="32">
        <v>8362</v>
      </c>
      <c r="R190" s="32">
        <v>21913666</v>
      </c>
      <c r="S190" s="32">
        <v>6</v>
      </c>
      <c r="T190" s="32">
        <v>71</v>
      </c>
      <c r="U190" s="32">
        <v>88343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86</v>
      </c>
      <c r="E191" s="34">
        <v>902</v>
      </c>
      <c r="F191" s="34">
        <v>2517910</v>
      </c>
      <c r="G191" s="34">
        <v>5</v>
      </c>
      <c r="H191" s="34">
        <v>15</v>
      </c>
      <c r="I191" s="34">
        <v>213450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81</v>
      </c>
      <c r="Q191" s="34">
        <v>864</v>
      </c>
      <c r="R191" s="34">
        <v>2280960</v>
      </c>
      <c r="S191" s="34">
        <v>0</v>
      </c>
      <c r="T191" s="34">
        <v>23</v>
      </c>
      <c r="U191" s="34">
        <v>23500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85</v>
      </c>
      <c r="E192" s="36">
        <v>890</v>
      </c>
      <c r="F192" s="36">
        <v>2486230</v>
      </c>
      <c r="G192" s="36">
        <v>5</v>
      </c>
      <c r="H192" s="36">
        <v>15</v>
      </c>
      <c r="I192" s="36">
        <v>213450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80</v>
      </c>
      <c r="Q192" s="36">
        <v>852</v>
      </c>
      <c r="R192" s="36">
        <v>2249280</v>
      </c>
      <c r="S192" s="36">
        <v>0</v>
      </c>
      <c r="T192" s="36">
        <v>23</v>
      </c>
      <c r="U192" s="36">
        <v>23500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64</v>
      </c>
      <c r="E193" s="36">
        <v>691</v>
      </c>
      <c r="F193" s="36">
        <v>1960870</v>
      </c>
      <c r="G193" s="36">
        <v>5</v>
      </c>
      <c r="H193" s="36">
        <v>15</v>
      </c>
      <c r="I193" s="36">
        <v>213450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59</v>
      </c>
      <c r="Q193" s="36">
        <v>653</v>
      </c>
      <c r="R193" s="36">
        <v>1723920</v>
      </c>
      <c r="S193" s="36">
        <v>0</v>
      </c>
      <c r="T193" s="36">
        <v>23</v>
      </c>
      <c r="U193" s="36">
        <v>23500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21</v>
      </c>
      <c r="E194" s="36">
        <v>199</v>
      </c>
      <c r="F194" s="36">
        <v>525360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21</v>
      </c>
      <c r="Q194" s="36">
        <v>199</v>
      </c>
      <c r="R194" s="36">
        <v>525360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1</v>
      </c>
      <c r="E196" s="36">
        <v>12</v>
      </c>
      <c r="F196" s="36">
        <v>31680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1</v>
      </c>
      <c r="Q196" s="36">
        <v>12</v>
      </c>
      <c r="R196" s="36">
        <v>31680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845</v>
      </c>
      <c r="E197" s="34">
        <v>7992</v>
      </c>
      <c r="F197" s="34">
        <v>26100767</v>
      </c>
      <c r="G197" s="34">
        <v>164</v>
      </c>
      <c r="H197" s="34">
        <v>442</v>
      </c>
      <c r="I197" s="34">
        <v>6232212</v>
      </c>
      <c r="J197" s="34">
        <v>2</v>
      </c>
      <c r="K197" s="34">
        <v>2</v>
      </c>
      <c r="L197" s="34">
        <v>71006</v>
      </c>
      <c r="M197" s="34">
        <v>2</v>
      </c>
      <c r="N197" s="34">
        <v>2</v>
      </c>
      <c r="O197" s="34">
        <v>100000</v>
      </c>
      <c r="P197" s="34">
        <v>671</v>
      </c>
      <c r="Q197" s="34">
        <v>7498</v>
      </c>
      <c r="R197" s="34">
        <v>19632706</v>
      </c>
      <c r="S197" s="34">
        <v>6</v>
      </c>
      <c r="T197" s="34">
        <v>48</v>
      </c>
      <c r="U197" s="34">
        <v>64843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840</v>
      </c>
      <c r="E198" s="37">
        <v>7962</v>
      </c>
      <c r="F198" s="37">
        <v>25952027</v>
      </c>
      <c r="G198" s="37">
        <v>162</v>
      </c>
      <c r="H198" s="37">
        <v>436</v>
      </c>
      <c r="I198" s="37">
        <v>6146832</v>
      </c>
      <c r="J198" s="37">
        <v>2</v>
      </c>
      <c r="K198" s="37">
        <v>2</v>
      </c>
      <c r="L198" s="37">
        <v>71006</v>
      </c>
      <c r="M198" s="37">
        <v>2</v>
      </c>
      <c r="N198" s="37">
        <v>2</v>
      </c>
      <c r="O198" s="37">
        <v>100000</v>
      </c>
      <c r="P198" s="37">
        <v>668</v>
      </c>
      <c r="Q198" s="37">
        <v>7474</v>
      </c>
      <c r="R198" s="37">
        <v>19569346</v>
      </c>
      <c r="S198" s="37">
        <v>6</v>
      </c>
      <c r="T198" s="37">
        <v>48</v>
      </c>
      <c r="U198" s="37">
        <v>64843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721</v>
      </c>
      <c r="E199" s="37">
        <v>6747</v>
      </c>
      <c r="F199" s="37">
        <v>22599876</v>
      </c>
      <c r="G199" s="37">
        <v>154</v>
      </c>
      <c r="H199" s="37">
        <v>417</v>
      </c>
      <c r="I199" s="37">
        <v>5881007</v>
      </c>
      <c r="J199" s="37">
        <v>1</v>
      </c>
      <c r="K199" s="37">
        <v>1</v>
      </c>
      <c r="L199" s="37">
        <v>50000</v>
      </c>
      <c r="M199" s="37">
        <v>2</v>
      </c>
      <c r="N199" s="37">
        <v>2</v>
      </c>
      <c r="O199" s="37">
        <v>100000</v>
      </c>
      <c r="P199" s="37">
        <v>558</v>
      </c>
      <c r="Q199" s="37">
        <v>6285</v>
      </c>
      <c r="R199" s="37">
        <v>16509869</v>
      </c>
      <c r="S199" s="37">
        <v>6</v>
      </c>
      <c r="T199" s="37">
        <v>42</v>
      </c>
      <c r="U199" s="37">
        <v>59000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119</v>
      </c>
      <c r="E200" s="37">
        <v>1215</v>
      </c>
      <c r="F200" s="37">
        <v>3352151</v>
      </c>
      <c r="G200" s="37">
        <v>8</v>
      </c>
      <c r="H200" s="37">
        <v>19</v>
      </c>
      <c r="I200" s="37">
        <v>265825</v>
      </c>
      <c r="J200" s="37">
        <v>1</v>
      </c>
      <c r="K200" s="37">
        <v>1</v>
      </c>
      <c r="L200" s="37">
        <v>21006</v>
      </c>
      <c r="M200" s="37">
        <v>0</v>
      </c>
      <c r="N200" s="37">
        <v>0</v>
      </c>
      <c r="O200" s="37">
        <v>0</v>
      </c>
      <c r="P200" s="37">
        <v>110</v>
      </c>
      <c r="Q200" s="37">
        <v>1189</v>
      </c>
      <c r="R200" s="37">
        <v>3059477</v>
      </c>
      <c r="S200" s="37">
        <v>0</v>
      </c>
      <c r="T200" s="37">
        <v>6</v>
      </c>
      <c r="U200" s="37">
        <v>5843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5</v>
      </c>
      <c r="E201" s="37">
        <v>30</v>
      </c>
      <c r="F201" s="37">
        <v>148740</v>
      </c>
      <c r="G201" s="37">
        <v>2</v>
      </c>
      <c r="H201" s="37">
        <v>6</v>
      </c>
      <c r="I201" s="37">
        <v>85380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3</v>
      </c>
      <c r="Q201" s="37">
        <v>24</v>
      </c>
      <c r="R201" s="37">
        <v>63360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0</v>
      </c>
      <c r="E202" s="38">
        <v>0</v>
      </c>
      <c r="F202" s="38">
        <v>0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126</v>
      </c>
      <c r="E203" s="32">
        <v>622</v>
      </c>
      <c r="F203" s="32">
        <v>3352070</v>
      </c>
      <c r="G203" s="32">
        <v>79</v>
      </c>
      <c r="H203" s="32">
        <v>149</v>
      </c>
      <c r="I203" s="32">
        <v>2103350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47</v>
      </c>
      <c r="Q203" s="32">
        <v>473</v>
      </c>
      <c r="R203" s="32">
        <v>1248720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14</v>
      </c>
      <c r="E204" s="34">
        <v>72</v>
      </c>
      <c r="F204" s="34">
        <v>329160</v>
      </c>
      <c r="G204" s="34">
        <v>6</v>
      </c>
      <c r="H204" s="34">
        <v>12</v>
      </c>
      <c r="I204" s="34">
        <v>170760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8</v>
      </c>
      <c r="Q204" s="34">
        <v>60</v>
      </c>
      <c r="R204" s="34">
        <v>158400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13</v>
      </c>
      <c r="E205" s="36">
        <v>69</v>
      </c>
      <c r="F205" s="36">
        <v>321240</v>
      </c>
      <c r="G205" s="36">
        <v>6</v>
      </c>
      <c r="H205" s="36">
        <v>12</v>
      </c>
      <c r="I205" s="36">
        <v>170760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7</v>
      </c>
      <c r="Q205" s="36">
        <v>57</v>
      </c>
      <c r="R205" s="36">
        <v>150480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7</v>
      </c>
      <c r="E206" s="36">
        <v>45</v>
      </c>
      <c r="F206" s="36">
        <v>188340</v>
      </c>
      <c r="G206" s="36">
        <v>3</v>
      </c>
      <c r="H206" s="36">
        <v>6</v>
      </c>
      <c r="I206" s="36">
        <v>85380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4</v>
      </c>
      <c r="Q206" s="36">
        <v>39</v>
      </c>
      <c r="R206" s="36">
        <v>102960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6</v>
      </c>
      <c r="E207" s="36">
        <v>24</v>
      </c>
      <c r="F207" s="36">
        <v>132900</v>
      </c>
      <c r="G207" s="36">
        <v>3</v>
      </c>
      <c r="H207" s="36">
        <v>6</v>
      </c>
      <c r="I207" s="36">
        <v>85380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3</v>
      </c>
      <c r="Q207" s="36">
        <v>18</v>
      </c>
      <c r="R207" s="36">
        <v>47520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1</v>
      </c>
      <c r="E208" s="36">
        <v>3</v>
      </c>
      <c r="F208" s="36">
        <v>7920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1</v>
      </c>
      <c r="Q208" s="36">
        <v>3</v>
      </c>
      <c r="R208" s="36">
        <v>7920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112</v>
      </c>
      <c r="E210" s="34">
        <v>550</v>
      </c>
      <c r="F210" s="34">
        <v>3022910</v>
      </c>
      <c r="G210" s="34">
        <v>73</v>
      </c>
      <c r="H210" s="34">
        <v>137</v>
      </c>
      <c r="I210" s="34">
        <v>1932590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39</v>
      </c>
      <c r="Q210" s="34">
        <v>413</v>
      </c>
      <c r="R210" s="34">
        <v>1090320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112</v>
      </c>
      <c r="E211" s="37">
        <v>550</v>
      </c>
      <c r="F211" s="37">
        <v>3022910</v>
      </c>
      <c r="G211" s="37">
        <v>73</v>
      </c>
      <c r="H211" s="37">
        <v>137</v>
      </c>
      <c r="I211" s="37">
        <v>1932590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39</v>
      </c>
      <c r="Q211" s="37">
        <v>413</v>
      </c>
      <c r="R211" s="37">
        <v>1090320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57</v>
      </c>
      <c r="E212" s="37">
        <v>342</v>
      </c>
      <c r="F212" s="37">
        <v>1523410</v>
      </c>
      <c r="G212" s="37">
        <v>29</v>
      </c>
      <c r="H212" s="37">
        <v>55</v>
      </c>
      <c r="I212" s="37">
        <v>765730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28</v>
      </c>
      <c r="Q212" s="37">
        <v>287</v>
      </c>
      <c r="R212" s="37">
        <v>757680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55</v>
      </c>
      <c r="E213" s="37">
        <v>208</v>
      </c>
      <c r="F213" s="37">
        <v>1499500</v>
      </c>
      <c r="G213" s="37">
        <v>44</v>
      </c>
      <c r="H213" s="37">
        <v>82</v>
      </c>
      <c r="I213" s="37">
        <v>1166860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11</v>
      </c>
      <c r="Q213" s="37">
        <v>126</v>
      </c>
      <c r="R213" s="37">
        <v>332640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186</v>
      </c>
      <c r="E216" s="32">
        <v>797</v>
      </c>
      <c r="F216" s="32">
        <v>7134830</v>
      </c>
      <c r="G216" s="32">
        <v>154</v>
      </c>
      <c r="H216" s="32">
        <v>462</v>
      </c>
      <c r="I216" s="32">
        <v>6250430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32</v>
      </c>
      <c r="Q216" s="32">
        <v>335</v>
      </c>
      <c r="R216" s="32">
        <v>884400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27</v>
      </c>
      <c r="E217" s="34">
        <v>106</v>
      </c>
      <c r="F217" s="34">
        <v>1036090</v>
      </c>
      <c r="G217" s="34">
        <v>23</v>
      </c>
      <c r="H217" s="34">
        <v>69</v>
      </c>
      <c r="I217" s="34">
        <v>938410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4</v>
      </c>
      <c r="Q217" s="34">
        <v>37</v>
      </c>
      <c r="R217" s="34">
        <v>97680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27</v>
      </c>
      <c r="E218" s="36">
        <v>106</v>
      </c>
      <c r="F218" s="36">
        <v>1036090</v>
      </c>
      <c r="G218" s="36">
        <v>23</v>
      </c>
      <c r="H218" s="36">
        <v>69</v>
      </c>
      <c r="I218" s="36">
        <v>938410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4</v>
      </c>
      <c r="Q218" s="36">
        <v>37</v>
      </c>
      <c r="R218" s="36">
        <v>97680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18</v>
      </c>
      <c r="E219" s="36">
        <v>79</v>
      </c>
      <c r="F219" s="36">
        <v>680340</v>
      </c>
      <c r="G219" s="36">
        <v>14</v>
      </c>
      <c r="H219" s="36">
        <v>42</v>
      </c>
      <c r="I219" s="36">
        <v>582660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4</v>
      </c>
      <c r="Q219" s="36">
        <v>37</v>
      </c>
      <c r="R219" s="36">
        <v>97680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9</v>
      </c>
      <c r="E220" s="36">
        <v>27</v>
      </c>
      <c r="F220" s="36">
        <v>355750</v>
      </c>
      <c r="G220" s="36">
        <v>9</v>
      </c>
      <c r="H220" s="36">
        <v>27</v>
      </c>
      <c r="I220" s="36">
        <v>355750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159</v>
      </c>
      <c r="E223" s="34">
        <v>691</v>
      </c>
      <c r="F223" s="34">
        <v>6098740</v>
      </c>
      <c r="G223" s="34">
        <v>131</v>
      </c>
      <c r="H223" s="34">
        <v>393</v>
      </c>
      <c r="I223" s="34">
        <v>5312020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28</v>
      </c>
      <c r="Q223" s="34">
        <v>298</v>
      </c>
      <c r="R223" s="34">
        <v>786720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159</v>
      </c>
      <c r="E224" s="37">
        <v>691</v>
      </c>
      <c r="F224" s="37">
        <v>6098740</v>
      </c>
      <c r="G224" s="37">
        <v>131</v>
      </c>
      <c r="H224" s="37">
        <v>393</v>
      </c>
      <c r="I224" s="37">
        <v>5312020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28</v>
      </c>
      <c r="Q224" s="37">
        <v>298</v>
      </c>
      <c r="R224" s="37">
        <v>786720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81</v>
      </c>
      <c r="E225" s="37">
        <v>433</v>
      </c>
      <c r="F225" s="37">
        <v>3131320</v>
      </c>
      <c r="G225" s="37">
        <v>58</v>
      </c>
      <c r="H225" s="37">
        <v>174</v>
      </c>
      <c r="I225" s="37">
        <v>2447560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23</v>
      </c>
      <c r="Q225" s="37">
        <v>259</v>
      </c>
      <c r="R225" s="37">
        <v>683760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78</v>
      </c>
      <c r="E226" s="37">
        <v>258</v>
      </c>
      <c r="F226" s="37">
        <v>2967420</v>
      </c>
      <c r="G226" s="37">
        <v>73</v>
      </c>
      <c r="H226" s="37">
        <v>219</v>
      </c>
      <c r="I226" s="37">
        <v>2864460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5</v>
      </c>
      <c r="Q226" s="37">
        <v>39</v>
      </c>
      <c r="R226" s="37">
        <v>102960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126</v>
      </c>
      <c r="E229" s="32">
        <v>1227</v>
      </c>
      <c r="F229" s="32">
        <v>4162539</v>
      </c>
      <c r="G229" s="32">
        <v>26</v>
      </c>
      <c r="H229" s="32">
        <v>78</v>
      </c>
      <c r="I229" s="32">
        <v>1089940</v>
      </c>
      <c r="J229" s="32">
        <v>1</v>
      </c>
      <c r="K229" s="32">
        <v>1</v>
      </c>
      <c r="L229" s="32">
        <v>41879</v>
      </c>
      <c r="M229" s="32">
        <v>0</v>
      </c>
      <c r="N229" s="32">
        <v>0</v>
      </c>
      <c r="O229" s="32">
        <v>0</v>
      </c>
      <c r="P229" s="32">
        <v>99</v>
      </c>
      <c r="Q229" s="32">
        <v>1148</v>
      </c>
      <c r="R229" s="32">
        <v>3030720</v>
      </c>
      <c r="S229" s="32">
        <v>0</v>
      </c>
      <c r="T229" s="32">
        <v>0</v>
      </c>
      <c r="U229" s="32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21</v>
      </c>
      <c r="E230" s="34">
        <v>182</v>
      </c>
      <c r="F230" s="34">
        <v>673569</v>
      </c>
      <c r="G230" s="34">
        <v>5</v>
      </c>
      <c r="H230" s="34">
        <v>15</v>
      </c>
      <c r="I230" s="34">
        <v>193450</v>
      </c>
      <c r="J230" s="34">
        <v>1</v>
      </c>
      <c r="K230" s="34">
        <v>1</v>
      </c>
      <c r="L230" s="34">
        <v>41879</v>
      </c>
      <c r="M230" s="34">
        <v>0</v>
      </c>
      <c r="N230" s="34">
        <v>0</v>
      </c>
      <c r="O230" s="34">
        <v>0</v>
      </c>
      <c r="P230" s="34">
        <v>15</v>
      </c>
      <c r="Q230" s="34">
        <v>166</v>
      </c>
      <c r="R230" s="34">
        <v>438240</v>
      </c>
      <c r="S230" s="34">
        <v>0</v>
      </c>
      <c r="T230" s="34">
        <v>0</v>
      </c>
      <c r="U230" s="3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21</v>
      </c>
      <c r="E231" s="36">
        <v>182</v>
      </c>
      <c r="F231" s="36">
        <v>673569</v>
      </c>
      <c r="G231" s="36">
        <v>5</v>
      </c>
      <c r="H231" s="36">
        <v>15</v>
      </c>
      <c r="I231" s="36">
        <v>193450</v>
      </c>
      <c r="J231" s="36">
        <v>1</v>
      </c>
      <c r="K231" s="36">
        <v>1</v>
      </c>
      <c r="L231" s="36">
        <v>41879</v>
      </c>
      <c r="M231" s="36">
        <v>0</v>
      </c>
      <c r="N231" s="36">
        <v>0</v>
      </c>
      <c r="O231" s="36">
        <v>0</v>
      </c>
      <c r="P231" s="36">
        <v>15</v>
      </c>
      <c r="Q231" s="36">
        <v>166</v>
      </c>
      <c r="R231" s="36">
        <v>438240</v>
      </c>
      <c r="S231" s="36">
        <v>0</v>
      </c>
      <c r="T231" s="36">
        <v>0</v>
      </c>
      <c r="U231" s="36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21</v>
      </c>
      <c r="E232" s="36">
        <v>182</v>
      </c>
      <c r="F232" s="36">
        <v>673569</v>
      </c>
      <c r="G232" s="36">
        <v>5</v>
      </c>
      <c r="H232" s="36">
        <v>15</v>
      </c>
      <c r="I232" s="36">
        <v>193450</v>
      </c>
      <c r="J232" s="36">
        <v>1</v>
      </c>
      <c r="K232" s="36">
        <v>1</v>
      </c>
      <c r="L232" s="36">
        <v>41879</v>
      </c>
      <c r="M232" s="36">
        <v>0</v>
      </c>
      <c r="N232" s="36">
        <v>0</v>
      </c>
      <c r="O232" s="36">
        <v>0</v>
      </c>
      <c r="P232" s="36">
        <v>15</v>
      </c>
      <c r="Q232" s="36">
        <v>166</v>
      </c>
      <c r="R232" s="36">
        <v>438240</v>
      </c>
      <c r="S232" s="36">
        <v>0</v>
      </c>
      <c r="T232" s="36">
        <v>0</v>
      </c>
      <c r="U232" s="36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105</v>
      </c>
      <c r="E236" s="34">
        <v>1045</v>
      </c>
      <c r="F236" s="34">
        <v>3488970</v>
      </c>
      <c r="G236" s="34">
        <v>21</v>
      </c>
      <c r="H236" s="34">
        <v>63</v>
      </c>
      <c r="I236" s="34">
        <v>896490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84</v>
      </c>
      <c r="Q236" s="34">
        <v>982</v>
      </c>
      <c r="R236" s="34">
        <v>2592480</v>
      </c>
      <c r="S236" s="34">
        <v>0</v>
      </c>
      <c r="T236" s="34">
        <v>0</v>
      </c>
      <c r="U236" s="3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104</v>
      </c>
      <c r="E237" s="37">
        <v>1033</v>
      </c>
      <c r="F237" s="37">
        <v>3457290</v>
      </c>
      <c r="G237" s="37">
        <v>21</v>
      </c>
      <c r="H237" s="37">
        <v>63</v>
      </c>
      <c r="I237" s="37">
        <v>896490</v>
      </c>
      <c r="J237" s="37">
        <v>0</v>
      </c>
      <c r="K237" s="37">
        <v>0</v>
      </c>
      <c r="L237" s="37">
        <v>0</v>
      </c>
      <c r="M237" s="37">
        <v>0</v>
      </c>
      <c r="N237" s="37">
        <v>0</v>
      </c>
      <c r="O237" s="37">
        <v>0</v>
      </c>
      <c r="P237" s="37">
        <v>83</v>
      </c>
      <c r="Q237" s="37">
        <v>970</v>
      </c>
      <c r="R237" s="37">
        <v>2560800</v>
      </c>
      <c r="S237" s="37">
        <v>0</v>
      </c>
      <c r="T237" s="37">
        <v>0</v>
      </c>
      <c r="U237" s="37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101</v>
      </c>
      <c r="E238" s="37">
        <v>989</v>
      </c>
      <c r="F238" s="37">
        <v>3341130</v>
      </c>
      <c r="G238" s="37">
        <v>21</v>
      </c>
      <c r="H238" s="37">
        <v>63</v>
      </c>
      <c r="I238" s="37">
        <v>896490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80</v>
      </c>
      <c r="Q238" s="37">
        <v>926</v>
      </c>
      <c r="R238" s="37">
        <v>2444640</v>
      </c>
      <c r="S238" s="37">
        <v>0</v>
      </c>
      <c r="T238" s="37">
        <v>0</v>
      </c>
      <c r="U238" s="37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3</v>
      </c>
      <c r="E239" s="37">
        <v>44</v>
      </c>
      <c r="F239" s="37">
        <v>116160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3</v>
      </c>
      <c r="Q239" s="37">
        <v>44</v>
      </c>
      <c r="R239" s="37">
        <v>116160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1</v>
      </c>
      <c r="E241" s="38">
        <v>12</v>
      </c>
      <c r="F241" s="38">
        <v>31680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1</v>
      </c>
      <c r="Q241" s="38">
        <v>12</v>
      </c>
      <c r="R241" s="38">
        <v>31680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88</v>
      </c>
      <c r="E242" s="32">
        <v>1150</v>
      </c>
      <c r="F242" s="32">
        <v>2978812</v>
      </c>
      <c r="G242" s="32">
        <v>21</v>
      </c>
      <c r="H242" s="32">
        <v>40</v>
      </c>
      <c r="I242" s="32">
        <v>569200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67</v>
      </c>
      <c r="Q242" s="32">
        <v>1097</v>
      </c>
      <c r="R242" s="32">
        <v>2388812</v>
      </c>
      <c r="S242" s="32">
        <v>0</v>
      </c>
      <c r="T242" s="32">
        <v>13</v>
      </c>
      <c r="U242" s="32">
        <v>20800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9</v>
      </c>
      <c r="E243" s="34">
        <v>222</v>
      </c>
      <c r="F243" s="34">
        <v>346573</v>
      </c>
      <c r="G243" s="34">
        <v>2</v>
      </c>
      <c r="H243" s="34">
        <v>4</v>
      </c>
      <c r="I243" s="34">
        <v>56920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7</v>
      </c>
      <c r="Q243" s="34">
        <v>218</v>
      </c>
      <c r="R243" s="34">
        <v>289653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9</v>
      </c>
      <c r="E244" s="36">
        <v>176</v>
      </c>
      <c r="F244" s="36">
        <v>346573</v>
      </c>
      <c r="G244" s="36">
        <v>2</v>
      </c>
      <c r="H244" s="36">
        <v>4</v>
      </c>
      <c r="I244" s="36">
        <v>56920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7</v>
      </c>
      <c r="Q244" s="36">
        <v>172</v>
      </c>
      <c r="R244" s="36">
        <v>289653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7</v>
      </c>
      <c r="E245" s="36">
        <v>117</v>
      </c>
      <c r="F245" s="36">
        <v>297217</v>
      </c>
      <c r="G245" s="36">
        <v>2</v>
      </c>
      <c r="H245" s="36">
        <v>4</v>
      </c>
      <c r="I245" s="36">
        <v>56920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5</v>
      </c>
      <c r="Q245" s="36">
        <v>113</v>
      </c>
      <c r="R245" s="36">
        <v>240297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2</v>
      </c>
      <c r="E246" s="36">
        <v>59</v>
      </c>
      <c r="F246" s="36">
        <v>49356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2</v>
      </c>
      <c r="Q246" s="36">
        <v>59</v>
      </c>
      <c r="R246" s="36">
        <v>49356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35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35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11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11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79</v>
      </c>
      <c r="E249" s="34">
        <v>928</v>
      </c>
      <c r="F249" s="34">
        <v>2632239</v>
      </c>
      <c r="G249" s="34">
        <v>19</v>
      </c>
      <c r="H249" s="34">
        <v>36</v>
      </c>
      <c r="I249" s="34">
        <v>512280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60</v>
      </c>
      <c r="Q249" s="34">
        <v>879</v>
      </c>
      <c r="R249" s="34">
        <v>2099159</v>
      </c>
      <c r="S249" s="34">
        <v>0</v>
      </c>
      <c r="T249" s="34">
        <v>13</v>
      </c>
      <c r="U249" s="34">
        <v>20800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79</v>
      </c>
      <c r="E250" s="37">
        <v>928</v>
      </c>
      <c r="F250" s="37">
        <v>2632239</v>
      </c>
      <c r="G250" s="37">
        <v>19</v>
      </c>
      <c r="H250" s="37">
        <v>36</v>
      </c>
      <c r="I250" s="37">
        <v>512280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60</v>
      </c>
      <c r="Q250" s="37">
        <v>879</v>
      </c>
      <c r="R250" s="37">
        <v>2099159</v>
      </c>
      <c r="S250" s="37">
        <v>0</v>
      </c>
      <c r="T250" s="37">
        <v>13</v>
      </c>
      <c r="U250" s="37">
        <v>20800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74</v>
      </c>
      <c r="E251" s="37">
        <v>853</v>
      </c>
      <c r="F251" s="37">
        <v>2469067</v>
      </c>
      <c r="G251" s="37">
        <v>18</v>
      </c>
      <c r="H251" s="37">
        <v>33</v>
      </c>
      <c r="I251" s="37">
        <v>469590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56</v>
      </c>
      <c r="Q251" s="37">
        <v>807</v>
      </c>
      <c r="R251" s="37">
        <v>1978677</v>
      </c>
      <c r="S251" s="37">
        <v>0</v>
      </c>
      <c r="T251" s="37">
        <v>13</v>
      </c>
      <c r="U251" s="37">
        <v>20800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5</v>
      </c>
      <c r="E252" s="37">
        <v>75</v>
      </c>
      <c r="F252" s="37">
        <v>163172</v>
      </c>
      <c r="G252" s="37">
        <v>1</v>
      </c>
      <c r="H252" s="37">
        <v>3</v>
      </c>
      <c r="I252" s="37">
        <v>42690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4</v>
      </c>
      <c r="Q252" s="37">
        <v>72</v>
      </c>
      <c r="R252" s="37">
        <v>120482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232</v>
      </c>
      <c r="E255" s="32">
        <v>1600</v>
      </c>
      <c r="F255" s="32">
        <v>6197990</v>
      </c>
      <c r="G255" s="32">
        <v>92</v>
      </c>
      <c r="H255" s="32">
        <v>251</v>
      </c>
      <c r="I255" s="32">
        <v>2604090</v>
      </c>
      <c r="J255" s="32">
        <v>0</v>
      </c>
      <c r="K255" s="32">
        <v>0</v>
      </c>
      <c r="L255" s="32">
        <v>0</v>
      </c>
      <c r="M255" s="32">
        <v>1</v>
      </c>
      <c r="N255" s="32">
        <v>1</v>
      </c>
      <c r="O255" s="32">
        <v>50000</v>
      </c>
      <c r="P255" s="32">
        <v>136</v>
      </c>
      <c r="Q255" s="32">
        <v>1335</v>
      </c>
      <c r="R255" s="32">
        <v>3524400</v>
      </c>
      <c r="S255" s="32">
        <v>3</v>
      </c>
      <c r="T255" s="32">
        <v>13</v>
      </c>
      <c r="U255" s="32">
        <v>19500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12</v>
      </c>
      <c r="E256" s="34">
        <v>82</v>
      </c>
      <c r="F256" s="34">
        <v>270180</v>
      </c>
      <c r="G256" s="34">
        <v>2</v>
      </c>
      <c r="H256" s="34">
        <v>12</v>
      </c>
      <c r="I256" s="34">
        <v>85380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10</v>
      </c>
      <c r="Q256" s="34">
        <v>70</v>
      </c>
      <c r="R256" s="34">
        <v>184800</v>
      </c>
      <c r="S256" s="34">
        <v>0</v>
      </c>
      <c r="T256" s="34">
        <v>0</v>
      </c>
      <c r="U256" s="3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12</v>
      </c>
      <c r="E257" s="36">
        <v>82</v>
      </c>
      <c r="F257" s="36">
        <v>270180</v>
      </c>
      <c r="G257" s="36">
        <v>2</v>
      </c>
      <c r="H257" s="36">
        <v>12</v>
      </c>
      <c r="I257" s="36">
        <v>85380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10</v>
      </c>
      <c r="Q257" s="36">
        <v>70</v>
      </c>
      <c r="R257" s="36">
        <v>184800</v>
      </c>
      <c r="S257" s="36">
        <v>0</v>
      </c>
      <c r="T257" s="36">
        <v>0</v>
      </c>
      <c r="U257" s="36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12</v>
      </c>
      <c r="E258" s="36">
        <v>82</v>
      </c>
      <c r="F258" s="36">
        <v>270180</v>
      </c>
      <c r="G258" s="36">
        <v>2</v>
      </c>
      <c r="H258" s="36">
        <v>12</v>
      </c>
      <c r="I258" s="36">
        <v>85380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10</v>
      </c>
      <c r="Q258" s="36">
        <v>70</v>
      </c>
      <c r="R258" s="36">
        <v>184800</v>
      </c>
      <c r="S258" s="36">
        <v>0</v>
      </c>
      <c r="T258" s="36">
        <v>0</v>
      </c>
      <c r="U258" s="36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220</v>
      </c>
      <c r="E262" s="34">
        <v>1518</v>
      </c>
      <c r="F262" s="34">
        <v>5927810</v>
      </c>
      <c r="G262" s="34">
        <v>90</v>
      </c>
      <c r="H262" s="34">
        <v>239</v>
      </c>
      <c r="I262" s="34">
        <v>2518710</v>
      </c>
      <c r="J262" s="34">
        <v>0</v>
      </c>
      <c r="K262" s="34">
        <v>0</v>
      </c>
      <c r="L262" s="34">
        <v>0</v>
      </c>
      <c r="M262" s="34">
        <v>1</v>
      </c>
      <c r="N262" s="34">
        <v>1</v>
      </c>
      <c r="O262" s="34">
        <v>50000</v>
      </c>
      <c r="P262" s="34">
        <v>126</v>
      </c>
      <c r="Q262" s="34">
        <v>1265</v>
      </c>
      <c r="R262" s="34">
        <v>3339600</v>
      </c>
      <c r="S262" s="34">
        <v>3</v>
      </c>
      <c r="T262" s="34">
        <v>13</v>
      </c>
      <c r="U262" s="34">
        <v>19500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220</v>
      </c>
      <c r="E263" s="37">
        <v>1518</v>
      </c>
      <c r="F263" s="37">
        <v>5927810</v>
      </c>
      <c r="G263" s="37">
        <v>90</v>
      </c>
      <c r="H263" s="37">
        <v>239</v>
      </c>
      <c r="I263" s="37">
        <v>2518710</v>
      </c>
      <c r="J263" s="37">
        <v>0</v>
      </c>
      <c r="K263" s="37">
        <v>0</v>
      </c>
      <c r="L263" s="37">
        <v>0</v>
      </c>
      <c r="M263" s="37">
        <v>1</v>
      </c>
      <c r="N263" s="37">
        <v>1</v>
      </c>
      <c r="O263" s="37">
        <v>50000</v>
      </c>
      <c r="P263" s="37">
        <v>126</v>
      </c>
      <c r="Q263" s="37">
        <v>1265</v>
      </c>
      <c r="R263" s="37">
        <v>3339600</v>
      </c>
      <c r="S263" s="37">
        <v>3</v>
      </c>
      <c r="T263" s="37">
        <v>13</v>
      </c>
      <c r="U263" s="37">
        <v>19500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210</v>
      </c>
      <c r="E264" s="37">
        <v>1486</v>
      </c>
      <c r="F264" s="37">
        <v>5808560</v>
      </c>
      <c r="G264" s="37">
        <v>89</v>
      </c>
      <c r="H264" s="37">
        <v>236</v>
      </c>
      <c r="I264" s="37">
        <v>2476020</v>
      </c>
      <c r="J264" s="37">
        <v>0</v>
      </c>
      <c r="K264" s="37">
        <v>0</v>
      </c>
      <c r="L264" s="37">
        <v>0</v>
      </c>
      <c r="M264" s="37">
        <v>1</v>
      </c>
      <c r="N264" s="37">
        <v>1</v>
      </c>
      <c r="O264" s="37">
        <v>50000</v>
      </c>
      <c r="P264" s="37">
        <v>117</v>
      </c>
      <c r="Q264" s="37">
        <v>1236</v>
      </c>
      <c r="R264" s="37">
        <v>3263040</v>
      </c>
      <c r="S264" s="37">
        <v>3</v>
      </c>
      <c r="T264" s="37">
        <v>13</v>
      </c>
      <c r="U264" s="37">
        <v>19500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10</v>
      </c>
      <c r="E265" s="37">
        <v>32</v>
      </c>
      <c r="F265" s="37">
        <v>119250</v>
      </c>
      <c r="G265" s="37">
        <v>1</v>
      </c>
      <c r="H265" s="37">
        <v>3</v>
      </c>
      <c r="I265" s="37">
        <v>42690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9</v>
      </c>
      <c r="Q265" s="37">
        <v>29</v>
      </c>
      <c r="R265" s="37">
        <v>76560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198</v>
      </c>
      <c r="E268" s="32">
        <v>1744</v>
      </c>
      <c r="F268" s="32">
        <v>5811673</v>
      </c>
      <c r="G268" s="32">
        <v>46</v>
      </c>
      <c r="H268" s="32">
        <v>109</v>
      </c>
      <c r="I268" s="32">
        <v>1502490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152</v>
      </c>
      <c r="Q268" s="32">
        <v>1635</v>
      </c>
      <c r="R268" s="32">
        <v>4309183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15</v>
      </c>
      <c r="E269" s="34">
        <v>149</v>
      </c>
      <c r="F269" s="34">
        <v>531030</v>
      </c>
      <c r="G269" s="34">
        <v>5</v>
      </c>
      <c r="H269" s="34">
        <v>13</v>
      </c>
      <c r="I269" s="34">
        <v>172220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10</v>
      </c>
      <c r="Q269" s="34">
        <v>136</v>
      </c>
      <c r="R269" s="34">
        <v>358810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15</v>
      </c>
      <c r="E270" s="36">
        <v>149</v>
      </c>
      <c r="F270" s="36">
        <v>531030</v>
      </c>
      <c r="G270" s="36">
        <v>5</v>
      </c>
      <c r="H270" s="36">
        <v>13</v>
      </c>
      <c r="I270" s="36">
        <v>172220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10</v>
      </c>
      <c r="Q270" s="36">
        <v>136</v>
      </c>
      <c r="R270" s="36">
        <v>358810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15</v>
      </c>
      <c r="E271" s="36">
        <v>149</v>
      </c>
      <c r="F271" s="36">
        <v>531030</v>
      </c>
      <c r="G271" s="36">
        <v>5</v>
      </c>
      <c r="H271" s="36">
        <v>13</v>
      </c>
      <c r="I271" s="36">
        <v>172220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10</v>
      </c>
      <c r="Q271" s="36">
        <v>136</v>
      </c>
      <c r="R271" s="36">
        <v>358810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0</v>
      </c>
      <c r="E273" s="36">
        <v>0</v>
      </c>
      <c r="F273" s="36">
        <v>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183</v>
      </c>
      <c r="E275" s="34">
        <v>1595</v>
      </c>
      <c r="F275" s="34">
        <v>5280643</v>
      </c>
      <c r="G275" s="34">
        <v>41</v>
      </c>
      <c r="H275" s="34">
        <v>96</v>
      </c>
      <c r="I275" s="34">
        <v>1330270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142</v>
      </c>
      <c r="Q275" s="34">
        <v>1499</v>
      </c>
      <c r="R275" s="34">
        <v>3950373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183</v>
      </c>
      <c r="E276" s="37">
        <v>1589</v>
      </c>
      <c r="F276" s="37">
        <v>5264803</v>
      </c>
      <c r="G276" s="37">
        <v>41</v>
      </c>
      <c r="H276" s="37">
        <v>96</v>
      </c>
      <c r="I276" s="37">
        <v>1330270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142</v>
      </c>
      <c r="Q276" s="37">
        <v>1493</v>
      </c>
      <c r="R276" s="37">
        <v>3934533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179</v>
      </c>
      <c r="E277" s="37">
        <v>1562</v>
      </c>
      <c r="F277" s="37">
        <v>5158753</v>
      </c>
      <c r="G277" s="37">
        <v>40</v>
      </c>
      <c r="H277" s="37">
        <v>93</v>
      </c>
      <c r="I277" s="37">
        <v>1287580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139</v>
      </c>
      <c r="Q277" s="37">
        <v>1469</v>
      </c>
      <c r="R277" s="37">
        <v>3871173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4</v>
      </c>
      <c r="E278" s="37">
        <v>27</v>
      </c>
      <c r="F278" s="37">
        <v>106050</v>
      </c>
      <c r="G278" s="37">
        <v>1</v>
      </c>
      <c r="H278" s="37">
        <v>3</v>
      </c>
      <c r="I278" s="37">
        <v>42690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3</v>
      </c>
      <c r="Q278" s="37">
        <v>24</v>
      </c>
      <c r="R278" s="37">
        <v>63360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0</v>
      </c>
      <c r="E279" s="37">
        <v>6</v>
      </c>
      <c r="F279" s="37">
        <v>15840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0</v>
      </c>
      <c r="Q279" s="37">
        <v>6</v>
      </c>
      <c r="R279" s="37">
        <v>15840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0</v>
      </c>
      <c r="E280" s="38">
        <v>0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34</v>
      </c>
      <c r="E281" s="32">
        <v>382</v>
      </c>
      <c r="F281" s="32">
        <v>1021356</v>
      </c>
      <c r="G281" s="32">
        <v>0</v>
      </c>
      <c r="H281" s="32">
        <v>0</v>
      </c>
      <c r="I281" s="32">
        <v>0</v>
      </c>
      <c r="J281" s="32">
        <v>1</v>
      </c>
      <c r="K281" s="32">
        <v>1</v>
      </c>
      <c r="L281" s="32">
        <v>15516</v>
      </c>
      <c r="M281" s="32">
        <v>0</v>
      </c>
      <c r="N281" s="32">
        <v>0</v>
      </c>
      <c r="O281" s="32">
        <v>0</v>
      </c>
      <c r="P281" s="32">
        <v>33</v>
      </c>
      <c r="Q281" s="32">
        <v>381</v>
      </c>
      <c r="R281" s="32">
        <v>1005840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2</v>
      </c>
      <c r="E282" s="34">
        <v>21</v>
      </c>
      <c r="F282" s="34">
        <v>68316</v>
      </c>
      <c r="G282" s="34">
        <v>0</v>
      </c>
      <c r="H282" s="34">
        <v>0</v>
      </c>
      <c r="I282" s="34">
        <v>0</v>
      </c>
      <c r="J282" s="34">
        <v>1</v>
      </c>
      <c r="K282" s="34">
        <v>1</v>
      </c>
      <c r="L282" s="34">
        <v>15516</v>
      </c>
      <c r="M282" s="34">
        <v>0</v>
      </c>
      <c r="N282" s="34">
        <v>0</v>
      </c>
      <c r="O282" s="34">
        <v>0</v>
      </c>
      <c r="P282" s="34">
        <v>1</v>
      </c>
      <c r="Q282" s="34">
        <v>20</v>
      </c>
      <c r="R282" s="34">
        <v>52800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2</v>
      </c>
      <c r="E283" s="36">
        <v>21</v>
      </c>
      <c r="F283" s="36">
        <v>68316</v>
      </c>
      <c r="G283" s="36">
        <v>0</v>
      </c>
      <c r="H283" s="36">
        <v>0</v>
      </c>
      <c r="I283" s="36">
        <v>0</v>
      </c>
      <c r="J283" s="36">
        <v>1</v>
      </c>
      <c r="K283" s="36">
        <v>1</v>
      </c>
      <c r="L283" s="36">
        <v>15516</v>
      </c>
      <c r="M283" s="36">
        <v>0</v>
      </c>
      <c r="N283" s="36">
        <v>0</v>
      </c>
      <c r="O283" s="36">
        <v>0</v>
      </c>
      <c r="P283" s="36">
        <v>1</v>
      </c>
      <c r="Q283" s="36">
        <v>20</v>
      </c>
      <c r="R283" s="36">
        <v>52800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2</v>
      </c>
      <c r="E284" s="36">
        <v>21</v>
      </c>
      <c r="F284" s="36">
        <v>68316</v>
      </c>
      <c r="G284" s="36">
        <v>0</v>
      </c>
      <c r="H284" s="36">
        <v>0</v>
      </c>
      <c r="I284" s="36">
        <v>0</v>
      </c>
      <c r="J284" s="36">
        <v>1</v>
      </c>
      <c r="K284" s="36">
        <v>1</v>
      </c>
      <c r="L284" s="36">
        <v>15516</v>
      </c>
      <c r="M284" s="36">
        <v>0</v>
      </c>
      <c r="N284" s="36">
        <v>0</v>
      </c>
      <c r="O284" s="36">
        <v>0</v>
      </c>
      <c r="P284" s="36">
        <v>1</v>
      </c>
      <c r="Q284" s="36">
        <v>20</v>
      </c>
      <c r="R284" s="36">
        <v>52800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32</v>
      </c>
      <c r="E288" s="34">
        <v>361</v>
      </c>
      <c r="F288" s="34">
        <v>953040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32</v>
      </c>
      <c r="Q288" s="34">
        <v>361</v>
      </c>
      <c r="R288" s="34">
        <v>953040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32</v>
      </c>
      <c r="E289" s="37">
        <v>361</v>
      </c>
      <c r="F289" s="37">
        <v>953040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32</v>
      </c>
      <c r="Q289" s="37">
        <v>361</v>
      </c>
      <c r="R289" s="37">
        <v>953040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32</v>
      </c>
      <c r="E290" s="37">
        <v>361</v>
      </c>
      <c r="F290" s="37">
        <v>953040</v>
      </c>
      <c r="G290" s="37">
        <v>0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32</v>
      </c>
      <c r="Q290" s="37">
        <v>361</v>
      </c>
      <c r="R290" s="37">
        <v>953040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14</v>
      </c>
      <c r="E294" s="32">
        <v>186</v>
      </c>
      <c r="F294" s="32">
        <v>522429</v>
      </c>
      <c r="G294" s="32">
        <v>2</v>
      </c>
      <c r="H294" s="32">
        <v>3</v>
      </c>
      <c r="I294" s="32">
        <v>39309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12</v>
      </c>
      <c r="Q294" s="32">
        <v>183</v>
      </c>
      <c r="R294" s="32">
        <v>483120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2</v>
      </c>
      <c r="E295" s="34">
        <v>26</v>
      </c>
      <c r="F295" s="34">
        <v>89566</v>
      </c>
      <c r="G295" s="34">
        <v>1</v>
      </c>
      <c r="H295" s="34">
        <v>2</v>
      </c>
      <c r="I295" s="34">
        <v>26206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</v>
      </c>
      <c r="Q295" s="34">
        <v>24</v>
      </c>
      <c r="R295" s="34">
        <v>63360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2</v>
      </c>
      <c r="E296" s="36">
        <v>26</v>
      </c>
      <c r="F296" s="36">
        <v>89566</v>
      </c>
      <c r="G296" s="36">
        <v>1</v>
      </c>
      <c r="H296" s="36">
        <v>2</v>
      </c>
      <c r="I296" s="36">
        <v>26206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</v>
      </c>
      <c r="Q296" s="36">
        <v>24</v>
      </c>
      <c r="R296" s="36">
        <v>63360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2</v>
      </c>
      <c r="E297" s="36">
        <v>26</v>
      </c>
      <c r="F297" s="36">
        <v>89566</v>
      </c>
      <c r="G297" s="36">
        <v>1</v>
      </c>
      <c r="H297" s="36">
        <v>2</v>
      </c>
      <c r="I297" s="36">
        <v>26206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</v>
      </c>
      <c r="Q297" s="36">
        <v>24</v>
      </c>
      <c r="R297" s="36">
        <v>63360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12</v>
      </c>
      <c r="E301" s="34">
        <v>160</v>
      </c>
      <c r="F301" s="34">
        <v>432863</v>
      </c>
      <c r="G301" s="34">
        <v>1</v>
      </c>
      <c r="H301" s="34">
        <v>1</v>
      </c>
      <c r="I301" s="34">
        <v>13103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11</v>
      </c>
      <c r="Q301" s="34">
        <v>159</v>
      </c>
      <c r="R301" s="34">
        <v>419760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11</v>
      </c>
      <c r="E302" s="37">
        <v>148</v>
      </c>
      <c r="F302" s="37">
        <v>401183</v>
      </c>
      <c r="G302" s="37">
        <v>1</v>
      </c>
      <c r="H302" s="37">
        <v>1</v>
      </c>
      <c r="I302" s="37">
        <v>13103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10</v>
      </c>
      <c r="Q302" s="37">
        <v>147</v>
      </c>
      <c r="R302" s="37">
        <v>388080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10</v>
      </c>
      <c r="E303" s="37">
        <v>147</v>
      </c>
      <c r="F303" s="37">
        <v>388080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10</v>
      </c>
      <c r="Q303" s="37">
        <v>147</v>
      </c>
      <c r="R303" s="37">
        <v>388080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1</v>
      </c>
      <c r="E304" s="37">
        <v>1</v>
      </c>
      <c r="F304" s="37">
        <v>13103</v>
      </c>
      <c r="G304" s="37">
        <v>1</v>
      </c>
      <c r="H304" s="37">
        <v>1</v>
      </c>
      <c r="I304" s="37">
        <v>13103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  <c r="Q304" s="37">
        <v>0</v>
      </c>
      <c r="R304" s="37">
        <v>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1</v>
      </c>
      <c r="E305" s="37">
        <v>12</v>
      </c>
      <c r="F305" s="37">
        <v>31680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1</v>
      </c>
      <c r="Q305" s="37">
        <v>12</v>
      </c>
      <c r="R305" s="37">
        <v>31680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15">
      <c r="A309" s="71"/>
    </row>
    <row r="311" spans="1:21" hidden="1" x14ac:dyDescent="0.2"/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10839</v>
      </c>
      <c r="E312" s="32">
        <v>32200</v>
      </c>
      <c r="F312" s="32">
        <v>94756845</v>
      </c>
      <c r="G312" s="32">
        <v>1183</v>
      </c>
      <c r="H312" s="32">
        <v>3295</v>
      </c>
      <c r="I312" s="32">
        <v>38424862</v>
      </c>
      <c r="J312" s="32">
        <v>30</v>
      </c>
      <c r="K312" s="32">
        <v>51</v>
      </c>
      <c r="L312" s="32">
        <v>211799</v>
      </c>
      <c r="M312" s="32">
        <v>18</v>
      </c>
      <c r="N312" s="32">
        <v>18</v>
      </c>
      <c r="O312" s="32">
        <v>880000</v>
      </c>
      <c r="P312" s="32">
        <v>9533</v>
      </c>
      <c r="Q312" s="32">
        <v>28542</v>
      </c>
      <c r="R312" s="32">
        <v>54841552</v>
      </c>
      <c r="S312" s="32">
        <v>75</v>
      </c>
      <c r="T312" s="32">
        <v>294</v>
      </c>
      <c r="U312" s="32">
        <v>398632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1438</v>
      </c>
      <c r="E314" s="36">
        <v>4297</v>
      </c>
      <c r="F314" s="36">
        <v>10291717</v>
      </c>
      <c r="G314" s="36">
        <v>79</v>
      </c>
      <c r="H314" s="36">
        <v>232</v>
      </c>
      <c r="I314" s="36">
        <v>2412411</v>
      </c>
      <c r="J314" s="36">
        <v>1</v>
      </c>
      <c r="K314" s="36">
        <v>2</v>
      </c>
      <c r="L314" s="36">
        <v>2496</v>
      </c>
      <c r="M314" s="36">
        <v>2</v>
      </c>
      <c r="N314" s="36">
        <v>2</v>
      </c>
      <c r="O314" s="36">
        <v>80000</v>
      </c>
      <c r="P314" s="36">
        <v>1352</v>
      </c>
      <c r="Q314" s="36">
        <v>4037</v>
      </c>
      <c r="R314" s="36">
        <v>7765810</v>
      </c>
      <c r="S314" s="36">
        <v>4</v>
      </c>
      <c r="T314" s="36">
        <v>24</v>
      </c>
      <c r="U314" s="36">
        <v>31000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1385</v>
      </c>
      <c r="E315" s="36">
        <v>4139</v>
      </c>
      <c r="F315" s="36">
        <v>9906773</v>
      </c>
      <c r="G315" s="36">
        <v>76</v>
      </c>
      <c r="H315" s="36">
        <v>223</v>
      </c>
      <c r="I315" s="36">
        <v>2314590</v>
      </c>
      <c r="J315" s="36">
        <v>1</v>
      </c>
      <c r="K315" s="36">
        <v>2</v>
      </c>
      <c r="L315" s="36">
        <v>2496</v>
      </c>
      <c r="M315" s="36">
        <v>2</v>
      </c>
      <c r="N315" s="36">
        <v>2</v>
      </c>
      <c r="O315" s="36">
        <v>80000</v>
      </c>
      <c r="P315" s="36">
        <v>1302</v>
      </c>
      <c r="Q315" s="36">
        <v>3888</v>
      </c>
      <c r="R315" s="36">
        <v>7478687</v>
      </c>
      <c r="S315" s="36">
        <v>4</v>
      </c>
      <c r="T315" s="36">
        <v>24</v>
      </c>
      <c r="U315" s="36">
        <v>31000</v>
      </c>
    </row>
    <row r="316" spans="1:21" s="18" customFormat="1" ht="15.75" hidden="1" customHeight="1" x14ac:dyDescent="0.2">
      <c r="A316" s="75"/>
      <c r="B316" s="21" t="s">
        <v>212</v>
      </c>
      <c r="C316" s="65" t="s">
        <v>15</v>
      </c>
      <c r="D316" s="36">
        <v>53</v>
      </c>
      <c r="E316" s="36">
        <v>158</v>
      </c>
      <c r="F316" s="36">
        <v>384944</v>
      </c>
      <c r="G316" s="36">
        <v>3</v>
      </c>
      <c r="H316" s="36">
        <v>9</v>
      </c>
      <c r="I316" s="36">
        <v>97821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50</v>
      </c>
      <c r="Q316" s="36">
        <v>149</v>
      </c>
      <c r="R316" s="36">
        <v>287123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13</v>
      </c>
      <c r="E317" s="36">
        <v>39</v>
      </c>
      <c r="F317" s="36">
        <v>69372</v>
      </c>
      <c r="G317" s="36">
        <v>1</v>
      </c>
      <c r="H317" s="36">
        <v>3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12</v>
      </c>
      <c r="Q317" s="36">
        <v>36</v>
      </c>
      <c r="R317" s="36">
        <v>69372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18</v>
      </c>
      <c r="D318" s="36">
        <v>43</v>
      </c>
      <c r="E318" s="36">
        <v>127</v>
      </c>
      <c r="F318" s="36">
        <v>277336</v>
      </c>
      <c r="G318" s="36">
        <v>0</v>
      </c>
      <c r="H318" s="36">
        <v>0</v>
      </c>
      <c r="I318" s="36">
        <v>32607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43</v>
      </c>
      <c r="Q318" s="36">
        <v>127</v>
      </c>
      <c r="R318" s="36">
        <v>244729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9113</v>
      </c>
      <c r="E320" s="37">
        <v>27056</v>
      </c>
      <c r="F320" s="37">
        <v>82043323</v>
      </c>
      <c r="G320" s="37">
        <v>1077</v>
      </c>
      <c r="H320" s="37">
        <v>2990</v>
      </c>
      <c r="I320" s="37">
        <v>35108239</v>
      </c>
      <c r="J320" s="37">
        <v>29</v>
      </c>
      <c r="K320" s="37">
        <v>49</v>
      </c>
      <c r="L320" s="37">
        <v>209303</v>
      </c>
      <c r="M320" s="37">
        <v>15</v>
      </c>
      <c r="N320" s="37">
        <v>15</v>
      </c>
      <c r="O320" s="37">
        <v>750000</v>
      </c>
      <c r="P320" s="37">
        <v>7923</v>
      </c>
      <c r="Q320" s="37">
        <v>23744</v>
      </c>
      <c r="R320" s="37">
        <v>45613149</v>
      </c>
      <c r="S320" s="37">
        <v>69</v>
      </c>
      <c r="T320" s="37">
        <v>258</v>
      </c>
      <c r="U320" s="37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8658</v>
      </c>
      <c r="E321" s="37">
        <v>25792</v>
      </c>
      <c r="F321" s="37">
        <v>77970496</v>
      </c>
      <c r="G321" s="37">
        <v>1006</v>
      </c>
      <c r="H321" s="37">
        <v>2810</v>
      </c>
      <c r="I321" s="37">
        <v>33122353</v>
      </c>
      <c r="J321" s="37">
        <v>29</v>
      </c>
      <c r="K321" s="37">
        <v>49</v>
      </c>
      <c r="L321" s="37">
        <v>209303</v>
      </c>
      <c r="M321" s="37">
        <v>15</v>
      </c>
      <c r="N321" s="37">
        <v>15</v>
      </c>
      <c r="O321" s="37">
        <v>750000</v>
      </c>
      <c r="P321" s="37">
        <v>7539</v>
      </c>
      <c r="Q321" s="37">
        <v>22660</v>
      </c>
      <c r="R321" s="37">
        <v>43526208</v>
      </c>
      <c r="S321" s="37">
        <v>69</v>
      </c>
      <c r="T321" s="37">
        <v>258</v>
      </c>
      <c r="U321" s="37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37">
        <v>455</v>
      </c>
      <c r="E322" s="37">
        <v>1264</v>
      </c>
      <c r="F322" s="37">
        <v>4072827</v>
      </c>
      <c r="G322" s="37">
        <v>71</v>
      </c>
      <c r="H322" s="37">
        <v>180</v>
      </c>
      <c r="I322" s="37">
        <v>1985886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384</v>
      </c>
      <c r="Q322" s="37">
        <v>1084</v>
      </c>
      <c r="R322" s="37">
        <v>2086941</v>
      </c>
      <c r="S322" s="37">
        <v>0</v>
      </c>
      <c r="T322" s="37">
        <v>0</v>
      </c>
      <c r="U322" s="37">
        <v>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94</v>
      </c>
      <c r="E323" s="37">
        <v>268</v>
      </c>
      <c r="F323" s="37">
        <v>985450</v>
      </c>
      <c r="G323" s="37">
        <v>14</v>
      </c>
      <c r="H323" s="37">
        <v>37</v>
      </c>
      <c r="I323" s="37">
        <v>492240</v>
      </c>
      <c r="J323" s="37">
        <v>0</v>
      </c>
      <c r="K323" s="37">
        <v>0</v>
      </c>
      <c r="L323" s="37">
        <v>0</v>
      </c>
      <c r="M323" s="37">
        <v>1</v>
      </c>
      <c r="N323" s="37">
        <v>1</v>
      </c>
      <c r="O323" s="37">
        <v>50000</v>
      </c>
      <c r="P323" s="37">
        <v>79</v>
      </c>
      <c r="Q323" s="37">
        <v>230</v>
      </c>
      <c r="R323" s="37">
        <v>443210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18</v>
      </c>
      <c r="D324" s="38">
        <v>138</v>
      </c>
      <c r="E324" s="38">
        <v>413</v>
      </c>
      <c r="F324" s="38">
        <v>1089647</v>
      </c>
      <c r="G324" s="38">
        <v>12</v>
      </c>
      <c r="H324" s="38">
        <v>33</v>
      </c>
      <c r="I324" s="38">
        <v>379365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124</v>
      </c>
      <c r="Q324" s="38">
        <v>368</v>
      </c>
      <c r="R324" s="38">
        <v>705282</v>
      </c>
      <c r="S324" s="38">
        <v>2</v>
      </c>
      <c r="T324" s="38">
        <v>12</v>
      </c>
      <c r="U324" s="38">
        <v>5000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266</v>
      </c>
      <c r="E325" s="32">
        <v>784</v>
      </c>
      <c r="F325" s="32">
        <v>9214655</v>
      </c>
      <c r="G325" s="32">
        <v>240</v>
      </c>
      <c r="H325" s="32">
        <v>720</v>
      </c>
      <c r="I325" s="32">
        <v>8929725</v>
      </c>
      <c r="J325" s="32">
        <v>4</v>
      </c>
      <c r="K325" s="32">
        <v>4</v>
      </c>
      <c r="L325" s="32">
        <v>45091</v>
      </c>
      <c r="M325" s="32">
        <v>3</v>
      </c>
      <c r="N325" s="32">
        <v>3</v>
      </c>
      <c r="O325" s="32">
        <v>130000</v>
      </c>
      <c r="P325" s="32">
        <v>19</v>
      </c>
      <c r="Q325" s="32">
        <v>57</v>
      </c>
      <c r="R325" s="32">
        <v>109839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17</v>
      </c>
      <c r="E327" s="36">
        <v>49</v>
      </c>
      <c r="F327" s="36">
        <v>528039</v>
      </c>
      <c r="G327" s="36">
        <v>15</v>
      </c>
      <c r="H327" s="36">
        <v>45</v>
      </c>
      <c r="I327" s="36">
        <v>492258</v>
      </c>
      <c r="J327" s="36">
        <v>0</v>
      </c>
      <c r="K327" s="36">
        <v>0</v>
      </c>
      <c r="L327" s="36">
        <v>0</v>
      </c>
      <c r="M327" s="36">
        <v>1</v>
      </c>
      <c r="N327" s="36">
        <v>1</v>
      </c>
      <c r="O327" s="36">
        <v>30000</v>
      </c>
      <c r="P327" s="36">
        <v>1</v>
      </c>
      <c r="Q327" s="36">
        <v>3</v>
      </c>
      <c r="R327" s="36">
        <v>5781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17</v>
      </c>
      <c r="E328" s="36">
        <v>49</v>
      </c>
      <c r="F328" s="36">
        <v>528039</v>
      </c>
      <c r="G328" s="36">
        <v>15</v>
      </c>
      <c r="H328" s="36">
        <v>45</v>
      </c>
      <c r="I328" s="36">
        <v>492258</v>
      </c>
      <c r="J328" s="36">
        <v>0</v>
      </c>
      <c r="K328" s="36">
        <v>0</v>
      </c>
      <c r="L328" s="36">
        <v>0</v>
      </c>
      <c r="M328" s="36">
        <v>1</v>
      </c>
      <c r="N328" s="36">
        <v>1</v>
      </c>
      <c r="O328" s="36">
        <v>30000</v>
      </c>
      <c r="P328" s="36">
        <v>1</v>
      </c>
      <c r="Q328" s="36">
        <v>3</v>
      </c>
      <c r="R328" s="36">
        <v>5781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15</v>
      </c>
      <c r="D329" s="36">
        <v>0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18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247</v>
      </c>
      <c r="E333" s="37">
        <v>729</v>
      </c>
      <c r="F333" s="37">
        <v>8610779</v>
      </c>
      <c r="G333" s="37">
        <v>223</v>
      </c>
      <c r="H333" s="37">
        <v>669</v>
      </c>
      <c r="I333" s="37">
        <v>8361630</v>
      </c>
      <c r="J333" s="37">
        <v>4</v>
      </c>
      <c r="K333" s="37">
        <v>4</v>
      </c>
      <c r="L333" s="37">
        <v>45091</v>
      </c>
      <c r="M333" s="37">
        <v>2</v>
      </c>
      <c r="N333" s="37">
        <v>2</v>
      </c>
      <c r="O333" s="37">
        <v>100000</v>
      </c>
      <c r="P333" s="37">
        <v>18</v>
      </c>
      <c r="Q333" s="37">
        <v>54</v>
      </c>
      <c r="R333" s="37">
        <v>104058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236</v>
      </c>
      <c r="E334" s="37">
        <v>696</v>
      </c>
      <c r="F334" s="37">
        <v>8253740</v>
      </c>
      <c r="G334" s="37">
        <v>214</v>
      </c>
      <c r="H334" s="37">
        <v>642</v>
      </c>
      <c r="I334" s="37">
        <v>8016153</v>
      </c>
      <c r="J334" s="37">
        <v>4</v>
      </c>
      <c r="K334" s="37">
        <v>4</v>
      </c>
      <c r="L334" s="37">
        <v>45091</v>
      </c>
      <c r="M334" s="37">
        <v>2</v>
      </c>
      <c r="N334" s="37">
        <v>2</v>
      </c>
      <c r="O334" s="37">
        <v>100000</v>
      </c>
      <c r="P334" s="37">
        <v>16</v>
      </c>
      <c r="Q334" s="37">
        <v>48</v>
      </c>
      <c r="R334" s="37">
        <v>92496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37">
        <v>11</v>
      </c>
      <c r="E335" s="37">
        <v>33</v>
      </c>
      <c r="F335" s="37">
        <v>357039</v>
      </c>
      <c r="G335" s="37">
        <v>9</v>
      </c>
      <c r="H335" s="37">
        <v>27</v>
      </c>
      <c r="I335" s="37">
        <v>345477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2</v>
      </c>
      <c r="Q335" s="37">
        <v>6</v>
      </c>
      <c r="R335" s="37">
        <v>11562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1</v>
      </c>
      <c r="E336" s="37">
        <v>3</v>
      </c>
      <c r="F336" s="37">
        <v>38520</v>
      </c>
      <c r="G336" s="37">
        <v>1</v>
      </c>
      <c r="H336" s="37">
        <v>3</v>
      </c>
      <c r="I336" s="37">
        <v>38520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18</v>
      </c>
      <c r="D337" s="38">
        <v>1</v>
      </c>
      <c r="E337" s="38">
        <v>3</v>
      </c>
      <c r="F337" s="38">
        <v>37317</v>
      </c>
      <c r="G337" s="38">
        <v>1</v>
      </c>
      <c r="H337" s="38">
        <v>3</v>
      </c>
      <c r="I337" s="38">
        <v>37317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673</v>
      </c>
      <c r="E338" s="32">
        <v>1800</v>
      </c>
      <c r="F338" s="32">
        <v>10547609</v>
      </c>
      <c r="G338" s="32">
        <v>196</v>
      </c>
      <c r="H338" s="32">
        <v>536</v>
      </c>
      <c r="I338" s="32">
        <v>7627284</v>
      </c>
      <c r="J338" s="32">
        <v>9</v>
      </c>
      <c r="K338" s="32">
        <v>9</v>
      </c>
      <c r="L338" s="32">
        <v>117356</v>
      </c>
      <c r="M338" s="32">
        <v>8</v>
      </c>
      <c r="N338" s="32">
        <v>8</v>
      </c>
      <c r="O338" s="32">
        <v>400000</v>
      </c>
      <c r="P338" s="32">
        <v>460</v>
      </c>
      <c r="Q338" s="32">
        <v>1247</v>
      </c>
      <c r="R338" s="32">
        <v>2402969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34</v>
      </c>
      <c r="E340" s="36">
        <v>91</v>
      </c>
      <c r="F340" s="36">
        <v>354829</v>
      </c>
      <c r="G340" s="36">
        <v>6</v>
      </c>
      <c r="H340" s="36">
        <v>16</v>
      </c>
      <c r="I340" s="36">
        <v>210304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28</v>
      </c>
      <c r="Q340" s="36">
        <v>75</v>
      </c>
      <c r="R340" s="36">
        <v>144525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34</v>
      </c>
      <c r="E341" s="36">
        <v>91</v>
      </c>
      <c r="F341" s="36">
        <v>354829</v>
      </c>
      <c r="G341" s="36">
        <v>6</v>
      </c>
      <c r="H341" s="36">
        <v>16</v>
      </c>
      <c r="I341" s="36">
        <v>210304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28</v>
      </c>
      <c r="Q341" s="36">
        <v>75</v>
      </c>
      <c r="R341" s="36">
        <v>144525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15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18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632</v>
      </c>
      <c r="E346" s="37">
        <v>1691</v>
      </c>
      <c r="F346" s="37">
        <v>9891282</v>
      </c>
      <c r="G346" s="37">
        <v>184</v>
      </c>
      <c r="H346" s="37">
        <v>503</v>
      </c>
      <c r="I346" s="37">
        <v>7165482</v>
      </c>
      <c r="J346" s="37">
        <v>9</v>
      </c>
      <c r="K346" s="37">
        <v>9</v>
      </c>
      <c r="L346" s="37">
        <v>117356</v>
      </c>
      <c r="M346" s="37">
        <v>7</v>
      </c>
      <c r="N346" s="37">
        <v>7</v>
      </c>
      <c r="O346" s="37">
        <v>350000</v>
      </c>
      <c r="P346" s="37">
        <v>432</v>
      </c>
      <c r="Q346" s="37">
        <v>1172</v>
      </c>
      <c r="R346" s="37">
        <v>2258444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623</v>
      </c>
      <c r="E347" s="37">
        <v>1666</v>
      </c>
      <c r="F347" s="37">
        <v>9819839</v>
      </c>
      <c r="G347" s="37">
        <v>182</v>
      </c>
      <c r="H347" s="37">
        <v>499</v>
      </c>
      <c r="I347" s="37">
        <v>7134506</v>
      </c>
      <c r="J347" s="37">
        <v>9</v>
      </c>
      <c r="K347" s="37">
        <v>9</v>
      </c>
      <c r="L347" s="37">
        <v>117356</v>
      </c>
      <c r="M347" s="37">
        <v>7</v>
      </c>
      <c r="N347" s="37">
        <v>7</v>
      </c>
      <c r="O347" s="37">
        <v>350000</v>
      </c>
      <c r="P347" s="37">
        <v>425</v>
      </c>
      <c r="Q347" s="37">
        <v>1151</v>
      </c>
      <c r="R347" s="37">
        <v>2217977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37">
        <v>9</v>
      </c>
      <c r="E348" s="37">
        <v>25</v>
      </c>
      <c r="F348" s="37">
        <v>71443</v>
      </c>
      <c r="G348" s="37">
        <v>2</v>
      </c>
      <c r="H348" s="37">
        <v>4</v>
      </c>
      <c r="I348" s="37">
        <v>30976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7</v>
      </c>
      <c r="Q348" s="37">
        <v>21</v>
      </c>
      <c r="R348" s="37">
        <v>40467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7</v>
      </c>
      <c r="E349" s="37">
        <v>18</v>
      </c>
      <c r="F349" s="37">
        <v>301498</v>
      </c>
      <c r="G349" s="37">
        <v>6</v>
      </c>
      <c r="H349" s="37">
        <v>17</v>
      </c>
      <c r="I349" s="37">
        <v>251498</v>
      </c>
      <c r="J349" s="37">
        <v>0</v>
      </c>
      <c r="K349" s="37">
        <v>0</v>
      </c>
      <c r="L349" s="37">
        <v>0</v>
      </c>
      <c r="M349" s="37">
        <v>1</v>
      </c>
      <c r="N349" s="37">
        <v>1</v>
      </c>
      <c r="O349" s="37">
        <v>50000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18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1027</v>
      </c>
      <c r="E351" s="32">
        <v>3000</v>
      </c>
      <c r="F351" s="32">
        <v>6609739</v>
      </c>
      <c r="G351" s="32">
        <v>59</v>
      </c>
      <c r="H351" s="32">
        <v>119</v>
      </c>
      <c r="I351" s="32">
        <v>1224759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946</v>
      </c>
      <c r="Q351" s="32">
        <v>2811</v>
      </c>
      <c r="R351" s="32">
        <v>5279980</v>
      </c>
      <c r="S351" s="32">
        <v>22</v>
      </c>
      <c r="T351" s="32">
        <v>70</v>
      </c>
      <c r="U351" s="32">
        <v>105000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98</v>
      </c>
      <c r="E353" s="36">
        <v>282</v>
      </c>
      <c r="F353" s="36">
        <v>630011</v>
      </c>
      <c r="G353" s="36">
        <v>4</v>
      </c>
      <c r="H353" s="36">
        <v>12</v>
      </c>
      <c r="I353" s="36">
        <v>123210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94</v>
      </c>
      <c r="Q353" s="36">
        <v>270</v>
      </c>
      <c r="R353" s="36">
        <v>506801</v>
      </c>
      <c r="S353" s="36">
        <v>0</v>
      </c>
      <c r="T353" s="36">
        <v>0</v>
      </c>
      <c r="U353" s="36">
        <v>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98</v>
      </c>
      <c r="E354" s="36">
        <v>282</v>
      </c>
      <c r="F354" s="36">
        <v>630011</v>
      </c>
      <c r="G354" s="36">
        <v>4</v>
      </c>
      <c r="H354" s="36">
        <v>12</v>
      </c>
      <c r="I354" s="36">
        <v>123210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94</v>
      </c>
      <c r="Q354" s="36">
        <v>270</v>
      </c>
      <c r="R354" s="36">
        <v>506801</v>
      </c>
      <c r="S354" s="36">
        <v>0</v>
      </c>
      <c r="T354" s="36">
        <v>0</v>
      </c>
      <c r="U354" s="36">
        <v>0</v>
      </c>
    </row>
    <row r="355" spans="1:21" s="18" customFormat="1" ht="15.75" hidden="1" customHeight="1" x14ac:dyDescent="0.2">
      <c r="A355" s="75"/>
      <c r="B355" s="21" t="s">
        <v>212</v>
      </c>
      <c r="C355" s="65" t="s">
        <v>15</v>
      </c>
      <c r="D355" s="36">
        <v>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18</v>
      </c>
      <c r="D357" s="36">
        <v>3</v>
      </c>
      <c r="E357" s="36">
        <v>9</v>
      </c>
      <c r="F357" s="36">
        <v>17343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3</v>
      </c>
      <c r="Q357" s="36">
        <v>9</v>
      </c>
      <c r="R357" s="36">
        <v>17343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903</v>
      </c>
      <c r="E359" s="37">
        <v>2640</v>
      </c>
      <c r="F359" s="37">
        <v>5822382</v>
      </c>
      <c r="G359" s="37">
        <v>54</v>
      </c>
      <c r="H359" s="37">
        <v>106</v>
      </c>
      <c r="I359" s="37">
        <v>1088728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827</v>
      </c>
      <c r="Q359" s="37">
        <v>2464</v>
      </c>
      <c r="R359" s="37">
        <v>4628654</v>
      </c>
      <c r="S359" s="37">
        <v>22</v>
      </c>
      <c r="T359" s="37">
        <v>70</v>
      </c>
      <c r="U359" s="37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879</v>
      </c>
      <c r="E360" s="37">
        <v>2580</v>
      </c>
      <c r="F360" s="37">
        <v>5667040</v>
      </c>
      <c r="G360" s="37">
        <v>50</v>
      </c>
      <c r="H360" s="37">
        <v>101</v>
      </c>
      <c r="I360" s="37">
        <v>1037444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807</v>
      </c>
      <c r="Q360" s="37">
        <v>2409</v>
      </c>
      <c r="R360" s="37">
        <v>4524596</v>
      </c>
      <c r="S360" s="37">
        <v>22</v>
      </c>
      <c r="T360" s="37">
        <v>70</v>
      </c>
      <c r="U360" s="37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37">
        <v>24</v>
      </c>
      <c r="E361" s="37">
        <v>60</v>
      </c>
      <c r="F361" s="37">
        <v>155342</v>
      </c>
      <c r="G361" s="37">
        <v>4</v>
      </c>
      <c r="H361" s="37">
        <v>5</v>
      </c>
      <c r="I361" s="37">
        <v>51284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20</v>
      </c>
      <c r="Q361" s="37">
        <v>55</v>
      </c>
      <c r="R361" s="37">
        <v>104058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0</v>
      </c>
      <c r="E362" s="37">
        <v>0</v>
      </c>
      <c r="F362" s="37">
        <v>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18</v>
      </c>
      <c r="D363" s="38">
        <v>23</v>
      </c>
      <c r="E363" s="38">
        <v>69</v>
      </c>
      <c r="F363" s="38">
        <v>140003</v>
      </c>
      <c r="G363" s="38">
        <v>1</v>
      </c>
      <c r="H363" s="38">
        <v>1</v>
      </c>
      <c r="I363" s="38">
        <v>12821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22</v>
      </c>
      <c r="Q363" s="38">
        <v>68</v>
      </c>
      <c r="R363" s="38">
        <v>127182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1406</v>
      </c>
      <c r="E364" s="32">
        <v>4207</v>
      </c>
      <c r="F364" s="32">
        <v>12883488</v>
      </c>
      <c r="G364" s="32">
        <v>160</v>
      </c>
      <c r="H364" s="32">
        <v>480</v>
      </c>
      <c r="I364" s="32">
        <v>5557340</v>
      </c>
      <c r="J364" s="32">
        <v>0</v>
      </c>
      <c r="K364" s="32">
        <v>0</v>
      </c>
      <c r="L364" s="32">
        <v>0</v>
      </c>
      <c r="M364" s="32">
        <v>3</v>
      </c>
      <c r="N364" s="32">
        <v>3</v>
      </c>
      <c r="O364" s="32">
        <v>150000</v>
      </c>
      <c r="P364" s="32">
        <v>1243</v>
      </c>
      <c r="Q364" s="32">
        <v>3724</v>
      </c>
      <c r="R364" s="32">
        <v>7176148</v>
      </c>
      <c r="S364" s="32">
        <v>0</v>
      </c>
      <c r="T364" s="32">
        <v>0</v>
      </c>
      <c r="U364" s="32">
        <v>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148</v>
      </c>
      <c r="E366" s="36">
        <v>450</v>
      </c>
      <c r="F366" s="36">
        <v>1135341</v>
      </c>
      <c r="G366" s="36">
        <v>9</v>
      </c>
      <c r="H366" s="36">
        <v>27</v>
      </c>
      <c r="I366" s="36">
        <v>320220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139</v>
      </c>
      <c r="Q366" s="36">
        <v>423</v>
      </c>
      <c r="R366" s="36">
        <v>815121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143</v>
      </c>
      <c r="E367" s="36">
        <v>435</v>
      </c>
      <c r="F367" s="36">
        <v>1106436</v>
      </c>
      <c r="G367" s="36">
        <v>9</v>
      </c>
      <c r="H367" s="36">
        <v>27</v>
      </c>
      <c r="I367" s="36">
        <v>320220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134</v>
      </c>
      <c r="Q367" s="36">
        <v>408</v>
      </c>
      <c r="R367" s="36">
        <v>786216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15</v>
      </c>
      <c r="D368" s="36">
        <v>5</v>
      </c>
      <c r="E368" s="36">
        <v>15</v>
      </c>
      <c r="F368" s="36">
        <v>28905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5</v>
      </c>
      <c r="Q368" s="36">
        <v>15</v>
      </c>
      <c r="R368" s="36">
        <v>28905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3</v>
      </c>
      <c r="E369" s="36">
        <v>9</v>
      </c>
      <c r="F369" s="36">
        <v>17343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3</v>
      </c>
      <c r="Q369" s="36">
        <v>9</v>
      </c>
      <c r="R369" s="36">
        <v>17343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18</v>
      </c>
      <c r="D370" s="36">
        <v>7</v>
      </c>
      <c r="E370" s="36">
        <v>21</v>
      </c>
      <c r="F370" s="36">
        <v>40467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7</v>
      </c>
      <c r="Q370" s="36">
        <v>21</v>
      </c>
      <c r="R370" s="36">
        <v>40467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1201</v>
      </c>
      <c r="E372" s="37">
        <v>3584</v>
      </c>
      <c r="F372" s="37">
        <v>11325379</v>
      </c>
      <c r="G372" s="37">
        <v>148</v>
      </c>
      <c r="H372" s="37">
        <v>444</v>
      </c>
      <c r="I372" s="37">
        <v>5130380</v>
      </c>
      <c r="J372" s="37">
        <v>0</v>
      </c>
      <c r="K372" s="37">
        <v>0</v>
      </c>
      <c r="L372" s="37">
        <v>0</v>
      </c>
      <c r="M372" s="37">
        <v>3</v>
      </c>
      <c r="N372" s="37">
        <v>3</v>
      </c>
      <c r="O372" s="37">
        <v>150000</v>
      </c>
      <c r="P372" s="37">
        <v>1050</v>
      </c>
      <c r="Q372" s="37">
        <v>3137</v>
      </c>
      <c r="R372" s="37">
        <v>6044999</v>
      </c>
      <c r="S372" s="37">
        <v>0</v>
      </c>
      <c r="T372" s="37">
        <v>0</v>
      </c>
      <c r="U372" s="37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1145</v>
      </c>
      <c r="E373" s="37">
        <v>3419</v>
      </c>
      <c r="F373" s="37">
        <v>10828630</v>
      </c>
      <c r="G373" s="37">
        <v>142</v>
      </c>
      <c r="H373" s="37">
        <v>426</v>
      </c>
      <c r="I373" s="37">
        <v>4916900</v>
      </c>
      <c r="J373" s="37">
        <v>0</v>
      </c>
      <c r="K373" s="37">
        <v>0</v>
      </c>
      <c r="L373" s="37">
        <v>0</v>
      </c>
      <c r="M373" s="37">
        <v>3</v>
      </c>
      <c r="N373" s="37">
        <v>3</v>
      </c>
      <c r="O373" s="37">
        <v>150000</v>
      </c>
      <c r="P373" s="37">
        <v>1000</v>
      </c>
      <c r="Q373" s="37">
        <v>2990</v>
      </c>
      <c r="R373" s="37">
        <v>5761730</v>
      </c>
      <c r="S373" s="37">
        <v>0</v>
      </c>
      <c r="T373" s="37">
        <v>0</v>
      </c>
      <c r="U373" s="37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37">
        <v>56</v>
      </c>
      <c r="E374" s="37">
        <v>165</v>
      </c>
      <c r="F374" s="37">
        <v>496749</v>
      </c>
      <c r="G374" s="37">
        <v>6</v>
      </c>
      <c r="H374" s="37">
        <v>18</v>
      </c>
      <c r="I374" s="37">
        <v>213480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147</v>
      </c>
      <c r="R374" s="37">
        <v>283269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19</v>
      </c>
      <c r="E375" s="37">
        <v>62</v>
      </c>
      <c r="F375" s="37">
        <v>149273</v>
      </c>
      <c r="G375" s="37">
        <v>1</v>
      </c>
      <c r="H375" s="37">
        <v>3</v>
      </c>
      <c r="I375" s="37">
        <v>35580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18</v>
      </c>
      <c r="Q375" s="37">
        <v>59</v>
      </c>
      <c r="R375" s="37">
        <v>113693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18</v>
      </c>
      <c r="D376" s="38">
        <v>28</v>
      </c>
      <c r="E376" s="38">
        <v>81</v>
      </c>
      <c r="F376" s="38">
        <v>215685</v>
      </c>
      <c r="G376" s="38">
        <v>2</v>
      </c>
      <c r="H376" s="38">
        <v>6</v>
      </c>
      <c r="I376" s="38">
        <v>71160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26</v>
      </c>
      <c r="Q376" s="38">
        <v>75</v>
      </c>
      <c r="R376" s="38">
        <v>144525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975</v>
      </c>
      <c r="E377" s="32">
        <v>2842</v>
      </c>
      <c r="F377" s="32">
        <v>6672459</v>
      </c>
      <c r="G377" s="32">
        <v>57</v>
      </c>
      <c r="H377" s="32">
        <v>171</v>
      </c>
      <c r="I377" s="32">
        <v>1597540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905</v>
      </c>
      <c r="Q377" s="32">
        <v>2597</v>
      </c>
      <c r="R377" s="32">
        <v>5004419</v>
      </c>
      <c r="S377" s="32">
        <v>13</v>
      </c>
      <c r="T377" s="32">
        <v>74</v>
      </c>
      <c r="U377" s="32">
        <v>70500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127</v>
      </c>
      <c r="E379" s="36">
        <v>380</v>
      </c>
      <c r="F379" s="36">
        <v>860685</v>
      </c>
      <c r="G379" s="36">
        <v>6</v>
      </c>
      <c r="H379" s="36">
        <v>18</v>
      </c>
      <c r="I379" s="36">
        <v>170673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120</v>
      </c>
      <c r="Q379" s="36">
        <v>356</v>
      </c>
      <c r="R379" s="36">
        <v>686012</v>
      </c>
      <c r="S379" s="36">
        <v>1</v>
      </c>
      <c r="T379" s="36">
        <v>6</v>
      </c>
      <c r="U379" s="36">
        <v>4000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125</v>
      </c>
      <c r="E380" s="36">
        <v>374</v>
      </c>
      <c r="F380" s="36">
        <v>822297</v>
      </c>
      <c r="G380" s="36">
        <v>5</v>
      </c>
      <c r="H380" s="36">
        <v>15</v>
      </c>
      <c r="I380" s="36">
        <v>138066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119</v>
      </c>
      <c r="Q380" s="36">
        <v>353</v>
      </c>
      <c r="R380" s="36">
        <v>680231</v>
      </c>
      <c r="S380" s="36">
        <v>1</v>
      </c>
      <c r="T380" s="36">
        <v>6</v>
      </c>
      <c r="U380" s="36">
        <v>4000</v>
      </c>
    </row>
    <row r="381" spans="1:21" s="18" customFormat="1" ht="15.75" hidden="1" customHeight="1" x14ac:dyDescent="0.2">
      <c r="A381" s="75"/>
      <c r="B381" s="21" t="s">
        <v>212</v>
      </c>
      <c r="C381" s="65" t="s">
        <v>15</v>
      </c>
      <c r="D381" s="36">
        <v>2</v>
      </c>
      <c r="E381" s="36">
        <v>6</v>
      </c>
      <c r="F381" s="36">
        <v>38388</v>
      </c>
      <c r="G381" s="36">
        <v>1</v>
      </c>
      <c r="H381" s="36">
        <v>3</v>
      </c>
      <c r="I381" s="36">
        <v>32607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1</v>
      </c>
      <c r="Q381" s="36">
        <v>3</v>
      </c>
      <c r="R381" s="36">
        <v>5781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1</v>
      </c>
      <c r="E382" s="36">
        <v>3</v>
      </c>
      <c r="F382" s="36">
        <v>5781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1</v>
      </c>
      <c r="Q382" s="36">
        <v>3</v>
      </c>
      <c r="R382" s="36">
        <v>5781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18</v>
      </c>
      <c r="D383" s="36">
        <v>12</v>
      </c>
      <c r="E383" s="36">
        <v>36</v>
      </c>
      <c r="F383" s="36">
        <v>69372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12</v>
      </c>
      <c r="Q383" s="36">
        <v>36</v>
      </c>
      <c r="R383" s="36">
        <v>69372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802</v>
      </c>
      <c r="E385" s="37">
        <v>2320</v>
      </c>
      <c r="F385" s="37">
        <v>5556264</v>
      </c>
      <c r="G385" s="37">
        <v>51</v>
      </c>
      <c r="H385" s="37">
        <v>153</v>
      </c>
      <c r="I385" s="37">
        <v>1426867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741</v>
      </c>
      <c r="Q385" s="37">
        <v>2111</v>
      </c>
      <c r="R385" s="37">
        <v>4067897</v>
      </c>
      <c r="S385" s="37">
        <v>10</v>
      </c>
      <c r="T385" s="37">
        <v>56</v>
      </c>
      <c r="U385" s="37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785</v>
      </c>
      <c r="E386" s="37">
        <v>2271</v>
      </c>
      <c r="F386" s="37">
        <v>5434058</v>
      </c>
      <c r="G386" s="37">
        <v>49</v>
      </c>
      <c r="H386" s="37">
        <v>147</v>
      </c>
      <c r="I386" s="37">
        <v>1387522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726</v>
      </c>
      <c r="Q386" s="37">
        <v>2068</v>
      </c>
      <c r="R386" s="37">
        <v>3985036</v>
      </c>
      <c r="S386" s="37">
        <v>10</v>
      </c>
      <c r="T386" s="37">
        <v>56</v>
      </c>
      <c r="U386" s="37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37">
        <v>17</v>
      </c>
      <c r="E387" s="37">
        <v>49</v>
      </c>
      <c r="F387" s="37">
        <v>122206</v>
      </c>
      <c r="G387" s="37">
        <v>2</v>
      </c>
      <c r="H387" s="37">
        <v>6</v>
      </c>
      <c r="I387" s="37">
        <v>39345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15</v>
      </c>
      <c r="Q387" s="37">
        <v>43</v>
      </c>
      <c r="R387" s="37">
        <v>82861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11</v>
      </c>
      <c r="E388" s="37">
        <v>33</v>
      </c>
      <c r="F388" s="37">
        <v>63591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11</v>
      </c>
      <c r="Q388" s="37">
        <v>33</v>
      </c>
      <c r="R388" s="37">
        <v>63591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18</v>
      </c>
      <c r="D389" s="38">
        <v>22</v>
      </c>
      <c r="E389" s="38">
        <v>70</v>
      </c>
      <c r="F389" s="38">
        <v>116766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20</v>
      </c>
      <c r="Q389" s="38">
        <v>58</v>
      </c>
      <c r="R389" s="38">
        <v>111766</v>
      </c>
      <c r="S389" s="38">
        <v>2</v>
      </c>
      <c r="T389" s="38">
        <v>12</v>
      </c>
      <c r="U389" s="38">
        <v>5000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809</v>
      </c>
      <c r="E390" s="32">
        <v>2197</v>
      </c>
      <c r="F390" s="32">
        <v>5646850</v>
      </c>
      <c r="G390" s="32">
        <v>93</v>
      </c>
      <c r="H390" s="32">
        <v>142</v>
      </c>
      <c r="I390" s="32">
        <v>1735670</v>
      </c>
      <c r="J390" s="32">
        <v>8</v>
      </c>
      <c r="K390" s="32">
        <v>11</v>
      </c>
      <c r="L390" s="32">
        <v>5070</v>
      </c>
      <c r="M390" s="32">
        <v>0</v>
      </c>
      <c r="N390" s="32">
        <v>0</v>
      </c>
      <c r="O390" s="32">
        <v>0</v>
      </c>
      <c r="P390" s="32">
        <v>684</v>
      </c>
      <c r="Q390" s="32">
        <v>1972</v>
      </c>
      <c r="R390" s="32">
        <v>3799978</v>
      </c>
      <c r="S390" s="32">
        <v>24</v>
      </c>
      <c r="T390" s="32">
        <v>72</v>
      </c>
      <c r="U390" s="32">
        <v>106132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69</v>
      </c>
      <c r="E392" s="36">
        <v>198</v>
      </c>
      <c r="F392" s="36">
        <v>424336</v>
      </c>
      <c r="G392" s="36">
        <v>2</v>
      </c>
      <c r="H392" s="36">
        <v>5</v>
      </c>
      <c r="I392" s="36">
        <v>52425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67</v>
      </c>
      <c r="Q392" s="36">
        <v>193</v>
      </c>
      <c r="R392" s="36">
        <v>371911</v>
      </c>
      <c r="S392" s="36">
        <v>0</v>
      </c>
      <c r="T392" s="36">
        <v>0</v>
      </c>
      <c r="U392" s="36">
        <v>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69</v>
      </c>
      <c r="E393" s="36">
        <v>198</v>
      </c>
      <c r="F393" s="36">
        <v>424336</v>
      </c>
      <c r="G393" s="36">
        <v>2</v>
      </c>
      <c r="H393" s="36">
        <v>5</v>
      </c>
      <c r="I393" s="36">
        <v>52425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67</v>
      </c>
      <c r="Q393" s="36">
        <v>193</v>
      </c>
      <c r="R393" s="36">
        <v>371911</v>
      </c>
      <c r="S393" s="36">
        <v>0</v>
      </c>
      <c r="T393" s="36">
        <v>0</v>
      </c>
      <c r="U393" s="36">
        <v>0</v>
      </c>
    </row>
    <row r="394" spans="1:21" s="18" customFormat="1" ht="15.75" hidden="1" customHeight="1" x14ac:dyDescent="0.2">
      <c r="A394" s="75"/>
      <c r="B394" s="21" t="s">
        <v>212</v>
      </c>
      <c r="C394" s="65" t="s">
        <v>15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18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>
        <v>0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708</v>
      </c>
      <c r="E398" s="37">
        <v>1913</v>
      </c>
      <c r="F398" s="37">
        <v>4887864</v>
      </c>
      <c r="G398" s="37">
        <v>84</v>
      </c>
      <c r="H398" s="37">
        <v>121</v>
      </c>
      <c r="I398" s="37">
        <v>1483485</v>
      </c>
      <c r="J398" s="37">
        <v>8</v>
      </c>
      <c r="K398" s="37">
        <v>11</v>
      </c>
      <c r="L398" s="37">
        <v>5070</v>
      </c>
      <c r="M398" s="37">
        <v>0</v>
      </c>
      <c r="N398" s="37">
        <v>0</v>
      </c>
      <c r="O398" s="37">
        <v>0</v>
      </c>
      <c r="P398" s="37">
        <v>592</v>
      </c>
      <c r="Q398" s="37">
        <v>1709</v>
      </c>
      <c r="R398" s="37">
        <v>3293177</v>
      </c>
      <c r="S398" s="37">
        <v>24</v>
      </c>
      <c r="T398" s="37">
        <v>72</v>
      </c>
      <c r="U398" s="37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687</v>
      </c>
      <c r="E399" s="37">
        <v>1863</v>
      </c>
      <c r="F399" s="37">
        <v>4696492</v>
      </c>
      <c r="G399" s="37">
        <v>77</v>
      </c>
      <c r="H399" s="37">
        <v>112</v>
      </c>
      <c r="I399" s="37">
        <v>1371120</v>
      </c>
      <c r="J399" s="37">
        <v>8</v>
      </c>
      <c r="K399" s="37">
        <v>11</v>
      </c>
      <c r="L399" s="37">
        <v>5070</v>
      </c>
      <c r="M399" s="37">
        <v>0</v>
      </c>
      <c r="N399" s="37">
        <v>0</v>
      </c>
      <c r="O399" s="37">
        <v>0</v>
      </c>
      <c r="P399" s="37">
        <v>578</v>
      </c>
      <c r="Q399" s="37">
        <v>1668</v>
      </c>
      <c r="R399" s="37">
        <v>3214170</v>
      </c>
      <c r="S399" s="37">
        <v>24</v>
      </c>
      <c r="T399" s="37">
        <v>72</v>
      </c>
      <c r="U399" s="37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37">
        <v>21</v>
      </c>
      <c r="E400" s="37">
        <v>50</v>
      </c>
      <c r="F400" s="37">
        <v>191372</v>
      </c>
      <c r="G400" s="37">
        <v>7</v>
      </c>
      <c r="H400" s="37">
        <v>9</v>
      </c>
      <c r="I400" s="37">
        <v>112365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14</v>
      </c>
      <c r="Q400" s="37">
        <v>41</v>
      </c>
      <c r="R400" s="37">
        <v>79007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15</v>
      </c>
      <c r="E401" s="37">
        <v>36</v>
      </c>
      <c r="F401" s="37">
        <v>185510</v>
      </c>
      <c r="G401" s="37">
        <v>5</v>
      </c>
      <c r="H401" s="37">
        <v>11</v>
      </c>
      <c r="I401" s="37">
        <v>137335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10</v>
      </c>
      <c r="Q401" s="37">
        <v>25</v>
      </c>
      <c r="R401" s="37">
        <v>48175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18</v>
      </c>
      <c r="D402" s="38">
        <v>17</v>
      </c>
      <c r="E402" s="38">
        <v>50</v>
      </c>
      <c r="F402" s="38">
        <v>149140</v>
      </c>
      <c r="G402" s="38">
        <v>2</v>
      </c>
      <c r="H402" s="38">
        <v>5</v>
      </c>
      <c r="I402" s="38">
        <v>62425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15</v>
      </c>
      <c r="Q402" s="38">
        <v>45</v>
      </c>
      <c r="R402" s="38">
        <v>86715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238</v>
      </c>
      <c r="B403" s="73"/>
      <c r="C403" s="31" t="s">
        <v>47</v>
      </c>
      <c r="D403" s="32">
        <v>5615</v>
      </c>
      <c r="E403" s="32">
        <v>17161</v>
      </c>
      <c r="F403" s="32">
        <v>42695772</v>
      </c>
      <c r="G403" s="32">
        <v>375</v>
      </c>
      <c r="H403" s="32">
        <v>1118</v>
      </c>
      <c r="I403" s="32">
        <v>11664623</v>
      </c>
      <c r="J403" s="32">
        <v>8</v>
      </c>
      <c r="K403" s="32">
        <v>26</v>
      </c>
      <c r="L403" s="32">
        <v>29403</v>
      </c>
      <c r="M403" s="32">
        <v>4</v>
      </c>
      <c r="N403" s="32">
        <v>4</v>
      </c>
      <c r="O403" s="32">
        <v>200000</v>
      </c>
      <c r="P403" s="32">
        <v>5212</v>
      </c>
      <c r="Q403" s="32">
        <v>15935</v>
      </c>
      <c r="R403" s="32">
        <v>30684746</v>
      </c>
      <c r="S403" s="32">
        <v>16</v>
      </c>
      <c r="T403" s="32">
        <v>78</v>
      </c>
      <c r="U403" s="32">
        <v>117000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934</v>
      </c>
      <c r="E405" s="36">
        <v>2808</v>
      </c>
      <c r="F405" s="36">
        <v>6283323</v>
      </c>
      <c r="G405" s="36">
        <v>37</v>
      </c>
      <c r="H405" s="36">
        <v>109</v>
      </c>
      <c r="I405" s="36">
        <v>1043321</v>
      </c>
      <c r="J405" s="36">
        <v>1</v>
      </c>
      <c r="K405" s="36">
        <v>2</v>
      </c>
      <c r="L405" s="36">
        <v>2496</v>
      </c>
      <c r="M405" s="36">
        <v>1</v>
      </c>
      <c r="N405" s="36">
        <v>1</v>
      </c>
      <c r="O405" s="36">
        <v>50000</v>
      </c>
      <c r="P405" s="36">
        <v>892</v>
      </c>
      <c r="Q405" s="36">
        <v>2678</v>
      </c>
      <c r="R405" s="36">
        <v>5160506</v>
      </c>
      <c r="S405" s="36">
        <v>3</v>
      </c>
      <c r="T405" s="36">
        <v>18</v>
      </c>
      <c r="U405" s="36">
        <v>27000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888</v>
      </c>
      <c r="E406" s="36">
        <v>2671</v>
      </c>
      <c r="F406" s="36">
        <v>5965672</v>
      </c>
      <c r="G406" s="36">
        <v>35</v>
      </c>
      <c r="H406" s="36">
        <v>103</v>
      </c>
      <c r="I406" s="36">
        <v>978107</v>
      </c>
      <c r="J406" s="36">
        <v>1</v>
      </c>
      <c r="K406" s="36">
        <v>2</v>
      </c>
      <c r="L406" s="36">
        <v>2496</v>
      </c>
      <c r="M406" s="36">
        <v>1</v>
      </c>
      <c r="N406" s="36">
        <v>1</v>
      </c>
      <c r="O406" s="36">
        <v>50000</v>
      </c>
      <c r="P406" s="36">
        <v>848</v>
      </c>
      <c r="Q406" s="36">
        <v>2547</v>
      </c>
      <c r="R406" s="36">
        <v>4908069</v>
      </c>
      <c r="S406" s="36">
        <v>3</v>
      </c>
      <c r="T406" s="36">
        <v>18</v>
      </c>
      <c r="U406" s="36">
        <v>27000</v>
      </c>
    </row>
    <row r="407" spans="1:21" s="18" customFormat="1" ht="15.75" hidden="1" customHeight="1" x14ac:dyDescent="0.2">
      <c r="A407" s="75"/>
      <c r="B407" s="21" t="s">
        <v>212</v>
      </c>
      <c r="C407" s="65" t="s">
        <v>15</v>
      </c>
      <c r="D407" s="36">
        <v>46</v>
      </c>
      <c r="E407" s="36">
        <v>137</v>
      </c>
      <c r="F407" s="36">
        <v>317651</v>
      </c>
      <c r="G407" s="36">
        <v>2</v>
      </c>
      <c r="H407" s="36">
        <v>6</v>
      </c>
      <c r="I407" s="36">
        <v>65214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44</v>
      </c>
      <c r="Q407" s="36">
        <v>131</v>
      </c>
      <c r="R407" s="36">
        <v>252437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9</v>
      </c>
      <c r="E408" s="36">
        <v>27</v>
      </c>
      <c r="F408" s="36">
        <v>46248</v>
      </c>
      <c r="G408" s="36">
        <v>1</v>
      </c>
      <c r="H408" s="36">
        <v>3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8</v>
      </c>
      <c r="Q408" s="36">
        <v>24</v>
      </c>
      <c r="R408" s="36">
        <v>46248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18</v>
      </c>
      <c r="D409" s="36">
        <v>21</v>
      </c>
      <c r="E409" s="36">
        <v>61</v>
      </c>
      <c r="F409" s="36">
        <v>150154</v>
      </c>
      <c r="G409" s="36">
        <v>0</v>
      </c>
      <c r="H409" s="36">
        <v>0</v>
      </c>
      <c r="I409" s="36">
        <v>32607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21</v>
      </c>
      <c r="Q409" s="36">
        <v>61</v>
      </c>
      <c r="R409" s="36">
        <v>117547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4571</v>
      </c>
      <c r="E411" s="37">
        <v>14033</v>
      </c>
      <c r="F411" s="37">
        <v>35608027</v>
      </c>
      <c r="G411" s="37">
        <v>331</v>
      </c>
      <c r="H411" s="37">
        <v>988</v>
      </c>
      <c r="I411" s="37">
        <v>10393053</v>
      </c>
      <c r="J411" s="37">
        <v>7</v>
      </c>
      <c r="K411" s="37">
        <v>24</v>
      </c>
      <c r="L411" s="37">
        <v>26907</v>
      </c>
      <c r="M411" s="37">
        <v>3</v>
      </c>
      <c r="N411" s="37">
        <v>3</v>
      </c>
      <c r="O411" s="37">
        <v>150000</v>
      </c>
      <c r="P411" s="37">
        <v>4217</v>
      </c>
      <c r="Q411" s="37">
        <v>12958</v>
      </c>
      <c r="R411" s="37">
        <v>24948067</v>
      </c>
      <c r="S411" s="37">
        <v>13</v>
      </c>
      <c r="T411" s="37">
        <v>60</v>
      </c>
      <c r="U411" s="37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4258</v>
      </c>
      <c r="E412" s="37">
        <v>13163</v>
      </c>
      <c r="F412" s="37">
        <v>32952475</v>
      </c>
      <c r="G412" s="37">
        <v>290</v>
      </c>
      <c r="H412" s="37">
        <v>877</v>
      </c>
      <c r="I412" s="37">
        <v>9200094</v>
      </c>
      <c r="J412" s="37">
        <v>7</v>
      </c>
      <c r="K412" s="37">
        <v>24</v>
      </c>
      <c r="L412" s="37">
        <v>26907</v>
      </c>
      <c r="M412" s="37">
        <v>3</v>
      </c>
      <c r="N412" s="37">
        <v>3</v>
      </c>
      <c r="O412" s="37">
        <v>150000</v>
      </c>
      <c r="P412" s="37">
        <v>3945</v>
      </c>
      <c r="Q412" s="37">
        <v>12199</v>
      </c>
      <c r="R412" s="37">
        <v>23485474</v>
      </c>
      <c r="S412" s="37">
        <v>13</v>
      </c>
      <c r="T412" s="37">
        <v>60</v>
      </c>
      <c r="U412" s="37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37">
        <v>313</v>
      </c>
      <c r="E413" s="37">
        <v>870</v>
      </c>
      <c r="F413" s="37">
        <v>2655552</v>
      </c>
      <c r="G413" s="37">
        <v>41</v>
      </c>
      <c r="H413" s="37">
        <v>111</v>
      </c>
      <c r="I413" s="37">
        <v>1192959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272</v>
      </c>
      <c r="Q413" s="37">
        <v>759</v>
      </c>
      <c r="R413" s="37">
        <v>1462593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33</v>
      </c>
      <c r="E414" s="37">
        <v>92</v>
      </c>
      <c r="F414" s="37">
        <v>177284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33</v>
      </c>
      <c r="Q414" s="37">
        <v>92</v>
      </c>
      <c r="R414" s="37">
        <v>177284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18</v>
      </c>
      <c r="D415" s="38">
        <v>47</v>
      </c>
      <c r="E415" s="38">
        <v>140</v>
      </c>
      <c r="F415" s="38">
        <v>430736</v>
      </c>
      <c r="G415" s="38">
        <v>6</v>
      </c>
      <c r="H415" s="38">
        <v>18</v>
      </c>
      <c r="I415" s="38">
        <v>195642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41</v>
      </c>
      <c r="Q415" s="38">
        <v>122</v>
      </c>
      <c r="R415" s="38">
        <v>235094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220</v>
      </c>
      <c r="B416" s="73"/>
      <c r="C416" s="31" t="s">
        <v>48</v>
      </c>
      <c r="D416" s="32">
        <v>452</v>
      </c>
      <c r="E416" s="32">
        <v>1309</v>
      </c>
      <c r="F416" s="32">
        <v>2524575</v>
      </c>
      <c r="G416" s="32">
        <v>3</v>
      </c>
      <c r="H416" s="32">
        <v>9</v>
      </c>
      <c r="I416" s="32">
        <v>54345</v>
      </c>
      <c r="J416" s="32">
        <v>5</v>
      </c>
      <c r="K416" s="32">
        <v>23</v>
      </c>
      <c r="L416" s="32">
        <v>10732</v>
      </c>
      <c r="M416" s="32">
        <v>0</v>
      </c>
      <c r="N416" s="32">
        <v>0</v>
      </c>
      <c r="O416" s="32">
        <v>0</v>
      </c>
      <c r="P416" s="32">
        <v>443</v>
      </c>
      <c r="Q416" s="32">
        <v>1274</v>
      </c>
      <c r="R416" s="32">
        <v>2454998</v>
      </c>
      <c r="S416" s="32">
        <v>1</v>
      </c>
      <c r="T416" s="32">
        <v>3</v>
      </c>
      <c r="U416" s="32">
        <v>4500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56</v>
      </c>
      <c r="E418" s="36">
        <v>162</v>
      </c>
      <c r="F418" s="36">
        <v>310816</v>
      </c>
      <c r="G418" s="36">
        <v>0</v>
      </c>
      <c r="H418" s="36">
        <v>0</v>
      </c>
      <c r="I418" s="36">
        <v>0</v>
      </c>
      <c r="J418" s="36">
        <v>1</v>
      </c>
      <c r="K418" s="36">
        <v>2</v>
      </c>
      <c r="L418" s="36">
        <v>2496</v>
      </c>
      <c r="M418" s="36">
        <v>0</v>
      </c>
      <c r="N418" s="36">
        <v>0</v>
      </c>
      <c r="O418" s="36">
        <v>0</v>
      </c>
      <c r="P418" s="36">
        <v>55</v>
      </c>
      <c r="Q418" s="36">
        <v>160</v>
      </c>
      <c r="R418" s="36">
        <v>308320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49</v>
      </c>
      <c r="E419" s="36">
        <v>141</v>
      </c>
      <c r="F419" s="36">
        <v>270349</v>
      </c>
      <c r="G419" s="36">
        <v>0</v>
      </c>
      <c r="H419" s="36">
        <v>0</v>
      </c>
      <c r="I419" s="36">
        <v>0</v>
      </c>
      <c r="J419" s="36">
        <v>1</v>
      </c>
      <c r="K419" s="36">
        <v>2</v>
      </c>
      <c r="L419" s="36">
        <v>2496</v>
      </c>
      <c r="M419" s="36">
        <v>0</v>
      </c>
      <c r="N419" s="36">
        <v>0</v>
      </c>
      <c r="O419" s="36">
        <v>0</v>
      </c>
      <c r="P419" s="36">
        <v>48</v>
      </c>
      <c r="Q419" s="36">
        <v>139</v>
      </c>
      <c r="R419" s="36">
        <v>267853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15</v>
      </c>
      <c r="D420" s="36">
        <v>7</v>
      </c>
      <c r="E420" s="36">
        <v>21</v>
      </c>
      <c r="F420" s="36">
        <v>40467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7</v>
      </c>
      <c r="Q420" s="36">
        <v>21</v>
      </c>
      <c r="R420" s="36">
        <v>40467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3</v>
      </c>
      <c r="F421" s="36">
        <v>5781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3</v>
      </c>
      <c r="R421" s="36">
        <v>5781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18</v>
      </c>
      <c r="D422" s="36">
        <v>2</v>
      </c>
      <c r="E422" s="36">
        <v>6</v>
      </c>
      <c r="F422" s="36">
        <v>11562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2</v>
      </c>
      <c r="Q422" s="36">
        <v>6</v>
      </c>
      <c r="R422" s="36">
        <v>11562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387</v>
      </c>
      <c r="E424" s="37">
        <v>1120</v>
      </c>
      <c r="F424" s="37">
        <v>2161730</v>
      </c>
      <c r="G424" s="37">
        <v>3</v>
      </c>
      <c r="H424" s="37">
        <v>9</v>
      </c>
      <c r="I424" s="37">
        <v>54345</v>
      </c>
      <c r="J424" s="37">
        <v>4</v>
      </c>
      <c r="K424" s="37">
        <v>21</v>
      </c>
      <c r="L424" s="37">
        <v>8236</v>
      </c>
      <c r="M424" s="37">
        <v>0</v>
      </c>
      <c r="N424" s="37">
        <v>0</v>
      </c>
      <c r="O424" s="37">
        <v>0</v>
      </c>
      <c r="P424" s="37">
        <v>379</v>
      </c>
      <c r="Q424" s="37">
        <v>1087</v>
      </c>
      <c r="R424" s="37">
        <v>2094649</v>
      </c>
      <c r="S424" s="37">
        <v>1</v>
      </c>
      <c r="T424" s="37">
        <v>3</v>
      </c>
      <c r="U424" s="37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356</v>
      </c>
      <c r="E425" s="37">
        <v>1029</v>
      </c>
      <c r="F425" s="37">
        <v>1986373</v>
      </c>
      <c r="G425" s="37">
        <v>3</v>
      </c>
      <c r="H425" s="37">
        <v>9</v>
      </c>
      <c r="I425" s="37">
        <v>54345</v>
      </c>
      <c r="J425" s="37">
        <v>4</v>
      </c>
      <c r="K425" s="37">
        <v>21</v>
      </c>
      <c r="L425" s="37">
        <v>8236</v>
      </c>
      <c r="M425" s="37">
        <v>0</v>
      </c>
      <c r="N425" s="37">
        <v>0</v>
      </c>
      <c r="O425" s="37">
        <v>0</v>
      </c>
      <c r="P425" s="37">
        <v>348</v>
      </c>
      <c r="Q425" s="37">
        <v>996</v>
      </c>
      <c r="R425" s="37">
        <v>1919292</v>
      </c>
      <c r="S425" s="37">
        <v>1</v>
      </c>
      <c r="T425" s="37">
        <v>3</v>
      </c>
      <c r="U425" s="37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37">
        <v>31</v>
      </c>
      <c r="E426" s="37">
        <v>91</v>
      </c>
      <c r="F426" s="37">
        <v>175357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37">
        <v>31</v>
      </c>
      <c r="Q426" s="37">
        <v>91</v>
      </c>
      <c r="R426" s="37">
        <v>175357</v>
      </c>
      <c r="S426" s="37">
        <v>0</v>
      </c>
      <c r="T426" s="37">
        <v>0</v>
      </c>
      <c r="U426" s="37">
        <v>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9</v>
      </c>
      <c r="F427" s="37">
        <v>17343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3</v>
      </c>
      <c r="Q427" s="37">
        <v>9</v>
      </c>
      <c r="R427" s="37">
        <v>17343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18</v>
      </c>
      <c r="D428" s="38">
        <v>3</v>
      </c>
      <c r="E428" s="38">
        <v>9</v>
      </c>
      <c r="F428" s="38">
        <v>17343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3</v>
      </c>
      <c r="Q428" s="38">
        <v>9</v>
      </c>
      <c r="R428" s="38">
        <v>17343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222</v>
      </c>
      <c r="B429" s="73"/>
      <c r="C429" s="31" t="s">
        <v>60</v>
      </c>
      <c r="D429" s="32">
        <v>205</v>
      </c>
      <c r="E429" s="32">
        <v>405</v>
      </c>
      <c r="F429" s="32">
        <v>780435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205</v>
      </c>
      <c r="Q429" s="32">
        <v>405</v>
      </c>
      <c r="R429" s="32">
        <v>780435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28</v>
      </c>
      <c r="E431" s="36">
        <v>55</v>
      </c>
      <c r="F431" s="36">
        <v>105985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28</v>
      </c>
      <c r="Q431" s="36">
        <v>55</v>
      </c>
      <c r="R431" s="36">
        <v>105985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28</v>
      </c>
      <c r="E432" s="36">
        <v>55</v>
      </c>
      <c r="F432" s="36">
        <v>105985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28</v>
      </c>
      <c r="Q432" s="36">
        <v>55</v>
      </c>
      <c r="R432" s="36">
        <v>105985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15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18</v>
      </c>
      <c r="D435" s="36">
        <v>2</v>
      </c>
      <c r="E435" s="36">
        <v>4</v>
      </c>
      <c r="F435" s="36">
        <v>7708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2</v>
      </c>
      <c r="Q435" s="36">
        <v>4</v>
      </c>
      <c r="R435" s="36">
        <v>7708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170</v>
      </c>
      <c r="E437" s="37">
        <v>336</v>
      </c>
      <c r="F437" s="37">
        <v>647472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170</v>
      </c>
      <c r="Q437" s="37">
        <v>336</v>
      </c>
      <c r="R437" s="37">
        <v>647472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156</v>
      </c>
      <c r="E438" s="37">
        <v>308</v>
      </c>
      <c r="F438" s="37">
        <v>593516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156</v>
      </c>
      <c r="Q438" s="37">
        <v>308</v>
      </c>
      <c r="R438" s="37">
        <v>593516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37">
        <v>14</v>
      </c>
      <c r="E439" s="37">
        <v>28</v>
      </c>
      <c r="F439" s="37">
        <v>53956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14</v>
      </c>
      <c r="Q439" s="37">
        <v>28</v>
      </c>
      <c r="R439" s="37">
        <v>53956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4</v>
      </c>
      <c r="E440" s="37">
        <v>8</v>
      </c>
      <c r="F440" s="37">
        <v>15416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4</v>
      </c>
      <c r="Q440" s="37">
        <v>8</v>
      </c>
      <c r="R440" s="37">
        <v>15416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18</v>
      </c>
      <c r="D441" s="38">
        <v>1</v>
      </c>
      <c r="E441" s="38">
        <v>2</v>
      </c>
      <c r="F441" s="38">
        <v>3854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</v>
      </c>
      <c r="Q441" s="38">
        <v>2</v>
      </c>
      <c r="R441" s="38">
        <v>3854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223</v>
      </c>
      <c r="B442" s="73"/>
      <c r="C442" s="31" t="s">
        <v>49</v>
      </c>
      <c r="D442" s="32">
        <v>825</v>
      </c>
      <c r="E442" s="32">
        <v>2376</v>
      </c>
      <c r="F442" s="32">
        <v>4956043</v>
      </c>
      <c r="G442" s="32">
        <v>14</v>
      </c>
      <c r="H442" s="32">
        <v>41</v>
      </c>
      <c r="I442" s="32">
        <v>456498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811</v>
      </c>
      <c r="Q442" s="32">
        <v>2335</v>
      </c>
      <c r="R442" s="32">
        <v>4499545</v>
      </c>
      <c r="S442" s="32">
        <v>0</v>
      </c>
      <c r="T442" s="32">
        <v>0</v>
      </c>
      <c r="U442" s="32">
        <v>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104</v>
      </c>
      <c r="E444" s="36">
        <v>307</v>
      </c>
      <c r="F444" s="36">
        <v>645241</v>
      </c>
      <c r="G444" s="36">
        <v>2</v>
      </c>
      <c r="H444" s="36">
        <v>6</v>
      </c>
      <c r="I444" s="36">
        <v>65214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102</v>
      </c>
      <c r="Q444" s="36">
        <v>301</v>
      </c>
      <c r="R444" s="36">
        <v>580027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102</v>
      </c>
      <c r="E445" s="36">
        <v>301</v>
      </c>
      <c r="F445" s="36">
        <v>633679</v>
      </c>
      <c r="G445" s="36">
        <v>2</v>
      </c>
      <c r="H445" s="36">
        <v>6</v>
      </c>
      <c r="I445" s="36">
        <v>65214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100</v>
      </c>
      <c r="Q445" s="36">
        <v>295</v>
      </c>
      <c r="R445" s="36">
        <v>568465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15</v>
      </c>
      <c r="D446" s="36">
        <v>2</v>
      </c>
      <c r="E446" s="36">
        <v>6</v>
      </c>
      <c r="F446" s="36">
        <v>11562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6</v>
      </c>
      <c r="R446" s="36">
        <v>11562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2</v>
      </c>
      <c r="E447" s="36">
        <v>6</v>
      </c>
      <c r="F447" s="36">
        <v>11562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2</v>
      </c>
      <c r="Q447" s="36">
        <v>6</v>
      </c>
      <c r="R447" s="36">
        <v>11562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18</v>
      </c>
      <c r="D448" s="36">
        <v>7</v>
      </c>
      <c r="E448" s="36">
        <v>21</v>
      </c>
      <c r="F448" s="36">
        <v>40467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7</v>
      </c>
      <c r="Q448" s="36">
        <v>21</v>
      </c>
      <c r="R448" s="36">
        <v>40467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694</v>
      </c>
      <c r="E450" s="37">
        <v>1990</v>
      </c>
      <c r="F450" s="37">
        <v>4158569</v>
      </c>
      <c r="G450" s="37">
        <v>12</v>
      </c>
      <c r="H450" s="37">
        <v>35</v>
      </c>
      <c r="I450" s="37">
        <v>391284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682</v>
      </c>
      <c r="Q450" s="37">
        <v>1955</v>
      </c>
      <c r="R450" s="37">
        <v>3767285</v>
      </c>
      <c r="S450" s="37">
        <v>0</v>
      </c>
      <c r="T450" s="37">
        <v>0</v>
      </c>
      <c r="U450" s="37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653</v>
      </c>
      <c r="E451" s="37">
        <v>1881</v>
      </c>
      <c r="F451" s="37">
        <v>3939584</v>
      </c>
      <c r="G451" s="37">
        <v>11</v>
      </c>
      <c r="H451" s="37">
        <v>34</v>
      </c>
      <c r="I451" s="37">
        <v>380415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642</v>
      </c>
      <c r="Q451" s="37">
        <v>1847</v>
      </c>
      <c r="R451" s="37">
        <v>3559169</v>
      </c>
      <c r="S451" s="37">
        <v>0</v>
      </c>
      <c r="T451" s="37">
        <v>0</v>
      </c>
      <c r="U451" s="37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37">
        <v>41</v>
      </c>
      <c r="E452" s="37">
        <v>109</v>
      </c>
      <c r="F452" s="37">
        <v>218985</v>
      </c>
      <c r="G452" s="37">
        <v>1</v>
      </c>
      <c r="H452" s="37">
        <v>1</v>
      </c>
      <c r="I452" s="37">
        <v>10869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40</v>
      </c>
      <c r="Q452" s="37">
        <v>108</v>
      </c>
      <c r="R452" s="37">
        <v>208116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6</v>
      </c>
      <c r="E453" s="37">
        <v>16</v>
      </c>
      <c r="F453" s="37">
        <v>30832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6</v>
      </c>
      <c r="Q453" s="37">
        <v>16</v>
      </c>
      <c r="R453" s="37">
        <v>30832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18</v>
      </c>
      <c r="D454" s="38">
        <v>12</v>
      </c>
      <c r="E454" s="38">
        <v>36</v>
      </c>
      <c r="F454" s="38">
        <v>69372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12</v>
      </c>
      <c r="Q454" s="38">
        <v>36</v>
      </c>
      <c r="R454" s="38">
        <v>69372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224</v>
      </c>
      <c r="B455" s="73"/>
      <c r="C455" s="31" t="s">
        <v>63</v>
      </c>
      <c r="D455" s="32">
        <v>995</v>
      </c>
      <c r="E455" s="32">
        <v>2887</v>
      </c>
      <c r="F455" s="32">
        <v>8371523</v>
      </c>
      <c r="G455" s="32">
        <v>106</v>
      </c>
      <c r="H455" s="32">
        <v>318</v>
      </c>
      <c r="I455" s="32">
        <v>3280542</v>
      </c>
      <c r="J455" s="32">
        <v>1</v>
      </c>
      <c r="K455" s="32">
        <v>1</v>
      </c>
      <c r="L455" s="32">
        <v>2080</v>
      </c>
      <c r="M455" s="32">
        <v>3</v>
      </c>
      <c r="N455" s="32">
        <v>3</v>
      </c>
      <c r="O455" s="32">
        <v>150000</v>
      </c>
      <c r="P455" s="32">
        <v>885</v>
      </c>
      <c r="Q455" s="32">
        <v>2565</v>
      </c>
      <c r="R455" s="32">
        <v>4938901</v>
      </c>
      <c r="S455" s="32">
        <v>0</v>
      </c>
      <c r="T455" s="32">
        <v>0</v>
      </c>
      <c r="U455" s="32">
        <v>0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172</v>
      </c>
      <c r="E457" s="36">
        <v>495</v>
      </c>
      <c r="F457" s="36">
        <v>1433132</v>
      </c>
      <c r="G457" s="36">
        <v>19</v>
      </c>
      <c r="H457" s="36">
        <v>57</v>
      </c>
      <c r="I457" s="36">
        <v>541033</v>
      </c>
      <c r="J457" s="36">
        <v>0</v>
      </c>
      <c r="K457" s="36">
        <v>0</v>
      </c>
      <c r="L457" s="36">
        <v>0</v>
      </c>
      <c r="M457" s="36">
        <v>1</v>
      </c>
      <c r="N457" s="36">
        <v>1</v>
      </c>
      <c r="O457" s="36">
        <v>50000</v>
      </c>
      <c r="P457" s="36">
        <v>152</v>
      </c>
      <c r="Q457" s="36">
        <v>437</v>
      </c>
      <c r="R457" s="36">
        <v>842099</v>
      </c>
      <c r="S457" s="36">
        <v>0</v>
      </c>
      <c r="T457" s="36">
        <v>0</v>
      </c>
      <c r="U457" s="36">
        <v>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170</v>
      </c>
      <c r="E458" s="36">
        <v>490</v>
      </c>
      <c r="F458" s="36">
        <v>1423497</v>
      </c>
      <c r="G458" s="36">
        <v>19</v>
      </c>
      <c r="H458" s="36">
        <v>57</v>
      </c>
      <c r="I458" s="36">
        <v>541033</v>
      </c>
      <c r="J458" s="36">
        <v>0</v>
      </c>
      <c r="K458" s="36">
        <v>0</v>
      </c>
      <c r="L458" s="36">
        <v>0</v>
      </c>
      <c r="M458" s="36">
        <v>1</v>
      </c>
      <c r="N458" s="36">
        <v>1</v>
      </c>
      <c r="O458" s="36">
        <v>50000</v>
      </c>
      <c r="P458" s="36">
        <v>150</v>
      </c>
      <c r="Q458" s="36">
        <v>432</v>
      </c>
      <c r="R458" s="36">
        <v>832464</v>
      </c>
      <c r="S458" s="36">
        <v>0</v>
      </c>
      <c r="T458" s="36">
        <v>0</v>
      </c>
      <c r="U458" s="36">
        <v>0</v>
      </c>
    </row>
    <row r="459" spans="1:21" s="18" customFormat="1" ht="15.75" hidden="1" customHeight="1" x14ac:dyDescent="0.2">
      <c r="A459" s="75"/>
      <c r="B459" s="21" t="s">
        <v>212</v>
      </c>
      <c r="C459" s="65" t="s">
        <v>15</v>
      </c>
      <c r="D459" s="36">
        <v>2</v>
      </c>
      <c r="E459" s="36">
        <v>5</v>
      </c>
      <c r="F459" s="36">
        <v>9635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2</v>
      </c>
      <c r="Q459" s="36">
        <v>5</v>
      </c>
      <c r="R459" s="36">
        <v>9635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2</v>
      </c>
      <c r="E460" s="36">
        <v>6</v>
      </c>
      <c r="F460" s="36">
        <v>5781</v>
      </c>
      <c r="G460" s="36">
        <v>1</v>
      </c>
      <c r="H460" s="36">
        <v>3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1</v>
      </c>
      <c r="Q460" s="36">
        <v>3</v>
      </c>
      <c r="R460" s="36">
        <v>5781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18</v>
      </c>
      <c r="D461" s="36">
        <v>3</v>
      </c>
      <c r="E461" s="36">
        <v>9</v>
      </c>
      <c r="F461" s="36">
        <v>49950</v>
      </c>
      <c r="G461" s="36">
        <v>0</v>
      </c>
      <c r="H461" s="36">
        <v>0</v>
      </c>
      <c r="I461" s="36">
        <v>32607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3</v>
      </c>
      <c r="Q461" s="36">
        <v>9</v>
      </c>
      <c r="R461" s="36">
        <v>17343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812</v>
      </c>
      <c r="E463" s="37">
        <v>2359</v>
      </c>
      <c r="F463" s="37">
        <v>6794322</v>
      </c>
      <c r="G463" s="37">
        <v>84</v>
      </c>
      <c r="H463" s="37">
        <v>252</v>
      </c>
      <c r="I463" s="37">
        <v>2641688</v>
      </c>
      <c r="J463" s="37">
        <v>1</v>
      </c>
      <c r="K463" s="37">
        <v>1</v>
      </c>
      <c r="L463" s="37">
        <v>2080</v>
      </c>
      <c r="M463" s="37">
        <v>2</v>
      </c>
      <c r="N463" s="37">
        <v>2</v>
      </c>
      <c r="O463" s="37">
        <v>100000</v>
      </c>
      <c r="P463" s="37">
        <v>725</v>
      </c>
      <c r="Q463" s="37">
        <v>2104</v>
      </c>
      <c r="R463" s="37">
        <v>4050554</v>
      </c>
      <c r="S463" s="37">
        <v>0</v>
      </c>
      <c r="T463" s="37">
        <v>0</v>
      </c>
      <c r="U463" s="37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800</v>
      </c>
      <c r="E464" s="37">
        <v>2329</v>
      </c>
      <c r="F464" s="37">
        <v>6682860</v>
      </c>
      <c r="G464" s="37">
        <v>82</v>
      </c>
      <c r="H464" s="37">
        <v>246</v>
      </c>
      <c r="I464" s="37">
        <v>2576474</v>
      </c>
      <c r="J464" s="37">
        <v>1</v>
      </c>
      <c r="K464" s="37">
        <v>1</v>
      </c>
      <c r="L464" s="37">
        <v>2080</v>
      </c>
      <c r="M464" s="37">
        <v>2</v>
      </c>
      <c r="N464" s="37">
        <v>2</v>
      </c>
      <c r="O464" s="37">
        <v>100000</v>
      </c>
      <c r="P464" s="37">
        <v>715</v>
      </c>
      <c r="Q464" s="37">
        <v>2080</v>
      </c>
      <c r="R464" s="37">
        <v>4004306</v>
      </c>
      <c r="S464" s="37">
        <v>0</v>
      </c>
      <c r="T464" s="37">
        <v>0</v>
      </c>
      <c r="U464" s="37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37">
        <v>12</v>
      </c>
      <c r="E465" s="37">
        <v>30</v>
      </c>
      <c r="F465" s="37">
        <v>111462</v>
      </c>
      <c r="G465" s="37">
        <v>2</v>
      </c>
      <c r="H465" s="37">
        <v>6</v>
      </c>
      <c r="I465" s="37">
        <v>65214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10</v>
      </c>
      <c r="Q465" s="37">
        <v>24</v>
      </c>
      <c r="R465" s="37">
        <v>46248</v>
      </c>
      <c r="S465" s="37">
        <v>0</v>
      </c>
      <c r="T465" s="37">
        <v>0</v>
      </c>
      <c r="U465" s="37">
        <v>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2</v>
      </c>
      <c r="E466" s="37">
        <v>6</v>
      </c>
      <c r="F466" s="37">
        <v>11562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  <c r="Q466" s="37">
        <v>6</v>
      </c>
      <c r="R466" s="37">
        <v>11562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18</v>
      </c>
      <c r="D467" s="38">
        <v>4</v>
      </c>
      <c r="E467" s="38">
        <v>12</v>
      </c>
      <c r="F467" s="38">
        <v>76776</v>
      </c>
      <c r="G467" s="38">
        <v>2</v>
      </c>
      <c r="H467" s="38">
        <v>6</v>
      </c>
      <c r="I467" s="38">
        <v>65214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2</v>
      </c>
      <c r="Q467" s="38">
        <v>6</v>
      </c>
      <c r="R467" s="38">
        <v>11562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225</v>
      </c>
      <c r="B468" s="73"/>
      <c r="C468" s="31" t="s">
        <v>50</v>
      </c>
      <c r="D468" s="32">
        <v>1081</v>
      </c>
      <c r="E468" s="32">
        <v>3132</v>
      </c>
      <c r="F468" s="32">
        <v>7373900</v>
      </c>
      <c r="G468" s="32">
        <v>52</v>
      </c>
      <c r="H468" s="32">
        <v>159</v>
      </c>
      <c r="I468" s="32">
        <v>1604564</v>
      </c>
      <c r="J468" s="32">
        <v>0</v>
      </c>
      <c r="K468" s="32">
        <v>0</v>
      </c>
      <c r="L468" s="32">
        <v>0</v>
      </c>
      <c r="M468" s="32">
        <v>1</v>
      </c>
      <c r="N468" s="32">
        <v>1</v>
      </c>
      <c r="O468" s="32">
        <v>50000</v>
      </c>
      <c r="P468" s="32">
        <v>1028</v>
      </c>
      <c r="Q468" s="32">
        <v>2972</v>
      </c>
      <c r="R468" s="32">
        <v>5719336</v>
      </c>
      <c r="S468" s="32">
        <v>0</v>
      </c>
      <c r="T468" s="32">
        <v>0</v>
      </c>
      <c r="U468" s="32">
        <v>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189</v>
      </c>
      <c r="E470" s="36">
        <v>549</v>
      </c>
      <c r="F470" s="36">
        <v>1164053</v>
      </c>
      <c r="G470" s="36">
        <v>5</v>
      </c>
      <c r="H470" s="36">
        <v>15</v>
      </c>
      <c r="I470" s="36">
        <v>135035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184</v>
      </c>
      <c r="Q470" s="36">
        <v>534</v>
      </c>
      <c r="R470" s="36">
        <v>1029018</v>
      </c>
      <c r="S470" s="36">
        <v>0</v>
      </c>
      <c r="T470" s="36">
        <v>0</v>
      </c>
      <c r="U470" s="36">
        <v>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168</v>
      </c>
      <c r="E471" s="36">
        <v>486</v>
      </c>
      <c r="F471" s="36">
        <v>1042652</v>
      </c>
      <c r="G471" s="36">
        <v>5</v>
      </c>
      <c r="H471" s="36">
        <v>15</v>
      </c>
      <c r="I471" s="36">
        <v>135035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163</v>
      </c>
      <c r="Q471" s="36">
        <v>471</v>
      </c>
      <c r="R471" s="36">
        <v>907617</v>
      </c>
      <c r="S471" s="36">
        <v>0</v>
      </c>
      <c r="T471" s="36">
        <v>0</v>
      </c>
      <c r="U471" s="36">
        <v>0</v>
      </c>
    </row>
    <row r="472" spans="1:21" s="18" customFormat="1" ht="15.75" hidden="1" customHeight="1" x14ac:dyDescent="0.2">
      <c r="A472" s="75"/>
      <c r="B472" s="21" t="s">
        <v>212</v>
      </c>
      <c r="C472" s="65" t="s">
        <v>15</v>
      </c>
      <c r="D472" s="36">
        <v>21</v>
      </c>
      <c r="E472" s="36">
        <v>63</v>
      </c>
      <c r="F472" s="36">
        <v>121401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21</v>
      </c>
      <c r="Q472" s="36">
        <v>63</v>
      </c>
      <c r="R472" s="36">
        <v>121401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2</v>
      </c>
      <c r="E473" s="36">
        <v>6</v>
      </c>
      <c r="F473" s="36">
        <v>11562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2</v>
      </c>
      <c r="Q473" s="36">
        <v>6</v>
      </c>
      <c r="R473" s="36">
        <v>11562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18</v>
      </c>
      <c r="D474" s="36">
        <v>2</v>
      </c>
      <c r="E474" s="36">
        <v>6</v>
      </c>
      <c r="F474" s="36">
        <v>11562</v>
      </c>
      <c r="G474" s="36">
        <v>0</v>
      </c>
      <c r="H474" s="36">
        <v>0</v>
      </c>
      <c r="I474" s="36">
        <v>0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2</v>
      </c>
      <c r="Q474" s="36">
        <v>6</v>
      </c>
      <c r="R474" s="36">
        <v>11562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884</v>
      </c>
      <c r="E476" s="37">
        <v>2559</v>
      </c>
      <c r="F476" s="37">
        <v>6163599</v>
      </c>
      <c r="G476" s="37">
        <v>47</v>
      </c>
      <c r="H476" s="37">
        <v>144</v>
      </c>
      <c r="I476" s="37">
        <v>1469529</v>
      </c>
      <c r="J476" s="37">
        <v>0</v>
      </c>
      <c r="K476" s="37">
        <v>0</v>
      </c>
      <c r="L476" s="37">
        <v>0</v>
      </c>
      <c r="M476" s="37">
        <v>1</v>
      </c>
      <c r="N476" s="37">
        <v>1</v>
      </c>
      <c r="O476" s="37">
        <v>50000</v>
      </c>
      <c r="P476" s="37">
        <v>836</v>
      </c>
      <c r="Q476" s="37">
        <v>2414</v>
      </c>
      <c r="R476" s="37">
        <v>4644070</v>
      </c>
      <c r="S476" s="37">
        <v>0</v>
      </c>
      <c r="T476" s="37">
        <v>0</v>
      </c>
      <c r="U476" s="37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787</v>
      </c>
      <c r="E477" s="37">
        <v>2277</v>
      </c>
      <c r="F477" s="37">
        <v>5512881</v>
      </c>
      <c r="G477" s="37">
        <v>43</v>
      </c>
      <c r="H477" s="37">
        <v>132</v>
      </c>
      <c r="I477" s="37">
        <v>1339101</v>
      </c>
      <c r="J477" s="37">
        <v>0</v>
      </c>
      <c r="K477" s="37">
        <v>0</v>
      </c>
      <c r="L477" s="37">
        <v>0</v>
      </c>
      <c r="M477" s="37">
        <v>1</v>
      </c>
      <c r="N477" s="37">
        <v>1</v>
      </c>
      <c r="O477" s="37">
        <v>50000</v>
      </c>
      <c r="P477" s="37">
        <v>743</v>
      </c>
      <c r="Q477" s="37">
        <v>2144</v>
      </c>
      <c r="R477" s="37">
        <v>4123780</v>
      </c>
      <c r="S477" s="37">
        <v>0</v>
      </c>
      <c r="T477" s="37">
        <v>0</v>
      </c>
      <c r="U477" s="37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37">
        <v>97</v>
      </c>
      <c r="E478" s="37">
        <v>282</v>
      </c>
      <c r="F478" s="37">
        <v>650718</v>
      </c>
      <c r="G478" s="37">
        <v>4</v>
      </c>
      <c r="H478" s="37">
        <v>12</v>
      </c>
      <c r="I478" s="37">
        <v>130428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93</v>
      </c>
      <c r="Q478" s="37">
        <v>270</v>
      </c>
      <c r="R478" s="37">
        <v>520290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1</v>
      </c>
      <c r="E479" s="37">
        <v>3</v>
      </c>
      <c r="F479" s="37">
        <v>5781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1</v>
      </c>
      <c r="Q479" s="37">
        <v>3</v>
      </c>
      <c r="R479" s="37">
        <v>5781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18</v>
      </c>
      <c r="D480" s="38">
        <v>3</v>
      </c>
      <c r="E480" s="38">
        <v>9</v>
      </c>
      <c r="F480" s="38">
        <v>17343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3</v>
      </c>
      <c r="Q480" s="38">
        <v>9</v>
      </c>
      <c r="R480" s="38">
        <v>17343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226</v>
      </c>
      <c r="B481" s="73"/>
      <c r="C481" s="31" t="s">
        <v>65</v>
      </c>
      <c r="D481" s="32">
        <v>511</v>
      </c>
      <c r="E481" s="32">
        <v>1507</v>
      </c>
      <c r="F481" s="32">
        <v>3279553</v>
      </c>
      <c r="G481" s="32">
        <v>14</v>
      </c>
      <c r="H481" s="32">
        <v>42</v>
      </c>
      <c r="I481" s="32">
        <v>456498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497</v>
      </c>
      <c r="Q481" s="32">
        <v>1465</v>
      </c>
      <c r="R481" s="32">
        <v>2823055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75</v>
      </c>
      <c r="E483" s="36">
        <v>220</v>
      </c>
      <c r="F483" s="36">
        <v>450766</v>
      </c>
      <c r="G483" s="36">
        <v>1</v>
      </c>
      <c r="H483" s="36">
        <v>3</v>
      </c>
      <c r="I483" s="36">
        <v>32607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74</v>
      </c>
      <c r="Q483" s="36">
        <v>217</v>
      </c>
      <c r="R483" s="36">
        <v>418159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74</v>
      </c>
      <c r="E484" s="36">
        <v>217</v>
      </c>
      <c r="F484" s="36">
        <v>444985</v>
      </c>
      <c r="G484" s="36">
        <v>1</v>
      </c>
      <c r="H484" s="36">
        <v>3</v>
      </c>
      <c r="I484" s="36">
        <v>32607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73</v>
      </c>
      <c r="Q484" s="36">
        <v>214</v>
      </c>
      <c r="R484" s="36">
        <v>412378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15</v>
      </c>
      <c r="D485" s="36">
        <v>1</v>
      </c>
      <c r="E485" s="36">
        <v>3</v>
      </c>
      <c r="F485" s="36">
        <v>5781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1</v>
      </c>
      <c r="Q485" s="36">
        <v>3</v>
      </c>
      <c r="R485" s="36">
        <v>5781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2</v>
      </c>
      <c r="E486" s="36">
        <v>6</v>
      </c>
      <c r="F486" s="36">
        <v>11562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2</v>
      </c>
      <c r="Q486" s="36">
        <v>6</v>
      </c>
      <c r="R486" s="36">
        <v>11562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18</v>
      </c>
      <c r="D487" s="36">
        <v>5</v>
      </c>
      <c r="E487" s="36">
        <v>15</v>
      </c>
      <c r="F487" s="36">
        <v>28905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5</v>
      </c>
      <c r="Q487" s="36">
        <v>15</v>
      </c>
      <c r="R487" s="36">
        <v>28905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425</v>
      </c>
      <c r="E489" s="37">
        <v>1254</v>
      </c>
      <c r="F489" s="37">
        <v>2765196</v>
      </c>
      <c r="G489" s="37">
        <v>13</v>
      </c>
      <c r="H489" s="37">
        <v>39</v>
      </c>
      <c r="I489" s="37">
        <v>423891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412</v>
      </c>
      <c r="Q489" s="37">
        <v>1215</v>
      </c>
      <c r="R489" s="37">
        <v>2341305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425</v>
      </c>
      <c r="E490" s="37">
        <v>1254</v>
      </c>
      <c r="F490" s="37">
        <v>2765196</v>
      </c>
      <c r="G490" s="37">
        <v>13</v>
      </c>
      <c r="H490" s="37">
        <v>39</v>
      </c>
      <c r="I490" s="37">
        <v>423891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412</v>
      </c>
      <c r="Q490" s="37">
        <v>1215</v>
      </c>
      <c r="R490" s="37">
        <v>2341305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37"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2</v>
      </c>
      <c r="E492" s="37">
        <v>6</v>
      </c>
      <c r="F492" s="37">
        <v>11562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2</v>
      </c>
      <c r="Q492" s="37">
        <v>6</v>
      </c>
      <c r="R492" s="37">
        <v>11562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18</v>
      </c>
      <c r="D493" s="38">
        <v>2</v>
      </c>
      <c r="E493" s="38">
        <v>6</v>
      </c>
      <c r="F493" s="38">
        <v>11562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2</v>
      </c>
      <c r="Q493" s="38">
        <v>6</v>
      </c>
      <c r="R493" s="38">
        <v>11562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227</v>
      </c>
      <c r="B494" s="73"/>
      <c r="C494" s="31" t="s">
        <v>66</v>
      </c>
      <c r="D494" s="32">
        <v>302</v>
      </c>
      <c r="E494" s="32">
        <v>891</v>
      </c>
      <c r="F494" s="32">
        <v>2538141</v>
      </c>
      <c r="G494" s="32">
        <v>32</v>
      </c>
      <c r="H494" s="32">
        <v>96</v>
      </c>
      <c r="I494" s="32">
        <v>1016424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266</v>
      </c>
      <c r="Q494" s="32">
        <v>771</v>
      </c>
      <c r="R494" s="32">
        <v>1485717</v>
      </c>
      <c r="S494" s="32">
        <v>4</v>
      </c>
      <c r="T494" s="32">
        <v>24</v>
      </c>
      <c r="U494" s="32">
        <v>36000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159</v>
      </c>
      <c r="E496" s="36">
        <v>469</v>
      </c>
      <c r="F496" s="36">
        <v>992881</v>
      </c>
      <c r="G496" s="36">
        <v>4</v>
      </c>
      <c r="H496" s="36">
        <v>12</v>
      </c>
      <c r="I496" s="36">
        <v>119928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152</v>
      </c>
      <c r="Q496" s="36">
        <v>439</v>
      </c>
      <c r="R496" s="36">
        <v>845953</v>
      </c>
      <c r="S496" s="36">
        <v>3</v>
      </c>
      <c r="T496" s="36">
        <v>18</v>
      </c>
      <c r="U496" s="36">
        <v>27000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158</v>
      </c>
      <c r="E497" s="36">
        <v>466</v>
      </c>
      <c r="F497" s="36">
        <v>960274</v>
      </c>
      <c r="G497" s="36">
        <v>3</v>
      </c>
      <c r="H497" s="36">
        <v>9</v>
      </c>
      <c r="I497" s="36">
        <v>87321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152</v>
      </c>
      <c r="Q497" s="36">
        <v>439</v>
      </c>
      <c r="R497" s="36">
        <v>845953</v>
      </c>
      <c r="S497" s="36">
        <v>3</v>
      </c>
      <c r="T497" s="36">
        <v>18</v>
      </c>
      <c r="U497" s="36">
        <v>27000</v>
      </c>
    </row>
    <row r="498" spans="1:21" s="18" customFormat="1" ht="15.75" hidden="1" customHeight="1" x14ac:dyDescent="0.2">
      <c r="A498" s="75"/>
      <c r="B498" s="21" t="s">
        <v>212</v>
      </c>
      <c r="C498" s="65" t="s">
        <v>15</v>
      </c>
      <c r="D498" s="36">
        <v>1</v>
      </c>
      <c r="E498" s="36">
        <v>3</v>
      </c>
      <c r="F498" s="36">
        <v>32607</v>
      </c>
      <c r="G498" s="36">
        <v>1</v>
      </c>
      <c r="H498" s="36">
        <v>3</v>
      </c>
      <c r="I498" s="36">
        <v>32607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18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140</v>
      </c>
      <c r="E502" s="37">
        <v>413</v>
      </c>
      <c r="F502" s="37">
        <v>1447439</v>
      </c>
      <c r="G502" s="37">
        <v>25</v>
      </c>
      <c r="H502" s="37">
        <v>75</v>
      </c>
      <c r="I502" s="37">
        <v>798675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114</v>
      </c>
      <c r="Q502" s="37">
        <v>332</v>
      </c>
      <c r="R502" s="37">
        <v>639764</v>
      </c>
      <c r="S502" s="37">
        <v>1</v>
      </c>
      <c r="T502" s="37">
        <v>6</v>
      </c>
      <c r="U502" s="37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140</v>
      </c>
      <c r="E503" s="37">
        <v>413</v>
      </c>
      <c r="F503" s="37">
        <v>1447439</v>
      </c>
      <c r="G503" s="37">
        <v>25</v>
      </c>
      <c r="H503" s="37">
        <v>75</v>
      </c>
      <c r="I503" s="37">
        <v>798675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114</v>
      </c>
      <c r="Q503" s="37">
        <v>332</v>
      </c>
      <c r="R503" s="37">
        <v>639764</v>
      </c>
      <c r="S503" s="37">
        <v>1</v>
      </c>
      <c r="T503" s="37">
        <v>6</v>
      </c>
      <c r="U503" s="37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37"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  <c r="Q505" s="37">
        <v>0</v>
      </c>
      <c r="R505" s="37">
        <v>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18</v>
      </c>
      <c r="D506" s="38">
        <v>3</v>
      </c>
      <c r="E506" s="38">
        <v>9</v>
      </c>
      <c r="F506" s="38">
        <v>97821</v>
      </c>
      <c r="G506" s="38">
        <v>3</v>
      </c>
      <c r="H506" s="38">
        <v>9</v>
      </c>
      <c r="I506" s="38">
        <v>97821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228</v>
      </c>
      <c r="B507" s="73"/>
      <c r="C507" s="31" t="s">
        <v>69</v>
      </c>
      <c r="D507" s="32">
        <v>732</v>
      </c>
      <c r="E507" s="32">
        <v>2164</v>
      </c>
      <c r="F507" s="32">
        <v>5173480</v>
      </c>
      <c r="G507" s="32">
        <v>27</v>
      </c>
      <c r="H507" s="32">
        <v>120</v>
      </c>
      <c r="I507" s="32">
        <v>1249935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703</v>
      </c>
      <c r="Q507" s="32">
        <v>2035</v>
      </c>
      <c r="R507" s="32">
        <v>3910045</v>
      </c>
      <c r="S507" s="32">
        <v>2</v>
      </c>
      <c r="T507" s="32">
        <v>9</v>
      </c>
      <c r="U507" s="32">
        <v>13500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77</v>
      </c>
      <c r="E509" s="36">
        <v>217</v>
      </c>
      <c r="F509" s="36">
        <v>462869</v>
      </c>
      <c r="G509" s="36">
        <v>2</v>
      </c>
      <c r="H509" s="36">
        <v>5</v>
      </c>
      <c r="I509" s="36">
        <v>54345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75</v>
      </c>
      <c r="Q509" s="36">
        <v>212</v>
      </c>
      <c r="R509" s="36">
        <v>408524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68</v>
      </c>
      <c r="E510" s="36">
        <v>190</v>
      </c>
      <c r="F510" s="36">
        <v>410840</v>
      </c>
      <c r="G510" s="36">
        <v>2</v>
      </c>
      <c r="H510" s="36">
        <v>5</v>
      </c>
      <c r="I510" s="36">
        <v>54345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66</v>
      </c>
      <c r="Q510" s="36">
        <v>185</v>
      </c>
      <c r="R510" s="36">
        <v>356495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15</v>
      </c>
      <c r="D511" s="36">
        <v>9</v>
      </c>
      <c r="E511" s="36">
        <v>27</v>
      </c>
      <c r="F511" s="36">
        <v>52029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9</v>
      </c>
      <c r="Q511" s="36">
        <v>27</v>
      </c>
      <c r="R511" s="36">
        <v>52029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18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637</v>
      </c>
      <c r="E515" s="37">
        <v>1894</v>
      </c>
      <c r="F515" s="37">
        <v>4608480</v>
      </c>
      <c r="G515" s="37">
        <v>25</v>
      </c>
      <c r="H515" s="37">
        <v>115</v>
      </c>
      <c r="I515" s="37">
        <v>1195590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610</v>
      </c>
      <c r="Q515" s="37">
        <v>1770</v>
      </c>
      <c r="R515" s="37">
        <v>3399390</v>
      </c>
      <c r="S515" s="37">
        <v>2</v>
      </c>
      <c r="T515" s="37">
        <v>9</v>
      </c>
      <c r="U515" s="37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564</v>
      </c>
      <c r="E516" s="37">
        <v>1685</v>
      </c>
      <c r="F516" s="37">
        <v>4143143</v>
      </c>
      <c r="G516" s="37">
        <v>22</v>
      </c>
      <c r="H516" s="37">
        <v>108</v>
      </c>
      <c r="I516" s="37">
        <v>1119507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540</v>
      </c>
      <c r="Q516" s="37">
        <v>1568</v>
      </c>
      <c r="R516" s="37">
        <v>3010136</v>
      </c>
      <c r="S516" s="37">
        <v>2</v>
      </c>
      <c r="T516" s="37">
        <v>9</v>
      </c>
      <c r="U516" s="37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37">
        <v>73</v>
      </c>
      <c r="E517" s="37">
        <v>209</v>
      </c>
      <c r="F517" s="37">
        <v>465337</v>
      </c>
      <c r="G517" s="37">
        <v>3</v>
      </c>
      <c r="H517" s="37">
        <v>7</v>
      </c>
      <c r="I517" s="37">
        <v>76083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70</v>
      </c>
      <c r="Q517" s="37">
        <v>202</v>
      </c>
      <c r="R517" s="37">
        <v>389254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8</v>
      </c>
      <c r="E518" s="37">
        <v>23</v>
      </c>
      <c r="F518" s="37">
        <v>44321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8</v>
      </c>
      <c r="Q518" s="37">
        <v>23</v>
      </c>
      <c r="R518" s="37">
        <v>44321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18</v>
      </c>
      <c r="D519" s="38">
        <v>10</v>
      </c>
      <c r="E519" s="38">
        <v>30</v>
      </c>
      <c r="F519" s="38">
        <v>57810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10</v>
      </c>
      <c r="Q519" s="38">
        <v>30</v>
      </c>
      <c r="R519" s="38">
        <v>57810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229</v>
      </c>
      <c r="B520" s="73"/>
      <c r="C520" s="31" t="s">
        <v>51</v>
      </c>
      <c r="D520" s="32">
        <v>41</v>
      </c>
      <c r="E520" s="32">
        <v>89</v>
      </c>
      <c r="F520" s="32">
        <v>534167</v>
      </c>
      <c r="G520" s="32">
        <v>21</v>
      </c>
      <c r="H520" s="32">
        <v>42</v>
      </c>
      <c r="I520" s="32">
        <v>443598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20</v>
      </c>
      <c r="Q520" s="32">
        <v>47</v>
      </c>
      <c r="R520" s="32">
        <v>90569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1</v>
      </c>
      <c r="E522" s="36">
        <v>2</v>
      </c>
      <c r="F522" s="36">
        <v>12338</v>
      </c>
      <c r="G522" s="36">
        <v>1</v>
      </c>
      <c r="H522" s="36">
        <v>2</v>
      </c>
      <c r="I522" s="36">
        <v>12338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</v>
      </c>
      <c r="E523" s="36">
        <v>2</v>
      </c>
      <c r="F523" s="36">
        <v>12338</v>
      </c>
      <c r="G523" s="36">
        <v>1</v>
      </c>
      <c r="H523" s="36">
        <v>2</v>
      </c>
      <c r="I523" s="36">
        <v>12338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15</v>
      </c>
      <c r="D524" s="36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18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40</v>
      </c>
      <c r="E528" s="37">
        <v>87</v>
      </c>
      <c r="F528" s="37">
        <v>521829</v>
      </c>
      <c r="G528" s="37">
        <v>20</v>
      </c>
      <c r="H528" s="37">
        <v>40</v>
      </c>
      <c r="I528" s="37">
        <v>431260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20</v>
      </c>
      <c r="Q528" s="37">
        <v>47</v>
      </c>
      <c r="R528" s="37">
        <v>90569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22</v>
      </c>
      <c r="E529" s="37">
        <v>46</v>
      </c>
      <c r="F529" s="37">
        <v>303250</v>
      </c>
      <c r="G529" s="37">
        <v>12</v>
      </c>
      <c r="H529" s="37">
        <v>24</v>
      </c>
      <c r="I529" s="37">
        <v>260856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10</v>
      </c>
      <c r="Q529" s="37">
        <v>22</v>
      </c>
      <c r="R529" s="37">
        <v>42394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37">
        <v>18</v>
      </c>
      <c r="E530" s="37">
        <v>41</v>
      </c>
      <c r="F530" s="37">
        <v>218579</v>
      </c>
      <c r="G530" s="37">
        <v>8</v>
      </c>
      <c r="H530" s="37">
        <v>16</v>
      </c>
      <c r="I530" s="37">
        <v>170404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25</v>
      </c>
      <c r="R530" s="37">
        <v>48175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18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230</v>
      </c>
      <c r="B533" s="73"/>
      <c r="C533" s="31" t="s">
        <v>71</v>
      </c>
      <c r="D533" s="32">
        <v>64</v>
      </c>
      <c r="E533" s="32">
        <v>195</v>
      </c>
      <c r="F533" s="32">
        <v>1784554</v>
      </c>
      <c r="G533" s="32">
        <v>53</v>
      </c>
      <c r="H533" s="32">
        <v>159</v>
      </c>
      <c r="I533" s="32">
        <v>1718171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10</v>
      </c>
      <c r="Q533" s="32">
        <v>29</v>
      </c>
      <c r="R533" s="32">
        <v>55883</v>
      </c>
      <c r="S533" s="32">
        <v>1</v>
      </c>
      <c r="T533" s="32">
        <v>7</v>
      </c>
      <c r="U533" s="32">
        <v>10500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2</v>
      </c>
      <c r="E535" s="36">
        <v>6</v>
      </c>
      <c r="F535" s="36">
        <v>65214</v>
      </c>
      <c r="G535" s="36">
        <v>2</v>
      </c>
      <c r="H535" s="36">
        <v>6</v>
      </c>
      <c r="I535" s="36">
        <v>65214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</v>
      </c>
      <c r="E536" s="36">
        <v>3</v>
      </c>
      <c r="F536" s="36">
        <v>32607</v>
      </c>
      <c r="G536" s="36">
        <v>1</v>
      </c>
      <c r="H536" s="36">
        <v>3</v>
      </c>
      <c r="I536" s="36">
        <v>32607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15</v>
      </c>
      <c r="D537" s="36">
        <v>1</v>
      </c>
      <c r="E537" s="36">
        <v>3</v>
      </c>
      <c r="F537" s="36">
        <v>32607</v>
      </c>
      <c r="G537" s="36">
        <v>1</v>
      </c>
      <c r="H537" s="36">
        <v>3</v>
      </c>
      <c r="I537" s="36">
        <v>32607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18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61</v>
      </c>
      <c r="E541" s="37">
        <v>186</v>
      </c>
      <c r="F541" s="37">
        <v>1686733</v>
      </c>
      <c r="G541" s="37">
        <v>50</v>
      </c>
      <c r="H541" s="37">
        <v>150</v>
      </c>
      <c r="I541" s="37">
        <v>1620350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10</v>
      </c>
      <c r="Q541" s="37">
        <v>29</v>
      </c>
      <c r="R541" s="37">
        <v>55883</v>
      </c>
      <c r="S541" s="37">
        <v>1</v>
      </c>
      <c r="T541" s="37">
        <v>7</v>
      </c>
      <c r="U541" s="37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37</v>
      </c>
      <c r="E542" s="37">
        <v>115</v>
      </c>
      <c r="F542" s="37">
        <v>942918</v>
      </c>
      <c r="G542" s="37">
        <v>27</v>
      </c>
      <c r="H542" s="37">
        <v>81</v>
      </c>
      <c r="I542" s="37">
        <v>880389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9</v>
      </c>
      <c r="Q542" s="37">
        <v>27</v>
      </c>
      <c r="R542" s="37">
        <v>52029</v>
      </c>
      <c r="S542" s="37">
        <v>1</v>
      </c>
      <c r="T542" s="37">
        <v>7</v>
      </c>
      <c r="U542" s="37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37">
        <v>24</v>
      </c>
      <c r="E543" s="37">
        <v>71</v>
      </c>
      <c r="F543" s="37">
        <v>743815</v>
      </c>
      <c r="G543" s="37">
        <v>23</v>
      </c>
      <c r="H543" s="37">
        <v>69</v>
      </c>
      <c r="I543" s="37">
        <v>739961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1</v>
      </c>
      <c r="Q543" s="37">
        <v>2</v>
      </c>
      <c r="R543" s="37">
        <v>3854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18</v>
      </c>
      <c r="D545" s="38">
        <v>1</v>
      </c>
      <c r="E545" s="38">
        <v>3</v>
      </c>
      <c r="F545" s="38">
        <v>32607</v>
      </c>
      <c r="G545" s="38">
        <v>1</v>
      </c>
      <c r="H545" s="38">
        <v>3</v>
      </c>
      <c r="I545" s="38">
        <v>32607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231</v>
      </c>
      <c r="B546" s="73"/>
      <c r="C546" s="31" t="s">
        <v>72</v>
      </c>
      <c r="D546" s="32">
        <v>85</v>
      </c>
      <c r="E546" s="32">
        <v>254</v>
      </c>
      <c r="F546" s="32">
        <v>608298</v>
      </c>
      <c r="G546" s="32">
        <v>6</v>
      </c>
      <c r="H546" s="32">
        <v>18</v>
      </c>
      <c r="I546" s="32">
        <v>156942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76</v>
      </c>
      <c r="Q546" s="32">
        <v>228</v>
      </c>
      <c r="R546" s="32">
        <v>439356</v>
      </c>
      <c r="S546" s="32">
        <v>3</v>
      </c>
      <c r="T546" s="32">
        <v>8</v>
      </c>
      <c r="U546" s="32">
        <v>12000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3</v>
      </c>
      <c r="E548" s="36">
        <v>9</v>
      </c>
      <c r="F548" s="36">
        <v>17343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3</v>
      </c>
      <c r="Q548" s="36">
        <v>9</v>
      </c>
      <c r="R548" s="36">
        <v>17343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3</v>
      </c>
      <c r="E549" s="36">
        <v>9</v>
      </c>
      <c r="F549" s="36">
        <v>17343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3</v>
      </c>
      <c r="Q549" s="36">
        <v>9</v>
      </c>
      <c r="R549" s="36">
        <v>17343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15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18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67</v>
      </c>
      <c r="E554" s="37">
        <v>200</v>
      </c>
      <c r="F554" s="37">
        <v>504240</v>
      </c>
      <c r="G554" s="37">
        <v>6</v>
      </c>
      <c r="H554" s="37">
        <v>18</v>
      </c>
      <c r="I554" s="37">
        <v>156942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58</v>
      </c>
      <c r="Q554" s="37">
        <v>174</v>
      </c>
      <c r="R554" s="37">
        <v>335298</v>
      </c>
      <c r="S554" s="37">
        <v>3</v>
      </c>
      <c r="T554" s="37">
        <v>8</v>
      </c>
      <c r="U554" s="37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67</v>
      </c>
      <c r="E555" s="37">
        <v>200</v>
      </c>
      <c r="F555" s="37">
        <v>504240</v>
      </c>
      <c r="G555" s="37">
        <v>6</v>
      </c>
      <c r="H555" s="37">
        <v>18</v>
      </c>
      <c r="I555" s="37">
        <v>156942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58</v>
      </c>
      <c r="Q555" s="37">
        <v>174</v>
      </c>
      <c r="R555" s="37">
        <v>335298</v>
      </c>
      <c r="S555" s="37">
        <v>3</v>
      </c>
      <c r="T555" s="37">
        <v>8</v>
      </c>
      <c r="U555" s="37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7</v>
      </c>
      <c r="E557" s="37">
        <v>21</v>
      </c>
      <c r="F557" s="37">
        <v>40467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7</v>
      </c>
      <c r="Q557" s="37">
        <v>21</v>
      </c>
      <c r="R557" s="37">
        <v>40467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18</v>
      </c>
      <c r="D558" s="38">
        <v>8</v>
      </c>
      <c r="E558" s="38">
        <v>24</v>
      </c>
      <c r="F558" s="38">
        <v>46248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8</v>
      </c>
      <c r="Q558" s="38">
        <v>24</v>
      </c>
      <c r="R558" s="38">
        <v>46248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252</v>
      </c>
      <c r="B559" s="73"/>
      <c r="C559" s="31" t="s">
        <v>52</v>
      </c>
      <c r="D559" s="32">
        <v>68</v>
      </c>
      <c r="E559" s="32">
        <v>168</v>
      </c>
      <c r="F559" s="32">
        <v>612298</v>
      </c>
      <c r="G559" s="32">
        <v>18</v>
      </c>
      <c r="H559" s="32">
        <v>33</v>
      </c>
      <c r="I559" s="32">
        <v>352153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50</v>
      </c>
      <c r="Q559" s="32">
        <v>135</v>
      </c>
      <c r="R559" s="32">
        <v>260145</v>
      </c>
      <c r="S559" s="32">
        <v>0</v>
      </c>
      <c r="T559" s="32">
        <v>0</v>
      </c>
      <c r="U559" s="32">
        <v>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6</v>
      </c>
      <c r="E561" s="36">
        <v>18</v>
      </c>
      <c r="F561" s="36">
        <v>46512</v>
      </c>
      <c r="G561" s="36">
        <v>1</v>
      </c>
      <c r="H561" s="36">
        <v>3</v>
      </c>
      <c r="I561" s="36">
        <v>17607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5</v>
      </c>
      <c r="Q561" s="36">
        <v>15</v>
      </c>
      <c r="R561" s="36">
        <v>28905</v>
      </c>
      <c r="S561" s="36">
        <v>0</v>
      </c>
      <c r="T561" s="36">
        <v>0</v>
      </c>
      <c r="U561" s="36">
        <v>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6</v>
      </c>
      <c r="E562" s="36">
        <v>18</v>
      </c>
      <c r="F562" s="36">
        <v>46512</v>
      </c>
      <c r="G562" s="36">
        <v>1</v>
      </c>
      <c r="H562" s="36">
        <v>3</v>
      </c>
      <c r="I562" s="36">
        <v>17607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5</v>
      </c>
      <c r="Q562" s="36">
        <v>15</v>
      </c>
      <c r="R562" s="36">
        <v>28905</v>
      </c>
      <c r="S562" s="36">
        <v>0</v>
      </c>
      <c r="T562" s="36">
        <v>0</v>
      </c>
      <c r="U562" s="36">
        <v>0</v>
      </c>
    </row>
    <row r="563" spans="1:21" s="18" customFormat="1" ht="15.75" hidden="1" customHeight="1" x14ac:dyDescent="0.2">
      <c r="A563" s="75"/>
      <c r="B563" s="21" t="s">
        <v>212</v>
      </c>
      <c r="C563" s="65" t="s">
        <v>15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18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62</v>
      </c>
      <c r="E567" s="37">
        <v>150</v>
      </c>
      <c r="F567" s="37">
        <v>565786</v>
      </c>
      <c r="G567" s="37">
        <v>17</v>
      </c>
      <c r="H567" s="37">
        <v>30</v>
      </c>
      <c r="I567" s="37">
        <v>334546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45</v>
      </c>
      <c r="Q567" s="37">
        <v>120</v>
      </c>
      <c r="R567" s="37">
        <v>231240</v>
      </c>
      <c r="S567" s="37">
        <v>0</v>
      </c>
      <c r="T567" s="37">
        <v>0</v>
      </c>
      <c r="U567" s="37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61</v>
      </c>
      <c r="E568" s="37">
        <v>147</v>
      </c>
      <c r="F568" s="37">
        <v>560005</v>
      </c>
      <c r="G568" s="37">
        <v>17</v>
      </c>
      <c r="H568" s="37">
        <v>30</v>
      </c>
      <c r="I568" s="37">
        <v>334546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44</v>
      </c>
      <c r="Q568" s="37">
        <v>117</v>
      </c>
      <c r="R568" s="37">
        <v>225459</v>
      </c>
      <c r="S568" s="37">
        <v>0</v>
      </c>
      <c r="T568" s="37">
        <v>0</v>
      </c>
      <c r="U568" s="37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37">
        <v>1</v>
      </c>
      <c r="E569" s="37">
        <v>3</v>
      </c>
      <c r="F569" s="37">
        <v>5781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1</v>
      </c>
      <c r="Q569" s="37">
        <v>3</v>
      </c>
      <c r="R569" s="37">
        <v>5781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18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232</v>
      </c>
      <c r="B572" s="73"/>
      <c r="C572" s="31" t="s">
        <v>74</v>
      </c>
      <c r="D572" s="32">
        <v>106</v>
      </c>
      <c r="E572" s="32">
        <v>315</v>
      </c>
      <c r="F572" s="32">
        <v>855673</v>
      </c>
      <c r="G572" s="32">
        <v>10</v>
      </c>
      <c r="H572" s="32">
        <v>28</v>
      </c>
      <c r="I572" s="32">
        <v>304332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95</v>
      </c>
      <c r="Q572" s="32">
        <v>283</v>
      </c>
      <c r="R572" s="32">
        <v>545341</v>
      </c>
      <c r="S572" s="32">
        <v>1</v>
      </c>
      <c r="T572" s="32">
        <v>4</v>
      </c>
      <c r="U572" s="32">
        <v>6000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48</v>
      </c>
      <c r="E574" s="36">
        <v>144</v>
      </c>
      <c r="F574" s="36">
        <v>277488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48</v>
      </c>
      <c r="Q574" s="36">
        <v>144</v>
      </c>
      <c r="R574" s="36">
        <v>277488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46</v>
      </c>
      <c r="E575" s="36">
        <v>138</v>
      </c>
      <c r="F575" s="36">
        <v>265926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46</v>
      </c>
      <c r="Q575" s="36">
        <v>138</v>
      </c>
      <c r="R575" s="36">
        <v>265926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15</v>
      </c>
      <c r="D576" s="36">
        <v>2</v>
      </c>
      <c r="E576" s="36">
        <v>6</v>
      </c>
      <c r="F576" s="36">
        <v>11562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2</v>
      </c>
      <c r="Q576" s="36">
        <v>6</v>
      </c>
      <c r="R576" s="36">
        <v>11562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18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58</v>
      </c>
      <c r="E580" s="37">
        <v>171</v>
      </c>
      <c r="F580" s="37">
        <v>578185</v>
      </c>
      <c r="G580" s="37">
        <v>10</v>
      </c>
      <c r="H580" s="37">
        <v>28</v>
      </c>
      <c r="I580" s="37">
        <v>304332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47</v>
      </c>
      <c r="Q580" s="37">
        <v>139</v>
      </c>
      <c r="R580" s="37">
        <v>267853</v>
      </c>
      <c r="S580" s="37">
        <v>1</v>
      </c>
      <c r="T580" s="37">
        <v>4</v>
      </c>
      <c r="U580" s="37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56</v>
      </c>
      <c r="E581" s="37">
        <v>165</v>
      </c>
      <c r="F581" s="37">
        <v>566623</v>
      </c>
      <c r="G581" s="37">
        <v>10</v>
      </c>
      <c r="H581" s="37">
        <v>28</v>
      </c>
      <c r="I581" s="37">
        <v>304332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45</v>
      </c>
      <c r="Q581" s="37">
        <v>133</v>
      </c>
      <c r="R581" s="37">
        <v>256291</v>
      </c>
      <c r="S581" s="37">
        <v>1</v>
      </c>
      <c r="T581" s="37">
        <v>4</v>
      </c>
      <c r="U581" s="37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37">
        <v>2</v>
      </c>
      <c r="E582" s="37">
        <v>6</v>
      </c>
      <c r="F582" s="37">
        <v>11562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2</v>
      </c>
      <c r="Q582" s="37">
        <v>6</v>
      </c>
      <c r="R582" s="37">
        <v>11562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0</v>
      </c>
      <c r="Q583" s="37">
        <v>0</v>
      </c>
      <c r="R583" s="37">
        <v>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18</v>
      </c>
      <c r="D584" s="38">
        <v>0</v>
      </c>
      <c r="E584" s="38">
        <v>0</v>
      </c>
      <c r="F584" s="38">
        <v>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233</v>
      </c>
      <c r="B585" s="73"/>
      <c r="C585" s="31" t="s">
        <v>53</v>
      </c>
      <c r="D585" s="32">
        <v>148</v>
      </c>
      <c r="E585" s="32">
        <v>1469</v>
      </c>
      <c r="F585" s="32">
        <v>3303132</v>
      </c>
      <c r="G585" s="32">
        <v>19</v>
      </c>
      <c r="H585" s="32">
        <v>53</v>
      </c>
      <c r="I585" s="32">
        <v>570621</v>
      </c>
      <c r="J585" s="32">
        <v>2</v>
      </c>
      <c r="K585" s="32">
        <v>2</v>
      </c>
      <c r="L585" s="32">
        <v>16591</v>
      </c>
      <c r="M585" s="32">
        <v>0</v>
      </c>
      <c r="N585" s="32">
        <v>0</v>
      </c>
      <c r="O585" s="32">
        <v>0</v>
      </c>
      <c r="P585" s="32">
        <v>123</v>
      </c>
      <c r="Q585" s="32">
        <v>1391</v>
      </c>
      <c r="R585" s="32">
        <v>2681420</v>
      </c>
      <c r="S585" s="32">
        <v>4</v>
      </c>
      <c r="T585" s="32">
        <v>23</v>
      </c>
      <c r="U585" s="32">
        <v>34500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14</v>
      </c>
      <c r="E587" s="36">
        <v>155</v>
      </c>
      <c r="F587" s="36">
        <v>298685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14</v>
      </c>
      <c r="Q587" s="36">
        <v>155</v>
      </c>
      <c r="R587" s="36">
        <v>298685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14</v>
      </c>
      <c r="E588" s="36">
        <v>155</v>
      </c>
      <c r="F588" s="36">
        <v>298685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14</v>
      </c>
      <c r="Q588" s="36">
        <v>155</v>
      </c>
      <c r="R588" s="36">
        <v>298685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15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18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134</v>
      </c>
      <c r="E593" s="37">
        <v>1314</v>
      </c>
      <c r="F593" s="37">
        <v>3004447</v>
      </c>
      <c r="G593" s="37">
        <v>19</v>
      </c>
      <c r="H593" s="37">
        <v>53</v>
      </c>
      <c r="I593" s="37">
        <v>570621</v>
      </c>
      <c r="J593" s="37">
        <v>2</v>
      </c>
      <c r="K593" s="37">
        <v>2</v>
      </c>
      <c r="L593" s="37">
        <v>16591</v>
      </c>
      <c r="M593" s="37">
        <v>0</v>
      </c>
      <c r="N593" s="37">
        <v>0</v>
      </c>
      <c r="O593" s="37">
        <v>0</v>
      </c>
      <c r="P593" s="37">
        <v>109</v>
      </c>
      <c r="Q593" s="37">
        <v>1236</v>
      </c>
      <c r="R593" s="37">
        <v>2382735</v>
      </c>
      <c r="S593" s="37">
        <v>4</v>
      </c>
      <c r="T593" s="37">
        <v>23</v>
      </c>
      <c r="U593" s="37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134</v>
      </c>
      <c r="E594" s="37">
        <v>1314</v>
      </c>
      <c r="F594" s="37">
        <v>3004447</v>
      </c>
      <c r="G594" s="37">
        <v>19</v>
      </c>
      <c r="H594" s="37">
        <v>53</v>
      </c>
      <c r="I594" s="37">
        <v>570621</v>
      </c>
      <c r="J594" s="37">
        <v>2</v>
      </c>
      <c r="K594" s="37">
        <v>2</v>
      </c>
      <c r="L594" s="37">
        <v>16591</v>
      </c>
      <c r="M594" s="37">
        <v>0</v>
      </c>
      <c r="N594" s="37">
        <v>0</v>
      </c>
      <c r="O594" s="37">
        <v>0</v>
      </c>
      <c r="P594" s="37">
        <v>109</v>
      </c>
      <c r="Q594" s="37">
        <v>1236</v>
      </c>
      <c r="R594" s="37">
        <v>2382735</v>
      </c>
      <c r="S594" s="37">
        <v>4</v>
      </c>
      <c r="T594" s="37">
        <v>23</v>
      </c>
      <c r="U594" s="37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18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234</v>
      </c>
      <c r="B598" s="73"/>
      <c r="C598" s="31" t="s">
        <v>36</v>
      </c>
      <c r="D598" s="32">
        <v>68</v>
      </c>
      <c r="E598" s="32">
        <v>209</v>
      </c>
      <c r="F598" s="32">
        <v>486273</v>
      </c>
      <c r="G598" s="32">
        <v>3</v>
      </c>
      <c r="H598" s="32">
        <v>9</v>
      </c>
      <c r="I598" s="32">
        <v>87921</v>
      </c>
      <c r="J598" s="32">
        <v>1</v>
      </c>
      <c r="K598" s="32">
        <v>1</v>
      </c>
      <c r="L598" s="32">
        <v>14879</v>
      </c>
      <c r="M598" s="32">
        <v>0</v>
      </c>
      <c r="N598" s="32">
        <v>0</v>
      </c>
      <c r="O598" s="32">
        <v>0</v>
      </c>
      <c r="P598" s="32">
        <v>64</v>
      </c>
      <c r="Q598" s="32">
        <v>199</v>
      </c>
      <c r="R598" s="32">
        <v>383473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11</v>
      </c>
      <c r="E600" s="36">
        <v>39</v>
      </c>
      <c r="F600" s="36">
        <v>75153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11</v>
      </c>
      <c r="Q600" s="36">
        <v>39</v>
      </c>
      <c r="R600" s="36">
        <v>75153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11</v>
      </c>
      <c r="E601" s="36">
        <v>39</v>
      </c>
      <c r="F601" s="36">
        <v>75153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11</v>
      </c>
      <c r="Q601" s="36">
        <v>39</v>
      </c>
      <c r="R601" s="36">
        <v>75153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15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18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49</v>
      </c>
      <c r="E606" s="37">
        <v>146</v>
      </c>
      <c r="F606" s="37">
        <v>341346</v>
      </c>
      <c r="G606" s="37">
        <v>2</v>
      </c>
      <c r="H606" s="37">
        <v>6</v>
      </c>
      <c r="I606" s="37">
        <v>58614</v>
      </c>
      <c r="J606" s="37">
        <v>1</v>
      </c>
      <c r="K606" s="37">
        <v>1</v>
      </c>
      <c r="L606" s="37">
        <v>14879</v>
      </c>
      <c r="M606" s="37">
        <v>0</v>
      </c>
      <c r="N606" s="37">
        <v>0</v>
      </c>
      <c r="O606" s="37">
        <v>0</v>
      </c>
      <c r="P606" s="37">
        <v>46</v>
      </c>
      <c r="Q606" s="37">
        <v>139</v>
      </c>
      <c r="R606" s="37">
        <v>267853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45</v>
      </c>
      <c r="E607" s="37">
        <v>134</v>
      </c>
      <c r="F607" s="37">
        <v>318222</v>
      </c>
      <c r="G607" s="37">
        <v>2</v>
      </c>
      <c r="H607" s="37">
        <v>6</v>
      </c>
      <c r="I607" s="37">
        <v>58614</v>
      </c>
      <c r="J607" s="37">
        <v>1</v>
      </c>
      <c r="K607" s="37">
        <v>1</v>
      </c>
      <c r="L607" s="37">
        <v>14879</v>
      </c>
      <c r="M607" s="37">
        <v>0</v>
      </c>
      <c r="N607" s="37">
        <v>0</v>
      </c>
      <c r="O607" s="37">
        <v>0</v>
      </c>
      <c r="P607" s="37">
        <v>42</v>
      </c>
      <c r="Q607" s="37">
        <v>127</v>
      </c>
      <c r="R607" s="37">
        <v>244729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37">
        <v>4</v>
      </c>
      <c r="E608" s="37">
        <v>12</v>
      </c>
      <c r="F608" s="37">
        <v>23124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4</v>
      </c>
      <c r="Q608" s="37">
        <v>12</v>
      </c>
      <c r="R608" s="37">
        <v>23124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8</v>
      </c>
      <c r="E609" s="37">
        <v>24</v>
      </c>
      <c r="F609" s="37">
        <v>69774</v>
      </c>
      <c r="G609" s="37">
        <v>1</v>
      </c>
      <c r="H609" s="37">
        <v>3</v>
      </c>
      <c r="I609" s="37">
        <v>29307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7</v>
      </c>
      <c r="Q609" s="37">
        <v>21</v>
      </c>
      <c r="R609" s="37">
        <v>40467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18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ht="15.75" hidden="1" customHeight="1" x14ac:dyDescent="0.2">
      <c r="A611" s="72" t="s">
        <v>235</v>
      </c>
      <c r="B611" s="73"/>
      <c r="C611" s="31" t="s">
        <v>37</v>
      </c>
      <c r="D611" s="32">
        <v>48</v>
      </c>
      <c r="E611" s="32">
        <v>149</v>
      </c>
      <c r="F611" s="32">
        <v>370653</v>
      </c>
      <c r="G611" s="32">
        <v>3</v>
      </c>
      <c r="H611" s="32">
        <v>9</v>
      </c>
      <c r="I611" s="32">
        <v>87921</v>
      </c>
      <c r="J611" s="32">
        <v>1</v>
      </c>
      <c r="K611" s="32">
        <v>1</v>
      </c>
      <c r="L611" s="32">
        <v>14879</v>
      </c>
      <c r="M611" s="32">
        <v>0</v>
      </c>
      <c r="N611" s="32">
        <v>0</v>
      </c>
      <c r="O611" s="32">
        <v>0</v>
      </c>
      <c r="P611" s="32">
        <v>44</v>
      </c>
      <c r="Q611" s="32">
        <v>139</v>
      </c>
      <c r="R611" s="32">
        <v>267853</v>
      </c>
      <c r="S611" s="32">
        <v>0</v>
      </c>
      <c r="T611" s="32">
        <v>0</v>
      </c>
      <c r="U611" s="32">
        <v>0</v>
      </c>
    </row>
    <row r="612" spans="1:21" s="18" customFormat="1" ht="15.75" hidden="1" customHeight="1" x14ac:dyDescent="0.2">
      <c r="A612" s="74" t="s">
        <v>247</v>
      </c>
      <c r="B612" s="17" t="s">
        <v>210</v>
      </c>
      <c r="C612" s="33" t="s">
        <v>22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18" customFormat="1" ht="15.75" hidden="1" customHeight="1" x14ac:dyDescent="0.2">
      <c r="A613" s="75"/>
      <c r="B613" s="35" t="s">
        <v>211</v>
      </c>
      <c r="C613" s="65" t="s">
        <v>17</v>
      </c>
      <c r="D613" s="36">
        <v>8</v>
      </c>
      <c r="E613" s="36">
        <v>30</v>
      </c>
      <c r="F613" s="36">
        <v>57810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0</v>
      </c>
      <c r="M613" s="36">
        <v>0</v>
      </c>
      <c r="N613" s="36">
        <v>0</v>
      </c>
      <c r="O613" s="36">
        <v>0</v>
      </c>
      <c r="P613" s="36">
        <v>8</v>
      </c>
      <c r="Q613" s="36">
        <v>30</v>
      </c>
      <c r="R613" s="36">
        <v>57810</v>
      </c>
      <c r="S613" s="36">
        <v>0</v>
      </c>
      <c r="T613" s="36">
        <v>0</v>
      </c>
      <c r="U613" s="36">
        <v>0</v>
      </c>
    </row>
    <row r="614" spans="1:21" s="18" customFormat="1" ht="15.75" hidden="1" customHeight="1" x14ac:dyDescent="0.2">
      <c r="A614" s="75"/>
      <c r="B614" s="21" t="s">
        <v>248</v>
      </c>
      <c r="C614" s="65" t="s">
        <v>14</v>
      </c>
      <c r="D614" s="36">
        <v>8</v>
      </c>
      <c r="E614" s="36">
        <v>30</v>
      </c>
      <c r="F614" s="36">
        <v>57810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0</v>
      </c>
      <c r="M614" s="36">
        <v>0</v>
      </c>
      <c r="N614" s="36">
        <v>0</v>
      </c>
      <c r="O614" s="36">
        <v>0</v>
      </c>
      <c r="P614" s="36">
        <v>8</v>
      </c>
      <c r="Q614" s="36">
        <v>30</v>
      </c>
      <c r="R614" s="36">
        <v>57810</v>
      </c>
      <c r="S614" s="36">
        <v>0</v>
      </c>
      <c r="T614" s="36">
        <v>0</v>
      </c>
      <c r="U614" s="36">
        <v>0</v>
      </c>
    </row>
    <row r="615" spans="1:21" s="18" customFormat="1" ht="15.75" hidden="1" customHeight="1" x14ac:dyDescent="0.2">
      <c r="A615" s="75"/>
      <c r="B615" s="21" t="s">
        <v>212</v>
      </c>
      <c r="C615" s="65" t="s">
        <v>15</v>
      </c>
      <c r="D615" s="36">
        <v>0</v>
      </c>
      <c r="E615" s="36">
        <v>0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0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</row>
    <row r="616" spans="1:21" s="18" customFormat="1" ht="15.75" hidden="1" customHeight="1" x14ac:dyDescent="0.2">
      <c r="A616" s="75"/>
      <c r="B616" s="35" t="s">
        <v>249</v>
      </c>
      <c r="C616" s="65" t="s">
        <v>16</v>
      </c>
      <c r="D616" s="36">
        <v>0</v>
      </c>
      <c r="E616" s="36">
        <v>0</v>
      </c>
      <c r="F616" s="36">
        <v>0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</row>
    <row r="617" spans="1:21" s="18" customFormat="1" ht="15.75" hidden="1" customHeight="1" x14ac:dyDescent="0.2">
      <c r="A617" s="75"/>
      <c r="B617" s="35" t="s">
        <v>213</v>
      </c>
      <c r="C617" s="65" t="s">
        <v>18</v>
      </c>
      <c r="D617" s="36">
        <v>0</v>
      </c>
      <c r="E617" s="36">
        <v>0</v>
      </c>
      <c r="F617" s="36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</row>
    <row r="618" spans="1:21" s="18" customFormat="1" ht="15.75" hidden="1" customHeight="1" x14ac:dyDescent="0.2">
      <c r="A618" s="76" t="s">
        <v>250</v>
      </c>
      <c r="B618" s="17" t="s">
        <v>210</v>
      </c>
      <c r="C618" s="33" t="s">
        <v>22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37">
        <v>32</v>
      </c>
      <c r="E619" s="37">
        <v>95</v>
      </c>
      <c r="F619" s="37">
        <v>243069</v>
      </c>
      <c r="G619" s="37">
        <v>2</v>
      </c>
      <c r="H619" s="37">
        <v>6</v>
      </c>
      <c r="I619" s="37">
        <v>58614</v>
      </c>
      <c r="J619" s="37">
        <v>1</v>
      </c>
      <c r="K619" s="37">
        <v>1</v>
      </c>
      <c r="L619" s="37">
        <v>14879</v>
      </c>
      <c r="M619" s="37">
        <v>0</v>
      </c>
      <c r="N619" s="37">
        <v>0</v>
      </c>
      <c r="O619" s="37">
        <v>0</v>
      </c>
      <c r="P619" s="37">
        <v>29</v>
      </c>
      <c r="Q619" s="37">
        <v>88</v>
      </c>
      <c r="R619" s="37">
        <v>169576</v>
      </c>
      <c r="S619" s="37">
        <v>0</v>
      </c>
      <c r="T619" s="37">
        <v>0</v>
      </c>
      <c r="U619" s="37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37">
        <v>30</v>
      </c>
      <c r="E620" s="37">
        <v>89</v>
      </c>
      <c r="F620" s="37">
        <v>231507</v>
      </c>
      <c r="G620" s="37">
        <v>2</v>
      </c>
      <c r="H620" s="37">
        <v>6</v>
      </c>
      <c r="I620" s="37">
        <v>58614</v>
      </c>
      <c r="J620" s="37">
        <v>1</v>
      </c>
      <c r="K620" s="37">
        <v>1</v>
      </c>
      <c r="L620" s="37">
        <v>14879</v>
      </c>
      <c r="M620" s="37">
        <v>0</v>
      </c>
      <c r="N620" s="37">
        <v>0</v>
      </c>
      <c r="O620" s="37">
        <v>0</v>
      </c>
      <c r="P620" s="37">
        <v>27</v>
      </c>
      <c r="Q620" s="37">
        <v>82</v>
      </c>
      <c r="R620" s="37">
        <v>158014</v>
      </c>
      <c r="S620" s="37">
        <v>0</v>
      </c>
      <c r="T620" s="37">
        <v>0</v>
      </c>
      <c r="U620" s="37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15</v>
      </c>
      <c r="D621" s="37">
        <v>2</v>
      </c>
      <c r="E621" s="37">
        <v>6</v>
      </c>
      <c r="F621" s="37">
        <v>11562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37">
        <v>2</v>
      </c>
      <c r="Q621" s="37">
        <v>6</v>
      </c>
      <c r="R621" s="37">
        <v>11562</v>
      </c>
      <c r="S621" s="37">
        <v>0</v>
      </c>
      <c r="T621" s="37">
        <v>0</v>
      </c>
      <c r="U621" s="37">
        <v>0</v>
      </c>
    </row>
    <row r="622" spans="1:21" s="18" customFormat="1" ht="15.75" hidden="1" customHeight="1" x14ac:dyDescent="0.2">
      <c r="A622" s="76"/>
      <c r="B622" s="22" t="s">
        <v>249</v>
      </c>
      <c r="C622" s="23" t="s">
        <v>16</v>
      </c>
      <c r="D622" s="37">
        <v>8</v>
      </c>
      <c r="E622" s="37">
        <v>24</v>
      </c>
      <c r="F622" s="37">
        <v>69774</v>
      </c>
      <c r="G622" s="37">
        <v>1</v>
      </c>
      <c r="H622" s="37">
        <v>3</v>
      </c>
      <c r="I622" s="37">
        <v>29307</v>
      </c>
      <c r="J622" s="37">
        <v>0</v>
      </c>
      <c r="K622" s="37">
        <v>0</v>
      </c>
      <c r="L622" s="37">
        <v>0</v>
      </c>
      <c r="M622" s="37">
        <v>0</v>
      </c>
      <c r="N622" s="37">
        <v>0</v>
      </c>
      <c r="O622" s="37">
        <v>0</v>
      </c>
      <c r="P622" s="37">
        <v>7</v>
      </c>
      <c r="Q622" s="37">
        <v>21</v>
      </c>
      <c r="R622" s="37">
        <v>40467</v>
      </c>
      <c r="S622" s="37">
        <v>0</v>
      </c>
      <c r="T622" s="37">
        <v>0</v>
      </c>
      <c r="U622" s="37">
        <v>0</v>
      </c>
    </row>
    <row r="623" spans="1:21" s="18" customFormat="1" ht="15.75" hidden="1" customHeight="1" x14ac:dyDescent="0.2">
      <c r="A623" s="77"/>
      <c r="B623" s="25" t="s">
        <v>213</v>
      </c>
      <c r="C623" s="26" t="s">
        <v>18</v>
      </c>
      <c r="D623" s="38">
        <v>0</v>
      </c>
      <c r="E623" s="38">
        <v>0</v>
      </c>
      <c r="F623" s="38">
        <v>0</v>
      </c>
      <c r="G623" s="38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</row>
    <row r="624" spans="1:21" ht="15.75" hidden="1" customHeight="1" x14ac:dyDescent="0.2">
      <c r="A624" s="72" t="s">
        <v>236</v>
      </c>
      <c r="B624" s="73"/>
      <c r="C624" s="31" t="s">
        <v>38</v>
      </c>
      <c r="D624" s="32">
        <v>20</v>
      </c>
      <c r="E624" s="32">
        <v>60</v>
      </c>
      <c r="F624" s="32">
        <v>115620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20</v>
      </c>
      <c r="Q624" s="32">
        <v>60</v>
      </c>
      <c r="R624" s="32">
        <v>115620</v>
      </c>
      <c r="S624" s="32">
        <v>0</v>
      </c>
      <c r="T624" s="32">
        <v>0</v>
      </c>
      <c r="U624" s="32">
        <v>0</v>
      </c>
    </row>
    <row r="625" spans="1:21" s="18" customFormat="1" ht="15.75" hidden="1" customHeight="1" x14ac:dyDescent="0.2">
      <c r="A625" s="74" t="s">
        <v>247</v>
      </c>
      <c r="B625" s="17" t="s">
        <v>210</v>
      </c>
      <c r="C625" s="33" t="s">
        <v>22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18" customFormat="1" ht="15.75" hidden="1" customHeight="1" x14ac:dyDescent="0.2">
      <c r="A626" s="75"/>
      <c r="B626" s="35" t="s">
        <v>211</v>
      </c>
      <c r="C626" s="65" t="s">
        <v>17</v>
      </c>
      <c r="D626" s="36">
        <v>3</v>
      </c>
      <c r="E626" s="36">
        <v>9</v>
      </c>
      <c r="F626" s="36">
        <v>17343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3</v>
      </c>
      <c r="Q626" s="36">
        <v>9</v>
      </c>
      <c r="R626" s="36">
        <v>17343</v>
      </c>
      <c r="S626" s="36">
        <v>0</v>
      </c>
      <c r="T626" s="36">
        <v>0</v>
      </c>
      <c r="U626" s="36">
        <v>0</v>
      </c>
    </row>
    <row r="627" spans="1:21" s="18" customFormat="1" ht="15.75" hidden="1" customHeight="1" x14ac:dyDescent="0.2">
      <c r="A627" s="75"/>
      <c r="B627" s="21" t="s">
        <v>248</v>
      </c>
      <c r="C627" s="65" t="s">
        <v>14</v>
      </c>
      <c r="D627" s="36">
        <v>3</v>
      </c>
      <c r="E627" s="36">
        <v>9</v>
      </c>
      <c r="F627" s="36">
        <v>17343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3</v>
      </c>
      <c r="Q627" s="36">
        <v>9</v>
      </c>
      <c r="R627" s="36">
        <v>17343</v>
      </c>
      <c r="S627" s="36">
        <v>0</v>
      </c>
      <c r="T627" s="36">
        <v>0</v>
      </c>
      <c r="U627" s="36">
        <v>0</v>
      </c>
    </row>
    <row r="628" spans="1:21" s="18" customFormat="1" ht="15.75" hidden="1" customHeight="1" x14ac:dyDescent="0.2">
      <c r="A628" s="75"/>
      <c r="B628" s="21" t="s">
        <v>212</v>
      </c>
      <c r="C628" s="65" t="s">
        <v>15</v>
      </c>
      <c r="D628" s="36">
        <v>0</v>
      </c>
      <c r="E628" s="36">
        <v>0</v>
      </c>
      <c r="F628" s="36">
        <v>0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</row>
    <row r="629" spans="1:21" s="18" customFormat="1" ht="15.75" hidden="1" customHeight="1" x14ac:dyDescent="0.2">
      <c r="A629" s="75"/>
      <c r="B629" s="35" t="s">
        <v>249</v>
      </c>
      <c r="C629" s="65" t="s">
        <v>16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</row>
    <row r="630" spans="1:21" s="18" customFormat="1" ht="15.75" hidden="1" customHeight="1" x14ac:dyDescent="0.2">
      <c r="A630" s="75"/>
      <c r="B630" s="35" t="s">
        <v>213</v>
      </c>
      <c r="C630" s="65" t="s">
        <v>18</v>
      </c>
      <c r="D630" s="36">
        <v>0</v>
      </c>
      <c r="E630" s="36">
        <v>0</v>
      </c>
      <c r="F630" s="36">
        <v>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</row>
    <row r="631" spans="1:21" s="18" customFormat="1" ht="15.75" hidden="1" customHeight="1" x14ac:dyDescent="0.2">
      <c r="A631" s="76" t="s">
        <v>250</v>
      </c>
      <c r="B631" s="17" t="s">
        <v>210</v>
      </c>
      <c r="C631" s="33" t="s">
        <v>22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37">
        <v>17</v>
      </c>
      <c r="E632" s="37">
        <v>51</v>
      </c>
      <c r="F632" s="37">
        <v>98277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  <c r="N632" s="37">
        <v>0</v>
      </c>
      <c r="O632" s="37">
        <v>0</v>
      </c>
      <c r="P632" s="37">
        <v>17</v>
      </c>
      <c r="Q632" s="37">
        <v>51</v>
      </c>
      <c r="R632" s="37">
        <v>98277</v>
      </c>
      <c r="S632" s="37">
        <v>0</v>
      </c>
      <c r="T632" s="37">
        <v>0</v>
      </c>
      <c r="U632" s="37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37">
        <v>15</v>
      </c>
      <c r="E633" s="37">
        <v>45</v>
      </c>
      <c r="F633" s="37">
        <v>86715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15</v>
      </c>
      <c r="Q633" s="37">
        <v>45</v>
      </c>
      <c r="R633" s="37">
        <v>86715</v>
      </c>
      <c r="S633" s="37">
        <v>0</v>
      </c>
      <c r="T633" s="37">
        <v>0</v>
      </c>
      <c r="U633" s="37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15</v>
      </c>
      <c r="D634" s="37">
        <v>2</v>
      </c>
      <c r="E634" s="37">
        <v>6</v>
      </c>
      <c r="F634" s="37">
        <v>11562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37">
        <v>2</v>
      </c>
      <c r="Q634" s="37">
        <v>6</v>
      </c>
      <c r="R634" s="37">
        <v>11562</v>
      </c>
      <c r="S634" s="37">
        <v>0</v>
      </c>
      <c r="T634" s="37">
        <v>0</v>
      </c>
      <c r="U634" s="37">
        <v>0</v>
      </c>
    </row>
    <row r="635" spans="1:21" s="18" customFormat="1" ht="15.75" hidden="1" customHeight="1" x14ac:dyDescent="0.2">
      <c r="A635" s="76"/>
      <c r="B635" s="22" t="s">
        <v>249</v>
      </c>
      <c r="C635" s="23" t="s">
        <v>16</v>
      </c>
      <c r="D635" s="37">
        <v>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37">
        <v>0</v>
      </c>
      <c r="Q635" s="37">
        <v>0</v>
      </c>
      <c r="R635" s="37">
        <v>0</v>
      </c>
      <c r="S635" s="37">
        <v>0</v>
      </c>
      <c r="T635" s="37">
        <v>0</v>
      </c>
      <c r="U635" s="37">
        <v>0</v>
      </c>
    </row>
    <row r="636" spans="1:21" s="18" customFormat="1" ht="15.75" hidden="1" customHeight="1" x14ac:dyDescent="0.2">
      <c r="A636" s="77"/>
      <c r="B636" s="25" t="s">
        <v>213</v>
      </c>
      <c r="C636" s="26" t="s">
        <v>18</v>
      </c>
      <c r="D636" s="38">
        <v>0</v>
      </c>
      <c r="E636" s="38">
        <v>0</v>
      </c>
      <c r="F636" s="38">
        <v>0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31" t="s">
        <v>92</v>
      </c>
      <c r="D638" s="32" t="str">
        <f t="shared" ref="D638:U652" si="2">IF(D8=D312,"","*")</f>
        <v>*</v>
      </c>
      <c r="E638" s="32" t="str">
        <f t="shared" si="2"/>
        <v>*</v>
      </c>
      <c r="F638" s="32" t="str">
        <f t="shared" si="2"/>
        <v>*</v>
      </c>
      <c r="G638" s="32" t="str">
        <f t="shared" si="2"/>
        <v>*</v>
      </c>
      <c r="H638" s="32" t="str">
        <f t="shared" si="2"/>
        <v>*</v>
      </c>
      <c r="I638" s="32" t="str">
        <f t="shared" si="2"/>
        <v>*</v>
      </c>
      <c r="J638" s="32" t="str">
        <f t="shared" si="2"/>
        <v>*</v>
      </c>
      <c r="K638" s="32" t="str">
        <f t="shared" si="2"/>
        <v>*</v>
      </c>
      <c r="L638" s="32" t="str">
        <f t="shared" si="2"/>
        <v>*</v>
      </c>
      <c r="M638" s="32" t="str">
        <f t="shared" si="2"/>
        <v>*</v>
      </c>
      <c r="N638" s="32" t="str">
        <f t="shared" si="2"/>
        <v>*</v>
      </c>
      <c r="O638" s="32" t="str">
        <f t="shared" si="2"/>
        <v>*</v>
      </c>
      <c r="P638" s="32" t="str">
        <f t="shared" si="2"/>
        <v>*</v>
      </c>
      <c r="Q638" s="32" t="str">
        <f t="shared" si="2"/>
        <v>*</v>
      </c>
      <c r="R638" s="32" t="str">
        <f t="shared" si="2"/>
        <v>*</v>
      </c>
      <c r="S638" s="32" t="str">
        <f t="shared" si="2"/>
        <v>*</v>
      </c>
      <c r="T638" s="32" t="str">
        <f t="shared" si="2"/>
        <v>*</v>
      </c>
      <c r="U638" s="32" t="str">
        <f t="shared" si="2"/>
        <v>*</v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2"/>
        <v>*</v>
      </c>
      <c r="E639" s="34" t="str">
        <f t="shared" si="2"/>
        <v>*</v>
      </c>
      <c r="F639" s="34" t="str">
        <f t="shared" si="2"/>
        <v>*</v>
      </c>
      <c r="G639" s="34" t="str">
        <f t="shared" si="2"/>
        <v>*</v>
      </c>
      <c r="H639" s="34" t="str">
        <f t="shared" si="2"/>
        <v>*</v>
      </c>
      <c r="I639" s="34" t="str">
        <f t="shared" si="2"/>
        <v>*</v>
      </c>
      <c r="J639" s="34" t="str">
        <f t="shared" si="2"/>
        <v>*</v>
      </c>
      <c r="K639" s="34" t="str">
        <f t="shared" si="2"/>
        <v>*</v>
      </c>
      <c r="L639" s="34" t="str">
        <f t="shared" si="2"/>
        <v>*</v>
      </c>
      <c r="M639" s="34" t="str">
        <f t="shared" si="2"/>
        <v>*</v>
      </c>
      <c r="N639" s="34" t="str">
        <f t="shared" si="2"/>
        <v>*</v>
      </c>
      <c r="O639" s="34" t="str">
        <f t="shared" si="2"/>
        <v>*</v>
      </c>
      <c r="P639" s="34" t="str">
        <f t="shared" si="2"/>
        <v>*</v>
      </c>
      <c r="Q639" s="34" t="str">
        <f t="shared" si="2"/>
        <v>*</v>
      </c>
      <c r="R639" s="34" t="str">
        <f t="shared" si="2"/>
        <v>*</v>
      </c>
      <c r="S639" s="34" t="str">
        <f t="shared" si="2"/>
        <v>*</v>
      </c>
      <c r="T639" s="34" t="str">
        <f t="shared" si="2"/>
        <v>*</v>
      </c>
      <c r="U639" s="34" t="str">
        <f t="shared" si="2"/>
        <v>*</v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2"/>
        <v>*</v>
      </c>
      <c r="E640" s="36" t="str">
        <f t="shared" si="2"/>
        <v>*</v>
      </c>
      <c r="F640" s="36" t="str">
        <f t="shared" si="2"/>
        <v>*</v>
      </c>
      <c r="G640" s="36" t="str">
        <f t="shared" si="2"/>
        <v>*</v>
      </c>
      <c r="H640" s="36" t="str">
        <f t="shared" si="2"/>
        <v>*</v>
      </c>
      <c r="I640" s="36" t="str">
        <f t="shared" si="2"/>
        <v>*</v>
      </c>
      <c r="J640" s="36" t="str">
        <f t="shared" si="2"/>
        <v>*</v>
      </c>
      <c r="K640" s="36" t="str">
        <f t="shared" si="2"/>
        <v>*</v>
      </c>
      <c r="L640" s="36" t="str">
        <f t="shared" si="2"/>
        <v>*</v>
      </c>
      <c r="M640" s="36" t="str">
        <f t="shared" si="2"/>
        <v>*</v>
      </c>
      <c r="N640" s="36" t="str">
        <f t="shared" si="2"/>
        <v>*</v>
      </c>
      <c r="O640" s="36" t="str">
        <f t="shared" si="2"/>
        <v>*</v>
      </c>
      <c r="P640" s="36" t="str">
        <f t="shared" si="2"/>
        <v>*</v>
      </c>
      <c r="Q640" s="36" t="str">
        <f t="shared" si="2"/>
        <v>*</v>
      </c>
      <c r="R640" s="36" t="str">
        <f t="shared" si="2"/>
        <v>*</v>
      </c>
      <c r="S640" s="36" t="str">
        <f t="shared" si="2"/>
        <v>*</v>
      </c>
      <c r="T640" s="36" t="str">
        <f t="shared" si="2"/>
        <v>*</v>
      </c>
      <c r="U640" s="36" t="str">
        <f t="shared" si="2"/>
        <v>*</v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2"/>
        <v>*</v>
      </c>
      <c r="E641" s="36" t="str">
        <f t="shared" si="2"/>
        <v>*</v>
      </c>
      <c r="F641" s="36" t="str">
        <f t="shared" si="2"/>
        <v>*</v>
      </c>
      <c r="G641" s="36" t="str">
        <f t="shared" si="2"/>
        <v>*</v>
      </c>
      <c r="H641" s="36" t="str">
        <f t="shared" si="2"/>
        <v>*</v>
      </c>
      <c r="I641" s="36" t="str">
        <f t="shared" si="2"/>
        <v>*</v>
      </c>
      <c r="J641" s="36" t="str">
        <f t="shared" si="2"/>
        <v>*</v>
      </c>
      <c r="K641" s="36" t="str">
        <f t="shared" si="2"/>
        <v>*</v>
      </c>
      <c r="L641" s="36" t="str">
        <f t="shared" si="2"/>
        <v>*</v>
      </c>
      <c r="M641" s="36" t="str">
        <f t="shared" si="2"/>
        <v>*</v>
      </c>
      <c r="N641" s="36" t="str">
        <f t="shared" si="2"/>
        <v>*</v>
      </c>
      <c r="O641" s="36" t="str">
        <f t="shared" si="2"/>
        <v>*</v>
      </c>
      <c r="P641" s="36" t="str">
        <f t="shared" si="2"/>
        <v>*</v>
      </c>
      <c r="Q641" s="36" t="str">
        <f t="shared" si="2"/>
        <v>*</v>
      </c>
      <c r="R641" s="36" t="str">
        <f t="shared" si="2"/>
        <v>*</v>
      </c>
      <c r="S641" s="36" t="str">
        <f t="shared" si="2"/>
        <v>*</v>
      </c>
      <c r="T641" s="36" t="str">
        <f t="shared" si="2"/>
        <v>*</v>
      </c>
      <c r="U641" s="36" t="str">
        <f t="shared" si="2"/>
        <v>*</v>
      </c>
    </row>
    <row r="642" spans="1:21" s="18" customFormat="1" ht="15.75" hidden="1" customHeight="1" x14ac:dyDescent="0.2">
      <c r="A642" s="75"/>
      <c r="B642" s="21" t="s">
        <v>212</v>
      </c>
      <c r="C642" s="65" t="s">
        <v>15</v>
      </c>
      <c r="D642" s="36" t="str">
        <f t="shared" si="2"/>
        <v>*</v>
      </c>
      <c r="E642" s="36" t="str">
        <f t="shared" si="2"/>
        <v>*</v>
      </c>
      <c r="F642" s="36" t="str">
        <f t="shared" si="2"/>
        <v>*</v>
      </c>
      <c r="G642" s="36" t="str">
        <f t="shared" si="2"/>
        <v>*</v>
      </c>
      <c r="H642" s="36" t="str">
        <f t="shared" si="2"/>
        <v>*</v>
      </c>
      <c r="I642" s="36" t="str">
        <f t="shared" si="2"/>
        <v>*</v>
      </c>
      <c r="J642" s="36" t="str">
        <f t="shared" si="2"/>
        <v/>
      </c>
      <c r="K642" s="36" t="str">
        <f t="shared" si="2"/>
        <v/>
      </c>
      <c r="L642" s="36" t="str">
        <f t="shared" si="2"/>
        <v/>
      </c>
      <c r="M642" s="36" t="str">
        <f t="shared" si="2"/>
        <v/>
      </c>
      <c r="N642" s="36" t="str">
        <f t="shared" si="2"/>
        <v/>
      </c>
      <c r="O642" s="36" t="str">
        <f t="shared" si="2"/>
        <v/>
      </c>
      <c r="P642" s="36" t="str">
        <f t="shared" si="2"/>
        <v>*</v>
      </c>
      <c r="Q642" s="36" t="str">
        <f t="shared" si="2"/>
        <v>*</v>
      </c>
      <c r="R642" s="36" t="str">
        <f t="shared" si="2"/>
        <v>*</v>
      </c>
      <c r="S642" s="36" t="str">
        <f t="shared" si="2"/>
        <v/>
      </c>
      <c r="T642" s="36" t="str">
        <f t="shared" si="2"/>
        <v/>
      </c>
      <c r="U642" s="36" t="str">
        <f t="shared" si="2"/>
        <v/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2"/>
        <v>*</v>
      </c>
      <c r="E643" s="36" t="str">
        <f t="shared" si="2"/>
        <v>*</v>
      </c>
      <c r="F643" s="36" t="str">
        <f t="shared" si="2"/>
        <v>*</v>
      </c>
      <c r="G643" s="36" t="str">
        <f t="shared" si="2"/>
        <v>*</v>
      </c>
      <c r="H643" s="36" t="str">
        <f t="shared" si="2"/>
        <v>*</v>
      </c>
      <c r="I643" s="36" t="str">
        <f t="shared" si="2"/>
        <v>*</v>
      </c>
      <c r="J643" s="36" t="str">
        <f t="shared" si="2"/>
        <v/>
      </c>
      <c r="K643" s="36" t="str">
        <f t="shared" si="2"/>
        <v/>
      </c>
      <c r="L643" s="36" t="str">
        <f t="shared" si="2"/>
        <v/>
      </c>
      <c r="M643" s="36" t="str">
        <f t="shared" si="2"/>
        <v>*</v>
      </c>
      <c r="N643" s="36" t="str">
        <f t="shared" si="2"/>
        <v>*</v>
      </c>
      <c r="O643" s="36" t="str">
        <f t="shared" si="2"/>
        <v>*</v>
      </c>
      <c r="P643" s="36" t="str">
        <f t="shared" si="2"/>
        <v>*</v>
      </c>
      <c r="Q643" s="36" t="str">
        <f t="shared" si="2"/>
        <v>*</v>
      </c>
      <c r="R643" s="36" t="str">
        <f t="shared" si="2"/>
        <v>*</v>
      </c>
      <c r="S643" s="36" t="str">
        <f t="shared" si="2"/>
        <v/>
      </c>
      <c r="T643" s="36" t="str">
        <f t="shared" si="2"/>
        <v/>
      </c>
      <c r="U643" s="36" t="str">
        <f t="shared" si="2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18</v>
      </c>
      <c r="D644" s="36" t="str">
        <f t="shared" si="2"/>
        <v>*</v>
      </c>
      <c r="E644" s="36" t="str">
        <f t="shared" si="2"/>
        <v>*</v>
      </c>
      <c r="F644" s="36" t="str">
        <f t="shared" si="2"/>
        <v>*</v>
      </c>
      <c r="G644" s="36" t="str">
        <f t="shared" si="2"/>
        <v>*</v>
      </c>
      <c r="H644" s="36" t="str">
        <f t="shared" si="2"/>
        <v>*</v>
      </c>
      <c r="I644" s="36" t="str">
        <f t="shared" si="2"/>
        <v>*</v>
      </c>
      <c r="J644" s="36" t="str">
        <f t="shared" si="2"/>
        <v/>
      </c>
      <c r="K644" s="36" t="str">
        <f t="shared" si="2"/>
        <v/>
      </c>
      <c r="L644" s="36" t="str">
        <f t="shared" si="2"/>
        <v/>
      </c>
      <c r="M644" s="36" t="str">
        <f t="shared" si="2"/>
        <v/>
      </c>
      <c r="N644" s="36" t="str">
        <f t="shared" si="2"/>
        <v/>
      </c>
      <c r="O644" s="36" t="str">
        <f t="shared" si="2"/>
        <v/>
      </c>
      <c r="P644" s="36" t="str">
        <f t="shared" si="2"/>
        <v>*</v>
      </c>
      <c r="Q644" s="36" t="str">
        <f t="shared" si="2"/>
        <v>*</v>
      </c>
      <c r="R644" s="36" t="str">
        <f t="shared" si="2"/>
        <v>*</v>
      </c>
      <c r="S644" s="36" t="str">
        <f t="shared" si="2"/>
        <v/>
      </c>
      <c r="T644" s="36" t="str">
        <f t="shared" si="2"/>
        <v/>
      </c>
      <c r="U644" s="36" t="str">
        <f t="shared" si="2"/>
        <v/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2"/>
        <v>*</v>
      </c>
      <c r="E645" s="34" t="str">
        <f t="shared" si="2"/>
        <v>*</v>
      </c>
      <c r="F645" s="34" t="str">
        <f t="shared" si="2"/>
        <v>*</v>
      </c>
      <c r="G645" s="34" t="str">
        <f t="shared" si="2"/>
        <v>*</v>
      </c>
      <c r="H645" s="34" t="str">
        <f t="shared" si="2"/>
        <v>*</v>
      </c>
      <c r="I645" s="34" t="str">
        <f t="shared" si="2"/>
        <v>*</v>
      </c>
      <c r="J645" s="34" t="str">
        <f t="shared" si="2"/>
        <v>*</v>
      </c>
      <c r="K645" s="34" t="str">
        <f t="shared" si="2"/>
        <v>*</v>
      </c>
      <c r="L645" s="34" t="str">
        <f t="shared" si="2"/>
        <v>*</v>
      </c>
      <c r="M645" s="34" t="str">
        <f t="shared" si="2"/>
        <v>*</v>
      </c>
      <c r="N645" s="34" t="str">
        <f t="shared" si="2"/>
        <v>*</v>
      </c>
      <c r="O645" s="34" t="str">
        <f t="shared" si="2"/>
        <v>*</v>
      </c>
      <c r="P645" s="34" t="str">
        <f t="shared" si="2"/>
        <v>*</v>
      </c>
      <c r="Q645" s="34" t="str">
        <f t="shared" si="2"/>
        <v>*</v>
      </c>
      <c r="R645" s="34" t="str">
        <f t="shared" si="2"/>
        <v>*</v>
      </c>
      <c r="S645" s="34" t="str">
        <f t="shared" si="2"/>
        <v>*</v>
      </c>
      <c r="T645" s="34" t="str">
        <f t="shared" si="2"/>
        <v>*</v>
      </c>
      <c r="U645" s="34" t="str">
        <f t="shared" si="2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2"/>
        <v>*</v>
      </c>
      <c r="E646" s="37" t="str">
        <f t="shared" si="2"/>
        <v>*</v>
      </c>
      <c r="F646" s="37" t="str">
        <f t="shared" si="2"/>
        <v>*</v>
      </c>
      <c r="G646" s="37" t="str">
        <f t="shared" si="2"/>
        <v>*</v>
      </c>
      <c r="H646" s="37" t="str">
        <f t="shared" si="2"/>
        <v>*</v>
      </c>
      <c r="I646" s="37" t="str">
        <f t="shared" si="2"/>
        <v>*</v>
      </c>
      <c r="J646" s="37" t="str">
        <f t="shared" si="2"/>
        <v>*</v>
      </c>
      <c r="K646" s="37" t="str">
        <f t="shared" si="2"/>
        <v>*</v>
      </c>
      <c r="L646" s="37" t="str">
        <f t="shared" si="2"/>
        <v>*</v>
      </c>
      <c r="M646" s="37" t="str">
        <f t="shared" si="2"/>
        <v>*</v>
      </c>
      <c r="N646" s="37" t="str">
        <f t="shared" si="2"/>
        <v>*</v>
      </c>
      <c r="O646" s="37" t="str">
        <f t="shared" si="2"/>
        <v>*</v>
      </c>
      <c r="P646" s="37" t="str">
        <f t="shared" si="2"/>
        <v>*</v>
      </c>
      <c r="Q646" s="37" t="str">
        <f t="shared" si="2"/>
        <v>*</v>
      </c>
      <c r="R646" s="37" t="str">
        <f t="shared" si="2"/>
        <v>*</v>
      </c>
      <c r="S646" s="37" t="str">
        <f t="shared" si="2"/>
        <v>*</v>
      </c>
      <c r="T646" s="37" t="str">
        <f t="shared" si="2"/>
        <v>*</v>
      </c>
      <c r="U646" s="37" t="str">
        <f t="shared" si="2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2"/>
        <v>*</v>
      </c>
      <c r="E647" s="37" t="str">
        <f t="shared" si="2"/>
        <v>*</v>
      </c>
      <c r="F647" s="37" t="str">
        <f t="shared" si="2"/>
        <v>*</v>
      </c>
      <c r="G647" s="37" t="str">
        <f t="shared" si="2"/>
        <v>*</v>
      </c>
      <c r="H647" s="37" t="str">
        <f t="shared" si="2"/>
        <v>*</v>
      </c>
      <c r="I647" s="37" t="str">
        <f t="shared" si="2"/>
        <v>*</v>
      </c>
      <c r="J647" s="37" t="str">
        <f t="shared" si="2"/>
        <v>*</v>
      </c>
      <c r="K647" s="37" t="str">
        <f t="shared" si="2"/>
        <v>*</v>
      </c>
      <c r="L647" s="37" t="str">
        <f t="shared" si="2"/>
        <v>*</v>
      </c>
      <c r="M647" s="37" t="str">
        <f t="shared" si="2"/>
        <v>*</v>
      </c>
      <c r="N647" s="37" t="str">
        <f t="shared" si="2"/>
        <v>*</v>
      </c>
      <c r="O647" s="37" t="str">
        <f t="shared" si="2"/>
        <v>*</v>
      </c>
      <c r="P647" s="37" t="str">
        <f t="shared" si="2"/>
        <v>*</v>
      </c>
      <c r="Q647" s="37" t="str">
        <f t="shared" si="2"/>
        <v>*</v>
      </c>
      <c r="R647" s="37" t="str">
        <f t="shared" si="2"/>
        <v>*</v>
      </c>
      <c r="S647" s="37" t="str">
        <f t="shared" si="2"/>
        <v>*</v>
      </c>
      <c r="T647" s="37" t="str">
        <f t="shared" si="2"/>
        <v>*</v>
      </c>
      <c r="U647" s="37" t="str">
        <f t="shared" si="2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37" t="str">
        <f t="shared" si="2"/>
        <v>*</v>
      </c>
      <c r="E648" s="37" t="str">
        <f t="shared" si="2"/>
        <v>*</v>
      </c>
      <c r="F648" s="37" t="str">
        <f t="shared" si="2"/>
        <v>*</v>
      </c>
      <c r="G648" s="37" t="str">
        <f t="shared" si="2"/>
        <v>*</v>
      </c>
      <c r="H648" s="37" t="str">
        <f t="shared" si="2"/>
        <v>*</v>
      </c>
      <c r="I648" s="37" t="str">
        <f t="shared" si="2"/>
        <v>*</v>
      </c>
      <c r="J648" s="37" t="str">
        <f t="shared" si="2"/>
        <v>*</v>
      </c>
      <c r="K648" s="37" t="str">
        <f t="shared" si="2"/>
        <v>*</v>
      </c>
      <c r="L648" s="37" t="str">
        <f t="shared" si="2"/>
        <v>*</v>
      </c>
      <c r="M648" s="37" t="str">
        <f t="shared" si="2"/>
        <v>*</v>
      </c>
      <c r="N648" s="37" t="str">
        <f t="shared" si="2"/>
        <v>*</v>
      </c>
      <c r="O648" s="37" t="str">
        <f t="shared" si="2"/>
        <v>*</v>
      </c>
      <c r="P648" s="37" t="str">
        <f t="shared" si="2"/>
        <v>*</v>
      </c>
      <c r="Q648" s="37" t="str">
        <f t="shared" si="2"/>
        <v>*</v>
      </c>
      <c r="R648" s="37" t="str">
        <f t="shared" si="2"/>
        <v>*</v>
      </c>
      <c r="S648" s="37" t="str">
        <f t="shared" si="2"/>
        <v>*</v>
      </c>
      <c r="T648" s="37" t="str">
        <f t="shared" si="2"/>
        <v>*</v>
      </c>
      <c r="U648" s="37" t="str">
        <f t="shared" si="2"/>
        <v>*</v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2"/>
        <v>*</v>
      </c>
      <c r="E649" s="37" t="str">
        <f t="shared" si="2"/>
        <v>*</v>
      </c>
      <c r="F649" s="37" t="str">
        <f t="shared" si="2"/>
        <v>*</v>
      </c>
      <c r="G649" s="37" t="str">
        <f t="shared" si="2"/>
        <v>*</v>
      </c>
      <c r="H649" s="37" t="str">
        <f t="shared" si="2"/>
        <v>*</v>
      </c>
      <c r="I649" s="37" t="str">
        <f t="shared" si="2"/>
        <v>*</v>
      </c>
      <c r="J649" s="37" t="str">
        <f t="shared" si="2"/>
        <v>*</v>
      </c>
      <c r="K649" s="37" t="str">
        <f t="shared" si="2"/>
        <v>*</v>
      </c>
      <c r="L649" s="37" t="str">
        <f t="shared" si="2"/>
        <v>*</v>
      </c>
      <c r="M649" s="37" t="str">
        <f t="shared" si="2"/>
        <v>*</v>
      </c>
      <c r="N649" s="37" t="str">
        <f t="shared" si="2"/>
        <v>*</v>
      </c>
      <c r="O649" s="37" t="str">
        <f t="shared" si="2"/>
        <v>*</v>
      </c>
      <c r="P649" s="37" t="str">
        <f t="shared" si="2"/>
        <v>*</v>
      </c>
      <c r="Q649" s="37" t="str">
        <f t="shared" si="2"/>
        <v>*</v>
      </c>
      <c r="R649" s="37" t="str">
        <f t="shared" si="2"/>
        <v>*</v>
      </c>
      <c r="S649" s="37" t="str">
        <f t="shared" si="2"/>
        <v/>
      </c>
      <c r="T649" s="37" t="str">
        <f t="shared" si="2"/>
        <v/>
      </c>
      <c r="U649" s="37" t="str">
        <f t="shared" si="2"/>
        <v/>
      </c>
    </row>
    <row r="650" spans="1:21" s="18" customFormat="1" ht="15.75" hidden="1" customHeight="1" x14ac:dyDescent="0.2">
      <c r="A650" s="77"/>
      <c r="B650" s="25" t="s">
        <v>213</v>
      </c>
      <c r="C650" s="26" t="s">
        <v>18</v>
      </c>
      <c r="D650" s="38" t="str">
        <f t="shared" si="2"/>
        <v>*</v>
      </c>
      <c r="E650" s="38" t="str">
        <f t="shared" si="2"/>
        <v>*</v>
      </c>
      <c r="F650" s="38" t="str">
        <f t="shared" si="2"/>
        <v>*</v>
      </c>
      <c r="G650" s="38" t="str">
        <f t="shared" si="2"/>
        <v>*</v>
      </c>
      <c r="H650" s="38" t="str">
        <f t="shared" si="2"/>
        <v>*</v>
      </c>
      <c r="I650" s="38" t="str">
        <f t="shared" si="2"/>
        <v>*</v>
      </c>
      <c r="J650" s="38" t="str">
        <f t="shared" si="2"/>
        <v/>
      </c>
      <c r="K650" s="38" t="str">
        <f t="shared" si="2"/>
        <v/>
      </c>
      <c r="L650" s="38" t="str">
        <f t="shared" si="2"/>
        <v/>
      </c>
      <c r="M650" s="38" t="str">
        <f t="shared" si="2"/>
        <v/>
      </c>
      <c r="N650" s="38" t="str">
        <f t="shared" si="2"/>
        <v/>
      </c>
      <c r="O650" s="38" t="str">
        <f t="shared" si="2"/>
        <v/>
      </c>
      <c r="P650" s="38" t="str">
        <f t="shared" si="2"/>
        <v>*</v>
      </c>
      <c r="Q650" s="38" t="str">
        <f t="shared" si="2"/>
        <v>*</v>
      </c>
      <c r="R650" s="38" t="str">
        <f t="shared" si="2"/>
        <v>*</v>
      </c>
      <c r="S650" s="38" t="str">
        <f t="shared" si="2"/>
        <v>*</v>
      </c>
      <c r="T650" s="38" t="str">
        <f t="shared" si="2"/>
        <v>*</v>
      </c>
      <c r="U650" s="38" t="str">
        <f t="shared" si="2"/>
        <v>*</v>
      </c>
    </row>
    <row r="651" spans="1:21" ht="15.75" hidden="1" customHeight="1" x14ac:dyDescent="0.2">
      <c r="A651" s="72" t="s">
        <v>214</v>
      </c>
      <c r="B651" s="73"/>
      <c r="C651" s="31" t="s">
        <v>135</v>
      </c>
      <c r="D651" s="32" t="str">
        <f t="shared" si="2"/>
        <v>*</v>
      </c>
      <c r="E651" s="32" t="str">
        <f t="shared" si="2"/>
        <v>*</v>
      </c>
      <c r="F651" s="32" t="str">
        <f t="shared" si="2"/>
        <v>*</v>
      </c>
      <c r="G651" s="32" t="str">
        <f t="shared" si="2"/>
        <v>*</v>
      </c>
      <c r="H651" s="32" t="str">
        <f t="shared" si="2"/>
        <v>*</v>
      </c>
      <c r="I651" s="32" t="str">
        <f t="shared" si="2"/>
        <v>*</v>
      </c>
      <c r="J651" s="32" t="str">
        <f t="shared" si="2"/>
        <v>*</v>
      </c>
      <c r="K651" s="32" t="str">
        <f t="shared" si="2"/>
        <v>*</v>
      </c>
      <c r="L651" s="32" t="str">
        <f t="shared" si="2"/>
        <v>*</v>
      </c>
      <c r="M651" s="32" t="str">
        <f t="shared" si="2"/>
        <v>*</v>
      </c>
      <c r="N651" s="32" t="str">
        <f t="shared" si="2"/>
        <v>*</v>
      </c>
      <c r="O651" s="32" t="str">
        <f t="shared" si="2"/>
        <v>*</v>
      </c>
      <c r="P651" s="32" t="str">
        <f t="shared" si="2"/>
        <v>*</v>
      </c>
      <c r="Q651" s="32" t="str">
        <f t="shared" si="2"/>
        <v>*</v>
      </c>
      <c r="R651" s="32" t="str">
        <f t="shared" si="2"/>
        <v>*</v>
      </c>
      <c r="S651" s="32" t="str">
        <f t="shared" si="2"/>
        <v/>
      </c>
      <c r="T651" s="32" t="str">
        <f t="shared" si="2"/>
        <v/>
      </c>
      <c r="U651" s="32" t="str">
        <f t="shared" si="2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2"/>
        <v>*</v>
      </c>
      <c r="E652" s="34" t="str">
        <f t="shared" si="2"/>
        <v>*</v>
      </c>
      <c r="F652" s="34" t="str">
        <f t="shared" si="2"/>
        <v>*</v>
      </c>
      <c r="G652" s="34" t="str">
        <f t="shared" ref="G652:U652" si="3">IF(G22=G326,"","*")</f>
        <v>*</v>
      </c>
      <c r="H652" s="34" t="str">
        <f t="shared" si="3"/>
        <v>*</v>
      </c>
      <c r="I652" s="34" t="str">
        <f t="shared" si="3"/>
        <v>*</v>
      </c>
      <c r="J652" s="34" t="str">
        <f t="shared" si="3"/>
        <v/>
      </c>
      <c r="K652" s="34" t="str">
        <f t="shared" si="3"/>
        <v/>
      </c>
      <c r="L652" s="34" t="str">
        <f t="shared" si="3"/>
        <v/>
      </c>
      <c r="M652" s="34" t="str">
        <f t="shared" si="3"/>
        <v>*</v>
      </c>
      <c r="N652" s="34" t="str">
        <f t="shared" si="3"/>
        <v>*</v>
      </c>
      <c r="O652" s="34" t="str">
        <f t="shared" si="3"/>
        <v>*</v>
      </c>
      <c r="P652" s="34" t="str">
        <f t="shared" si="3"/>
        <v>*</v>
      </c>
      <c r="Q652" s="34" t="str">
        <f t="shared" si="3"/>
        <v>*</v>
      </c>
      <c r="R652" s="34" t="str">
        <f t="shared" si="3"/>
        <v>*</v>
      </c>
      <c r="S652" s="34" t="str">
        <f t="shared" si="3"/>
        <v/>
      </c>
      <c r="T652" s="34" t="str">
        <f t="shared" si="3"/>
        <v/>
      </c>
      <c r="U652" s="34" t="str">
        <f t="shared" si="3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ref="D653:U667" si="4">IF(D23=D327,"","*")</f>
        <v>*</v>
      </c>
      <c r="E653" s="36" t="str">
        <f t="shared" si="4"/>
        <v>*</v>
      </c>
      <c r="F653" s="36" t="str">
        <f t="shared" si="4"/>
        <v>*</v>
      </c>
      <c r="G653" s="36" t="str">
        <f t="shared" si="4"/>
        <v>*</v>
      </c>
      <c r="H653" s="36" t="str">
        <f t="shared" si="4"/>
        <v>*</v>
      </c>
      <c r="I653" s="36" t="str">
        <f t="shared" si="4"/>
        <v>*</v>
      </c>
      <c r="J653" s="36" t="str">
        <f t="shared" si="4"/>
        <v/>
      </c>
      <c r="K653" s="36" t="str">
        <f t="shared" si="4"/>
        <v/>
      </c>
      <c r="L653" s="36" t="str">
        <f t="shared" si="4"/>
        <v/>
      </c>
      <c r="M653" s="36" t="str">
        <f t="shared" si="4"/>
        <v>*</v>
      </c>
      <c r="N653" s="36" t="str">
        <f t="shared" si="4"/>
        <v>*</v>
      </c>
      <c r="O653" s="36" t="str">
        <f t="shared" si="4"/>
        <v>*</v>
      </c>
      <c r="P653" s="36" t="str">
        <f t="shared" si="4"/>
        <v>*</v>
      </c>
      <c r="Q653" s="36" t="str">
        <f t="shared" si="4"/>
        <v>*</v>
      </c>
      <c r="R653" s="36" t="str">
        <f t="shared" si="4"/>
        <v>*</v>
      </c>
      <c r="S653" s="36" t="str">
        <f t="shared" si="4"/>
        <v/>
      </c>
      <c r="T653" s="36" t="str">
        <f t="shared" si="4"/>
        <v/>
      </c>
      <c r="U653" s="36" t="str">
        <f t="shared" si="4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4"/>
        <v>*</v>
      </c>
      <c r="E654" s="36" t="str">
        <f t="shared" si="4"/>
        <v>*</v>
      </c>
      <c r="F654" s="36" t="str">
        <f t="shared" si="4"/>
        <v>*</v>
      </c>
      <c r="G654" s="36" t="str">
        <f t="shared" si="4"/>
        <v>*</v>
      </c>
      <c r="H654" s="36" t="str">
        <f t="shared" si="4"/>
        <v>*</v>
      </c>
      <c r="I654" s="36" t="str">
        <f t="shared" si="4"/>
        <v>*</v>
      </c>
      <c r="J654" s="36" t="str">
        <f t="shared" si="4"/>
        <v/>
      </c>
      <c r="K654" s="36" t="str">
        <f t="shared" si="4"/>
        <v/>
      </c>
      <c r="L654" s="36" t="str">
        <f t="shared" si="4"/>
        <v/>
      </c>
      <c r="M654" s="36" t="str">
        <f t="shared" si="4"/>
        <v>*</v>
      </c>
      <c r="N654" s="36" t="str">
        <f t="shared" si="4"/>
        <v>*</v>
      </c>
      <c r="O654" s="36" t="str">
        <f t="shared" si="4"/>
        <v>*</v>
      </c>
      <c r="P654" s="36" t="str">
        <f t="shared" si="4"/>
        <v>*</v>
      </c>
      <c r="Q654" s="36" t="str">
        <f t="shared" si="4"/>
        <v>*</v>
      </c>
      <c r="R654" s="36" t="str">
        <f t="shared" si="4"/>
        <v>*</v>
      </c>
      <c r="S654" s="36" t="str">
        <f t="shared" si="4"/>
        <v/>
      </c>
      <c r="T654" s="36" t="str">
        <f t="shared" si="4"/>
        <v/>
      </c>
      <c r="U654" s="36" t="str">
        <f t="shared" si="4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15</v>
      </c>
      <c r="D655" s="36" t="str">
        <f t="shared" si="4"/>
        <v/>
      </c>
      <c r="E655" s="36" t="str">
        <f t="shared" si="4"/>
        <v/>
      </c>
      <c r="F655" s="36" t="str">
        <f t="shared" si="4"/>
        <v/>
      </c>
      <c r="G655" s="36" t="str">
        <f t="shared" si="4"/>
        <v/>
      </c>
      <c r="H655" s="36" t="str">
        <f t="shared" si="4"/>
        <v/>
      </c>
      <c r="I655" s="36" t="str">
        <f t="shared" si="4"/>
        <v/>
      </c>
      <c r="J655" s="36" t="str">
        <f t="shared" si="4"/>
        <v/>
      </c>
      <c r="K655" s="36" t="str">
        <f t="shared" si="4"/>
        <v/>
      </c>
      <c r="L655" s="36" t="str">
        <f t="shared" si="4"/>
        <v/>
      </c>
      <c r="M655" s="36" t="str">
        <f t="shared" si="4"/>
        <v/>
      </c>
      <c r="N655" s="36" t="str">
        <f t="shared" si="4"/>
        <v/>
      </c>
      <c r="O655" s="36" t="str">
        <f t="shared" si="4"/>
        <v/>
      </c>
      <c r="P655" s="36" t="str">
        <f t="shared" si="4"/>
        <v/>
      </c>
      <c r="Q655" s="36" t="str">
        <f t="shared" si="4"/>
        <v/>
      </c>
      <c r="R655" s="36" t="str">
        <f t="shared" si="4"/>
        <v/>
      </c>
      <c r="S655" s="36" t="str">
        <f t="shared" si="4"/>
        <v/>
      </c>
      <c r="T655" s="36" t="str">
        <f t="shared" si="4"/>
        <v/>
      </c>
      <c r="U655" s="36" t="str">
        <f t="shared" si="4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4"/>
        <v/>
      </c>
      <c r="E656" s="36" t="str">
        <f t="shared" si="4"/>
        <v/>
      </c>
      <c r="F656" s="36" t="str">
        <f t="shared" si="4"/>
        <v/>
      </c>
      <c r="G656" s="36" t="str">
        <f t="shared" si="4"/>
        <v/>
      </c>
      <c r="H656" s="36" t="str">
        <f t="shared" si="4"/>
        <v/>
      </c>
      <c r="I656" s="36" t="str">
        <f t="shared" si="4"/>
        <v/>
      </c>
      <c r="J656" s="36" t="str">
        <f t="shared" si="4"/>
        <v/>
      </c>
      <c r="K656" s="36" t="str">
        <f t="shared" si="4"/>
        <v/>
      </c>
      <c r="L656" s="36" t="str">
        <f t="shared" si="4"/>
        <v/>
      </c>
      <c r="M656" s="36" t="str">
        <f t="shared" si="4"/>
        <v/>
      </c>
      <c r="N656" s="36" t="str">
        <f t="shared" si="4"/>
        <v/>
      </c>
      <c r="O656" s="36" t="str">
        <f t="shared" si="4"/>
        <v/>
      </c>
      <c r="P656" s="36" t="str">
        <f t="shared" si="4"/>
        <v/>
      </c>
      <c r="Q656" s="36" t="str">
        <f t="shared" si="4"/>
        <v/>
      </c>
      <c r="R656" s="36" t="str">
        <f t="shared" si="4"/>
        <v/>
      </c>
      <c r="S656" s="36" t="str">
        <f t="shared" si="4"/>
        <v/>
      </c>
      <c r="T656" s="36" t="str">
        <f t="shared" si="4"/>
        <v/>
      </c>
      <c r="U656" s="36" t="str">
        <f t="shared" si="4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18</v>
      </c>
      <c r="D657" s="36" t="str">
        <f t="shared" si="4"/>
        <v/>
      </c>
      <c r="E657" s="36" t="str">
        <f t="shared" si="4"/>
        <v/>
      </c>
      <c r="F657" s="36" t="str">
        <f t="shared" si="4"/>
        <v/>
      </c>
      <c r="G657" s="36" t="str">
        <f t="shared" si="4"/>
        <v/>
      </c>
      <c r="H657" s="36" t="str">
        <f t="shared" si="4"/>
        <v/>
      </c>
      <c r="I657" s="36" t="str">
        <f t="shared" si="4"/>
        <v/>
      </c>
      <c r="J657" s="36" t="str">
        <f t="shared" si="4"/>
        <v/>
      </c>
      <c r="K657" s="36" t="str">
        <f t="shared" si="4"/>
        <v/>
      </c>
      <c r="L657" s="36" t="str">
        <f t="shared" si="4"/>
        <v/>
      </c>
      <c r="M657" s="36" t="str">
        <f t="shared" si="4"/>
        <v/>
      </c>
      <c r="N657" s="36" t="str">
        <f t="shared" si="4"/>
        <v/>
      </c>
      <c r="O657" s="36" t="str">
        <f t="shared" si="4"/>
        <v/>
      </c>
      <c r="P657" s="36" t="str">
        <f t="shared" si="4"/>
        <v/>
      </c>
      <c r="Q657" s="36" t="str">
        <f t="shared" si="4"/>
        <v/>
      </c>
      <c r="R657" s="36" t="str">
        <f t="shared" si="4"/>
        <v/>
      </c>
      <c r="S657" s="36" t="str">
        <f t="shared" si="4"/>
        <v/>
      </c>
      <c r="T657" s="36" t="str">
        <f t="shared" si="4"/>
        <v/>
      </c>
      <c r="U657" s="36" t="str">
        <f t="shared" si="4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4"/>
        <v>*</v>
      </c>
      <c r="E658" s="34" t="str">
        <f t="shared" si="4"/>
        <v>*</v>
      </c>
      <c r="F658" s="34" t="str">
        <f t="shared" si="4"/>
        <v>*</v>
      </c>
      <c r="G658" s="34" t="str">
        <f t="shared" si="4"/>
        <v>*</v>
      </c>
      <c r="H658" s="34" t="str">
        <f t="shared" si="4"/>
        <v>*</v>
      </c>
      <c r="I658" s="34" t="str">
        <f t="shared" si="4"/>
        <v>*</v>
      </c>
      <c r="J658" s="34" t="str">
        <f t="shared" si="4"/>
        <v>*</v>
      </c>
      <c r="K658" s="34" t="str">
        <f t="shared" si="4"/>
        <v>*</v>
      </c>
      <c r="L658" s="34" t="str">
        <f t="shared" si="4"/>
        <v>*</v>
      </c>
      <c r="M658" s="34" t="str">
        <f t="shared" si="4"/>
        <v>*</v>
      </c>
      <c r="N658" s="34" t="str">
        <f t="shared" si="4"/>
        <v>*</v>
      </c>
      <c r="O658" s="34" t="str">
        <f t="shared" si="4"/>
        <v>*</v>
      </c>
      <c r="P658" s="34" t="str">
        <f t="shared" si="4"/>
        <v>*</v>
      </c>
      <c r="Q658" s="34" t="str">
        <f t="shared" si="4"/>
        <v>*</v>
      </c>
      <c r="R658" s="34" t="str">
        <f t="shared" si="4"/>
        <v>*</v>
      </c>
      <c r="S658" s="34" t="str">
        <f t="shared" si="4"/>
        <v/>
      </c>
      <c r="T658" s="34" t="str">
        <f t="shared" si="4"/>
        <v/>
      </c>
      <c r="U658" s="34" t="str">
        <f t="shared" si="4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4"/>
        <v>*</v>
      </c>
      <c r="E659" s="37" t="str">
        <f t="shared" si="4"/>
        <v>*</v>
      </c>
      <c r="F659" s="37" t="str">
        <f t="shared" si="4"/>
        <v>*</v>
      </c>
      <c r="G659" s="37" t="str">
        <f t="shared" si="4"/>
        <v>*</v>
      </c>
      <c r="H659" s="37" t="str">
        <f t="shared" si="4"/>
        <v>*</v>
      </c>
      <c r="I659" s="37" t="str">
        <f t="shared" si="4"/>
        <v>*</v>
      </c>
      <c r="J659" s="37" t="str">
        <f t="shared" si="4"/>
        <v>*</v>
      </c>
      <c r="K659" s="37" t="str">
        <f t="shared" si="4"/>
        <v>*</v>
      </c>
      <c r="L659" s="37" t="str">
        <f t="shared" si="4"/>
        <v>*</v>
      </c>
      <c r="M659" s="37" t="str">
        <f t="shared" si="4"/>
        <v>*</v>
      </c>
      <c r="N659" s="37" t="str">
        <f t="shared" si="4"/>
        <v>*</v>
      </c>
      <c r="O659" s="37" t="str">
        <f t="shared" si="4"/>
        <v>*</v>
      </c>
      <c r="P659" s="37" t="str">
        <f t="shared" si="4"/>
        <v>*</v>
      </c>
      <c r="Q659" s="37" t="str">
        <f t="shared" si="4"/>
        <v>*</v>
      </c>
      <c r="R659" s="37" t="str">
        <f t="shared" si="4"/>
        <v>*</v>
      </c>
      <c r="S659" s="37" t="str">
        <f t="shared" si="4"/>
        <v/>
      </c>
      <c r="T659" s="37" t="str">
        <f t="shared" si="4"/>
        <v/>
      </c>
      <c r="U659" s="37" t="str">
        <f t="shared" si="4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4"/>
        <v>*</v>
      </c>
      <c r="E660" s="37" t="str">
        <f t="shared" si="4"/>
        <v>*</v>
      </c>
      <c r="F660" s="37" t="str">
        <f t="shared" si="4"/>
        <v>*</v>
      </c>
      <c r="G660" s="37" t="str">
        <f t="shared" si="4"/>
        <v>*</v>
      </c>
      <c r="H660" s="37" t="str">
        <f t="shared" si="4"/>
        <v>*</v>
      </c>
      <c r="I660" s="37" t="str">
        <f t="shared" si="4"/>
        <v>*</v>
      </c>
      <c r="J660" s="37" t="str">
        <f t="shared" si="4"/>
        <v>*</v>
      </c>
      <c r="K660" s="37" t="str">
        <f t="shared" si="4"/>
        <v>*</v>
      </c>
      <c r="L660" s="37" t="str">
        <f t="shared" si="4"/>
        <v>*</v>
      </c>
      <c r="M660" s="37" t="str">
        <f t="shared" si="4"/>
        <v>*</v>
      </c>
      <c r="N660" s="37" t="str">
        <f t="shared" si="4"/>
        <v>*</v>
      </c>
      <c r="O660" s="37" t="str">
        <f t="shared" si="4"/>
        <v>*</v>
      </c>
      <c r="P660" s="37" t="str">
        <f t="shared" si="4"/>
        <v>*</v>
      </c>
      <c r="Q660" s="37" t="str">
        <f t="shared" si="4"/>
        <v>*</v>
      </c>
      <c r="R660" s="37" t="str">
        <f t="shared" si="4"/>
        <v>*</v>
      </c>
      <c r="S660" s="37" t="str">
        <f t="shared" si="4"/>
        <v/>
      </c>
      <c r="T660" s="37" t="str">
        <f t="shared" si="4"/>
        <v/>
      </c>
      <c r="U660" s="37" t="str">
        <f t="shared" si="4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37" t="str">
        <f t="shared" si="4"/>
        <v>*</v>
      </c>
      <c r="E661" s="37" t="str">
        <f t="shared" si="4"/>
        <v>*</v>
      </c>
      <c r="F661" s="37" t="str">
        <f t="shared" si="4"/>
        <v>*</v>
      </c>
      <c r="G661" s="37" t="str">
        <f t="shared" si="4"/>
        <v>*</v>
      </c>
      <c r="H661" s="37" t="str">
        <f t="shared" si="4"/>
        <v>*</v>
      </c>
      <c r="I661" s="37" t="str">
        <f t="shared" si="4"/>
        <v>*</v>
      </c>
      <c r="J661" s="37" t="str">
        <f t="shared" si="4"/>
        <v/>
      </c>
      <c r="K661" s="37" t="str">
        <f t="shared" si="4"/>
        <v/>
      </c>
      <c r="L661" s="37" t="str">
        <f t="shared" si="4"/>
        <v/>
      </c>
      <c r="M661" s="37" t="str">
        <f t="shared" si="4"/>
        <v/>
      </c>
      <c r="N661" s="37" t="str">
        <f t="shared" si="4"/>
        <v/>
      </c>
      <c r="O661" s="37" t="str">
        <f t="shared" si="4"/>
        <v/>
      </c>
      <c r="P661" s="37" t="str">
        <f t="shared" si="4"/>
        <v>*</v>
      </c>
      <c r="Q661" s="37" t="str">
        <f t="shared" si="4"/>
        <v/>
      </c>
      <c r="R661" s="37" t="str">
        <f t="shared" si="4"/>
        <v>*</v>
      </c>
      <c r="S661" s="37" t="str">
        <f t="shared" si="4"/>
        <v/>
      </c>
      <c r="T661" s="37" t="str">
        <f t="shared" si="4"/>
        <v/>
      </c>
      <c r="U661" s="37" t="str">
        <f t="shared" si="4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4"/>
        <v>*</v>
      </c>
      <c r="E662" s="37" t="str">
        <f t="shared" si="4"/>
        <v>*</v>
      </c>
      <c r="F662" s="37" t="str">
        <f t="shared" si="4"/>
        <v>*</v>
      </c>
      <c r="G662" s="37" t="str">
        <f t="shared" si="4"/>
        <v>*</v>
      </c>
      <c r="H662" s="37" t="str">
        <f t="shared" si="4"/>
        <v>*</v>
      </c>
      <c r="I662" s="37" t="str">
        <f t="shared" si="4"/>
        <v>*</v>
      </c>
      <c r="J662" s="37" t="str">
        <f t="shared" si="4"/>
        <v/>
      </c>
      <c r="K662" s="37" t="str">
        <f t="shared" si="4"/>
        <v/>
      </c>
      <c r="L662" s="37" t="str">
        <f t="shared" si="4"/>
        <v/>
      </c>
      <c r="M662" s="37" t="str">
        <f t="shared" si="4"/>
        <v/>
      </c>
      <c r="N662" s="37" t="str">
        <f t="shared" si="4"/>
        <v/>
      </c>
      <c r="O662" s="37" t="str">
        <f t="shared" si="4"/>
        <v/>
      </c>
      <c r="P662" s="37" t="str">
        <f t="shared" si="4"/>
        <v>*</v>
      </c>
      <c r="Q662" s="37" t="str">
        <f t="shared" si="4"/>
        <v>*</v>
      </c>
      <c r="R662" s="37" t="str">
        <f t="shared" si="4"/>
        <v>*</v>
      </c>
      <c r="S662" s="37" t="str">
        <f t="shared" si="4"/>
        <v/>
      </c>
      <c r="T662" s="37" t="str">
        <f t="shared" si="4"/>
        <v/>
      </c>
      <c r="U662" s="37" t="str">
        <f t="shared" si="4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18</v>
      </c>
      <c r="D663" s="38" t="str">
        <f t="shared" si="4"/>
        <v>*</v>
      </c>
      <c r="E663" s="38" t="str">
        <f t="shared" si="4"/>
        <v>*</v>
      </c>
      <c r="F663" s="38" t="str">
        <f t="shared" si="4"/>
        <v>*</v>
      </c>
      <c r="G663" s="38" t="str">
        <f t="shared" si="4"/>
        <v>*</v>
      </c>
      <c r="H663" s="38" t="str">
        <f t="shared" si="4"/>
        <v>*</v>
      </c>
      <c r="I663" s="38" t="str">
        <f t="shared" si="4"/>
        <v>*</v>
      </c>
      <c r="J663" s="38" t="str">
        <f t="shared" si="4"/>
        <v/>
      </c>
      <c r="K663" s="38" t="str">
        <f t="shared" si="4"/>
        <v/>
      </c>
      <c r="L663" s="38" t="str">
        <f t="shared" si="4"/>
        <v/>
      </c>
      <c r="M663" s="38" t="str">
        <f t="shared" si="4"/>
        <v/>
      </c>
      <c r="N663" s="38" t="str">
        <f t="shared" si="4"/>
        <v/>
      </c>
      <c r="O663" s="38" t="str">
        <f t="shared" si="4"/>
        <v/>
      </c>
      <c r="P663" s="38" t="str">
        <f t="shared" si="4"/>
        <v/>
      </c>
      <c r="Q663" s="38" t="str">
        <f t="shared" si="4"/>
        <v/>
      </c>
      <c r="R663" s="38" t="str">
        <f t="shared" si="4"/>
        <v/>
      </c>
      <c r="S663" s="38" t="str">
        <f t="shared" si="4"/>
        <v/>
      </c>
      <c r="T663" s="38" t="str">
        <f t="shared" si="4"/>
        <v/>
      </c>
      <c r="U663" s="38" t="str">
        <f t="shared" si="4"/>
        <v/>
      </c>
    </row>
    <row r="664" spans="1:21" ht="15.75" hidden="1" customHeight="1" x14ac:dyDescent="0.2">
      <c r="A664" s="72" t="s">
        <v>215</v>
      </c>
      <c r="B664" s="73"/>
      <c r="C664" s="31" t="s">
        <v>78</v>
      </c>
      <c r="D664" s="32" t="str">
        <f t="shared" si="4"/>
        <v>*</v>
      </c>
      <c r="E664" s="32" t="str">
        <f t="shared" si="4"/>
        <v>*</v>
      </c>
      <c r="F664" s="32" t="str">
        <f t="shared" si="4"/>
        <v>*</v>
      </c>
      <c r="G664" s="32" t="str">
        <f t="shared" si="4"/>
        <v>*</v>
      </c>
      <c r="H664" s="32" t="str">
        <f t="shared" si="4"/>
        <v>*</v>
      </c>
      <c r="I664" s="32" t="str">
        <f t="shared" si="4"/>
        <v>*</v>
      </c>
      <c r="J664" s="32" t="str">
        <f t="shared" si="4"/>
        <v>*</v>
      </c>
      <c r="K664" s="32" t="str">
        <f t="shared" si="4"/>
        <v>*</v>
      </c>
      <c r="L664" s="32" t="str">
        <f t="shared" si="4"/>
        <v>*</v>
      </c>
      <c r="M664" s="32" t="str">
        <f t="shared" si="4"/>
        <v>*</v>
      </c>
      <c r="N664" s="32" t="str">
        <f t="shared" si="4"/>
        <v>*</v>
      </c>
      <c r="O664" s="32" t="str">
        <f t="shared" si="4"/>
        <v>*</v>
      </c>
      <c r="P664" s="32" t="str">
        <f t="shared" si="4"/>
        <v>*</v>
      </c>
      <c r="Q664" s="32" t="str">
        <f t="shared" si="4"/>
        <v>*</v>
      </c>
      <c r="R664" s="32" t="str">
        <f t="shared" si="4"/>
        <v>*</v>
      </c>
      <c r="S664" s="32" t="str">
        <f t="shared" si="4"/>
        <v/>
      </c>
      <c r="T664" s="32" t="str">
        <f t="shared" si="4"/>
        <v/>
      </c>
      <c r="U664" s="32" t="str">
        <f t="shared" si="4"/>
        <v/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4"/>
        <v>*</v>
      </c>
      <c r="E665" s="34" t="str">
        <f t="shared" si="4"/>
        <v>*</v>
      </c>
      <c r="F665" s="34" t="str">
        <f t="shared" si="4"/>
        <v>*</v>
      </c>
      <c r="G665" s="34" t="str">
        <f t="shared" si="4"/>
        <v>*</v>
      </c>
      <c r="H665" s="34" t="str">
        <f t="shared" si="4"/>
        <v>*</v>
      </c>
      <c r="I665" s="34" t="str">
        <f t="shared" si="4"/>
        <v>*</v>
      </c>
      <c r="J665" s="34" t="str">
        <f t="shared" si="4"/>
        <v>*</v>
      </c>
      <c r="K665" s="34" t="str">
        <f t="shared" si="4"/>
        <v>*</v>
      </c>
      <c r="L665" s="34" t="str">
        <f t="shared" si="4"/>
        <v>*</v>
      </c>
      <c r="M665" s="34" t="str">
        <f t="shared" si="4"/>
        <v/>
      </c>
      <c r="N665" s="34" t="str">
        <f t="shared" si="4"/>
        <v/>
      </c>
      <c r="O665" s="34" t="str">
        <f t="shared" si="4"/>
        <v/>
      </c>
      <c r="P665" s="34" t="str">
        <f t="shared" si="4"/>
        <v>*</v>
      </c>
      <c r="Q665" s="34" t="str">
        <f t="shared" si="4"/>
        <v>*</v>
      </c>
      <c r="R665" s="34" t="str">
        <f t="shared" si="4"/>
        <v>*</v>
      </c>
      <c r="S665" s="34" t="str">
        <f t="shared" si="4"/>
        <v/>
      </c>
      <c r="T665" s="34" t="str">
        <f t="shared" si="4"/>
        <v/>
      </c>
      <c r="U665" s="34" t="str">
        <f t="shared" si="4"/>
        <v/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4"/>
        <v>*</v>
      </c>
      <c r="E666" s="36" t="str">
        <f t="shared" si="4"/>
        <v>*</v>
      </c>
      <c r="F666" s="36" t="str">
        <f t="shared" si="4"/>
        <v>*</v>
      </c>
      <c r="G666" s="36" t="str">
        <f t="shared" si="4"/>
        <v>*</v>
      </c>
      <c r="H666" s="36" t="str">
        <f t="shared" si="4"/>
        <v>*</v>
      </c>
      <c r="I666" s="36" t="str">
        <f t="shared" si="4"/>
        <v>*</v>
      </c>
      <c r="J666" s="36" t="str">
        <f t="shared" si="4"/>
        <v>*</v>
      </c>
      <c r="K666" s="36" t="str">
        <f t="shared" si="4"/>
        <v>*</v>
      </c>
      <c r="L666" s="36" t="str">
        <f t="shared" si="4"/>
        <v>*</v>
      </c>
      <c r="M666" s="36" t="str">
        <f t="shared" si="4"/>
        <v/>
      </c>
      <c r="N666" s="36" t="str">
        <f t="shared" si="4"/>
        <v/>
      </c>
      <c r="O666" s="36" t="str">
        <f t="shared" si="4"/>
        <v/>
      </c>
      <c r="P666" s="36" t="str">
        <f t="shared" si="4"/>
        <v>*</v>
      </c>
      <c r="Q666" s="36" t="str">
        <f t="shared" si="4"/>
        <v>*</v>
      </c>
      <c r="R666" s="36" t="str">
        <f t="shared" si="4"/>
        <v>*</v>
      </c>
      <c r="S666" s="36" t="str">
        <f t="shared" si="4"/>
        <v/>
      </c>
      <c r="T666" s="36" t="str">
        <f t="shared" si="4"/>
        <v/>
      </c>
      <c r="U666" s="36" t="str">
        <f t="shared" si="4"/>
        <v/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4"/>
        <v>*</v>
      </c>
      <c r="E667" s="36" t="str">
        <f t="shared" si="4"/>
        <v>*</v>
      </c>
      <c r="F667" s="36" t="str">
        <f t="shared" si="4"/>
        <v>*</v>
      </c>
      <c r="G667" s="36" t="str">
        <f t="shared" ref="G667:U667" si="5">IF(G37=G341,"","*")</f>
        <v>*</v>
      </c>
      <c r="H667" s="36" t="str">
        <f t="shared" si="5"/>
        <v>*</v>
      </c>
      <c r="I667" s="36" t="str">
        <f t="shared" si="5"/>
        <v>*</v>
      </c>
      <c r="J667" s="36" t="str">
        <f t="shared" si="5"/>
        <v>*</v>
      </c>
      <c r="K667" s="36" t="str">
        <f t="shared" si="5"/>
        <v>*</v>
      </c>
      <c r="L667" s="36" t="str">
        <f t="shared" si="5"/>
        <v>*</v>
      </c>
      <c r="M667" s="36" t="str">
        <f t="shared" si="5"/>
        <v/>
      </c>
      <c r="N667" s="36" t="str">
        <f t="shared" si="5"/>
        <v/>
      </c>
      <c r="O667" s="36" t="str">
        <f t="shared" si="5"/>
        <v/>
      </c>
      <c r="P667" s="36" t="str">
        <f t="shared" si="5"/>
        <v>*</v>
      </c>
      <c r="Q667" s="36" t="str">
        <f t="shared" si="5"/>
        <v>*</v>
      </c>
      <c r="R667" s="36" t="str">
        <f t="shared" si="5"/>
        <v>*</v>
      </c>
      <c r="S667" s="36" t="str">
        <f t="shared" si="5"/>
        <v/>
      </c>
      <c r="T667" s="36" t="str">
        <f t="shared" si="5"/>
        <v/>
      </c>
      <c r="U667" s="36" t="str">
        <f t="shared" si="5"/>
        <v/>
      </c>
    </row>
    <row r="668" spans="1:21" s="18" customFormat="1" ht="15.75" hidden="1" customHeight="1" x14ac:dyDescent="0.2">
      <c r="A668" s="75"/>
      <c r="B668" s="21" t="s">
        <v>212</v>
      </c>
      <c r="C668" s="65" t="s">
        <v>15</v>
      </c>
      <c r="D668" s="36" t="str">
        <f t="shared" ref="D668:U682" si="6">IF(D38=D342,"","*")</f>
        <v/>
      </c>
      <c r="E668" s="36" t="str">
        <f t="shared" si="6"/>
        <v>*</v>
      </c>
      <c r="F668" s="36" t="str">
        <f t="shared" si="6"/>
        <v>*</v>
      </c>
      <c r="G668" s="36" t="str">
        <f t="shared" si="6"/>
        <v/>
      </c>
      <c r="H668" s="36" t="str">
        <f t="shared" si="6"/>
        <v/>
      </c>
      <c r="I668" s="36" t="str">
        <f t="shared" si="6"/>
        <v/>
      </c>
      <c r="J668" s="36" t="str">
        <f t="shared" si="6"/>
        <v/>
      </c>
      <c r="K668" s="36" t="str">
        <f t="shared" si="6"/>
        <v/>
      </c>
      <c r="L668" s="36" t="str">
        <f t="shared" si="6"/>
        <v/>
      </c>
      <c r="M668" s="36" t="str">
        <f t="shared" si="6"/>
        <v/>
      </c>
      <c r="N668" s="36" t="str">
        <f t="shared" si="6"/>
        <v/>
      </c>
      <c r="O668" s="36" t="str">
        <f t="shared" si="6"/>
        <v/>
      </c>
      <c r="P668" s="36" t="str">
        <f t="shared" si="6"/>
        <v/>
      </c>
      <c r="Q668" s="36" t="str">
        <f t="shared" si="6"/>
        <v>*</v>
      </c>
      <c r="R668" s="36" t="str">
        <f t="shared" si="6"/>
        <v>*</v>
      </c>
      <c r="S668" s="36" t="str">
        <f t="shared" si="6"/>
        <v/>
      </c>
      <c r="T668" s="36" t="str">
        <f t="shared" si="6"/>
        <v/>
      </c>
      <c r="U668" s="36" t="str">
        <f t="shared" si="6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6"/>
        <v/>
      </c>
      <c r="E669" s="36" t="str">
        <f t="shared" si="6"/>
        <v/>
      </c>
      <c r="F669" s="36" t="str">
        <f t="shared" si="6"/>
        <v/>
      </c>
      <c r="G669" s="36" t="str">
        <f t="shared" si="6"/>
        <v/>
      </c>
      <c r="H669" s="36" t="str">
        <f t="shared" si="6"/>
        <v/>
      </c>
      <c r="I669" s="36" t="str">
        <f t="shared" si="6"/>
        <v/>
      </c>
      <c r="J669" s="36" t="str">
        <f t="shared" si="6"/>
        <v/>
      </c>
      <c r="K669" s="36" t="str">
        <f t="shared" si="6"/>
        <v/>
      </c>
      <c r="L669" s="36" t="str">
        <f t="shared" si="6"/>
        <v/>
      </c>
      <c r="M669" s="36" t="str">
        <f t="shared" si="6"/>
        <v/>
      </c>
      <c r="N669" s="36" t="str">
        <f t="shared" si="6"/>
        <v/>
      </c>
      <c r="O669" s="36" t="str">
        <f t="shared" si="6"/>
        <v/>
      </c>
      <c r="P669" s="36" t="str">
        <f t="shared" si="6"/>
        <v/>
      </c>
      <c r="Q669" s="36" t="str">
        <f t="shared" si="6"/>
        <v/>
      </c>
      <c r="R669" s="36" t="str">
        <f t="shared" si="6"/>
        <v/>
      </c>
      <c r="S669" s="36" t="str">
        <f t="shared" si="6"/>
        <v/>
      </c>
      <c r="T669" s="36" t="str">
        <f t="shared" si="6"/>
        <v/>
      </c>
      <c r="U669" s="36" t="str">
        <f t="shared" si="6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18</v>
      </c>
      <c r="D670" s="36" t="str">
        <f t="shared" si="6"/>
        <v/>
      </c>
      <c r="E670" s="36" t="str">
        <f t="shared" si="6"/>
        <v/>
      </c>
      <c r="F670" s="36" t="str">
        <f t="shared" si="6"/>
        <v/>
      </c>
      <c r="G670" s="36" t="str">
        <f t="shared" si="6"/>
        <v/>
      </c>
      <c r="H670" s="36" t="str">
        <f t="shared" si="6"/>
        <v/>
      </c>
      <c r="I670" s="36" t="str">
        <f t="shared" si="6"/>
        <v/>
      </c>
      <c r="J670" s="36" t="str">
        <f t="shared" si="6"/>
        <v/>
      </c>
      <c r="K670" s="36" t="str">
        <f t="shared" si="6"/>
        <v/>
      </c>
      <c r="L670" s="36" t="str">
        <f t="shared" si="6"/>
        <v/>
      </c>
      <c r="M670" s="36" t="str">
        <f t="shared" si="6"/>
        <v/>
      </c>
      <c r="N670" s="36" t="str">
        <f t="shared" si="6"/>
        <v/>
      </c>
      <c r="O670" s="36" t="str">
        <f t="shared" si="6"/>
        <v/>
      </c>
      <c r="P670" s="36" t="str">
        <f t="shared" si="6"/>
        <v/>
      </c>
      <c r="Q670" s="36" t="str">
        <f t="shared" si="6"/>
        <v/>
      </c>
      <c r="R670" s="36" t="str">
        <f t="shared" si="6"/>
        <v/>
      </c>
      <c r="S670" s="36" t="str">
        <f t="shared" si="6"/>
        <v/>
      </c>
      <c r="T670" s="36" t="str">
        <f t="shared" si="6"/>
        <v/>
      </c>
      <c r="U670" s="36" t="str">
        <f t="shared" si="6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6"/>
        <v>*</v>
      </c>
      <c r="E671" s="34" t="str">
        <f t="shared" si="6"/>
        <v>*</v>
      </c>
      <c r="F671" s="34" t="str">
        <f t="shared" si="6"/>
        <v>*</v>
      </c>
      <c r="G671" s="34" t="str">
        <f t="shared" si="6"/>
        <v>*</v>
      </c>
      <c r="H671" s="34" t="str">
        <f t="shared" si="6"/>
        <v>*</v>
      </c>
      <c r="I671" s="34" t="str">
        <f t="shared" si="6"/>
        <v>*</v>
      </c>
      <c r="J671" s="34" t="str">
        <f t="shared" si="6"/>
        <v>*</v>
      </c>
      <c r="K671" s="34" t="str">
        <f t="shared" si="6"/>
        <v>*</v>
      </c>
      <c r="L671" s="34" t="str">
        <f t="shared" si="6"/>
        <v>*</v>
      </c>
      <c r="M671" s="34" t="str">
        <f t="shared" si="6"/>
        <v>*</v>
      </c>
      <c r="N671" s="34" t="str">
        <f t="shared" si="6"/>
        <v>*</v>
      </c>
      <c r="O671" s="34" t="str">
        <f t="shared" si="6"/>
        <v>*</v>
      </c>
      <c r="P671" s="34" t="str">
        <f t="shared" si="6"/>
        <v>*</v>
      </c>
      <c r="Q671" s="34" t="str">
        <f t="shared" si="6"/>
        <v>*</v>
      </c>
      <c r="R671" s="34" t="str">
        <f t="shared" si="6"/>
        <v>*</v>
      </c>
      <c r="S671" s="34" t="str">
        <f t="shared" si="6"/>
        <v/>
      </c>
      <c r="T671" s="34" t="str">
        <f t="shared" si="6"/>
        <v/>
      </c>
      <c r="U671" s="34" t="str">
        <f t="shared" si="6"/>
        <v/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6"/>
        <v>*</v>
      </c>
      <c r="E672" s="37" t="str">
        <f t="shared" si="6"/>
        <v>*</v>
      </c>
      <c r="F672" s="37" t="str">
        <f t="shared" si="6"/>
        <v>*</v>
      </c>
      <c r="G672" s="37" t="str">
        <f t="shared" si="6"/>
        <v>*</v>
      </c>
      <c r="H672" s="37" t="str">
        <f t="shared" si="6"/>
        <v>*</v>
      </c>
      <c r="I672" s="37" t="str">
        <f t="shared" si="6"/>
        <v>*</v>
      </c>
      <c r="J672" s="37" t="str">
        <f t="shared" si="6"/>
        <v>*</v>
      </c>
      <c r="K672" s="37" t="str">
        <f t="shared" si="6"/>
        <v>*</v>
      </c>
      <c r="L672" s="37" t="str">
        <f t="shared" si="6"/>
        <v>*</v>
      </c>
      <c r="M672" s="37" t="str">
        <f t="shared" si="6"/>
        <v>*</v>
      </c>
      <c r="N672" s="37" t="str">
        <f t="shared" si="6"/>
        <v>*</v>
      </c>
      <c r="O672" s="37" t="str">
        <f t="shared" si="6"/>
        <v>*</v>
      </c>
      <c r="P672" s="37" t="str">
        <f t="shared" si="6"/>
        <v>*</v>
      </c>
      <c r="Q672" s="37" t="str">
        <f t="shared" si="6"/>
        <v>*</v>
      </c>
      <c r="R672" s="37" t="str">
        <f t="shared" si="6"/>
        <v>*</v>
      </c>
      <c r="S672" s="37" t="str">
        <f t="shared" si="6"/>
        <v/>
      </c>
      <c r="T672" s="37" t="str">
        <f t="shared" si="6"/>
        <v/>
      </c>
      <c r="U672" s="37" t="str">
        <f t="shared" si="6"/>
        <v/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6"/>
        <v>*</v>
      </c>
      <c r="E673" s="37" t="str">
        <f t="shared" si="6"/>
        <v>*</v>
      </c>
      <c r="F673" s="37" t="str">
        <f t="shared" si="6"/>
        <v>*</v>
      </c>
      <c r="G673" s="37" t="str">
        <f t="shared" si="6"/>
        <v>*</v>
      </c>
      <c r="H673" s="37" t="str">
        <f t="shared" si="6"/>
        <v>*</v>
      </c>
      <c r="I673" s="37" t="str">
        <f t="shared" si="6"/>
        <v>*</v>
      </c>
      <c r="J673" s="37" t="str">
        <f t="shared" si="6"/>
        <v>*</v>
      </c>
      <c r="K673" s="37" t="str">
        <f t="shared" si="6"/>
        <v>*</v>
      </c>
      <c r="L673" s="37" t="str">
        <f t="shared" si="6"/>
        <v>*</v>
      </c>
      <c r="M673" s="37" t="str">
        <f t="shared" si="6"/>
        <v>*</v>
      </c>
      <c r="N673" s="37" t="str">
        <f t="shared" si="6"/>
        <v>*</v>
      </c>
      <c r="O673" s="37" t="str">
        <f t="shared" si="6"/>
        <v>*</v>
      </c>
      <c r="P673" s="37" t="str">
        <f t="shared" si="6"/>
        <v>*</v>
      </c>
      <c r="Q673" s="37" t="str">
        <f t="shared" si="6"/>
        <v>*</v>
      </c>
      <c r="R673" s="37" t="str">
        <f t="shared" si="6"/>
        <v>*</v>
      </c>
      <c r="S673" s="37" t="str">
        <f t="shared" si="6"/>
        <v/>
      </c>
      <c r="T673" s="37" t="str">
        <f t="shared" si="6"/>
        <v/>
      </c>
      <c r="U673" s="37" t="str">
        <f t="shared" si="6"/>
        <v/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37" t="str">
        <f t="shared" si="6"/>
        <v>*</v>
      </c>
      <c r="E674" s="37" t="str">
        <f t="shared" si="6"/>
        <v>*</v>
      </c>
      <c r="F674" s="37" t="str">
        <f t="shared" si="6"/>
        <v>*</v>
      </c>
      <c r="G674" s="37" t="str">
        <f t="shared" si="6"/>
        <v>*</v>
      </c>
      <c r="H674" s="37" t="str">
        <f t="shared" si="6"/>
        <v>*</v>
      </c>
      <c r="I674" s="37" t="str">
        <f t="shared" si="6"/>
        <v>*</v>
      </c>
      <c r="J674" s="37" t="str">
        <f t="shared" si="6"/>
        <v>*</v>
      </c>
      <c r="K674" s="37" t="str">
        <f t="shared" si="6"/>
        <v>*</v>
      </c>
      <c r="L674" s="37" t="str">
        <f t="shared" si="6"/>
        <v>*</v>
      </c>
      <c r="M674" s="37" t="str">
        <f t="shared" si="6"/>
        <v/>
      </c>
      <c r="N674" s="37" t="str">
        <f t="shared" si="6"/>
        <v/>
      </c>
      <c r="O674" s="37" t="str">
        <f t="shared" si="6"/>
        <v/>
      </c>
      <c r="P674" s="37" t="str">
        <f t="shared" si="6"/>
        <v>*</v>
      </c>
      <c r="Q674" s="37" t="str">
        <f t="shared" si="6"/>
        <v>*</v>
      </c>
      <c r="R674" s="37" t="str">
        <f t="shared" si="6"/>
        <v>*</v>
      </c>
      <c r="S674" s="37" t="str">
        <f t="shared" si="6"/>
        <v/>
      </c>
      <c r="T674" s="37" t="str">
        <f t="shared" si="6"/>
        <v/>
      </c>
      <c r="U674" s="37" t="str">
        <f t="shared" si="6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6"/>
        <v>*</v>
      </c>
      <c r="E675" s="37" t="str">
        <f t="shared" si="6"/>
        <v>*</v>
      </c>
      <c r="F675" s="37" t="str">
        <f t="shared" si="6"/>
        <v>*</v>
      </c>
      <c r="G675" s="37" t="str">
        <f t="shared" si="6"/>
        <v>*</v>
      </c>
      <c r="H675" s="37" t="str">
        <f t="shared" si="6"/>
        <v>*</v>
      </c>
      <c r="I675" s="37" t="str">
        <f t="shared" si="6"/>
        <v>*</v>
      </c>
      <c r="J675" s="37" t="str">
        <f t="shared" si="6"/>
        <v/>
      </c>
      <c r="K675" s="37" t="str">
        <f t="shared" si="6"/>
        <v/>
      </c>
      <c r="L675" s="37" t="str">
        <f t="shared" si="6"/>
        <v/>
      </c>
      <c r="M675" s="37" t="str">
        <f t="shared" si="6"/>
        <v>*</v>
      </c>
      <c r="N675" s="37" t="str">
        <f t="shared" si="6"/>
        <v>*</v>
      </c>
      <c r="O675" s="37" t="str">
        <f t="shared" si="6"/>
        <v>*</v>
      </c>
      <c r="P675" s="37" t="str">
        <f t="shared" si="6"/>
        <v/>
      </c>
      <c r="Q675" s="37" t="str">
        <f t="shared" si="6"/>
        <v/>
      </c>
      <c r="R675" s="37" t="str">
        <f t="shared" si="6"/>
        <v/>
      </c>
      <c r="S675" s="37" t="str">
        <f t="shared" si="6"/>
        <v/>
      </c>
      <c r="T675" s="37" t="str">
        <f t="shared" si="6"/>
        <v/>
      </c>
      <c r="U675" s="37" t="str">
        <f t="shared" si="6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18</v>
      </c>
      <c r="D676" s="38" t="str">
        <f t="shared" si="6"/>
        <v>*</v>
      </c>
      <c r="E676" s="38" t="str">
        <f t="shared" si="6"/>
        <v>*</v>
      </c>
      <c r="F676" s="38" t="str">
        <f t="shared" si="6"/>
        <v>*</v>
      </c>
      <c r="G676" s="38" t="str">
        <f t="shared" si="6"/>
        <v>*</v>
      </c>
      <c r="H676" s="38" t="str">
        <f t="shared" si="6"/>
        <v>*</v>
      </c>
      <c r="I676" s="38" t="str">
        <f t="shared" si="6"/>
        <v>*</v>
      </c>
      <c r="J676" s="38" t="str">
        <f t="shared" si="6"/>
        <v/>
      </c>
      <c r="K676" s="38" t="str">
        <f t="shared" si="6"/>
        <v/>
      </c>
      <c r="L676" s="38" t="str">
        <f t="shared" si="6"/>
        <v/>
      </c>
      <c r="M676" s="38" t="str">
        <f t="shared" si="6"/>
        <v/>
      </c>
      <c r="N676" s="38" t="str">
        <f t="shared" si="6"/>
        <v/>
      </c>
      <c r="O676" s="38" t="str">
        <f t="shared" si="6"/>
        <v/>
      </c>
      <c r="P676" s="38" t="str">
        <f t="shared" si="6"/>
        <v/>
      </c>
      <c r="Q676" s="38" t="str">
        <f t="shared" si="6"/>
        <v/>
      </c>
      <c r="R676" s="38" t="str">
        <f t="shared" si="6"/>
        <v/>
      </c>
      <c r="S676" s="38" t="str">
        <f t="shared" si="6"/>
        <v/>
      </c>
      <c r="T676" s="38" t="str">
        <f t="shared" si="6"/>
        <v/>
      </c>
      <c r="U676" s="38" t="str">
        <f t="shared" si="6"/>
        <v/>
      </c>
    </row>
    <row r="677" spans="1:21" ht="15.75" hidden="1" customHeight="1" x14ac:dyDescent="0.2">
      <c r="A677" s="72" t="s">
        <v>216</v>
      </c>
      <c r="B677" s="73"/>
      <c r="C677" s="31" t="s">
        <v>196</v>
      </c>
      <c r="D677" s="32" t="str">
        <f t="shared" si="6"/>
        <v>*</v>
      </c>
      <c r="E677" s="32" t="str">
        <f t="shared" si="6"/>
        <v>*</v>
      </c>
      <c r="F677" s="32" t="str">
        <f t="shared" si="6"/>
        <v>*</v>
      </c>
      <c r="G677" s="32" t="str">
        <f t="shared" si="6"/>
        <v>*</v>
      </c>
      <c r="H677" s="32" t="str">
        <f t="shared" si="6"/>
        <v>*</v>
      </c>
      <c r="I677" s="32" t="str">
        <f t="shared" si="6"/>
        <v>*</v>
      </c>
      <c r="J677" s="32" t="str">
        <f t="shared" si="6"/>
        <v/>
      </c>
      <c r="K677" s="32" t="str">
        <f t="shared" si="6"/>
        <v/>
      </c>
      <c r="L677" s="32" t="str">
        <f t="shared" si="6"/>
        <v/>
      </c>
      <c r="M677" s="32" t="str">
        <f t="shared" si="6"/>
        <v/>
      </c>
      <c r="N677" s="32" t="str">
        <f t="shared" si="6"/>
        <v/>
      </c>
      <c r="O677" s="32" t="str">
        <f t="shared" si="6"/>
        <v/>
      </c>
      <c r="P677" s="32" t="str">
        <f t="shared" si="6"/>
        <v>*</v>
      </c>
      <c r="Q677" s="32" t="str">
        <f t="shared" si="6"/>
        <v>*</v>
      </c>
      <c r="R677" s="32" t="str">
        <f t="shared" si="6"/>
        <v>*</v>
      </c>
      <c r="S677" s="32" t="str">
        <f t="shared" si="6"/>
        <v>*</v>
      </c>
      <c r="T677" s="32" t="str">
        <f t="shared" si="6"/>
        <v>*</v>
      </c>
      <c r="U677" s="32" t="str">
        <f t="shared" si="6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6"/>
        <v>*</v>
      </c>
      <c r="E678" s="34" t="str">
        <f t="shared" si="6"/>
        <v>*</v>
      </c>
      <c r="F678" s="34" t="str">
        <f t="shared" si="6"/>
        <v>*</v>
      </c>
      <c r="G678" s="34" t="str">
        <f t="shared" si="6"/>
        <v/>
      </c>
      <c r="H678" s="34" t="str">
        <f t="shared" si="6"/>
        <v>*</v>
      </c>
      <c r="I678" s="34" t="str">
        <f t="shared" si="6"/>
        <v>*</v>
      </c>
      <c r="J678" s="34" t="str">
        <f t="shared" si="6"/>
        <v/>
      </c>
      <c r="K678" s="34" t="str">
        <f t="shared" si="6"/>
        <v/>
      </c>
      <c r="L678" s="34" t="str">
        <f t="shared" si="6"/>
        <v/>
      </c>
      <c r="M678" s="34" t="str">
        <f t="shared" si="6"/>
        <v/>
      </c>
      <c r="N678" s="34" t="str">
        <f t="shared" si="6"/>
        <v/>
      </c>
      <c r="O678" s="34" t="str">
        <f t="shared" si="6"/>
        <v/>
      </c>
      <c r="P678" s="34" t="str">
        <f t="shared" si="6"/>
        <v>*</v>
      </c>
      <c r="Q678" s="34" t="str">
        <f t="shared" si="6"/>
        <v>*</v>
      </c>
      <c r="R678" s="34" t="str">
        <f t="shared" si="6"/>
        <v>*</v>
      </c>
      <c r="S678" s="34" t="str">
        <f t="shared" si="6"/>
        <v/>
      </c>
      <c r="T678" s="34" t="str">
        <f t="shared" si="6"/>
        <v/>
      </c>
      <c r="U678" s="34" t="str">
        <f t="shared" si="6"/>
        <v/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6"/>
        <v>*</v>
      </c>
      <c r="E679" s="36" t="str">
        <f t="shared" si="6"/>
        <v>*</v>
      </c>
      <c r="F679" s="36" t="str">
        <f t="shared" si="6"/>
        <v>*</v>
      </c>
      <c r="G679" s="36" t="str">
        <f t="shared" si="6"/>
        <v/>
      </c>
      <c r="H679" s="36" t="str">
        <f t="shared" si="6"/>
        <v>*</v>
      </c>
      <c r="I679" s="36" t="str">
        <f t="shared" si="6"/>
        <v>*</v>
      </c>
      <c r="J679" s="36" t="str">
        <f t="shared" si="6"/>
        <v/>
      </c>
      <c r="K679" s="36" t="str">
        <f t="shared" si="6"/>
        <v/>
      </c>
      <c r="L679" s="36" t="str">
        <f t="shared" si="6"/>
        <v/>
      </c>
      <c r="M679" s="36" t="str">
        <f t="shared" si="6"/>
        <v/>
      </c>
      <c r="N679" s="36" t="str">
        <f t="shared" si="6"/>
        <v/>
      </c>
      <c r="O679" s="36" t="str">
        <f t="shared" si="6"/>
        <v/>
      </c>
      <c r="P679" s="36" t="str">
        <f t="shared" si="6"/>
        <v>*</v>
      </c>
      <c r="Q679" s="36" t="str">
        <f t="shared" si="6"/>
        <v>*</v>
      </c>
      <c r="R679" s="36" t="str">
        <f t="shared" si="6"/>
        <v>*</v>
      </c>
      <c r="S679" s="36" t="str">
        <f t="shared" si="6"/>
        <v/>
      </c>
      <c r="T679" s="36" t="str">
        <f t="shared" si="6"/>
        <v/>
      </c>
      <c r="U679" s="36" t="str">
        <f t="shared" si="6"/>
        <v/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6"/>
        <v/>
      </c>
      <c r="E680" s="36" t="str">
        <f t="shared" si="6"/>
        <v>*</v>
      </c>
      <c r="F680" s="36" t="str">
        <f t="shared" si="6"/>
        <v>*</v>
      </c>
      <c r="G680" s="36" t="str">
        <f t="shared" si="6"/>
        <v>*</v>
      </c>
      <c r="H680" s="36" t="str">
        <f t="shared" si="6"/>
        <v>*</v>
      </c>
      <c r="I680" s="36" t="str">
        <f t="shared" si="6"/>
        <v>*</v>
      </c>
      <c r="J680" s="36" t="str">
        <f t="shared" si="6"/>
        <v/>
      </c>
      <c r="K680" s="36" t="str">
        <f t="shared" si="6"/>
        <v/>
      </c>
      <c r="L680" s="36" t="str">
        <f t="shared" si="6"/>
        <v/>
      </c>
      <c r="M680" s="36" t="str">
        <f t="shared" si="6"/>
        <v/>
      </c>
      <c r="N680" s="36" t="str">
        <f t="shared" si="6"/>
        <v/>
      </c>
      <c r="O680" s="36" t="str">
        <f t="shared" si="6"/>
        <v/>
      </c>
      <c r="P680" s="36" t="str">
        <f t="shared" si="6"/>
        <v>*</v>
      </c>
      <c r="Q680" s="36" t="str">
        <f t="shared" si="6"/>
        <v>*</v>
      </c>
      <c r="R680" s="36" t="str">
        <f t="shared" si="6"/>
        <v>*</v>
      </c>
      <c r="S680" s="36" t="str">
        <f t="shared" si="6"/>
        <v/>
      </c>
      <c r="T680" s="36" t="str">
        <f t="shared" si="6"/>
        <v/>
      </c>
      <c r="U680" s="36" t="str">
        <f t="shared" si="6"/>
        <v/>
      </c>
    </row>
    <row r="681" spans="1:21" s="18" customFormat="1" ht="15.75" hidden="1" customHeight="1" x14ac:dyDescent="0.2">
      <c r="A681" s="75"/>
      <c r="B681" s="21" t="s">
        <v>212</v>
      </c>
      <c r="C681" s="65" t="s">
        <v>15</v>
      </c>
      <c r="D681" s="36" t="str">
        <f t="shared" si="6"/>
        <v>*</v>
      </c>
      <c r="E681" s="36" t="str">
        <f t="shared" si="6"/>
        <v>*</v>
      </c>
      <c r="F681" s="36" t="str">
        <f t="shared" si="6"/>
        <v>*</v>
      </c>
      <c r="G681" s="36" t="str">
        <f t="shared" si="6"/>
        <v>*</v>
      </c>
      <c r="H681" s="36" t="str">
        <f t="shared" si="6"/>
        <v>*</v>
      </c>
      <c r="I681" s="36" t="str">
        <f t="shared" si="6"/>
        <v>*</v>
      </c>
      <c r="J681" s="36" t="str">
        <f t="shared" si="6"/>
        <v/>
      </c>
      <c r="K681" s="36" t="str">
        <f t="shared" si="6"/>
        <v/>
      </c>
      <c r="L681" s="36" t="str">
        <f t="shared" si="6"/>
        <v/>
      </c>
      <c r="M681" s="36" t="str">
        <f t="shared" si="6"/>
        <v/>
      </c>
      <c r="N681" s="36" t="str">
        <f t="shared" si="6"/>
        <v/>
      </c>
      <c r="O681" s="36" t="str">
        <f t="shared" si="6"/>
        <v/>
      </c>
      <c r="P681" s="36" t="str">
        <f t="shared" si="6"/>
        <v>*</v>
      </c>
      <c r="Q681" s="36" t="str">
        <f t="shared" si="6"/>
        <v>*</v>
      </c>
      <c r="R681" s="36" t="str">
        <f t="shared" si="6"/>
        <v>*</v>
      </c>
      <c r="S681" s="36" t="str">
        <f t="shared" si="6"/>
        <v/>
      </c>
      <c r="T681" s="36" t="str">
        <f t="shared" si="6"/>
        <v/>
      </c>
      <c r="U681" s="36" t="str">
        <f t="shared" si="6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6"/>
        <v/>
      </c>
      <c r="E682" s="36" t="str">
        <f t="shared" si="6"/>
        <v/>
      </c>
      <c r="F682" s="36" t="str">
        <f t="shared" si="6"/>
        <v/>
      </c>
      <c r="G682" s="36" t="str">
        <f t="shared" ref="G682:U682" si="7">IF(G52=G356,"","*")</f>
        <v/>
      </c>
      <c r="H682" s="36" t="str">
        <f t="shared" si="7"/>
        <v/>
      </c>
      <c r="I682" s="36" t="str">
        <f t="shared" si="7"/>
        <v/>
      </c>
      <c r="J682" s="36" t="str">
        <f t="shared" si="7"/>
        <v/>
      </c>
      <c r="K682" s="36" t="str">
        <f t="shared" si="7"/>
        <v/>
      </c>
      <c r="L682" s="36" t="str">
        <f t="shared" si="7"/>
        <v/>
      </c>
      <c r="M682" s="36" t="str">
        <f t="shared" si="7"/>
        <v/>
      </c>
      <c r="N682" s="36" t="str">
        <f t="shared" si="7"/>
        <v/>
      </c>
      <c r="O682" s="36" t="str">
        <f t="shared" si="7"/>
        <v/>
      </c>
      <c r="P682" s="36" t="str">
        <f t="shared" si="7"/>
        <v/>
      </c>
      <c r="Q682" s="36" t="str">
        <f t="shared" si="7"/>
        <v/>
      </c>
      <c r="R682" s="36" t="str">
        <f t="shared" si="7"/>
        <v/>
      </c>
      <c r="S682" s="36" t="str">
        <f t="shared" si="7"/>
        <v/>
      </c>
      <c r="T682" s="36" t="str">
        <f t="shared" si="7"/>
        <v/>
      </c>
      <c r="U682" s="36" t="str">
        <f t="shared" si="7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18</v>
      </c>
      <c r="D683" s="36" t="str">
        <f t="shared" ref="D683:U697" si="8">IF(D53=D357,"","*")</f>
        <v>*</v>
      </c>
      <c r="E683" s="36" t="str">
        <f t="shared" si="8"/>
        <v>*</v>
      </c>
      <c r="F683" s="36" t="str">
        <f t="shared" si="8"/>
        <v>*</v>
      </c>
      <c r="G683" s="36" t="str">
        <f t="shared" si="8"/>
        <v/>
      </c>
      <c r="H683" s="36" t="str">
        <f t="shared" si="8"/>
        <v/>
      </c>
      <c r="I683" s="36" t="str">
        <f t="shared" si="8"/>
        <v/>
      </c>
      <c r="J683" s="36" t="str">
        <f t="shared" si="8"/>
        <v/>
      </c>
      <c r="K683" s="36" t="str">
        <f t="shared" si="8"/>
        <v/>
      </c>
      <c r="L683" s="36" t="str">
        <f t="shared" si="8"/>
        <v/>
      </c>
      <c r="M683" s="36" t="str">
        <f t="shared" si="8"/>
        <v/>
      </c>
      <c r="N683" s="36" t="str">
        <f t="shared" si="8"/>
        <v/>
      </c>
      <c r="O683" s="36" t="str">
        <f t="shared" si="8"/>
        <v/>
      </c>
      <c r="P683" s="36" t="str">
        <f t="shared" si="8"/>
        <v>*</v>
      </c>
      <c r="Q683" s="36" t="str">
        <f t="shared" si="8"/>
        <v>*</v>
      </c>
      <c r="R683" s="36" t="str">
        <f t="shared" si="8"/>
        <v>*</v>
      </c>
      <c r="S683" s="36" t="str">
        <f t="shared" si="8"/>
        <v/>
      </c>
      <c r="T683" s="36" t="str">
        <f t="shared" si="8"/>
        <v/>
      </c>
      <c r="U683" s="36" t="str">
        <f t="shared" si="8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8"/>
        <v>*</v>
      </c>
      <c r="E684" s="34" t="str">
        <f t="shared" si="8"/>
        <v>*</v>
      </c>
      <c r="F684" s="34" t="str">
        <f t="shared" si="8"/>
        <v>*</v>
      </c>
      <c r="G684" s="34" t="str">
        <f t="shared" si="8"/>
        <v>*</v>
      </c>
      <c r="H684" s="34" t="str">
        <f t="shared" si="8"/>
        <v>*</v>
      </c>
      <c r="I684" s="34" t="str">
        <f t="shared" si="8"/>
        <v>*</v>
      </c>
      <c r="J684" s="34" t="str">
        <f t="shared" si="8"/>
        <v/>
      </c>
      <c r="K684" s="34" t="str">
        <f t="shared" si="8"/>
        <v/>
      </c>
      <c r="L684" s="34" t="str">
        <f t="shared" si="8"/>
        <v/>
      </c>
      <c r="M684" s="34" t="str">
        <f t="shared" si="8"/>
        <v/>
      </c>
      <c r="N684" s="34" t="str">
        <f t="shared" si="8"/>
        <v/>
      </c>
      <c r="O684" s="34" t="str">
        <f t="shared" si="8"/>
        <v/>
      </c>
      <c r="P684" s="34" t="str">
        <f t="shared" si="8"/>
        <v>*</v>
      </c>
      <c r="Q684" s="34" t="str">
        <f t="shared" si="8"/>
        <v>*</v>
      </c>
      <c r="R684" s="34" t="str">
        <f t="shared" si="8"/>
        <v>*</v>
      </c>
      <c r="S684" s="34" t="str">
        <f t="shared" si="8"/>
        <v>*</v>
      </c>
      <c r="T684" s="34" t="str">
        <f t="shared" si="8"/>
        <v>*</v>
      </c>
      <c r="U684" s="34" t="str">
        <f t="shared" si="8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8"/>
        <v>*</v>
      </c>
      <c r="E685" s="37" t="str">
        <f t="shared" si="8"/>
        <v>*</v>
      </c>
      <c r="F685" s="37" t="str">
        <f t="shared" si="8"/>
        <v>*</v>
      </c>
      <c r="G685" s="37" t="str">
        <f t="shared" si="8"/>
        <v>*</v>
      </c>
      <c r="H685" s="37" t="str">
        <f t="shared" si="8"/>
        <v>*</v>
      </c>
      <c r="I685" s="37" t="str">
        <f t="shared" si="8"/>
        <v>*</v>
      </c>
      <c r="J685" s="37" t="str">
        <f t="shared" si="8"/>
        <v/>
      </c>
      <c r="K685" s="37" t="str">
        <f t="shared" si="8"/>
        <v/>
      </c>
      <c r="L685" s="37" t="str">
        <f t="shared" si="8"/>
        <v/>
      </c>
      <c r="M685" s="37" t="str">
        <f t="shared" si="8"/>
        <v/>
      </c>
      <c r="N685" s="37" t="str">
        <f t="shared" si="8"/>
        <v/>
      </c>
      <c r="O685" s="37" t="str">
        <f t="shared" si="8"/>
        <v/>
      </c>
      <c r="P685" s="37" t="str">
        <f t="shared" si="8"/>
        <v>*</v>
      </c>
      <c r="Q685" s="37" t="str">
        <f t="shared" si="8"/>
        <v>*</v>
      </c>
      <c r="R685" s="37" t="str">
        <f t="shared" si="8"/>
        <v>*</v>
      </c>
      <c r="S685" s="37" t="str">
        <f t="shared" si="8"/>
        <v>*</v>
      </c>
      <c r="T685" s="37" t="str">
        <f t="shared" si="8"/>
        <v>*</v>
      </c>
      <c r="U685" s="37" t="str">
        <f t="shared" si="8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8"/>
        <v>*</v>
      </c>
      <c r="E686" s="37" t="str">
        <f t="shared" si="8"/>
        <v>*</v>
      </c>
      <c r="F686" s="37" t="str">
        <f t="shared" si="8"/>
        <v>*</v>
      </c>
      <c r="G686" s="37" t="str">
        <f t="shared" si="8"/>
        <v>*</v>
      </c>
      <c r="H686" s="37" t="str">
        <f t="shared" si="8"/>
        <v>*</v>
      </c>
      <c r="I686" s="37" t="str">
        <f t="shared" si="8"/>
        <v>*</v>
      </c>
      <c r="J686" s="37" t="str">
        <f t="shared" si="8"/>
        <v/>
      </c>
      <c r="K686" s="37" t="str">
        <f t="shared" si="8"/>
        <v/>
      </c>
      <c r="L686" s="37" t="str">
        <f t="shared" si="8"/>
        <v/>
      </c>
      <c r="M686" s="37" t="str">
        <f t="shared" si="8"/>
        <v/>
      </c>
      <c r="N686" s="37" t="str">
        <f t="shared" si="8"/>
        <v/>
      </c>
      <c r="O686" s="37" t="str">
        <f t="shared" si="8"/>
        <v/>
      </c>
      <c r="P686" s="37" t="str">
        <f t="shared" si="8"/>
        <v>*</v>
      </c>
      <c r="Q686" s="37" t="str">
        <f t="shared" si="8"/>
        <v>*</v>
      </c>
      <c r="R686" s="37" t="str">
        <f t="shared" si="8"/>
        <v>*</v>
      </c>
      <c r="S686" s="37" t="str">
        <f t="shared" si="8"/>
        <v>*</v>
      </c>
      <c r="T686" s="37" t="str">
        <f t="shared" si="8"/>
        <v>*</v>
      </c>
      <c r="U686" s="37" t="str">
        <f t="shared" si="8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37" t="str">
        <f t="shared" si="8"/>
        <v>*</v>
      </c>
      <c r="E687" s="37" t="str">
        <f t="shared" si="8"/>
        <v>*</v>
      </c>
      <c r="F687" s="37" t="str">
        <f t="shared" si="8"/>
        <v>*</v>
      </c>
      <c r="G687" s="37" t="str">
        <f t="shared" si="8"/>
        <v>*</v>
      </c>
      <c r="H687" s="37" t="str">
        <f t="shared" si="8"/>
        <v>*</v>
      </c>
      <c r="I687" s="37" t="str">
        <f t="shared" si="8"/>
        <v>*</v>
      </c>
      <c r="J687" s="37" t="str">
        <f t="shared" si="8"/>
        <v/>
      </c>
      <c r="K687" s="37" t="str">
        <f t="shared" si="8"/>
        <v/>
      </c>
      <c r="L687" s="37" t="str">
        <f t="shared" si="8"/>
        <v/>
      </c>
      <c r="M687" s="37" t="str">
        <f t="shared" si="8"/>
        <v/>
      </c>
      <c r="N687" s="37" t="str">
        <f t="shared" si="8"/>
        <v/>
      </c>
      <c r="O687" s="37" t="str">
        <f t="shared" si="8"/>
        <v/>
      </c>
      <c r="P687" s="37" t="str">
        <f t="shared" si="8"/>
        <v>*</v>
      </c>
      <c r="Q687" s="37" t="str">
        <f t="shared" si="8"/>
        <v>*</v>
      </c>
      <c r="R687" s="37" t="str">
        <f t="shared" si="8"/>
        <v>*</v>
      </c>
      <c r="S687" s="37" t="str">
        <f t="shared" si="8"/>
        <v/>
      </c>
      <c r="T687" s="37" t="str">
        <f t="shared" si="8"/>
        <v/>
      </c>
      <c r="U687" s="37" t="str">
        <f t="shared" si="8"/>
        <v/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8"/>
        <v>*</v>
      </c>
      <c r="E688" s="37" t="str">
        <f t="shared" si="8"/>
        <v>*</v>
      </c>
      <c r="F688" s="37" t="str">
        <f t="shared" si="8"/>
        <v>*</v>
      </c>
      <c r="G688" s="37" t="str">
        <f t="shared" si="8"/>
        <v>*</v>
      </c>
      <c r="H688" s="37" t="str">
        <f t="shared" si="8"/>
        <v>*</v>
      </c>
      <c r="I688" s="37" t="str">
        <f t="shared" si="8"/>
        <v>*</v>
      </c>
      <c r="J688" s="37" t="str">
        <f t="shared" si="8"/>
        <v/>
      </c>
      <c r="K688" s="37" t="str">
        <f t="shared" si="8"/>
        <v/>
      </c>
      <c r="L688" s="37" t="str">
        <f t="shared" si="8"/>
        <v/>
      </c>
      <c r="M688" s="37" t="str">
        <f t="shared" si="8"/>
        <v/>
      </c>
      <c r="N688" s="37" t="str">
        <f t="shared" si="8"/>
        <v/>
      </c>
      <c r="O688" s="37" t="str">
        <f t="shared" si="8"/>
        <v/>
      </c>
      <c r="P688" s="37" t="str">
        <f t="shared" si="8"/>
        <v>*</v>
      </c>
      <c r="Q688" s="37" t="str">
        <f t="shared" si="8"/>
        <v>*</v>
      </c>
      <c r="R688" s="37" t="str">
        <f t="shared" si="8"/>
        <v>*</v>
      </c>
      <c r="S688" s="37" t="str">
        <f t="shared" si="8"/>
        <v/>
      </c>
      <c r="T688" s="37" t="str">
        <f t="shared" si="8"/>
        <v/>
      </c>
      <c r="U688" s="37" t="str">
        <f t="shared" si="8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18</v>
      </c>
      <c r="D689" s="38" t="str">
        <f t="shared" si="8"/>
        <v>*</v>
      </c>
      <c r="E689" s="38" t="str">
        <f t="shared" si="8"/>
        <v>*</v>
      </c>
      <c r="F689" s="38" t="str">
        <f t="shared" si="8"/>
        <v>*</v>
      </c>
      <c r="G689" s="38" t="str">
        <f t="shared" si="8"/>
        <v/>
      </c>
      <c r="H689" s="38" t="str">
        <f t="shared" si="8"/>
        <v>*</v>
      </c>
      <c r="I689" s="38" t="str">
        <f t="shared" si="8"/>
        <v>*</v>
      </c>
      <c r="J689" s="38" t="str">
        <f t="shared" si="8"/>
        <v/>
      </c>
      <c r="K689" s="38" t="str">
        <f t="shared" si="8"/>
        <v/>
      </c>
      <c r="L689" s="38" t="str">
        <f t="shared" si="8"/>
        <v/>
      </c>
      <c r="M689" s="38" t="str">
        <f t="shared" si="8"/>
        <v/>
      </c>
      <c r="N689" s="38" t="str">
        <f t="shared" si="8"/>
        <v/>
      </c>
      <c r="O689" s="38" t="str">
        <f t="shared" si="8"/>
        <v/>
      </c>
      <c r="P689" s="38" t="str">
        <f t="shared" si="8"/>
        <v>*</v>
      </c>
      <c r="Q689" s="38" t="str">
        <f t="shared" si="8"/>
        <v>*</v>
      </c>
      <c r="R689" s="38" t="str">
        <f t="shared" si="8"/>
        <v>*</v>
      </c>
      <c r="S689" s="38" t="str">
        <f t="shared" si="8"/>
        <v>*</v>
      </c>
      <c r="T689" s="38" t="str">
        <f t="shared" si="8"/>
        <v>*</v>
      </c>
      <c r="U689" s="38" t="str">
        <f t="shared" si="8"/>
        <v>*</v>
      </c>
    </row>
    <row r="690" spans="1:21" ht="15.75" hidden="1" customHeight="1" x14ac:dyDescent="0.2">
      <c r="A690" s="72" t="s">
        <v>217</v>
      </c>
      <c r="B690" s="73"/>
      <c r="C690" s="31" t="s">
        <v>75</v>
      </c>
      <c r="D690" s="32" t="str">
        <f t="shared" si="8"/>
        <v>*</v>
      </c>
      <c r="E690" s="32" t="str">
        <f t="shared" si="8"/>
        <v>*</v>
      </c>
      <c r="F690" s="32" t="str">
        <f t="shared" si="8"/>
        <v>*</v>
      </c>
      <c r="G690" s="32" t="str">
        <f t="shared" si="8"/>
        <v>*</v>
      </c>
      <c r="H690" s="32" t="str">
        <f t="shared" si="8"/>
        <v>*</v>
      </c>
      <c r="I690" s="32" t="str">
        <f t="shared" si="8"/>
        <v>*</v>
      </c>
      <c r="J690" s="32" t="str">
        <f t="shared" si="8"/>
        <v/>
      </c>
      <c r="K690" s="32" t="str">
        <f t="shared" si="8"/>
        <v/>
      </c>
      <c r="L690" s="32" t="str">
        <f t="shared" si="8"/>
        <v/>
      </c>
      <c r="M690" s="32" t="str">
        <f t="shared" si="8"/>
        <v>*</v>
      </c>
      <c r="N690" s="32" t="str">
        <f t="shared" si="8"/>
        <v>*</v>
      </c>
      <c r="O690" s="32" t="str">
        <f t="shared" si="8"/>
        <v>*</v>
      </c>
      <c r="P690" s="32" t="str">
        <f t="shared" si="8"/>
        <v>*</v>
      </c>
      <c r="Q690" s="32" t="str">
        <f t="shared" si="8"/>
        <v>*</v>
      </c>
      <c r="R690" s="32" t="str">
        <f t="shared" si="8"/>
        <v>*</v>
      </c>
      <c r="S690" s="32" t="str">
        <f t="shared" si="8"/>
        <v>*</v>
      </c>
      <c r="T690" s="32" t="str">
        <f t="shared" si="8"/>
        <v>*</v>
      </c>
      <c r="U690" s="32" t="str">
        <f t="shared" si="8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8"/>
        <v>*</v>
      </c>
      <c r="E691" s="34" t="str">
        <f t="shared" si="8"/>
        <v>*</v>
      </c>
      <c r="F691" s="34" t="str">
        <f t="shared" si="8"/>
        <v>*</v>
      </c>
      <c r="G691" s="34" t="str">
        <f t="shared" si="8"/>
        <v>*</v>
      </c>
      <c r="H691" s="34" t="str">
        <f t="shared" si="8"/>
        <v>*</v>
      </c>
      <c r="I691" s="34" t="str">
        <f t="shared" si="8"/>
        <v>*</v>
      </c>
      <c r="J691" s="34" t="str">
        <f t="shared" si="8"/>
        <v/>
      </c>
      <c r="K691" s="34" t="str">
        <f t="shared" si="8"/>
        <v/>
      </c>
      <c r="L691" s="34" t="str">
        <f t="shared" si="8"/>
        <v/>
      </c>
      <c r="M691" s="34" t="str">
        <f t="shared" si="8"/>
        <v>*</v>
      </c>
      <c r="N691" s="34" t="str">
        <f t="shared" si="8"/>
        <v>*</v>
      </c>
      <c r="O691" s="34" t="str">
        <f t="shared" si="8"/>
        <v>*</v>
      </c>
      <c r="P691" s="34" t="str">
        <f t="shared" si="8"/>
        <v>*</v>
      </c>
      <c r="Q691" s="34" t="str">
        <f t="shared" si="8"/>
        <v>*</v>
      </c>
      <c r="R691" s="34" t="str">
        <f t="shared" si="8"/>
        <v>*</v>
      </c>
      <c r="S691" s="34" t="str">
        <f t="shared" si="8"/>
        <v>*</v>
      </c>
      <c r="T691" s="34" t="str">
        <f t="shared" si="8"/>
        <v>*</v>
      </c>
      <c r="U691" s="34" t="str">
        <f t="shared" si="8"/>
        <v>*</v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8"/>
        <v>*</v>
      </c>
      <c r="E692" s="36" t="str">
        <f t="shared" si="8"/>
        <v>*</v>
      </c>
      <c r="F692" s="36" t="str">
        <f t="shared" si="8"/>
        <v>*</v>
      </c>
      <c r="G692" s="36" t="str">
        <f t="shared" si="8"/>
        <v>*</v>
      </c>
      <c r="H692" s="36" t="str">
        <f t="shared" si="8"/>
        <v>*</v>
      </c>
      <c r="I692" s="36" t="str">
        <f t="shared" si="8"/>
        <v>*</v>
      </c>
      <c r="J692" s="36" t="str">
        <f t="shared" si="8"/>
        <v/>
      </c>
      <c r="K692" s="36" t="str">
        <f t="shared" si="8"/>
        <v/>
      </c>
      <c r="L692" s="36" t="str">
        <f t="shared" si="8"/>
        <v/>
      </c>
      <c r="M692" s="36" t="str">
        <f t="shared" si="8"/>
        <v/>
      </c>
      <c r="N692" s="36" t="str">
        <f t="shared" si="8"/>
        <v/>
      </c>
      <c r="O692" s="36" t="str">
        <f t="shared" si="8"/>
        <v/>
      </c>
      <c r="P692" s="36" t="str">
        <f t="shared" si="8"/>
        <v>*</v>
      </c>
      <c r="Q692" s="36" t="str">
        <f t="shared" si="8"/>
        <v>*</v>
      </c>
      <c r="R692" s="36" t="str">
        <f t="shared" si="8"/>
        <v>*</v>
      </c>
      <c r="S692" s="36" t="str">
        <f t="shared" si="8"/>
        <v>*</v>
      </c>
      <c r="T692" s="36" t="str">
        <f t="shared" si="8"/>
        <v>*</v>
      </c>
      <c r="U692" s="36" t="str">
        <f t="shared" si="8"/>
        <v>*</v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8"/>
        <v>*</v>
      </c>
      <c r="E693" s="36" t="str">
        <f t="shared" si="8"/>
        <v>*</v>
      </c>
      <c r="F693" s="36" t="str">
        <f t="shared" si="8"/>
        <v>*</v>
      </c>
      <c r="G693" s="36" t="str">
        <f t="shared" si="8"/>
        <v>*</v>
      </c>
      <c r="H693" s="36" t="str">
        <f t="shared" si="8"/>
        <v>*</v>
      </c>
      <c r="I693" s="36" t="str">
        <f t="shared" si="8"/>
        <v>*</v>
      </c>
      <c r="J693" s="36" t="str">
        <f t="shared" si="8"/>
        <v/>
      </c>
      <c r="K693" s="36" t="str">
        <f t="shared" si="8"/>
        <v/>
      </c>
      <c r="L693" s="36" t="str">
        <f t="shared" si="8"/>
        <v/>
      </c>
      <c r="M693" s="36" t="str">
        <f t="shared" si="8"/>
        <v/>
      </c>
      <c r="N693" s="36" t="str">
        <f t="shared" si="8"/>
        <v/>
      </c>
      <c r="O693" s="36" t="str">
        <f t="shared" si="8"/>
        <v/>
      </c>
      <c r="P693" s="36" t="str">
        <f t="shared" si="8"/>
        <v>*</v>
      </c>
      <c r="Q693" s="36" t="str">
        <f t="shared" si="8"/>
        <v>*</v>
      </c>
      <c r="R693" s="36" t="str">
        <f t="shared" si="8"/>
        <v>*</v>
      </c>
      <c r="S693" s="36" t="str">
        <f t="shared" si="8"/>
        <v>*</v>
      </c>
      <c r="T693" s="36" t="str">
        <f t="shared" si="8"/>
        <v>*</v>
      </c>
      <c r="U693" s="36" t="str">
        <f t="shared" si="8"/>
        <v>*</v>
      </c>
    </row>
    <row r="694" spans="1:21" s="18" customFormat="1" ht="15.75" hidden="1" customHeight="1" x14ac:dyDescent="0.2">
      <c r="A694" s="75"/>
      <c r="B694" s="21" t="s">
        <v>212</v>
      </c>
      <c r="C694" s="65" t="s">
        <v>15</v>
      </c>
      <c r="D694" s="36" t="str">
        <f t="shared" si="8"/>
        <v>*</v>
      </c>
      <c r="E694" s="36" t="str">
        <f t="shared" si="8"/>
        <v>*</v>
      </c>
      <c r="F694" s="36" t="str">
        <f t="shared" si="8"/>
        <v>*</v>
      </c>
      <c r="G694" s="36" t="str">
        <f t="shared" si="8"/>
        <v>*</v>
      </c>
      <c r="H694" s="36" t="str">
        <f t="shared" si="8"/>
        <v>*</v>
      </c>
      <c r="I694" s="36" t="str">
        <f t="shared" si="8"/>
        <v>*</v>
      </c>
      <c r="J694" s="36" t="str">
        <f t="shared" si="8"/>
        <v/>
      </c>
      <c r="K694" s="36" t="str">
        <f t="shared" si="8"/>
        <v/>
      </c>
      <c r="L694" s="36" t="str">
        <f t="shared" si="8"/>
        <v/>
      </c>
      <c r="M694" s="36" t="str">
        <f t="shared" si="8"/>
        <v/>
      </c>
      <c r="N694" s="36" t="str">
        <f t="shared" si="8"/>
        <v/>
      </c>
      <c r="O694" s="36" t="str">
        <f t="shared" si="8"/>
        <v/>
      </c>
      <c r="P694" s="36" t="str">
        <f t="shared" si="8"/>
        <v>*</v>
      </c>
      <c r="Q694" s="36" t="str">
        <f t="shared" si="8"/>
        <v>*</v>
      </c>
      <c r="R694" s="36" t="str">
        <f t="shared" si="8"/>
        <v>*</v>
      </c>
      <c r="S694" s="36" t="str">
        <f t="shared" si="8"/>
        <v/>
      </c>
      <c r="T694" s="36" t="str">
        <f t="shared" si="8"/>
        <v/>
      </c>
      <c r="U694" s="36" t="str">
        <f t="shared" si="8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8"/>
        <v>*</v>
      </c>
      <c r="E695" s="36" t="str">
        <f t="shared" si="8"/>
        <v>*</v>
      </c>
      <c r="F695" s="36" t="str">
        <f t="shared" si="8"/>
        <v>*</v>
      </c>
      <c r="G695" s="36" t="str">
        <f t="shared" si="8"/>
        <v>*</v>
      </c>
      <c r="H695" s="36" t="str">
        <f t="shared" si="8"/>
        <v>*</v>
      </c>
      <c r="I695" s="36" t="str">
        <f t="shared" si="8"/>
        <v>*</v>
      </c>
      <c r="J695" s="36" t="str">
        <f t="shared" si="8"/>
        <v/>
      </c>
      <c r="K695" s="36" t="str">
        <f t="shared" si="8"/>
        <v/>
      </c>
      <c r="L695" s="36" t="str">
        <f t="shared" si="8"/>
        <v/>
      </c>
      <c r="M695" s="36" t="str">
        <f t="shared" si="8"/>
        <v>*</v>
      </c>
      <c r="N695" s="36" t="str">
        <f t="shared" si="8"/>
        <v>*</v>
      </c>
      <c r="O695" s="36" t="str">
        <f t="shared" si="8"/>
        <v>*</v>
      </c>
      <c r="P695" s="36" t="str">
        <f t="shared" si="8"/>
        <v>*</v>
      </c>
      <c r="Q695" s="36" t="str">
        <f t="shared" si="8"/>
        <v>*</v>
      </c>
      <c r="R695" s="36" t="str">
        <f t="shared" si="8"/>
        <v>*</v>
      </c>
      <c r="S695" s="36" t="str">
        <f t="shared" si="8"/>
        <v/>
      </c>
      <c r="T695" s="36" t="str">
        <f t="shared" si="8"/>
        <v/>
      </c>
      <c r="U695" s="36" t="str">
        <f t="shared" si="8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18</v>
      </c>
      <c r="D696" s="36" t="str">
        <f t="shared" si="8"/>
        <v>*</v>
      </c>
      <c r="E696" s="36" t="str">
        <f t="shared" si="8"/>
        <v>*</v>
      </c>
      <c r="F696" s="36" t="str">
        <f t="shared" si="8"/>
        <v>*</v>
      </c>
      <c r="G696" s="36" t="str">
        <f t="shared" si="8"/>
        <v>*</v>
      </c>
      <c r="H696" s="36" t="str">
        <f t="shared" si="8"/>
        <v>*</v>
      </c>
      <c r="I696" s="36" t="str">
        <f t="shared" si="8"/>
        <v>*</v>
      </c>
      <c r="J696" s="36" t="str">
        <f t="shared" si="8"/>
        <v/>
      </c>
      <c r="K696" s="36" t="str">
        <f t="shared" si="8"/>
        <v/>
      </c>
      <c r="L696" s="36" t="str">
        <f t="shared" si="8"/>
        <v/>
      </c>
      <c r="M696" s="36" t="str">
        <f t="shared" si="8"/>
        <v/>
      </c>
      <c r="N696" s="36" t="str">
        <f t="shared" si="8"/>
        <v/>
      </c>
      <c r="O696" s="36" t="str">
        <f t="shared" si="8"/>
        <v/>
      </c>
      <c r="P696" s="36" t="str">
        <f t="shared" si="8"/>
        <v>*</v>
      </c>
      <c r="Q696" s="36" t="str">
        <f t="shared" si="8"/>
        <v>*</v>
      </c>
      <c r="R696" s="36" t="str">
        <f t="shared" si="8"/>
        <v>*</v>
      </c>
      <c r="S696" s="36" t="str">
        <f t="shared" si="8"/>
        <v/>
      </c>
      <c r="T696" s="36" t="str">
        <f t="shared" si="8"/>
        <v/>
      </c>
      <c r="U696" s="36" t="str">
        <f t="shared" si="8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8"/>
        <v>*</v>
      </c>
      <c r="E697" s="34" t="str">
        <f t="shared" si="8"/>
        <v>*</v>
      </c>
      <c r="F697" s="34" t="str">
        <f t="shared" si="8"/>
        <v>*</v>
      </c>
      <c r="G697" s="34" t="str">
        <f t="shared" ref="G697:U697" si="9">IF(G67=G371,"","*")</f>
        <v>*</v>
      </c>
      <c r="H697" s="34" t="str">
        <f t="shared" si="9"/>
        <v>*</v>
      </c>
      <c r="I697" s="34" t="str">
        <f t="shared" si="9"/>
        <v>*</v>
      </c>
      <c r="J697" s="34" t="str">
        <f t="shared" si="9"/>
        <v/>
      </c>
      <c r="K697" s="34" t="str">
        <f t="shared" si="9"/>
        <v/>
      </c>
      <c r="L697" s="34" t="str">
        <f t="shared" si="9"/>
        <v/>
      </c>
      <c r="M697" s="34" t="str">
        <f t="shared" si="9"/>
        <v>*</v>
      </c>
      <c r="N697" s="34" t="str">
        <f t="shared" si="9"/>
        <v>*</v>
      </c>
      <c r="O697" s="34" t="str">
        <f t="shared" si="9"/>
        <v>*</v>
      </c>
      <c r="P697" s="34" t="str">
        <f t="shared" si="9"/>
        <v>*</v>
      </c>
      <c r="Q697" s="34" t="str">
        <f t="shared" si="9"/>
        <v>*</v>
      </c>
      <c r="R697" s="34" t="str">
        <f t="shared" si="9"/>
        <v>*</v>
      </c>
      <c r="S697" s="34" t="str">
        <f t="shared" si="9"/>
        <v>*</v>
      </c>
      <c r="T697" s="34" t="str">
        <f t="shared" si="9"/>
        <v>*</v>
      </c>
      <c r="U697" s="34" t="str">
        <f t="shared" si="9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ref="D698:U712" si="10">IF(D68=D372,"","*")</f>
        <v>*</v>
      </c>
      <c r="E698" s="37" t="str">
        <f t="shared" si="10"/>
        <v>*</v>
      </c>
      <c r="F698" s="37" t="str">
        <f t="shared" si="10"/>
        <v>*</v>
      </c>
      <c r="G698" s="37" t="str">
        <f t="shared" si="10"/>
        <v>*</v>
      </c>
      <c r="H698" s="37" t="str">
        <f t="shared" si="10"/>
        <v>*</v>
      </c>
      <c r="I698" s="37" t="str">
        <f t="shared" si="10"/>
        <v>*</v>
      </c>
      <c r="J698" s="37" t="str">
        <f t="shared" si="10"/>
        <v/>
      </c>
      <c r="K698" s="37" t="str">
        <f t="shared" si="10"/>
        <v/>
      </c>
      <c r="L698" s="37" t="str">
        <f t="shared" si="10"/>
        <v/>
      </c>
      <c r="M698" s="37" t="str">
        <f t="shared" si="10"/>
        <v>*</v>
      </c>
      <c r="N698" s="37" t="str">
        <f t="shared" si="10"/>
        <v>*</v>
      </c>
      <c r="O698" s="37" t="str">
        <f t="shared" si="10"/>
        <v>*</v>
      </c>
      <c r="P698" s="37" t="str">
        <f t="shared" si="10"/>
        <v>*</v>
      </c>
      <c r="Q698" s="37" t="str">
        <f t="shared" si="10"/>
        <v>*</v>
      </c>
      <c r="R698" s="37" t="str">
        <f t="shared" si="10"/>
        <v>*</v>
      </c>
      <c r="S698" s="37" t="str">
        <f t="shared" si="10"/>
        <v>*</v>
      </c>
      <c r="T698" s="37" t="str">
        <f t="shared" si="10"/>
        <v>*</v>
      </c>
      <c r="U698" s="37" t="str">
        <f t="shared" si="10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10"/>
        <v>*</v>
      </c>
      <c r="E699" s="37" t="str">
        <f t="shared" si="10"/>
        <v>*</v>
      </c>
      <c r="F699" s="37" t="str">
        <f t="shared" si="10"/>
        <v>*</v>
      </c>
      <c r="G699" s="37" t="str">
        <f t="shared" si="10"/>
        <v>*</v>
      </c>
      <c r="H699" s="37" t="str">
        <f t="shared" si="10"/>
        <v>*</v>
      </c>
      <c r="I699" s="37" t="str">
        <f t="shared" si="10"/>
        <v>*</v>
      </c>
      <c r="J699" s="37" t="str">
        <f t="shared" si="10"/>
        <v/>
      </c>
      <c r="K699" s="37" t="str">
        <f t="shared" si="10"/>
        <v/>
      </c>
      <c r="L699" s="37" t="str">
        <f t="shared" si="10"/>
        <v/>
      </c>
      <c r="M699" s="37" t="str">
        <f t="shared" si="10"/>
        <v>*</v>
      </c>
      <c r="N699" s="37" t="str">
        <f t="shared" si="10"/>
        <v>*</v>
      </c>
      <c r="O699" s="37" t="str">
        <f t="shared" si="10"/>
        <v>*</v>
      </c>
      <c r="P699" s="37" t="str">
        <f t="shared" si="10"/>
        <v>*</v>
      </c>
      <c r="Q699" s="37" t="str">
        <f t="shared" si="10"/>
        <v>*</v>
      </c>
      <c r="R699" s="37" t="str">
        <f t="shared" si="10"/>
        <v>*</v>
      </c>
      <c r="S699" s="37" t="str">
        <f t="shared" si="10"/>
        <v>*</v>
      </c>
      <c r="T699" s="37" t="str">
        <f t="shared" si="10"/>
        <v>*</v>
      </c>
      <c r="U699" s="37" t="str">
        <f t="shared" si="10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37" t="str">
        <f t="shared" si="10"/>
        <v>*</v>
      </c>
      <c r="E700" s="37" t="str">
        <f t="shared" si="10"/>
        <v>*</v>
      </c>
      <c r="F700" s="37" t="str">
        <f t="shared" si="10"/>
        <v>*</v>
      </c>
      <c r="G700" s="37" t="str">
        <f t="shared" si="10"/>
        <v>*</v>
      </c>
      <c r="H700" s="37" t="str">
        <f t="shared" si="10"/>
        <v>*</v>
      </c>
      <c r="I700" s="37" t="str">
        <f t="shared" si="10"/>
        <v>*</v>
      </c>
      <c r="J700" s="37" t="str">
        <f t="shared" si="10"/>
        <v/>
      </c>
      <c r="K700" s="37" t="str">
        <f t="shared" si="10"/>
        <v/>
      </c>
      <c r="L700" s="37" t="str">
        <f t="shared" si="10"/>
        <v/>
      </c>
      <c r="M700" s="37" t="str">
        <f t="shared" si="10"/>
        <v/>
      </c>
      <c r="N700" s="37" t="str">
        <f t="shared" si="10"/>
        <v/>
      </c>
      <c r="O700" s="37" t="str">
        <f t="shared" si="10"/>
        <v/>
      </c>
      <c r="P700" s="37" t="str">
        <f t="shared" si="10"/>
        <v>*</v>
      </c>
      <c r="Q700" s="37" t="str">
        <f t="shared" si="10"/>
        <v>*</v>
      </c>
      <c r="R700" s="37" t="str">
        <f t="shared" si="10"/>
        <v>*</v>
      </c>
      <c r="S700" s="37" t="str">
        <f t="shared" si="10"/>
        <v>*</v>
      </c>
      <c r="T700" s="37" t="str">
        <f t="shared" si="10"/>
        <v>*</v>
      </c>
      <c r="U700" s="37" t="str">
        <f t="shared" si="10"/>
        <v>*</v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10"/>
        <v>*</v>
      </c>
      <c r="E701" s="37" t="str">
        <f t="shared" si="10"/>
        <v>*</v>
      </c>
      <c r="F701" s="37" t="str">
        <f t="shared" si="10"/>
        <v>*</v>
      </c>
      <c r="G701" s="37" t="str">
        <f t="shared" si="10"/>
        <v>*</v>
      </c>
      <c r="H701" s="37" t="str">
        <f t="shared" si="10"/>
        <v>*</v>
      </c>
      <c r="I701" s="37" t="str">
        <f t="shared" si="10"/>
        <v>*</v>
      </c>
      <c r="J701" s="37" t="str">
        <f t="shared" si="10"/>
        <v/>
      </c>
      <c r="K701" s="37" t="str">
        <f t="shared" si="10"/>
        <v/>
      </c>
      <c r="L701" s="37" t="str">
        <f t="shared" si="10"/>
        <v/>
      </c>
      <c r="M701" s="37" t="str">
        <f t="shared" si="10"/>
        <v/>
      </c>
      <c r="N701" s="37" t="str">
        <f t="shared" si="10"/>
        <v/>
      </c>
      <c r="O701" s="37" t="str">
        <f t="shared" si="10"/>
        <v/>
      </c>
      <c r="P701" s="37" t="str">
        <f t="shared" si="10"/>
        <v>*</v>
      </c>
      <c r="Q701" s="37" t="str">
        <f t="shared" si="10"/>
        <v>*</v>
      </c>
      <c r="R701" s="37" t="str">
        <f t="shared" si="10"/>
        <v>*</v>
      </c>
      <c r="S701" s="37" t="str">
        <f t="shared" si="10"/>
        <v/>
      </c>
      <c r="T701" s="37" t="str">
        <f t="shared" si="10"/>
        <v/>
      </c>
      <c r="U701" s="37" t="str">
        <f t="shared" si="10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18</v>
      </c>
      <c r="D702" s="38" t="str">
        <f t="shared" si="10"/>
        <v>*</v>
      </c>
      <c r="E702" s="38" t="str">
        <f t="shared" si="10"/>
        <v>*</v>
      </c>
      <c r="F702" s="38" t="str">
        <f t="shared" si="10"/>
        <v>*</v>
      </c>
      <c r="G702" s="38" t="str">
        <f t="shared" si="10"/>
        <v>*</v>
      </c>
      <c r="H702" s="38" t="str">
        <f t="shared" si="10"/>
        <v>*</v>
      </c>
      <c r="I702" s="38" t="str">
        <f t="shared" si="10"/>
        <v>*</v>
      </c>
      <c r="J702" s="38" t="str">
        <f t="shared" si="10"/>
        <v/>
      </c>
      <c r="K702" s="38" t="str">
        <f t="shared" si="10"/>
        <v/>
      </c>
      <c r="L702" s="38" t="str">
        <f t="shared" si="10"/>
        <v/>
      </c>
      <c r="M702" s="38" t="str">
        <f t="shared" si="10"/>
        <v/>
      </c>
      <c r="N702" s="38" t="str">
        <f t="shared" si="10"/>
        <v/>
      </c>
      <c r="O702" s="38" t="str">
        <f t="shared" si="10"/>
        <v/>
      </c>
      <c r="P702" s="38" t="str">
        <f t="shared" si="10"/>
        <v>*</v>
      </c>
      <c r="Q702" s="38" t="str">
        <f t="shared" si="10"/>
        <v>*</v>
      </c>
      <c r="R702" s="38" t="str">
        <f t="shared" si="10"/>
        <v>*</v>
      </c>
      <c r="S702" s="38" t="str">
        <f t="shared" si="10"/>
        <v/>
      </c>
      <c r="T702" s="38" t="str">
        <f t="shared" si="10"/>
        <v/>
      </c>
      <c r="U702" s="38" t="str">
        <f t="shared" si="10"/>
        <v/>
      </c>
    </row>
    <row r="703" spans="1:21" ht="15.75" hidden="1" customHeight="1" x14ac:dyDescent="0.2">
      <c r="A703" s="72" t="s">
        <v>218</v>
      </c>
      <c r="B703" s="73"/>
      <c r="C703" s="31" t="s">
        <v>77</v>
      </c>
      <c r="D703" s="32" t="str">
        <f t="shared" si="10"/>
        <v>*</v>
      </c>
      <c r="E703" s="32" t="str">
        <f t="shared" si="10"/>
        <v>*</v>
      </c>
      <c r="F703" s="32" t="str">
        <f t="shared" si="10"/>
        <v>*</v>
      </c>
      <c r="G703" s="32" t="str">
        <f t="shared" si="10"/>
        <v>*</v>
      </c>
      <c r="H703" s="32" t="str">
        <f t="shared" si="10"/>
        <v>*</v>
      </c>
      <c r="I703" s="32" t="str">
        <f t="shared" si="10"/>
        <v>*</v>
      </c>
      <c r="J703" s="32" t="str">
        <f t="shared" si="10"/>
        <v/>
      </c>
      <c r="K703" s="32" t="str">
        <f t="shared" si="10"/>
        <v/>
      </c>
      <c r="L703" s="32" t="str">
        <f t="shared" si="10"/>
        <v/>
      </c>
      <c r="M703" s="32" t="str">
        <f t="shared" si="10"/>
        <v>*</v>
      </c>
      <c r="N703" s="32" t="str">
        <f t="shared" si="10"/>
        <v>*</v>
      </c>
      <c r="O703" s="32" t="str">
        <f t="shared" si="10"/>
        <v>*</v>
      </c>
      <c r="P703" s="32" t="str">
        <f t="shared" si="10"/>
        <v>*</v>
      </c>
      <c r="Q703" s="32" t="str">
        <f t="shared" si="10"/>
        <v>*</v>
      </c>
      <c r="R703" s="32" t="str">
        <f t="shared" si="10"/>
        <v>*</v>
      </c>
      <c r="S703" s="32" t="str">
        <f t="shared" si="10"/>
        <v>*</v>
      </c>
      <c r="T703" s="32" t="str">
        <f t="shared" si="10"/>
        <v>*</v>
      </c>
      <c r="U703" s="32" t="str">
        <f t="shared" si="10"/>
        <v>*</v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10"/>
        <v>*</v>
      </c>
      <c r="E704" s="34" t="str">
        <f t="shared" si="10"/>
        <v>*</v>
      </c>
      <c r="F704" s="34" t="str">
        <f t="shared" si="10"/>
        <v>*</v>
      </c>
      <c r="G704" s="34" t="str">
        <f t="shared" si="10"/>
        <v>*</v>
      </c>
      <c r="H704" s="34" t="str">
        <f t="shared" si="10"/>
        <v>*</v>
      </c>
      <c r="I704" s="34" t="str">
        <f t="shared" si="10"/>
        <v>*</v>
      </c>
      <c r="J704" s="34" t="str">
        <f t="shared" si="10"/>
        <v/>
      </c>
      <c r="K704" s="34" t="str">
        <f t="shared" si="10"/>
        <v/>
      </c>
      <c r="L704" s="34" t="str">
        <f t="shared" si="10"/>
        <v/>
      </c>
      <c r="M704" s="34" t="str">
        <f t="shared" si="10"/>
        <v/>
      </c>
      <c r="N704" s="34" t="str">
        <f t="shared" si="10"/>
        <v/>
      </c>
      <c r="O704" s="34" t="str">
        <f t="shared" si="10"/>
        <v/>
      </c>
      <c r="P704" s="34" t="str">
        <f t="shared" si="10"/>
        <v>*</v>
      </c>
      <c r="Q704" s="34" t="str">
        <f t="shared" si="10"/>
        <v>*</v>
      </c>
      <c r="R704" s="34" t="str">
        <f t="shared" si="10"/>
        <v>*</v>
      </c>
      <c r="S704" s="34" t="str">
        <f t="shared" si="10"/>
        <v>*</v>
      </c>
      <c r="T704" s="34" t="str">
        <f t="shared" si="10"/>
        <v>*</v>
      </c>
      <c r="U704" s="34" t="str">
        <f t="shared" si="10"/>
        <v>*</v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10"/>
        <v>*</v>
      </c>
      <c r="E705" s="36" t="str">
        <f t="shared" si="10"/>
        <v>*</v>
      </c>
      <c r="F705" s="36" t="str">
        <f t="shared" si="10"/>
        <v>*</v>
      </c>
      <c r="G705" s="36" t="str">
        <f t="shared" si="10"/>
        <v>*</v>
      </c>
      <c r="H705" s="36" t="str">
        <f t="shared" si="10"/>
        <v>*</v>
      </c>
      <c r="I705" s="36" t="str">
        <f t="shared" si="10"/>
        <v>*</v>
      </c>
      <c r="J705" s="36" t="str">
        <f t="shared" si="10"/>
        <v/>
      </c>
      <c r="K705" s="36" t="str">
        <f t="shared" si="10"/>
        <v/>
      </c>
      <c r="L705" s="36" t="str">
        <f t="shared" si="10"/>
        <v/>
      </c>
      <c r="M705" s="36" t="str">
        <f t="shared" si="10"/>
        <v/>
      </c>
      <c r="N705" s="36" t="str">
        <f t="shared" si="10"/>
        <v/>
      </c>
      <c r="O705" s="36" t="str">
        <f t="shared" si="10"/>
        <v/>
      </c>
      <c r="P705" s="36" t="str">
        <f t="shared" si="10"/>
        <v>*</v>
      </c>
      <c r="Q705" s="36" t="str">
        <f t="shared" si="10"/>
        <v>*</v>
      </c>
      <c r="R705" s="36" t="str">
        <f t="shared" si="10"/>
        <v>*</v>
      </c>
      <c r="S705" s="36" t="str">
        <f t="shared" si="10"/>
        <v>*</v>
      </c>
      <c r="T705" s="36" t="str">
        <f t="shared" si="10"/>
        <v>*</v>
      </c>
      <c r="U705" s="36" t="str">
        <f t="shared" si="10"/>
        <v>*</v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10"/>
        <v>*</v>
      </c>
      <c r="E706" s="36" t="str">
        <f t="shared" si="10"/>
        <v>*</v>
      </c>
      <c r="F706" s="36" t="str">
        <f t="shared" si="10"/>
        <v>*</v>
      </c>
      <c r="G706" s="36" t="str">
        <f t="shared" si="10"/>
        <v>*</v>
      </c>
      <c r="H706" s="36" t="str">
        <f t="shared" si="10"/>
        <v>*</v>
      </c>
      <c r="I706" s="36" t="str">
        <f t="shared" si="10"/>
        <v>*</v>
      </c>
      <c r="J706" s="36" t="str">
        <f t="shared" si="10"/>
        <v/>
      </c>
      <c r="K706" s="36" t="str">
        <f t="shared" si="10"/>
        <v/>
      </c>
      <c r="L706" s="36" t="str">
        <f t="shared" si="10"/>
        <v/>
      </c>
      <c r="M706" s="36" t="str">
        <f t="shared" si="10"/>
        <v/>
      </c>
      <c r="N706" s="36" t="str">
        <f t="shared" si="10"/>
        <v/>
      </c>
      <c r="O706" s="36" t="str">
        <f t="shared" si="10"/>
        <v/>
      </c>
      <c r="P706" s="36" t="str">
        <f t="shared" si="10"/>
        <v>*</v>
      </c>
      <c r="Q706" s="36" t="str">
        <f t="shared" si="10"/>
        <v>*</v>
      </c>
      <c r="R706" s="36" t="str">
        <f t="shared" si="10"/>
        <v>*</v>
      </c>
      <c r="S706" s="36" t="str">
        <f t="shared" si="10"/>
        <v>*</v>
      </c>
      <c r="T706" s="36" t="str">
        <f t="shared" si="10"/>
        <v>*</v>
      </c>
      <c r="U706" s="36" t="str">
        <f t="shared" si="10"/>
        <v>*</v>
      </c>
    </row>
    <row r="707" spans="1:21" s="18" customFormat="1" ht="15.75" hidden="1" customHeight="1" x14ac:dyDescent="0.2">
      <c r="A707" s="75"/>
      <c r="B707" s="21" t="s">
        <v>212</v>
      </c>
      <c r="C707" s="65" t="s">
        <v>15</v>
      </c>
      <c r="D707" s="36" t="str">
        <f t="shared" si="10"/>
        <v>*</v>
      </c>
      <c r="E707" s="36" t="str">
        <f t="shared" si="10"/>
        <v>*</v>
      </c>
      <c r="F707" s="36" t="str">
        <f t="shared" si="10"/>
        <v>*</v>
      </c>
      <c r="G707" s="36" t="str">
        <f t="shared" si="10"/>
        <v>*</v>
      </c>
      <c r="H707" s="36" t="str">
        <f t="shared" si="10"/>
        <v>*</v>
      </c>
      <c r="I707" s="36" t="str">
        <f t="shared" si="10"/>
        <v>*</v>
      </c>
      <c r="J707" s="36" t="str">
        <f t="shared" si="10"/>
        <v/>
      </c>
      <c r="K707" s="36" t="str">
        <f t="shared" si="10"/>
        <v/>
      </c>
      <c r="L707" s="36" t="str">
        <f t="shared" si="10"/>
        <v/>
      </c>
      <c r="M707" s="36" t="str">
        <f t="shared" si="10"/>
        <v/>
      </c>
      <c r="N707" s="36" t="str">
        <f t="shared" si="10"/>
        <v/>
      </c>
      <c r="O707" s="36" t="str">
        <f t="shared" si="10"/>
        <v/>
      </c>
      <c r="P707" s="36" t="str">
        <f t="shared" si="10"/>
        <v/>
      </c>
      <c r="Q707" s="36" t="str">
        <f t="shared" si="10"/>
        <v>*</v>
      </c>
      <c r="R707" s="36" t="str">
        <f t="shared" si="10"/>
        <v>*</v>
      </c>
      <c r="S707" s="36" t="str">
        <f t="shared" si="10"/>
        <v/>
      </c>
      <c r="T707" s="36" t="str">
        <f t="shared" si="10"/>
        <v/>
      </c>
      <c r="U707" s="36" t="str">
        <f t="shared" si="10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10"/>
        <v>*</v>
      </c>
      <c r="E708" s="36" t="str">
        <f t="shared" si="10"/>
        <v>*</v>
      </c>
      <c r="F708" s="36" t="str">
        <f t="shared" si="10"/>
        <v>*</v>
      </c>
      <c r="G708" s="36" t="str">
        <f t="shared" si="10"/>
        <v/>
      </c>
      <c r="H708" s="36" t="str">
        <f t="shared" si="10"/>
        <v/>
      </c>
      <c r="I708" s="36" t="str">
        <f t="shared" si="10"/>
        <v/>
      </c>
      <c r="J708" s="36" t="str">
        <f t="shared" si="10"/>
        <v/>
      </c>
      <c r="K708" s="36" t="str">
        <f t="shared" si="10"/>
        <v/>
      </c>
      <c r="L708" s="36" t="str">
        <f t="shared" si="10"/>
        <v/>
      </c>
      <c r="M708" s="36" t="str">
        <f t="shared" si="10"/>
        <v/>
      </c>
      <c r="N708" s="36" t="str">
        <f t="shared" si="10"/>
        <v/>
      </c>
      <c r="O708" s="36" t="str">
        <f t="shared" si="10"/>
        <v/>
      </c>
      <c r="P708" s="36" t="str">
        <f t="shared" si="10"/>
        <v>*</v>
      </c>
      <c r="Q708" s="36" t="str">
        <f t="shared" si="10"/>
        <v>*</v>
      </c>
      <c r="R708" s="36" t="str">
        <f t="shared" si="10"/>
        <v>*</v>
      </c>
      <c r="S708" s="36" t="str">
        <f t="shared" si="10"/>
        <v/>
      </c>
      <c r="T708" s="36" t="str">
        <f t="shared" si="10"/>
        <v/>
      </c>
      <c r="U708" s="36" t="str">
        <f t="shared" si="10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18</v>
      </c>
      <c r="D709" s="36" t="str">
        <f t="shared" si="10"/>
        <v>*</v>
      </c>
      <c r="E709" s="36" t="str">
        <f t="shared" si="10"/>
        <v>*</v>
      </c>
      <c r="F709" s="36" t="str">
        <f t="shared" si="10"/>
        <v>*</v>
      </c>
      <c r="G709" s="36" t="str">
        <f t="shared" si="10"/>
        <v/>
      </c>
      <c r="H709" s="36" t="str">
        <f t="shared" si="10"/>
        <v/>
      </c>
      <c r="I709" s="36" t="str">
        <f t="shared" si="10"/>
        <v/>
      </c>
      <c r="J709" s="36" t="str">
        <f t="shared" si="10"/>
        <v/>
      </c>
      <c r="K709" s="36" t="str">
        <f t="shared" si="10"/>
        <v/>
      </c>
      <c r="L709" s="36" t="str">
        <f t="shared" si="10"/>
        <v/>
      </c>
      <c r="M709" s="36" t="str">
        <f t="shared" si="10"/>
        <v/>
      </c>
      <c r="N709" s="36" t="str">
        <f t="shared" si="10"/>
        <v/>
      </c>
      <c r="O709" s="36" t="str">
        <f t="shared" si="10"/>
        <v/>
      </c>
      <c r="P709" s="36" t="str">
        <f t="shared" si="10"/>
        <v>*</v>
      </c>
      <c r="Q709" s="36" t="str">
        <f t="shared" si="10"/>
        <v>*</v>
      </c>
      <c r="R709" s="36" t="str">
        <f t="shared" si="10"/>
        <v>*</v>
      </c>
      <c r="S709" s="36" t="str">
        <f t="shared" si="10"/>
        <v/>
      </c>
      <c r="T709" s="36" t="str">
        <f t="shared" si="10"/>
        <v/>
      </c>
      <c r="U709" s="36" t="str">
        <f t="shared" si="10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10"/>
        <v>*</v>
      </c>
      <c r="E710" s="34" t="str">
        <f t="shared" si="10"/>
        <v>*</v>
      </c>
      <c r="F710" s="34" t="str">
        <f t="shared" si="10"/>
        <v>*</v>
      </c>
      <c r="G710" s="34" t="str">
        <f t="shared" si="10"/>
        <v>*</v>
      </c>
      <c r="H710" s="34" t="str">
        <f t="shared" si="10"/>
        <v>*</v>
      </c>
      <c r="I710" s="34" t="str">
        <f t="shared" si="10"/>
        <v>*</v>
      </c>
      <c r="J710" s="34" t="str">
        <f t="shared" si="10"/>
        <v/>
      </c>
      <c r="K710" s="34" t="str">
        <f t="shared" si="10"/>
        <v/>
      </c>
      <c r="L710" s="34" t="str">
        <f t="shared" si="10"/>
        <v/>
      </c>
      <c r="M710" s="34" t="str">
        <f t="shared" si="10"/>
        <v>*</v>
      </c>
      <c r="N710" s="34" t="str">
        <f t="shared" si="10"/>
        <v>*</v>
      </c>
      <c r="O710" s="34" t="str">
        <f t="shared" si="10"/>
        <v>*</v>
      </c>
      <c r="P710" s="34" t="str">
        <f t="shared" si="10"/>
        <v>*</v>
      </c>
      <c r="Q710" s="34" t="str">
        <f t="shared" si="10"/>
        <v>*</v>
      </c>
      <c r="R710" s="34" t="str">
        <f t="shared" si="10"/>
        <v>*</v>
      </c>
      <c r="S710" s="34" t="str">
        <f t="shared" si="10"/>
        <v>*</v>
      </c>
      <c r="T710" s="34" t="str">
        <f t="shared" si="10"/>
        <v>*</v>
      </c>
      <c r="U710" s="34" t="str">
        <f t="shared" si="10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10"/>
        <v>*</v>
      </c>
      <c r="E711" s="37" t="str">
        <f t="shared" si="10"/>
        <v>*</v>
      </c>
      <c r="F711" s="37" t="str">
        <f t="shared" si="10"/>
        <v>*</v>
      </c>
      <c r="G711" s="37" t="str">
        <f t="shared" si="10"/>
        <v>*</v>
      </c>
      <c r="H711" s="37" t="str">
        <f t="shared" si="10"/>
        <v>*</v>
      </c>
      <c r="I711" s="37" t="str">
        <f t="shared" si="10"/>
        <v>*</v>
      </c>
      <c r="J711" s="37" t="str">
        <f t="shared" si="10"/>
        <v/>
      </c>
      <c r="K711" s="37" t="str">
        <f t="shared" si="10"/>
        <v/>
      </c>
      <c r="L711" s="37" t="str">
        <f t="shared" si="10"/>
        <v/>
      </c>
      <c r="M711" s="37" t="str">
        <f t="shared" si="10"/>
        <v>*</v>
      </c>
      <c r="N711" s="37" t="str">
        <f t="shared" si="10"/>
        <v>*</v>
      </c>
      <c r="O711" s="37" t="str">
        <f t="shared" si="10"/>
        <v>*</v>
      </c>
      <c r="P711" s="37" t="str">
        <f t="shared" si="10"/>
        <v>*</v>
      </c>
      <c r="Q711" s="37" t="str">
        <f t="shared" si="10"/>
        <v>*</v>
      </c>
      <c r="R711" s="37" t="str">
        <f t="shared" si="10"/>
        <v>*</v>
      </c>
      <c r="S711" s="37" t="str">
        <f t="shared" si="10"/>
        <v>*</v>
      </c>
      <c r="T711" s="37" t="str">
        <f t="shared" si="10"/>
        <v>*</v>
      </c>
      <c r="U711" s="37" t="str">
        <f t="shared" si="10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10"/>
        <v>*</v>
      </c>
      <c r="E712" s="37" t="str">
        <f t="shared" si="10"/>
        <v>*</v>
      </c>
      <c r="F712" s="37" t="str">
        <f t="shared" si="10"/>
        <v>*</v>
      </c>
      <c r="G712" s="37" t="str">
        <f t="shared" ref="G712:U712" si="11">IF(G82=G386,"","*")</f>
        <v>*</v>
      </c>
      <c r="H712" s="37" t="str">
        <f t="shared" si="11"/>
        <v>*</v>
      </c>
      <c r="I712" s="37" t="str">
        <f t="shared" si="11"/>
        <v>*</v>
      </c>
      <c r="J712" s="37" t="str">
        <f t="shared" si="11"/>
        <v/>
      </c>
      <c r="K712" s="37" t="str">
        <f t="shared" si="11"/>
        <v/>
      </c>
      <c r="L712" s="37" t="str">
        <f t="shared" si="11"/>
        <v/>
      </c>
      <c r="M712" s="37" t="str">
        <f t="shared" si="11"/>
        <v>*</v>
      </c>
      <c r="N712" s="37" t="str">
        <f t="shared" si="11"/>
        <v>*</v>
      </c>
      <c r="O712" s="37" t="str">
        <f t="shared" si="11"/>
        <v>*</v>
      </c>
      <c r="P712" s="37" t="str">
        <f t="shared" si="11"/>
        <v>*</v>
      </c>
      <c r="Q712" s="37" t="str">
        <f t="shared" si="11"/>
        <v>*</v>
      </c>
      <c r="R712" s="37" t="str">
        <f t="shared" si="11"/>
        <v>*</v>
      </c>
      <c r="S712" s="37" t="str">
        <f t="shared" si="11"/>
        <v>*</v>
      </c>
      <c r="T712" s="37" t="str">
        <f t="shared" si="11"/>
        <v>*</v>
      </c>
      <c r="U712" s="37" t="str">
        <f t="shared" si="11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37" t="str">
        <f t="shared" ref="D713:U727" si="12">IF(D83=D387,"","*")</f>
        <v>*</v>
      </c>
      <c r="E713" s="37" t="str">
        <f t="shared" si="12"/>
        <v>*</v>
      </c>
      <c r="F713" s="37" t="str">
        <f t="shared" si="12"/>
        <v>*</v>
      </c>
      <c r="G713" s="37" t="str">
        <f t="shared" si="12"/>
        <v/>
      </c>
      <c r="H713" s="37" t="str">
        <f t="shared" si="12"/>
        <v/>
      </c>
      <c r="I713" s="37" t="str">
        <f t="shared" si="12"/>
        <v>*</v>
      </c>
      <c r="J713" s="37" t="str">
        <f t="shared" si="12"/>
        <v/>
      </c>
      <c r="K713" s="37" t="str">
        <f t="shared" si="12"/>
        <v/>
      </c>
      <c r="L713" s="37" t="str">
        <f t="shared" si="12"/>
        <v/>
      </c>
      <c r="M713" s="37" t="str">
        <f t="shared" si="12"/>
        <v/>
      </c>
      <c r="N713" s="37" t="str">
        <f t="shared" si="12"/>
        <v/>
      </c>
      <c r="O713" s="37" t="str">
        <f t="shared" si="12"/>
        <v/>
      </c>
      <c r="P713" s="37" t="str">
        <f t="shared" si="12"/>
        <v>*</v>
      </c>
      <c r="Q713" s="37" t="str">
        <f t="shared" si="12"/>
        <v>*</v>
      </c>
      <c r="R713" s="37" t="str">
        <f t="shared" si="12"/>
        <v>*</v>
      </c>
      <c r="S713" s="37" t="str">
        <f t="shared" si="12"/>
        <v/>
      </c>
      <c r="T713" s="37" t="str">
        <f t="shared" si="12"/>
        <v/>
      </c>
      <c r="U713" s="37" t="str">
        <f t="shared" si="12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2"/>
        <v>*</v>
      </c>
      <c r="E714" s="37" t="str">
        <f t="shared" si="12"/>
        <v>*</v>
      </c>
      <c r="F714" s="37" t="str">
        <f t="shared" si="12"/>
        <v>*</v>
      </c>
      <c r="G714" s="37" t="str">
        <f t="shared" si="12"/>
        <v>*</v>
      </c>
      <c r="H714" s="37" t="str">
        <f t="shared" si="12"/>
        <v>*</v>
      </c>
      <c r="I714" s="37" t="str">
        <f t="shared" si="12"/>
        <v>*</v>
      </c>
      <c r="J714" s="37" t="str">
        <f t="shared" si="12"/>
        <v/>
      </c>
      <c r="K714" s="37" t="str">
        <f t="shared" si="12"/>
        <v/>
      </c>
      <c r="L714" s="37" t="str">
        <f t="shared" si="12"/>
        <v/>
      </c>
      <c r="M714" s="37" t="str">
        <f t="shared" si="12"/>
        <v/>
      </c>
      <c r="N714" s="37" t="str">
        <f t="shared" si="12"/>
        <v/>
      </c>
      <c r="O714" s="37" t="str">
        <f t="shared" si="12"/>
        <v/>
      </c>
      <c r="P714" s="37" t="str">
        <f t="shared" si="12"/>
        <v>*</v>
      </c>
      <c r="Q714" s="37" t="str">
        <f t="shared" si="12"/>
        <v>*</v>
      </c>
      <c r="R714" s="37" t="str">
        <f t="shared" si="12"/>
        <v>*</v>
      </c>
      <c r="S714" s="37" t="str">
        <f t="shared" si="12"/>
        <v/>
      </c>
      <c r="T714" s="37" t="str">
        <f t="shared" si="12"/>
        <v/>
      </c>
      <c r="U714" s="37" t="str">
        <f t="shared" si="12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18</v>
      </c>
      <c r="D715" s="38" t="str">
        <f t="shared" si="12"/>
        <v>*</v>
      </c>
      <c r="E715" s="38" t="str">
        <f t="shared" si="12"/>
        <v>*</v>
      </c>
      <c r="F715" s="38" t="str">
        <f t="shared" si="12"/>
        <v>*</v>
      </c>
      <c r="G715" s="38" t="str">
        <f t="shared" si="12"/>
        <v/>
      </c>
      <c r="H715" s="38" t="str">
        <f t="shared" si="12"/>
        <v/>
      </c>
      <c r="I715" s="38" t="str">
        <f t="shared" si="12"/>
        <v/>
      </c>
      <c r="J715" s="38" t="str">
        <f t="shared" si="12"/>
        <v/>
      </c>
      <c r="K715" s="38" t="str">
        <f t="shared" si="12"/>
        <v/>
      </c>
      <c r="L715" s="38" t="str">
        <f t="shared" si="12"/>
        <v/>
      </c>
      <c r="M715" s="38" t="str">
        <f t="shared" si="12"/>
        <v/>
      </c>
      <c r="N715" s="38" t="str">
        <f t="shared" si="12"/>
        <v/>
      </c>
      <c r="O715" s="38" t="str">
        <f t="shared" si="12"/>
        <v/>
      </c>
      <c r="P715" s="38" t="str">
        <f t="shared" si="12"/>
        <v>*</v>
      </c>
      <c r="Q715" s="38" t="str">
        <f t="shared" si="12"/>
        <v>*</v>
      </c>
      <c r="R715" s="38" t="str">
        <f t="shared" si="12"/>
        <v>*</v>
      </c>
      <c r="S715" s="38" t="str">
        <f t="shared" si="12"/>
        <v>*</v>
      </c>
      <c r="T715" s="38" t="str">
        <f t="shared" si="12"/>
        <v>*</v>
      </c>
      <c r="U715" s="38" t="str">
        <f t="shared" si="12"/>
        <v>*</v>
      </c>
    </row>
    <row r="716" spans="1:21" ht="15.75" hidden="1" customHeight="1" x14ac:dyDescent="0.2">
      <c r="A716" s="72" t="s">
        <v>219</v>
      </c>
      <c r="B716" s="73"/>
      <c r="C716" s="31" t="s">
        <v>35</v>
      </c>
      <c r="D716" s="32" t="str">
        <f t="shared" si="12"/>
        <v>*</v>
      </c>
      <c r="E716" s="32" t="str">
        <f t="shared" si="12"/>
        <v>*</v>
      </c>
      <c r="F716" s="32" t="str">
        <f t="shared" si="12"/>
        <v>*</v>
      </c>
      <c r="G716" s="32" t="str">
        <f t="shared" si="12"/>
        <v>*</v>
      </c>
      <c r="H716" s="32" t="str">
        <f t="shared" si="12"/>
        <v>*</v>
      </c>
      <c r="I716" s="32" t="str">
        <f t="shared" si="12"/>
        <v>*</v>
      </c>
      <c r="J716" s="32" t="str">
        <f t="shared" si="12"/>
        <v>*</v>
      </c>
      <c r="K716" s="32" t="str">
        <f t="shared" si="12"/>
        <v>*</v>
      </c>
      <c r="L716" s="32" t="str">
        <f t="shared" si="12"/>
        <v>*</v>
      </c>
      <c r="M716" s="32" t="str">
        <f t="shared" si="12"/>
        <v>*</v>
      </c>
      <c r="N716" s="32" t="str">
        <f t="shared" si="12"/>
        <v>*</v>
      </c>
      <c r="O716" s="32" t="str">
        <f t="shared" si="12"/>
        <v>*</v>
      </c>
      <c r="P716" s="32" t="str">
        <f t="shared" si="12"/>
        <v>*</v>
      </c>
      <c r="Q716" s="32" t="str">
        <f t="shared" si="12"/>
        <v>*</v>
      </c>
      <c r="R716" s="32" t="str">
        <f t="shared" si="12"/>
        <v>*</v>
      </c>
      <c r="S716" s="32" t="str">
        <f t="shared" si="12"/>
        <v>*</v>
      </c>
      <c r="T716" s="32" t="str">
        <f t="shared" si="12"/>
        <v>*</v>
      </c>
      <c r="U716" s="32" t="str">
        <f t="shared" si="12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2"/>
        <v>*</v>
      </c>
      <c r="E717" s="34" t="str">
        <f t="shared" si="12"/>
        <v>*</v>
      </c>
      <c r="F717" s="34" t="str">
        <f t="shared" si="12"/>
        <v>*</v>
      </c>
      <c r="G717" s="34" t="str">
        <f t="shared" si="12"/>
        <v>*</v>
      </c>
      <c r="H717" s="34" t="str">
        <f t="shared" si="12"/>
        <v>*</v>
      </c>
      <c r="I717" s="34" t="str">
        <f t="shared" si="12"/>
        <v>*</v>
      </c>
      <c r="J717" s="34" t="str">
        <f t="shared" si="12"/>
        <v>*</v>
      </c>
      <c r="K717" s="34" t="str">
        <f t="shared" si="12"/>
        <v>*</v>
      </c>
      <c r="L717" s="34" t="str">
        <f t="shared" si="12"/>
        <v>*</v>
      </c>
      <c r="M717" s="34" t="str">
        <f t="shared" si="12"/>
        <v/>
      </c>
      <c r="N717" s="34" t="str">
        <f t="shared" si="12"/>
        <v/>
      </c>
      <c r="O717" s="34" t="str">
        <f t="shared" si="12"/>
        <v/>
      </c>
      <c r="P717" s="34" t="str">
        <f t="shared" si="12"/>
        <v>*</v>
      </c>
      <c r="Q717" s="34" t="str">
        <f t="shared" si="12"/>
        <v>*</v>
      </c>
      <c r="R717" s="34" t="str">
        <f t="shared" si="12"/>
        <v>*</v>
      </c>
      <c r="S717" s="34" t="str">
        <f t="shared" si="12"/>
        <v/>
      </c>
      <c r="T717" s="34" t="str">
        <f t="shared" si="12"/>
        <v/>
      </c>
      <c r="U717" s="34" t="str">
        <f t="shared" si="12"/>
        <v/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12"/>
        <v>*</v>
      </c>
      <c r="E718" s="36" t="str">
        <f t="shared" si="12"/>
        <v>*</v>
      </c>
      <c r="F718" s="36" t="str">
        <f t="shared" si="12"/>
        <v>*</v>
      </c>
      <c r="G718" s="36" t="str">
        <f t="shared" si="12"/>
        <v>*</v>
      </c>
      <c r="H718" s="36" t="str">
        <f t="shared" si="12"/>
        <v>*</v>
      </c>
      <c r="I718" s="36" t="str">
        <f t="shared" si="12"/>
        <v>*</v>
      </c>
      <c r="J718" s="36" t="str">
        <f t="shared" si="12"/>
        <v>*</v>
      </c>
      <c r="K718" s="36" t="str">
        <f t="shared" si="12"/>
        <v>*</v>
      </c>
      <c r="L718" s="36" t="str">
        <f t="shared" si="12"/>
        <v>*</v>
      </c>
      <c r="M718" s="36" t="str">
        <f t="shared" si="12"/>
        <v/>
      </c>
      <c r="N718" s="36" t="str">
        <f t="shared" si="12"/>
        <v/>
      </c>
      <c r="O718" s="36" t="str">
        <f t="shared" si="12"/>
        <v/>
      </c>
      <c r="P718" s="36" t="str">
        <f t="shared" si="12"/>
        <v>*</v>
      </c>
      <c r="Q718" s="36" t="str">
        <f t="shared" si="12"/>
        <v>*</v>
      </c>
      <c r="R718" s="36" t="str">
        <f t="shared" si="12"/>
        <v>*</v>
      </c>
      <c r="S718" s="36" t="str">
        <f t="shared" si="12"/>
        <v/>
      </c>
      <c r="T718" s="36" t="str">
        <f t="shared" si="12"/>
        <v/>
      </c>
      <c r="U718" s="36" t="str">
        <f t="shared" si="12"/>
        <v/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2"/>
        <v>*</v>
      </c>
      <c r="E719" s="36" t="str">
        <f t="shared" si="12"/>
        <v>*</v>
      </c>
      <c r="F719" s="36" t="str">
        <f t="shared" si="12"/>
        <v>*</v>
      </c>
      <c r="G719" s="36" t="str">
        <f t="shared" si="12"/>
        <v>*</v>
      </c>
      <c r="H719" s="36" t="str">
        <f t="shared" si="12"/>
        <v>*</v>
      </c>
      <c r="I719" s="36" t="str">
        <f t="shared" si="12"/>
        <v>*</v>
      </c>
      <c r="J719" s="36" t="str">
        <f t="shared" si="12"/>
        <v>*</v>
      </c>
      <c r="K719" s="36" t="str">
        <f t="shared" si="12"/>
        <v>*</v>
      </c>
      <c r="L719" s="36" t="str">
        <f t="shared" si="12"/>
        <v>*</v>
      </c>
      <c r="M719" s="36" t="str">
        <f t="shared" si="12"/>
        <v/>
      </c>
      <c r="N719" s="36" t="str">
        <f t="shared" si="12"/>
        <v/>
      </c>
      <c r="O719" s="36" t="str">
        <f t="shared" si="12"/>
        <v/>
      </c>
      <c r="P719" s="36" t="str">
        <f t="shared" si="12"/>
        <v>*</v>
      </c>
      <c r="Q719" s="36" t="str">
        <f t="shared" si="12"/>
        <v>*</v>
      </c>
      <c r="R719" s="36" t="str">
        <f t="shared" si="12"/>
        <v>*</v>
      </c>
      <c r="S719" s="36" t="str">
        <f t="shared" si="12"/>
        <v/>
      </c>
      <c r="T719" s="36" t="str">
        <f t="shared" si="12"/>
        <v/>
      </c>
      <c r="U719" s="36" t="str">
        <f t="shared" si="12"/>
        <v/>
      </c>
    </row>
    <row r="720" spans="1:21" s="18" customFormat="1" ht="15.75" hidden="1" customHeight="1" x14ac:dyDescent="0.2">
      <c r="A720" s="75"/>
      <c r="B720" s="21" t="s">
        <v>212</v>
      </c>
      <c r="C720" s="65" t="s">
        <v>15</v>
      </c>
      <c r="D720" s="36" t="str">
        <f t="shared" si="12"/>
        <v>*</v>
      </c>
      <c r="E720" s="36" t="str">
        <f t="shared" si="12"/>
        <v>*</v>
      </c>
      <c r="F720" s="36" t="str">
        <f t="shared" si="12"/>
        <v>*</v>
      </c>
      <c r="G720" s="36" t="str">
        <f t="shared" si="12"/>
        <v>*</v>
      </c>
      <c r="H720" s="36" t="str">
        <f t="shared" si="12"/>
        <v>*</v>
      </c>
      <c r="I720" s="36" t="str">
        <f t="shared" si="12"/>
        <v>*</v>
      </c>
      <c r="J720" s="36" t="str">
        <f t="shared" si="12"/>
        <v/>
      </c>
      <c r="K720" s="36" t="str">
        <f t="shared" si="12"/>
        <v/>
      </c>
      <c r="L720" s="36" t="str">
        <f t="shared" si="12"/>
        <v/>
      </c>
      <c r="M720" s="36" t="str">
        <f t="shared" si="12"/>
        <v/>
      </c>
      <c r="N720" s="36" t="str">
        <f t="shared" si="12"/>
        <v/>
      </c>
      <c r="O720" s="36" t="str">
        <f t="shared" si="12"/>
        <v/>
      </c>
      <c r="P720" s="36" t="str">
        <f t="shared" si="12"/>
        <v/>
      </c>
      <c r="Q720" s="36" t="str">
        <f t="shared" si="12"/>
        <v/>
      </c>
      <c r="R720" s="36" t="str">
        <f t="shared" si="12"/>
        <v/>
      </c>
      <c r="S720" s="36" t="str">
        <f t="shared" si="12"/>
        <v/>
      </c>
      <c r="T720" s="36" t="str">
        <f t="shared" si="12"/>
        <v/>
      </c>
      <c r="U720" s="36" t="str">
        <f t="shared" si="12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2"/>
        <v>*</v>
      </c>
      <c r="E721" s="36" t="str">
        <f t="shared" si="12"/>
        <v>*</v>
      </c>
      <c r="F721" s="36" t="str">
        <f t="shared" si="12"/>
        <v>*</v>
      </c>
      <c r="G721" s="36" t="str">
        <f t="shared" si="12"/>
        <v>*</v>
      </c>
      <c r="H721" s="36" t="str">
        <f t="shared" si="12"/>
        <v>*</v>
      </c>
      <c r="I721" s="36" t="str">
        <f t="shared" si="12"/>
        <v>*</v>
      </c>
      <c r="J721" s="36" t="str">
        <f t="shared" si="12"/>
        <v/>
      </c>
      <c r="K721" s="36" t="str">
        <f t="shared" si="12"/>
        <v/>
      </c>
      <c r="L721" s="36" t="str">
        <f t="shared" si="12"/>
        <v/>
      </c>
      <c r="M721" s="36" t="str">
        <f t="shared" si="12"/>
        <v/>
      </c>
      <c r="N721" s="36" t="str">
        <f t="shared" si="12"/>
        <v/>
      </c>
      <c r="O721" s="36" t="str">
        <f t="shared" si="12"/>
        <v/>
      </c>
      <c r="P721" s="36" t="str">
        <f t="shared" si="12"/>
        <v/>
      </c>
      <c r="Q721" s="36" t="str">
        <f t="shared" si="12"/>
        <v/>
      </c>
      <c r="R721" s="36" t="str">
        <f t="shared" si="12"/>
        <v/>
      </c>
      <c r="S721" s="36" t="str">
        <f t="shared" si="12"/>
        <v/>
      </c>
      <c r="T721" s="36" t="str">
        <f t="shared" si="12"/>
        <v/>
      </c>
      <c r="U721" s="36" t="str">
        <f t="shared" si="12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18</v>
      </c>
      <c r="D722" s="36" t="str">
        <f t="shared" si="12"/>
        <v>*</v>
      </c>
      <c r="E722" s="36" t="str">
        <f t="shared" si="12"/>
        <v>*</v>
      </c>
      <c r="F722" s="36" t="str">
        <f t="shared" si="12"/>
        <v>*</v>
      </c>
      <c r="G722" s="36" t="str">
        <f t="shared" si="12"/>
        <v/>
      </c>
      <c r="H722" s="36" t="str">
        <f t="shared" si="12"/>
        <v/>
      </c>
      <c r="I722" s="36" t="str">
        <f t="shared" si="12"/>
        <v/>
      </c>
      <c r="J722" s="36" t="str">
        <f t="shared" si="12"/>
        <v/>
      </c>
      <c r="K722" s="36" t="str">
        <f t="shared" si="12"/>
        <v/>
      </c>
      <c r="L722" s="36" t="str">
        <f t="shared" si="12"/>
        <v/>
      </c>
      <c r="M722" s="36" t="str">
        <f t="shared" si="12"/>
        <v/>
      </c>
      <c r="N722" s="36" t="str">
        <f t="shared" si="12"/>
        <v/>
      </c>
      <c r="O722" s="36" t="str">
        <f t="shared" si="12"/>
        <v/>
      </c>
      <c r="P722" s="36" t="str">
        <f t="shared" si="12"/>
        <v>*</v>
      </c>
      <c r="Q722" s="36" t="str">
        <f t="shared" si="12"/>
        <v>*</v>
      </c>
      <c r="R722" s="36" t="str">
        <f t="shared" si="12"/>
        <v>*</v>
      </c>
      <c r="S722" s="36" t="str">
        <f t="shared" si="12"/>
        <v/>
      </c>
      <c r="T722" s="36" t="str">
        <f t="shared" si="12"/>
        <v/>
      </c>
      <c r="U722" s="36" t="str">
        <f t="shared" si="12"/>
        <v/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2"/>
        <v>*</v>
      </c>
      <c r="E723" s="34" t="str">
        <f t="shared" si="12"/>
        <v>*</v>
      </c>
      <c r="F723" s="34" t="str">
        <f t="shared" si="12"/>
        <v>*</v>
      </c>
      <c r="G723" s="34" t="str">
        <f t="shared" si="12"/>
        <v>*</v>
      </c>
      <c r="H723" s="34" t="str">
        <f t="shared" si="12"/>
        <v>*</v>
      </c>
      <c r="I723" s="34" t="str">
        <f t="shared" si="12"/>
        <v>*</v>
      </c>
      <c r="J723" s="34" t="str">
        <f t="shared" si="12"/>
        <v>*</v>
      </c>
      <c r="K723" s="34" t="str">
        <f t="shared" si="12"/>
        <v>*</v>
      </c>
      <c r="L723" s="34" t="str">
        <f t="shared" si="12"/>
        <v>*</v>
      </c>
      <c r="M723" s="34" t="str">
        <f t="shared" si="12"/>
        <v>*</v>
      </c>
      <c r="N723" s="34" t="str">
        <f t="shared" si="12"/>
        <v>*</v>
      </c>
      <c r="O723" s="34" t="str">
        <f t="shared" si="12"/>
        <v>*</v>
      </c>
      <c r="P723" s="34" t="str">
        <f t="shared" si="12"/>
        <v>*</v>
      </c>
      <c r="Q723" s="34" t="str">
        <f t="shared" si="12"/>
        <v>*</v>
      </c>
      <c r="R723" s="34" t="str">
        <f t="shared" si="12"/>
        <v>*</v>
      </c>
      <c r="S723" s="34" t="str">
        <f t="shared" si="12"/>
        <v>*</v>
      </c>
      <c r="T723" s="34" t="str">
        <f t="shared" si="12"/>
        <v>*</v>
      </c>
      <c r="U723" s="34" t="str">
        <f t="shared" si="12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12"/>
        <v>*</v>
      </c>
      <c r="E724" s="37" t="str">
        <f t="shared" si="12"/>
        <v>*</v>
      </c>
      <c r="F724" s="37" t="str">
        <f t="shared" si="12"/>
        <v>*</v>
      </c>
      <c r="G724" s="37" t="str">
        <f t="shared" si="12"/>
        <v>*</v>
      </c>
      <c r="H724" s="37" t="str">
        <f t="shared" si="12"/>
        <v>*</v>
      </c>
      <c r="I724" s="37" t="str">
        <f t="shared" si="12"/>
        <v>*</v>
      </c>
      <c r="J724" s="37" t="str">
        <f t="shared" si="12"/>
        <v>*</v>
      </c>
      <c r="K724" s="37" t="str">
        <f t="shared" si="12"/>
        <v>*</v>
      </c>
      <c r="L724" s="37" t="str">
        <f t="shared" si="12"/>
        <v>*</v>
      </c>
      <c r="M724" s="37" t="str">
        <f t="shared" si="12"/>
        <v>*</v>
      </c>
      <c r="N724" s="37" t="str">
        <f t="shared" si="12"/>
        <v>*</v>
      </c>
      <c r="O724" s="37" t="str">
        <f t="shared" si="12"/>
        <v>*</v>
      </c>
      <c r="P724" s="37" t="str">
        <f t="shared" si="12"/>
        <v>*</v>
      </c>
      <c r="Q724" s="37" t="str">
        <f t="shared" si="12"/>
        <v>*</v>
      </c>
      <c r="R724" s="37" t="str">
        <f t="shared" si="12"/>
        <v>*</v>
      </c>
      <c r="S724" s="37" t="str">
        <f t="shared" si="12"/>
        <v>*</v>
      </c>
      <c r="T724" s="37" t="str">
        <f t="shared" si="12"/>
        <v>*</v>
      </c>
      <c r="U724" s="37" t="str">
        <f t="shared" si="12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12"/>
        <v>*</v>
      </c>
      <c r="E725" s="37" t="str">
        <f t="shared" si="12"/>
        <v>*</v>
      </c>
      <c r="F725" s="37" t="str">
        <f t="shared" si="12"/>
        <v>*</v>
      </c>
      <c r="G725" s="37" t="str">
        <f t="shared" si="12"/>
        <v>*</v>
      </c>
      <c r="H725" s="37" t="str">
        <f t="shared" si="12"/>
        <v>*</v>
      </c>
      <c r="I725" s="37" t="str">
        <f t="shared" si="12"/>
        <v>*</v>
      </c>
      <c r="J725" s="37" t="str">
        <f t="shared" si="12"/>
        <v>*</v>
      </c>
      <c r="K725" s="37" t="str">
        <f t="shared" si="12"/>
        <v>*</v>
      </c>
      <c r="L725" s="37" t="str">
        <f t="shared" si="12"/>
        <v>*</v>
      </c>
      <c r="M725" s="37" t="str">
        <f t="shared" si="12"/>
        <v>*</v>
      </c>
      <c r="N725" s="37" t="str">
        <f t="shared" si="12"/>
        <v>*</v>
      </c>
      <c r="O725" s="37" t="str">
        <f t="shared" si="12"/>
        <v>*</v>
      </c>
      <c r="P725" s="37" t="str">
        <f t="shared" si="12"/>
        <v>*</v>
      </c>
      <c r="Q725" s="37" t="str">
        <f t="shared" si="12"/>
        <v>*</v>
      </c>
      <c r="R725" s="37" t="str">
        <f t="shared" si="12"/>
        <v>*</v>
      </c>
      <c r="S725" s="37" t="str">
        <f t="shared" si="12"/>
        <v>*</v>
      </c>
      <c r="T725" s="37" t="str">
        <f t="shared" si="12"/>
        <v>*</v>
      </c>
      <c r="U725" s="37" t="str">
        <f t="shared" si="12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37" t="str">
        <f t="shared" si="12"/>
        <v>*</v>
      </c>
      <c r="E726" s="37" t="str">
        <f t="shared" si="12"/>
        <v>*</v>
      </c>
      <c r="F726" s="37" t="str">
        <f t="shared" si="12"/>
        <v>*</v>
      </c>
      <c r="G726" s="37" t="str">
        <f t="shared" si="12"/>
        <v>*</v>
      </c>
      <c r="H726" s="37" t="str">
        <f t="shared" si="12"/>
        <v>*</v>
      </c>
      <c r="I726" s="37" t="str">
        <f t="shared" si="12"/>
        <v>*</v>
      </c>
      <c r="J726" s="37" t="str">
        <f t="shared" si="12"/>
        <v/>
      </c>
      <c r="K726" s="37" t="str">
        <f t="shared" si="12"/>
        <v/>
      </c>
      <c r="L726" s="37" t="str">
        <f t="shared" si="12"/>
        <v/>
      </c>
      <c r="M726" s="37" t="str">
        <f t="shared" si="12"/>
        <v/>
      </c>
      <c r="N726" s="37" t="str">
        <f t="shared" si="12"/>
        <v/>
      </c>
      <c r="O726" s="37" t="str">
        <f t="shared" si="12"/>
        <v/>
      </c>
      <c r="P726" s="37" t="str">
        <f t="shared" si="12"/>
        <v>*</v>
      </c>
      <c r="Q726" s="37" t="str">
        <f t="shared" si="12"/>
        <v>*</v>
      </c>
      <c r="R726" s="37" t="str">
        <f t="shared" si="12"/>
        <v>*</v>
      </c>
      <c r="S726" s="37" t="str">
        <f t="shared" si="12"/>
        <v/>
      </c>
      <c r="T726" s="37" t="str">
        <f t="shared" si="12"/>
        <v/>
      </c>
      <c r="U726" s="37" t="str">
        <f t="shared" si="12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2"/>
        <v>*</v>
      </c>
      <c r="E727" s="37" t="str">
        <f t="shared" si="12"/>
        <v>*</v>
      </c>
      <c r="F727" s="37" t="str">
        <f t="shared" si="12"/>
        <v>*</v>
      </c>
      <c r="G727" s="37" t="str">
        <f t="shared" ref="G727:U727" si="13">IF(G97=G401,"","*")</f>
        <v>*</v>
      </c>
      <c r="H727" s="37" t="str">
        <f t="shared" si="13"/>
        <v>*</v>
      </c>
      <c r="I727" s="37" t="str">
        <f t="shared" si="13"/>
        <v>*</v>
      </c>
      <c r="J727" s="37" t="str">
        <f t="shared" si="13"/>
        <v/>
      </c>
      <c r="K727" s="37" t="str">
        <f t="shared" si="13"/>
        <v/>
      </c>
      <c r="L727" s="37" t="str">
        <f t="shared" si="13"/>
        <v/>
      </c>
      <c r="M727" s="37" t="str">
        <f t="shared" si="13"/>
        <v/>
      </c>
      <c r="N727" s="37" t="str">
        <f t="shared" si="13"/>
        <v/>
      </c>
      <c r="O727" s="37" t="str">
        <f t="shared" si="13"/>
        <v/>
      </c>
      <c r="P727" s="37" t="str">
        <f t="shared" si="13"/>
        <v>*</v>
      </c>
      <c r="Q727" s="37" t="str">
        <f t="shared" si="13"/>
        <v>*</v>
      </c>
      <c r="R727" s="37" t="str">
        <f t="shared" si="13"/>
        <v>*</v>
      </c>
      <c r="S727" s="37" t="str">
        <f t="shared" si="13"/>
        <v/>
      </c>
      <c r="T727" s="37" t="str">
        <f t="shared" si="13"/>
        <v/>
      </c>
      <c r="U727" s="37" t="str">
        <f t="shared" si="13"/>
        <v/>
      </c>
    </row>
    <row r="728" spans="1:21" s="18" customFormat="1" ht="15.75" hidden="1" customHeight="1" x14ac:dyDescent="0.2">
      <c r="A728" s="77"/>
      <c r="B728" s="25" t="s">
        <v>213</v>
      </c>
      <c r="C728" s="26" t="s">
        <v>18</v>
      </c>
      <c r="D728" s="38" t="str">
        <f t="shared" ref="D728:U728" si="14">IF(D98=D402,"","*")</f>
        <v>*</v>
      </c>
      <c r="E728" s="38" t="str">
        <f t="shared" si="14"/>
        <v>*</v>
      </c>
      <c r="F728" s="38" t="str">
        <f t="shared" si="14"/>
        <v>*</v>
      </c>
      <c r="G728" s="38" t="str">
        <f t="shared" si="14"/>
        <v>*</v>
      </c>
      <c r="H728" s="38" t="str">
        <f t="shared" si="14"/>
        <v>*</v>
      </c>
      <c r="I728" s="38" t="str">
        <f t="shared" si="14"/>
        <v>*</v>
      </c>
      <c r="J728" s="38" t="str">
        <f t="shared" si="14"/>
        <v/>
      </c>
      <c r="K728" s="38" t="str">
        <f t="shared" si="14"/>
        <v/>
      </c>
      <c r="L728" s="38" t="str">
        <f t="shared" si="14"/>
        <v/>
      </c>
      <c r="M728" s="38" t="str">
        <f t="shared" si="14"/>
        <v/>
      </c>
      <c r="N728" s="38" t="str">
        <f t="shared" si="14"/>
        <v/>
      </c>
      <c r="O728" s="38" t="str">
        <f t="shared" si="14"/>
        <v/>
      </c>
      <c r="P728" s="38" t="str">
        <f t="shared" si="14"/>
        <v>*</v>
      </c>
      <c r="Q728" s="38" t="str">
        <f t="shared" si="14"/>
        <v>*</v>
      </c>
      <c r="R728" s="38" t="str">
        <f t="shared" si="14"/>
        <v>*</v>
      </c>
      <c r="S728" s="38" t="str">
        <f t="shared" si="14"/>
        <v/>
      </c>
      <c r="T728" s="38" t="str">
        <f t="shared" si="14"/>
        <v/>
      </c>
      <c r="U728" s="38" t="str">
        <f t="shared" si="14"/>
        <v/>
      </c>
    </row>
    <row r="729" spans="1:21" ht="15.75" hidden="1" customHeight="1" x14ac:dyDescent="0.2">
      <c r="A729" s="72" t="s">
        <v>238</v>
      </c>
      <c r="B729" s="73"/>
      <c r="C729" s="31" t="s">
        <v>47</v>
      </c>
      <c r="D729" s="32" t="e">
        <f>IF(#REF!=D403,"","*")</f>
        <v>#REF!</v>
      </c>
      <c r="E729" s="32" t="e">
        <f>IF(#REF!=E403,"","*")</f>
        <v>#REF!</v>
      </c>
      <c r="F729" s="32" t="e">
        <f>IF(#REF!=F403,"","*")</f>
        <v>#REF!</v>
      </c>
      <c r="G729" s="32" t="e">
        <f>IF(#REF!=G403,"","*")</f>
        <v>#REF!</v>
      </c>
      <c r="H729" s="32" t="e">
        <f>IF(#REF!=H403,"","*")</f>
        <v>#REF!</v>
      </c>
      <c r="I729" s="32" t="e">
        <f>IF(#REF!=I403,"","*")</f>
        <v>#REF!</v>
      </c>
      <c r="J729" s="32" t="e">
        <f>IF(#REF!=J403,"","*")</f>
        <v>#REF!</v>
      </c>
      <c r="K729" s="32" t="e">
        <f>IF(#REF!=K403,"","*")</f>
        <v>#REF!</v>
      </c>
      <c r="L729" s="32" t="e">
        <f>IF(#REF!=L403,"","*")</f>
        <v>#REF!</v>
      </c>
      <c r="M729" s="32" t="e">
        <f>IF(#REF!=M403,"","*")</f>
        <v>#REF!</v>
      </c>
      <c r="N729" s="32" t="e">
        <f>IF(#REF!=N403,"","*")</f>
        <v>#REF!</v>
      </c>
      <c r="O729" s="32" t="e">
        <f>IF(#REF!=O403,"","*")</f>
        <v>#REF!</v>
      </c>
      <c r="P729" s="32" t="e">
        <f>IF(#REF!=P403,"","*")</f>
        <v>#REF!</v>
      </c>
      <c r="Q729" s="32" t="e">
        <f>IF(#REF!=Q403,"","*")</f>
        <v>#REF!</v>
      </c>
      <c r="R729" s="32" t="e">
        <f>IF(#REF!=R403,"","*")</f>
        <v>#REF!</v>
      </c>
      <c r="S729" s="32" t="e">
        <f>IF(#REF!=S403,"","*")</f>
        <v>#REF!</v>
      </c>
      <c r="T729" s="32" t="e">
        <f>IF(#REF!=T403,"","*")</f>
        <v>#REF!</v>
      </c>
      <c r="U729" s="32" t="e">
        <f>IF(#REF!=U403,"","*")</f>
        <v>#REF!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e">
        <f>IF(#REF!=D405,"","*")</f>
        <v>#REF!</v>
      </c>
      <c r="E731" s="36" t="e">
        <f>IF(#REF!=E405,"","*")</f>
        <v>#REF!</v>
      </c>
      <c r="F731" s="36" t="e">
        <f>IF(#REF!=F405,"","*")</f>
        <v>#REF!</v>
      </c>
      <c r="G731" s="36" t="e">
        <f>IF(#REF!=G405,"","*")</f>
        <v>#REF!</v>
      </c>
      <c r="H731" s="36" t="e">
        <f>IF(#REF!=H405,"","*")</f>
        <v>#REF!</v>
      </c>
      <c r="I731" s="36" t="e">
        <f>IF(#REF!=I405,"","*")</f>
        <v>#REF!</v>
      </c>
      <c r="J731" s="36" t="e">
        <f>IF(#REF!=J405,"","*")</f>
        <v>#REF!</v>
      </c>
      <c r="K731" s="36" t="e">
        <f>IF(#REF!=K405,"","*")</f>
        <v>#REF!</v>
      </c>
      <c r="L731" s="36" t="e">
        <f>IF(#REF!=L405,"","*")</f>
        <v>#REF!</v>
      </c>
      <c r="M731" s="36" t="e">
        <f>IF(#REF!=M405,"","*")</f>
        <v>#REF!</v>
      </c>
      <c r="N731" s="36" t="e">
        <f>IF(#REF!=N405,"","*")</f>
        <v>#REF!</v>
      </c>
      <c r="O731" s="36" t="e">
        <f>IF(#REF!=O405,"","*")</f>
        <v>#REF!</v>
      </c>
      <c r="P731" s="36" t="e">
        <f>IF(#REF!=P405,"","*")</f>
        <v>#REF!</v>
      </c>
      <c r="Q731" s="36" t="e">
        <f>IF(#REF!=Q405,"","*")</f>
        <v>#REF!</v>
      </c>
      <c r="R731" s="36" t="e">
        <f>IF(#REF!=R405,"","*")</f>
        <v>#REF!</v>
      </c>
      <c r="S731" s="36" t="e">
        <f>IF(#REF!=S405,"","*")</f>
        <v>#REF!</v>
      </c>
      <c r="T731" s="36" t="e">
        <f>IF(#REF!=T405,"","*")</f>
        <v>#REF!</v>
      </c>
      <c r="U731" s="36" t="e">
        <f>IF(#REF!=U405,"","*")</f>
        <v>#REF!</v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e">
        <f>IF(#REF!=D406,"","*")</f>
        <v>#REF!</v>
      </c>
      <c r="E732" s="36" t="e">
        <f>IF(#REF!=E406,"","*")</f>
        <v>#REF!</v>
      </c>
      <c r="F732" s="36" t="e">
        <f>IF(#REF!=F406,"","*")</f>
        <v>#REF!</v>
      </c>
      <c r="G732" s="36" t="e">
        <f>IF(#REF!=G406,"","*")</f>
        <v>#REF!</v>
      </c>
      <c r="H732" s="36" t="e">
        <f>IF(#REF!=H406,"","*")</f>
        <v>#REF!</v>
      </c>
      <c r="I732" s="36" t="e">
        <f>IF(#REF!=I406,"","*")</f>
        <v>#REF!</v>
      </c>
      <c r="J732" s="36" t="e">
        <f>IF(#REF!=J406,"","*")</f>
        <v>#REF!</v>
      </c>
      <c r="K732" s="36" t="e">
        <f>IF(#REF!=K406,"","*")</f>
        <v>#REF!</v>
      </c>
      <c r="L732" s="36" t="e">
        <f>IF(#REF!=L406,"","*")</f>
        <v>#REF!</v>
      </c>
      <c r="M732" s="36" t="e">
        <f>IF(#REF!=M406,"","*")</f>
        <v>#REF!</v>
      </c>
      <c r="N732" s="36" t="e">
        <f>IF(#REF!=N406,"","*")</f>
        <v>#REF!</v>
      </c>
      <c r="O732" s="36" t="e">
        <f>IF(#REF!=O406,"","*")</f>
        <v>#REF!</v>
      </c>
      <c r="P732" s="36" t="e">
        <f>IF(#REF!=P406,"","*")</f>
        <v>#REF!</v>
      </c>
      <c r="Q732" s="36" t="e">
        <f>IF(#REF!=Q406,"","*")</f>
        <v>#REF!</v>
      </c>
      <c r="R732" s="36" t="e">
        <f>IF(#REF!=R406,"","*")</f>
        <v>#REF!</v>
      </c>
      <c r="S732" s="36" t="e">
        <f>IF(#REF!=S406,"","*")</f>
        <v>#REF!</v>
      </c>
      <c r="T732" s="36" t="e">
        <f>IF(#REF!=T406,"","*")</f>
        <v>#REF!</v>
      </c>
      <c r="U732" s="36" t="e">
        <f>IF(#REF!=U406,"","*")</f>
        <v>#REF!</v>
      </c>
    </row>
    <row r="733" spans="1:21" s="18" customFormat="1" ht="15.75" hidden="1" customHeight="1" x14ac:dyDescent="0.2">
      <c r="A733" s="75"/>
      <c r="B733" s="21" t="s">
        <v>212</v>
      </c>
      <c r="C733" s="65" t="s">
        <v>15</v>
      </c>
      <c r="D733" s="36" t="e">
        <f>IF(#REF!=D407,"","*")</f>
        <v>#REF!</v>
      </c>
      <c r="E733" s="36" t="e">
        <f>IF(#REF!=E407,"","*")</f>
        <v>#REF!</v>
      </c>
      <c r="F733" s="36" t="e">
        <f>IF(#REF!=F407,"","*")</f>
        <v>#REF!</v>
      </c>
      <c r="G733" s="36" t="e">
        <f>IF(#REF!=G407,"","*")</f>
        <v>#REF!</v>
      </c>
      <c r="H733" s="36" t="e">
        <f>IF(#REF!=H407,"","*")</f>
        <v>#REF!</v>
      </c>
      <c r="I733" s="36" t="e">
        <f>IF(#REF!=I407,"","*")</f>
        <v>#REF!</v>
      </c>
      <c r="J733" s="36" t="e">
        <f>IF(#REF!=J407,"","*")</f>
        <v>#REF!</v>
      </c>
      <c r="K733" s="36" t="e">
        <f>IF(#REF!=K407,"","*")</f>
        <v>#REF!</v>
      </c>
      <c r="L733" s="36" t="e">
        <f>IF(#REF!=L407,"","*")</f>
        <v>#REF!</v>
      </c>
      <c r="M733" s="36" t="e">
        <f>IF(#REF!=M407,"","*")</f>
        <v>#REF!</v>
      </c>
      <c r="N733" s="36" t="e">
        <f>IF(#REF!=N407,"","*")</f>
        <v>#REF!</v>
      </c>
      <c r="O733" s="36" t="e">
        <f>IF(#REF!=O407,"","*")</f>
        <v>#REF!</v>
      </c>
      <c r="P733" s="36" t="e">
        <f>IF(#REF!=P407,"","*")</f>
        <v>#REF!</v>
      </c>
      <c r="Q733" s="36" t="e">
        <f>IF(#REF!=Q407,"","*")</f>
        <v>#REF!</v>
      </c>
      <c r="R733" s="36" t="e">
        <f>IF(#REF!=R407,"","*")</f>
        <v>#REF!</v>
      </c>
      <c r="S733" s="36" t="e">
        <f>IF(#REF!=S407,"","*")</f>
        <v>#REF!</v>
      </c>
      <c r="T733" s="36" t="e">
        <f>IF(#REF!=T407,"","*")</f>
        <v>#REF!</v>
      </c>
      <c r="U733" s="36" t="e">
        <f>IF(#REF!=U407,"","*")</f>
        <v>#REF!</v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e">
        <f>IF(#REF!=D408,"","*")</f>
        <v>#REF!</v>
      </c>
      <c r="E734" s="36" t="e">
        <f>IF(#REF!=E408,"","*")</f>
        <v>#REF!</v>
      </c>
      <c r="F734" s="36" t="e">
        <f>IF(#REF!=F408,"","*")</f>
        <v>#REF!</v>
      </c>
      <c r="G734" s="36" t="e">
        <f>IF(#REF!=G408,"","*")</f>
        <v>#REF!</v>
      </c>
      <c r="H734" s="36" t="e">
        <f>IF(#REF!=H408,"","*")</f>
        <v>#REF!</v>
      </c>
      <c r="I734" s="36" t="e">
        <f>IF(#REF!=I408,"","*")</f>
        <v>#REF!</v>
      </c>
      <c r="J734" s="36" t="e">
        <f>IF(#REF!=J408,"","*")</f>
        <v>#REF!</v>
      </c>
      <c r="K734" s="36" t="e">
        <f>IF(#REF!=K408,"","*")</f>
        <v>#REF!</v>
      </c>
      <c r="L734" s="36" t="e">
        <f>IF(#REF!=L408,"","*")</f>
        <v>#REF!</v>
      </c>
      <c r="M734" s="36" t="e">
        <f>IF(#REF!=M408,"","*")</f>
        <v>#REF!</v>
      </c>
      <c r="N734" s="36" t="e">
        <f>IF(#REF!=N408,"","*")</f>
        <v>#REF!</v>
      </c>
      <c r="O734" s="36" t="e">
        <f>IF(#REF!=O408,"","*")</f>
        <v>#REF!</v>
      </c>
      <c r="P734" s="36" t="e">
        <f>IF(#REF!=P408,"","*")</f>
        <v>#REF!</v>
      </c>
      <c r="Q734" s="36" t="e">
        <f>IF(#REF!=Q408,"","*")</f>
        <v>#REF!</v>
      </c>
      <c r="R734" s="36" t="e">
        <f>IF(#REF!=R408,"","*")</f>
        <v>#REF!</v>
      </c>
      <c r="S734" s="36" t="e">
        <f>IF(#REF!=S408,"","*")</f>
        <v>#REF!</v>
      </c>
      <c r="T734" s="36" t="e">
        <f>IF(#REF!=T408,"","*")</f>
        <v>#REF!</v>
      </c>
      <c r="U734" s="36" t="e">
        <f>IF(#REF!=U408,"","*")</f>
        <v>#REF!</v>
      </c>
    </row>
    <row r="735" spans="1:21" s="18" customFormat="1" ht="15.75" hidden="1" customHeight="1" x14ac:dyDescent="0.2">
      <c r="A735" s="75"/>
      <c r="B735" s="35" t="s">
        <v>213</v>
      </c>
      <c r="C735" s="65" t="s">
        <v>18</v>
      </c>
      <c r="D735" s="36" t="e">
        <f>IF(#REF!=D409,"","*")</f>
        <v>#REF!</v>
      </c>
      <c r="E735" s="36" t="e">
        <f>IF(#REF!=E409,"","*")</f>
        <v>#REF!</v>
      </c>
      <c r="F735" s="36" t="e">
        <f>IF(#REF!=F409,"","*")</f>
        <v>#REF!</v>
      </c>
      <c r="G735" s="36" t="e">
        <f>IF(#REF!=G409,"","*")</f>
        <v>#REF!</v>
      </c>
      <c r="H735" s="36" t="e">
        <f>IF(#REF!=H409,"","*")</f>
        <v>#REF!</v>
      </c>
      <c r="I735" s="36" t="e">
        <f>IF(#REF!=I409,"","*")</f>
        <v>#REF!</v>
      </c>
      <c r="J735" s="36" t="e">
        <f>IF(#REF!=J409,"","*")</f>
        <v>#REF!</v>
      </c>
      <c r="K735" s="36" t="e">
        <f>IF(#REF!=K409,"","*")</f>
        <v>#REF!</v>
      </c>
      <c r="L735" s="36" t="e">
        <f>IF(#REF!=L409,"","*")</f>
        <v>#REF!</v>
      </c>
      <c r="M735" s="36" t="e">
        <f>IF(#REF!=M409,"","*")</f>
        <v>#REF!</v>
      </c>
      <c r="N735" s="36" t="e">
        <f>IF(#REF!=N409,"","*")</f>
        <v>#REF!</v>
      </c>
      <c r="O735" s="36" t="e">
        <f>IF(#REF!=O409,"","*")</f>
        <v>#REF!</v>
      </c>
      <c r="P735" s="36" t="e">
        <f>IF(#REF!=P409,"","*")</f>
        <v>#REF!</v>
      </c>
      <c r="Q735" s="36" t="e">
        <f>IF(#REF!=Q409,"","*")</f>
        <v>#REF!</v>
      </c>
      <c r="R735" s="36" t="e">
        <f>IF(#REF!=R409,"","*")</f>
        <v>#REF!</v>
      </c>
      <c r="S735" s="36" t="e">
        <f>IF(#REF!=S409,"","*")</f>
        <v>#REF!</v>
      </c>
      <c r="T735" s="36" t="e">
        <f>IF(#REF!=T409,"","*")</f>
        <v>#REF!</v>
      </c>
      <c r="U735" s="36" t="e">
        <f>IF(#REF!=U409,"","*")</f>
        <v>#REF!</v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e">
        <f>IF(#REF!=D411,"","*")</f>
        <v>#REF!</v>
      </c>
      <c r="E737" s="37" t="e">
        <f>IF(#REF!=E411,"","*")</f>
        <v>#REF!</v>
      </c>
      <c r="F737" s="37" t="e">
        <f>IF(#REF!=F411,"","*")</f>
        <v>#REF!</v>
      </c>
      <c r="G737" s="37" t="e">
        <f>IF(#REF!=G411,"","*")</f>
        <v>#REF!</v>
      </c>
      <c r="H737" s="37" t="e">
        <f>IF(#REF!=H411,"","*")</f>
        <v>#REF!</v>
      </c>
      <c r="I737" s="37" t="e">
        <f>IF(#REF!=I411,"","*")</f>
        <v>#REF!</v>
      </c>
      <c r="J737" s="37" t="e">
        <f>IF(#REF!=J411,"","*")</f>
        <v>#REF!</v>
      </c>
      <c r="K737" s="37" t="e">
        <f>IF(#REF!=K411,"","*")</f>
        <v>#REF!</v>
      </c>
      <c r="L737" s="37" t="e">
        <f>IF(#REF!=L411,"","*")</f>
        <v>#REF!</v>
      </c>
      <c r="M737" s="37" t="e">
        <f>IF(#REF!=M411,"","*")</f>
        <v>#REF!</v>
      </c>
      <c r="N737" s="37" t="e">
        <f>IF(#REF!=N411,"","*")</f>
        <v>#REF!</v>
      </c>
      <c r="O737" s="37" t="e">
        <f>IF(#REF!=O411,"","*")</f>
        <v>#REF!</v>
      </c>
      <c r="P737" s="37" t="e">
        <f>IF(#REF!=P411,"","*")</f>
        <v>#REF!</v>
      </c>
      <c r="Q737" s="37" t="e">
        <f>IF(#REF!=Q411,"","*")</f>
        <v>#REF!</v>
      </c>
      <c r="R737" s="37" t="e">
        <f>IF(#REF!=R411,"","*")</f>
        <v>#REF!</v>
      </c>
      <c r="S737" s="37" t="e">
        <f>IF(#REF!=S411,"","*")</f>
        <v>#REF!</v>
      </c>
      <c r="T737" s="37" t="e">
        <f>IF(#REF!=T411,"","*")</f>
        <v>#REF!</v>
      </c>
      <c r="U737" s="37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e">
        <f>IF(#REF!=D412,"","*")</f>
        <v>#REF!</v>
      </c>
      <c r="E738" s="37" t="e">
        <f>IF(#REF!=E412,"","*")</f>
        <v>#REF!</v>
      </c>
      <c r="F738" s="37" t="e">
        <f>IF(#REF!=F412,"","*")</f>
        <v>#REF!</v>
      </c>
      <c r="G738" s="37" t="e">
        <f>IF(#REF!=G412,"","*")</f>
        <v>#REF!</v>
      </c>
      <c r="H738" s="37" t="e">
        <f>IF(#REF!=H412,"","*")</f>
        <v>#REF!</v>
      </c>
      <c r="I738" s="37" t="e">
        <f>IF(#REF!=I412,"","*")</f>
        <v>#REF!</v>
      </c>
      <c r="J738" s="37" t="e">
        <f>IF(#REF!=J412,"","*")</f>
        <v>#REF!</v>
      </c>
      <c r="K738" s="37" t="e">
        <f>IF(#REF!=K412,"","*")</f>
        <v>#REF!</v>
      </c>
      <c r="L738" s="37" t="e">
        <f>IF(#REF!=L412,"","*")</f>
        <v>#REF!</v>
      </c>
      <c r="M738" s="37" t="e">
        <f>IF(#REF!=M412,"","*")</f>
        <v>#REF!</v>
      </c>
      <c r="N738" s="37" t="e">
        <f>IF(#REF!=N412,"","*")</f>
        <v>#REF!</v>
      </c>
      <c r="O738" s="37" t="e">
        <f>IF(#REF!=O412,"","*")</f>
        <v>#REF!</v>
      </c>
      <c r="P738" s="37" t="e">
        <f>IF(#REF!=P412,"","*")</f>
        <v>#REF!</v>
      </c>
      <c r="Q738" s="37" t="e">
        <f>IF(#REF!=Q412,"","*")</f>
        <v>#REF!</v>
      </c>
      <c r="R738" s="37" t="e">
        <f>IF(#REF!=R412,"","*")</f>
        <v>#REF!</v>
      </c>
      <c r="S738" s="37" t="e">
        <f>IF(#REF!=S412,"","*")</f>
        <v>#REF!</v>
      </c>
      <c r="T738" s="37" t="e">
        <f>IF(#REF!=T412,"","*")</f>
        <v>#REF!</v>
      </c>
      <c r="U738" s="37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37" t="e">
        <f>IF(#REF!=D413,"","*")</f>
        <v>#REF!</v>
      </c>
      <c r="E739" s="37" t="e">
        <f>IF(#REF!=E413,"","*")</f>
        <v>#REF!</v>
      </c>
      <c r="F739" s="37" t="e">
        <f>IF(#REF!=F413,"","*")</f>
        <v>#REF!</v>
      </c>
      <c r="G739" s="37" t="e">
        <f>IF(#REF!=G413,"","*")</f>
        <v>#REF!</v>
      </c>
      <c r="H739" s="37" t="e">
        <f>IF(#REF!=H413,"","*")</f>
        <v>#REF!</v>
      </c>
      <c r="I739" s="37" t="e">
        <f>IF(#REF!=I413,"","*")</f>
        <v>#REF!</v>
      </c>
      <c r="J739" s="37" t="e">
        <f>IF(#REF!=J413,"","*")</f>
        <v>#REF!</v>
      </c>
      <c r="K739" s="37" t="e">
        <f>IF(#REF!=K413,"","*")</f>
        <v>#REF!</v>
      </c>
      <c r="L739" s="37" t="e">
        <f>IF(#REF!=L413,"","*")</f>
        <v>#REF!</v>
      </c>
      <c r="M739" s="37" t="e">
        <f>IF(#REF!=M413,"","*")</f>
        <v>#REF!</v>
      </c>
      <c r="N739" s="37" t="e">
        <f>IF(#REF!=N413,"","*")</f>
        <v>#REF!</v>
      </c>
      <c r="O739" s="37" t="e">
        <f>IF(#REF!=O413,"","*")</f>
        <v>#REF!</v>
      </c>
      <c r="P739" s="37" t="e">
        <f>IF(#REF!=P413,"","*")</f>
        <v>#REF!</v>
      </c>
      <c r="Q739" s="37" t="e">
        <f>IF(#REF!=Q413,"","*")</f>
        <v>#REF!</v>
      </c>
      <c r="R739" s="37" t="e">
        <f>IF(#REF!=R413,"","*")</f>
        <v>#REF!</v>
      </c>
      <c r="S739" s="37" t="e">
        <f>IF(#REF!=S413,"","*")</f>
        <v>#REF!</v>
      </c>
      <c r="T739" s="37" t="e">
        <f>IF(#REF!=T413,"","*")</f>
        <v>#REF!</v>
      </c>
      <c r="U739" s="37" t="e">
        <f>IF(#REF!=U413,"","*")</f>
        <v>#REF!</v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e">
        <f>IF(#REF!=D414,"","*")</f>
        <v>#REF!</v>
      </c>
      <c r="E740" s="37" t="e">
        <f>IF(#REF!=E414,"","*")</f>
        <v>#REF!</v>
      </c>
      <c r="F740" s="37" t="e">
        <f>IF(#REF!=F414,"","*")</f>
        <v>#REF!</v>
      </c>
      <c r="G740" s="37" t="e">
        <f>IF(#REF!=G414,"","*")</f>
        <v>#REF!</v>
      </c>
      <c r="H740" s="37" t="e">
        <f>IF(#REF!=H414,"","*")</f>
        <v>#REF!</v>
      </c>
      <c r="I740" s="37" t="e">
        <f>IF(#REF!=I414,"","*")</f>
        <v>#REF!</v>
      </c>
      <c r="J740" s="37" t="e">
        <f>IF(#REF!=J414,"","*")</f>
        <v>#REF!</v>
      </c>
      <c r="K740" s="37" t="e">
        <f>IF(#REF!=K414,"","*")</f>
        <v>#REF!</v>
      </c>
      <c r="L740" s="37" t="e">
        <f>IF(#REF!=L414,"","*")</f>
        <v>#REF!</v>
      </c>
      <c r="M740" s="37" t="e">
        <f>IF(#REF!=M414,"","*")</f>
        <v>#REF!</v>
      </c>
      <c r="N740" s="37" t="e">
        <f>IF(#REF!=N414,"","*")</f>
        <v>#REF!</v>
      </c>
      <c r="O740" s="37" t="e">
        <f>IF(#REF!=O414,"","*")</f>
        <v>#REF!</v>
      </c>
      <c r="P740" s="37" t="e">
        <f>IF(#REF!=P414,"","*")</f>
        <v>#REF!</v>
      </c>
      <c r="Q740" s="37" t="e">
        <f>IF(#REF!=Q414,"","*")</f>
        <v>#REF!</v>
      </c>
      <c r="R740" s="37" t="e">
        <f>IF(#REF!=R414,"","*")</f>
        <v>#REF!</v>
      </c>
      <c r="S740" s="37" t="e">
        <f>IF(#REF!=S414,"","*")</f>
        <v>#REF!</v>
      </c>
      <c r="T740" s="37" t="e">
        <f>IF(#REF!=T414,"","*")</f>
        <v>#REF!</v>
      </c>
      <c r="U740" s="37" t="e">
        <f>IF(#REF!=U414,"","*")</f>
        <v>#REF!</v>
      </c>
    </row>
    <row r="741" spans="1:21" s="18" customFormat="1" ht="15.75" hidden="1" customHeight="1" x14ac:dyDescent="0.2">
      <c r="A741" s="77"/>
      <c r="B741" s="25" t="s">
        <v>213</v>
      </c>
      <c r="C741" s="26" t="s">
        <v>18</v>
      </c>
      <c r="D741" s="38" t="e">
        <f>IF(#REF!=D415,"","*")</f>
        <v>#REF!</v>
      </c>
      <c r="E741" s="38" t="e">
        <f>IF(#REF!=E415,"","*")</f>
        <v>#REF!</v>
      </c>
      <c r="F741" s="38" t="e">
        <f>IF(#REF!=F415,"","*")</f>
        <v>#REF!</v>
      </c>
      <c r="G741" s="38" t="e">
        <f>IF(#REF!=G415,"","*")</f>
        <v>#REF!</v>
      </c>
      <c r="H741" s="38" t="e">
        <f>IF(#REF!=H415,"","*")</f>
        <v>#REF!</v>
      </c>
      <c r="I741" s="38" t="e">
        <f>IF(#REF!=I415,"","*")</f>
        <v>#REF!</v>
      </c>
      <c r="J741" s="38" t="e">
        <f>IF(#REF!=J415,"","*")</f>
        <v>#REF!</v>
      </c>
      <c r="K741" s="38" t="e">
        <f>IF(#REF!=K415,"","*")</f>
        <v>#REF!</v>
      </c>
      <c r="L741" s="38" t="e">
        <f>IF(#REF!=L415,"","*")</f>
        <v>#REF!</v>
      </c>
      <c r="M741" s="38" t="e">
        <f>IF(#REF!=M415,"","*")</f>
        <v>#REF!</v>
      </c>
      <c r="N741" s="38" t="e">
        <f>IF(#REF!=N415,"","*")</f>
        <v>#REF!</v>
      </c>
      <c r="O741" s="38" t="e">
        <f>IF(#REF!=O415,"","*")</f>
        <v>#REF!</v>
      </c>
      <c r="P741" s="38" t="e">
        <f>IF(#REF!=P415,"","*")</f>
        <v>#REF!</v>
      </c>
      <c r="Q741" s="38" t="e">
        <f>IF(#REF!=Q415,"","*")</f>
        <v>#REF!</v>
      </c>
      <c r="R741" s="38" t="e">
        <f>IF(#REF!=R415,"","*")</f>
        <v>#REF!</v>
      </c>
      <c r="S741" s="38" t="e">
        <f>IF(#REF!=S415,"","*")</f>
        <v>#REF!</v>
      </c>
      <c r="T741" s="38" t="e">
        <f>IF(#REF!=T415,"","*")</f>
        <v>#REF!</v>
      </c>
      <c r="U741" s="38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31" t="s">
        <v>48</v>
      </c>
      <c r="D742" s="32" t="str">
        <f t="shared" ref="D742:U756" si="15">IF(D99=D416,"","*")</f>
        <v>*</v>
      </c>
      <c r="E742" s="32" t="str">
        <f t="shared" si="15"/>
        <v>*</v>
      </c>
      <c r="F742" s="32" t="str">
        <f t="shared" si="15"/>
        <v>*</v>
      </c>
      <c r="G742" s="32" t="str">
        <f t="shared" si="15"/>
        <v>*</v>
      </c>
      <c r="H742" s="32" t="str">
        <f t="shared" si="15"/>
        <v>*</v>
      </c>
      <c r="I742" s="32" t="str">
        <f t="shared" si="15"/>
        <v>*</v>
      </c>
      <c r="J742" s="32" t="str">
        <f t="shared" si="15"/>
        <v>*</v>
      </c>
      <c r="K742" s="32" t="str">
        <f t="shared" si="15"/>
        <v>*</v>
      </c>
      <c r="L742" s="32" t="str">
        <f t="shared" si="15"/>
        <v>*</v>
      </c>
      <c r="M742" s="32" t="str">
        <f t="shared" si="15"/>
        <v/>
      </c>
      <c r="N742" s="32" t="str">
        <f t="shared" si="15"/>
        <v/>
      </c>
      <c r="O742" s="32" t="str">
        <f t="shared" si="15"/>
        <v/>
      </c>
      <c r="P742" s="32" t="str">
        <f t="shared" si="15"/>
        <v>*</v>
      </c>
      <c r="Q742" s="32" t="str">
        <f t="shared" si="15"/>
        <v>*</v>
      </c>
      <c r="R742" s="32" t="str">
        <f t="shared" si="15"/>
        <v>*</v>
      </c>
      <c r="S742" s="32" t="str">
        <f t="shared" si="15"/>
        <v>*</v>
      </c>
      <c r="T742" s="32" t="str">
        <f t="shared" si="15"/>
        <v>*</v>
      </c>
      <c r="U742" s="32" t="str">
        <f t="shared" si="15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5"/>
        <v>*</v>
      </c>
      <c r="E743" s="34" t="str">
        <f t="shared" si="15"/>
        <v>*</v>
      </c>
      <c r="F743" s="34" t="str">
        <f t="shared" si="15"/>
        <v>*</v>
      </c>
      <c r="G743" s="34" t="str">
        <f t="shared" si="15"/>
        <v/>
      </c>
      <c r="H743" s="34" t="str">
        <f t="shared" si="15"/>
        <v/>
      </c>
      <c r="I743" s="34" t="str">
        <f t="shared" si="15"/>
        <v/>
      </c>
      <c r="J743" s="34" t="str">
        <f t="shared" si="15"/>
        <v>*</v>
      </c>
      <c r="K743" s="34" t="str">
        <f t="shared" si="15"/>
        <v>*</v>
      </c>
      <c r="L743" s="34" t="str">
        <f t="shared" si="15"/>
        <v>*</v>
      </c>
      <c r="M743" s="34" t="str">
        <f t="shared" si="15"/>
        <v/>
      </c>
      <c r="N743" s="34" t="str">
        <f t="shared" si="15"/>
        <v/>
      </c>
      <c r="O743" s="34" t="str">
        <f t="shared" si="15"/>
        <v/>
      </c>
      <c r="P743" s="34" t="str">
        <f t="shared" si="15"/>
        <v>*</v>
      </c>
      <c r="Q743" s="34" t="str">
        <f t="shared" si="15"/>
        <v>*</v>
      </c>
      <c r="R743" s="34" t="str">
        <f t="shared" si="15"/>
        <v>*</v>
      </c>
      <c r="S743" s="34" t="str">
        <f t="shared" si="15"/>
        <v/>
      </c>
      <c r="T743" s="34" t="str">
        <f t="shared" si="15"/>
        <v/>
      </c>
      <c r="U743" s="34" t="str">
        <f t="shared" si="15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5"/>
        <v>*</v>
      </c>
      <c r="E744" s="36" t="str">
        <f t="shared" si="15"/>
        <v>*</v>
      </c>
      <c r="F744" s="36" t="str">
        <f t="shared" si="15"/>
        <v>*</v>
      </c>
      <c r="G744" s="36" t="str">
        <f t="shared" si="15"/>
        <v/>
      </c>
      <c r="H744" s="36" t="str">
        <f t="shared" si="15"/>
        <v/>
      </c>
      <c r="I744" s="36" t="str">
        <f t="shared" si="15"/>
        <v/>
      </c>
      <c r="J744" s="36" t="str">
        <f t="shared" si="15"/>
        <v>*</v>
      </c>
      <c r="K744" s="36" t="str">
        <f t="shared" si="15"/>
        <v>*</v>
      </c>
      <c r="L744" s="36" t="str">
        <f t="shared" si="15"/>
        <v>*</v>
      </c>
      <c r="M744" s="36" t="str">
        <f t="shared" si="15"/>
        <v/>
      </c>
      <c r="N744" s="36" t="str">
        <f t="shared" si="15"/>
        <v/>
      </c>
      <c r="O744" s="36" t="str">
        <f t="shared" si="15"/>
        <v/>
      </c>
      <c r="P744" s="36" t="str">
        <f t="shared" si="15"/>
        <v>*</v>
      </c>
      <c r="Q744" s="36" t="str">
        <f t="shared" si="15"/>
        <v>*</v>
      </c>
      <c r="R744" s="36" t="str">
        <f t="shared" si="15"/>
        <v>*</v>
      </c>
      <c r="S744" s="36" t="str">
        <f t="shared" si="15"/>
        <v/>
      </c>
      <c r="T744" s="36" t="str">
        <f t="shared" si="15"/>
        <v/>
      </c>
      <c r="U744" s="36" t="str">
        <f t="shared" si="15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5"/>
        <v>*</v>
      </c>
      <c r="E745" s="36" t="str">
        <f t="shared" si="15"/>
        <v>*</v>
      </c>
      <c r="F745" s="36" t="str">
        <f t="shared" si="15"/>
        <v>*</v>
      </c>
      <c r="G745" s="36" t="str">
        <f t="shared" si="15"/>
        <v/>
      </c>
      <c r="H745" s="36" t="str">
        <f t="shared" si="15"/>
        <v/>
      </c>
      <c r="I745" s="36" t="str">
        <f t="shared" si="15"/>
        <v/>
      </c>
      <c r="J745" s="36" t="str">
        <f t="shared" si="15"/>
        <v>*</v>
      </c>
      <c r="K745" s="36" t="str">
        <f t="shared" si="15"/>
        <v>*</v>
      </c>
      <c r="L745" s="36" t="str">
        <f t="shared" si="15"/>
        <v>*</v>
      </c>
      <c r="M745" s="36" t="str">
        <f t="shared" si="15"/>
        <v/>
      </c>
      <c r="N745" s="36" t="str">
        <f t="shared" si="15"/>
        <v/>
      </c>
      <c r="O745" s="36" t="str">
        <f t="shared" si="15"/>
        <v/>
      </c>
      <c r="P745" s="36" t="str">
        <f t="shared" si="15"/>
        <v>*</v>
      </c>
      <c r="Q745" s="36" t="str">
        <f t="shared" si="15"/>
        <v>*</v>
      </c>
      <c r="R745" s="36" t="str">
        <f t="shared" si="15"/>
        <v>*</v>
      </c>
      <c r="S745" s="36" t="str">
        <f t="shared" si="15"/>
        <v/>
      </c>
      <c r="T745" s="36" t="str">
        <f t="shared" si="15"/>
        <v/>
      </c>
      <c r="U745" s="36" t="str">
        <f t="shared" si="15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15</v>
      </c>
      <c r="D746" s="36" t="str">
        <f t="shared" si="15"/>
        <v>*</v>
      </c>
      <c r="E746" s="36" t="str">
        <f t="shared" si="15"/>
        <v>*</v>
      </c>
      <c r="F746" s="36" t="str">
        <f t="shared" si="15"/>
        <v>*</v>
      </c>
      <c r="G746" s="36" t="str">
        <f t="shared" si="15"/>
        <v/>
      </c>
      <c r="H746" s="36" t="str">
        <f t="shared" si="15"/>
        <v/>
      </c>
      <c r="I746" s="36" t="str">
        <f t="shared" si="15"/>
        <v/>
      </c>
      <c r="J746" s="36" t="str">
        <f t="shared" si="15"/>
        <v/>
      </c>
      <c r="K746" s="36" t="str">
        <f t="shared" si="15"/>
        <v/>
      </c>
      <c r="L746" s="36" t="str">
        <f t="shared" si="15"/>
        <v/>
      </c>
      <c r="M746" s="36" t="str">
        <f t="shared" si="15"/>
        <v/>
      </c>
      <c r="N746" s="36" t="str">
        <f t="shared" si="15"/>
        <v/>
      </c>
      <c r="O746" s="36" t="str">
        <f t="shared" si="15"/>
        <v/>
      </c>
      <c r="P746" s="36" t="str">
        <f t="shared" si="15"/>
        <v>*</v>
      </c>
      <c r="Q746" s="36" t="str">
        <f t="shared" si="15"/>
        <v>*</v>
      </c>
      <c r="R746" s="36" t="str">
        <f t="shared" si="15"/>
        <v>*</v>
      </c>
      <c r="S746" s="36" t="str">
        <f t="shared" si="15"/>
        <v/>
      </c>
      <c r="T746" s="36" t="str">
        <f t="shared" si="15"/>
        <v/>
      </c>
      <c r="U746" s="36" t="str">
        <f t="shared" si="15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5"/>
        <v>*</v>
      </c>
      <c r="E747" s="36" t="str">
        <f t="shared" si="15"/>
        <v>*</v>
      </c>
      <c r="F747" s="36" t="str">
        <f t="shared" si="15"/>
        <v>*</v>
      </c>
      <c r="G747" s="36" t="str">
        <f t="shared" si="15"/>
        <v/>
      </c>
      <c r="H747" s="36" t="str">
        <f t="shared" si="15"/>
        <v/>
      </c>
      <c r="I747" s="36" t="str">
        <f t="shared" si="15"/>
        <v/>
      </c>
      <c r="J747" s="36" t="str">
        <f t="shared" si="15"/>
        <v/>
      </c>
      <c r="K747" s="36" t="str">
        <f t="shared" si="15"/>
        <v/>
      </c>
      <c r="L747" s="36" t="str">
        <f t="shared" si="15"/>
        <v/>
      </c>
      <c r="M747" s="36" t="str">
        <f t="shared" si="15"/>
        <v/>
      </c>
      <c r="N747" s="36" t="str">
        <f t="shared" si="15"/>
        <v/>
      </c>
      <c r="O747" s="36" t="str">
        <f t="shared" si="15"/>
        <v/>
      </c>
      <c r="P747" s="36" t="str">
        <f t="shared" si="15"/>
        <v>*</v>
      </c>
      <c r="Q747" s="36" t="str">
        <f t="shared" si="15"/>
        <v>*</v>
      </c>
      <c r="R747" s="36" t="str">
        <f t="shared" si="15"/>
        <v>*</v>
      </c>
      <c r="S747" s="36" t="str">
        <f t="shared" si="15"/>
        <v/>
      </c>
      <c r="T747" s="36" t="str">
        <f t="shared" si="15"/>
        <v/>
      </c>
      <c r="U747" s="36" t="str">
        <f t="shared" si="15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18</v>
      </c>
      <c r="D748" s="36" t="str">
        <f t="shared" si="15"/>
        <v>*</v>
      </c>
      <c r="E748" s="36" t="str">
        <f t="shared" si="15"/>
        <v>*</v>
      </c>
      <c r="F748" s="36" t="str">
        <f t="shared" si="15"/>
        <v>*</v>
      </c>
      <c r="G748" s="36" t="str">
        <f t="shared" si="15"/>
        <v/>
      </c>
      <c r="H748" s="36" t="str">
        <f t="shared" si="15"/>
        <v/>
      </c>
      <c r="I748" s="36" t="str">
        <f t="shared" si="15"/>
        <v/>
      </c>
      <c r="J748" s="36" t="str">
        <f t="shared" si="15"/>
        <v/>
      </c>
      <c r="K748" s="36" t="str">
        <f t="shared" si="15"/>
        <v/>
      </c>
      <c r="L748" s="36" t="str">
        <f t="shared" si="15"/>
        <v/>
      </c>
      <c r="M748" s="36" t="str">
        <f t="shared" si="15"/>
        <v/>
      </c>
      <c r="N748" s="36" t="str">
        <f t="shared" si="15"/>
        <v/>
      </c>
      <c r="O748" s="36" t="str">
        <f t="shared" si="15"/>
        <v/>
      </c>
      <c r="P748" s="36" t="str">
        <f t="shared" si="15"/>
        <v>*</v>
      </c>
      <c r="Q748" s="36" t="str">
        <f t="shared" si="15"/>
        <v>*</v>
      </c>
      <c r="R748" s="36" t="str">
        <f t="shared" si="15"/>
        <v>*</v>
      </c>
      <c r="S748" s="36" t="str">
        <f t="shared" si="15"/>
        <v/>
      </c>
      <c r="T748" s="36" t="str">
        <f t="shared" si="15"/>
        <v/>
      </c>
      <c r="U748" s="36" t="str">
        <f t="shared" si="15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5"/>
        <v>*</v>
      </c>
      <c r="E749" s="34" t="str">
        <f t="shared" si="15"/>
        <v>*</v>
      </c>
      <c r="F749" s="34" t="str">
        <f t="shared" si="15"/>
        <v>*</v>
      </c>
      <c r="G749" s="34" t="str">
        <f t="shared" si="15"/>
        <v>*</v>
      </c>
      <c r="H749" s="34" t="str">
        <f t="shared" si="15"/>
        <v>*</v>
      </c>
      <c r="I749" s="34" t="str">
        <f t="shared" si="15"/>
        <v>*</v>
      </c>
      <c r="J749" s="34" t="str">
        <f t="shared" si="15"/>
        <v>*</v>
      </c>
      <c r="K749" s="34" t="str">
        <f t="shared" si="15"/>
        <v>*</v>
      </c>
      <c r="L749" s="34" t="str">
        <f t="shared" si="15"/>
        <v>*</v>
      </c>
      <c r="M749" s="34" t="str">
        <f t="shared" si="15"/>
        <v/>
      </c>
      <c r="N749" s="34" t="str">
        <f t="shared" si="15"/>
        <v/>
      </c>
      <c r="O749" s="34" t="str">
        <f t="shared" si="15"/>
        <v/>
      </c>
      <c r="P749" s="34" t="str">
        <f t="shared" si="15"/>
        <v>*</v>
      </c>
      <c r="Q749" s="34" t="str">
        <f t="shared" si="15"/>
        <v>*</v>
      </c>
      <c r="R749" s="34" t="str">
        <f t="shared" si="15"/>
        <v>*</v>
      </c>
      <c r="S749" s="34" t="str">
        <f t="shared" si="15"/>
        <v>*</v>
      </c>
      <c r="T749" s="34" t="str">
        <f t="shared" si="15"/>
        <v>*</v>
      </c>
      <c r="U749" s="34" t="str">
        <f t="shared" si="15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5"/>
        <v>*</v>
      </c>
      <c r="E750" s="37" t="str">
        <f t="shared" si="15"/>
        <v>*</v>
      </c>
      <c r="F750" s="37" t="str">
        <f t="shared" si="15"/>
        <v>*</v>
      </c>
      <c r="G750" s="37" t="str">
        <f t="shared" si="15"/>
        <v>*</v>
      </c>
      <c r="H750" s="37" t="str">
        <f t="shared" si="15"/>
        <v>*</v>
      </c>
      <c r="I750" s="37" t="str">
        <f t="shared" si="15"/>
        <v>*</v>
      </c>
      <c r="J750" s="37" t="str">
        <f t="shared" si="15"/>
        <v>*</v>
      </c>
      <c r="K750" s="37" t="str">
        <f t="shared" si="15"/>
        <v>*</v>
      </c>
      <c r="L750" s="37" t="str">
        <f t="shared" si="15"/>
        <v>*</v>
      </c>
      <c r="M750" s="37" t="str">
        <f t="shared" si="15"/>
        <v/>
      </c>
      <c r="N750" s="37" t="str">
        <f t="shared" si="15"/>
        <v/>
      </c>
      <c r="O750" s="37" t="str">
        <f t="shared" si="15"/>
        <v/>
      </c>
      <c r="P750" s="37" t="str">
        <f t="shared" si="15"/>
        <v>*</v>
      </c>
      <c r="Q750" s="37" t="str">
        <f t="shared" si="15"/>
        <v>*</v>
      </c>
      <c r="R750" s="37" t="str">
        <f t="shared" si="15"/>
        <v>*</v>
      </c>
      <c r="S750" s="37" t="str">
        <f t="shared" si="15"/>
        <v>*</v>
      </c>
      <c r="T750" s="37" t="str">
        <f t="shared" si="15"/>
        <v>*</v>
      </c>
      <c r="U750" s="37" t="str">
        <f t="shared" si="15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5"/>
        <v>*</v>
      </c>
      <c r="E751" s="37" t="str">
        <f t="shared" si="15"/>
        <v>*</v>
      </c>
      <c r="F751" s="37" t="str">
        <f t="shared" si="15"/>
        <v>*</v>
      </c>
      <c r="G751" s="37" t="str">
        <f t="shared" si="15"/>
        <v>*</v>
      </c>
      <c r="H751" s="37" t="str">
        <f t="shared" si="15"/>
        <v>*</v>
      </c>
      <c r="I751" s="37" t="str">
        <f t="shared" si="15"/>
        <v>*</v>
      </c>
      <c r="J751" s="37" t="str">
        <f t="shared" si="15"/>
        <v>*</v>
      </c>
      <c r="K751" s="37" t="str">
        <f t="shared" si="15"/>
        <v>*</v>
      </c>
      <c r="L751" s="37" t="str">
        <f t="shared" si="15"/>
        <v>*</v>
      </c>
      <c r="M751" s="37" t="str">
        <f t="shared" si="15"/>
        <v/>
      </c>
      <c r="N751" s="37" t="str">
        <f t="shared" si="15"/>
        <v/>
      </c>
      <c r="O751" s="37" t="str">
        <f t="shared" si="15"/>
        <v/>
      </c>
      <c r="P751" s="37" t="str">
        <f t="shared" si="15"/>
        <v>*</v>
      </c>
      <c r="Q751" s="37" t="str">
        <f t="shared" si="15"/>
        <v>*</v>
      </c>
      <c r="R751" s="37" t="str">
        <f t="shared" si="15"/>
        <v>*</v>
      </c>
      <c r="S751" s="37" t="str">
        <f t="shared" si="15"/>
        <v>*</v>
      </c>
      <c r="T751" s="37" t="str">
        <f t="shared" si="15"/>
        <v>*</v>
      </c>
      <c r="U751" s="37" t="str">
        <f t="shared" si="15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37" t="str">
        <f t="shared" si="15"/>
        <v>*</v>
      </c>
      <c r="E752" s="37" t="str">
        <f t="shared" si="15"/>
        <v>*</v>
      </c>
      <c r="F752" s="37" t="str">
        <f t="shared" si="15"/>
        <v>*</v>
      </c>
      <c r="G752" s="37" t="str">
        <f t="shared" si="15"/>
        <v/>
      </c>
      <c r="H752" s="37" t="str">
        <f t="shared" si="15"/>
        <v/>
      </c>
      <c r="I752" s="37" t="str">
        <f t="shared" si="15"/>
        <v/>
      </c>
      <c r="J752" s="37" t="str">
        <f t="shared" si="15"/>
        <v/>
      </c>
      <c r="K752" s="37" t="str">
        <f t="shared" si="15"/>
        <v/>
      </c>
      <c r="L752" s="37" t="str">
        <f t="shared" si="15"/>
        <v/>
      </c>
      <c r="M752" s="37" t="str">
        <f t="shared" si="15"/>
        <v/>
      </c>
      <c r="N752" s="37" t="str">
        <f t="shared" si="15"/>
        <v/>
      </c>
      <c r="O752" s="37" t="str">
        <f t="shared" si="15"/>
        <v/>
      </c>
      <c r="P752" s="37" t="str">
        <f t="shared" si="15"/>
        <v>*</v>
      </c>
      <c r="Q752" s="37" t="str">
        <f t="shared" si="15"/>
        <v>*</v>
      </c>
      <c r="R752" s="37" t="str">
        <f t="shared" si="15"/>
        <v>*</v>
      </c>
      <c r="S752" s="37" t="str">
        <f t="shared" si="15"/>
        <v/>
      </c>
      <c r="T752" s="37" t="str">
        <f t="shared" si="15"/>
        <v/>
      </c>
      <c r="U752" s="37" t="str">
        <f t="shared" si="15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5"/>
        <v>*</v>
      </c>
      <c r="E753" s="37" t="str">
        <f t="shared" si="15"/>
        <v>*</v>
      </c>
      <c r="F753" s="37" t="str">
        <f t="shared" si="15"/>
        <v>*</v>
      </c>
      <c r="G753" s="37" t="str">
        <f t="shared" si="15"/>
        <v/>
      </c>
      <c r="H753" s="37" t="str">
        <f t="shared" si="15"/>
        <v/>
      </c>
      <c r="I753" s="37" t="str">
        <f t="shared" si="15"/>
        <v/>
      </c>
      <c r="J753" s="37" t="str">
        <f t="shared" si="15"/>
        <v/>
      </c>
      <c r="K753" s="37" t="str">
        <f t="shared" si="15"/>
        <v/>
      </c>
      <c r="L753" s="37" t="str">
        <f t="shared" si="15"/>
        <v/>
      </c>
      <c r="M753" s="37" t="str">
        <f t="shared" si="15"/>
        <v/>
      </c>
      <c r="N753" s="37" t="str">
        <f t="shared" si="15"/>
        <v/>
      </c>
      <c r="O753" s="37" t="str">
        <f t="shared" si="15"/>
        <v/>
      </c>
      <c r="P753" s="37" t="str">
        <f t="shared" si="15"/>
        <v>*</v>
      </c>
      <c r="Q753" s="37" t="str">
        <f t="shared" si="15"/>
        <v>*</v>
      </c>
      <c r="R753" s="37" t="str">
        <f t="shared" si="15"/>
        <v>*</v>
      </c>
      <c r="S753" s="37" t="str">
        <f t="shared" si="15"/>
        <v/>
      </c>
      <c r="T753" s="37" t="str">
        <f t="shared" si="15"/>
        <v/>
      </c>
      <c r="U753" s="37" t="str">
        <f t="shared" si="15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18</v>
      </c>
      <c r="D754" s="38" t="str">
        <f t="shared" si="15"/>
        <v>*</v>
      </c>
      <c r="E754" s="38" t="str">
        <f t="shared" si="15"/>
        <v>*</v>
      </c>
      <c r="F754" s="38" t="str">
        <f t="shared" si="15"/>
        <v>*</v>
      </c>
      <c r="G754" s="38" t="str">
        <f t="shared" si="15"/>
        <v/>
      </c>
      <c r="H754" s="38" t="str">
        <f t="shared" si="15"/>
        <v/>
      </c>
      <c r="I754" s="38" t="str">
        <f t="shared" si="15"/>
        <v/>
      </c>
      <c r="J754" s="38" t="str">
        <f t="shared" si="15"/>
        <v/>
      </c>
      <c r="K754" s="38" t="str">
        <f t="shared" si="15"/>
        <v/>
      </c>
      <c r="L754" s="38" t="str">
        <f t="shared" si="15"/>
        <v/>
      </c>
      <c r="M754" s="38" t="str">
        <f t="shared" si="15"/>
        <v/>
      </c>
      <c r="N754" s="38" t="str">
        <f t="shared" si="15"/>
        <v/>
      </c>
      <c r="O754" s="38" t="str">
        <f t="shared" si="15"/>
        <v/>
      </c>
      <c r="P754" s="38" t="str">
        <f t="shared" si="15"/>
        <v>*</v>
      </c>
      <c r="Q754" s="38" t="str">
        <f t="shared" si="15"/>
        <v>*</v>
      </c>
      <c r="R754" s="38" t="str">
        <f t="shared" si="15"/>
        <v>*</v>
      </c>
      <c r="S754" s="38" t="str">
        <f t="shared" si="15"/>
        <v/>
      </c>
      <c r="T754" s="38" t="str">
        <f t="shared" si="15"/>
        <v/>
      </c>
      <c r="U754" s="38" t="str">
        <f t="shared" si="15"/>
        <v/>
      </c>
    </row>
    <row r="755" spans="1:21" ht="15.75" hidden="1" customHeight="1" x14ac:dyDescent="0.2">
      <c r="A755" s="72" t="s">
        <v>222</v>
      </c>
      <c r="B755" s="73"/>
      <c r="C755" s="31" t="s">
        <v>60</v>
      </c>
      <c r="D755" s="32" t="str">
        <f t="shared" si="15"/>
        <v>*</v>
      </c>
      <c r="E755" s="32" t="str">
        <f t="shared" si="15"/>
        <v>*</v>
      </c>
      <c r="F755" s="32" t="str">
        <f t="shared" si="15"/>
        <v>*</v>
      </c>
      <c r="G755" s="32" t="str">
        <f t="shared" si="15"/>
        <v>*</v>
      </c>
      <c r="H755" s="32" t="str">
        <f t="shared" si="15"/>
        <v>*</v>
      </c>
      <c r="I755" s="32" t="str">
        <f t="shared" si="15"/>
        <v>*</v>
      </c>
      <c r="J755" s="32" t="str">
        <f t="shared" si="15"/>
        <v/>
      </c>
      <c r="K755" s="32" t="str">
        <f t="shared" si="15"/>
        <v/>
      </c>
      <c r="L755" s="32" t="str">
        <f t="shared" si="15"/>
        <v/>
      </c>
      <c r="M755" s="32" t="str">
        <f t="shared" si="15"/>
        <v>*</v>
      </c>
      <c r="N755" s="32" t="str">
        <f t="shared" si="15"/>
        <v>*</v>
      </c>
      <c r="O755" s="32" t="str">
        <f t="shared" si="15"/>
        <v>*</v>
      </c>
      <c r="P755" s="32" t="str">
        <f t="shared" si="15"/>
        <v>*</v>
      </c>
      <c r="Q755" s="32" t="str">
        <f t="shared" si="15"/>
        <v>*</v>
      </c>
      <c r="R755" s="32" t="str">
        <f t="shared" si="15"/>
        <v>*</v>
      </c>
      <c r="S755" s="32" t="str">
        <f t="shared" si="15"/>
        <v>*</v>
      </c>
      <c r="T755" s="32" t="str">
        <f t="shared" si="15"/>
        <v>*</v>
      </c>
      <c r="U755" s="32" t="str">
        <f t="shared" si="15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5"/>
        <v>*</v>
      </c>
      <c r="E756" s="34" t="str">
        <f t="shared" si="15"/>
        <v>*</v>
      </c>
      <c r="F756" s="34" t="str">
        <f t="shared" si="15"/>
        <v>*</v>
      </c>
      <c r="G756" s="34" t="str">
        <f t="shared" ref="G756:U756" si="16">IF(G113=G430,"","*")</f>
        <v>*</v>
      </c>
      <c r="H756" s="34" t="str">
        <f t="shared" si="16"/>
        <v>*</v>
      </c>
      <c r="I756" s="34" t="str">
        <f t="shared" si="16"/>
        <v>*</v>
      </c>
      <c r="J756" s="34" t="str">
        <f t="shared" si="16"/>
        <v/>
      </c>
      <c r="K756" s="34" t="str">
        <f t="shared" si="16"/>
        <v/>
      </c>
      <c r="L756" s="34" t="str">
        <f t="shared" si="16"/>
        <v/>
      </c>
      <c r="M756" s="34" t="str">
        <f t="shared" si="16"/>
        <v/>
      </c>
      <c r="N756" s="34" t="str">
        <f t="shared" si="16"/>
        <v/>
      </c>
      <c r="O756" s="34" t="str">
        <f t="shared" si="16"/>
        <v/>
      </c>
      <c r="P756" s="34" t="str">
        <f t="shared" si="16"/>
        <v>*</v>
      </c>
      <c r="Q756" s="34" t="str">
        <f t="shared" si="16"/>
        <v>*</v>
      </c>
      <c r="R756" s="34" t="str">
        <f t="shared" si="16"/>
        <v>*</v>
      </c>
      <c r="S756" s="34" t="str">
        <f t="shared" si="16"/>
        <v/>
      </c>
      <c r="T756" s="34" t="str">
        <f t="shared" si="16"/>
        <v/>
      </c>
      <c r="U756" s="34" t="str">
        <f t="shared" si="16"/>
        <v/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ref="D757:U771" si="17">IF(D114=D431,"","*")</f>
        <v>*</v>
      </c>
      <c r="E757" s="36" t="str">
        <f t="shared" si="17"/>
        <v>*</v>
      </c>
      <c r="F757" s="36" t="str">
        <f t="shared" si="17"/>
        <v>*</v>
      </c>
      <c r="G757" s="36" t="str">
        <f t="shared" si="17"/>
        <v>*</v>
      </c>
      <c r="H757" s="36" t="str">
        <f t="shared" si="17"/>
        <v>*</v>
      </c>
      <c r="I757" s="36" t="str">
        <f t="shared" si="17"/>
        <v>*</v>
      </c>
      <c r="J757" s="36" t="str">
        <f t="shared" si="17"/>
        <v/>
      </c>
      <c r="K757" s="36" t="str">
        <f t="shared" si="17"/>
        <v/>
      </c>
      <c r="L757" s="36" t="str">
        <f t="shared" si="17"/>
        <v/>
      </c>
      <c r="M757" s="36" t="str">
        <f t="shared" si="17"/>
        <v/>
      </c>
      <c r="N757" s="36" t="str">
        <f t="shared" si="17"/>
        <v/>
      </c>
      <c r="O757" s="36" t="str">
        <f t="shared" si="17"/>
        <v/>
      </c>
      <c r="P757" s="36" t="str">
        <f t="shared" si="17"/>
        <v>*</v>
      </c>
      <c r="Q757" s="36" t="str">
        <f t="shared" si="17"/>
        <v>*</v>
      </c>
      <c r="R757" s="36" t="str">
        <f t="shared" si="17"/>
        <v>*</v>
      </c>
      <c r="S757" s="36" t="str">
        <f t="shared" si="17"/>
        <v/>
      </c>
      <c r="T757" s="36" t="str">
        <f t="shared" si="17"/>
        <v/>
      </c>
      <c r="U757" s="36" t="str">
        <f t="shared" si="17"/>
        <v/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7"/>
        <v/>
      </c>
      <c r="E758" s="36" t="str">
        <f t="shared" si="17"/>
        <v>*</v>
      </c>
      <c r="F758" s="36" t="str">
        <f t="shared" si="17"/>
        <v>*</v>
      </c>
      <c r="G758" s="36" t="str">
        <f t="shared" si="17"/>
        <v>*</v>
      </c>
      <c r="H758" s="36" t="str">
        <f t="shared" si="17"/>
        <v>*</v>
      </c>
      <c r="I758" s="36" t="str">
        <f t="shared" si="17"/>
        <v>*</v>
      </c>
      <c r="J758" s="36" t="str">
        <f t="shared" si="17"/>
        <v/>
      </c>
      <c r="K758" s="36" t="str">
        <f t="shared" si="17"/>
        <v/>
      </c>
      <c r="L758" s="36" t="str">
        <f t="shared" si="17"/>
        <v/>
      </c>
      <c r="M758" s="36" t="str">
        <f t="shared" si="17"/>
        <v/>
      </c>
      <c r="N758" s="36" t="str">
        <f t="shared" si="17"/>
        <v/>
      </c>
      <c r="O758" s="36" t="str">
        <f t="shared" si="17"/>
        <v/>
      </c>
      <c r="P758" s="36" t="str">
        <f t="shared" si="17"/>
        <v>*</v>
      </c>
      <c r="Q758" s="36" t="str">
        <f t="shared" si="17"/>
        <v>*</v>
      </c>
      <c r="R758" s="36" t="str">
        <f t="shared" si="17"/>
        <v>*</v>
      </c>
      <c r="S758" s="36" t="str">
        <f t="shared" si="17"/>
        <v/>
      </c>
      <c r="T758" s="36" t="str">
        <f t="shared" si="17"/>
        <v/>
      </c>
      <c r="U758" s="36" t="str">
        <f t="shared" si="17"/>
        <v/>
      </c>
    </row>
    <row r="759" spans="1:21" s="18" customFormat="1" ht="15.75" hidden="1" customHeight="1" x14ac:dyDescent="0.2">
      <c r="A759" s="75"/>
      <c r="B759" s="21" t="s">
        <v>212</v>
      </c>
      <c r="C759" s="65" t="s">
        <v>15</v>
      </c>
      <c r="D759" s="36" t="str">
        <f t="shared" si="17"/>
        <v>*</v>
      </c>
      <c r="E759" s="36" t="str">
        <f t="shared" si="17"/>
        <v>*</v>
      </c>
      <c r="F759" s="36" t="str">
        <f t="shared" si="17"/>
        <v>*</v>
      </c>
      <c r="G759" s="36" t="str">
        <f t="shared" si="17"/>
        <v>*</v>
      </c>
      <c r="H759" s="36" t="str">
        <f t="shared" si="17"/>
        <v>*</v>
      </c>
      <c r="I759" s="36" t="str">
        <f t="shared" si="17"/>
        <v>*</v>
      </c>
      <c r="J759" s="36" t="str">
        <f t="shared" si="17"/>
        <v/>
      </c>
      <c r="K759" s="36" t="str">
        <f t="shared" si="17"/>
        <v/>
      </c>
      <c r="L759" s="36" t="str">
        <f t="shared" si="17"/>
        <v/>
      </c>
      <c r="M759" s="36" t="str">
        <f t="shared" si="17"/>
        <v/>
      </c>
      <c r="N759" s="36" t="str">
        <f t="shared" si="17"/>
        <v/>
      </c>
      <c r="O759" s="36" t="str">
        <f t="shared" si="17"/>
        <v/>
      </c>
      <c r="P759" s="36" t="str">
        <f t="shared" si="17"/>
        <v>*</v>
      </c>
      <c r="Q759" s="36" t="str">
        <f t="shared" si="17"/>
        <v>*</v>
      </c>
      <c r="R759" s="36" t="str">
        <f t="shared" si="17"/>
        <v>*</v>
      </c>
      <c r="S759" s="36" t="str">
        <f t="shared" si="17"/>
        <v/>
      </c>
      <c r="T759" s="36" t="str">
        <f t="shared" si="17"/>
        <v/>
      </c>
      <c r="U759" s="36" t="str">
        <f t="shared" si="17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7"/>
        <v>*</v>
      </c>
      <c r="E760" s="36" t="str">
        <f t="shared" si="17"/>
        <v>*</v>
      </c>
      <c r="F760" s="36" t="str">
        <f t="shared" si="17"/>
        <v>*</v>
      </c>
      <c r="G760" s="36" t="str">
        <f t="shared" si="17"/>
        <v>*</v>
      </c>
      <c r="H760" s="36" t="str">
        <f t="shared" si="17"/>
        <v>*</v>
      </c>
      <c r="I760" s="36" t="str">
        <f t="shared" si="17"/>
        <v>*</v>
      </c>
      <c r="J760" s="36" t="str">
        <f t="shared" si="17"/>
        <v/>
      </c>
      <c r="K760" s="36" t="str">
        <f t="shared" si="17"/>
        <v/>
      </c>
      <c r="L760" s="36" t="str">
        <f t="shared" si="17"/>
        <v/>
      </c>
      <c r="M760" s="36" t="str">
        <f t="shared" si="17"/>
        <v/>
      </c>
      <c r="N760" s="36" t="str">
        <f t="shared" si="17"/>
        <v/>
      </c>
      <c r="O760" s="36" t="str">
        <f t="shared" si="17"/>
        <v/>
      </c>
      <c r="P760" s="36" t="str">
        <f t="shared" si="17"/>
        <v/>
      </c>
      <c r="Q760" s="36" t="str">
        <f t="shared" si="17"/>
        <v/>
      </c>
      <c r="R760" s="36" t="str">
        <f t="shared" si="17"/>
        <v/>
      </c>
      <c r="S760" s="36" t="str">
        <f t="shared" si="17"/>
        <v/>
      </c>
      <c r="T760" s="36" t="str">
        <f t="shared" si="17"/>
        <v/>
      </c>
      <c r="U760" s="36" t="str">
        <f t="shared" si="17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18</v>
      </c>
      <c r="D761" s="36" t="str">
        <f t="shared" si="17"/>
        <v>*</v>
      </c>
      <c r="E761" s="36" t="str">
        <f t="shared" si="17"/>
        <v>*</v>
      </c>
      <c r="F761" s="36" t="str">
        <f t="shared" si="17"/>
        <v>*</v>
      </c>
      <c r="G761" s="36" t="str">
        <f t="shared" si="17"/>
        <v/>
      </c>
      <c r="H761" s="36" t="str">
        <f t="shared" si="17"/>
        <v/>
      </c>
      <c r="I761" s="36" t="str">
        <f t="shared" si="17"/>
        <v/>
      </c>
      <c r="J761" s="36" t="str">
        <f t="shared" si="17"/>
        <v/>
      </c>
      <c r="K761" s="36" t="str">
        <f t="shared" si="17"/>
        <v/>
      </c>
      <c r="L761" s="36" t="str">
        <f t="shared" si="17"/>
        <v/>
      </c>
      <c r="M761" s="36" t="str">
        <f t="shared" si="17"/>
        <v/>
      </c>
      <c r="N761" s="36" t="str">
        <f t="shared" si="17"/>
        <v/>
      </c>
      <c r="O761" s="36" t="str">
        <f t="shared" si="17"/>
        <v/>
      </c>
      <c r="P761" s="36" t="str">
        <f t="shared" si="17"/>
        <v>*</v>
      </c>
      <c r="Q761" s="36" t="str">
        <f t="shared" si="17"/>
        <v>*</v>
      </c>
      <c r="R761" s="36" t="str">
        <f t="shared" si="17"/>
        <v>*</v>
      </c>
      <c r="S761" s="36" t="str">
        <f t="shared" si="17"/>
        <v/>
      </c>
      <c r="T761" s="36" t="str">
        <f t="shared" si="17"/>
        <v/>
      </c>
      <c r="U761" s="36" t="str">
        <f t="shared" si="17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7"/>
        <v>*</v>
      </c>
      <c r="E762" s="34" t="str">
        <f t="shared" si="17"/>
        <v>*</v>
      </c>
      <c r="F762" s="34" t="str">
        <f t="shared" si="17"/>
        <v>*</v>
      </c>
      <c r="G762" s="34" t="str">
        <f t="shared" si="17"/>
        <v>*</v>
      </c>
      <c r="H762" s="34" t="str">
        <f t="shared" si="17"/>
        <v>*</v>
      </c>
      <c r="I762" s="34" t="str">
        <f t="shared" si="17"/>
        <v>*</v>
      </c>
      <c r="J762" s="34" t="str">
        <f t="shared" si="17"/>
        <v/>
      </c>
      <c r="K762" s="34" t="str">
        <f t="shared" si="17"/>
        <v/>
      </c>
      <c r="L762" s="34" t="str">
        <f t="shared" si="17"/>
        <v/>
      </c>
      <c r="M762" s="34" t="str">
        <f t="shared" si="17"/>
        <v>*</v>
      </c>
      <c r="N762" s="34" t="str">
        <f t="shared" si="17"/>
        <v>*</v>
      </c>
      <c r="O762" s="34" t="str">
        <f t="shared" si="17"/>
        <v>*</v>
      </c>
      <c r="P762" s="34" t="str">
        <f t="shared" si="17"/>
        <v>*</v>
      </c>
      <c r="Q762" s="34" t="str">
        <f t="shared" si="17"/>
        <v>*</v>
      </c>
      <c r="R762" s="34" t="str">
        <f t="shared" si="17"/>
        <v>*</v>
      </c>
      <c r="S762" s="34" t="str">
        <f t="shared" si="17"/>
        <v>*</v>
      </c>
      <c r="T762" s="34" t="str">
        <f t="shared" si="17"/>
        <v>*</v>
      </c>
      <c r="U762" s="34" t="str">
        <f t="shared" si="17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17"/>
        <v>*</v>
      </c>
      <c r="E763" s="37" t="str">
        <f t="shared" si="17"/>
        <v>*</v>
      </c>
      <c r="F763" s="37" t="str">
        <f t="shared" si="17"/>
        <v>*</v>
      </c>
      <c r="G763" s="37" t="str">
        <f t="shared" si="17"/>
        <v>*</v>
      </c>
      <c r="H763" s="37" t="str">
        <f t="shared" si="17"/>
        <v>*</v>
      </c>
      <c r="I763" s="37" t="str">
        <f t="shared" si="17"/>
        <v>*</v>
      </c>
      <c r="J763" s="37" t="str">
        <f t="shared" si="17"/>
        <v/>
      </c>
      <c r="K763" s="37" t="str">
        <f t="shared" si="17"/>
        <v/>
      </c>
      <c r="L763" s="37" t="str">
        <f t="shared" si="17"/>
        <v/>
      </c>
      <c r="M763" s="37" t="str">
        <f t="shared" si="17"/>
        <v>*</v>
      </c>
      <c r="N763" s="37" t="str">
        <f t="shared" si="17"/>
        <v>*</v>
      </c>
      <c r="O763" s="37" t="str">
        <f t="shared" si="17"/>
        <v>*</v>
      </c>
      <c r="P763" s="37" t="str">
        <f t="shared" si="17"/>
        <v>*</v>
      </c>
      <c r="Q763" s="37" t="str">
        <f t="shared" si="17"/>
        <v>*</v>
      </c>
      <c r="R763" s="37" t="str">
        <f t="shared" si="17"/>
        <v>*</v>
      </c>
      <c r="S763" s="37" t="str">
        <f t="shared" si="17"/>
        <v>*</v>
      </c>
      <c r="T763" s="37" t="str">
        <f t="shared" si="17"/>
        <v>*</v>
      </c>
      <c r="U763" s="37" t="str">
        <f t="shared" si="17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7"/>
        <v>*</v>
      </c>
      <c r="E764" s="37" t="str">
        <f t="shared" si="17"/>
        <v>*</v>
      </c>
      <c r="F764" s="37" t="str">
        <f t="shared" si="17"/>
        <v>*</v>
      </c>
      <c r="G764" s="37" t="str">
        <f t="shared" si="17"/>
        <v>*</v>
      </c>
      <c r="H764" s="37" t="str">
        <f t="shared" si="17"/>
        <v>*</v>
      </c>
      <c r="I764" s="37" t="str">
        <f t="shared" si="17"/>
        <v>*</v>
      </c>
      <c r="J764" s="37" t="str">
        <f t="shared" si="17"/>
        <v/>
      </c>
      <c r="K764" s="37" t="str">
        <f t="shared" si="17"/>
        <v/>
      </c>
      <c r="L764" s="37" t="str">
        <f t="shared" si="17"/>
        <v/>
      </c>
      <c r="M764" s="37" t="str">
        <f t="shared" si="17"/>
        <v/>
      </c>
      <c r="N764" s="37" t="str">
        <f t="shared" si="17"/>
        <v/>
      </c>
      <c r="O764" s="37" t="str">
        <f t="shared" si="17"/>
        <v/>
      </c>
      <c r="P764" s="37" t="str">
        <f t="shared" si="17"/>
        <v>*</v>
      </c>
      <c r="Q764" s="37" t="str">
        <f t="shared" si="17"/>
        <v>*</v>
      </c>
      <c r="R764" s="37" t="str">
        <f t="shared" si="17"/>
        <v>*</v>
      </c>
      <c r="S764" s="37" t="str">
        <f t="shared" si="17"/>
        <v>*</v>
      </c>
      <c r="T764" s="37" t="str">
        <f t="shared" si="17"/>
        <v>*</v>
      </c>
      <c r="U764" s="37" t="str">
        <f t="shared" si="17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37" t="str">
        <f t="shared" si="17"/>
        <v>*</v>
      </c>
      <c r="E765" s="37" t="str">
        <f t="shared" si="17"/>
        <v>*</v>
      </c>
      <c r="F765" s="37" t="str">
        <f t="shared" si="17"/>
        <v>*</v>
      </c>
      <c r="G765" s="37" t="str">
        <f t="shared" si="17"/>
        <v>*</v>
      </c>
      <c r="H765" s="37" t="str">
        <f t="shared" si="17"/>
        <v>*</v>
      </c>
      <c r="I765" s="37" t="str">
        <f t="shared" si="17"/>
        <v>*</v>
      </c>
      <c r="J765" s="37" t="str">
        <f t="shared" si="17"/>
        <v/>
      </c>
      <c r="K765" s="37" t="str">
        <f t="shared" si="17"/>
        <v/>
      </c>
      <c r="L765" s="37" t="str">
        <f t="shared" si="17"/>
        <v/>
      </c>
      <c r="M765" s="37" t="str">
        <f t="shared" si="17"/>
        <v>*</v>
      </c>
      <c r="N765" s="37" t="str">
        <f t="shared" si="17"/>
        <v>*</v>
      </c>
      <c r="O765" s="37" t="str">
        <f t="shared" si="17"/>
        <v>*</v>
      </c>
      <c r="P765" s="37" t="str">
        <f t="shared" si="17"/>
        <v>*</v>
      </c>
      <c r="Q765" s="37" t="str">
        <f t="shared" si="17"/>
        <v>*</v>
      </c>
      <c r="R765" s="37" t="str">
        <f t="shared" si="17"/>
        <v>*</v>
      </c>
      <c r="S765" s="37" t="str">
        <f t="shared" si="17"/>
        <v/>
      </c>
      <c r="T765" s="37" t="str">
        <f t="shared" si="17"/>
        <v>*</v>
      </c>
      <c r="U765" s="37" t="str">
        <f t="shared" si="17"/>
        <v>*</v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7"/>
        <v>*</v>
      </c>
      <c r="E766" s="37" t="str">
        <f t="shared" si="17"/>
        <v>*</v>
      </c>
      <c r="F766" s="37" t="str">
        <f t="shared" si="17"/>
        <v>*</v>
      </c>
      <c r="G766" s="37" t="str">
        <f t="shared" si="17"/>
        <v/>
      </c>
      <c r="H766" s="37" t="str">
        <f t="shared" si="17"/>
        <v/>
      </c>
      <c r="I766" s="37" t="str">
        <f t="shared" si="17"/>
        <v/>
      </c>
      <c r="J766" s="37" t="str">
        <f t="shared" si="17"/>
        <v/>
      </c>
      <c r="K766" s="37" t="str">
        <f t="shared" si="17"/>
        <v/>
      </c>
      <c r="L766" s="37" t="str">
        <f t="shared" si="17"/>
        <v/>
      </c>
      <c r="M766" s="37" t="str">
        <f t="shared" si="17"/>
        <v/>
      </c>
      <c r="N766" s="37" t="str">
        <f t="shared" si="17"/>
        <v/>
      </c>
      <c r="O766" s="37" t="str">
        <f t="shared" si="17"/>
        <v/>
      </c>
      <c r="P766" s="37" t="str">
        <f t="shared" si="17"/>
        <v>*</v>
      </c>
      <c r="Q766" s="37" t="str">
        <f t="shared" si="17"/>
        <v>*</v>
      </c>
      <c r="R766" s="37" t="str">
        <f t="shared" si="17"/>
        <v>*</v>
      </c>
      <c r="S766" s="37" t="str">
        <f t="shared" si="17"/>
        <v/>
      </c>
      <c r="T766" s="37" t="str">
        <f t="shared" si="17"/>
        <v/>
      </c>
      <c r="U766" s="37" t="str">
        <f t="shared" si="17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18</v>
      </c>
      <c r="D767" s="38" t="str">
        <f t="shared" si="17"/>
        <v/>
      </c>
      <c r="E767" s="38" t="str">
        <f t="shared" si="17"/>
        <v>*</v>
      </c>
      <c r="F767" s="38" t="str">
        <f t="shared" si="17"/>
        <v>*</v>
      </c>
      <c r="G767" s="38" t="str">
        <f t="shared" si="17"/>
        <v/>
      </c>
      <c r="H767" s="38" t="str">
        <f t="shared" si="17"/>
        <v/>
      </c>
      <c r="I767" s="38" t="str">
        <f t="shared" si="17"/>
        <v/>
      </c>
      <c r="J767" s="38" t="str">
        <f t="shared" si="17"/>
        <v/>
      </c>
      <c r="K767" s="38" t="str">
        <f t="shared" si="17"/>
        <v/>
      </c>
      <c r="L767" s="38" t="str">
        <f t="shared" si="17"/>
        <v/>
      </c>
      <c r="M767" s="38" t="str">
        <f t="shared" si="17"/>
        <v/>
      </c>
      <c r="N767" s="38" t="str">
        <f t="shared" si="17"/>
        <v/>
      </c>
      <c r="O767" s="38" t="str">
        <f t="shared" si="17"/>
        <v/>
      </c>
      <c r="P767" s="38" t="str">
        <f t="shared" si="17"/>
        <v/>
      </c>
      <c r="Q767" s="38" t="str">
        <f t="shared" si="17"/>
        <v>*</v>
      </c>
      <c r="R767" s="38" t="str">
        <f t="shared" si="17"/>
        <v>*</v>
      </c>
      <c r="S767" s="38" t="str">
        <f t="shared" si="17"/>
        <v/>
      </c>
      <c r="T767" s="38" t="str">
        <f t="shared" si="17"/>
        <v/>
      </c>
      <c r="U767" s="38" t="str">
        <f t="shared" si="17"/>
        <v/>
      </c>
    </row>
    <row r="768" spans="1:21" ht="15.75" hidden="1" customHeight="1" x14ac:dyDescent="0.2">
      <c r="A768" s="72" t="s">
        <v>223</v>
      </c>
      <c r="B768" s="73"/>
      <c r="C768" s="31" t="s">
        <v>49</v>
      </c>
      <c r="D768" s="32" t="str">
        <f t="shared" si="17"/>
        <v>*</v>
      </c>
      <c r="E768" s="32" t="str">
        <f t="shared" si="17"/>
        <v>*</v>
      </c>
      <c r="F768" s="32" t="str">
        <f t="shared" si="17"/>
        <v>*</v>
      </c>
      <c r="G768" s="32" t="str">
        <f t="shared" si="17"/>
        <v>*</v>
      </c>
      <c r="H768" s="32" t="str">
        <f t="shared" si="17"/>
        <v>*</v>
      </c>
      <c r="I768" s="32" t="str">
        <f t="shared" si="17"/>
        <v>*</v>
      </c>
      <c r="J768" s="32" t="str">
        <f t="shared" si="17"/>
        <v>*</v>
      </c>
      <c r="K768" s="32" t="str">
        <f t="shared" si="17"/>
        <v>*</v>
      </c>
      <c r="L768" s="32" t="str">
        <f t="shared" si="17"/>
        <v>*</v>
      </c>
      <c r="M768" s="32" t="str">
        <f t="shared" si="17"/>
        <v/>
      </c>
      <c r="N768" s="32" t="str">
        <f t="shared" si="17"/>
        <v/>
      </c>
      <c r="O768" s="32" t="str">
        <f t="shared" si="17"/>
        <v/>
      </c>
      <c r="P768" s="32" t="str">
        <f t="shared" si="17"/>
        <v>*</v>
      </c>
      <c r="Q768" s="32" t="str">
        <f t="shared" si="17"/>
        <v>*</v>
      </c>
      <c r="R768" s="32" t="str">
        <f t="shared" si="17"/>
        <v>*</v>
      </c>
      <c r="S768" s="32" t="str">
        <f t="shared" si="17"/>
        <v/>
      </c>
      <c r="T768" s="32" t="str">
        <f t="shared" si="17"/>
        <v/>
      </c>
      <c r="U768" s="32" t="str">
        <f t="shared" si="17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7"/>
        <v>*</v>
      </c>
      <c r="E769" s="34" t="str">
        <f t="shared" si="17"/>
        <v>*</v>
      </c>
      <c r="F769" s="34" t="str">
        <f t="shared" si="17"/>
        <v>*</v>
      </c>
      <c r="G769" s="34" t="str">
        <f t="shared" si="17"/>
        <v>*</v>
      </c>
      <c r="H769" s="34" t="str">
        <f t="shared" si="17"/>
        <v>*</v>
      </c>
      <c r="I769" s="34" t="str">
        <f t="shared" si="17"/>
        <v>*</v>
      </c>
      <c r="J769" s="34" t="str">
        <f t="shared" si="17"/>
        <v>*</v>
      </c>
      <c r="K769" s="34" t="str">
        <f t="shared" si="17"/>
        <v>*</v>
      </c>
      <c r="L769" s="34" t="str">
        <f t="shared" si="17"/>
        <v>*</v>
      </c>
      <c r="M769" s="34" t="str">
        <f t="shared" si="17"/>
        <v/>
      </c>
      <c r="N769" s="34" t="str">
        <f t="shared" si="17"/>
        <v/>
      </c>
      <c r="O769" s="34" t="str">
        <f t="shared" si="17"/>
        <v/>
      </c>
      <c r="P769" s="34" t="str">
        <f t="shared" si="17"/>
        <v>*</v>
      </c>
      <c r="Q769" s="34" t="str">
        <f t="shared" si="17"/>
        <v>*</v>
      </c>
      <c r="R769" s="34" t="str">
        <f t="shared" si="17"/>
        <v>*</v>
      </c>
      <c r="S769" s="34" t="str">
        <f t="shared" si="17"/>
        <v/>
      </c>
      <c r="T769" s="34" t="str">
        <f t="shared" si="17"/>
        <v/>
      </c>
      <c r="U769" s="34" t="str">
        <f t="shared" si="17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17"/>
        <v>*</v>
      </c>
      <c r="E770" s="36" t="str">
        <f t="shared" si="17"/>
        <v>*</v>
      </c>
      <c r="F770" s="36" t="str">
        <f t="shared" si="17"/>
        <v>*</v>
      </c>
      <c r="G770" s="36" t="str">
        <f t="shared" si="17"/>
        <v>*</v>
      </c>
      <c r="H770" s="36" t="str">
        <f t="shared" si="17"/>
        <v>*</v>
      </c>
      <c r="I770" s="36" t="str">
        <f t="shared" si="17"/>
        <v>*</v>
      </c>
      <c r="J770" s="36" t="str">
        <f t="shared" si="17"/>
        <v>*</v>
      </c>
      <c r="K770" s="36" t="str">
        <f t="shared" si="17"/>
        <v>*</v>
      </c>
      <c r="L770" s="36" t="str">
        <f t="shared" si="17"/>
        <v>*</v>
      </c>
      <c r="M770" s="36" t="str">
        <f t="shared" si="17"/>
        <v/>
      </c>
      <c r="N770" s="36" t="str">
        <f t="shared" si="17"/>
        <v/>
      </c>
      <c r="O770" s="36" t="str">
        <f t="shared" si="17"/>
        <v/>
      </c>
      <c r="P770" s="36" t="str">
        <f t="shared" si="17"/>
        <v>*</v>
      </c>
      <c r="Q770" s="36" t="str">
        <f t="shared" si="17"/>
        <v>*</v>
      </c>
      <c r="R770" s="36" t="str">
        <f t="shared" si="17"/>
        <v>*</v>
      </c>
      <c r="S770" s="36" t="str">
        <f t="shared" si="17"/>
        <v/>
      </c>
      <c r="T770" s="36" t="str">
        <f t="shared" si="17"/>
        <v/>
      </c>
      <c r="U770" s="36" t="str">
        <f t="shared" si="17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7"/>
        <v>*</v>
      </c>
      <c r="E771" s="36" t="str">
        <f t="shared" si="17"/>
        <v>*</v>
      </c>
      <c r="F771" s="36" t="str">
        <f t="shared" si="17"/>
        <v>*</v>
      </c>
      <c r="G771" s="36" t="str">
        <f t="shared" ref="G771:U771" si="18">IF(G128=G445,"","*")</f>
        <v>*</v>
      </c>
      <c r="H771" s="36" t="str">
        <f t="shared" si="18"/>
        <v>*</v>
      </c>
      <c r="I771" s="36" t="str">
        <f t="shared" si="18"/>
        <v>*</v>
      </c>
      <c r="J771" s="36" t="str">
        <f t="shared" si="18"/>
        <v>*</v>
      </c>
      <c r="K771" s="36" t="str">
        <f t="shared" si="18"/>
        <v>*</v>
      </c>
      <c r="L771" s="36" t="str">
        <f t="shared" si="18"/>
        <v>*</v>
      </c>
      <c r="M771" s="36" t="str">
        <f t="shared" si="18"/>
        <v/>
      </c>
      <c r="N771" s="36" t="str">
        <f t="shared" si="18"/>
        <v/>
      </c>
      <c r="O771" s="36" t="str">
        <f t="shared" si="18"/>
        <v/>
      </c>
      <c r="P771" s="36" t="str">
        <f t="shared" si="18"/>
        <v>*</v>
      </c>
      <c r="Q771" s="36" t="str">
        <f t="shared" si="18"/>
        <v>*</v>
      </c>
      <c r="R771" s="36" t="str">
        <f t="shared" si="18"/>
        <v>*</v>
      </c>
      <c r="S771" s="36" t="str">
        <f t="shared" si="18"/>
        <v/>
      </c>
      <c r="T771" s="36" t="str">
        <f t="shared" si="18"/>
        <v/>
      </c>
      <c r="U771" s="36" t="str">
        <f t="shared" si="18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15</v>
      </c>
      <c r="D772" s="36" t="str">
        <f t="shared" ref="D772:U786" si="19">IF(D129=D446,"","*")</f>
        <v>*</v>
      </c>
      <c r="E772" s="36" t="str">
        <f t="shared" si="19"/>
        <v>*</v>
      </c>
      <c r="F772" s="36" t="str">
        <f t="shared" si="19"/>
        <v>*</v>
      </c>
      <c r="G772" s="36" t="str">
        <f t="shared" si="19"/>
        <v>*</v>
      </c>
      <c r="H772" s="36" t="str">
        <f t="shared" si="19"/>
        <v>*</v>
      </c>
      <c r="I772" s="36" t="str">
        <f t="shared" si="19"/>
        <v>*</v>
      </c>
      <c r="J772" s="36" t="str">
        <f t="shared" si="19"/>
        <v/>
      </c>
      <c r="K772" s="36" t="str">
        <f t="shared" si="19"/>
        <v/>
      </c>
      <c r="L772" s="36" t="str">
        <f t="shared" si="19"/>
        <v/>
      </c>
      <c r="M772" s="36" t="str">
        <f t="shared" si="19"/>
        <v/>
      </c>
      <c r="N772" s="36" t="str">
        <f t="shared" si="19"/>
        <v/>
      </c>
      <c r="O772" s="36" t="str">
        <f t="shared" si="19"/>
        <v/>
      </c>
      <c r="P772" s="36" t="str">
        <f t="shared" si="19"/>
        <v>*</v>
      </c>
      <c r="Q772" s="36" t="str">
        <f t="shared" si="19"/>
        <v>*</v>
      </c>
      <c r="R772" s="36" t="str">
        <f t="shared" si="19"/>
        <v>*</v>
      </c>
      <c r="S772" s="36" t="str">
        <f t="shared" si="19"/>
        <v/>
      </c>
      <c r="T772" s="36" t="str">
        <f t="shared" si="19"/>
        <v/>
      </c>
      <c r="U772" s="36" t="str">
        <f t="shared" si="19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9"/>
        <v>*</v>
      </c>
      <c r="E773" s="36" t="str">
        <f t="shared" si="19"/>
        <v>*</v>
      </c>
      <c r="F773" s="36" t="str">
        <f t="shared" si="19"/>
        <v>*</v>
      </c>
      <c r="G773" s="36" t="str">
        <f t="shared" si="19"/>
        <v>*</v>
      </c>
      <c r="H773" s="36" t="str">
        <f t="shared" si="19"/>
        <v>*</v>
      </c>
      <c r="I773" s="36" t="str">
        <f t="shared" si="19"/>
        <v>*</v>
      </c>
      <c r="J773" s="36" t="str">
        <f t="shared" si="19"/>
        <v/>
      </c>
      <c r="K773" s="36" t="str">
        <f t="shared" si="19"/>
        <v/>
      </c>
      <c r="L773" s="36" t="str">
        <f t="shared" si="19"/>
        <v/>
      </c>
      <c r="M773" s="36" t="str">
        <f t="shared" si="19"/>
        <v/>
      </c>
      <c r="N773" s="36" t="str">
        <f t="shared" si="19"/>
        <v/>
      </c>
      <c r="O773" s="36" t="str">
        <f t="shared" si="19"/>
        <v/>
      </c>
      <c r="P773" s="36" t="str">
        <f t="shared" si="19"/>
        <v>*</v>
      </c>
      <c r="Q773" s="36" t="str">
        <f t="shared" si="19"/>
        <v>*</v>
      </c>
      <c r="R773" s="36" t="str">
        <f t="shared" si="19"/>
        <v>*</v>
      </c>
      <c r="S773" s="36" t="str">
        <f t="shared" si="19"/>
        <v/>
      </c>
      <c r="T773" s="36" t="str">
        <f t="shared" si="19"/>
        <v/>
      </c>
      <c r="U773" s="36" t="str">
        <f t="shared" si="19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18</v>
      </c>
      <c r="D774" s="36" t="str">
        <f t="shared" si="19"/>
        <v>*</v>
      </c>
      <c r="E774" s="36" t="str">
        <f t="shared" si="19"/>
        <v>*</v>
      </c>
      <c r="F774" s="36" t="str">
        <f t="shared" si="19"/>
        <v>*</v>
      </c>
      <c r="G774" s="36" t="str">
        <f t="shared" si="19"/>
        <v>*</v>
      </c>
      <c r="H774" s="36" t="str">
        <f t="shared" si="19"/>
        <v>*</v>
      </c>
      <c r="I774" s="36" t="str">
        <f t="shared" si="19"/>
        <v>*</v>
      </c>
      <c r="J774" s="36" t="str">
        <f t="shared" si="19"/>
        <v/>
      </c>
      <c r="K774" s="36" t="str">
        <f t="shared" si="19"/>
        <v/>
      </c>
      <c r="L774" s="36" t="str">
        <f t="shared" si="19"/>
        <v/>
      </c>
      <c r="M774" s="36" t="str">
        <f t="shared" si="19"/>
        <v/>
      </c>
      <c r="N774" s="36" t="str">
        <f t="shared" si="19"/>
        <v/>
      </c>
      <c r="O774" s="36" t="str">
        <f t="shared" si="19"/>
        <v/>
      </c>
      <c r="P774" s="36" t="str">
        <f t="shared" si="19"/>
        <v>*</v>
      </c>
      <c r="Q774" s="36" t="str">
        <f t="shared" si="19"/>
        <v>*</v>
      </c>
      <c r="R774" s="36" t="str">
        <f t="shared" si="19"/>
        <v>*</v>
      </c>
      <c r="S774" s="36" t="str">
        <f t="shared" si="19"/>
        <v/>
      </c>
      <c r="T774" s="36" t="str">
        <f t="shared" si="19"/>
        <v/>
      </c>
      <c r="U774" s="36" t="str">
        <f t="shared" si="19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9"/>
        <v>*</v>
      </c>
      <c r="E775" s="34" t="str">
        <f t="shared" si="19"/>
        <v>*</v>
      </c>
      <c r="F775" s="34" t="str">
        <f t="shared" si="19"/>
        <v>*</v>
      </c>
      <c r="G775" s="34" t="str">
        <f t="shared" si="19"/>
        <v>*</v>
      </c>
      <c r="H775" s="34" t="str">
        <f t="shared" si="19"/>
        <v>*</v>
      </c>
      <c r="I775" s="34" t="str">
        <f t="shared" si="19"/>
        <v>*</v>
      </c>
      <c r="J775" s="34" t="str">
        <f t="shared" si="19"/>
        <v>*</v>
      </c>
      <c r="K775" s="34" t="str">
        <f t="shared" si="19"/>
        <v>*</v>
      </c>
      <c r="L775" s="34" t="str">
        <f t="shared" si="19"/>
        <v>*</v>
      </c>
      <c r="M775" s="34" t="str">
        <f t="shared" si="19"/>
        <v/>
      </c>
      <c r="N775" s="34" t="str">
        <f t="shared" si="19"/>
        <v/>
      </c>
      <c r="O775" s="34" t="str">
        <f t="shared" si="19"/>
        <v/>
      </c>
      <c r="P775" s="34" t="str">
        <f t="shared" si="19"/>
        <v>*</v>
      </c>
      <c r="Q775" s="34" t="str">
        <f t="shared" si="19"/>
        <v>*</v>
      </c>
      <c r="R775" s="34" t="str">
        <f t="shared" si="19"/>
        <v>*</v>
      </c>
      <c r="S775" s="34" t="str">
        <f t="shared" si="19"/>
        <v/>
      </c>
      <c r="T775" s="34" t="str">
        <f t="shared" si="19"/>
        <v/>
      </c>
      <c r="U775" s="34" t="str">
        <f t="shared" si="19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19"/>
        <v>*</v>
      </c>
      <c r="E776" s="37" t="str">
        <f t="shared" si="19"/>
        <v>*</v>
      </c>
      <c r="F776" s="37" t="str">
        <f t="shared" si="19"/>
        <v>*</v>
      </c>
      <c r="G776" s="37" t="str">
        <f t="shared" si="19"/>
        <v>*</v>
      </c>
      <c r="H776" s="37" t="str">
        <f t="shared" si="19"/>
        <v>*</v>
      </c>
      <c r="I776" s="37" t="str">
        <f t="shared" si="19"/>
        <v>*</v>
      </c>
      <c r="J776" s="37" t="str">
        <f t="shared" si="19"/>
        <v>*</v>
      </c>
      <c r="K776" s="37" t="str">
        <f t="shared" si="19"/>
        <v>*</v>
      </c>
      <c r="L776" s="37" t="str">
        <f t="shared" si="19"/>
        <v>*</v>
      </c>
      <c r="M776" s="37" t="str">
        <f t="shared" si="19"/>
        <v/>
      </c>
      <c r="N776" s="37" t="str">
        <f t="shared" si="19"/>
        <v/>
      </c>
      <c r="O776" s="37" t="str">
        <f t="shared" si="19"/>
        <v/>
      </c>
      <c r="P776" s="37" t="str">
        <f t="shared" si="19"/>
        <v>*</v>
      </c>
      <c r="Q776" s="37" t="str">
        <f t="shared" si="19"/>
        <v>*</v>
      </c>
      <c r="R776" s="37" t="str">
        <f t="shared" si="19"/>
        <v>*</v>
      </c>
      <c r="S776" s="37" t="str">
        <f t="shared" si="19"/>
        <v/>
      </c>
      <c r="T776" s="37" t="str">
        <f t="shared" si="19"/>
        <v/>
      </c>
      <c r="U776" s="37" t="str">
        <f t="shared" si="19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9"/>
        <v>*</v>
      </c>
      <c r="E777" s="37" t="str">
        <f t="shared" si="19"/>
        <v>*</v>
      </c>
      <c r="F777" s="37" t="str">
        <f t="shared" si="19"/>
        <v>*</v>
      </c>
      <c r="G777" s="37" t="str">
        <f t="shared" si="19"/>
        <v>*</v>
      </c>
      <c r="H777" s="37" t="str">
        <f t="shared" si="19"/>
        <v>*</v>
      </c>
      <c r="I777" s="37" t="str">
        <f t="shared" si="19"/>
        <v>*</v>
      </c>
      <c r="J777" s="37" t="str">
        <f t="shared" si="19"/>
        <v>*</v>
      </c>
      <c r="K777" s="37" t="str">
        <f t="shared" si="19"/>
        <v>*</v>
      </c>
      <c r="L777" s="37" t="str">
        <f t="shared" si="19"/>
        <v>*</v>
      </c>
      <c r="M777" s="37" t="str">
        <f t="shared" si="19"/>
        <v/>
      </c>
      <c r="N777" s="37" t="str">
        <f t="shared" si="19"/>
        <v/>
      </c>
      <c r="O777" s="37" t="str">
        <f t="shared" si="19"/>
        <v/>
      </c>
      <c r="P777" s="37" t="str">
        <f t="shared" si="19"/>
        <v>*</v>
      </c>
      <c r="Q777" s="37" t="str">
        <f t="shared" si="19"/>
        <v>*</v>
      </c>
      <c r="R777" s="37" t="str">
        <f t="shared" si="19"/>
        <v>*</v>
      </c>
      <c r="S777" s="37" t="str">
        <f t="shared" si="19"/>
        <v/>
      </c>
      <c r="T777" s="37" t="str">
        <f t="shared" si="19"/>
        <v/>
      </c>
      <c r="U777" s="37" t="str">
        <f t="shared" si="19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37" t="str">
        <f t="shared" si="19"/>
        <v>*</v>
      </c>
      <c r="E778" s="37" t="str">
        <f t="shared" si="19"/>
        <v>*</v>
      </c>
      <c r="F778" s="37" t="str">
        <f t="shared" si="19"/>
        <v>*</v>
      </c>
      <c r="G778" s="37" t="str">
        <f t="shared" si="19"/>
        <v>*</v>
      </c>
      <c r="H778" s="37" t="str">
        <f t="shared" si="19"/>
        <v>*</v>
      </c>
      <c r="I778" s="37" t="str">
        <f t="shared" si="19"/>
        <v>*</v>
      </c>
      <c r="J778" s="37" t="str">
        <f t="shared" si="19"/>
        <v>*</v>
      </c>
      <c r="K778" s="37" t="str">
        <f t="shared" si="19"/>
        <v>*</v>
      </c>
      <c r="L778" s="37" t="str">
        <f t="shared" si="19"/>
        <v>*</v>
      </c>
      <c r="M778" s="37" t="str">
        <f t="shared" si="19"/>
        <v/>
      </c>
      <c r="N778" s="37" t="str">
        <f t="shared" si="19"/>
        <v/>
      </c>
      <c r="O778" s="37" t="str">
        <f t="shared" si="19"/>
        <v/>
      </c>
      <c r="P778" s="37" t="str">
        <f t="shared" si="19"/>
        <v>*</v>
      </c>
      <c r="Q778" s="37" t="str">
        <f t="shared" si="19"/>
        <v>*</v>
      </c>
      <c r="R778" s="37" t="str">
        <f t="shared" si="19"/>
        <v>*</v>
      </c>
      <c r="S778" s="37" t="str">
        <f t="shared" si="19"/>
        <v/>
      </c>
      <c r="T778" s="37" t="str">
        <f t="shared" si="19"/>
        <v/>
      </c>
      <c r="U778" s="37" t="str">
        <f t="shared" si="19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9"/>
        <v>*</v>
      </c>
      <c r="E779" s="37" t="str">
        <f t="shared" si="19"/>
        <v>*</v>
      </c>
      <c r="F779" s="37" t="str">
        <f t="shared" si="19"/>
        <v>*</v>
      </c>
      <c r="G779" s="37" t="str">
        <f t="shared" si="19"/>
        <v/>
      </c>
      <c r="H779" s="37" t="str">
        <f t="shared" si="19"/>
        <v/>
      </c>
      <c r="I779" s="37" t="str">
        <f t="shared" si="19"/>
        <v/>
      </c>
      <c r="J779" s="37" t="str">
        <f t="shared" si="19"/>
        <v/>
      </c>
      <c r="K779" s="37" t="str">
        <f t="shared" si="19"/>
        <v/>
      </c>
      <c r="L779" s="37" t="str">
        <f t="shared" si="19"/>
        <v/>
      </c>
      <c r="M779" s="37" t="str">
        <f t="shared" si="19"/>
        <v/>
      </c>
      <c r="N779" s="37" t="str">
        <f t="shared" si="19"/>
        <v/>
      </c>
      <c r="O779" s="37" t="str">
        <f t="shared" si="19"/>
        <v/>
      </c>
      <c r="P779" s="37" t="str">
        <f t="shared" si="19"/>
        <v>*</v>
      </c>
      <c r="Q779" s="37" t="str">
        <f t="shared" si="19"/>
        <v>*</v>
      </c>
      <c r="R779" s="37" t="str">
        <f t="shared" si="19"/>
        <v>*</v>
      </c>
      <c r="S779" s="37" t="str">
        <f t="shared" si="19"/>
        <v/>
      </c>
      <c r="T779" s="37" t="str">
        <f t="shared" si="19"/>
        <v/>
      </c>
      <c r="U779" s="37" t="str">
        <f t="shared" si="19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18</v>
      </c>
      <c r="D780" s="38" t="str">
        <f t="shared" si="19"/>
        <v>*</v>
      </c>
      <c r="E780" s="38" t="str">
        <f t="shared" si="19"/>
        <v>*</v>
      </c>
      <c r="F780" s="38" t="str">
        <f t="shared" si="19"/>
        <v>*</v>
      </c>
      <c r="G780" s="38" t="str">
        <f t="shared" si="19"/>
        <v>*</v>
      </c>
      <c r="H780" s="38" t="str">
        <f t="shared" si="19"/>
        <v>*</v>
      </c>
      <c r="I780" s="38" t="str">
        <f t="shared" si="19"/>
        <v>*</v>
      </c>
      <c r="J780" s="38" t="str">
        <f t="shared" si="19"/>
        <v/>
      </c>
      <c r="K780" s="38" t="str">
        <f t="shared" si="19"/>
        <v/>
      </c>
      <c r="L780" s="38" t="str">
        <f t="shared" si="19"/>
        <v/>
      </c>
      <c r="M780" s="38" t="str">
        <f t="shared" si="19"/>
        <v/>
      </c>
      <c r="N780" s="38" t="str">
        <f t="shared" si="19"/>
        <v/>
      </c>
      <c r="O780" s="38" t="str">
        <f t="shared" si="19"/>
        <v/>
      </c>
      <c r="P780" s="38" t="str">
        <f t="shared" si="19"/>
        <v>*</v>
      </c>
      <c r="Q780" s="38" t="str">
        <f t="shared" si="19"/>
        <v>*</v>
      </c>
      <c r="R780" s="38" t="str">
        <f t="shared" si="19"/>
        <v>*</v>
      </c>
      <c r="S780" s="38" t="str">
        <f t="shared" si="19"/>
        <v/>
      </c>
      <c r="T780" s="38" t="str">
        <f t="shared" si="19"/>
        <v/>
      </c>
      <c r="U780" s="38" t="str">
        <f t="shared" si="19"/>
        <v/>
      </c>
    </row>
    <row r="781" spans="1:21" ht="15.75" hidden="1" customHeight="1" x14ac:dyDescent="0.2">
      <c r="A781" s="72" t="s">
        <v>224</v>
      </c>
      <c r="B781" s="73"/>
      <c r="C781" s="31" t="s">
        <v>63</v>
      </c>
      <c r="D781" s="32" t="str">
        <f t="shared" si="19"/>
        <v>*</v>
      </c>
      <c r="E781" s="32" t="str">
        <f t="shared" si="19"/>
        <v>*</v>
      </c>
      <c r="F781" s="32" t="str">
        <f t="shared" si="19"/>
        <v>*</v>
      </c>
      <c r="G781" s="32" t="str">
        <f t="shared" si="19"/>
        <v>*</v>
      </c>
      <c r="H781" s="32" t="str">
        <f t="shared" si="19"/>
        <v>*</v>
      </c>
      <c r="I781" s="32" t="str">
        <f t="shared" si="19"/>
        <v>*</v>
      </c>
      <c r="J781" s="32" t="str">
        <f t="shared" si="19"/>
        <v>*</v>
      </c>
      <c r="K781" s="32" t="str">
        <f t="shared" si="19"/>
        <v>*</v>
      </c>
      <c r="L781" s="32" t="str">
        <f t="shared" si="19"/>
        <v>*</v>
      </c>
      <c r="M781" s="32" t="str">
        <f t="shared" si="19"/>
        <v>*</v>
      </c>
      <c r="N781" s="32" t="str">
        <f t="shared" si="19"/>
        <v>*</v>
      </c>
      <c r="O781" s="32" t="str">
        <f t="shared" si="19"/>
        <v>*</v>
      </c>
      <c r="P781" s="32" t="str">
        <f t="shared" si="19"/>
        <v>*</v>
      </c>
      <c r="Q781" s="32" t="str">
        <f t="shared" si="19"/>
        <v>*</v>
      </c>
      <c r="R781" s="32" t="str">
        <f t="shared" si="19"/>
        <v>*</v>
      </c>
      <c r="S781" s="32" t="str">
        <f t="shared" si="19"/>
        <v/>
      </c>
      <c r="T781" s="32" t="str">
        <f t="shared" si="19"/>
        <v/>
      </c>
      <c r="U781" s="32" t="str">
        <f t="shared" si="19"/>
        <v/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9"/>
        <v>*</v>
      </c>
      <c r="E782" s="34" t="str">
        <f t="shared" si="19"/>
        <v>*</v>
      </c>
      <c r="F782" s="34" t="str">
        <f t="shared" si="19"/>
        <v>*</v>
      </c>
      <c r="G782" s="34" t="str">
        <f t="shared" si="19"/>
        <v>*</v>
      </c>
      <c r="H782" s="34" t="str">
        <f t="shared" si="19"/>
        <v>*</v>
      </c>
      <c r="I782" s="34" t="str">
        <f t="shared" si="19"/>
        <v>*</v>
      </c>
      <c r="J782" s="34" t="str">
        <f t="shared" si="19"/>
        <v/>
      </c>
      <c r="K782" s="34" t="str">
        <f t="shared" si="19"/>
        <v/>
      </c>
      <c r="L782" s="34" t="str">
        <f t="shared" si="19"/>
        <v/>
      </c>
      <c r="M782" s="34" t="str">
        <f t="shared" si="19"/>
        <v>*</v>
      </c>
      <c r="N782" s="34" t="str">
        <f t="shared" si="19"/>
        <v>*</v>
      </c>
      <c r="O782" s="34" t="str">
        <f t="shared" si="19"/>
        <v>*</v>
      </c>
      <c r="P782" s="34" t="str">
        <f t="shared" si="19"/>
        <v>*</v>
      </c>
      <c r="Q782" s="34" t="str">
        <f t="shared" si="19"/>
        <v>*</v>
      </c>
      <c r="R782" s="34" t="str">
        <f t="shared" si="19"/>
        <v>*</v>
      </c>
      <c r="S782" s="34" t="str">
        <f t="shared" si="19"/>
        <v/>
      </c>
      <c r="T782" s="34" t="str">
        <f t="shared" si="19"/>
        <v/>
      </c>
      <c r="U782" s="34" t="str">
        <f t="shared" si="19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19"/>
        <v>*</v>
      </c>
      <c r="E783" s="36" t="str">
        <f t="shared" si="19"/>
        <v>*</v>
      </c>
      <c r="F783" s="36" t="str">
        <f t="shared" si="19"/>
        <v>*</v>
      </c>
      <c r="G783" s="36" t="str">
        <f t="shared" si="19"/>
        <v>*</v>
      </c>
      <c r="H783" s="36" t="str">
        <f t="shared" si="19"/>
        <v>*</v>
      </c>
      <c r="I783" s="36" t="str">
        <f t="shared" si="19"/>
        <v>*</v>
      </c>
      <c r="J783" s="36" t="str">
        <f t="shared" si="19"/>
        <v/>
      </c>
      <c r="K783" s="36" t="str">
        <f t="shared" si="19"/>
        <v/>
      </c>
      <c r="L783" s="36" t="str">
        <f t="shared" si="19"/>
        <v/>
      </c>
      <c r="M783" s="36" t="str">
        <f t="shared" si="19"/>
        <v>*</v>
      </c>
      <c r="N783" s="36" t="str">
        <f t="shared" si="19"/>
        <v>*</v>
      </c>
      <c r="O783" s="36" t="str">
        <f t="shared" si="19"/>
        <v>*</v>
      </c>
      <c r="P783" s="36" t="str">
        <f t="shared" si="19"/>
        <v>*</v>
      </c>
      <c r="Q783" s="36" t="str">
        <f t="shared" si="19"/>
        <v>*</v>
      </c>
      <c r="R783" s="36" t="str">
        <f t="shared" si="19"/>
        <v>*</v>
      </c>
      <c r="S783" s="36" t="str">
        <f t="shared" si="19"/>
        <v/>
      </c>
      <c r="T783" s="36" t="str">
        <f t="shared" si="19"/>
        <v/>
      </c>
      <c r="U783" s="36" t="str">
        <f t="shared" si="19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9"/>
        <v>*</v>
      </c>
      <c r="E784" s="36" t="str">
        <f t="shared" si="19"/>
        <v>*</v>
      </c>
      <c r="F784" s="36" t="str">
        <f t="shared" si="19"/>
        <v>*</v>
      </c>
      <c r="G784" s="36" t="str">
        <f t="shared" si="19"/>
        <v>*</v>
      </c>
      <c r="H784" s="36" t="str">
        <f t="shared" si="19"/>
        <v>*</v>
      </c>
      <c r="I784" s="36" t="str">
        <f t="shared" si="19"/>
        <v>*</v>
      </c>
      <c r="J784" s="36" t="str">
        <f t="shared" si="19"/>
        <v/>
      </c>
      <c r="K784" s="36" t="str">
        <f t="shared" si="19"/>
        <v/>
      </c>
      <c r="L784" s="36" t="str">
        <f t="shared" si="19"/>
        <v/>
      </c>
      <c r="M784" s="36" t="str">
        <f t="shared" si="19"/>
        <v>*</v>
      </c>
      <c r="N784" s="36" t="str">
        <f t="shared" si="19"/>
        <v>*</v>
      </c>
      <c r="O784" s="36" t="str">
        <f t="shared" si="19"/>
        <v>*</v>
      </c>
      <c r="P784" s="36" t="str">
        <f t="shared" si="19"/>
        <v>*</v>
      </c>
      <c r="Q784" s="36" t="str">
        <f t="shared" si="19"/>
        <v>*</v>
      </c>
      <c r="R784" s="36" t="str">
        <f t="shared" si="19"/>
        <v>*</v>
      </c>
      <c r="S784" s="36" t="str">
        <f t="shared" si="19"/>
        <v/>
      </c>
      <c r="T784" s="36" t="str">
        <f t="shared" si="19"/>
        <v/>
      </c>
      <c r="U784" s="36" t="str">
        <f t="shared" si="19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15</v>
      </c>
      <c r="D785" s="36" t="str">
        <f t="shared" si="19"/>
        <v>*</v>
      </c>
      <c r="E785" s="36" t="str">
        <f t="shared" si="19"/>
        <v>*</v>
      </c>
      <c r="F785" s="36" t="str">
        <f t="shared" si="19"/>
        <v>*</v>
      </c>
      <c r="G785" s="36" t="str">
        <f t="shared" si="19"/>
        <v>*</v>
      </c>
      <c r="H785" s="36" t="str">
        <f t="shared" si="19"/>
        <v>*</v>
      </c>
      <c r="I785" s="36" t="str">
        <f t="shared" si="19"/>
        <v>*</v>
      </c>
      <c r="J785" s="36" t="str">
        <f t="shared" si="19"/>
        <v/>
      </c>
      <c r="K785" s="36" t="str">
        <f t="shared" si="19"/>
        <v/>
      </c>
      <c r="L785" s="36" t="str">
        <f t="shared" si="19"/>
        <v/>
      </c>
      <c r="M785" s="36" t="str">
        <f t="shared" si="19"/>
        <v/>
      </c>
      <c r="N785" s="36" t="str">
        <f t="shared" si="19"/>
        <v/>
      </c>
      <c r="O785" s="36" t="str">
        <f t="shared" si="19"/>
        <v/>
      </c>
      <c r="P785" s="36" t="str">
        <f t="shared" si="19"/>
        <v>*</v>
      </c>
      <c r="Q785" s="36" t="str">
        <f t="shared" si="19"/>
        <v>*</v>
      </c>
      <c r="R785" s="36" t="str">
        <f t="shared" si="19"/>
        <v>*</v>
      </c>
      <c r="S785" s="36" t="str">
        <f t="shared" si="19"/>
        <v/>
      </c>
      <c r="T785" s="36" t="str">
        <f t="shared" si="19"/>
        <v/>
      </c>
      <c r="U785" s="36" t="str">
        <f t="shared" si="19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9"/>
        <v>*</v>
      </c>
      <c r="E786" s="36" t="str">
        <f t="shared" si="19"/>
        <v>*</v>
      </c>
      <c r="F786" s="36" t="str">
        <f t="shared" si="19"/>
        <v>*</v>
      </c>
      <c r="G786" s="36" t="str">
        <f t="shared" ref="G786:U786" si="20">IF(G143=G460,"","*")</f>
        <v>*</v>
      </c>
      <c r="H786" s="36" t="str">
        <f t="shared" si="20"/>
        <v>*</v>
      </c>
      <c r="I786" s="36" t="str">
        <f t="shared" si="20"/>
        <v>*</v>
      </c>
      <c r="J786" s="36" t="str">
        <f t="shared" si="20"/>
        <v/>
      </c>
      <c r="K786" s="36" t="str">
        <f t="shared" si="20"/>
        <v/>
      </c>
      <c r="L786" s="36" t="str">
        <f t="shared" si="20"/>
        <v/>
      </c>
      <c r="M786" s="36" t="str">
        <f t="shared" si="20"/>
        <v/>
      </c>
      <c r="N786" s="36" t="str">
        <f t="shared" si="20"/>
        <v/>
      </c>
      <c r="O786" s="36" t="str">
        <f t="shared" si="20"/>
        <v/>
      </c>
      <c r="P786" s="36" t="str">
        <f t="shared" si="20"/>
        <v>*</v>
      </c>
      <c r="Q786" s="36" t="str">
        <f t="shared" si="20"/>
        <v>*</v>
      </c>
      <c r="R786" s="36" t="str">
        <f t="shared" si="20"/>
        <v>*</v>
      </c>
      <c r="S786" s="36" t="str">
        <f t="shared" si="20"/>
        <v/>
      </c>
      <c r="T786" s="36" t="str">
        <f t="shared" si="20"/>
        <v/>
      </c>
      <c r="U786" s="36" t="str">
        <f t="shared" si="20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18</v>
      </c>
      <c r="D787" s="36" t="str">
        <f t="shared" ref="D787:U801" si="21">IF(D144=D461,"","*")</f>
        <v>*</v>
      </c>
      <c r="E787" s="36" t="str">
        <f t="shared" si="21"/>
        <v>*</v>
      </c>
      <c r="F787" s="36" t="str">
        <f t="shared" si="21"/>
        <v>*</v>
      </c>
      <c r="G787" s="36" t="str">
        <f t="shared" si="21"/>
        <v>*</v>
      </c>
      <c r="H787" s="36" t="str">
        <f t="shared" si="21"/>
        <v>*</v>
      </c>
      <c r="I787" s="36" t="str">
        <f t="shared" si="21"/>
        <v>*</v>
      </c>
      <c r="J787" s="36" t="str">
        <f t="shared" si="21"/>
        <v/>
      </c>
      <c r="K787" s="36" t="str">
        <f t="shared" si="21"/>
        <v/>
      </c>
      <c r="L787" s="36" t="str">
        <f t="shared" si="21"/>
        <v/>
      </c>
      <c r="M787" s="36" t="str">
        <f t="shared" si="21"/>
        <v/>
      </c>
      <c r="N787" s="36" t="str">
        <f t="shared" si="21"/>
        <v/>
      </c>
      <c r="O787" s="36" t="str">
        <f t="shared" si="21"/>
        <v/>
      </c>
      <c r="P787" s="36" t="str">
        <f t="shared" si="21"/>
        <v/>
      </c>
      <c r="Q787" s="36" t="str">
        <f t="shared" si="21"/>
        <v>*</v>
      </c>
      <c r="R787" s="36" t="str">
        <f t="shared" si="21"/>
        <v>*</v>
      </c>
      <c r="S787" s="36" t="str">
        <f t="shared" si="21"/>
        <v/>
      </c>
      <c r="T787" s="36" t="str">
        <f t="shared" si="21"/>
        <v/>
      </c>
      <c r="U787" s="36" t="str">
        <f t="shared" si="21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21"/>
        <v>*</v>
      </c>
      <c r="E788" s="34" t="str">
        <f t="shared" si="21"/>
        <v>*</v>
      </c>
      <c r="F788" s="34" t="str">
        <f t="shared" si="21"/>
        <v>*</v>
      </c>
      <c r="G788" s="34" t="str">
        <f t="shared" si="21"/>
        <v>*</v>
      </c>
      <c r="H788" s="34" t="str">
        <f t="shared" si="21"/>
        <v>*</v>
      </c>
      <c r="I788" s="34" t="str">
        <f t="shared" si="21"/>
        <v>*</v>
      </c>
      <c r="J788" s="34" t="str">
        <f t="shared" si="21"/>
        <v>*</v>
      </c>
      <c r="K788" s="34" t="str">
        <f t="shared" si="21"/>
        <v>*</v>
      </c>
      <c r="L788" s="34" t="str">
        <f t="shared" si="21"/>
        <v>*</v>
      </c>
      <c r="M788" s="34" t="str">
        <f t="shared" si="21"/>
        <v/>
      </c>
      <c r="N788" s="34" t="str">
        <f t="shared" si="21"/>
        <v/>
      </c>
      <c r="O788" s="34" t="str">
        <f t="shared" si="21"/>
        <v/>
      </c>
      <c r="P788" s="34" t="str">
        <f t="shared" si="21"/>
        <v>*</v>
      </c>
      <c r="Q788" s="34" t="str">
        <f t="shared" si="21"/>
        <v>*</v>
      </c>
      <c r="R788" s="34" t="str">
        <f t="shared" si="21"/>
        <v>*</v>
      </c>
      <c r="S788" s="34" t="str">
        <f t="shared" si="21"/>
        <v/>
      </c>
      <c r="T788" s="34" t="str">
        <f t="shared" si="21"/>
        <v/>
      </c>
      <c r="U788" s="34" t="str">
        <f t="shared" si="21"/>
        <v/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si="21"/>
        <v>*</v>
      </c>
      <c r="E789" s="37" t="str">
        <f t="shared" si="21"/>
        <v>*</v>
      </c>
      <c r="F789" s="37" t="str">
        <f t="shared" si="21"/>
        <v>*</v>
      </c>
      <c r="G789" s="37" t="str">
        <f t="shared" si="21"/>
        <v>*</v>
      </c>
      <c r="H789" s="37" t="str">
        <f t="shared" si="21"/>
        <v>*</v>
      </c>
      <c r="I789" s="37" t="str">
        <f t="shared" si="21"/>
        <v>*</v>
      </c>
      <c r="J789" s="37" t="str">
        <f t="shared" si="21"/>
        <v>*</v>
      </c>
      <c r="K789" s="37" t="str">
        <f t="shared" si="21"/>
        <v>*</v>
      </c>
      <c r="L789" s="37" t="str">
        <f t="shared" si="21"/>
        <v>*</v>
      </c>
      <c r="M789" s="37" t="str">
        <f t="shared" si="21"/>
        <v/>
      </c>
      <c r="N789" s="37" t="str">
        <f t="shared" si="21"/>
        <v/>
      </c>
      <c r="O789" s="37" t="str">
        <f t="shared" si="21"/>
        <v/>
      </c>
      <c r="P789" s="37" t="str">
        <f t="shared" si="21"/>
        <v>*</v>
      </c>
      <c r="Q789" s="37" t="str">
        <f t="shared" si="21"/>
        <v>*</v>
      </c>
      <c r="R789" s="37" t="str">
        <f t="shared" si="21"/>
        <v>*</v>
      </c>
      <c r="S789" s="37" t="str">
        <f t="shared" si="21"/>
        <v/>
      </c>
      <c r="T789" s="37" t="str">
        <f t="shared" si="21"/>
        <v/>
      </c>
      <c r="U789" s="37" t="str">
        <f t="shared" si="21"/>
        <v/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21"/>
        <v>*</v>
      </c>
      <c r="E790" s="37" t="str">
        <f t="shared" si="21"/>
        <v>*</v>
      </c>
      <c r="F790" s="37" t="str">
        <f t="shared" si="21"/>
        <v>*</v>
      </c>
      <c r="G790" s="37" t="str">
        <f t="shared" si="21"/>
        <v>*</v>
      </c>
      <c r="H790" s="37" t="str">
        <f t="shared" si="21"/>
        <v>*</v>
      </c>
      <c r="I790" s="37" t="str">
        <f t="shared" si="21"/>
        <v>*</v>
      </c>
      <c r="J790" s="37" t="str">
        <f t="shared" si="21"/>
        <v>*</v>
      </c>
      <c r="K790" s="37" t="str">
        <f t="shared" si="21"/>
        <v>*</v>
      </c>
      <c r="L790" s="37" t="str">
        <f t="shared" si="21"/>
        <v>*</v>
      </c>
      <c r="M790" s="37" t="str">
        <f t="shared" si="21"/>
        <v/>
      </c>
      <c r="N790" s="37" t="str">
        <f t="shared" si="21"/>
        <v/>
      </c>
      <c r="O790" s="37" t="str">
        <f t="shared" si="21"/>
        <v/>
      </c>
      <c r="P790" s="37" t="str">
        <f t="shared" si="21"/>
        <v>*</v>
      </c>
      <c r="Q790" s="37" t="str">
        <f t="shared" si="21"/>
        <v>*</v>
      </c>
      <c r="R790" s="37" t="str">
        <f t="shared" si="21"/>
        <v>*</v>
      </c>
      <c r="S790" s="37" t="str">
        <f t="shared" si="21"/>
        <v/>
      </c>
      <c r="T790" s="37" t="str">
        <f t="shared" si="21"/>
        <v/>
      </c>
      <c r="U790" s="37" t="str">
        <f t="shared" si="21"/>
        <v/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37" t="str">
        <f t="shared" si="21"/>
        <v>*</v>
      </c>
      <c r="E791" s="37" t="str">
        <f t="shared" si="21"/>
        <v>*</v>
      </c>
      <c r="F791" s="37" t="str">
        <f t="shared" si="21"/>
        <v>*</v>
      </c>
      <c r="G791" s="37" t="str">
        <f t="shared" si="21"/>
        <v>*</v>
      </c>
      <c r="H791" s="37" t="str">
        <f t="shared" si="21"/>
        <v>*</v>
      </c>
      <c r="I791" s="37" t="str">
        <f t="shared" si="21"/>
        <v>*</v>
      </c>
      <c r="J791" s="37" t="str">
        <f t="shared" si="21"/>
        <v/>
      </c>
      <c r="K791" s="37" t="str">
        <f t="shared" si="21"/>
        <v/>
      </c>
      <c r="L791" s="37" t="str">
        <f t="shared" si="21"/>
        <v/>
      </c>
      <c r="M791" s="37" t="str">
        <f t="shared" si="21"/>
        <v/>
      </c>
      <c r="N791" s="37" t="str">
        <f t="shared" si="21"/>
        <v/>
      </c>
      <c r="O791" s="37" t="str">
        <f t="shared" si="21"/>
        <v/>
      </c>
      <c r="P791" s="37" t="str">
        <f t="shared" si="21"/>
        <v>*</v>
      </c>
      <c r="Q791" s="37" t="str">
        <f t="shared" si="21"/>
        <v>*</v>
      </c>
      <c r="R791" s="37" t="str">
        <f t="shared" si="21"/>
        <v>*</v>
      </c>
      <c r="S791" s="37" t="str">
        <f t="shared" si="21"/>
        <v/>
      </c>
      <c r="T791" s="37" t="str">
        <f t="shared" si="21"/>
        <v/>
      </c>
      <c r="U791" s="37" t="str">
        <f t="shared" si="21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21"/>
        <v>*</v>
      </c>
      <c r="E792" s="37" t="str">
        <f t="shared" si="21"/>
        <v>*</v>
      </c>
      <c r="F792" s="37" t="str">
        <f t="shared" si="21"/>
        <v>*</v>
      </c>
      <c r="G792" s="37" t="str">
        <f t="shared" si="21"/>
        <v>*</v>
      </c>
      <c r="H792" s="37" t="str">
        <f t="shared" si="21"/>
        <v>*</v>
      </c>
      <c r="I792" s="37" t="str">
        <f t="shared" si="21"/>
        <v>*</v>
      </c>
      <c r="J792" s="37" t="str">
        <f t="shared" si="21"/>
        <v/>
      </c>
      <c r="K792" s="37" t="str">
        <f t="shared" si="21"/>
        <v/>
      </c>
      <c r="L792" s="37" t="str">
        <f t="shared" si="21"/>
        <v/>
      </c>
      <c r="M792" s="37" t="str">
        <f t="shared" si="21"/>
        <v/>
      </c>
      <c r="N792" s="37" t="str">
        <f t="shared" si="21"/>
        <v/>
      </c>
      <c r="O792" s="37" t="str">
        <f t="shared" si="21"/>
        <v/>
      </c>
      <c r="P792" s="37" t="str">
        <f t="shared" si="21"/>
        <v>*</v>
      </c>
      <c r="Q792" s="37" t="str">
        <f t="shared" si="21"/>
        <v>*</v>
      </c>
      <c r="R792" s="37" t="str">
        <f t="shared" si="21"/>
        <v>*</v>
      </c>
      <c r="S792" s="37" t="str">
        <f t="shared" si="21"/>
        <v/>
      </c>
      <c r="T792" s="37" t="str">
        <f t="shared" si="21"/>
        <v/>
      </c>
      <c r="U792" s="37" t="str">
        <f t="shared" si="21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18</v>
      </c>
      <c r="D793" s="38" t="str">
        <f t="shared" si="21"/>
        <v>*</v>
      </c>
      <c r="E793" s="38" t="str">
        <f t="shared" si="21"/>
        <v>*</v>
      </c>
      <c r="F793" s="38" t="str">
        <f t="shared" si="21"/>
        <v>*</v>
      </c>
      <c r="G793" s="38" t="str">
        <f t="shared" si="21"/>
        <v/>
      </c>
      <c r="H793" s="38" t="str">
        <f t="shared" si="21"/>
        <v/>
      </c>
      <c r="I793" s="38" t="str">
        <f t="shared" si="21"/>
        <v>*</v>
      </c>
      <c r="J793" s="38" t="str">
        <f t="shared" si="21"/>
        <v/>
      </c>
      <c r="K793" s="38" t="str">
        <f t="shared" si="21"/>
        <v/>
      </c>
      <c r="L793" s="38" t="str">
        <f t="shared" si="21"/>
        <v/>
      </c>
      <c r="M793" s="38" t="str">
        <f t="shared" si="21"/>
        <v/>
      </c>
      <c r="N793" s="38" t="str">
        <f t="shared" si="21"/>
        <v/>
      </c>
      <c r="O793" s="38" t="str">
        <f t="shared" si="21"/>
        <v/>
      </c>
      <c r="P793" s="38" t="str">
        <f t="shared" si="21"/>
        <v>*</v>
      </c>
      <c r="Q793" s="38" t="str">
        <f t="shared" si="21"/>
        <v>*</v>
      </c>
      <c r="R793" s="38" t="str">
        <f t="shared" si="21"/>
        <v>*</v>
      </c>
      <c r="S793" s="38" t="str">
        <f t="shared" si="21"/>
        <v/>
      </c>
      <c r="T793" s="38" t="str">
        <f t="shared" si="21"/>
        <v/>
      </c>
      <c r="U793" s="38" t="str">
        <f t="shared" si="21"/>
        <v/>
      </c>
    </row>
    <row r="794" spans="1:21" ht="15.75" hidden="1" customHeight="1" x14ac:dyDescent="0.2">
      <c r="A794" s="72" t="s">
        <v>225</v>
      </c>
      <c r="B794" s="73"/>
      <c r="C794" s="31" t="s">
        <v>50</v>
      </c>
      <c r="D794" s="32" t="str">
        <f t="shared" si="21"/>
        <v>*</v>
      </c>
      <c r="E794" s="32" t="str">
        <f t="shared" si="21"/>
        <v>*</v>
      </c>
      <c r="F794" s="32" t="str">
        <f t="shared" si="21"/>
        <v>*</v>
      </c>
      <c r="G794" s="32" t="str">
        <f t="shared" si="21"/>
        <v>*</v>
      </c>
      <c r="H794" s="32" t="str">
        <f t="shared" si="21"/>
        <v>*</v>
      </c>
      <c r="I794" s="32" t="str">
        <f t="shared" si="21"/>
        <v>*</v>
      </c>
      <c r="J794" s="32" t="str">
        <f t="shared" si="21"/>
        <v>*</v>
      </c>
      <c r="K794" s="32" t="str">
        <f t="shared" si="21"/>
        <v>*</v>
      </c>
      <c r="L794" s="32" t="str">
        <f t="shared" si="21"/>
        <v>*</v>
      </c>
      <c r="M794" s="32" t="str">
        <f t="shared" si="21"/>
        <v>*</v>
      </c>
      <c r="N794" s="32" t="str">
        <f t="shared" si="21"/>
        <v>*</v>
      </c>
      <c r="O794" s="32" t="str">
        <f t="shared" si="21"/>
        <v>*</v>
      </c>
      <c r="P794" s="32" t="str">
        <f t="shared" si="21"/>
        <v>*</v>
      </c>
      <c r="Q794" s="32" t="str">
        <f t="shared" si="21"/>
        <v>*</v>
      </c>
      <c r="R794" s="32" t="str">
        <f t="shared" si="21"/>
        <v>*</v>
      </c>
      <c r="S794" s="32" t="str">
        <f t="shared" si="21"/>
        <v>*</v>
      </c>
      <c r="T794" s="32" t="str">
        <f t="shared" si="21"/>
        <v>*</v>
      </c>
      <c r="U794" s="32" t="str">
        <f t="shared" si="21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21"/>
        <v>*</v>
      </c>
      <c r="E795" s="34" t="str">
        <f t="shared" si="21"/>
        <v>*</v>
      </c>
      <c r="F795" s="34" t="str">
        <f t="shared" si="21"/>
        <v>*</v>
      </c>
      <c r="G795" s="34" t="str">
        <f t="shared" si="21"/>
        <v>*</v>
      </c>
      <c r="H795" s="34" t="str">
        <f t="shared" si="21"/>
        <v>*</v>
      </c>
      <c r="I795" s="34" t="str">
        <f t="shared" si="21"/>
        <v>*</v>
      </c>
      <c r="J795" s="34" t="str">
        <f t="shared" si="21"/>
        <v/>
      </c>
      <c r="K795" s="34" t="str">
        <f t="shared" si="21"/>
        <v/>
      </c>
      <c r="L795" s="34" t="str">
        <f t="shared" si="21"/>
        <v/>
      </c>
      <c r="M795" s="34" t="str">
        <f t="shared" si="21"/>
        <v/>
      </c>
      <c r="N795" s="34" t="str">
        <f t="shared" si="21"/>
        <v/>
      </c>
      <c r="O795" s="34" t="str">
        <f t="shared" si="21"/>
        <v/>
      </c>
      <c r="P795" s="34" t="str">
        <f t="shared" si="21"/>
        <v>*</v>
      </c>
      <c r="Q795" s="34" t="str">
        <f t="shared" si="21"/>
        <v>*</v>
      </c>
      <c r="R795" s="34" t="str">
        <f t="shared" si="21"/>
        <v>*</v>
      </c>
      <c r="S795" s="34" t="str">
        <f t="shared" si="21"/>
        <v>*</v>
      </c>
      <c r="T795" s="34" t="str">
        <f t="shared" si="21"/>
        <v>*</v>
      </c>
      <c r="U795" s="34" t="str">
        <f t="shared" si="21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21"/>
        <v>*</v>
      </c>
      <c r="E796" s="36" t="str">
        <f t="shared" si="21"/>
        <v>*</v>
      </c>
      <c r="F796" s="36" t="str">
        <f t="shared" si="21"/>
        <v>*</v>
      </c>
      <c r="G796" s="36" t="str">
        <f t="shared" si="21"/>
        <v>*</v>
      </c>
      <c r="H796" s="36" t="str">
        <f t="shared" si="21"/>
        <v>*</v>
      </c>
      <c r="I796" s="36" t="str">
        <f t="shared" si="21"/>
        <v>*</v>
      </c>
      <c r="J796" s="36" t="str">
        <f t="shared" si="21"/>
        <v/>
      </c>
      <c r="K796" s="36" t="str">
        <f t="shared" si="21"/>
        <v/>
      </c>
      <c r="L796" s="36" t="str">
        <f t="shared" si="21"/>
        <v/>
      </c>
      <c r="M796" s="36" t="str">
        <f t="shared" si="21"/>
        <v/>
      </c>
      <c r="N796" s="36" t="str">
        <f t="shared" si="21"/>
        <v/>
      </c>
      <c r="O796" s="36" t="str">
        <f t="shared" si="21"/>
        <v/>
      </c>
      <c r="P796" s="36" t="str">
        <f t="shared" si="21"/>
        <v>*</v>
      </c>
      <c r="Q796" s="36" t="str">
        <f t="shared" si="21"/>
        <v>*</v>
      </c>
      <c r="R796" s="36" t="str">
        <f t="shared" si="21"/>
        <v>*</v>
      </c>
      <c r="S796" s="36" t="str">
        <f t="shared" si="21"/>
        <v>*</v>
      </c>
      <c r="T796" s="36" t="str">
        <f t="shared" si="21"/>
        <v>*</v>
      </c>
      <c r="U796" s="36" t="str">
        <f t="shared" si="21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21"/>
        <v>*</v>
      </c>
      <c r="E797" s="36" t="str">
        <f t="shared" si="21"/>
        <v>*</v>
      </c>
      <c r="F797" s="36" t="str">
        <f t="shared" si="21"/>
        <v>*</v>
      </c>
      <c r="G797" s="36" t="str">
        <f t="shared" si="21"/>
        <v>*</v>
      </c>
      <c r="H797" s="36" t="str">
        <f t="shared" si="21"/>
        <v>*</v>
      </c>
      <c r="I797" s="36" t="str">
        <f t="shared" si="21"/>
        <v>*</v>
      </c>
      <c r="J797" s="36" t="str">
        <f t="shared" si="21"/>
        <v/>
      </c>
      <c r="K797" s="36" t="str">
        <f t="shared" si="21"/>
        <v/>
      </c>
      <c r="L797" s="36" t="str">
        <f t="shared" si="21"/>
        <v/>
      </c>
      <c r="M797" s="36" t="str">
        <f t="shared" si="21"/>
        <v/>
      </c>
      <c r="N797" s="36" t="str">
        <f t="shared" si="21"/>
        <v/>
      </c>
      <c r="O797" s="36" t="str">
        <f t="shared" si="21"/>
        <v/>
      </c>
      <c r="P797" s="36" t="str">
        <f t="shared" si="21"/>
        <v>*</v>
      </c>
      <c r="Q797" s="36" t="str">
        <f t="shared" si="21"/>
        <v>*</v>
      </c>
      <c r="R797" s="36" t="str">
        <f t="shared" si="21"/>
        <v>*</v>
      </c>
      <c r="S797" s="36" t="str">
        <f t="shared" si="21"/>
        <v>*</v>
      </c>
      <c r="T797" s="36" t="str">
        <f t="shared" si="21"/>
        <v>*</v>
      </c>
      <c r="U797" s="36" t="str">
        <f t="shared" si="21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15</v>
      </c>
      <c r="D798" s="36" t="str">
        <f t="shared" si="21"/>
        <v>*</v>
      </c>
      <c r="E798" s="36" t="str">
        <f t="shared" si="21"/>
        <v>*</v>
      </c>
      <c r="F798" s="36" t="str">
        <f t="shared" si="21"/>
        <v>*</v>
      </c>
      <c r="G798" s="36" t="str">
        <f t="shared" si="21"/>
        <v>*</v>
      </c>
      <c r="H798" s="36" t="str">
        <f t="shared" si="21"/>
        <v>*</v>
      </c>
      <c r="I798" s="36" t="str">
        <f t="shared" si="21"/>
        <v>*</v>
      </c>
      <c r="J798" s="36" t="str">
        <f t="shared" si="21"/>
        <v/>
      </c>
      <c r="K798" s="36" t="str">
        <f t="shared" si="21"/>
        <v/>
      </c>
      <c r="L798" s="36" t="str">
        <f t="shared" si="21"/>
        <v/>
      </c>
      <c r="M798" s="36" t="str">
        <f t="shared" si="21"/>
        <v/>
      </c>
      <c r="N798" s="36" t="str">
        <f t="shared" si="21"/>
        <v/>
      </c>
      <c r="O798" s="36" t="str">
        <f t="shared" si="21"/>
        <v/>
      </c>
      <c r="P798" s="36" t="str">
        <f t="shared" si="21"/>
        <v>*</v>
      </c>
      <c r="Q798" s="36" t="str">
        <f t="shared" si="21"/>
        <v>*</v>
      </c>
      <c r="R798" s="36" t="str">
        <f t="shared" si="21"/>
        <v>*</v>
      </c>
      <c r="S798" s="36" t="str">
        <f t="shared" si="21"/>
        <v/>
      </c>
      <c r="T798" s="36" t="str">
        <f t="shared" si="21"/>
        <v/>
      </c>
      <c r="U798" s="36" t="str">
        <f t="shared" si="21"/>
        <v/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21"/>
        <v>*</v>
      </c>
      <c r="E799" s="36" t="str">
        <f t="shared" si="21"/>
        <v>*</v>
      </c>
      <c r="F799" s="36" t="str">
        <f t="shared" si="21"/>
        <v>*</v>
      </c>
      <c r="G799" s="36" t="str">
        <f t="shared" si="21"/>
        <v/>
      </c>
      <c r="H799" s="36" t="str">
        <f t="shared" si="21"/>
        <v/>
      </c>
      <c r="I799" s="36" t="str">
        <f t="shared" si="21"/>
        <v/>
      </c>
      <c r="J799" s="36" t="str">
        <f t="shared" si="21"/>
        <v/>
      </c>
      <c r="K799" s="36" t="str">
        <f t="shared" si="21"/>
        <v/>
      </c>
      <c r="L799" s="36" t="str">
        <f t="shared" si="21"/>
        <v/>
      </c>
      <c r="M799" s="36" t="str">
        <f t="shared" si="21"/>
        <v/>
      </c>
      <c r="N799" s="36" t="str">
        <f t="shared" si="21"/>
        <v/>
      </c>
      <c r="O799" s="36" t="str">
        <f t="shared" si="21"/>
        <v/>
      </c>
      <c r="P799" s="36" t="str">
        <f t="shared" si="21"/>
        <v>*</v>
      </c>
      <c r="Q799" s="36" t="str">
        <f t="shared" si="21"/>
        <v>*</v>
      </c>
      <c r="R799" s="36" t="str">
        <f t="shared" si="21"/>
        <v>*</v>
      </c>
      <c r="S799" s="36" t="str">
        <f t="shared" si="21"/>
        <v/>
      </c>
      <c r="T799" s="36" t="str">
        <f t="shared" si="21"/>
        <v/>
      </c>
      <c r="U799" s="36" t="str">
        <f t="shared" si="21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18</v>
      </c>
      <c r="D800" s="36" t="str">
        <f t="shared" si="21"/>
        <v>*</v>
      </c>
      <c r="E800" s="36" t="str">
        <f t="shared" si="21"/>
        <v>*</v>
      </c>
      <c r="F800" s="36" t="str">
        <f t="shared" si="21"/>
        <v>*</v>
      </c>
      <c r="G800" s="36" t="str">
        <f t="shared" si="21"/>
        <v/>
      </c>
      <c r="H800" s="36" t="str">
        <f t="shared" si="21"/>
        <v/>
      </c>
      <c r="I800" s="36" t="str">
        <f t="shared" si="21"/>
        <v/>
      </c>
      <c r="J800" s="36" t="str">
        <f t="shared" si="21"/>
        <v/>
      </c>
      <c r="K800" s="36" t="str">
        <f t="shared" si="21"/>
        <v/>
      </c>
      <c r="L800" s="36" t="str">
        <f t="shared" si="21"/>
        <v/>
      </c>
      <c r="M800" s="36" t="str">
        <f t="shared" si="21"/>
        <v/>
      </c>
      <c r="N800" s="36" t="str">
        <f t="shared" si="21"/>
        <v/>
      </c>
      <c r="O800" s="36" t="str">
        <f t="shared" si="21"/>
        <v/>
      </c>
      <c r="P800" s="36" t="str">
        <f t="shared" si="21"/>
        <v>*</v>
      </c>
      <c r="Q800" s="36" t="str">
        <f t="shared" si="21"/>
        <v>*</v>
      </c>
      <c r="R800" s="36" t="str">
        <f t="shared" si="21"/>
        <v>*</v>
      </c>
      <c r="S800" s="36" t="str">
        <f t="shared" si="21"/>
        <v/>
      </c>
      <c r="T800" s="36" t="str">
        <f t="shared" si="21"/>
        <v/>
      </c>
      <c r="U800" s="36" t="str">
        <f t="shared" si="21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21"/>
        <v>*</v>
      </c>
      <c r="E801" s="34" t="str">
        <f t="shared" si="21"/>
        <v>*</v>
      </c>
      <c r="F801" s="34" t="str">
        <f t="shared" si="21"/>
        <v>*</v>
      </c>
      <c r="G801" s="34" t="str">
        <f t="shared" ref="G801:U801" si="22">IF(G158=G475,"","*")</f>
        <v>*</v>
      </c>
      <c r="H801" s="34" t="str">
        <f t="shared" si="22"/>
        <v>*</v>
      </c>
      <c r="I801" s="34" t="str">
        <f t="shared" si="22"/>
        <v>*</v>
      </c>
      <c r="J801" s="34" t="str">
        <f t="shared" si="22"/>
        <v>*</v>
      </c>
      <c r="K801" s="34" t="str">
        <f t="shared" si="22"/>
        <v>*</v>
      </c>
      <c r="L801" s="34" t="str">
        <f t="shared" si="22"/>
        <v>*</v>
      </c>
      <c r="M801" s="34" t="str">
        <f t="shared" si="22"/>
        <v>*</v>
      </c>
      <c r="N801" s="34" t="str">
        <f t="shared" si="22"/>
        <v>*</v>
      </c>
      <c r="O801" s="34" t="str">
        <f t="shared" si="22"/>
        <v>*</v>
      </c>
      <c r="P801" s="34" t="str">
        <f t="shared" si="22"/>
        <v>*</v>
      </c>
      <c r="Q801" s="34" t="str">
        <f t="shared" si="22"/>
        <v>*</v>
      </c>
      <c r="R801" s="34" t="str">
        <f t="shared" si="22"/>
        <v>*</v>
      </c>
      <c r="S801" s="34" t="str">
        <f t="shared" si="22"/>
        <v>*</v>
      </c>
      <c r="T801" s="34" t="str">
        <f t="shared" si="22"/>
        <v>*</v>
      </c>
      <c r="U801" s="34" t="str">
        <f t="shared" si="22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ref="D802:U816" si="23">IF(D159=D476,"","*")</f>
        <v>*</v>
      </c>
      <c r="E802" s="37" t="str">
        <f t="shared" si="23"/>
        <v>*</v>
      </c>
      <c r="F802" s="37" t="str">
        <f t="shared" si="23"/>
        <v>*</v>
      </c>
      <c r="G802" s="37" t="str">
        <f t="shared" si="23"/>
        <v>*</v>
      </c>
      <c r="H802" s="37" t="str">
        <f t="shared" si="23"/>
        <v>*</v>
      </c>
      <c r="I802" s="37" t="str">
        <f t="shared" si="23"/>
        <v>*</v>
      </c>
      <c r="J802" s="37" t="str">
        <f t="shared" si="23"/>
        <v>*</v>
      </c>
      <c r="K802" s="37" t="str">
        <f t="shared" si="23"/>
        <v>*</v>
      </c>
      <c r="L802" s="37" t="str">
        <f t="shared" si="23"/>
        <v>*</v>
      </c>
      <c r="M802" s="37" t="str">
        <f t="shared" si="23"/>
        <v>*</v>
      </c>
      <c r="N802" s="37" t="str">
        <f t="shared" si="23"/>
        <v>*</v>
      </c>
      <c r="O802" s="37" t="str">
        <f t="shared" si="23"/>
        <v>*</v>
      </c>
      <c r="P802" s="37" t="str">
        <f t="shared" si="23"/>
        <v>*</v>
      </c>
      <c r="Q802" s="37" t="str">
        <f t="shared" si="23"/>
        <v>*</v>
      </c>
      <c r="R802" s="37" t="str">
        <f t="shared" si="23"/>
        <v>*</v>
      </c>
      <c r="S802" s="37" t="str">
        <f t="shared" si="23"/>
        <v>*</v>
      </c>
      <c r="T802" s="37" t="str">
        <f t="shared" si="23"/>
        <v>*</v>
      </c>
      <c r="U802" s="37" t="str">
        <f t="shared" si="23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3"/>
        <v>*</v>
      </c>
      <c r="E803" s="37" t="str">
        <f t="shared" si="23"/>
        <v>*</v>
      </c>
      <c r="F803" s="37" t="str">
        <f t="shared" si="23"/>
        <v>*</v>
      </c>
      <c r="G803" s="37" t="str">
        <f t="shared" si="23"/>
        <v>*</v>
      </c>
      <c r="H803" s="37" t="str">
        <f t="shared" si="23"/>
        <v>*</v>
      </c>
      <c r="I803" s="37" t="str">
        <f t="shared" si="23"/>
        <v>*</v>
      </c>
      <c r="J803" s="37" t="str">
        <f t="shared" si="23"/>
        <v>*</v>
      </c>
      <c r="K803" s="37" t="str">
        <f t="shared" si="23"/>
        <v>*</v>
      </c>
      <c r="L803" s="37" t="str">
        <f t="shared" si="23"/>
        <v>*</v>
      </c>
      <c r="M803" s="37" t="str">
        <f t="shared" si="23"/>
        <v>*</v>
      </c>
      <c r="N803" s="37" t="str">
        <f t="shared" si="23"/>
        <v>*</v>
      </c>
      <c r="O803" s="37" t="str">
        <f t="shared" si="23"/>
        <v>*</v>
      </c>
      <c r="P803" s="37" t="str">
        <f t="shared" si="23"/>
        <v>*</v>
      </c>
      <c r="Q803" s="37" t="str">
        <f t="shared" si="23"/>
        <v>*</v>
      </c>
      <c r="R803" s="37" t="str">
        <f t="shared" si="23"/>
        <v>*</v>
      </c>
      <c r="S803" s="37" t="str">
        <f t="shared" si="23"/>
        <v>*</v>
      </c>
      <c r="T803" s="37" t="str">
        <f t="shared" si="23"/>
        <v>*</v>
      </c>
      <c r="U803" s="37" t="str">
        <f t="shared" si="23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37" t="str">
        <f t="shared" si="23"/>
        <v>*</v>
      </c>
      <c r="E804" s="37" t="str">
        <f t="shared" si="23"/>
        <v>*</v>
      </c>
      <c r="F804" s="37" t="str">
        <f t="shared" si="23"/>
        <v>*</v>
      </c>
      <c r="G804" s="37" t="str">
        <f t="shared" si="23"/>
        <v>*</v>
      </c>
      <c r="H804" s="37" t="str">
        <f t="shared" si="23"/>
        <v>*</v>
      </c>
      <c r="I804" s="37" t="str">
        <f t="shared" si="23"/>
        <v>*</v>
      </c>
      <c r="J804" s="37" t="str">
        <f t="shared" si="23"/>
        <v/>
      </c>
      <c r="K804" s="37" t="str">
        <f t="shared" si="23"/>
        <v/>
      </c>
      <c r="L804" s="37" t="str">
        <f t="shared" si="23"/>
        <v/>
      </c>
      <c r="M804" s="37" t="str">
        <f t="shared" si="23"/>
        <v/>
      </c>
      <c r="N804" s="37" t="str">
        <f t="shared" si="23"/>
        <v/>
      </c>
      <c r="O804" s="37" t="str">
        <f t="shared" si="23"/>
        <v/>
      </c>
      <c r="P804" s="37" t="str">
        <f t="shared" si="23"/>
        <v>*</v>
      </c>
      <c r="Q804" s="37" t="str">
        <f t="shared" si="23"/>
        <v>*</v>
      </c>
      <c r="R804" s="37" t="str">
        <f t="shared" si="23"/>
        <v>*</v>
      </c>
      <c r="S804" s="37" t="str">
        <f t="shared" si="23"/>
        <v>*</v>
      </c>
      <c r="T804" s="37" t="str">
        <f t="shared" si="23"/>
        <v>*</v>
      </c>
      <c r="U804" s="37" t="str">
        <f t="shared" si="23"/>
        <v>*</v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si="23"/>
        <v>*</v>
      </c>
      <c r="E805" s="37" t="str">
        <f t="shared" si="23"/>
        <v>*</v>
      </c>
      <c r="F805" s="37" t="str">
        <f t="shared" si="23"/>
        <v>*</v>
      </c>
      <c r="G805" s="37" t="str">
        <f t="shared" si="23"/>
        <v/>
      </c>
      <c r="H805" s="37" t="str">
        <f t="shared" si="23"/>
        <v/>
      </c>
      <c r="I805" s="37" t="str">
        <f t="shared" si="23"/>
        <v/>
      </c>
      <c r="J805" s="37" t="str">
        <f t="shared" si="23"/>
        <v/>
      </c>
      <c r="K805" s="37" t="str">
        <f t="shared" si="23"/>
        <v/>
      </c>
      <c r="L805" s="37" t="str">
        <f t="shared" si="23"/>
        <v/>
      </c>
      <c r="M805" s="37" t="str">
        <f t="shared" si="23"/>
        <v/>
      </c>
      <c r="N805" s="37" t="str">
        <f t="shared" si="23"/>
        <v/>
      </c>
      <c r="O805" s="37" t="str">
        <f t="shared" si="23"/>
        <v/>
      </c>
      <c r="P805" s="37" t="str">
        <f t="shared" si="23"/>
        <v>*</v>
      </c>
      <c r="Q805" s="37" t="str">
        <f t="shared" si="23"/>
        <v>*</v>
      </c>
      <c r="R805" s="37" t="str">
        <f t="shared" si="23"/>
        <v>*</v>
      </c>
      <c r="S805" s="37" t="str">
        <f t="shared" si="23"/>
        <v/>
      </c>
      <c r="T805" s="37" t="str">
        <f t="shared" si="23"/>
        <v/>
      </c>
      <c r="U805" s="37" t="str">
        <f t="shared" si="23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18</v>
      </c>
      <c r="D806" s="38" t="str">
        <f t="shared" si="23"/>
        <v>*</v>
      </c>
      <c r="E806" s="38" t="str">
        <f t="shared" si="23"/>
        <v>*</v>
      </c>
      <c r="F806" s="38" t="str">
        <f t="shared" si="23"/>
        <v>*</v>
      </c>
      <c r="G806" s="38" t="str">
        <f t="shared" si="23"/>
        <v/>
      </c>
      <c r="H806" s="38" t="str">
        <f t="shared" si="23"/>
        <v/>
      </c>
      <c r="I806" s="38" t="str">
        <f t="shared" si="23"/>
        <v/>
      </c>
      <c r="J806" s="38" t="str">
        <f t="shared" si="23"/>
        <v/>
      </c>
      <c r="K806" s="38" t="str">
        <f t="shared" si="23"/>
        <v/>
      </c>
      <c r="L806" s="38" t="str">
        <f t="shared" si="23"/>
        <v/>
      </c>
      <c r="M806" s="38" t="str">
        <f t="shared" si="23"/>
        <v/>
      </c>
      <c r="N806" s="38" t="str">
        <f t="shared" si="23"/>
        <v/>
      </c>
      <c r="O806" s="38" t="str">
        <f t="shared" si="23"/>
        <v/>
      </c>
      <c r="P806" s="38" t="str">
        <f t="shared" si="23"/>
        <v/>
      </c>
      <c r="Q806" s="38" t="str">
        <f t="shared" si="23"/>
        <v>*</v>
      </c>
      <c r="R806" s="38" t="str">
        <f t="shared" si="23"/>
        <v>*</v>
      </c>
      <c r="S806" s="38" t="str">
        <f t="shared" si="23"/>
        <v>*</v>
      </c>
      <c r="T806" s="38" t="str">
        <f t="shared" si="23"/>
        <v>*</v>
      </c>
      <c r="U806" s="38" t="str">
        <f t="shared" si="23"/>
        <v>*</v>
      </c>
    </row>
    <row r="807" spans="1:21" ht="15.75" hidden="1" customHeight="1" x14ac:dyDescent="0.2">
      <c r="A807" s="72" t="s">
        <v>226</v>
      </c>
      <c r="B807" s="73"/>
      <c r="C807" s="31" t="s">
        <v>65</v>
      </c>
      <c r="D807" s="32" t="str">
        <f t="shared" si="23"/>
        <v>*</v>
      </c>
      <c r="E807" s="32" t="str">
        <f t="shared" si="23"/>
        <v>*</v>
      </c>
      <c r="F807" s="32" t="str">
        <f t="shared" si="23"/>
        <v>*</v>
      </c>
      <c r="G807" s="32" t="str">
        <f t="shared" si="23"/>
        <v>*</v>
      </c>
      <c r="H807" s="32" t="str">
        <f t="shared" si="23"/>
        <v>*</v>
      </c>
      <c r="I807" s="32" t="str">
        <f t="shared" si="23"/>
        <v>*</v>
      </c>
      <c r="J807" s="32" t="str">
        <f t="shared" si="23"/>
        <v>*</v>
      </c>
      <c r="K807" s="32" t="str">
        <f t="shared" si="23"/>
        <v>*</v>
      </c>
      <c r="L807" s="32" t="str">
        <f t="shared" si="23"/>
        <v>*</v>
      </c>
      <c r="M807" s="32" t="str">
        <f t="shared" si="23"/>
        <v>*</v>
      </c>
      <c r="N807" s="32" t="str">
        <f t="shared" si="23"/>
        <v>*</v>
      </c>
      <c r="O807" s="32" t="str">
        <f t="shared" si="23"/>
        <v>*</v>
      </c>
      <c r="P807" s="32" t="str">
        <f t="shared" si="23"/>
        <v>*</v>
      </c>
      <c r="Q807" s="32" t="str">
        <f t="shared" si="23"/>
        <v>*</v>
      </c>
      <c r="R807" s="32" t="str">
        <f t="shared" si="23"/>
        <v>*</v>
      </c>
      <c r="S807" s="32" t="str">
        <f t="shared" si="23"/>
        <v>*</v>
      </c>
      <c r="T807" s="32" t="str">
        <f t="shared" si="23"/>
        <v>*</v>
      </c>
      <c r="U807" s="32" t="str">
        <f t="shared" si="23"/>
        <v>*</v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3"/>
        <v>*</v>
      </c>
      <c r="E808" s="34" t="str">
        <f t="shared" si="23"/>
        <v>*</v>
      </c>
      <c r="F808" s="34" t="str">
        <f t="shared" si="23"/>
        <v>*</v>
      </c>
      <c r="G808" s="34" t="str">
        <f t="shared" si="23"/>
        <v>*</v>
      </c>
      <c r="H808" s="34" t="str">
        <f t="shared" si="23"/>
        <v>*</v>
      </c>
      <c r="I808" s="34" t="str">
        <f t="shared" si="23"/>
        <v>*</v>
      </c>
      <c r="J808" s="34" t="str">
        <f t="shared" si="23"/>
        <v/>
      </c>
      <c r="K808" s="34" t="str">
        <f t="shared" si="23"/>
        <v/>
      </c>
      <c r="L808" s="34" t="str">
        <f t="shared" si="23"/>
        <v/>
      </c>
      <c r="M808" s="34" t="str">
        <f t="shared" si="23"/>
        <v/>
      </c>
      <c r="N808" s="34" t="str">
        <f t="shared" si="23"/>
        <v/>
      </c>
      <c r="O808" s="34" t="str">
        <f t="shared" si="23"/>
        <v/>
      </c>
      <c r="P808" s="34" t="str">
        <f t="shared" si="23"/>
        <v>*</v>
      </c>
      <c r="Q808" s="34" t="str">
        <f t="shared" si="23"/>
        <v>*</v>
      </c>
      <c r="R808" s="34" t="str">
        <f t="shared" si="23"/>
        <v>*</v>
      </c>
      <c r="S808" s="34" t="str">
        <f t="shared" si="23"/>
        <v/>
      </c>
      <c r="T808" s="34" t="str">
        <f t="shared" si="23"/>
        <v/>
      </c>
      <c r="U808" s="34" t="str">
        <f t="shared" si="23"/>
        <v/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23"/>
        <v>*</v>
      </c>
      <c r="E809" s="36" t="str">
        <f t="shared" si="23"/>
        <v>*</v>
      </c>
      <c r="F809" s="36" t="str">
        <f t="shared" si="23"/>
        <v>*</v>
      </c>
      <c r="G809" s="36" t="str">
        <f t="shared" si="23"/>
        <v>*</v>
      </c>
      <c r="H809" s="36" t="str">
        <f t="shared" si="23"/>
        <v>*</v>
      </c>
      <c r="I809" s="36" t="str">
        <f t="shared" si="23"/>
        <v>*</v>
      </c>
      <c r="J809" s="36" t="str">
        <f t="shared" si="23"/>
        <v/>
      </c>
      <c r="K809" s="36" t="str">
        <f t="shared" si="23"/>
        <v/>
      </c>
      <c r="L809" s="36" t="str">
        <f t="shared" si="23"/>
        <v/>
      </c>
      <c r="M809" s="36" t="str">
        <f t="shared" si="23"/>
        <v/>
      </c>
      <c r="N809" s="36" t="str">
        <f t="shared" si="23"/>
        <v/>
      </c>
      <c r="O809" s="36" t="str">
        <f t="shared" si="23"/>
        <v/>
      </c>
      <c r="P809" s="36" t="str">
        <f t="shared" si="23"/>
        <v>*</v>
      </c>
      <c r="Q809" s="36" t="str">
        <f t="shared" si="23"/>
        <v>*</v>
      </c>
      <c r="R809" s="36" t="str">
        <f t="shared" si="23"/>
        <v>*</v>
      </c>
      <c r="S809" s="36" t="str">
        <f t="shared" si="23"/>
        <v/>
      </c>
      <c r="T809" s="36" t="str">
        <f t="shared" si="23"/>
        <v/>
      </c>
      <c r="U809" s="36" t="str">
        <f t="shared" si="23"/>
        <v/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3"/>
        <v>*</v>
      </c>
      <c r="E810" s="36" t="str">
        <f t="shared" si="23"/>
        <v>*</v>
      </c>
      <c r="F810" s="36" t="str">
        <f t="shared" si="23"/>
        <v>*</v>
      </c>
      <c r="G810" s="36" t="str">
        <f t="shared" si="23"/>
        <v>*</v>
      </c>
      <c r="H810" s="36" t="str">
        <f t="shared" si="23"/>
        <v>*</v>
      </c>
      <c r="I810" s="36" t="str">
        <f t="shared" si="23"/>
        <v>*</v>
      </c>
      <c r="J810" s="36" t="str">
        <f t="shared" si="23"/>
        <v/>
      </c>
      <c r="K810" s="36" t="str">
        <f t="shared" si="23"/>
        <v/>
      </c>
      <c r="L810" s="36" t="str">
        <f t="shared" si="23"/>
        <v/>
      </c>
      <c r="M810" s="36" t="str">
        <f t="shared" si="23"/>
        <v/>
      </c>
      <c r="N810" s="36" t="str">
        <f t="shared" si="23"/>
        <v/>
      </c>
      <c r="O810" s="36" t="str">
        <f t="shared" si="23"/>
        <v/>
      </c>
      <c r="P810" s="36" t="str">
        <f t="shared" si="23"/>
        <v>*</v>
      </c>
      <c r="Q810" s="36" t="str">
        <f t="shared" si="23"/>
        <v>*</v>
      </c>
      <c r="R810" s="36" t="str">
        <f t="shared" si="23"/>
        <v>*</v>
      </c>
      <c r="S810" s="36" t="str">
        <f t="shared" si="23"/>
        <v/>
      </c>
      <c r="T810" s="36" t="str">
        <f t="shared" si="23"/>
        <v/>
      </c>
      <c r="U810" s="36" t="str">
        <f t="shared" si="23"/>
        <v/>
      </c>
    </row>
    <row r="811" spans="1:21" s="18" customFormat="1" ht="15.75" hidden="1" customHeight="1" x14ac:dyDescent="0.2">
      <c r="A811" s="75"/>
      <c r="B811" s="21" t="s">
        <v>212</v>
      </c>
      <c r="C811" s="65" t="s">
        <v>15</v>
      </c>
      <c r="D811" s="36" t="str">
        <f t="shared" si="23"/>
        <v>*</v>
      </c>
      <c r="E811" s="36" t="str">
        <f t="shared" si="23"/>
        <v>*</v>
      </c>
      <c r="F811" s="36" t="str">
        <f t="shared" si="23"/>
        <v>*</v>
      </c>
      <c r="G811" s="36" t="str">
        <f t="shared" si="23"/>
        <v/>
      </c>
      <c r="H811" s="36" t="str">
        <f t="shared" si="23"/>
        <v/>
      </c>
      <c r="I811" s="36" t="str">
        <f t="shared" si="23"/>
        <v/>
      </c>
      <c r="J811" s="36" t="str">
        <f t="shared" si="23"/>
        <v/>
      </c>
      <c r="K811" s="36" t="str">
        <f t="shared" si="23"/>
        <v/>
      </c>
      <c r="L811" s="36" t="str">
        <f t="shared" si="23"/>
        <v/>
      </c>
      <c r="M811" s="36" t="str">
        <f t="shared" si="23"/>
        <v/>
      </c>
      <c r="N811" s="36" t="str">
        <f t="shared" si="23"/>
        <v/>
      </c>
      <c r="O811" s="36" t="str">
        <f t="shared" si="23"/>
        <v/>
      </c>
      <c r="P811" s="36" t="str">
        <f t="shared" si="23"/>
        <v>*</v>
      </c>
      <c r="Q811" s="36" t="str">
        <f t="shared" si="23"/>
        <v>*</v>
      </c>
      <c r="R811" s="36" t="str">
        <f t="shared" si="23"/>
        <v>*</v>
      </c>
      <c r="S811" s="36" t="str">
        <f t="shared" si="23"/>
        <v/>
      </c>
      <c r="T811" s="36" t="str">
        <f t="shared" si="23"/>
        <v/>
      </c>
      <c r="U811" s="36" t="str">
        <f t="shared" si="23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3"/>
        <v>*</v>
      </c>
      <c r="E812" s="36" t="str">
        <f t="shared" si="23"/>
        <v>*</v>
      </c>
      <c r="F812" s="36" t="str">
        <f t="shared" si="23"/>
        <v>*</v>
      </c>
      <c r="G812" s="36" t="str">
        <f t="shared" si="23"/>
        <v/>
      </c>
      <c r="H812" s="36" t="str">
        <f t="shared" si="23"/>
        <v/>
      </c>
      <c r="I812" s="36" t="str">
        <f t="shared" si="23"/>
        <v/>
      </c>
      <c r="J812" s="36" t="str">
        <f t="shared" si="23"/>
        <v/>
      </c>
      <c r="K812" s="36" t="str">
        <f t="shared" si="23"/>
        <v/>
      </c>
      <c r="L812" s="36" t="str">
        <f t="shared" si="23"/>
        <v/>
      </c>
      <c r="M812" s="36" t="str">
        <f t="shared" si="23"/>
        <v/>
      </c>
      <c r="N812" s="36" t="str">
        <f t="shared" si="23"/>
        <v/>
      </c>
      <c r="O812" s="36" t="str">
        <f t="shared" si="23"/>
        <v/>
      </c>
      <c r="P812" s="36" t="str">
        <f t="shared" si="23"/>
        <v>*</v>
      </c>
      <c r="Q812" s="36" t="str">
        <f t="shared" si="23"/>
        <v>*</v>
      </c>
      <c r="R812" s="36" t="str">
        <f t="shared" si="23"/>
        <v>*</v>
      </c>
      <c r="S812" s="36" t="str">
        <f t="shared" si="23"/>
        <v/>
      </c>
      <c r="T812" s="36" t="str">
        <f t="shared" si="23"/>
        <v/>
      </c>
      <c r="U812" s="36" t="str">
        <f t="shared" si="23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18</v>
      </c>
      <c r="D813" s="36" t="str">
        <f t="shared" si="23"/>
        <v>*</v>
      </c>
      <c r="E813" s="36" t="str">
        <f t="shared" si="23"/>
        <v>*</v>
      </c>
      <c r="F813" s="36" t="str">
        <f t="shared" si="23"/>
        <v>*</v>
      </c>
      <c r="G813" s="36" t="str">
        <f t="shared" si="23"/>
        <v>*</v>
      </c>
      <c r="H813" s="36" t="str">
        <f t="shared" si="23"/>
        <v>*</v>
      </c>
      <c r="I813" s="36" t="str">
        <f t="shared" si="23"/>
        <v>*</v>
      </c>
      <c r="J813" s="36" t="str">
        <f t="shared" si="23"/>
        <v/>
      </c>
      <c r="K813" s="36" t="str">
        <f t="shared" si="23"/>
        <v/>
      </c>
      <c r="L813" s="36" t="str">
        <f t="shared" si="23"/>
        <v/>
      </c>
      <c r="M813" s="36" t="str">
        <f t="shared" si="23"/>
        <v/>
      </c>
      <c r="N813" s="36" t="str">
        <f t="shared" si="23"/>
        <v/>
      </c>
      <c r="O813" s="36" t="str">
        <f t="shared" si="23"/>
        <v/>
      </c>
      <c r="P813" s="36" t="str">
        <f t="shared" si="23"/>
        <v>*</v>
      </c>
      <c r="Q813" s="36" t="str">
        <f t="shared" si="23"/>
        <v>*</v>
      </c>
      <c r="R813" s="36" t="str">
        <f t="shared" si="23"/>
        <v>*</v>
      </c>
      <c r="S813" s="36" t="str">
        <f t="shared" si="23"/>
        <v/>
      </c>
      <c r="T813" s="36" t="str">
        <f t="shared" si="23"/>
        <v/>
      </c>
      <c r="U813" s="36" t="str">
        <f t="shared" si="23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3"/>
        <v>*</v>
      </c>
      <c r="E814" s="34" t="str">
        <f t="shared" si="23"/>
        <v>*</v>
      </c>
      <c r="F814" s="34" t="str">
        <f t="shared" si="23"/>
        <v>*</v>
      </c>
      <c r="G814" s="34" t="str">
        <f t="shared" si="23"/>
        <v>*</v>
      </c>
      <c r="H814" s="34" t="str">
        <f t="shared" si="23"/>
        <v>*</v>
      </c>
      <c r="I814" s="34" t="str">
        <f t="shared" si="23"/>
        <v>*</v>
      </c>
      <c r="J814" s="34" t="str">
        <f t="shared" si="23"/>
        <v>*</v>
      </c>
      <c r="K814" s="34" t="str">
        <f t="shared" si="23"/>
        <v>*</v>
      </c>
      <c r="L814" s="34" t="str">
        <f t="shared" si="23"/>
        <v>*</v>
      </c>
      <c r="M814" s="34" t="str">
        <f t="shared" si="23"/>
        <v>*</v>
      </c>
      <c r="N814" s="34" t="str">
        <f t="shared" si="23"/>
        <v>*</v>
      </c>
      <c r="O814" s="34" t="str">
        <f t="shared" si="23"/>
        <v>*</v>
      </c>
      <c r="P814" s="34" t="str">
        <f t="shared" si="23"/>
        <v>*</v>
      </c>
      <c r="Q814" s="34" t="str">
        <f t="shared" si="23"/>
        <v>*</v>
      </c>
      <c r="R814" s="34" t="str">
        <f t="shared" si="23"/>
        <v>*</v>
      </c>
      <c r="S814" s="34" t="str">
        <f t="shared" si="23"/>
        <v>*</v>
      </c>
      <c r="T814" s="34" t="str">
        <f t="shared" si="23"/>
        <v>*</v>
      </c>
      <c r="U814" s="34" t="str">
        <f t="shared" si="23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23"/>
        <v>*</v>
      </c>
      <c r="E815" s="37" t="str">
        <f t="shared" si="23"/>
        <v>*</v>
      </c>
      <c r="F815" s="37" t="str">
        <f t="shared" si="23"/>
        <v>*</v>
      </c>
      <c r="G815" s="37" t="str">
        <f t="shared" si="23"/>
        <v>*</v>
      </c>
      <c r="H815" s="37" t="str">
        <f t="shared" si="23"/>
        <v>*</v>
      </c>
      <c r="I815" s="37" t="str">
        <f t="shared" si="23"/>
        <v>*</v>
      </c>
      <c r="J815" s="37" t="str">
        <f t="shared" si="23"/>
        <v/>
      </c>
      <c r="K815" s="37" t="str">
        <f t="shared" si="23"/>
        <v/>
      </c>
      <c r="L815" s="37" t="str">
        <f t="shared" si="23"/>
        <v/>
      </c>
      <c r="M815" s="37" t="str">
        <f t="shared" si="23"/>
        <v>*</v>
      </c>
      <c r="N815" s="37" t="str">
        <f t="shared" si="23"/>
        <v>*</v>
      </c>
      <c r="O815" s="37" t="str">
        <f t="shared" si="23"/>
        <v>*</v>
      </c>
      <c r="P815" s="37" t="str">
        <f t="shared" si="23"/>
        <v>*</v>
      </c>
      <c r="Q815" s="37" t="str">
        <f t="shared" si="23"/>
        <v>*</v>
      </c>
      <c r="R815" s="37" t="str">
        <f t="shared" si="23"/>
        <v>*</v>
      </c>
      <c r="S815" s="37" t="str">
        <f t="shared" si="23"/>
        <v>*</v>
      </c>
      <c r="T815" s="37" t="str">
        <f t="shared" si="23"/>
        <v>*</v>
      </c>
      <c r="U815" s="37" t="str">
        <f t="shared" si="23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3"/>
        <v>*</v>
      </c>
      <c r="E816" s="37" t="str">
        <f t="shared" si="23"/>
        <v>*</v>
      </c>
      <c r="F816" s="37" t="str">
        <f t="shared" si="23"/>
        <v>*</v>
      </c>
      <c r="G816" s="37" t="str">
        <f t="shared" ref="G816:U816" si="24">IF(G173=G490,"","*")</f>
        <v>*</v>
      </c>
      <c r="H816" s="37" t="str">
        <f t="shared" si="24"/>
        <v>*</v>
      </c>
      <c r="I816" s="37" t="str">
        <f t="shared" si="24"/>
        <v>*</v>
      </c>
      <c r="J816" s="37" t="str">
        <f t="shared" si="24"/>
        <v/>
      </c>
      <c r="K816" s="37" t="str">
        <f t="shared" si="24"/>
        <v/>
      </c>
      <c r="L816" s="37" t="str">
        <f t="shared" si="24"/>
        <v/>
      </c>
      <c r="M816" s="37" t="str">
        <f t="shared" si="24"/>
        <v>*</v>
      </c>
      <c r="N816" s="37" t="str">
        <f t="shared" si="24"/>
        <v>*</v>
      </c>
      <c r="O816" s="37" t="str">
        <f t="shared" si="24"/>
        <v>*</v>
      </c>
      <c r="P816" s="37" t="str">
        <f t="shared" si="24"/>
        <v>*</v>
      </c>
      <c r="Q816" s="37" t="str">
        <f t="shared" si="24"/>
        <v>*</v>
      </c>
      <c r="R816" s="37" t="str">
        <f t="shared" si="24"/>
        <v>*</v>
      </c>
      <c r="S816" s="37" t="str">
        <f t="shared" si="24"/>
        <v>*</v>
      </c>
      <c r="T816" s="37" t="str">
        <f t="shared" si="24"/>
        <v>*</v>
      </c>
      <c r="U816" s="37" t="str">
        <f t="shared" si="24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37" t="str">
        <f t="shared" ref="D817:U831" si="25">IF(D174=D491,"","*")</f>
        <v>*</v>
      </c>
      <c r="E817" s="37" t="str">
        <f t="shared" si="25"/>
        <v>*</v>
      </c>
      <c r="F817" s="37" t="str">
        <f t="shared" si="25"/>
        <v>*</v>
      </c>
      <c r="G817" s="37" t="str">
        <f t="shared" si="25"/>
        <v/>
      </c>
      <c r="H817" s="37" t="str">
        <f t="shared" si="25"/>
        <v/>
      </c>
      <c r="I817" s="37" t="str">
        <f t="shared" si="25"/>
        <v/>
      </c>
      <c r="J817" s="37" t="str">
        <f t="shared" si="25"/>
        <v/>
      </c>
      <c r="K817" s="37" t="str">
        <f t="shared" si="25"/>
        <v/>
      </c>
      <c r="L817" s="37" t="str">
        <f t="shared" si="25"/>
        <v/>
      </c>
      <c r="M817" s="37" t="str">
        <f t="shared" si="25"/>
        <v/>
      </c>
      <c r="N817" s="37" t="str">
        <f t="shared" si="25"/>
        <v/>
      </c>
      <c r="O817" s="37" t="str">
        <f t="shared" si="25"/>
        <v/>
      </c>
      <c r="P817" s="37" t="str">
        <f t="shared" si="25"/>
        <v>*</v>
      </c>
      <c r="Q817" s="37" t="str">
        <f t="shared" si="25"/>
        <v>*</v>
      </c>
      <c r="R817" s="37" t="str">
        <f t="shared" si="25"/>
        <v>*</v>
      </c>
      <c r="S817" s="37" t="str">
        <f t="shared" si="25"/>
        <v/>
      </c>
      <c r="T817" s="37" t="str">
        <f t="shared" si="25"/>
        <v/>
      </c>
      <c r="U817" s="37" t="str">
        <f t="shared" si="25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5"/>
        <v>*</v>
      </c>
      <c r="E818" s="37" t="str">
        <f t="shared" si="25"/>
        <v>*</v>
      </c>
      <c r="F818" s="37" t="str">
        <f t="shared" si="25"/>
        <v>*</v>
      </c>
      <c r="G818" s="37" t="str">
        <f t="shared" si="25"/>
        <v/>
      </c>
      <c r="H818" s="37" t="str">
        <f t="shared" si="25"/>
        <v/>
      </c>
      <c r="I818" s="37" t="str">
        <f t="shared" si="25"/>
        <v/>
      </c>
      <c r="J818" s="37" t="str">
        <f t="shared" si="25"/>
        <v>*</v>
      </c>
      <c r="K818" s="37" t="str">
        <f t="shared" si="25"/>
        <v>*</v>
      </c>
      <c r="L818" s="37" t="str">
        <f t="shared" si="25"/>
        <v>*</v>
      </c>
      <c r="M818" s="37" t="str">
        <f t="shared" si="25"/>
        <v/>
      </c>
      <c r="N818" s="37" t="str">
        <f t="shared" si="25"/>
        <v/>
      </c>
      <c r="O818" s="37" t="str">
        <f t="shared" si="25"/>
        <v/>
      </c>
      <c r="P818" s="37" t="str">
        <f t="shared" si="25"/>
        <v/>
      </c>
      <c r="Q818" s="37" t="str">
        <f t="shared" si="25"/>
        <v>*</v>
      </c>
      <c r="R818" s="37" t="str">
        <f t="shared" si="25"/>
        <v>*</v>
      </c>
      <c r="S818" s="37" t="str">
        <f t="shared" si="25"/>
        <v/>
      </c>
      <c r="T818" s="37" t="str">
        <f t="shared" si="25"/>
        <v/>
      </c>
      <c r="U818" s="37" t="str">
        <f t="shared" si="25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18</v>
      </c>
      <c r="D819" s="38" t="str">
        <f t="shared" si="25"/>
        <v>*</v>
      </c>
      <c r="E819" s="38" t="str">
        <f t="shared" si="25"/>
        <v>*</v>
      </c>
      <c r="F819" s="38" t="str">
        <f t="shared" si="25"/>
        <v>*</v>
      </c>
      <c r="G819" s="38" t="str">
        <f t="shared" si="25"/>
        <v>*</v>
      </c>
      <c r="H819" s="38" t="str">
        <f t="shared" si="25"/>
        <v>*</v>
      </c>
      <c r="I819" s="38" t="str">
        <f t="shared" si="25"/>
        <v>*</v>
      </c>
      <c r="J819" s="38" t="str">
        <f t="shared" si="25"/>
        <v/>
      </c>
      <c r="K819" s="38" t="str">
        <f t="shared" si="25"/>
        <v/>
      </c>
      <c r="L819" s="38" t="str">
        <f t="shared" si="25"/>
        <v/>
      </c>
      <c r="M819" s="38" t="str">
        <f t="shared" si="25"/>
        <v/>
      </c>
      <c r="N819" s="38" t="str">
        <f t="shared" si="25"/>
        <v/>
      </c>
      <c r="O819" s="38" t="str">
        <f t="shared" si="25"/>
        <v/>
      </c>
      <c r="P819" s="38" t="str">
        <f t="shared" si="25"/>
        <v/>
      </c>
      <c r="Q819" s="38" t="str">
        <f t="shared" si="25"/>
        <v>*</v>
      </c>
      <c r="R819" s="38" t="str">
        <f t="shared" si="25"/>
        <v>*</v>
      </c>
      <c r="S819" s="38" t="str">
        <f t="shared" si="25"/>
        <v/>
      </c>
      <c r="T819" s="38" t="str">
        <f t="shared" si="25"/>
        <v/>
      </c>
      <c r="U819" s="38" t="str">
        <f t="shared" si="25"/>
        <v/>
      </c>
    </row>
    <row r="820" spans="1:21" ht="15.75" hidden="1" customHeight="1" x14ac:dyDescent="0.2">
      <c r="A820" s="72" t="s">
        <v>227</v>
      </c>
      <c r="B820" s="73"/>
      <c r="C820" s="31" t="s">
        <v>66</v>
      </c>
      <c r="D820" s="32" t="str">
        <f t="shared" si="25"/>
        <v>*</v>
      </c>
      <c r="E820" s="32" t="str">
        <f t="shared" si="25"/>
        <v>*</v>
      </c>
      <c r="F820" s="32" t="str">
        <f t="shared" si="25"/>
        <v>*</v>
      </c>
      <c r="G820" s="32" t="str">
        <f t="shared" si="25"/>
        <v>*</v>
      </c>
      <c r="H820" s="32" t="str">
        <f t="shared" si="25"/>
        <v>*</v>
      </c>
      <c r="I820" s="32" t="str">
        <f t="shared" si="25"/>
        <v>*</v>
      </c>
      <c r="J820" s="32" t="str">
        <f t="shared" si="25"/>
        <v/>
      </c>
      <c r="K820" s="32" t="str">
        <f t="shared" si="25"/>
        <v/>
      </c>
      <c r="L820" s="32" t="str">
        <f t="shared" si="25"/>
        <v/>
      </c>
      <c r="M820" s="32" t="str">
        <f t="shared" si="25"/>
        <v/>
      </c>
      <c r="N820" s="32" t="str">
        <f t="shared" si="25"/>
        <v/>
      </c>
      <c r="O820" s="32" t="str">
        <f t="shared" si="25"/>
        <v/>
      </c>
      <c r="P820" s="32" t="str">
        <f t="shared" si="25"/>
        <v>*</v>
      </c>
      <c r="Q820" s="32" t="str">
        <f t="shared" si="25"/>
        <v>*</v>
      </c>
      <c r="R820" s="32" t="str">
        <f t="shared" si="25"/>
        <v>*</v>
      </c>
      <c r="S820" s="32" t="str">
        <f t="shared" si="25"/>
        <v>*</v>
      </c>
      <c r="T820" s="32" t="str">
        <f t="shared" si="25"/>
        <v>*</v>
      </c>
      <c r="U820" s="32" t="str">
        <f t="shared" si="25"/>
        <v>*</v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25"/>
        <v>*</v>
      </c>
      <c r="E821" s="34" t="str">
        <f t="shared" si="25"/>
        <v>*</v>
      </c>
      <c r="F821" s="34" t="str">
        <f t="shared" si="25"/>
        <v>*</v>
      </c>
      <c r="G821" s="34" t="str">
        <f t="shared" si="25"/>
        <v>*</v>
      </c>
      <c r="H821" s="34" t="str">
        <f t="shared" si="25"/>
        <v>*</v>
      </c>
      <c r="I821" s="34" t="str">
        <f t="shared" si="25"/>
        <v>*</v>
      </c>
      <c r="J821" s="34" t="str">
        <f t="shared" si="25"/>
        <v/>
      </c>
      <c r="K821" s="34" t="str">
        <f t="shared" si="25"/>
        <v/>
      </c>
      <c r="L821" s="34" t="str">
        <f t="shared" si="25"/>
        <v/>
      </c>
      <c r="M821" s="34" t="str">
        <f t="shared" si="25"/>
        <v/>
      </c>
      <c r="N821" s="34" t="str">
        <f t="shared" si="25"/>
        <v/>
      </c>
      <c r="O821" s="34" t="str">
        <f t="shared" si="25"/>
        <v/>
      </c>
      <c r="P821" s="34" t="str">
        <f t="shared" si="25"/>
        <v>*</v>
      </c>
      <c r="Q821" s="34" t="str">
        <f t="shared" si="25"/>
        <v>*</v>
      </c>
      <c r="R821" s="34" t="str">
        <f t="shared" si="25"/>
        <v>*</v>
      </c>
      <c r="S821" s="34" t="str">
        <f t="shared" si="25"/>
        <v>*</v>
      </c>
      <c r="T821" s="34" t="str">
        <f t="shared" si="25"/>
        <v>*</v>
      </c>
      <c r="U821" s="34" t="str">
        <f t="shared" si="25"/>
        <v>*</v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25"/>
        <v>*</v>
      </c>
      <c r="E822" s="36" t="str">
        <f t="shared" si="25"/>
        <v>*</v>
      </c>
      <c r="F822" s="36" t="str">
        <f t="shared" si="25"/>
        <v>*</v>
      </c>
      <c r="G822" s="36" t="str">
        <f t="shared" si="25"/>
        <v>*</v>
      </c>
      <c r="H822" s="36" t="str">
        <f t="shared" si="25"/>
        <v>*</v>
      </c>
      <c r="I822" s="36" t="str">
        <f t="shared" si="25"/>
        <v>*</v>
      </c>
      <c r="J822" s="36" t="str">
        <f t="shared" si="25"/>
        <v/>
      </c>
      <c r="K822" s="36" t="str">
        <f t="shared" si="25"/>
        <v/>
      </c>
      <c r="L822" s="36" t="str">
        <f t="shared" si="25"/>
        <v/>
      </c>
      <c r="M822" s="36" t="str">
        <f t="shared" si="25"/>
        <v/>
      </c>
      <c r="N822" s="36" t="str">
        <f t="shared" si="25"/>
        <v/>
      </c>
      <c r="O822" s="36" t="str">
        <f t="shared" si="25"/>
        <v/>
      </c>
      <c r="P822" s="36" t="str">
        <f t="shared" si="25"/>
        <v>*</v>
      </c>
      <c r="Q822" s="36" t="str">
        <f t="shared" si="25"/>
        <v>*</v>
      </c>
      <c r="R822" s="36" t="str">
        <f t="shared" si="25"/>
        <v>*</v>
      </c>
      <c r="S822" s="36" t="str">
        <f t="shared" si="25"/>
        <v>*</v>
      </c>
      <c r="T822" s="36" t="str">
        <f t="shared" si="25"/>
        <v>*</v>
      </c>
      <c r="U822" s="36" t="str">
        <f t="shared" si="25"/>
        <v>*</v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5"/>
        <v>*</v>
      </c>
      <c r="E823" s="36" t="str">
        <f t="shared" si="25"/>
        <v>*</v>
      </c>
      <c r="F823" s="36" t="str">
        <f t="shared" si="25"/>
        <v>*</v>
      </c>
      <c r="G823" s="36" t="str">
        <f t="shared" si="25"/>
        <v>*</v>
      </c>
      <c r="H823" s="36" t="str">
        <f t="shared" si="25"/>
        <v>*</v>
      </c>
      <c r="I823" s="36" t="str">
        <f t="shared" si="25"/>
        <v>*</v>
      </c>
      <c r="J823" s="36" t="str">
        <f t="shared" si="25"/>
        <v/>
      </c>
      <c r="K823" s="36" t="str">
        <f t="shared" si="25"/>
        <v/>
      </c>
      <c r="L823" s="36" t="str">
        <f t="shared" si="25"/>
        <v/>
      </c>
      <c r="M823" s="36" t="str">
        <f t="shared" si="25"/>
        <v/>
      </c>
      <c r="N823" s="36" t="str">
        <f t="shared" si="25"/>
        <v/>
      </c>
      <c r="O823" s="36" t="str">
        <f t="shared" si="25"/>
        <v/>
      </c>
      <c r="P823" s="36" t="str">
        <f t="shared" si="25"/>
        <v>*</v>
      </c>
      <c r="Q823" s="36" t="str">
        <f t="shared" si="25"/>
        <v>*</v>
      </c>
      <c r="R823" s="36" t="str">
        <f t="shared" si="25"/>
        <v>*</v>
      </c>
      <c r="S823" s="36" t="str">
        <f t="shared" si="25"/>
        <v>*</v>
      </c>
      <c r="T823" s="36" t="str">
        <f t="shared" si="25"/>
        <v>*</v>
      </c>
      <c r="U823" s="36" t="str">
        <f t="shared" si="25"/>
        <v>*</v>
      </c>
    </row>
    <row r="824" spans="1:21" s="18" customFormat="1" ht="15.75" hidden="1" customHeight="1" x14ac:dyDescent="0.2">
      <c r="A824" s="75"/>
      <c r="B824" s="21" t="s">
        <v>212</v>
      </c>
      <c r="C824" s="65" t="s">
        <v>15</v>
      </c>
      <c r="D824" s="36" t="str">
        <f t="shared" si="25"/>
        <v>*</v>
      </c>
      <c r="E824" s="36" t="str">
        <f t="shared" si="25"/>
        <v>*</v>
      </c>
      <c r="F824" s="36" t="str">
        <f t="shared" si="25"/>
        <v>*</v>
      </c>
      <c r="G824" s="36" t="str">
        <f t="shared" si="25"/>
        <v/>
      </c>
      <c r="H824" s="36" t="str">
        <f t="shared" si="25"/>
        <v>*</v>
      </c>
      <c r="I824" s="36" t="str">
        <f t="shared" si="25"/>
        <v>*</v>
      </c>
      <c r="J824" s="36" t="str">
        <f t="shared" si="25"/>
        <v/>
      </c>
      <c r="K824" s="36" t="str">
        <f t="shared" si="25"/>
        <v/>
      </c>
      <c r="L824" s="36" t="str">
        <f t="shared" si="25"/>
        <v/>
      </c>
      <c r="M824" s="36" t="str">
        <f t="shared" si="25"/>
        <v/>
      </c>
      <c r="N824" s="36" t="str">
        <f t="shared" si="25"/>
        <v/>
      </c>
      <c r="O824" s="36" t="str">
        <f t="shared" si="25"/>
        <v/>
      </c>
      <c r="P824" s="36" t="str">
        <f t="shared" si="25"/>
        <v>*</v>
      </c>
      <c r="Q824" s="36" t="str">
        <f t="shared" si="25"/>
        <v>*</v>
      </c>
      <c r="R824" s="36" t="str">
        <f t="shared" si="25"/>
        <v>*</v>
      </c>
      <c r="S824" s="36" t="str">
        <f t="shared" si="25"/>
        <v/>
      </c>
      <c r="T824" s="36" t="str">
        <f t="shared" si="25"/>
        <v/>
      </c>
      <c r="U824" s="36" t="str">
        <f t="shared" si="25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5"/>
        <v/>
      </c>
      <c r="E825" s="36" t="str">
        <f t="shared" si="25"/>
        <v/>
      </c>
      <c r="F825" s="36" t="str">
        <f t="shared" si="25"/>
        <v/>
      </c>
      <c r="G825" s="36" t="str">
        <f t="shared" si="25"/>
        <v/>
      </c>
      <c r="H825" s="36" t="str">
        <f t="shared" si="25"/>
        <v/>
      </c>
      <c r="I825" s="36" t="str">
        <f t="shared" si="25"/>
        <v/>
      </c>
      <c r="J825" s="36" t="str">
        <f t="shared" si="25"/>
        <v/>
      </c>
      <c r="K825" s="36" t="str">
        <f t="shared" si="25"/>
        <v/>
      </c>
      <c r="L825" s="36" t="str">
        <f t="shared" si="25"/>
        <v/>
      </c>
      <c r="M825" s="36" t="str">
        <f t="shared" si="25"/>
        <v/>
      </c>
      <c r="N825" s="36" t="str">
        <f t="shared" si="25"/>
        <v/>
      </c>
      <c r="O825" s="36" t="str">
        <f t="shared" si="25"/>
        <v/>
      </c>
      <c r="P825" s="36" t="str">
        <f t="shared" si="25"/>
        <v/>
      </c>
      <c r="Q825" s="36" t="str">
        <f t="shared" si="25"/>
        <v/>
      </c>
      <c r="R825" s="36" t="str">
        <f t="shared" si="25"/>
        <v/>
      </c>
      <c r="S825" s="36" t="str">
        <f t="shared" si="25"/>
        <v/>
      </c>
      <c r="T825" s="36" t="str">
        <f t="shared" si="25"/>
        <v/>
      </c>
      <c r="U825" s="36" t="str">
        <f t="shared" si="25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18</v>
      </c>
      <c r="D826" s="36" t="str">
        <f t="shared" si="25"/>
        <v/>
      </c>
      <c r="E826" s="36" t="str">
        <f t="shared" si="25"/>
        <v/>
      </c>
      <c r="F826" s="36" t="str">
        <f t="shared" si="25"/>
        <v/>
      </c>
      <c r="G826" s="36" t="str">
        <f t="shared" si="25"/>
        <v/>
      </c>
      <c r="H826" s="36" t="str">
        <f t="shared" si="25"/>
        <v/>
      </c>
      <c r="I826" s="36" t="str">
        <f t="shared" si="25"/>
        <v/>
      </c>
      <c r="J826" s="36" t="str">
        <f t="shared" si="25"/>
        <v/>
      </c>
      <c r="K826" s="36" t="str">
        <f t="shared" si="25"/>
        <v/>
      </c>
      <c r="L826" s="36" t="str">
        <f t="shared" si="25"/>
        <v/>
      </c>
      <c r="M826" s="36" t="str">
        <f t="shared" si="25"/>
        <v/>
      </c>
      <c r="N826" s="36" t="str">
        <f t="shared" si="25"/>
        <v/>
      </c>
      <c r="O826" s="36" t="str">
        <f t="shared" si="25"/>
        <v/>
      </c>
      <c r="P826" s="36" t="str">
        <f t="shared" si="25"/>
        <v/>
      </c>
      <c r="Q826" s="36" t="str">
        <f t="shared" si="25"/>
        <v/>
      </c>
      <c r="R826" s="36" t="str">
        <f t="shared" si="25"/>
        <v/>
      </c>
      <c r="S826" s="36" t="str">
        <f t="shared" si="25"/>
        <v/>
      </c>
      <c r="T826" s="36" t="str">
        <f t="shared" si="25"/>
        <v/>
      </c>
      <c r="U826" s="36" t="str">
        <f t="shared" si="25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5"/>
        <v>*</v>
      </c>
      <c r="E827" s="34" t="str">
        <f t="shared" si="25"/>
        <v>*</v>
      </c>
      <c r="F827" s="34" t="str">
        <f t="shared" si="25"/>
        <v>*</v>
      </c>
      <c r="G827" s="34" t="str">
        <f t="shared" si="25"/>
        <v>*</v>
      </c>
      <c r="H827" s="34" t="str">
        <f t="shared" si="25"/>
        <v>*</v>
      </c>
      <c r="I827" s="34" t="str">
        <f t="shared" si="25"/>
        <v>*</v>
      </c>
      <c r="J827" s="34" t="str">
        <f t="shared" si="25"/>
        <v/>
      </c>
      <c r="K827" s="34" t="str">
        <f t="shared" si="25"/>
        <v/>
      </c>
      <c r="L827" s="34" t="str">
        <f t="shared" si="25"/>
        <v/>
      </c>
      <c r="M827" s="34" t="str">
        <f t="shared" si="25"/>
        <v/>
      </c>
      <c r="N827" s="34" t="str">
        <f t="shared" si="25"/>
        <v/>
      </c>
      <c r="O827" s="34" t="str">
        <f t="shared" si="25"/>
        <v/>
      </c>
      <c r="P827" s="34" t="str">
        <f t="shared" si="25"/>
        <v>*</v>
      </c>
      <c r="Q827" s="34" t="str">
        <f t="shared" si="25"/>
        <v>*</v>
      </c>
      <c r="R827" s="34" t="str">
        <f t="shared" si="25"/>
        <v>*</v>
      </c>
      <c r="S827" s="34" t="str">
        <f t="shared" si="25"/>
        <v>*</v>
      </c>
      <c r="T827" s="34" t="str">
        <f t="shared" si="25"/>
        <v>*</v>
      </c>
      <c r="U827" s="34" t="str">
        <f t="shared" si="25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25"/>
        <v>*</v>
      </c>
      <c r="E828" s="37" t="str">
        <f t="shared" si="25"/>
        <v>*</v>
      </c>
      <c r="F828" s="37" t="str">
        <f t="shared" si="25"/>
        <v>*</v>
      </c>
      <c r="G828" s="37" t="str">
        <f t="shared" si="25"/>
        <v>*</v>
      </c>
      <c r="H828" s="37" t="str">
        <f t="shared" si="25"/>
        <v>*</v>
      </c>
      <c r="I828" s="37" t="str">
        <f t="shared" si="25"/>
        <v>*</v>
      </c>
      <c r="J828" s="37" t="str">
        <f t="shared" si="25"/>
        <v/>
      </c>
      <c r="K828" s="37" t="str">
        <f t="shared" si="25"/>
        <v/>
      </c>
      <c r="L828" s="37" t="str">
        <f t="shared" si="25"/>
        <v/>
      </c>
      <c r="M828" s="37" t="str">
        <f t="shared" si="25"/>
        <v/>
      </c>
      <c r="N828" s="37" t="str">
        <f t="shared" si="25"/>
        <v/>
      </c>
      <c r="O828" s="37" t="str">
        <f t="shared" si="25"/>
        <v/>
      </c>
      <c r="P828" s="37" t="str">
        <f t="shared" si="25"/>
        <v>*</v>
      </c>
      <c r="Q828" s="37" t="str">
        <f t="shared" si="25"/>
        <v>*</v>
      </c>
      <c r="R828" s="37" t="str">
        <f t="shared" si="25"/>
        <v>*</v>
      </c>
      <c r="S828" s="37" t="str">
        <f t="shared" si="25"/>
        <v>*</v>
      </c>
      <c r="T828" s="37" t="str">
        <f t="shared" si="25"/>
        <v>*</v>
      </c>
      <c r="U828" s="37" t="str">
        <f t="shared" si="25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5"/>
        <v>*</v>
      </c>
      <c r="E829" s="37" t="str">
        <f t="shared" si="25"/>
        <v>*</v>
      </c>
      <c r="F829" s="37" t="str">
        <f t="shared" si="25"/>
        <v>*</v>
      </c>
      <c r="G829" s="37" t="str">
        <f t="shared" si="25"/>
        <v>*</v>
      </c>
      <c r="H829" s="37" t="str">
        <f t="shared" si="25"/>
        <v>*</v>
      </c>
      <c r="I829" s="37" t="str">
        <f t="shared" si="25"/>
        <v>*</v>
      </c>
      <c r="J829" s="37" t="str">
        <f t="shared" si="25"/>
        <v/>
      </c>
      <c r="K829" s="37" t="str">
        <f t="shared" si="25"/>
        <v/>
      </c>
      <c r="L829" s="37" t="str">
        <f t="shared" si="25"/>
        <v/>
      </c>
      <c r="M829" s="37" t="str">
        <f t="shared" si="25"/>
        <v/>
      </c>
      <c r="N829" s="37" t="str">
        <f t="shared" si="25"/>
        <v/>
      </c>
      <c r="O829" s="37" t="str">
        <f t="shared" si="25"/>
        <v/>
      </c>
      <c r="P829" s="37" t="str">
        <f t="shared" si="25"/>
        <v>*</v>
      </c>
      <c r="Q829" s="37" t="str">
        <f t="shared" si="25"/>
        <v>*</v>
      </c>
      <c r="R829" s="37" t="str">
        <f t="shared" si="25"/>
        <v>*</v>
      </c>
      <c r="S829" s="37" t="str">
        <f t="shared" si="25"/>
        <v>*</v>
      </c>
      <c r="T829" s="37" t="str">
        <f t="shared" si="25"/>
        <v>*</v>
      </c>
      <c r="U829" s="37" t="str">
        <f t="shared" si="25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37" t="str">
        <f t="shared" si="25"/>
        <v>*</v>
      </c>
      <c r="E830" s="37" t="str">
        <f t="shared" si="25"/>
        <v>*</v>
      </c>
      <c r="F830" s="37" t="str">
        <f t="shared" si="25"/>
        <v>*</v>
      </c>
      <c r="G830" s="37" t="str">
        <f t="shared" si="25"/>
        <v>*</v>
      </c>
      <c r="H830" s="37" t="str">
        <f t="shared" si="25"/>
        <v>*</v>
      </c>
      <c r="I830" s="37" t="str">
        <f t="shared" si="25"/>
        <v>*</v>
      </c>
      <c r="J830" s="37" t="str">
        <f t="shared" si="25"/>
        <v/>
      </c>
      <c r="K830" s="37" t="str">
        <f t="shared" si="25"/>
        <v/>
      </c>
      <c r="L830" s="37" t="str">
        <f t="shared" si="25"/>
        <v/>
      </c>
      <c r="M830" s="37" t="str">
        <f t="shared" si="25"/>
        <v/>
      </c>
      <c r="N830" s="37" t="str">
        <f t="shared" si="25"/>
        <v/>
      </c>
      <c r="O830" s="37" t="str">
        <f t="shared" si="25"/>
        <v/>
      </c>
      <c r="P830" s="37" t="str">
        <f t="shared" si="25"/>
        <v>*</v>
      </c>
      <c r="Q830" s="37" t="str">
        <f t="shared" si="25"/>
        <v>*</v>
      </c>
      <c r="R830" s="37" t="str">
        <f t="shared" si="25"/>
        <v>*</v>
      </c>
      <c r="S830" s="37" t="str">
        <f t="shared" si="25"/>
        <v/>
      </c>
      <c r="T830" s="37" t="str">
        <f t="shared" si="25"/>
        <v/>
      </c>
      <c r="U830" s="37" t="str">
        <f t="shared" si="25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5"/>
        <v>*</v>
      </c>
      <c r="E831" s="37" t="str">
        <f t="shared" si="25"/>
        <v>*</v>
      </c>
      <c r="F831" s="37" t="str">
        <f t="shared" si="25"/>
        <v>*</v>
      </c>
      <c r="G831" s="37" t="str">
        <f t="shared" ref="G831:U831" si="26">IF(G188=G505,"","*")</f>
        <v>*</v>
      </c>
      <c r="H831" s="37" t="str">
        <f t="shared" si="26"/>
        <v>*</v>
      </c>
      <c r="I831" s="37" t="str">
        <f t="shared" si="26"/>
        <v>*</v>
      </c>
      <c r="J831" s="37" t="str">
        <f t="shared" si="26"/>
        <v/>
      </c>
      <c r="K831" s="37" t="str">
        <f t="shared" si="26"/>
        <v/>
      </c>
      <c r="L831" s="37" t="str">
        <f t="shared" si="26"/>
        <v/>
      </c>
      <c r="M831" s="37" t="str">
        <f t="shared" si="26"/>
        <v/>
      </c>
      <c r="N831" s="37" t="str">
        <f t="shared" si="26"/>
        <v/>
      </c>
      <c r="O831" s="37" t="str">
        <f t="shared" si="26"/>
        <v/>
      </c>
      <c r="P831" s="37" t="str">
        <f t="shared" si="26"/>
        <v>*</v>
      </c>
      <c r="Q831" s="37" t="str">
        <f t="shared" si="26"/>
        <v>*</v>
      </c>
      <c r="R831" s="37" t="str">
        <f t="shared" si="26"/>
        <v>*</v>
      </c>
      <c r="S831" s="37" t="str">
        <f t="shared" si="26"/>
        <v/>
      </c>
      <c r="T831" s="37" t="str">
        <f t="shared" si="26"/>
        <v/>
      </c>
      <c r="U831" s="37" t="str">
        <f t="shared" si="26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18</v>
      </c>
      <c r="D832" s="38" t="str">
        <f t="shared" ref="D832:U846" si="27">IF(D189=D506,"","*")</f>
        <v>*</v>
      </c>
      <c r="E832" s="38" t="str">
        <f t="shared" si="27"/>
        <v>*</v>
      </c>
      <c r="F832" s="38" t="str">
        <f t="shared" si="27"/>
        <v>*</v>
      </c>
      <c r="G832" s="38" t="str">
        <f t="shared" si="27"/>
        <v>*</v>
      </c>
      <c r="H832" s="38" t="str">
        <f t="shared" si="27"/>
        <v>*</v>
      </c>
      <c r="I832" s="38" t="str">
        <f t="shared" si="27"/>
        <v>*</v>
      </c>
      <c r="J832" s="38" t="str">
        <f t="shared" si="27"/>
        <v/>
      </c>
      <c r="K832" s="38" t="str">
        <f t="shared" si="27"/>
        <v/>
      </c>
      <c r="L832" s="38" t="str">
        <f t="shared" si="27"/>
        <v/>
      </c>
      <c r="M832" s="38" t="str">
        <f t="shared" si="27"/>
        <v/>
      </c>
      <c r="N832" s="38" t="str">
        <f t="shared" si="27"/>
        <v/>
      </c>
      <c r="O832" s="38" t="str">
        <f t="shared" si="27"/>
        <v/>
      </c>
      <c r="P832" s="38" t="str">
        <f t="shared" si="27"/>
        <v>*</v>
      </c>
      <c r="Q832" s="38" t="str">
        <f t="shared" si="27"/>
        <v>*</v>
      </c>
      <c r="R832" s="38" t="str">
        <f t="shared" si="27"/>
        <v>*</v>
      </c>
      <c r="S832" s="38" t="str">
        <f t="shared" si="27"/>
        <v/>
      </c>
      <c r="T832" s="38" t="str">
        <f t="shared" si="27"/>
        <v/>
      </c>
      <c r="U832" s="38" t="str">
        <f t="shared" si="27"/>
        <v/>
      </c>
    </row>
    <row r="833" spans="1:21" ht="15.75" hidden="1" customHeight="1" x14ac:dyDescent="0.2">
      <c r="A833" s="72" t="s">
        <v>228</v>
      </c>
      <c r="B833" s="73"/>
      <c r="C833" s="31" t="s">
        <v>69</v>
      </c>
      <c r="D833" s="32" t="str">
        <f t="shared" si="27"/>
        <v>*</v>
      </c>
      <c r="E833" s="32" t="str">
        <f t="shared" si="27"/>
        <v>*</v>
      </c>
      <c r="F833" s="32" t="str">
        <f t="shared" si="27"/>
        <v>*</v>
      </c>
      <c r="G833" s="32" t="str">
        <f t="shared" si="27"/>
        <v>*</v>
      </c>
      <c r="H833" s="32" t="str">
        <f t="shared" si="27"/>
        <v>*</v>
      </c>
      <c r="I833" s="32" t="str">
        <f t="shared" si="27"/>
        <v>*</v>
      </c>
      <c r="J833" s="32" t="str">
        <f t="shared" si="27"/>
        <v>*</v>
      </c>
      <c r="K833" s="32" t="str">
        <f t="shared" si="27"/>
        <v>*</v>
      </c>
      <c r="L833" s="32" t="str">
        <f t="shared" si="27"/>
        <v>*</v>
      </c>
      <c r="M833" s="32" t="str">
        <f t="shared" si="27"/>
        <v>*</v>
      </c>
      <c r="N833" s="32" t="str">
        <f t="shared" si="27"/>
        <v>*</v>
      </c>
      <c r="O833" s="32" t="str">
        <f t="shared" si="27"/>
        <v>*</v>
      </c>
      <c r="P833" s="32" t="str">
        <f t="shared" si="27"/>
        <v>*</v>
      </c>
      <c r="Q833" s="32" t="str">
        <f t="shared" si="27"/>
        <v>*</v>
      </c>
      <c r="R833" s="32" t="str">
        <f t="shared" si="27"/>
        <v>*</v>
      </c>
      <c r="S833" s="32" t="str">
        <f t="shared" si="27"/>
        <v>*</v>
      </c>
      <c r="T833" s="32" t="str">
        <f t="shared" si="27"/>
        <v>*</v>
      </c>
      <c r="U833" s="32" t="str">
        <f t="shared" si="27"/>
        <v>*</v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7"/>
        <v>*</v>
      </c>
      <c r="E834" s="34" t="str">
        <f t="shared" si="27"/>
        <v>*</v>
      </c>
      <c r="F834" s="34" t="str">
        <f t="shared" si="27"/>
        <v>*</v>
      </c>
      <c r="G834" s="34" t="str">
        <f t="shared" si="27"/>
        <v>*</v>
      </c>
      <c r="H834" s="34" t="str">
        <f t="shared" si="27"/>
        <v>*</v>
      </c>
      <c r="I834" s="34" t="str">
        <f t="shared" si="27"/>
        <v>*</v>
      </c>
      <c r="J834" s="34" t="str">
        <f t="shared" si="27"/>
        <v/>
      </c>
      <c r="K834" s="34" t="str">
        <f t="shared" si="27"/>
        <v/>
      </c>
      <c r="L834" s="34" t="str">
        <f t="shared" si="27"/>
        <v/>
      </c>
      <c r="M834" s="34" t="str">
        <f t="shared" si="27"/>
        <v/>
      </c>
      <c r="N834" s="34" t="str">
        <f t="shared" si="27"/>
        <v/>
      </c>
      <c r="O834" s="34" t="str">
        <f t="shared" si="27"/>
        <v/>
      </c>
      <c r="P834" s="34" t="str">
        <f t="shared" si="27"/>
        <v>*</v>
      </c>
      <c r="Q834" s="34" t="str">
        <f t="shared" si="27"/>
        <v>*</v>
      </c>
      <c r="R834" s="34" t="str">
        <f t="shared" si="27"/>
        <v>*</v>
      </c>
      <c r="S834" s="34" t="str">
        <f t="shared" si="27"/>
        <v/>
      </c>
      <c r="T834" s="34" t="str">
        <f t="shared" si="27"/>
        <v>*</v>
      </c>
      <c r="U834" s="34" t="str">
        <f t="shared" si="27"/>
        <v>*</v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27"/>
        <v>*</v>
      </c>
      <c r="E835" s="36" t="str">
        <f t="shared" si="27"/>
        <v>*</v>
      </c>
      <c r="F835" s="36" t="str">
        <f t="shared" si="27"/>
        <v>*</v>
      </c>
      <c r="G835" s="36" t="str">
        <f t="shared" si="27"/>
        <v>*</v>
      </c>
      <c r="H835" s="36" t="str">
        <f t="shared" si="27"/>
        <v>*</v>
      </c>
      <c r="I835" s="36" t="str">
        <f t="shared" si="27"/>
        <v>*</v>
      </c>
      <c r="J835" s="36" t="str">
        <f t="shared" si="27"/>
        <v/>
      </c>
      <c r="K835" s="36" t="str">
        <f t="shared" si="27"/>
        <v/>
      </c>
      <c r="L835" s="36" t="str">
        <f t="shared" si="27"/>
        <v/>
      </c>
      <c r="M835" s="36" t="str">
        <f t="shared" si="27"/>
        <v/>
      </c>
      <c r="N835" s="36" t="str">
        <f t="shared" si="27"/>
        <v/>
      </c>
      <c r="O835" s="36" t="str">
        <f t="shared" si="27"/>
        <v/>
      </c>
      <c r="P835" s="36" t="str">
        <f t="shared" si="27"/>
        <v>*</v>
      </c>
      <c r="Q835" s="36" t="str">
        <f t="shared" si="27"/>
        <v>*</v>
      </c>
      <c r="R835" s="36" t="str">
        <f t="shared" si="27"/>
        <v>*</v>
      </c>
      <c r="S835" s="36" t="str">
        <f t="shared" si="27"/>
        <v/>
      </c>
      <c r="T835" s="36" t="str">
        <f t="shared" si="27"/>
        <v>*</v>
      </c>
      <c r="U835" s="36" t="str">
        <f t="shared" si="27"/>
        <v>*</v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7"/>
        <v>*</v>
      </c>
      <c r="E836" s="36" t="str">
        <f t="shared" si="27"/>
        <v>*</v>
      </c>
      <c r="F836" s="36" t="str">
        <f t="shared" si="27"/>
        <v>*</v>
      </c>
      <c r="G836" s="36" t="str">
        <f t="shared" si="27"/>
        <v>*</v>
      </c>
      <c r="H836" s="36" t="str">
        <f t="shared" si="27"/>
        <v>*</v>
      </c>
      <c r="I836" s="36" t="str">
        <f t="shared" si="27"/>
        <v>*</v>
      </c>
      <c r="J836" s="36" t="str">
        <f t="shared" si="27"/>
        <v/>
      </c>
      <c r="K836" s="36" t="str">
        <f t="shared" si="27"/>
        <v/>
      </c>
      <c r="L836" s="36" t="str">
        <f t="shared" si="27"/>
        <v/>
      </c>
      <c r="M836" s="36" t="str">
        <f t="shared" si="27"/>
        <v/>
      </c>
      <c r="N836" s="36" t="str">
        <f t="shared" si="27"/>
        <v/>
      </c>
      <c r="O836" s="36" t="str">
        <f t="shared" si="27"/>
        <v/>
      </c>
      <c r="P836" s="36" t="str">
        <f t="shared" si="27"/>
        <v>*</v>
      </c>
      <c r="Q836" s="36" t="str">
        <f t="shared" si="27"/>
        <v>*</v>
      </c>
      <c r="R836" s="36" t="str">
        <f t="shared" si="27"/>
        <v>*</v>
      </c>
      <c r="S836" s="36" t="str">
        <f t="shared" si="27"/>
        <v/>
      </c>
      <c r="T836" s="36" t="str">
        <f t="shared" si="27"/>
        <v>*</v>
      </c>
      <c r="U836" s="36" t="str">
        <f t="shared" si="27"/>
        <v>*</v>
      </c>
    </row>
    <row r="837" spans="1:21" s="18" customFormat="1" ht="15.75" hidden="1" customHeight="1" x14ac:dyDescent="0.2">
      <c r="A837" s="75"/>
      <c r="B837" s="21" t="s">
        <v>212</v>
      </c>
      <c r="C837" s="65" t="s">
        <v>15</v>
      </c>
      <c r="D837" s="36" t="str">
        <f t="shared" si="27"/>
        <v>*</v>
      </c>
      <c r="E837" s="36" t="str">
        <f t="shared" si="27"/>
        <v>*</v>
      </c>
      <c r="F837" s="36" t="str">
        <f t="shared" si="27"/>
        <v>*</v>
      </c>
      <c r="G837" s="36" t="str">
        <f t="shared" si="27"/>
        <v/>
      </c>
      <c r="H837" s="36" t="str">
        <f t="shared" si="27"/>
        <v/>
      </c>
      <c r="I837" s="36" t="str">
        <f t="shared" si="27"/>
        <v/>
      </c>
      <c r="J837" s="36" t="str">
        <f t="shared" si="27"/>
        <v/>
      </c>
      <c r="K837" s="36" t="str">
        <f t="shared" si="27"/>
        <v/>
      </c>
      <c r="L837" s="36" t="str">
        <f t="shared" si="27"/>
        <v/>
      </c>
      <c r="M837" s="36" t="str">
        <f t="shared" si="27"/>
        <v/>
      </c>
      <c r="N837" s="36" t="str">
        <f t="shared" si="27"/>
        <v/>
      </c>
      <c r="O837" s="36" t="str">
        <f t="shared" si="27"/>
        <v/>
      </c>
      <c r="P837" s="36" t="str">
        <f t="shared" si="27"/>
        <v>*</v>
      </c>
      <c r="Q837" s="36" t="str">
        <f t="shared" si="27"/>
        <v>*</v>
      </c>
      <c r="R837" s="36" t="str">
        <f t="shared" si="27"/>
        <v>*</v>
      </c>
      <c r="S837" s="36" t="str">
        <f t="shared" si="27"/>
        <v/>
      </c>
      <c r="T837" s="36" t="str">
        <f t="shared" si="27"/>
        <v/>
      </c>
      <c r="U837" s="36" t="str">
        <f t="shared" si="27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27"/>
        <v/>
      </c>
      <c r="E838" s="36" t="str">
        <f t="shared" si="27"/>
        <v/>
      </c>
      <c r="F838" s="36" t="str">
        <f t="shared" si="27"/>
        <v/>
      </c>
      <c r="G838" s="36" t="str">
        <f t="shared" si="27"/>
        <v/>
      </c>
      <c r="H838" s="36" t="str">
        <f t="shared" si="27"/>
        <v/>
      </c>
      <c r="I838" s="36" t="str">
        <f t="shared" si="27"/>
        <v/>
      </c>
      <c r="J838" s="36" t="str">
        <f t="shared" si="27"/>
        <v/>
      </c>
      <c r="K838" s="36" t="str">
        <f t="shared" si="27"/>
        <v/>
      </c>
      <c r="L838" s="36" t="str">
        <f t="shared" si="27"/>
        <v/>
      </c>
      <c r="M838" s="36" t="str">
        <f t="shared" si="27"/>
        <v/>
      </c>
      <c r="N838" s="36" t="str">
        <f t="shared" si="27"/>
        <v/>
      </c>
      <c r="O838" s="36" t="str">
        <f t="shared" si="27"/>
        <v/>
      </c>
      <c r="P838" s="36" t="str">
        <f t="shared" si="27"/>
        <v/>
      </c>
      <c r="Q838" s="36" t="str">
        <f t="shared" si="27"/>
        <v/>
      </c>
      <c r="R838" s="36" t="str">
        <f t="shared" si="27"/>
        <v/>
      </c>
      <c r="S838" s="36" t="str">
        <f t="shared" si="27"/>
        <v/>
      </c>
      <c r="T838" s="36" t="str">
        <f t="shared" si="27"/>
        <v/>
      </c>
      <c r="U838" s="36" t="str">
        <f t="shared" si="27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18</v>
      </c>
      <c r="D839" s="36" t="str">
        <f t="shared" si="27"/>
        <v>*</v>
      </c>
      <c r="E839" s="36" t="str">
        <f t="shared" si="27"/>
        <v>*</v>
      </c>
      <c r="F839" s="36" t="str">
        <f t="shared" si="27"/>
        <v>*</v>
      </c>
      <c r="G839" s="36" t="str">
        <f t="shared" si="27"/>
        <v/>
      </c>
      <c r="H839" s="36" t="str">
        <f t="shared" si="27"/>
        <v/>
      </c>
      <c r="I839" s="36" t="str">
        <f t="shared" si="27"/>
        <v/>
      </c>
      <c r="J839" s="36" t="str">
        <f t="shared" si="27"/>
        <v/>
      </c>
      <c r="K839" s="36" t="str">
        <f t="shared" si="27"/>
        <v/>
      </c>
      <c r="L839" s="36" t="str">
        <f t="shared" si="27"/>
        <v/>
      </c>
      <c r="M839" s="36" t="str">
        <f t="shared" si="27"/>
        <v/>
      </c>
      <c r="N839" s="36" t="str">
        <f t="shared" si="27"/>
        <v/>
      </c>
      <c r="O839" s="36" t="str">
        <f t="shared" si="27"/>
        <v/>
      </c>
      <c r="P839" s="36" t="str">
        <f t="shared" si="27"/>
        <v>*</v>
      </c>
      <c r="Q839" s="36" t="str">
        <f t="shared" si="27"/>
        <v>*</v>
      </c>
      <c r="R839" s="36" t="str">
        <f t="shared" si="27"/>
        <v>*</v>
      </c>
      <c r="S839" s="36" t="str">
        <f t="shared" si="27"/>
        <v/>
      </c>
      <c r="T839" s="36" t="str">
        <f t="shared" si="27"/>
        <v/>
      </c>
      <c r="U839" s="36" t="str">
        <f t="shared" si="27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27"/>
        <v>*</v>
      </c>
      <c r="E840" s="34" t="str">
        <f t="shared" si="27"/>
        <v>*</v>
      </c>
      <c r="F840" s="34" t="str">
        <f t="shared" si="27"/>
        <v>*</v>
      </c>
      <c r="G840" s="34" t="str">
        <f t="shared" si="27"/>
        <v>*</v>
      </c>
      <c r="H840" s="34" t="str">
        <f t="shared" si="27"/>
        <v>*</v>
      </c>
      <c r="I840" s="34" t="str">
        <f t="shared" si="27"/>
        <v>*</v>
      </c>
      <c r="J840" s="34" t="str">
        <f t="shared" si="27"/>
        <v>*</v>
      </c>
      <c r="K840" s="34" t="str">
        <f t="shared" si="27"/>
        <v>*</v>
      </c>
      <c r="L840" s="34" t="str">
        <f t="shared" si="27"/>
        <v>*</v>
      </c>
      <c r="M840" s="34" t="str">
        <f t="shared" si="27"/>
        <v>*</v>
      </c>
      <c r="N840" s="34" t="str">
        <f t="shared" si="27"/>
        <v>*</v>
      </c>
      <c r="O840" s="34" t="str">
        <f t="shared" si="27"/>
        <v>*</v>
      </c>
      <c r="P840" s="34" t="str">
        <f t="shared" si="27"/>
        <v>*</v>
      </c>
      <c r="Q840" s="34" t="str">
        <f t="shared" si="27"/>
        <v>*</v>
      </c>
      <c r="R840" s="34" t="str">
        <f t="shared" si="27"/>
        <v>*</v>
      </c>
      <c r="S840" s="34" t="str">
        <f t="shared" si="27"/>
        <v>*</v>
      </c>
      <c r="T840" s="34" t="str">
        <f t="shared" si="27"/>
        <v>*</v>
      </c>
      <c r="U840" s="34" t="str">
        <f t="shared" si="27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27"/>
        <v>*</v>
      </c>
      <c r="E841" s="37" t="str">
        <f t="shared" si="27"/>
        <v>*</v>
      </c>
      <c r="F841" s="37" t="str">
        <f t="shared" si="27"/>
        <v>*</v>
      </c>
      <c r="G841" s="37" t="str">
        <f t="shared" si="27"/>
        <v>*</v>
      </c>
      <c r="H841" s="37" t="str">
        <f t="shared" si="27"/>
        <v>*</v>
      </c>
      <c r="I841" s="37" t="str">
        <f t="shared" si="27"/>
        <v>*</v>
      </c>
      <c r="J841" s="37" t="str">
        <f t="shared" si="27"/>
        <v>*</v>
      </c>
      <c r="K841" s="37" t="str">
        <f t="shared" si="27"/>
        <v>*</v>
      </c>
      <c r="L841" s="37" t="str">
        <f t="shared" si="27"/>
        <v>*</v>
      </c>
      <c r="M841" s="37" t="str">
        <f t="shared" si="27"/>
        <v>*</v>
      </c>
      <c r="N841" s="37" t="str">
        <f t="shared" si="27"/>
        <v>*</v>
      </c>
      <c r="O841" s="37" t="str">
        <f t="shared" si="27"/>
        <v>*</v>
      </c>
      <c r="P841" s="37" t="str">
        <f t="shared" si="27"/>
        <v>*</v>
      </c>
      <c r="Q841" s="37" t="str">
        <f t="shared" si="27"/>
        <v>*</v>
      </c>
      <c r="R841" s="37" t="str">
        <f t="shared" si="27"/>
        <v>*</v>
      </c>
      <c r="S841" s="37" t="str">
        <f t="shared" si="27"/>
        <v>*</v>
      </c>
      <c r="T841" s="37" t="str">
        <f t="shared" si="27"/>
        <v>*</v>
      </c>
      <c r="U841" s="37" t="str">
        <f t="shared" si="27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27"/>
        <v>*</v>
      </c>
      <c r="E842" s="37" t="str">
        <f t="shared" si="27"/>
        <v>*</v>
      </c>
      <c r="F842" s="37" t="str">
        <f t="shared" si="27"/>
        <v>*</v>
      </c>
      <c r="G842" s="37" t="str">
        <f t="shared" si="27"/>
        <v>*</v>
      </c>
      <c r="H842" s="37" t="str">
        <f t="shared" si="27"/>
        <v>*</v>
      </c>
      <c r="I842" s="37" t="str">
        <f t="shared" si="27"/>
        <v>*</v>
      </c>
      <c r="J842" s="37" t="str">
        <f t="shared" si="27"/>
        <v>*</v>
      </c>
      <c r="K842" s="37" t="str">
        <f t="shared" si="27"/>
        <v>*</v>
      </c>
      <c r="L842" s="37" t="str">
        <f t="shared" si="27"/>
        <v>*</v>
      </c>
      <c r="M842" s="37" t="str">
        <f t="shared" si="27"/>
        <v>*</v>
      </c>
      <c r="N842" s="37" t="str">
        <f t="shared" si="27"/>
        <v>*</v>
      </c>
      <c r="O842" s="37" t="str">
        <f t="shared" si="27"/>
        <v>*</v>
      </c>
      <c r="P842" s="37" t="str">
        <f t="shared" si="27"/>
        <v>*</v>
      </c>
      <c r="Q842" s="37" t="str">
        <f t="shared" si="27"/>
        <v>*</v>
      </c>
      <c r="R842" s="37" t="str">
        <f t="shared" si="27"/>
        <v>*</v>
      </c>
      <c r="S842" s="37" t="str">
        <f t="shared" si="27"/>
        <v>*</v>
      </c>
      <c r="T842" s="37" t="str">
        <f t="shared" si="27"/>
        <v>*</v>
      </c>
      <c r="U842" s="37" t="str">
        <f t="shared" si="27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37" t="str">
        <f t="shared" si="27"/>
        <v>*</v>
      </c>
      <c r="E843" s="37" t="str">
        <f t="shared" si="27"/>
        <v>*</v>
      </c>
      <c r="F843" s="37" t="str">
        <f t="shared" si="27"/>
        <v>*</v>
      </c>
      <c r="G843" s="37" t="str">
        <f t="shared" si="27"/>
        <v>*</v>
      </c>
      <c r="H843" s="37" t="str">
        <f t="shared" si="27"/>
        <v>*</v>
      </c>
      <c r="I843" s="37" t="str">
        <f t="shared" si="27"/>
        <v>*</v>
      </c>
      <c r="J843" s="37" t="str">
        <f t="shared" si="27"/>
        <v>*</v>
      </c>
      <c r="K843" s="37" t="str">
        <f t="shared" si="27"/>
        <v>*</v>
      </c>
      <c r="L843" s="37" t="str">
        <f t="shared" si="27"/>
        <v>*</v>
      </c>
      <c r="M843" s="37" t="str">
        <f t="shared" si="27"/>
        <v/>
      </c>
      <c r="N843" s="37" t="str">
        <f t="shared" si="27"/>
        <v/>
      </c>
      <c r="O843" s="37" t="str">
        <f t="shared" si="27"/>
        <v/>
      </c>
      <c r="P843" s="37" t="str">
        <f t="shared" si="27"/>
        <v>*</v>
      </c>
      <c r="Q843" s="37" t="str">
        <f t="shared" si="27"/>
        <v>*</v>
      </c>
      <c r="R843" s="37" t="str">
        <f t="shared" si="27"/>
        <v>*</v>
      </c>
      <c r="S843" s="37" t="str">
        <f t="shared" si="27"/>
        <v/>
      </c>
      <c r="T843" s="37" t="str">
        <f t="shared" si="27"/>
        <v>*</v>
      </c>
      <c r="U843" s="37" t="str">
        <f t="shared" si="27"/>
        <v>*</v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27"/>
        <v>*</v>
      </c>
      <c r="E844" s="37" t="str">
        <f t="shared" si="27"/>
        <v>*</v>
      </c>
      <c r="F844" s="37" t="str">
        <f t="shared" si="27"/>
        <v>*</v>
      </c>
      <c r="G844" s="37" t="str">
        <f t="shared" si="27"/>
        <v>*</v>
      </c>
      <c r="H844" s="37" t="str">
        <f t="shared" si="27"/>
        <v>*</v>
      </c>
      <c r="I844" s="37" t="str">
        <f t="shared" si="27"/>
        <v>*</v>
      </c>
      <c r="J844" s="37" t="str">
        <f t="shared" si="27"/>
        <v/>
      </c>
      <c r="K844" s="37" t="str">
        <f t="shared" si="27"/>
        <v/>
      </c>
      <c r="L844" s="37" t="str">
        <f t="shared" si="27"/>
        <v/>
      </c>
      <c r="M844" s="37" t="str">
        <f t="shared" si="27"/>
        <v/>
      </c>
      <c r="N844" s="37" t="str">
        <f t="shared" si="27"/>
        <v/>
      </c>
      <c r="O844" s="37" t="str">
        <f t="shared" si="27"/>
        <v/>
      </c>
      <c r="P844" s="37" t="str">
        <f t="shared" si="27"/>
        <v>*</v>
      </c>
      <c r="Q844" s="37" t="str">
        <f t="shared" si="27"/>
        <v>*</v>
      </c>
      <c r="R844" s="37" t="str">
        <f t="shared" si="27"/>
        <v>*</v>
      </c>
      <c r="S844" s="37" t="str">
        <f t="shared" si="27"/>
        <v/>
      </c>
      <c r="T844" s="37" t="str">
        <f t="shared" si="27"/>
        <v/>
      </c>
      <c r="U844" s="37" t="str">
        <f t="shared" si="27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18</v>
      </c>
      <c r="D845" s="38" t="str">
        <f t="shared" si="27"/>
        <v>*</v>
      </c>
      <c r="E845" s="38" t="str">
        <f t="shared" si="27"/>
        <v>*</v>
      </c>
      <c r="F845" s="38" t="str">
        <f t="shared" si="27"/>
        <v>*</v>
      </c>
      <c r="G845" s="38" t="str">
        <f t="shared" si="27"/>
        <v/>
      </c>
      <c r="H845" s="38" t="str">
        <f t="shared" si="27"/>
        <v/>
      </c>
      <c r="I845" s="38" t="str">
        <f t="shared" si="27"/>
        <v/>
      </c>
      <c r="J845" s="38" t="str">
        <f t="shared" si="27"/>
        <v/>
      </c>
      <c r="K845" s="38" t="str">
        <f t="shared" si="27"/>
        <v/>
      </c>
      <c r="L845" s="38" t="str">
        <f t="shared" si="27"/>
        <v/>
      </c>
      <c r="M845" s="38" t="str">
        <f t="shared" si="27"/>
        <v/>
      </c>
      <c r="N845" s="38" t="str">
        <f t="shared" si="27"/>
        <v/>
      </c>
      <c r="O845" s="38" t="str">
        <f t="shared" si="27"/>
        <v/>
      </c>
      <c r="P845" s="38" t="str">
        <f t="shared" si="27"/>
        <v>*</v>
      </c>
      <c r="Q845" s="38" t="str">
        <f t="shared" si="27"/>
        <v>*</v>
      </c>
      <c r="R845" s="38" t="str">
        <f t="shared" si="27"/>
        <v>*</v>
      </c>
      <c r="S845" s="38" t="str">
        <f t="shared" si="27"/>
        <v/>
      </c>
      <c r="T845" s="38" t="str">
        <f t="shared" si="27"/>
        <v/>
      </c>
      <c r="U845" s="38" t="str">
        <f t="shared" si="27"/>
        <v/>
      </c>
    </row>
    <row r="846" spans="1:21" ht="15.75" hidden="1" customHeight="1" x14ac:dyDescent="0.2">
      <c r="A846" s="72" t="s">
        <v>229</v>
      </c>
      <c r="B846" s="73"/>
      <c r="C846" s="31" t="s">
        <v>51</v>
      </c>
      <c r="D846" s="32" t="str">
        <f t="shared" si="27"/>
        <v>*</v>
      </c>
      <c r="E846" s="32" t="str">
        <f t="shared" si="27"/>
        <v>*</v>
      </c>
      <c r="F846" s="32" t="str">
        <f t="shared" si="27"/>
        <v>*</v>
      </c>
      <c r="G846" s="32" t="str">
        <f t="shared" ref="G846:U846" si="28">IF(G203=G520,"","*")</f>
        <v>*</v>
      </c>
      <c r="H846" s="32" t="str">
        <f t="shared" si="28"/>
        <v>*</v>
      </c>
      <c r="I846" s="32" t="str">
        <f t="shared" si="28"/>
        <v>*</v>
      </c>
      <c r="J846" s="32" t="str">
        <f t="shared" si="28"/>
        <v/>
      </c>
      <c r="K846" s="32" t="str">
        <f t="shared" si="28"/>
        <v/>
      </c>
      <c r="L846" s="32" t="str">
        <f t="shared" si="28"/>
        <v/>
      </c>
      <c r="M846" s="32" t="str">
        <f t="shared" si="28"/>
        <v/>
      </c>
      <c r="N846" s="32" t="str">
        <f t="shared" si="28"/>
        <v/>
      </c>
      <c r="O846" s="32" t="str">
        <f t="shared" si="28"/>
        <v/>
      </c>
      <c r="P846" s="32" t="str">
        <f t="shared" si="28"/>
        <v>*</v>
      </c>
      <c r="Q846" s="32" t="str">
        <f t="shared" si="28"/>
        <v>*</v>
      </c>
      <c r="R846" s="32" t="str">
        <f t="shared" si="28"/>
        <v>*</v>
      </c>
      <c r="S846" s="32" t="str">
        <f t="shared" si="28"/>
        <v/>
      </c>
      <c r="T846" s="32" t="str">
        <f t="shared" si="28"/>
        <v/>
      </c>
      <c r="U846" s="32" t="str">
        <f t="shared" si="28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ref="D847:U861" si="29">IF(D204=D521,"","*")</f>
        <v>*</v>
      </c>
      <c r="E847" s="34" t="str">
        <f t="shared" si="29"/>
        <v>*</v>
      </c>
      <c r="F847" s="34" t="str">
        <f t="shared" si="29"/>
        <v>*</v>
      </c>
      <c r="G847" s="34" t="str">
        <f t="shared" si="29"/>
        <v>*</v>
      </c>
      <c r="H847" s="34" t="str">
        <f t="shared" si="29"/>
        <v>*</v>
      </c>
      <c r="I847" s="34" t="str">
        <f t="shared" si="29"/>
        <v>*</v>
      </c>
      <c r="J847" s="34" t="str">
        <f t="shared" si="29"/>
        <v/>
      </c>
      <c r="K847" s="34" t="str">
        <f t="shared" si="29"/>
        <v/>
      </c>
      <c r="L847" s="34" t="str">
        <f t="shared" si="29"/>
        <v/>
      </c>
      <c r="M847" s="34" t="str">
        <f t="shared" si="29"/>
        <v/>
      </c>
      <c r="N847" s="34" t="str">
        <f t="shared" si="29"/>
        <v/>
      </c>
      <c r="O847" s="34" t="str">
        <f t="shared" si="29"/>
        <v/>
      </c>
      <c r="P847" s="34" t="str">
        <f t="shared" si="29"/>
        <v>*</v>
      </c>
      <c r="Q847" s="34" t="str">
        <f t="shared" si="29"/>
        <v>*</v>
      </c>
      <c r="R847" s="34" t="str">
        <f t="shared" si="29"/>
        <v>*</v>
      </c>
      <c r="S847" s="34" t="str">
        <f t="shared" si="29"/>
        <v/>
      </c>
      <c r="T847" s="34" t="str">
        <f t="shared" si="29"/>
        <v/>
      </c>
      <c r="U847" s="34" t="str">
        <f t="shared" si="29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29"/>
        <v>*</v>
      </c>
      <c r="E848" s="36" t="str">
        <f t="shared" si="29"/>
        <v>*</v>
      </c>
      <c r="F848" s="36" t="str">
        <f t="shared" si="29"/>
        <v>*</v>
      </c>
      <c r="G848" s="36" t="str">
        <f t="shared" si="29"/>
        <v>*</v>
      </c>
      <c r="H848" s="36" t="str">
        <f t="shared" si="29"/>
        <v>*</v>
      </c>
      <c r="I848" s="36" t="str">
        <f t="shared" si="29"/>
        <v>*</v>
      </c>
      <c r="J848" s="36" t="str">
        <f t="shared" si="29"/>
        <v/>
      </c>
      <c r="K848" s="36" t="str">
        <f t="shared" si="29"/>
        <v/>
      </c>
      <c r="L848" s="36" t="str">
        <f t="shared" si="29"/>
        <v/>
      </c>
      <c r="M848" s="36" t="str">
        <f t="shared" si="29"/>
        <v/>
      </c>
      <c r="N848" s="36" t="str">
        <f t="shared" si="29"/>
        <v/>
      </c>
      <c r="O848" s="36" t="str">
        <f t="shared" si="29"/>
        <v/>
      </c>
      <c r="P848" s="36" t="str">
        <f t="shared" si="29"/>
        <v>*</v>
      </c>
      <c r="Q848" s="36" t="str">
        <f t="shared" si="29"/>
        <v>*</v>
      </c>
      <c r="R848" s="36" t="str">
        <f t="shared" si="29"/>
        <v>*</v>
      </c>
      <c r="S848" s="36" t="str">
        <f t="shared" si="29"/>
        <v/>
      </c>
      <c r="T848" s="36" t="str">
        <f t="shared" si="29"/>
        <v/>
      </c>
      <c r="U848" s="36" t="str">
        <f t="shared" si="29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29"/>
        <v>*</v>
      </c>
      <c r="E849" s="36" t="str">
        <f t="shared" si="29"/>
        <v>*</v>
      </c>
      <c r="F849" s="36" t="str">
        <f t="shared" si="29"/>
        <v>*</v>
      </c>
      <c r="G849" s="36" t="str">
        <f t="shared" si="29"/>
        <v>*</v>
      </c>
      <c r="H849" s="36" t="str">
        <f t="shared" si="29"/>
        <v>*</v>
      </c>
      <c r="I849" s="36" t="str">
        <f t="shared" si="29"/>
        <v>*</v>
      </c>
      <c r="J849" s="36" t="str">
        <f t="shared" si="29"/>
        <v/>
      </c>
      <c r="K849" s="36" t="str">
        <f t="shared" si="29"/>
        <v/>
      </c>
      <c r="L849" s="36" t="str">
        <f t="shared" si="29"/>
        <v/>
      </c>
      <c r="M849" s="36" t="str">
        <f t="shared" si="29"/>
        <v/>
      </c>
      <c r="N849" s="36" t="str">
        <f t="shared" si="29"/>
        <v/>
      </c>
      <c r="O849" s="36" t="str">
        <f t="shared" si="29"/>
        <v/>
      </c>
      <c r="P849" s="36" t="str">
        <f t="shared" si="29"/>
        <v>*</v>
      </c>
      <c r="Q849" s="36" t="str">
        <f t="shared" si="29"/>
        <v>*</v>
      </c>
      <c r="R849" s="36" t="str">
        <f t="shared" si="29"/>
        <v>*</v>
      </c>
      <c r="S849" s="36" t="str">
        <f t="shared" si="29"/>
        <v/>
      </c>
      <c r="T849" s="36" t="str">
        <f t="shared" si="29"/>
        <v/>
      </c>
      <c r="U849" s="36" t="str">
        <f t="shared" si="29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15</v>
      </c>
      <c r="D850" s="36" t="str">
        <f t="shared" si="29"/>
        <v>*</v>
      </c>
      <c r="E850" s="36" t="str">
        <f t="shared" si="29"/>
        <v>*</v>
      </c>
      <c r="F850" s="36" t="str">
        <f t="shared" si="29"/>
        <v>*</v>
      </c>
      <c r="G850" s="36" t="str">
        <f t="shared" si="29"/>
        <v>*</v>
      </c>
      <c r="H850" s="36" t="str">
        <f t="shared" si="29"/>
        <v>*</v>
      </c>
      <c r="I850" s="36" t="str">
        <f t="shared" si="29"/>
        <v>*</v>
      </c>
      <c r="J850" s="36" t="str">
        <f t="shared" si="29"/>
        <v/>
      </c>
      <c r="K850" s="36" t="str">
        <f t="shared" si="29"/>
        <v/>
      </c>
      <c r="L850" s="36" t="str">
        <f t="shared" si="29"/>
        <v/>
      </c>
      <c r="M850" s="36" t="str">
        <f t="shared" si="29"/>
        <v/>
      </c>
      <c r="N850" s="36" t="str">
        <f t="shared" si="29"/>
        <v/>
      </c>
      <c r="O850" s="36" t="str">
        <f t="shared" si="29"/>
        <v/>
      </c>
      <c r="P850" s="36" t="str">
        <f t="shared" si="29"/>
        <v>*</v>
      </c>
      <c r="Q850" s="36" t="str">
        <f t="shared" si="29"/>
        <v>*</v>
      </c>
      <c r="R850" s="36" t="str">
        <f t="shared" si="29"/>
        <v>*</v>
      </c>
      <c r="S850" s="36" t="str">
        <f t="shared" si="29"/>
        <v/>
      </c>
      <c r="T850" s="36" t="str">
        <f t="shared" si="29"/>
        <v/>
      </c>
      <c r="U850" s="36" t="str">
        <f t="shared" si="29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29"/>
        <v>*</v>
      </c>
      <c r="E851" s="36" t="str">
        <f t="shared" si="29"/>
        <v>*</v>
      </c>
      <c r="F851" s="36" t="str">
        <f t="shared" si="29"/>
        <v>*</v>
      </c>
      <c r="G851" s="36" t="str">
        <f t="shared" si="29"/>
        <v/>
      </c>
      <c r="H851" s="36" t="str">
        <f t="shared" si="29"/>
        <v/>
      </c>
      <c r="I851" s="36" t="str">
        <f t="shared" si="29"/>
        <v/>
      </c>
      <c r="J851" s="36" t="str">
        <f t="shared" si="29"/>
        <v/>
      </c>
      <c r="K851" s="36" t="str">
        <f t="shared" si="29"/>
        <v/>
      </c>
      <c r="L851" s="36" t="str">
        <f t="shared" si="29"/>
        <v/>
      </c>
      <c r="M851" s="36" t="str">
        <f t="shared" si="29"/>
        <v/>
      </c>
      <c r="N851" s="36" t="str">
        <f t="shared" si="29"/>
        <v/>
      </c>
      <c r="O851" s="36" t="str">
        <f t="shared" si="29"/>
        <v/>
      </c>
      <c r="P851" s="36" t="str">
        <f t="shared" si="29"/>
        <v>*</v>
      </c>
      <c r="Q851" s="36" t="str">
        <f t="shared" si="29"/>
        <v>*</v>
      </c>
      <c r="R851" s="36" t="str">
        <f t="shared" si="29"/>
        <v>*</v>
      </c>
      <c r="S851" s="36" t="str">
        <f t="shared" si="29"/>
        <v/>
      </c>
      <c r="T851" s="36" t="str">
        <f t="shared" si="29"/>
        <v/>
      </c>
      <c r="U851" s="36" t="str">
        <f t="shared" si="29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18</v>
      </c>
      <c r="D852" s="36" t="str">
        <f t="shared" si="29"/>
        <v/>
      </c>
      <c r="E852" s="36" t="str">
        <f t="shared" si="29"/>
        <v/>
      </c>
      <c r="F852" s="36" t="str">
        <f t="shared" si="29"/>
        <v/>
      </c>
      <c r="G852" s="36" t="str">
        <f t="shared" si="29"/>
        <v/>
      </c>
      <c r="H852" s="36" t="str">
        <f t="shared" si="29"/>
        <v/>
      </c>
      <c r="I852" s="36" t="str">
        <f t="shared" si="29"/>
        <v/>
      </c>
      <c r="J852" s="36" t="str">
        <f t="shared" si="29"/>
        <v/>
      </c>
      <c r="K852" s="36" t="str">
        <f t="shared" si="29"/>
        <v/>
      </c>
      <c r="L852" s="36" t="str">
        <f t="shared" si="29"/>
        <v/>
      </c>
      <c r="M852" s="36" t="str">
        <f t="shared" si="29"/>
        <v/>
      </c>
      <c r="N852" s="36" t="str">
        <f t="shared" si="29"/>
        <v/>
      </c>
      <c r="O852" s="36" t="str">
        <f t="shared" si="29"/>
        <v/>
      </c>
      <c r="P852" s="36" t="str">
        <f t="shared" si="29"/>
        <v/>
      </c>
      <c r="Q852" s="36" t="str">
        <f t="shared" si="29"/>
        <v/>
      </c>
      <c r="R852" s="36" t="str">
        <f t="shared" si="29"/>
        <v/>
      </c>
      <c r="S852" s="36" t="str">
        <f t="shared" si="29"/>
        <v/>
      </c>
      <c r="T852" s="36" t="str">
        <f t="shared" si="29"/>
        <v/>
      </c>
      <c r="U852" s="36" t="str">
        <f t="shared" si="29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29"/>
        <v>*</v>
      </c>
      <c r="E853" s="34" t="str">
        <f t="shared" si="29"/>
        <v>*</v>
      </c>
      <c r="F853" s="34" t="str">
        <f t="shared" si="29"/>
        <v>*</v>
      </c>
      <c r="G853" s="34" t="str">
        <f t="shared" si="29"/>
        <v>*</v>
      </c>
      <c r="H853" s="34" t="str">
        <f t="shared" si="29"/>
        <v>*</v>
      </c>
      <c r="I853" s="34" t="str">
        <f t="shared" si="29"/>
        <v>*</v>
      </c>
      <c r="J853" s="34" t="str">
        <f t="shared" si="29"/>
        <v/>
      </c>
      <c r="K853" s="34" t="str">
        <f t="shared" si="29"/>
        <v/>
      </c>
      <c r="L853" s="34" t="str">
        <f t="shared" si="29"/>
        <v/>
      </c>
      <c r="M853" s="34" t="str">
        <f t="shared" si="29"/>
        <v/>
      </c>
      <c r="N853" s="34" t="str">
        <f t="shared" si="29"/>
        <v/>
      </c>
      <c r="O853" s="34" t="str">
        <f t="shared" si="29"/>
        <v/>
      </c>
      <c r="P853" s="34" t="str">
        <f t="shared" si="29"/>
        <v>*</v>
      </c>
      <c r="Q853" s="34" t="str">
        <f t="shared" si="29"/>
        <v>*</v>
      </c>
      <c r="R853" s="34" t="str">
        <f t="shared" si="29"/>
        <v>*</v>
      </c>
      <c r="S853" s="34" t="str">
        <f t="shared" si="29"/>
        <v/>
      </c>
      <c r="T853" s="34" t="str">
        <f t="shared" si="29"/>
        <v/>
      </c>
      <c r="U853" s="34" t="str">
        <f t="shared" si="29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29"/>
        <v>*</v>
      </c>
      <c r="E854" s="37" t="str">
        <f t="shared" si="29"/>
        <v>*</v>
      </c>
      <c r="F854" s="37" t="str">
        <f t="shared" si="29"/>
        <v>*</v>
      </c>
      <c r="G854" s="37" t="str">
        <f t="shared" si="29"/>
        <v>*</v>
      </c>
      <c r="H854" s="37" t="str">
        <f t="shared" si="29"/>
        <v>*</v>
      </c>
      <c r="I854" s="37" t="str">
        <f t="shared" si="29"/>
        <v>*</v>
      </c>
      <c r="J854" s="37" t="str">
        <f t="shared" si="29"/>
        <v/>
      </c>
      <c r="K854" s="37" t="str">
        <f t="shared" si="29"/>
        <v/>
      </c>
      <c r="L854" s="37" t="str">
        <f t="shared" si="29"/>
        <v/>
      </c>
      <c r="M854" s="37" t="str">
        <f t="shared" si="29"/>
        <v/>
      </c>
      <c r="N854" s="37" t="str">
        <f t="shared" si="29"/>
        <v/>
      </c>
      <c r="O854" s="37" t="str">
        <f t="shared" si="29"/>
        <v/>
      </c>
      <c r="P854" s="37" t="str">
        <f t="shared" si="29"/>
        <v>*</v>
      </c>
      <c r="Q854" s="37" t="str">
        <f t="shared" si="29"/>
        <v>*</v>
      </c>
      <c r="R854" s="37" t="str">
        <f t="shared" si="29"/>
        <v>*</v>
      </c>
      <c r="S854" s="37" t="str">
        <f t="shared" si="29"/>
        <v/>
      </c>
      <c r="T854" s="37" t="str">
        <f t="shared" si="29"/>
        <v/>
      </c>
      <c r="U854" s="37" t="str">
        <f t="shared" si="29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29"/>
        <v>*</v>
      </c>
      <c r="E855" s="37" t="str">
        <f t="shared" si="29"/>
        <v>*</v>
      </c>
      <c r="F855" s="37" t="str">
        <f t="shared" si="29"/>
        <v>*</v>
      </c>
      <c r="G855" s="37" t="str">
        <f t="shared" si="29"/>
        <v>*</v>
      </c>
      <c r="H855" s="37" t="str">
        <f t="shared" si="29"/>
        <v>*</v>
      </c>
      <c r="I855" s="37" t="str">
        <f t="shared" si="29"/>
        <v>*</v>
      </c>
      <c r="J855" s="37" t="str">
        <f t="shared" si="29"/>
        <v/>
      </c>
      <c r="K855" s="37" t="str">
        <f t="shared" si="29"/>
        <v/>
      </c>
      <c r="L855" s="37" t="str">
        <f t="shared" si="29"/>
        <v/>
      </c>
      <c r="M855" s="37" t="str">
        <f t="shared" si="29"/>
        <v/>
      </c>
      <c r="N855" s="37" t="str">
        <f t="shared" si="29"/>
        <v/>
      </c>
      <c r="O855" s="37" t="str">
        <f t="shared" si="29"/>
        <v/>
      </c>
      <c r="P855" s="37" t="str">
        <f t="shared" si="29"/>
        <v>*</v>
      </c>
      <c r="Q855" s="37" t="str">
        <f t="shared" si="29"/>
        <v>*</v>
      </c>
      <c r="R855" s="37" t="str">
        <f t="shared" si="29"/>
        <v>*</v>
      </c>
      <c r="S855" s="37" t="str">
        <f t="shared" si="29"/>
        <v/>
      </c>
      <c r="T855" s="37" t="str">
        <f t="shared" si="29"/>
        <v/>
      </c>
      <c r="U855" s="37" t="str">
        <f t="shared" si="29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37" t="str">
        <f t="shared" si="29"/>
        <v>*</v>
      </c>
      <c r="E856" s="37" t="str">
        <f t="shared" si="29"/>
        <v>*</v>
      </c>
      <c r="F856" s="37" t="str">
        <f t="shared" si="29"/>
        <v>*</v>
      </c>
      <c r="G856" s="37" t="str">
        <f t="shared" si="29"/>
        <v>*</v>
      </c>
      <c r="H856" s="37" t="str">
        <f t="shared" si="29"/>
        <v>*</v>
      </c>
      <c r="I856" s="37" t="str">
        <f t="shared" si="29"/>
        <v>*</v>
      </c>
      <c r="J856" s="37" t="str">
        <f t="shared" si="29"/>
        <v/>
      </c>
      <c r="K856" s="37" t="str">
        <f t="shared" si="29"/>
        <v/>
      </c>
      <c r="L856" s="37" t="str">
        <f t="shared" si="29"/>
        <v/>
      </c>
      <c r="M856" s="37" t="str">
        <f t="shared" si="29"/>
        <v/>
      </c>
      <c r="N856" s="37" t="str">
        <f t="shared" si="29"/>
        <v/>
      </c>
      <c r="O856" s="37" t="str">
        <f t="shared" si="29"/>
        <v/>
      </c>
      <c r="P856" s="37" t="str">
        <f t="shared" si="29"/>
        <v>*</v>
      </c>
      <c r="Q856" s="37" t="str">
        <f t="shared" si="29"/>
        <v>*</v>
      </c>
      <c r="R856" s="37" t="str">
        <f t="shared" si="29"/>
        <v>*</v>
      </c>
      <c r="S856" s="37" t="str">
        <f t="shared" si="29"/>
        <v/>
      </c>
      <c r="T856" s="37" t="str">
        <f t="shared" si="29"/>
        <v/>
      </c>
      <c r="U856" s="37" t="str">
        <f t="shared" si="29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29"/>
        <v/>
      </c>
      <c r="E857" s="37" t="str">
        <f t="shared" si="29"/>
        <v/>
      </c>
      <c r="F857" s="37" t="str">
        <f t="shared" si="29"/>
        <v/>
      </c>
      <c r="G857" s="37" t="str">
        <f t="shared" si="29"/>
        <v/>
      </c>
      <c r="H857" s="37" t="str">
        <f t="shared" si="29"/>
        <v/>
      </c>
      <c r="I857" s="37" t="str">
        <f t="shared" si="29"/>
        <v/>
      </c>
      <c r="J857" s="37" t="str">
        <f t="shared" si="29"/>
        <v/>
      </c>
      <c r="K857" s="37" t="str">
        <f t="shared" si="29"/>
        <v/>
      </c>
      <c r="L857" s="37" t="str">
        <f t="shared" si="29"/>
        <v/>
      </c>
      <c r="M857" s="37" t="str">
        <f t="shared" si="29"/>
        <v/>
      </c>
      <c r="N857" s="37" t="str">
        <f t="shared" si="29"/>
        <v/>
      </c>
      <c r="O857" s="37" t="str">
        <f t="shared" si="29"/>
        <v/>
      </c>
      <c r="P857" s="37" t="str">
        <f t="shared" si="29"/>
        <v/>
      </c>
      <c r="Q857" s="37" t="str">
        <f t="shared" si="29"/>
        <v/>
      </c>
      <c r="R857" s="37" t="str">
        <f t="shared" si="29"/>
        <v/>
      </c>
      <c r="S857" s="37" t="str">
        <f t="shared" si="29"/>
        <v/>
      </c>
      <c r="T857" s="37" t="str">
        <f t="shared" si="29"/>
        <v/>
      </c>
      <c r="U857" s="37" t="str">
        <f t="shared" si="29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18</v>
      </c>
      <c r="D858" s="38" t="str">
        <f t="shared" si="29"/>
        <v/>
      </c>
      <c r="E858" s="38" t="str">
        <f t="shared" si="29"/>
        <v/>
      </c>
      <c r="F858" s="38" t="str">
        <f t="shared" si="29"/>
        <v/>
      </c>
      <c r="G858" s="38" t="str">
        <f t="shared" si="29"/>
        <v/>
      </c>
      <c r="H858" s="38" t="str">
        <f t="shared" si="29"/>
        <v/>
      </c>
      <c r="I858" s="38" t="str">
        <f t="shared" si="29"/>
        <v/>
      </c>
      <c r="J858" s="38" t="str">
        <f t="shared" si="29"/>
        <v/>
      </c>
      <c r="K858" s="38" t="str">
        <f t="shared" si="29"/>
        <v/>
      </c>
      <c r="L858" s="38" t="str">
        <f t="shared" si="29"/>
        <v/>
      </c>
      <c r="M858" s="38" t="str">
        <f t="shared" si="29"/>
        <v/>
      </c>
      <c r="N858" s="38" t="str">
        <f t="shared" si="29"/>
        <v/>
      </c>
      <c r="O858" s="38" t="str">
        <f t="shared" si="29"/>
        <v/>
      </c>
      <c r="P858" s="38" t="str">
        <f t="shared" si="29"/>
        <v/>
      </c>
      <c r="Q858" s="38" t="str">
        <f t="shared" si="29"/>
        <v/>
      </c>
      <c r="R858" s="38" t="str">
        <f t="shared" si="29"/>
        <v/>
      </c>
      <c r="S858" s="38" t="str">
        <f t="shared" si="29"/>
        <v/>
      </c>
      <c r="T858" s="38" t="str">
        <f t="shared" si="29"/>
        <v/>
      </c>
      <c r="U858" s="38" t="str">
        <f t="shared" si="29"/>
        <v/>
      </c>
    </row>
    <row r="859" spans="1:21" ht="15.75" hidden="1" customHeight="1" x14ac:dyDescent="0.2">
      <c r="A859" s="72" t="s">
        <v>230</v>
      </c>
      <c r="B859" s="73"/>
      <c r="C859" s="31" t="s">
        <v>71</v>
      </c>
      <c r="D859" s="32" t="str">
        <f t="shared" si="29"/>
        <v>*</v>
      </c>
      <c r="E859" s="32" t="str">
        <f t="shared" si="29"/>
        <v>*</v>
      </c>
      <c r="F859" s="32" t="str">
        <f t="shared" si="29"/>
        <v>*</v>
      </c>
      <c r="G859" s="32" t="str">
        <f t="shared" si="29"/>
        <v>*</v>
      </c>
      <c r="H859" s="32" t="str">
        <f t="shared" si="29"/>
        <v>*</v>
      </c>
      <c r="I859" s="32" t="str">
        <f t="shared" si="29"/>
        <v>*</v>
      </c>
      <c r="J859" s="32" t="str">
        <f t="shared" si="29"/>
        <v/>
      </c>
      <c r="K859" s="32" t="str">
        <f t="shared" si="29"/>
        <v/>
      </c>
      <c r="L859" s="32" t="str">
        <f t="shared" si="29"/>
        <v/>
      </c>
      <c r="M859" s="32" t="str">
        <f t="shared" si="29"/>
        <v/>
      </c>
      <c r="N859" s="32" t="str">
        <f t="shared" si="29"/>
        <v/>
      </c>
      <c r="O859" s="32" t="str">
        <f t="shared" si="29"/>
        <v/>
      </c>
      <c r="P859" s="32" t="str">
        <f t="shared" si="29"/>
        <v>*</v>
      </c>
      <c r="Q859" s="32" t="str">
        <f t="shared" si="29"/>
        <v>*</v>
      </c>
      <c r="R859" s="32" t="str">
        <f t="shared" si="29"/>
        <v>*</v>
      </c>
      <c r="S859" s="32" t="str">
        <f t="shared" si="29"/>
        <v>*</v>
      </c>
      <c r="T859" s="32" t="str">
        <f t="shared" si="29"/>
        <v>*</v>
      </c>
      <c r="U859" s="32" t="str">
        <f t="shared" si="29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29"/>
        <v>*</v>
      </c>
      <c r="E860" s="34" t="str">
        <f t="shared" si="29"/>
        <v>*</v>
      </c>
      <c r="F860" s="34" t="str">
        <f t="shared" si="29"/>
        <v>*</v>
      </c>
      <c r="G860" s="34" t="str">
        <f t="shared" si="29"/>
        <v>*</v>
      </c>
      <c r="H860" s="34" t="str">
        <f t="shared" si="29"/>
        <v>*</v>
      </c>
      <c r="I860" s="34" t="str">
        <f t="shared" si="29"/>
        <v>*</v>
      </c>
      <c r="J860" s="34" t="str">
        <f t="shared" si="29"/>
        <v/>
      </c>
      <c r="K860" s="34" t="str">
        <f t="shared" si="29"/>
        <v/>
      </c>
      <c r="L860" s="34" t="str">
        <f t="shared" si="29"/>
        <v/>
      </c>
      <c r="M860" s="34" t="str">
        <f t="shared" si="29"/>
        <v/>
      </c>
      <c r="N860" s="34" t="str">
        <f t="shared" si="29"/>
        <v/>
      </c>
      <c r="O860" s="34" t="str">
        <f t="shared" si="29"/>
        <v/>
      </c>
      <c r="P860" s="34" t="str">
        <f t="shared" si="29"/>
        <v>*</v>
      </c>
      <c r="Q860" s="34" t="str">
        <f t="shared" si="29"/>
        <v>*</v>
      </c>
      <c r="R860" s="34" t="str">
        <f t="shared" si="29"/>
        <v>*</v>
      </c>
      <c r="S860" s="34" t="str">
        <f t="shared" si="29"/>
        <v/>
      </c>
      <c r="T860" s="34" t="str">
        <f t="shared" si="29"/>
        <v/>
      </c>
      <c r="U860" s="34" t="str">
        <f t="shared" si="29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29"/>
        <v>*</v>
      </c>
      <c r="E861" s="36" t="str">
        <f t="shared" si="29"/>
        <v>*</v>
      </c>
      <c r="F861" s="36" t="str">
        <f t="shared" si="29"/>
        <v>*</v>
      </c>
      <c r="G861" s="36" t="str">
        <f t="shared" ref="G861:U861" si="30">IF(G218=G535,"","*")</f>
        <v>*</v>
      </c>
      <c r="H861" s="36" t="str">
        <f t="shared" si="30"/>
        <v>*</v>
      </c>
      <c r="I861" s="36" t="str">
        <f t="shared" si="30"/>
        <v>*</v>
      </c>
      <c r="J861" s="36" t="str">
        <f t="shared" si="30"/>
        <v/>
      </c>
      <c r="K861" s="36" t="str">
        <f t="shared" si="30"/>
        <v/>
      </c>
      <c r="L861" s="36" t="str">
        <f t="shared" si="30"/>
        <v/>
      </c>
      <c r="M861" s="36" t="str">
        <f t="shared" si="30"/>
        <v/>
      </c>
      <c r="N861" s="36" t="str">
        <f t="shared" si="30"/>
        <v/>
      </c>
      <c r="O861" s="36" t="str">
        <f t="shared" si="30"/>
        <v/>
      </c>
      <c r="P861" s="36" t="str">
        <f t="shared" si="30"/>
        <v>*</v>
      </c>
      <c r="Q861" s="36" t="str">
        <f t="shared" si="30"/>
        <v>*</v>
      </c>
      <c r="R861" s="36" t="str">
        <f t="shared" si="30"/>
        <v>*</v>
      </c>
      <c r="S861" s="36" t="str">
        <f t="shared" si="30"/>
        <v/>
      </c>
      <c r="T861" s="36" t="str">
        <f t="shared" si="30"/>
        <v/>
      </c>
      <c r="U861" s="36" t="str">
        <f t="shared" si="30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ref="D862:U876" si="31">IF(D219=D536,"","*")</f>
        <v>*</v>
      </c>
      <c r="E862" s="36" t="str">
        <f t="shared" si="31"/>
        <v>*</v>
      </c>
      <c r="F862" s="36" t="str">
        <f t="shared" si="31"/>
        <v>*</v>
      </c>
      <c r="G862" s="36" t="str">
        <f t="shared" si="31"/>
        <v>*</v>
      </c>
      <c r="H862" s="36" t="str">
        <f t="shared" si="31"/>
        <v>*</v>
      </c>
      <c r="I862" s="36" t="str">
        <f t="shared" si="31"/>
        <v>*</v>
      </c>
      <c r="J862" s="36" t="str">
        <f t="shared" si="31"/>
        <v/>
      </c>
      <c r="K862" s="36" t="str">
        <f t="shared" si="31"/>
        <v/>
      </c>
      <c r="L862" s="36" t="str">
        <f t="shared" si="31"/>
        <v/>
      </c>
      <c r="M862" s="36" t="str">
        <f t="shared" si="31"/>
        <v/>
      </c>
      <c r="N862" s="36" t="str">
        <f t="shared" si="31"/>
        <v/>
      </c>
      <c r="O862" s="36" t="str">
        <f t="shared" si="31"/>
        <v/>
      </c>
      <c r="P862" s="36" t="str">
        <f t="shared" si="31"/>
        <v>*</v>
      </c>
      <c r="Q862" s="36" t="str">
        <f t="shared" si="31"/>
        <v>*</v>
      </c>
      <c r="R862" s="36" t="str">
        <f t="shared" si="31"/>
        <v>*</v>
      </c>
      <c r="S862" s="36" t="str">
        <f t="shared" si="31"/>
        <v/>
      </c>
      <c r="T862" s="36" t="str">
        <f t="shared" si="31"/>
        <v/>
      </c>
      <c r="U862" s="36" t="str">
        <f t="shared" si="31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15</v>
      </c>
      <c r="D863" s="36" t="str">
        <f t="shared" si="31"/>
        <v>*</v>
      </c>
      <c r="E863" s="36" t="str">
        <f t="shared" si="31"/>
        <v>*</v>
      </c>
      <c r="F863" s="36" t="str">
        <f t="shared" si="31"/>
        <v>*</v>
      </c>
      <c r="G863" s="36" t="str">
        <f t="shared" si="31"/>
        <v>*</v>
      </c>
      <c r="H863" s="36" t="str">
        <f t="shared" si="31"/>
        <v>*</v>
      </c>
      <c r="I863" s="36" t="str">
        <f t="shared" si="31"/>
        <v>*</v>
      </c>
      <c r="J863" s="36" t="str">
        <f t="shared" si="31"/>
        <v/>
      </c>
      <c r="K863" s="36" t="str">
        <f t="shared" si="31"/>
        <v/>
      </c>
      <c r="L863" s="36" t="str">
        <f t="shared" si="31"/>
        <v/>
      </c>
      <c r="M863" s="36" t="str">
        <f t="shared" si="31"/>
        <v/>
      </c>
      <c r="N863" s="36" t="str">
        <f t="shared" si="31"/>
        <v/>
      </c>
      <c r="O863" s="36" t="str">
        <f t="shared" si="31"/>
        <v/>
      </c>
      <c r="P863" s="36" t="str">
        <f t="shared" si="31"/>
        <v/>
      </c>
      <c r="Q863" s="36" t="str">
        <f t="shared" si="31"/>
        <v/>
      </c>
      <c r="R863" s="36" t="str">
        <f t="shared" si="31"/>
        <v/>
      </c>
      <c r="S863" s="36" t="str">
        <f t="shared" si="31"/>
        <v/>
      </c>
      <c r="T863" s="36" t="str">
        <f t="shared" si="31"/>
        <v/>
      </c>
      <c r="U863" s="36" t="str">
        <f t="shared" si="31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31"/>
        <v/>
      </c>
      <c r="E864" s="36" t="str">
        <f t="shared" si="31"/>
        <v/>
      </c>
      <c r="F864" s="36" t="str">
        <f t="shared" si="31"/>
        <v/>
      </c>
      <c r="G864" s="36" t="str">
        <f t="shared" si="31"/>
        <v/>
      </c>
      <c r="H864" s="36" t="str">
        <f t="shared" si="31"/>
        <v/>
      </c>
      <c r="I864" s="36" t="str">
        <f t="shared" si="31"/>
        <v/>
      </c>
      <c r="J864" s="36" t="str">
        <f t="shared" si="31"/>
        <v/>
      </c>
      <c r="K864" s="36" t="str">
        <f t="shared" si="31"/>
        <v/>
      </c>
      <c r="L864" s="36" t="str">
        <f t="shared" si="31"/>
        <v/>
      </c>
      <c r="M864" s="36" t="str">
        <f t="shared" si="31"/>
        <v/>
      </c>
      <c r="N864" s="36" t="str">
        <f t="shared" si="31"/>
        <v/>
      </c>
      <c r="O864" s="36" t="str">
        <f t="shared" si="31"/>
        <v/>
      </c>
      <c r="P864" s="36" t="str">
        <f t="shared" si="31"/>
        <v/>
      </c>
      <c r="Q864" s="36" t="str">
        <f t="shared" si="31"/>
        <v/>
      </c>
      <c r="R864" s="36" t="str">
        <f t="shared" si="31"/>
        <v/>
      </c>
      <c r="S864" s="36" t="str">
        <f t="shared" si="31"/>
        <v/>
      </c>
      <c r="T864" s="36" t="str">
        <f t="shared" si="31"/>
        <v/>
      </c>
      <c r="U864" s="36" t="str">
        <f t="shared" si="31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18</v>
      </c>
      <c r="D865" s="36" t="str">
        <f t="shared" si="31"/>
        <v/>
      </c>
      <c r="E865" s="36" t="str">
        <f t="shared" si="31"/>
        <v/>
      </c>
      <c r="F865" s="36" t="str">
        <f t="shared" si="31"/>
        <v/>
      </c>
      <c r="G865" s="36" t="str">
        <f t="shared" si="31"/>
        <v/>
      </c>
      <c r="H865" s="36" t="str">
        <f t="shared" si="31"/>
        <v/>
      </c>
      <c r="I865" s="36" t="str">
        <f t="shared" si="31"/>
        <v/>
      </c>
      <c r="J865" s="36" t="str">
        <f t="shared" si="31"/>
        <v/>
      </c>
      <c r="K865" s="36" t="str">
        <f t="shared" si="31"/>
        <v/>
      </c>
      <c r="L865" s="36" t="str">
        <f t="shared" si="31"/>
        <v/>
      </c>
      <c r="M865" s="36" t="str">
        <f t="shared" si="31"/>
        <v/>
      </c>
      <c r="N865" s="36" t="str">
        <f t="shared" si="31"/>
        <v/>
      </c>
      <c r="O865" s="36" t="str">
        <f t="shared" si="31"/>
        <v/>
      </c>
      <c r="P865" s="36" t="str">
        <f t="shared" si="31"/>
        <v/>
      </c>
      <c r="Q865" s="36" t="str">
        <f t="shared" si="31"/>
        <v/>
      </c>
      <c r="R865" s="36" t="str">
        <f t="shared" si="31"/>
        <v/>
      </c>
      <c r="S865" s="36" t="str">
        <f t="shared" si="31"/>
        <v/>
      </c>
      <c r="T865" s="36" t="str">
        <f t="shared" si="31"/>
        <v/>
      </c>
      <c r="U865" s="36" t="str">
        <f t="shared" si="31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31"/>
        <v>*</v>
      </c>
      <c r="E866" s="34" t="str">
        <f t="shared" si="31"/>
        <v>*</v>
      </c>
      <c r="F866" s="34" t="str">
        <f t="shared" si="31"/>
        <v>*</v>
      </c>
      <c r="G866" s="34" t="str">
        <f t="shared" si="31"/>
        <v>*</v>
      </c>
      <c r="H866" s="34" t="str">
        <f t="shared" si="31"/>
        <v>*</v>
      </c>
      <c r="I866" s="34" t="str">
        <f t="shared" si="31"/>
        <v>*</v>
      </c>
      <c r="J866" s="34" t="str">
        <f t="shared" si="31"/>
        <v/>
      </c>
      <c r="K866" s="34" t="str">
        <f t="shared" si="31"/>
        <v/>
      </c>
      <c r="L866" s="34" t="str">
        <f t="shared" si="31"/>
        <v/>
      </c>
      <c r="M866" s="34" t="str">
        <f t="shared" si="31"/>
        <v/>
      </c>
      <c r="N866" s="34" t="str">
        <f t="shared" si="31"/>
        <v/>
      </c>
      <c r="O866" s="34" t="str">
        <f t="shared" si="31"/>
        <v/>
      </c>
      <c r="P866" s="34" t="str">
        <f t="shared" si="31"/>
        <v>*</v>
      </c>
      <c r="Q866" s="34" t="str">
        <f t="shared" si="31"/>
        <v>*</v>
      </c>
      <c r="R866" s="34" t="str">
        <f t="shared" si="31"/>
        <v>*</v>
      </c>
      <c r="S866" s="34" t="str">
        <f t="shared" si="31"/>
        <v>*</v>
      </c>
      <c r="T866" s="34" t="str">
        <f t="shared" si="31"/>
        <v>*</v>
      </c>
      <c r="U866" s="34" t="str">
        <f t="shared" si="31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31"/>
        <v>*</v>
      </c>
      <c r="E867" s="37" t="str">
        <f t="shared" si="31"/>
        <v>*</v>
      </c>
      <c r="F867" s="37" t="str">
        <f t="shared" si="31"/>
        <v>*</v>
      </c>
      <c r="G867" s="37" t="str">
        <f t="shared" si="31"/>
        <v>*</v>
      </c>
      <c r="H867" s="37" t="str">
        <f t="shared" si="31"/>
        <v>*</v>
      </c>
      <c r="I867" s="37" t="str">
        <f t="shared" si="31"/>
        <v>*</v>
      </c>
      <c r="J867" s="37" t="str">
        <f t="shared" si="31"/>
        <v/>
      </c>
      <c r="K867" s="37" t="str">
        <f t="shared" si="31"/>
        <v/>
      </c>
      <c r="L867" s="37" t="str">
        <f t="shared" si="31"/>
        <v/>
      </c>
      <c r="M867" s="37" t="str">
        <f t="shared" si="31"/>
        <v/>
      </c>
      <c r="N867" s="37" t="str">
        <f t="shared" si="31"/>
        <v/>
      </c>
      <c r="O867" s="37" t="str">
        <f t="shared" si="31"/>
        <v/>
      </c>
      <c r="P867" s="37" t="str">
        <f t="shared" si="31"/>
        <v>*</v>
      </c>
      <c r="Q867" s="37" t="str">
        <f t="shared" si="31"/>
        <v>*</v>
      </c>
      <c r="R867" s="37" t="str">
        <f t="shared" si="31"/>
        <v>*</v>
      </c>
      <c r="S867" s="37" t="str">
        <f t="shared" si="31"/>
        <v>*</v>
      </c>
      <c r="T867" s="37" t="str">
        <f t="shared" si="31"/>
        <v>*</v>
      </c>
      <c r="U867" s="37" t="str">
        <f t="shared" si="31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31"/>
        <v>*</v>
      </c>
      <c r="E868" s="37" t="str">
        <f t="shared" si="31"/>
        <v>*</v>
      </c>
      <c r="F868" s="37" t="str">
        <f t="shared" si="31"/>
        <v>*</v>
      </c>
      <c r="G868" s="37" t="str">
        <f t="shared" si="31"/>
        <v>*</v>
      </c>
      <c r="H868" s="37" t="str">
        <f t="shared" si="31"/>
        <v>*</v>
      </c>
      <c r="I868" s="37" t="str">
        <f t="shared" si="31"/>
        <v>*</v>
      </c>
      <c r="J868" s="37" t="str">
        <f t="shared" si="31"/>
        <v/>
      </c>
      <c r="K868" s="37" t="str">
        <f t="shared" si="31"/>
        <v/>
      </c>
      <c r="L868" s="37" t="str">
        <f t="shared" si="31"/>
        <v/>
      </c>
      <c r="M868" s="37" t="str">
        <f t="shared" si="31"/>
        <v/>
      </c>
      <c r="N868" s="37" t="str">
        <f t="shared" si="31"/>
        <v/>
      </c>
      <c r="O868" s="37" t="str">
        <f t="shared" si="31"/>
        <v/>
      </c>
      <c r="P868" s="37" t="str">
        <f t="shared" si="31"/>
        <v>*</v>
      </c>
      <c r="Q868" s="37" t="str">
        <f t="shared" si="31"/>
        <v>*</v>
      </c>
      <c r="R868" s="37" t="str">
        <f t="shared" si="31"/>
        <v>*</v>
      </c>
      <c r="S868" s="37" t="str">
        <f t="shared" si="31"/>
        <v>*</v>
      </c>
      <c r="T868" s="37" t="str">
        <f t="shared" si="31"/>
        <v>*</v>
      </c>
      <c r="U868" s="37" t="str">
        <f t="shared" si="31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37" t="str">
        <f t="shared" si="31"/>
        <v>*</v>
      </c>
      <c r="E869" s="37" t="str">
        <f t="shared" si="31"/>
        <v>*</v>
      </c>
      <c r="F869" s="37" t="str">
        <f t="shared" si="31"/>
        <v>*</v>
      </c>
      <c r="G869" s="37" t="str">
        <f t="shared" si="31"/>
        <v>*</v>
      </c>
      <c r="H869" s="37" t="str">
        <f t="shared" si="31"/>
        <v>*</v>
      </c>
      <c r="I869" s="37" t="str">
        <f t="shared" si="31"/>
        <v>*</v>
      </c>
      <c r="J869" s="37" t="str">
        <f t="shared" si="31"/>
        <v/>
      </c>
      <c r="K869" s="37" t="str">
        <f t="shared" si="31"/>
        <v/>
      </c>
      <c r="L869" s="37" t="str">
        <f t="shared" si="31"/>
        <v/>
      </c>
      <c r="M869" s="37" t="str">
        <f t="shared" si="31"/>
        <v/>
      </c>
      <c r="N869" s="37" t="str">
        <f t="shared" si="31"/>
        <v/>
      </c>
      <c r="O869" s="37" t="str">
        <f t="shared" si="31"/>
        <v/>
      </c>
      <c r="P869" s="37" t="str">
        <f t="shared" si="31"/>
        <v>*</v>
      </c>
      <c r="Q869" s="37" t="str">
        <f t="shared" si="31"/>
        <v>*</v>
      </c>
      <c r="R869" s="37" t="str">
        <f t="shared" si="31"/>
        <v>*</v>
      </c>
      <c r="S869" s="37" t="str">
        <f t="shared" si="31"/>
        <v/>
      </c>
      <c r="T869" s="37" t="str">
        <f t="shared" si="31"/>
        <v/>
      </c>
      <c r="U869" s="37" t="str">
        <f t="shared" si="31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31"/>
        <v/>
      </c>
      <c r="E870" s="37" t="str">
        <f t="shared" si="31"/>
        <v/>
      </c>
      <c r="F870" s="37" t="str">
        <f t="shared" si="31"/>
        <v/>
      </c>
      <c r="G870" s="37" t="str">
        <f t="shared" si="31"/>
        <v/>
      </c>
      <c r="H870" s="37" t="str">
        <f t="shared" si="31"/>
        <v/>
      </c>
      <c r="I870" s="37" t="str">
        <f t="shared" si="31"/>
        <v/>
      </c>
      <c r="J870" s="37" t="str">
        <f t="shared" si="31"/>
        <v/>
      </c>
      <c r="K870" s="37" t="str">
        <f t="shared" si="31"/>
        <v/>
      </c>
      <c r="L870" s="37" t="str">
        <f t="shared" si="31"/>
        <v/>
      </c>
      <c r="M870" s="37" t="str">
        <f t="shared" si="31"/>
        <v/>
      </c>
      <c r="N870" s="37" t="str">
        <f t="shared" si="31"/>
        <v/>
      </c>
      <c r="O870" s="37" t="str">
        <f t="shared" si="31"/>
        <v/>
      </c>
      <c r="P870" s="37" t="str">
        <f t="shared" si="31"/>
        <v/>
      </c>
      <c r="Q870" s="37" t="str">
        <f t="shared" si="31"/>
        <v/>
      </c>
      <c r="R870" s="37" t="str">
        <f t="shared" si="31"/>
        <v/>
      </c>
      <c r="S870" s="37" t="str">
        <f t="shared" si="31"/>
        <v/>
      </c>
      <c r="T870" s="37" t="str">
        <f t="shared" si="31"/>
        <v/>
      </c>
      <c r="U870" s="37" t="str">
        <f t="shared" si="31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18</v>
      </c>
      <c r="D871" s="38" t="str">
        <f t="shared" si="31"/>
        <v>*</v>
      </c>
      <c r="E871" s="38" t="str">
        <f t="shared" si="31"/>
        <v>*</v>
      </c>
      <c r="F871" s="38" t="str">
        <f t="shared" si="31"/>
        <v>*</v>
      </c>
      <c r="G871" s="38" t="str">
        <f t="shared" si="31"/>
        <v>*</v>
      </c>
      <c r="H871" s="38" t="str">
        <f t="shared" si="31"/>
        <v>*</v>
      </c>
      <c r="I871" s="38" t="str">
        <f t="shared" si="31"/>
        <v>*</v>
      </c>
      <c r="J871" s="38" t="str">
        <f t="shared" si="31"/>
        <v/>
      </c>
      <c r="K871" s="38" t="str">
        <f t="shared" si="31"/>
        <v/>
      </c>
      <c r="L871" s="38" t="str">
        <f t="shared" si="31"/>
        <v/>
      </c>
      <c r="M871" s="38" t="str">
        <f t="shared" si="31"/>
        <v/>
      </c>
      <c r="N871" s="38" t="str">
        <f t="shared" si="31"/>
        <v/>
      </c>
      <c r="O871" s="38" t="str">
        <f t="shared" si="31"/>
        <v/>
      </c>
      <c r="P871" s="38" t="str">
        <f t="shared" si="31"/>
        <v/>
      </c>
      <c r="Q871" s="38" t="str">
        <f t="shared" si="31"/>
        <v/>
      </c>
      <c r="R871" s="38" t="str">
        <f t="shared" si="31"/>
        <v/>
      </c>
      <c r="S871" s="38" t="str">
        <f t="shared" si="31"/>
        <v/>
      </c>
      <c r="T871" s="38" t="str">
        <f t="shared" si="31"/>
        <v/>
      </c>
      <c r="U871" s="38" t="str">
        <f t="shared" si="31"/>
        <v/>
      </c>
    </row>
    <row r="872" spans="1:21" ht="15.75" hidden="1" customHeight="1" x14ac:dyDescent="0.2">
      <c r="A872" s="72" t="s">
        <v>231</v>
      </c>
      <c r="B872" s="73"/>
      <c r="C872" s="31" t="s">
        <v>72</v>
      </c>
      <c r="D872" s="32" t="str">
        <f t="shared" si="31"/>
        <v>*</v>
      </c>
      <c r="E872" s="32" t="str">
        <f t="shared" si="31"/>
        <v>*</v>
      </c>
      <c r="F872" s="32" t="str">
        <f t="shared" si="31"/>
        <v>*</v>
      </c>
      <c r="G872" s="32" t="str">
        <f t="shared" si="31"/>
        <v>*</v>
      </c>
      <c r="H872" s="32" t="str">
        <f t="shared" si="31"/>
        <v>*</v>
      </c>
      <c r="I872" s="32" t="str">
        <f t="shared" si="31"/>
        <v>*</v>
      </c>
      <c r="J872" s="32" t="str">
        <f t="shared" si="31"/>
        <v>*</v>
      </c>
      <c r="K872" s="32" t="str">
        <f t="shared" si="31"/>
        <v>*</v>
      </c>
      <c r="L872" s="32" t="str">
        <f t="shared" si="31"/>
        <v>*</v>
      </c>
      <c r="M872" s="32" t="str">
        <f t="shared" si="31"/>
        <v/>
      </c>
      <c r="N872" s="32" t="str">
        <f t="shared" si="31"/>
        <v/>
      </c>
      <c r="O872" s="32" t="str">
        <f t="shared" si="31"/>
        <v/>
      </c>
      <c r="P872" s="32" t="str">
        <f t="shared" si="31"/>
        <v>*</v>
      </c>
      <c r="Q872" s="32" t="str">
        <f t="shared" si="31"/>
        <v>*</v>
      </c>
      <c r="R872" s="32" t="str">
        <f t="shared" si="31"/>
        <v>*</v>
      </c>
      <c r="S872" s="32" t="str">
        <f t="shared" si="31"/>
        <v>*</v>
      </c>
      <c r="T872" s="32" t="str">
        <f t="shared" si="31"/>
        <v>*</v>
      </c>
      <c r="U872" s="32" t="str">
        <f t="shared" si="31"/>
        <v>*</v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31"/>
        <v>*</v>
      </c>
      <c r="E873" s="34" t="str">
        <f t="shared" si="31"/>
        <v>*</v>
      </c>
      <c r="F873" s="34" t="str">
        <f t="shared" si="31"/>
        <v>*</v>
      </c>
      <c r="G873" s="34" t="str">
        <f t="shared" si="31"/>
        <v>*</v>
      </c>
      <c r="H873" s="34" t="str">
        <f t="shared" si="31"/>
        <v>*</v>
      </c>
      <c r="I873" s="34" t="str">
        <f t="shared" si="31"/>
        <v>*</v>
      </c>
      <c r="J873" s="34" t="str">
        <f t="shared" si="31"/>
        <v>*</v>
      </c>
      <c r="K873" s="34" t="str">
        <f t="shared" si="31"/>
        <v>*</v>
      </c>
      <c r="L873" s="34" t="str">
        <f t="shared" si="31"/>
        <v>*</v>
      </c>
      <c r="M873" s="34" t="str">
        <f t="shared" si="31"/>
        <v/>
      </c>
      <c r="N873" s="34" t="str">
        <f t="shared" si="31"/>
        <v/>
      </c>
      <c r="O873" s="34" t="str">
        <f t="shared" si="31"/>
        <v/>
      </c>
      <c r="P873" s="34" t="str">
        <f t="shared" si="31"/>
        <v>*</v>
      </c>
      <c r="Q873" s="34" t="str">
        <f t="shared" si="31"/>
        <v>*</v>
      </c>
      <c r="R873" s="34" t="str">
        <f t="shared" si="31"/>
        <v>*</v>
      </c>
      <c r="S873" s="34" t="str">
        <f t="shared" si="31"/>
        <v/>
      </c>
      <c r="T873" s="34" t="str">
        <f t="shared" si="31"/>
        <v/>
      </c>
      <c r="U873" s="34" t="str">
        <f t="shared" si="31"/>
        <v/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31"/>
        <v>*</v>
      </c>
      <c r="E874" s="36" t="str">
        <f t="shared" si="31"/>
        <v>*</v>
      </c>
      <c r="F874" s="36" t="str">
        <f t="shared" si="31"/>
        <v>*</v>
      </c>
      <c r="G874" s="36" t="str">
        <f t="shared" si="31"/>
        <v>*</v>
      </c>
      <c r="H874" s="36" t="str">
        <f t="shared" si="31"/>
        <v>*</v>
      </c>
      <c r="I874" s="36" t="str">
        <f t="shared" si="31"/>
        <v>*</v>
      </c>
      <c r="J874" s="36" t="str">
        <f t="shared" si="31"/>
        <v>*</v>
      </c>
      <c r="K874" s="36" t="str">
        <f t="shared" si="31"/>
        <v>*</v>
      </c>
      <c r="L874" s="36" t="str">
        <f t="shared" si="31"/>
        <v>*</v>
      </c>
      <c r="M874" s="36" t="str">
        <f t="shared" si="31"/>
        <v/>
      </c>
      <c r="N874" s="36" t="str">
        <f t="shared" si="31"/>
        <v/>
      </c>
      <c r="O874" s="36" t="str">
        <f t="shared" si="31"/>
        <v/>
      </c>
      <c r="P874" s="36" t="str">
        <f t="shared" si="31"/>
        <v>*</v>
      </c>
      <c r="Q874" s="36" t="str">
        <f t="shared" si="31"/>
        <v>*</v>
      </c>
      <c r="R874" s="36" t="str">
        <f t="shared" si="31"/>
        <v>*</v>
      </c>
      <c r="S874" s="36" t="str">
        <f t="shared" si="31"/>
        <v/>
      </c>
      <c r="T874" s="36" t="str">
        <f t="shared" si="31"/>
        <v/>
      </c>
      <c r="U874" s="36" t="str">
        <f t="shared" si="31"/>
        <v/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31"/>
        <v>*</v>
      </c>
      <c r="E875" s="36" t="str">
        <f t="shared" si="31"/>
        <v>*</v>
      </c>
      <c r="F875" s="36" t="str">
        <f t="shared" si="31"/>
        <v>*</v>
      </c>
      <c r="G875" s="36" t="str">
        <f t="shared" si="31"/>
        <v>*</v>
      </c>
      <c r="H875" s="36" t="str">
        <f t="shared" si="31"/>
        <v>*</v>
      </c>
      <c r="I875" s="36" t="str">
        <f t="shared" si="31"/>
        <v>*</v>
      </c>
      <c r="J875" s="36" t="str">
        <f t="shared" si="31"/>
        <v>*</v>
      </c>
      <c r="K875" s="36" t="str">
        <f t="shared" si="31"/>
        <v>*</v>
      </c>
      <c r="L875" s="36" t="str">
        <f t="shared" si="31"/>
        <v>*</v>
      </c>
      <c r="M875" s="36" t="str">
        <f t="shared" si="31"/>
        <v/>
      </c>
      <c r="N875" s="36" t="str">
        <f t="shared" si="31"/>
        <v/>
      </c>
      <c r="O875" s="36" t="str">
        <f t="shared" si="31"/>
        <v/>
      </c>
      <c r="P875" s="36" t="str">
        <f t="shared" si="31"/>
        <v>*</v>
      </c>
      <c r="Q875" s="36" t="str">
        <f t="shared" si="31"/>
        <v>*</v>
      </c>
      <c r="R875" s="36" t="str">
        <f t="shared" si="31"/>
        <v>*</v>
      </c>
      <c r="S875" s="36" t="str">
        <f t="shared" si="31"/>
        <v/>
      </c>
      <c r="T875" s="36" t="str">
        <f t="shared" si="31"/>
        <v/>
      </c>
      <c r="U875" s="36" t="str">
        <f t="shared" si="31"/>
        <v/>
      </c>
    </row>
    <row r="876" spans="1:21" s="18" customFormat="1" ht="15.75" hidden="1" customHeight="1" x14ac:dyDescent="0.2">
      <c r="A876" s="75"/>
      <c r="B876" s="21" t="s">
        <v>212</v>
      </c>
      <c r="C876" s="65" t="s">
        <v>15</v>
      </c>
      <c r="D876" s="36" t="str">
        <f t="shared" si="31"/>
        <v/>
      </c>
      <c r="E876" s="36" t="str">
        <f t="shared" si="31"/>
        <v/>
      </c>
      <c r="F876" s="36" t="str">
        <f t="shared" si="31"/>
        <v/>
      </c>
      <c r="G876" s="36" t="str">
        <f t="shared" ref="G876:U876" si="32">IF(G233=G550,"","*")</f>
        <v/>
      </c>
      <c r="H876" s="36" t="str">
        <f t="shared" si="32"/>
        <v/>
      </c>
      <c r="I876" s="36" t="str">
        <f t="shared" si="32"/>
        <v/>
      </c>
      <c r="J876" s="36" t="str">
        <f t="shared" si="32"/>
        <v/>
      </c>
      <c r="K876" s="36" t="str">
        <f t="shared" si="32"/>
        <v/>
      </c>
      <c r="L876" s="36" t="str">
        <f t="shared" si="32"/>
        <v/>
      </c>
      <c r="M876" s="36" t="str">
        <f t="shared" si="32"/>
        <v/>
      </c>
      <c r="N876" s="36" t="str">
        <f t="shared" si="32"/>
        <v/>
      </c>
      <c r="O876" s="36" t="str">
        <f t="shared" si="32"/>
        <v/>
      </c>
      <c r="P876" s="36" t="str">
        <f t="shared" si="32"/>
        <v/>
      </c>
      <c r="Q876" s="36" t="str">
        <f t="shared" si="32"/>
        <v/>
      </c>
      <c r="R876" s="36" t="str">
        <f t="shared" si="32"/>
        <v/>
      </c>
      <c r="S876" s="36" t="str">
        <f t="shared" si="32"/>
        <v/>
      </c>
      <c r="T876" s="36" t="str">
        <f t="shared" si="32"/>
        <v/>
      </c>
      <c r="U876" s="36" t="str">
        <f t="shared" si="32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ref="D877:U891" si="33">IF(D234=D551,"","*")</f>
        <v/>
      </c>
      <c r="E877" s="36" t="str">
        <f t="shared" si="33"/>
        <v/>
      </c>
      <c r="F877" s="36" t="str">
        <f t="shared" si="33"/>
        <v/>
      </c>
      <c r="G877" s="36" t="str">
        <f t="shared" si="33"/>
        <v/>
      </c>
      <c r="H877" s="36" t="str">
        <f t="shared" si="33"/>
        <v/>
      </c>
      <c r="I877" s="36" t="str">
        <f t="shared" si="33"/>
        <v/>
      </c>
      <c r="J877" s="36" t="str">
        <f t="shared" si="33"/>
        <v/>
      </c>
      <c r="K877" s="36" t="str">
        <f t="shared" si="33"/>
        <v/>
      </c>
      <c r="L877" s="36" t="str">
        <f t="shared" si="33"/>
        <v/>
      </c>
      <c r="M877" s="36" t="str">
        <f t="shared" si="33"/>
        <v/>
      </c>
      <c r="N877" s="36" t="str">
        <f t="shared" si="33"/>
        <v/>
      </c>
      <c r="O877" s="36" t="str">
        <f t="shared" si="33"/>
        <v/>
      </c>
      <c r="P877" s="36" t="str">
        <f t="shared" si="33"/>
        <v/>
      </c>
      <c r="Q877" s="36" t="str">
        <f t="shared" si="33"/>
        <v/>
      </c>
      <c r="R877" s="36" t="str">
        <f t="shared" si="33"/>
        <v/>
      </c>
      <c r="S877" s="36" t="str">
        <f t="shared" si="33"/>
        <v/>
      </c>
      <c r="T877" s="36" t="str">
        <f t="shared" si="33"/>
        <v/>
      </c>
      <c r="U877" s="36" t="str">
        <f t="shared" si="33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18</v>
      </c>
      <c r="D878" s="36" t="str">
        <f t="shared" si="33"/>
        <v/>
      </c>
      <c r="E878" s="36" t="str">
        <f t="shared" si="33"/>
        <v/>
      </c>
      <c r="F878" s="36" t="str">
        <f t="shared" si="33"/>
        <v/>
      </c>
      <c r="G878" s="36" t="str">
        <f t="shared" si="33"/>
        <v/>
      </c>
      <c r="H878" s="36" t="str">
        <f t="shared" si="33"/>
        <v/>
      </c>
      <c r="I878" s="36" t="str">
        <f t="shared" si="33"/>
        <v/>
      </c>
      <c r="J878" s="36" t="str">
        <f t="shared" si="33"/>
        <v/>
      </c>
      <c r="K878" s="36" t="str">
        <f t="shared" si="33"/>
        <v/>
      </c>
      <c r="L878" s="36" t="str">
        <f t="shared" si="33"/>
        <v/>
      </c>
      <c r="M878" s="36" t="str">
        <f t="shared" si="33"/>
        <v/>
      </c>
      <c r="N878" s="36" t="str">
        <f t="shared" si="33"/>
        <v/>
      </c>
      <c r="O878" s="36" t="str">
        <f t="shared" si="33"/>
        <v/>
      </c>
      <c r="P878" s="36" t="str">
        <f t="shared" si="33"/>
        <v/>
      </c>
      <c r="Q878" s="36" t="str">
        <f t="shared" si="33"/>
        <v/>
      </c>
      <c r="R878" s="36" t="str">
        <f t="shared" si="33"/>
        <v/>
      </c>
      <c r="S878" s="36" t="str">
        <f t="shared" si="33"/>
        <v/>
      </c>
      <c r="T878" s="36" t="str">
        <f t="shared" si="33"/>
        <v/>
      </c>
      <c r="U878" s="36" t="str">
        <f t="shared" si="33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3"/>
        <v>*</v>
      </c>
      <c r="E879" s="34" t="str">
        <f t="shared" si="33"/>
        <v>*</v>
      </c>
      <c r="F879" s="34" t="str">
        <f t="shared" si="33"/>
        <v>*</v>
      </c>
      <c r="G879" s="34" t="str">
        <f t="shared" si="33"/>
        <v>*</v>
      </c>
      <c r="H879" s="34" t="str">
        <f t="shared" si="33"/>
        <v>*</v>
      </c>
      <c r="I879" s="34" t="str">
        <f t="shared" si="33"/>
        <v>*</v>
      </c>
      <c r="J879" s="34" t="str">
        <f t="shared" si="33"/>
        <v/>
      </c>
      <c r="K879" s="34" t="str">
        <f t="shared" si="33"/>
        <v/>
      </c>
      <c r="L879" s="34" t="str">
        <f t="shared" si="33"/>
        <v/>
      </c>
      <c r="M879" s="34" t="str">
        <f t="shared" si="33"/>
        <v/>
      </c>
      <c r="N879" s="34" t="str">
        <f t="shared" si="33"/>
        <v/>
      </c>
      <c r="O879" s="34" t="str">
        <f t="shared" si="33"/>
        <v/>
      </c>
      <c r="P879" s="34" t="str">
        <f t="shared" si="33"/>
        <v>*</v>
      </c>
      <c r="Q879" s="34" t="str">
        <f t="shared" si="33"/>
        <v>*</v>
      </c>
      <c r="R879" s="34" t="str">
        <f t="shared" si="33"/>
        <v>*</v>
      </c>
      <c r="S879" s="34" t="str">
        <f t="shared" si="33"/>
        <v>*</v>
      </c>
      <c r="T879" s="34" t="str">
        <f t="shared" si="33"/>
        <v>*</v>
      </c>
      <c r="U879" s="34" t="str">
        <f t="shared" si="33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33"/>
        <v>*</v>
      </c>
      <c r="E880" s="37" t="str">
        <f t="shared" si="33"/>
        <v>*</v>
      </c>
      <c r="F880" s="37" t="str">
        <f t="shared" si="33"/>
        <v>*</v>
      </c>
      <c r="G880" s="37" t="str">
        <f t="shared" si="33"/>
        <v>*</v>
      </c>
      <c r="H880" s="37" t="str">
        <f t="shared" si="33"/>
        <v>*</v>
      </c>
      <c r="I880" s="37" t="str">
        <f t="shared" si="33"/>
        <v>*</v>
      </c>
      <c r="J880" s="37" t="str">
        <f t="shared" si="33"/>
        <v/>
      </c>
      <c r="K880" s="37" t="str">
        <f t="shared" si="33"/>
        <v/>
      </c>
      <c r="L880" s="37" t="str">
        <f t="shared" si="33"/>
        <v/>
      </c>
      <c r="M880" s="37" t="str">
        <f t="shared" si="33"/>
        <v/>
      </c>
      <c r="N880" s="37" t="str">
        <f t="shared" si="33"/>
        <v/>
      </c>
      <c r="O880" s="37" t="str">
        <f t="shared" si="33"/>
        <v/>
      </c>
      <c r="P880" s="37" t="str">
        <f t="shared" si="33"/>
        <v>*</v>
      </c>
      <c r="Q880" s="37" t="str">
        <f t="shared" si="33"/>
        <v>*</v>
      </c>
      <c r="R880" s="37" t="str">
        <f t="shared" si="33"/>
        <v>*</v>
      </c>
      <c r="S880" s="37" t="str">
        <f t="shared" si="33"/>
        <v>*</v>
      </c>
      <c r="T880" s="37" t="str">
        <f t="shared" si="33"/>
        <v>*</v>
      </c>
      <c r="U880" s="37" t="str">
        <f t="shared" si="33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3"/>
        <v>*</v>
      </c>
      <c r="E881" s="37" t="str">
        <f t="shared" si="33"/>
        <v>*</v>
      </c>
      <c r="F881" s="37" t="str">
        <f t="shared" si="33"/>
        <v>*</v>
      </c>
      <c r="G881" s="37" t="str">
        <f t="shared" si="33"/>
        <v>*</v>
      </c>
      <c r="H881" s="37" t="str">
        <f t="shared" si="33"/>
        <v>*</v>
      </c>
      <c r="I881" s="37" t="str">
        <f t="shared" si="33"/>
        <v>*</v>
      </c>
      <c r="J881" s="37" t="str">
        <f t="shared" si="33"/>
        <v/>
      </c>
      <c r="K881" s="37" t="str">
        <f t="shared" si="33"/>
        <v/>
      </c>
      <c r="L881" s="37" t="str">
        <f t="shared" si="33"/>
        <v/>
      </c>
      <c r="M881" s="37" t="str">
        <f t="shared" si="33"/>
        <v/>
      </c>
      <c r="N881" s="37" t="str">
        <f t="shared" si="33"/>
        <v/>
      </c>
      <c r="O881" s="37" t="str">
        <f t="shared" si="33"/>
        <v/>
      </c>
      <c r="P881" s="37" t="str">
        <f t="shared" si="33"/>
        <v>*</v>
      </c>
      <c r="Q881" s="37" t="str">
        <f t="shared" si="33"/>
        <v>*</v>
      </c>
      <c r="R881" s="37" t="str">
        <f t="shared" si="33"/>
        <v>*</v>
      </c>
      <c r="S881" s="37" t="str">
        <f t="shared" si="33"/>
        <v>*</v>
      </c>
      <c r="T881" s="37" t="str">
        <f t="shared" si="33"/>
        <v>*</v>
      </c>
      <c r="U881" s="37" t="str">
        <f t="shared" si="33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37" t="str">
        <f t="shared" si="33"/>
        <v>*</v>
      </c>
      <c r="E882" s="37" t="str">
        <f t="shared" si="33"/>
        <v>*</v>
      </c>
      <c r="F882" s="37" t="str">
        <f t="shared" si="33"/>
        <v>*</v>
      </c>
      <c r="G882" s="37" t="str">
        <f t="shared" si="33"/>
        <v/>
      </c>
      <c r="H882" s="37" t="str">
        <f t="shared" si="33"/>
        <v/>
      </c>
      <c r="I882" s="37" t="str">
        <f t="shared" si="33"/>
        <v/>
      </c>
      <c r="J882" s="37" t="str">
        <f t="shared" si="33"/>
        <v/>
      </c>
      <c r="K882" s="37" t="str">
        <f t="shared" si="33"/>
        <v/>
      </c>
      <c r="L882" s="37" t="str">
        <f t="shared" si="33"/>
        <v/>
      </c>
      <c r="M882" s="37" t="str">
        <f t="shared" si="33"/>
        <v/>
      </c>
      <c r="N882" s="37" t="str">
        <f t="shared" si="33"/>
        <v/>
      </c>
      <c r="O882" s="37" t="str">
        <f t="shared" si="33"/>
        <v/>
      </c>
      <c r="P882" s="37" t="str">
        <f t="shared" si="33"/>
        <v>*</v>
      </c>
      <c r="Q882" s="37" t="str">
        <f t="shared" si="33"/>
        <v>*</v>
      </c>
      <c r="R882" s="37" t="str">
        <f t="shared" si="33"/>
        <v>*</v>
      </c>
      <c r="S882" s="37" t="str">
        <f t="shared" si="33"/>
        <v/>
      </c>
      <c r="T882" s="37" t="str">
        <f t="shared" si="33"/>
        <v/>
      </c>
      <c r="U882" s="37" t="str">
        <f t="shared" si="33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3"/>
        <v>*</v>
      </c>
      <c r="E883" s="37" t="str">
        <f t="shared" si="33"/>
        <v>*</v>
      </c>
      <c r="F883" s="37" t="str">
        <f t="shared" si="33"/>
        <v>*</v>
      </c>
      <c r="G883" s="37" t="str">
        <f t="shared" si="33"/>
        <v/>
      </c>
      <c r="H883" s="37" t="str">
        <f t="shared" si="33"/>
        <v/>
      </c>
      <c r="I883" s="37" t="str">
        <f t="shared" si="33"/>
        <v/>
      </c>
      <c r="J883" s="37" t="str">
        <f t="shared" si="33"/>
        <v/>
      </c>
      <c r="K883" s="37" t="str">
        <f t="shared" si="33"/>
        <v/>
      </c>
      <c r="L883" s="37" t="str">
        <f t="shared" si="33"/>
        <v/>
      </c>
      <c r="M883" s="37" t="str">
        <f t="shared" si="33"/>
        <v/>
      </c>
      <c r="N883" s="37" t="str">
        <f t="shared" si="33"/>
        <v/>
      </c>
      <c r="O883" s="37" t="str">
        <f t="shared" si="33"/>
        <v/>
      </c>
      <c r="P883" s="37" t="str">
        <f t="shared" si="33"/>
        <v>*</v>
      </c>
      <c r="Q883" s="37" t="str">
        <f t="shared" si="33"/>
        <v>*</v>
      </c>
      <c r="R883" s="37" t="str">
        <f t="shared" si="33"/>
        <v>*</v>
      </c>
      <c r="S883" s="37" t="str">
        <f t="shared" si="33"/>
        <v/>
      </c>
      <c r="T883" s="37" t="str">
        <f t="shared" si="33"/>
        <v/>
      </c>
      <c r="U883" s="37" t="str">
        <f t="shared" si="33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18</v>
      </c>
      <c r="D884" s="38" t="str">
        <f t="shared" si="33"/>
        <v>*</v>
      </c>
      <c r="E884" s="38" t="str">
        <f t="shared" si="33"/>
        <v>*</v>
      </c>
      <c r="F884" s="38" t="str">
        <f t="shared" si="33"/>
        <v>*</v>
      </c>
      <c r="G884" s="38" t="str">
        <f t="shared" si="33"/>
        <v/>
      </c>
      <c r="H884" s="38" t="str">
        <f t="shared" si="33"/>
        <v/>
      </c>
      <c r="I884" s="38" t="str">
        <f t="shared" si="33"/>
        <v/>
      </c>
      <c r="J884" s="38" t="str">
        <f t="shared" si="33"/>
        <v/>
      </c>
      <c r="K884" s="38" t="str">
        <f t="shared" si="33"/>
        <v/>
      </c>
      <c r="L884" s="38" t="str">
        <f t="shared" si="33"/>
        <v/>
      </c>
      <c r="M884" s="38" t="str">
        <f t="shared" si="33"/>
        <v/>
      </c>
      <c r="N884" s="38" t="str">
        <f t="shared" si="33"/>
        <v/>
      </c>
      <c r="O884" s="38" t="str">
        <f t="shared" si="33"/>
        <v/>
      </c>
      <c r="P884" s="38" t="str">
        <f t="shared" si="33"/>
        <v>*</v>
      </c>
      <c r="Q884" s="38" t="str">
        <f t="shared" si="33"/>
        <v>*</v>
      </c>
      <c r="R884" s="38" t="str">
        <f t="shared" si="33"/>
        <v>*</v>
      </c>
      <c r="S884" s="38" t="str">
        <f t="shared" si="33"/>
        <v/>
      </c>
      <c r="T884" s="38" t="str">
        <f t="shared" si="33"/>
        <v/>
      </c>
      <c r="U884" s="38" t="str">
        <f t="shared" si="33"/>
        <v/>
      </c>
    </row>
    <row r="885" spans="1:21" ht="15.75" hidden="1" customHeight="1" x14ac:dyDescent="0.2">
      <c r="A885" s="72" t="s">
        <v>252</v>
      </c>
      <c r="B885" s="73"/>
      <c r="C885" s="31" t="s">
        <v>52</v>
      </c>
      <c r="D885" s="32" t="str">
        <f t="shared" si="33"/>
        <v>*</v>
      </c>
      <c r="E885" s="32" t="str">
        <f t="shared" si="33"/>
        <v>*</v>
      </c>
      <c r="F885" s="32" t="str">
        <f t="shared" si="33"/>
        <v>*</v>
      </c>
      <c r="G885" s="32" t="str">
        <f t="shared" si="33"/>
        <v>*</v>
      </c>
      <c r="H885" s="32" t="str">
        <f t="shared" si="33"/>
        <v>*</v>
      </c>
      <c r="I885" s="32" t="str">
        <f t="shared" si="33"/>
        <v>*</v>
      </c>
      <c r="J885" s="32" t="str">
        <f t="shared" si="33"/>
        <v/>
      </c>
      <c r="K885" s="32" t="str">
        <f t="shared" si="33"/>
        <v/>
      </c>
      <c r="L885" s="32" t="str">
        <f t="shared" si="33"/>
        <v/>
      </c>
      <c r="M885" s="32" t="str">
        <f t="shared" si="33"/>
        <v/>
      </c>
      <c r="N885" s="32" t="str">
        <f t="shared" si="33"/>
        <v/>
      </c>
      <c r="O885" s="32" t="str">
        <f t="shared" si="33"/>
        <v/>
      </c>
      <c r="P885" s="32" t="str">
        <f t="shared" si="33"/>
        <v>*</v>
      </c>
      <c r="Q885" s="32" t="str">
        <f t="shared" si="33"/>
        <v>*</v>
      </c>
      <c r="R885" s="32" t="str">
        <f t="shared" si="33"/>
        <v>*</v>
      </c>
      <c r="S885" s="32" t="str">
        <f t="shared" si="33"/>
        <v/>
      </c>
      <c r="T885" s="32" t="str">
        <f t="shared" si="33"/>
        <v>*</v>
      </c>
      <c r="U885" s="32" t="str">
        <f t="shared" si="33"/>
        <v>*</v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3"/>
        <v>*</v>
      </c>
      <c r="E886" s="34" t="str">
        <f t="shared" si="33"/>
        <v>*</v>
      </c>
      <c r="F886" s="34" t="str">
        <f t="shared" si="33"/>
        <v>*</v>
      </c>
      <c r="G886" s="34" t="str">
        <f t="shared" si="33"/>
        <v>*</v>
      </c>
      <c r="H886" s="34" t="str">
        <f t="shared" si="33"/>
        <v>*</v>
      </c>
      <c r="I886" s="34" t="str">
        <f t="shared" si="33"/>
        <v>*</v>
      </c>
      <c r="J886" s="34" t="str">
        <f t="shared" si="33"/>
        <v/>
      </c>
      <c r="K886" s="34" t="str">
        <f t="shared" si="33"/>
        <v/>
      </c>
      <c r="L886" s="34" t="str">
        <f t="shared" si="33"/>
        <v/>
      </c>
      <c r="M886" s="34" t="str">
        <f t="shared" si="33"/>
        <v/>
      </c>
      <c r="N886" s="34" t="str">
        <f t="shared" si="33"/>
        <v/>
      </c>
      <c r="O886" s="34" t="str">
        <f t="shared" si="33"/>
        <v/>
      </c>
      <c r="P886" s="34" t="str">
        <f t="shared" si="33"/>
        <v>*</v>
      </c>
      <c r="Q886" s="34" t="str">
        <f t="shared" si="33"/>
        <v>*</v>
      </c>
      <c r="R886" s="34" t="str">
        <f t="shared" si="33"/>
        <v>*</v>
      </c>
      <c r="S886" s="34" t="str">
        <f t="shared" si="33"/>
        <v/>
      </c>
      <c r="T886" s="34" t="str">
        <f t="shared" si="33"/>
        <v/>
      </c>
      <c r="U886" s="34" t="str">
        <f t="shared" si="33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33"/>
        <v>*</v>
      </c>
      <c r="E887" s="36" t="str">
        <f t="shared" si="33"/>
        <v>*</v>
      </c>
      <c r="F887" s="36" t="str">
        <f t="shared" si="33"/>
        <v>*</v>
      </c>
      <c r="G887" s="36" t="str">
        <f t="shared" si="33"/>
        <v>*</v>
      </c>
      <c r="H887" s="36" t="str">
        <f t="shared" si="33"/>
        <v>*</v>
      </c>
      <c r="I887" s="36" t="str">
        <f t="shared" si="33"/>
        <v>*</v>
      </c>
      <c r="J887" s="36" t="str">
        <f t="shared" si="33"/>
        <v/>
      </c>
      <c r="K887" s="36" t="str">
        <f t="shared" si="33"/>
        <v/>
      </c>
      <c r="L887" s="36" t="str">
        <f t="shared" si="33"/>
        <v/>
      </c>
      <c r="M887" s="36" t="str">
        <f t="shared" si="33"/>
        <v/>
      </c>
      <c r="N887" s="36" t="str">
        <f t="shared" si="33"/>
        <v/>
      </c>
      <c r="O887" s="36" t="str">
        <f t="shared" si="33"/>
        <v/>
      </c>
      <c r="P887" s="36" t="str">
        <f t="shared" si="33"/>
        <v>*</v>
      </c>
      <c r="Q887" s="36" t="str">
        <f t="shared" si="33"/>
        <v>*</v>
      </c>
      <c r="R887" s="36" t="str">
        <f t="shared" si="33"/>
        <v>*</v>
      </c>
      <c r="S887" s="36" t="str">
        <f t="shared" si="33"/>
        <v/>
      </c>
      <c r="T887" s="36" t="str">
        <f t="shared" si="33"/>
        <v/>
      </c>
      <c r="U887" s="36" t="str">
        <f t="shared" si="33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3"/>
        <v>*</v>
      </c>
      <c r="E888" s="36" t="str">
        <f t="shared" si="33"/>
        <v>*</v>
      </c>
      <c r="F888" s="36" t="str">
        <f t="shared" si="33"/>
        <v>*</v>
      </c>
      <c r="G888" s="36" t="str">
        <f t="shared" si="33"/>
        <v>*</v>
      </c>
      <c r="H888" s="36" t="str">
        <f t="shared" si="33"/>
        <v>*</v>
      </c>
      <c r="I888" s="36" t="str">
        <f t="shared" si="33"/>
        <v>*</v>
      </c>
      <c r="J888" s="36" t="str">
        <f t="shared" si="33"/>
        <v/>
      </c>
      <c r="K888" s="36" t="str">
        <f t="shared" si="33"/>
        <v/>
      </c>
      <c r="L888" s="36" t="str">
        <f t="shared" si="33"/>
        <v/>
      </c>
      <c r="M888" s="36" t="str">
        <f t="shared" si="33"/>
        <v/>
      </c>
      <c r="N888" s="36" t="str">
        <f t="shared" si="33"/>
        <v/>
      </c>
      <c r="O888" s="36" t="str">
        <f t="shared" si="33"/>
        <v/>
      </c>
      <c r="P888" s="36" t="str">
        <f t="shared" si="33"/>
        <v/>
      </c>
      <c r="Q888" s="36" t="str">
        <f t="shared" si="33"/>
        <v>*</v>
      </c>
      <c r="R888" s="36" t="str">
        <f t="shared" si="33"/>
        <v>*</v>
      </c>
      <c r="S888" s="36" t="str">
        <f t="shared" si="33"/>
        <v/>
      </c>
      <c r="T888" s="36" t="str">
        <f t="shared" si="33"/>
        <v/>
      </c>
      <c r="U888" s="36" t="str">
        <f t="shared" si="33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15</v>
      </c>
      <c r="D889" s="36" t="str">
        <f t="shared" si="33"/>
        <v>*</v>
      </c>
      <c r="E889" s="36" t="str">
        <f t="shared" si="33"/>
        <v>*</v>
      </c>
      <c r="F889" s="36" t="str">
        <f t="shared" si="33"/>
        <v>*</v>
      </c>
      <c r="G889" s="36" t="str">
        <f t="shared" si="33"/>
        <v/>
      </c>
      <c r="H889" s="36" t="str">
        <f t="shared" si="33"/>
        <v/>
      </c>
      <c r="I889" s="36" t="str">
        <f t="shared" si="33"/>
        <v/>
      </c>
      <c r="J889" s="36" t="str">
        <f t="shared" si="33"/>
        <v/>
      </c>
      <c r="K889" s="36" t="str">
        <f t="shared" si="33"/>
        <v/>
      </c>
      <c r="L889" s="36" t="str">
        <f t="shared" si="33"/>
        <v/>
      </c>
      <c r="M889" s="36" t="str">
        <f t="shared" si="33"/>
        <v/>
      </c>
      <c r="N889" s="36" t="str">
        <f t="shared" si="33"/>
        <v/>
      </c>
      <c r="O889" s="36" t="str">
        <f t="shared" si="33"/>
        <v/>
      </c>
      <c r="P889" s="36" t="str">
        <f t="shared" si="33"/>
        <v>*</v>
      </c>
      <c r="Q889" s="36" t="str">
        <f t="shared" si="33"/>
        <v>*</v>
      </c>
      <c r="R889" s="36" t="str">
        <f t="shared" si="33"/>
        <v>*</v>
      </c>
      <c r="S889" s="36" t="str">
        <f t="shared" si="33"/>
        <v/>
      </c>
      <c r="T889" s="36" t="str">
        <f t="shared" si="33"/>
        <v/>
      </c>
      <c r="U889" s="36" t="str">
        <f t="shared" si="33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3"/>
        <v/>
      </c>
      <c r="E890" s="36" t="str">
        <f t="shared" si="33"/>
        <v>*</v>
      </c>
      <c r="F890" s="36" t="str">
        <f t="shared" si="33"/>
        <v/>
      </c>
      <c r="G890" s="36" t="str">
        <f t="shared" si="33"/>
        <v/>
      </c>
      <c r="H890" s="36" t="str">
        <f t="shared" si="33"/>
        <v/>
      </c>
      <c r="I890" s="36" t="str">
        <f t="shared" si="33"/>
        <v/>
      </c>
      <c r="J890" s="36" t="str">
        <f t="shared" si="33"/>
        <v/>
      </c>
      <c r="K890" s="36" t="str">
        <f t="shared" si="33"/>
        <v/>
      </c>
      <c r="L890" s="36" t="str">
        <f t="shared" si="33"/>
        <v/>
      </c>
      <c r="M890" s="36" t="str">
        <f t="shared" si="33"/>
        <v/>
      </c>
      <c r="N890" s="36" t="str">
        <f t="shared" si="33"/>
        <v/>
      </c>
      <c r="O890" s="36" t="str">
        <f t="shared" si="33"/>
        <v/>
      </c>
      <c r="P890" s="36" t="str">
        <f t="shared" si="33"/>
        <v/>
      </c>
      <c r="Q890" s="36" t="str">
        <f t="shared" si="33"/>
        <v>*</v>
      </c>
      <c r="R890" s="36" t="str">
        <f t="shared" si="33"/>
        <v/>
      </c>
      <c r="S890" s="36" t="str">
        <f t="shared" si="33"/>
        <v/>
      </c>
      <c r="T890" s="36" t="str">
        <f t="shared" si="33"/>
        <v/>
      </c>
      <c r="U890" s="36" t="str">
        <f t="shared" si="33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18</v>
      </c>
      <c r="D891" s="36" t="str">
        <f t="shared" si="33"/>
        <v/>
      </c>
      <c r="E891" s="36" t="str">
        <f t="shared" si="33"/>
        <v>*</v>
      </c>
      <c r="F891" s="36" t="str">
        <f t="shared" si="33"/>
        <v/>
      </c>
      <c r="G891" s="36" t="str">
        <f t="shared" ref="G891:U891" si="34">IF(G248=G565,"","*")</f>
        <v/>
      </c>
      <c r="H891" s="36" t="str">
        <f t="shared" si="34"/>
        <v/>
      </c>
      <c r="I891" s="36" t="str">
        <f t="shared" si="34"/>
        <v/>
      </c>
      <c r="J891" s="36" t="str">
        <f t="shared" si="34"/>
        <v/>
      </c>
      <c r="K891" s="36" t="str">
        <f t="shared" si="34"/>
        <v/>
      </c>
      <c r="L891" s="36" t="str">
        <f t="shared" si="34"/>
        <v/>
      </c>
      <c r="M891" s="36" t="str">
        <f t="shared" si="34"/>
        <v/>
      </c>
      <c r="N891" s="36" t="str">
        <f t="shared" si="34"/>
        <v/>
      </c>
      <c r="O891" s="36" t="str">
        <f t="shared" si="34"/>
        <v/>
      </c>
      <c r="P891" s="36" t="str">
        <f t="shared" si="34"/>
        <v/>
      </c>
      <c r="Q891" s="36" t="str">
        <f t="shared" si="34"/>
        <v>*</v>
      </c>
      <c r="R891" s="36" t="str">
        <f t="shared" si="34"/>
        <v/>
      </c>
      <c r="S891" s="36" t="str">
        <f t="shared" si="34"/>
        <v/>
      </c>
      <c r="T891" s="36" t="str">
        <f t="shared" si="34"/>
        <v/>
      </c>
      <c r="U891" s="36" t="str">
        <f t="shared" si="34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ref="D892:U906" si="35">IF(D249=D566,"","*")</f>
        <v>*</v>
      </c>
      <c r="E892" s="34" t="str">
        <f t="shared" si="35"/>
        <v>*</v>
      </c>
      <c r="F892" s="34" t="str">
        <f t="shared" si="35"/>
        <v>*</v>
      </c>
      <c r="G892" s="34" t="str">
        <f t="shared" si="35"/>
        <v>*</v>
      </c>
      <c r="H892" s="34" t="str">
        <f t="shared" si="35"/>
        <v>*</v>
      </c>
      <c r="I892" s="34" t="str">
        <f t="shared" si="35"/>
        <v>*</v>
      </c>
      <c r="J892" s="34" t="str">
        <f t="shared" si="35"/>
        <v/>
      </c>
      <c r="K892" s="34" t="str">
        <f t="shared" si="35"/>
        <v/>
      </c>
      <c r="L892" s="34" t="str">
        <f t="shared" si="35"/>
        <v/>
      </c>
      <c r="M892" s="34" t="str">
        <f t="shared" si="35"/>
        <v/>
      </c>
      <c r="N892" s="34" t="str">
        <f t="shared" si="35"/>
        <v/>
      </c>
      <c r="O892" s="34" t="str">
        <f t="shared" si="35"/>
        <v/>
      </c>
      <c r="P892" s="34" t="str">
        <f t="shared" si="35"/>
        <v>*</v>
      </c>
      <c r="Q892" s="34" t="str">
        <f t="shared" si="35"/>
        <v>*</v>
      </c>
      <c r="R892" s="34" t="str">
        <f t="shared" si="35"/>
        <v>*</v>
      </c>
      <c r="S892" s="34" t="str">
        <f t="shared" si="35"/>
        <v/>
      </c>
      <c r="T892" s="34" t="str">
        <f t="shared" si="35"/>
        <v>*</v>
      </c>
      <c r="U892" s="34" t="str">
        <f t="shared" si="35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35"/>
        <v>*</v>
      </c>
      <c r="E893" s="37" t="str">
        <f t="shared" si="35"/>
        <v>*</v>
      </c>
      <c r="F893" s="37" t="str">
        <f t="shared" si="35"/>
        <v>*</v>
      </c>
      <c r="G893" s="37" t="str">
        <f t="shared" si="35"/>
        <v>*</v>
      </c>
      <c r="H893" s="37" t="str">
        <f t="shared" si="35"/>
        <v>*</v>
      </c>
      <c r="I893" s="37" t="str">
        <f t="shared" si="35"/>
        <v>*</v>
      </c>
      <c r="J893" s="37" t="str">
        <f t="shared" si="35"/>
        <v/>
      </c>
      <c r="K893" s="37" t="str">
        <f t="shared" si="35"/>
        <v/>
      </c>
      <c r="L893" s="37" t="str">
        <f t="shared" si="35"/>
        <v/>
      </c>
      <c r="M893" s="37" t="str">
        <f t="shared" si="35"/>
        <v/>
      </c>
      <c r="N893" s="37" t="str">
        <f t="shared" si="35"/>
        <v/>
      </c>
      <c r="O893" s="37" t="str">
        <f t="shared" si="35"/>
        <v/>
      </c>
      <c r="P893" s="37" t="str">
        <f t="shared" si="35"/>
        <v>*</v>
      </c>
      <c r="Q893" s="37" t="str">
        <f t="shared" si="35"/>
        <v>*</v>
      </c>
      <c r="R893" s="37" t="str">
        <f t="shared" si="35"/>
        <v>*</v>
      </c>
      <c r="S893" s="37" t="str">
        <f t="shared" si="35"/>
        <v/>
      </c>
      <c r="T893" s="37" t="str">
        <f t="shared" si="35"/>
        <v>*</v>
      </c>
      <c r="U893" s="37" t="str">
        <f t="shared" si="35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5"/>
        <v>*</v>
      </c>
      <c r="E894" s="37" t="str">
        <f t="shared" si="35"/>
        <v>*</v>
      </c>
      <c r="F894" s="37" t="str">
        <f t="shared" si="35"/>
        <v>*</v>
      </c>
      <c r="G894" s="37" t="str">
        <f t="shared" si="35"/>
        <v>*</v>
      </c>
      <c r="H894" s="37" t="str">
        <f t="shared" si="35"/>
        <v>*</v>
      </c>
      <c r="I894" s="37" t="str">
        <f t="shared" si="35"/>
        <v>*</v>
      </c>
      <c r="J894" s="37" t="str">
        <f t="shared" si="35"/>
        <v/>
      </c>
      <c r="K894" s="37" t="str">
        <f t="shared" si="35"/>
        <v/>
      </c>
      <c r="L894" s="37" t="str">
        <f t="shared" si="35"/>
        <v/>
      </c>
      <c r="M894" s="37" t="str">
        <f t="shared" si="35"/>
        <v/>
      </c>
      <c r="N894" s="37" t="str">
        <f t="shared" si="35"/>
        <v/>
      </c>
      <c r="O894" s="37" t="str">
        <f t="shared" si="35"/>
        <v/>
      </c>
      <c r="P894" s="37" t="str">
        <f t="shared" si="35"/>
        <v>*</v>
      </c>
      <c r="Q894" s="37" t="str">
        <f t="shared" si="35"/>
        <v>*</v>
      </c>
      <c r="R894" s="37" t="str">
        <f t="shared" si="35"/>
        <v>*</v>
      </c>
      <c r="S894" s="37" t="str">
        <f t="shared" si="35"/>
        <v/>
      </c>
      <c r="T894" s="37" t="str">
        <f t="shared" si="35"/>
        <v>*</v>
      </c>
      <c r="U894" s="37" t="str">
        <f t="shared" si="35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37" t="str">
        <f t="shared" si="35"/>
        <v>*</v>
      </c>
      <c r="E895" s="37" t="str">
        <f t="shared" si="35"/>
        <v>*</v>
      </c>
      <c r="F895" s="37" t="str">
        <f t="shared" si="35"/>
        <v>*</v>
      </c>
      <c r="G895" s="37" t="str">
        <f t="shared" si="35"/>
        <v>*</v>
      </c>
      <c r="H895" s="37" t="str">
        <f t="shared" si="35"/>
        <v>*</v>
      </c>
      <c r="I895" s="37" t="str">
        <f t="shared" si="35"/>
        <v>*</v>
      </c>
      <c r="J895" s="37" t="str">
        <f t="shared" si="35"/>
        <v/>
      </c>
      <c r="K895" s="37" t="str">
        <f t="shared" si="35"/>
        <v/>
      </c>
      <c r="L895" s="37" t="str">
        <f t="shared" si="35"/>
        <v/>
      </c>
      <c r="M895" s="37" t="str">
        <f t="shared" si="35"/>
        <v/>
      </c>
      <c r="N895" s="37" t="str">
        <f t="shared" si="35"/>
        <v/>
      </c>
      <c r="O895" s="37" t="str">
        <f t="shared" si="35"/>
        <v/>
      </c>
      <c r="P895" s="37" t="str">
        <f t="shared" si="35"/>
        <v>*</v>
      </c>
      <c r="Q895" s="37" t="str">
        <f t="shared" si="35"/>
        <v>*</v>
      </c>
      <c r="R895" s="37" t="str">
        <f t="shared" si="35"/>
        <v>*</v>
      </c>
      <c r="S895" s="37" t="str">
        <f t="shared" si="35"/>
        <v/>
      </c>
      <c r="T895" s="37" t="str">
        <f t="shared" si="35"/>
        <v/>
      </c>
      <c r="U895" s="37" t="str">
        <f t="shared" si="35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5"/>
        <v/>
      </c>
      <c r="E896" s="37" t="str">
        <f t="shared" si="35"/>
        <v/>
      </c>
      <c r="F896" s="37" t="str">
        <f t="shared" si="35"/>
        <v/>
      </c>
      <c r="G896" s="37" t="str">
        <f t="shared" si="35"/>
        <v/>
      </c>
      <c r="H896" s="37" t="str">
        <f t="shared" si="35"/>
        <v/>
      </c>
      <c r="I896" s="37" t="str">
        <f t="shared" si="35"/>
        <v/>
      </c>
      <c r="J896" s="37" t="str">
        <f t="shared" si="35"/>
        <v/>
      </c>
      <c r="K896" s="37" t="str">
        <f t="shared" si="35"/>
        <v/>
      </c>
      <c r="L896" s="37" t="str">
        <f t="shared" si="35"/>
        <v/>
      </c>
      <c r="M896" s="37" t="str">
        <f t="shared" si="35"/>
        <v/>
      </c>
      <c r="N896" s="37" t="str">
        <f t="shared" si="35"/>
        <v/>
      </c>
      <c r="O896" s="37" t="str">
        <f t="shared" si="35"/>
        <v/>
      </c>
      <c r="P896" s="37" t="str">
        <f t="shared" si="35"/>
        <v/>
      </c>
      <c r="Q896" s="37" t="str">
        <f t="shared" si="35"/>
        <v/>
      </c>
      <c r="R896" s="37" t="str">
        <f t="shared" si="35"/>
        <v/>
      </c>
      <c r="S896" s="37" t="str">
        <f t="shared" si="35"/>
        <v/>
      </c>
      <c r="T896" s="37" t="str">
        <f t="shared" si="35"/>
        <v/>
      </c>
      <c r="U896" s="37" t="str">
        <f t="shared" si="35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18</v>
      </c>
      <c r="D897" s="38" t="str">
        <f t="shared" si="35"/>
        <v/>
      </c>
      <c r="E897" s="38" t="str">
        <f t="shared" si="35"/>
        <v/>
      </c>
      <c r="F897" s="38" t="str">
        <f t="shared" si="35"/>
        <v/>
      </c>
      <c r="G897" s="38" t="str">
        <f t="shared" si="35"/>
        <v/>
      </c>
      <c r="H897" s="38" t="str">
        <f t="shared" si="35"/>
        <v/>
      </c>
      <c r="I897" s="38" t="str">
        <f t="shared" si="35"/>
        <v/>
      </c>
      <c r="J897" s="38" t="str">
        <f t="shared" si="35"/>
        <v/>
      </c>
      <c r="K897" s="38" t="str">
        <f t="shared" si="35"/>
        <v/>
      </c>
      <c r="L897" s="38" t="str">
        <f t="shared" si="35"/>
        <v/>
      </c>
      <c r="M897" s="38" t="str">
        <f t="shared" si="35"/>
        <v/>
      </c>
      <c r="N897" s="38" t="str">
        <f t="shared" si="35"/>
        <v/>
      </c>
      <c r="O897" s="38" t="str">
        <f t="shared" si="35"/>
        <v/>
      </c>
      <c r="P897" s="38" t="str">
        <f t="shared" si="35"/>
        <v/>
      </c>
      <c r="Q897" s="38" t="str">
        <f t="shared" si="35"/>
        <v/>
      </c>
      <c r="R897" s="38" t="str">
        <f t="shared" si="35"/>
        <v/>
      </c>
      <c r="S897" s="38" t="str">
        <f t="shared" si="35"/>
        <v/>
      </c>
      <c r="T897" s="38" t="str">
        <f t="shared" si="35"/>
        <v/>
      </c>
      <c r="U897" s="38" t="str">
        <f t="shared" si="35"/>
        <v/>
      </c>
    </row>
    <row r="898" spans="1:21" ht="15.75" hidden="1" customHeight="1" x14ac:dyDescent="0.2">
      <c r="A898" s="72" t="s">
        <v>232</v>
      </c>
      <c r="B898" s="73"/>
      <c r="C898" s="31" t="s">
        <v>74</v>
      </c>
      <c r="D898" s="32" t="str">
        <f t="shared" si="35"/>
        <v>*</v>
      </c>
      <c r="E898" s="32" t="str">
        <f t="shared" si="35"/>
        <v>*</v>
      </c>
      <c r="F898" s="32" t="str">
        <f t="shared" si="35"/>
        <v>*</v>
      </c>
      <c r="G898" s="32" t="str">
        <f t="shared" si="35"/>
        <v>*</v>
      </c>
      <c r="H898" s="32" t="str">
        <f t="shared" si="35"/>
        <v>*</v>
      </c>
      <c r="I898" s="32" t="str">
        <f t="shared" si="35"/>
        <v>*</v>
      </c>
      <c r="J898" s="32" t="str">
        <f t="shared" si="35"/>
        <v/>
      </c>
      <c r="K898" s="32" t="str">
        <f t="shared" si="35"/>
        <v/>
      </c>
      <c r="L898" s="32" t="str">
        <f t="shared" si="35"/>
        <v/>
      </c>
      <c r="M898" s="32" t="str">
        <f t="shared" si="35"/>
        <v>*</v>
      </c>
      <c r="N898" s="32" t="str">
        <f t="shared" si="35"/>
        <v>*</v>
      </c>
      <c r="O898" s="32" t="str">
        <f t="shared" si="35"/>
        <v>*</v>
      </c>
      <c r="P898" s="32" t="str">
        <f t="shared" si="35"/>
        <v>*</v>
      </c>
      <c r="Q898" s="32" t="str">
        <f t="shared" si="35"/>
        <v>*</v>
      </c>
      <c r="R898" s="32" t="str">
        <f t="shared" si="35"/>
        <v>*</v>
      </c>
      <c r="S898" s="32" t="str">
        <f t="shared" si="35"/>
        <v>*</v>
      </c>
      <c r="T898" s="32" t="str">
        <f t="shared" si="35"/>
        <v>*</v>
      </c>
      <c r="U898" s="32" t="str">
        <f t="shared" si="35"/>
        <v>*</v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5"/>
        <v>*</v>
      </c>
      <c r="E899" s="34" t="str">
        <f t="shared" si="35"/>
        <v>*</v>
      </c>
      <c r="F899" s="34" t="str">
        <f t="shared" si="35"/>
        <v>*</v>
      </c>
      <c r="G899" s="34" t="str">
        <f t="shared" si="35"/>
        <v>*</v>
      </c>
      <c r="H899" s="34" t="str">
        <f t="shared" si="35"/>
        <v>*</v>
      </c>
      <c r="I899" s="34" t="str">
        <f t="shared" si="35"/>
        <v>*</v>
      </c>
      <c r="J899" s="34" t="str">
        <f t="shared" si="35"/>
        <v/>
      </c>
      <c r="K899" s="34" t="str">
        <f t="shared" si="35"/>
        <v/>
      </c>
      <c r="L899" s="34" t="str">
        <f t="shared" si="35"/>
        <v/>
      </c>
      <c r="M899" s="34" t="str">
        <f t="shared" si="35"/>
        <v/>
      </c>
      <c r="N899" s="34" t="str">
        <f t="shared" si="35"/>
        <v/>
      </c>
      <c r="O899" s="34" t="str">
        <f t="shared" si="35"/>
        <v/>
      </c>
      <c r="P899" s="34" t="str">
        <f t="shared" si="35"/>
        <v>*</v>
      </c>
      <c r="Q899" s="34" t="str">
        <f t="shared" si="35"/>
        <v>*</v>
      </c>
      <c r="R899" s="34" t="str">
        <f t="shared" si="35"/>
        <v>*</v>
      </c>
      <c r="S899" s="34" t="str">
        <f t="shared" si="35"/>
        <v/>
      </c>
      <c r="T899" s="34" t="str">
        <f t="shared" si="35"/>
        <v/>
      </c>
      <c r="U899" s="34" t="str">
        <f t="shared" si="35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35"/>
        <v>*</v>
      </c>
      <c r="E900" s="36" t="str">
        <f t="shared" si="35"/>
        <v>*</v>
      </c>
      <c r="F900" s="36" t="str">
        <f t="shared" si="35"/>
        <v>*</v>
      </c>
      <c r="G900" s="36" t="str">
        <f t="shared" si="35"/>
        <v>*</v>
      </c>
      <c r="H900" s="36" t="str">
        <f t="shared" si="35"/>
        <v>*</v>
      </c>
      <c r="I900" s="36" t="str">
        <f t="shared" si="35"/>
        <v>*</v>
      </c>
      <c r="J900" s="36" t="str">
        <f t="shared" si="35"/>
        <v/>
      </c>
      <c r="K900" s="36" t="str">
        <f t="shared" si="35"/>
        <v/>
      </c>
      <c r="L900" s="36" t="str">
        <f t="shared" si="35"/>
        <v/>
      </c>
      <c r="M900" s="36" t="str">
        <f t="shared" si="35"/>
        <v/>
      </c>
      <c r="N900" s="36" t="str">
        <f t="shared" si="35"/>
        <v/>
      </c>
      <c r="O900" s="36" t="str">
        <f t="shared" si="35"/>
        <v/>
      </c>
      <c r="P900" s="36" t="str">
        <f t="shared" si="35"/>
        <v>*</v>
      </c>
      <c r="Q900" s="36" t="str">
        <f t="shared" si="35"/>
        <v>*</v>
      </c>
      <c r="R900" s="36" t="str">
        <f t="shared" si="35"/>
        <v>*</v>
      </c>
      <c r="S900" s="36" t="str">
        <f t="shared" si="35"/>
        <v/>
      </c>
      <c r="T900" s="36" t="str">
        <f t="shared" si="35"/>
        <v/>
      </c>
      <c r="U900" s="36" t="str">
        <f t="shared" si="35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35"/>
        <v>*</v>
      </c>
      <c r="E901" s="36" t="str">
        <f t="shared" si="35"/>
        <v>*</v>
      </c>
      <c r="F901" s="36" t="str">
        <f t="shared" si="35"/>
        <v>*</v>
      </c>
      <c r="G901" s="36" t="str">
        <f t="shared" si="35"/>
        <v>*</v>
      </c>
      <c r="H901" s="36" t="str">
        <f t="shared" si="35"/>
        <v>*</v>
      </c>
      <c r="I901" s="36" t="str">
        <f t="shared" si="35"/>
        <v>*</v>
      </c>
      <c r="J901" s="36" t="str">
        <f t="shared" si="35"/>
        <v/>
      </c>
      <c r="K901" s="36" t="str">
        <f t="shared" si="35"/>
        <v/>
      </c>
      <c r="L901" s="36" t="str">
        <f t="shared" si="35"/>
        <v/>
      </c>
      <c r="M901" s="36" t="str">
        <f t="shared" si="35"/>
        <v/>
      </c>
      <c r="N901" s="36" t="str">
        <f t="shared" si="35"/>
        <v/>
      </c>
      <c r="O901" s="36" t="str">
        <f t="shared" si="35"/>
        <v/>
      </c>
      <c r="P901" s="36" t="str">
        <f t="shared" si="35"/>
        <v>*</v>
      </c>
      <c r="Q901" s="36" t="str">
        <f t="shared" si="35"/>
        <v>*</v>
      </c>
      <c r="R901" s="36" t="str">
        <f t="shared" si="35"/>
        <v>*</v>
      </c>
      <c r="S901" s="36" t="str">
        <f t="shared" si="35"/>
        <v/>
      </c>
      <c r="T901" s="36" t="str">
        <f t="shared" si="35"/>
        <v/>
      </c>
      <c r="U901" s="36" t="str">
        <f t="shared" si="35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15</v>
      </c>
      <c r="D902" s="36" t="str">
        <f t="shared" si="35"/>
        <v>*</v>
      </c>
      <c r="E902" s="36" t="str">
        <f t="shared" si="35"/>
        <v>*</v>
      </c>
      <c r="F902" s="36" t="str">
        <f t="shared" si="35"/>
        <v>*</v>
      </c>
      <c r="G902" s="36" t="str">
        <f t="shared" si="35"/>
        <v/>
      </c>
      <c r="H902" s="36" t="str">
        <f t="shared" si="35"/>
        <v/>
      </c>
      <c r="I902" s="36" t="str">
        <f t="shared" si="35"/>
        <v/>
      </c>
      <c r="J902" s="36" t="str">
        <f t="shared" si="35"/>
        <v/>
      </c>
      <c r="K902" s="36" t="str">
        <f t="shared" si="35"/>
        <v/>
      </c>
      <c r="L902" s="36" t="str">
        <f t="shared" si="35"/>
        <v/>
      </c>
      <c r="M902" s="36" t="str">
        <f t="shared" si="35"/>
        <v/>
      </c>
      <c r="N902" s="36" t="str">
        <f t="shared" si="35"/>
        <v/>
      </c>
      <c r="O902" s="36" t="str">
        <f t="shared" si="35"/>
        <v/>
      </c>
      <c r="P902" s="36" t="str">
        <f t="shared" si="35"/>
        <v>*</v>
      </c>
      <c r="Q902" s="36" t="str">
        <f t="shared" si="35"/>
        <v>*</v>
      </c>
      <c r="R902" s="36" t="str">
        <f t="shared" si="35"/>
        <v>*</v>
      </c>
      <c r="S902" s="36" t="str">
        <f t="shared" si="35"/>
        <v/>
      </c>
      <c r="T902" s="36" t="str">
        <f t="shared" si="35"/>
        <v/>
      </c>
      <c r="U902" s="36" t="str">
        <f t="shared" si="35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5"/>
        <v/>
      </c>
      <c r="E903" s="36" t="str">
        <f t="shared" si="35"/>
        <v/>
      </c>
      <c r="F903" s="36" t="str">
        <f t="shared" si="35"/>
        <v/>
      </c>
      <c r="G903" s="36" t="str">
        <f t="shared" si="35"/>
        <v/>
      </c>
      <c r="H903" s="36" t="str">
        <f t="shared" si="35"/>
        <v/>
      </c>
      <c r="I903" s="36" t="str">
        <f t="shared" si="35"/>
        <v/>
      </c>
      <c r="J903" s="36" t="str">
        <f t="shared" si="35"/>
        <v/>
      </c>
      <c r="K903" s="36" t="str">
        <f t="shared" si="35"/>
        <v/>
      </c>
      <c r="L903" s="36" t="str">
        <f t="shared" si="35"/>
        <v/>
      </c>
      <c r="M903" s="36" t="str">
        <f t="shared" si="35"/>
        <v/>
      </c>
      <c r="N903" s="36" t="str">
        <f t="shared" si="35"/>
        <v/>
      </c>
      <c r="O903" s="36" t="str">
        <f t="shared" si="35"/>
        <v/>
      </c>
      <c r="P903" s="36" t="str">
        <f t="shared" si="35"/>
        <v/>
      </c>
      <c r="Q903" s="36" t="str">
        <f t="shared" si="35"/>
        <v/>
      </c>
      <c r="R903" s="36" t="str">
        <f t="shared" si="35"/>
        <v/>
      </c>
      <c r="S903" s="36" t="str">
        <f t="shared" si="35"/>
        <v/>
      </c>
      <c r="T903" s="36" t="str">
        <f t="shared" si="35"/>
        <v/>
      </c>
      <c r="U903" s="36" t="str">
        <f t="shared" si="35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18</v>
      </c>
      <c r="D904" s="36" t="str">
        <f t="shared" si="35"/>
        <v/>
      </c>
      <c r="E904" s="36" t="str">
        <f t="shared" si="35"/>
        <v/>
      </c>
      <c r="F904" s="36" t="str">
        <f t="shared" si="35"/>
        <v/>
      </c>
      <c r="G904" s="36" t="str">
        <f t="shared" si="35"/>
        <v/>
      </c>
      <c r="H904" s="36" t="str">
        <f t="shared" si="35"/>
        <v/>
      </c>
      <c r="I904" s="36" t="str">
        <f t="shared" si="35"/>
        <v/>
      </c>
      <c r="J904" s="36" t="str">
        <f t="shared" si="35"/>
        <v/>
      </c>
      <c r="K904" s="36" t="str">
        <f t="shared" si="35"/>
        <v/>
      </c>
      <c r="L904" s="36" t="str">
        <f t="shared" si="35"/>
        <v/>
      </c>
      <c r="M904" s="36" t="str">
        <f t="shared" si="35"/>
        <v/>
      </c>
      <c r="N904" s="36" t="str">
        <f t="shared" si="35"/>
        <v/>
      </c>
      <c r="O904" s="36" t="str">
        <f t="shared" si="35"/>
        <v/>
      </c>
      <c r="P904" s="36" t="str">
        <f t="shared" si="35"/>
        <v/>
      </c>
      <c r="Q904" s="36" t="str">
        <f t="shared" si="35"/>
        <v/>
      </c>
      <c r="R904" s="36" t="str">
        <f t="shared" si="35"/>
        <v/>
      </c>
      <c r="S904" s="36" t="str">
        <f t="shared" si="35"/>
        <v/>
      </c>
      <c r="T904" s="36" t="str">
        <f t="shared" si="35"/>
        <v/>
      </c>
      <c r="U904" s="36" t="str">
        <f t="shared" si="35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5"/>
        <v>*</v>
      </c>
      <c r="E905" s="34" t="str">
        <f t="shared" si="35"/>
        <v>*</v>
      </c>
      <c r="F905" s="34" t="str">
        <f t="shared" si="35"/>
        <v>*</v>
      </c>
      <c r="G905" s="34" t="str">
        <f t="shared" si="35"/>
        <v>*</v>
      </c>
      <c r="H905" s="34" t="str">
        <f t="shared" si="35"/>
        <v>*</v>
      </c>
      <c r="I905" s="34" t="str">
        <f t="shared" si="35"/>
        <v>*</v>
      </c>
      <c r="J905" s="34" t="str">
        <f t="shared" si="35"/>
        <v/>
      </c>
      <c r="K905" s="34" t="str">
        <f t="shared" si="35"/>
        <v/>
      </c>
      <c r="L905" s="34" t="str">
        <f t="shared" si="35"/>
        <v/>
      </c>
      <c r="M905" s="34" t="str">
        <f t="shared" si="35"/>
        <v>*</v>
      </c>
      <c r="N905" s="34" t="str">
        <f t="shared" si="35"/>
        <v>*</v>
      </c>
      <c r="O905" s="34" t="str">
        <f t="shared" si="35"/>
        <v>*</v>
      </c>
      <c r="P905" s="34" t="str">
        <f t="shared" si="35"/>
        <v>*</v>
      </c>
      <c r="Q905" s="34" t="str">
        <f t="shared" si="35"/>
        <v>*</v>
      </c>
      <c r="R905" s="34" t="str">
        <f t="shared" si="35"/>
        <v>*</v>
      </c>
      <c r="S905" s="34" t="str">
        <f t="shared" si="35"/>
        <v>*</v>
      </c>
      <c r="T905" s="34" t="str">
        <f t="shared" si="35"/>
        <v>*</v>
      </c>
      <c r="U905" s="34" t="str">
        <f t="shared" si="35"/>
        <v>*</v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35"/>
        <v>*</v>
      </c>
      <c r="E906" s="37" t="str">
        <f t="shared" si="35"/>
        <v>*</v>
      </c>
      <c r="F906" s="37" t="str">
        <f t="shared" si="35"/>
        <v>*</v>
      </c>
      <c r="G906" s="37" t="str">
        <f t="shared" ref="G906:U906" si="36">IF(G263=G580,"","*")</f>
        <v>*</v>
      </c>
      <c r="H906" s="37" t="str">
        <f t="shared" si="36"/>
        <v>*</v>
      </c>
      <c r="I906" s="37" t="str">
        <f t="shared" si="36"/>
        <v>*</v>
      </c>
      <c r="J906" s="37" t="str">
        <f t="shared" si="36"/>
        <v/>
      </c>
      <c r="K906" s="37" t="str">
        <f t="shared" si="36"/>
        <v/>
      </c>
      <c r="L906" s="37" t="str">
        <f t="shared" si="36"/>
        <v/>
      </c>
      <c r="M906" s="37" t="str">
        <f t="shared" si="36"/>
        <v>*</v>
      </c>
      <c r="N906" s="37" t="str">
        <f t="shared" si="36"/>
        <v>*</v>
      </c>
      <c r="O906" s="37" t="str">
        <f t="shared" si="36"/>
        <v>*</v>
      </c>
      <c r="P906" s="37" t="str">
        <f t="shared" si="36"/>
        <v>*</v>
      </c>
      <c r="Q906" s="37" t="str">
        <f t="shared" si="36"/>
        <v>*</v>
      </c>
      <c r="R906" s="37" t="str">
        <f t="shared" si="36"/>
        <v>*</v>
      </c>
      <c r="S906" s="37" t="str">
        <f t="shared" si="36"/>
        <v>*</v>
      </c>
      <c r="T906" s="37" t="str">
        <f t="shared" si="36"/>
        <v>*</v>
      </c>
      <c r="U906" s="37" t="str">
        <f t="shared" si="36"/>
        <v>*</v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ref="D907:U921" si="37">IF(D264=D581,"","*")</f>
        <v>*</v>
      </c>
      <c r="E907" s="37" t="str">
        <f t="shared" si="37"/>
        <v>*</v>
      </c>
      <c r="F907" s="37" t="str">
        <f t="shared" si="37"/>
        <v>*</v>
      </c>
      <c r="G907" s="37" t="str">
        <f t="shared" si="37"/>
        <v>*</v>
      </c>
      <c r="H907" s="37" t="str">
        <f t="shared" si="37"/>
        <v>*</v>
      </c>
      <c r="I907" s="37" t="str">
        <f t="shared" si="37"/>
        <v>*</v>
      </c>
      <c r="J907" s="37" t="str">
        <f t="shared" si="37"/>
        <v/>
      </c>
      <c r="K907" s="37" t="str">
        <f t="shared" si="37"/>
        <v/>
      </c>
      <c r="L907" s="37" t="str">
        <f t="shared" si="37"/>
        <v/>
      </c>
      <c r="M907" s="37" t="str">
        <f t="shared" si="37"/>
        <v>*</v>
      </c>
      <c r="N907" s="37" t="str">
        <f t="shared" si="37"/>
        <v>*</v>
      </c>
      <c r="O907" s="37" t="str">
        <f t="shared" si="37"/>
        <v>*</v>
      </c>
      <c r="P907" s="37" t="str">
        <f t="shared" si="37"/>
        <v>*</v>
      </c>
      <c r="Q907" s="37" t="str">
        <f t="shared" si="37"/>
        <v>*</v>
      </c>
      <c r="R907" s="37" t="str">
        <f t="shared" si="37"/>
        <v>*</v>
      </c>
      <c r="S907" s="37" t="str">
        <f t="shared" si="37"/>
        <v>*</v>
      </c>
      <c r="T907" s="37" t="str">
        <f t="shared" si="37"/>
        <v>*</v>
      </c>
      <c r="U907" s="37" t="str">
        <f t="shared" si="37"/>
        <v>*</v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37" t="str">
        <f t="shared" si="37"/>
        <v>*</v>
      </c>
      <c r="E908" s="37" t="str">
        <f t="shared" si="37"/>
        <v>*</v>
      </c>
      <c r="F908" s="37" t="str">
        <f t="shared" si="37"/>
        <v>*</v>
      </c>
      <c r="G908" s="37" t="str">
        <f t="shared" si="37"/>
        <v>*</v>
      </c>
      <c r="H908" s="37" t="str">
        <f t="shared" si="37"/>
        <v>*</v>
      </c>
      <c r="I908" s="37" t="str">
        <f t="shared" si="37"/>
        <v>*</v>
      </c>
      <c r="J908" s="37" t="str">
        <f t="shared" si="37"/>
        <v/>
      </c>
      <c r="K908" s="37" t="str">
        <f t="shared" si="37"/>
        <v/>
      </c>
      <c r="L908" s="37" t="str">
        <f t="shared" si="37"/>
        <v/>
      </c>
      <c r="M908" s="37" t="str">
        <f t="shared" si="37"/>
        <v/>
      </c>
      <c r="N908" s="37" t="str">
        <f t="shared" si="37"/>
        <v/>
      </c>
      <c r="O908" s="37" t="str">
        <f t="shared" si="37"/>
        <v/>
      </c>
      <c r="P908" s="37" t="str">
        <f t="shared" si="37"/>
        <v>*</v>
      </c>
      <c r="Q908" s="37" t="str">
        <f t="shared" si="37"/>
        <v>*</v>
      </c>
      <c r="R908" s="37" t="str">
        <f t="shared" si="37"/>
        <v>*</v>
      </c>
      <c r="S908" s="37" t="str">
        <f t="shared" si="37"/>
        <v/>
      </c>
      <c r="T908" s="37" t="str">
        <f t="shared" si="37"/>
        <v/>
      </c>
      <c r="U908" s="37" t="str">
        <f t="shared" si="37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7"/>
        <v/>
      </c>
      <c r="E909" s="37" t="str">
        <f t="shared" si="37"/>
        <v/>
      </c>
      <c r="F909" s="37" t="str">
        <f t="shared" si="37"/>
        <v/>
      </c>
      <c r="G909" s="37" t="str">
        <f t="shared" si="37"/>
        <v/>
      </c>
      <c r="H909" s="37" t="str">
        <f t="shared" si="37"/>
        <v/>
      </c>
      <c r="I909" s="37" t="str">
        <f t="shared" si="37"/>
        <v/>
      </c>
      <c r="J909" s="37" t="str">
        <f t="shared" si="37"/>
        <v/>
      </c>
      <c r="K909" s="37" t="str">
        <f t="shared" si="37"/>
        <v/>
      </c>
      <c r="L909" s="37" t="str">
        <f t="shared" si="37"/>
        <v/>
      </c>
      <c r="M909" s="37" t="str">
        <f t="shared" si="37"/>
        <v/>
      </c>
      <c r="N909" s="37" t="str">
        <f t="shared" si="37"/>
        <v/>
      </c>
      <c r="O909" s="37" t="str">
        <f t="shared" si="37"/>
        <v/>
      </c>
      <c r="P909" s="37" t="str">
        <f t="shared" si="37"/>
        <v/>
      </c>
      <c r="Q909" s="37" t="str">
        <f t="shared" si="37"/>
        <v/>
      </c>
      <c r="R909" s="37" t="str">
        <f t="shared" si="37"/>
        <v/>
      </c>
      <c r="S909" s="37" t="str">
        <f t="shared" si="37"/>
        <v/>
      </c>
      <c r="T909" s="37" t="str">
        <f t="shared" si="37"/>
        <v/>
      </c>
      <c r="U909" s="37" t="str">
        <f t="shared" si="37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18</v>
      </c>
      <c r="D910" s="38" t="str">
        <f t="shared" si="37"/>
        <v/>
      </c>
      <c r="E910" s="38" t="str">
        <f t="shared" si="37"/>
        <v/>
      </c>
      <c r="F910" s="38" t="str">
        <f t="shared" si="37"/>
        <v/>
      </c>
      <c r="G910" s="38" t="str">
        <f t="shared" si="37"/>
        <v/>
      </c>
      <c r="H910" s="38" t="str">
        <f t="shared" si="37"/>
        <v/>
      </c>
      <c r="I910" s="38" t="str">
        <f t="shared" si="37"/>
        <v/>
      </c>
      <c r="J910" s="38" t="str">
        <f t="shared" si="37"/>
        <v/>
      </c>
      <c r="K910" s="38" t="str">
        <f t="shared" si="37"/>
        <v/>
      </c>
      <c r="L910" s="38" t="str">
        <f t="shared" si="37"/>
        <v/>
      </c>
      <c r="M910" s="38" t="str">
        <f t="shared" si="37"/>
        <v/>
      </c>
      <c r="N910" s="38" t="str">
        <f t="shared" si="37"/>
        <v/>
      </c>
      <c r="O910" s="38" t="str">
        <f t="shared" si="37"/>
        <v/>
      </c>
      <c r="P910" s="38" t="str">
        <f t="shared" si="37"/>
        <v/>
      </c>
      <c r="Q910" s="38" t="str">
        <f t="shared" si="37"/>
        <v/>
      </c>
      <c r="R910" s="38" t="str">
        <f t="shared" si="37"/>
        <v/>
      </c>
      <c r="S910" s="38" t="str">
        <f t="shared" si="37"/>
        <v/>
      </c>
      <c r="T910" s="38" t="str">
        <f t="shared" si="37"/>
        <v/>
      </c>
      <c r="U910" s="38" t="str">
        <f t="shared" si="37"/>
        <v/>
      </c>
    </row>
    <row r="911" spans="1:21" ht="15.75" hidden="1" customHeight="1" x14ac:dyDescent="0.2">
      <c r="A911" s="72" t="s">
        <v>233</v>
      </c>
      <c r="B911" s="73"/>
      <c r="C911" s="31" t="s">
        <v>53</v>
      </c>
      <c r="D911" s="32" t="str">
        <f t="shared" si="37"/>
        <v>*</v>
      </c>
      <c r="E911" s="32" t="str">
        <f t="shared" si="37"/>
        <v>*</v>
      </c>
      <c r="F911" s="32" t="str">
        <f t="shared" si="37"/>
        <v>*</v>
      </c>
      <c r="G911" s="32" t="str">
        <f t="shared" si="37"/>
        <v>*</v>
      </c>
      <c r="H911" s="32" t="str">
        <f t="shared" si="37"/>
        <v>*</v>
      </c>
      <c r="I911" s="32" t="str">
        <f t="shared" si="37"/>
        <v>*</v>
      </c>
      <c r="J911" s="32" t="str">
        <f t="shared" si="37"/>
        <v>*</v>
      </c>
      <c r="K911" s="32" t="str">
        <f t="shared" si="37"/>
        <v>*</v>
      </c>
      <c r="L911" s="32" t="str">
        <f t="shared" si="37"/>
        <v>*</v>
      </c>
      <c r="M911" s="32" t="str">
        <f t="shared" si="37"/>
        <v/>
      </c>
      <c r="N911" s="32" t="str">
        <f t="shared" si="37"/>
        <v/>
      </c>
      <c r="O911" s="32" t="str">
        <f t="shared" si="37"/>
        <v/>
      </c>
      <c r="P911" s="32" t="str">
        <f t="shared" si="37"/>
        <v>*</v>
      </c>
      <c r="Q911" s="32" t="str">
        <f t="shared" si="37"/>
        <v>*</v>
      </c>
      <c r="R911" s="32" t="str">
        <f t="shared" si="37"/>
        <v>*</v>
      </c>
      <c r="S911" s="32" t="str">
        <f t="shared" si="37"/>
        <v>*</v>
      </c>
      <c r="T911" s="32" t="str">
        <f t="shared" si="37"/>
        <v>*</v>
      </c>
      <c r="U911" s="32" t="str">
        <f t="shared" si="37"/>
        <v>*</v>
      </c>
    </row>
    <row r="912" spans="1:21" s="18" customFormat="1" ht="15.75" hidden="1" customHeight="1" x14ac:dyDescent="0.2">
      <c r="A912" s="74" t="s">
        <v>247</v>
      </c>
      <c r="B912" s="17" t="s">
        <v>210</v>
      </c>
      <c r="C912" s="33" t="s">
        <v>22</v>
      </c>
      <c r="D912" s="34" t="str">
        <f t="shared" si="37"/>
        <v>*</v>
      </c>
      <c r="E912" s="34" t="str">
        <f t="shared" si="37"/>
        <v>*</v>
      </c>
      <c r="F912" s="34" t="str">
        <f t="shared" si="37"/>
        <v>*</v>
      </c>
      <c r="G912" s="34" t="str">
        <f t="shared" si="37"/>
        <v>*</v>
      </c>
      <c r="H912" s="34" t="str">
        <f t="shared" si="37"/>
        <v>*</v>
      </c>
      <c r="I912" s="34" t="str">
        <f t="shared" si="37"/>
        <v>*</v>
      </c>
      <c r="J912" s="34" t="str">
        <f t="shared" si="37"/>
        <v/>
      </c>
      <c r="K912" s="34" t="str">
        <f t="shared" si="37"/>
        <v/>
      </c>
      <c r="L912" s="34" t="str">
        <f t="shared" si="37"/>
        <v/>
      </c>
      <c r="M912" s="34" t="str">
        <f t="shared" si="37"/>
        <v/>
      </c>
      <c r="N912" s="34" t="str">
        <f t="shared" si="37"/>
        <v/>
      </c>
      <c r="O912" s="34" t="str">
        <f t="shared" si="37"/>
        <v/>
      </c>
      <c r="P912" s="34" t="str">
        <f t="shared" si="37"/>
        <v>*</v>
      </c>
      <c r="Q912" s="34" t="str">
        <f t="shared" si="37"/>
        <v>*</v>
      </c>
      <c r="R912" s="34" t="str">
        <f t="shared" si="37"/>
        <v>*</v>
      </c>
      <c r="S912" s="34" t="str">
        <f t="shared" si="37"/>
        <v/>
      </c>
      <c r="T912" s="34" t="str">
        <f t="shared" si="37"/>
        <v/>
      </c>
      <c r="U912" s="34" t="str">
        <f t="shared" si="37"/>
        <v/>
      </c>
    </row>
    <row r="913" spans="1:21" s="18" customFormat="1" ht="15.75" hidden="1" customHeight="1" x14ac:dyDescent="0.2">
      <c r="A913" s="75"/>
      <c r="B913" s="35" t="s">
        <v>211</v>
      </c>
      <c r="C913" s="65" t="s">
        <v>17</v>
      </c>
      <c r="D913" s="36" t="str">
        <f t="shared" si="37"/>
        <v>*</v>
      </c>
      <c r="E913" s="36" t="str">
        <f t="shared" si="37"/>
        <v>*</v>
      </c>
      <c r="F913" s="36" t="str">
        <f t="shared" si="37"/>
        <v>*</v>
      </c>
      <c r="G913" s="36" t="str">
        <f t="shared" si="37"/>
        <v>*</v>
      </c>
      <c r="H913" s="36" t="str">
        <f t="shared" si="37"/>
        <v>*</v>
      </c>
      <c r="I913" s="36" t="str">
        <f t="shared" si="37"/>
        <v>*</v>
      </c>
      <c r="J913" s="36" t="str">
        <f t="shared" si="37"/>
        <v/>
      </c>
      <c r="K913" s="36" t="str">
        <f t="shared" si="37"/>
        <v/>
      </c>
      <c r="L913" s="36" t="str">
        <f t="shared" si="37"/>
        <v/>
      </c>
      <c r="M913" s="36" t="str">
        <f t="shared" si="37"/>
        <v/>
      </c>
      <c r="N913" s="36" t="str">
        <f t="shared" si="37"/>
        <v/>
      </c>
      <c r="O913" s="36" t="str">
        <f t="shared" si="37"/>
        <v/>
      </c>
      <c r="P913" s="36" t="str">
        <f t="shared" si="37"/>
        <v>*</v>
      </c>
      <c r="Q913" s="36" t="str">
        <f t="shared" si="37"/>
        <v>*</v>
      </c>
      <c r="R913" s="36" t="str">
        <f t="shared" si="37"/>
        <v>*</v>
      </c>
      <c r="S913" s="36" t="str">
        <f t="shared" si="37"/>
        <v/>
      </c>
      <c r="T913" s="36" t="str">
        <f t="shared" si="37"/>
        <v/>
      </c>
      <c r="U913" s="36" t="str">
        <f t="shared" si="37"/>
        <v/>
      </c>
    </row>
    <row r="914" spans="1:21" s="18" customFormat="1" ht="15.75" hidden="1" customHeight="1" x14ac:dyDescent="0.2">
      <c r="A914" s="75"/>
      <c r="B914" s="21" t="s">
        <v>248</v>
      </c>
      <c r="C914" s="65" t="s">
        <v>14</v>
      </c>
      <c r="D914" s="36" t="str">
        <f t="shared" si="37"/>
        <v>*</v>
      </c>
      <c r="E914" s="36" t="str">
        <f t="shared" si="37"/>
        <v>*</v>
      </c>
      <c r="F914" s="36" t="str">
        <f t="shared" si="37"/>
        <v>*</v>
      </c>
      <c r="G914" s="36" t="str">
        <f t="shared" si="37"/>
        <v>*</v>
      </c>
      <c r="H914" s="36" t="str">
        <f t="shared" si="37"/>
        <v>*</v>
      </c>
      <c r="I914" s="36" t="str">
        <f t="shared" si="37"/>
        <v>*</v>
      </c>
      <c r="J914" s="36" t="str">
        <f t="shared" si="37"/>
        <v/>
      </c>
      <c r="K914" s="36" t="str">
        <f t="shared" si="37"/>
        <v/>
      </c>
      <c r="L914" s="36" t="str">
        <f t="shared" si="37"/>
        <v/>
      </c>
      <c r="M914" s="36" t="str">
        <f t="shared" si="37"/>
        <v/>
      </c>
      <c r="N914" s="36" t="str">
        <f t="shared" si="37"/>
        <v/>
      </c>
      <c r="O914" s="36" t="str">
        <f t="shared" si="37"/>
        <v/>
      </c>
      <c r="P914" s="36" t="str">
        <f t="shared" si="37"/>
        <v>*</v>
      </c>
      <c r="Q914" s="36" t="str">
        <f t="shared" si="37"/>
        <v>*</v>
      </c>
      <c r="R914" s="36" t="str">
        <f t="shared" si="37"/>
        <v>*</v>
      </c>
      <c r="S914" s="36" t="str">
        <f t="shared" si="37"/>
        <v/>
      </c>
      <c r="T914" s="36" t="str">
        <f t="shared" si="37"/>
        <v/>
      </c>
      <c r="U914" s="36" t="str">
        <f t="shared" si="37"/>
        <v/>
      </c>
    </row>
    <row r="915" spans="1:21" s="18" customFormat="1" ht="15.75" hidden="1" customHeight="1" x14ac:dyDescent="0.2">
      <c r="A915" s="75"/>
      <c r="B915" s="21" t="s">
        <v>212</v>
      </c>
      <c r="C915" s="65" t="s">
        <v>15</v>
      </c>
      <c r="D915" s="36" t="str">
        <f t="shared" si="37"/>
        <v/>
      </c>
      <c r="E915" s="36" t="str">
        <f t="shared" si="37"/>
        <v/>
      </c>
      <c r="F915" s="36" t="str">
        <f t="shared" si="37"/>
        <v/>
      </c>
      <c r="G915" s="36" t="str">
        <f t="shared" si="37"/>
        <v/>
      </c>
      <c r="H915" s="36" t="str">
        <f t="shared" si="37"/>
        <v/>
      </c>
      <c r="I915" s="36" t="str">
        <f t="shared" si="37"/>
        <v/>
      </c>
      <c r="J915" s="36" t="str">
        <f t="shared" si="37"/>
        <v/>
      </c>
      <c r="K915" s="36" t="str">
        <f t="shared" si="37"/>
        <v/>
      </c>
      <c r="L915" s="36" t="str">
        <f t="shared" si="37"/>
        <v/>
      </c>
      <c r="M915" s="36" t="str">
        <f t="shared" si="37"/>
        <v/>
      </c>
      <c r="N915" s="36" t="str">
        <f t="shared" si="37"/>
        <v/>
      </c>
      <c r="O915" s="36" t="str">
        <f t="shared" si="37"/>
        <v/>
      </c>
      <c r="P915" s="36" t="str">
        <f t="shared" si="37"/>
        <v/>
      </c>
      <c r="Q915" s="36" t="str">
        <f t="shared" si="37"/>
        <v/>
      </c>
      <c r="R915" s="36" t="str">
        <f t="shared" si="37"/>
        <v/>
      </c>
      <c r="S915" s="36" t="str">
        <f t="shared" si="37"/>
        <v/>
      </c>
      <c r="T915" s="36" t="str">
        <f t="shared" si="37"/>
        <v/>
      </c>
      <c r="U915" s="36" t="str">
        <f t="shared" si="37"/>
        <v/>
      </c>
    </row>
    <row r="916" spans="1:21" s="18" customFormat="1" ht="15.75" hidden="1" customHeight="1" x14ac:dyDescent="0.2">
      <c r="A916" s="75"/>
      <c r="B916" s="35" t="s">
        <v>249</v>
      </c>
      <c r="C916" s="65" t="s">
        <v>16</v>
      </c>
      <c r="D916" s="36" t="str">
        <f t="shared" si="37"/>
        <v/>
      </c>
      <c r="E916" s="36" t="str">
        <f t="shared" si="37"/>
        <v/>
      </c>
      <c r="F916" s="36" t="str">
        <f t="shared" si="37"/>
        <v/>
      </c>
      <c r="G916" s="36" t="str">
        <f t="shared" si="37"/>
        <v/>
      </c>
      <c r="H916" s="36" t="str">
        <f t="shared" si="37"/>
        <v/>
      </c>
      <c r="I916" s="36" t="str">
        <f t="shared" si="37"/>
        <v/>
      </c>
      <c r="J916" s="36" t="str">
        <f t="shared" si="37"/>
        <v/>
      </c>
      <c r="K916" s="36" t="str">
        <f t="shared" si="37"/>
        <v/>
      </c>
      <c r="L916" s="36" t="str">
        <f t="shared" si="37"/>
        <v/>
      </c>
      <c r="M916" s="36" t="str">
        <f t="shared" si="37"/>
        <v/>
      </c>
      <c r="N916" s="36" t="str">
        <f t="shared" si="37"/>
        <v/>
      </c>
      <c r="O916" s="36" t="str">
        <f t="shared" si="37"/>
        <v/>
      </c>
      <c r="P916" s="36" t="str">
        <f t="shared" si="37"/>
        <v/>
      </c>
      <c r="Q916" s="36" t="str">
        <f t="shared" si="37"/>
        <v/>
      </c>
      <c r="R916" s="36" t="str">
        <f t="shared" si="37"/>
        <v/>
      </c>
      <c r="S916" s="36" t="str">
        <f t="shared" si="37"/>
        <v/>
      </c>
      <c r="T916" s="36" t="str">
        <f t="shared" si="37"/>
        <v/>
      </c>
      <c r="U916" s="36" t="str">
        <f t="shared" si="37"/>
        <v/>
      </c>
    </row>
    <row r="917" spans="1:21" s="18" customFormat="1" ht="15.75" hidden="1" customHeight="1" x14ac:dyDescent="0.2">
      <c r="A917" s="75"/>
      <c r="B917" s="35" t="s">
        <v>213</v>
      </c>
      <c r="C917" s="65" t="s">
        <v>18</v>
      </c>
      <c r="D917" s="36" t="str">
        <f t="shared" si="37"/>
        <v/>
      </c>
      <c r="E917" s="36" t="str">
        <f t="shared" si="37"/>
        <v/>
      </c>
      <c r="F917" s="36" t="str">
        <f t="shared" si="37"/>
        <v/>
      </c>
      <c r="G917" s="36" t="str">
        <f t="shared" si="37"/>
        <v/>
      </c>
      <c r="H917" s="36" t="str">
        <f t="shared" si="37"/>
        <v/>
      </c>
      <c r="I917" s="36" t="str">
        <f t="shared" si="37"/>
        <v/>
      </c>
      <c r="J917" s="36" t="str">
        <f t="shared" si="37"/>
        <v/>
      </c>
      <c r="K917" s="36" t="str">
        <f t="shared" si="37"/>
        <v/>
      </c>
      <c r="L917" s="36" t="str">
        <f t="shared" si="37"/>
        <v/>
      </c>
      <c r="M917" s="36" t="str">
        <f t="shared" si="37"/>
        <v/>
      </c>
      <c r="N917" s="36" t="str">
        <f t="shared" si="37"/>
        <v/>
      </c>
      <c r="O917" s="36" t="str">
        <f t="shared" si="37"/>
        <v/>
      </c>
      <c r="P917" s="36" t="str">
        <f t="shared" si="37"/>
        <v/>
      </c>
      <c r="Q917" s="36" t="str">
        <f t="shared" si="37"/>
        <v/>
      </c>
      <c r="R917" s="36" t="str">
        <f t="shared" si="37"/>
        <v/>
      </c>
      <c r="S917" s="36" t="str">
        <f t="shared" si="37"/>
        <v/>
      </c>
      <c r="T917" s="36" t="str">
        <f t="shared" si="37"/>
        <v/>
      </c>
      <c r="U917" s="36" t="str">
        <f t="shared" si="37"/>
        <v/>
      </c>
    </row>
    <row r="918" spans="1:21" s="18" customFormat="1" ht="15.75" hidden="1" customHeight="1" x14ac:dyDescent="0.2">
      <c r="A918" s="76" t="s">
        <v>250</v>
      </c>
      <c r="B918" s="17" t="s">
        <v>210</v>
      </c>
      <c r="C918" s="33" t="s">
        <v>22</v>
      </c>
      <c r="D918" s="34" t="str">
        <f t="shared" si="37"/>
        <v>*</v>
      </c>
      <c r="E918" s="34" t="str">
        <f t="shared" si="37"/>
        <v>*</v>
      </c>
      <c r="F918" s="34" t="str">
        <f t="shared" si="37"/>
        <v>*</v>
      </c>
      <c r="G918" s="34" t="str">
        <f t="shared" si="37"/>
        <v>*</v>
      </c>
      <c r="H918" s="34" t="str">
        <f t="shared" si="37"/>
        <v>*</v>
      </c>
      <c r="I918" s="34" t="str">
        <f t="shared" si="37"/>
        <v>*</v>
      </c>
      <c r="J918" s="34" t="str">
        <f t="shared" si="37"/>
        <v>*</v>
      </c>
      <c r="K918" s="34" t="str">
        <f t="shared" si="37"/>
        <v>*</v>
      </c>
      <c r="L918" s="34" t="str">
        <f t="shared" si="37"/>
        <v>*</v>
      </c>
      <c r="M918" s="34" t="str">
        <f t="shared" si="37"/>
        <v/>
      </c>
      <c r="N918" s="34" t="str">
        <f t="shared" si="37"/>
        <v/>
      </c>
      <c r="O918" s="34" t="str">
        <f t="shared" si="37"/>
        <v/>
      </c>
      <c r="P918" s="34" t="str">
        <f t="shared" si="37"/>
        <v>*</v>
      </c>
      <c r="Q918" s="34" t="str">
        <f t="shared" si="37"/>
        <v>*</v>
      </c>
      <c r="R918" s="34" t="str">
        <f t="shared" si="37"/>
        <v>*</v>
      </c>
      <c r="S918" s="34" t="str">
        <f t="shared" si="37"/>
        <v>*</v>
      </c>
      <c r="T918" s="34" t="str">
        <f t="shared" si="37"/>
        <v>*</v>
      </c>
      <c r="U918" s="34" t="str">
        <f t="shared" si="37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37" t="str">
        <f t="shared" si="37"/>
        <v>*</v>
      </c>
      <c r="E919" s="37" t="str">
        <f t="shared" si="37"/>
        <v>*</v>
      </c>
      <c r="F919" s="37" t="str">
        <f t="shared" si="37"/>
        <v>*</v>
      </c>
      <c r="G919" s="37" t="str">
        <f t="shared" si="37"/>
        <v>*</v>
      </c>
      <c r="H919" s="37" t="str">
        <f t="shared" si="37"/>
        <v>*</v>
      </c>
      <c r="I919" s="37" t="str">
        <f t="shared" si="37"/>
        <v>*</v>
      </c>
      <c r="J919" s="37" t="str">
        <f t="shared" si="37"/>
        <v>*</v>
      </c>
      <c r="K919" s="37" t="str">
        <f t="shared" si="37"/>
        <v>*</v>
      </c>
      <c r="L919" s="37" t="str">
        <f t="shared" si="37"/>
        <v>*</v>
      </c>
      <c r="M919" s="37" t="str">
        <f t="shared" si="37"/>
        <v/>
      </c>
      <c r="N919" s="37" t="str">
        <f t="shared" si="37"/>
        <v/>
      </c>
      <c r="O919" s="37" t="str">
        <f t="shared" si="37"/>
        <v/>
      </c>
      <c r="P919" s="37" t="str">
        <f t="shared" si="37"/>
        <v>*</v>
      </c>
      <c r="Q919" s="37" t="str">
        <f t="shared" si="37"/>
        <v>*</v>
      </c>
      <c r="R919" s="37" t="str">
        <f t="shared" si="37"/>
        <v>*</v>
      </c>
      <c r="S919" s="37" t="str">
        <f t="shared" si="37"/>
        <v>*</v>
      </c>
      <c r="T919" s="37" t="str">
        <f t="shared" si="37"/>
        <v>*</v>
      </c>
      <c r="U919" s="37" t="str">
        <f t="shared" si="37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37" t="str">
        <f t="shared" si="37"/>
        <v>*</v>
      </c>
      <c r="E920" s="37" t="str">
        <f t="shared" si="37"/>
        <v>*</v>
      </c>
      <c r="F920" s="37" t="str">
        <f t="shared" si="37"/>
        <v>*</v>
      </c>
      <c r="G920" s="37" t="str">
        <f t="shared" si="37"/>
        <v>*</v>
      </c>
      <c r="H920" s="37" t="str">
        <f t="shared" si="37"/>
        <v>*</v>
      </c>
      <c r="I920" s="37" t="str">
        <f t="shared" si="37"/>
        <v>*</v>
      </c>
      <c r="J920" s="37" t="str">
        <f t="shared" si="37"/>
        <v>*</v>
      </c>
      <c r="K920" s="37" t="str">
        <f t="shared" si="37"/>
        <v>*</v>
      </c>
      <c r="L920" s="37" t="str">
        <f t="shared" si="37"/>
        <v>*</v>
      </c>
      <c r="M920" s="37" t="str">
        <f t="shared" si="37"/>
        <v/>
      </c>
      <c r="N920" s="37" t="str">
        <f t="shared" si="37"/>
        <v/>
      </c>
      <c r="O920" s="37" t="str">
        <f t="shared" si="37"/>
        <v/>
      </c>
      <c r="P920" s="37" t="str">
        <f t="shared" si="37"/>
        <v>*</v>
      </c>
      <c r="Q920" s="37" t="str">
        <f t="shared" si="37"/>
        <v>*</v>
      </c>
      <c r="R920" s="37" t="str">
        <f t="shared" si="37"/>
        <v>*</v>
      </c>
      <c r="S920" s="37" t="str">
        <f t="shared" si="37"/>
        <v>*</v>
      </c>
      <c r="T920" s="37" t="str">
        <f t="shared" si="37"/>
        <v>*</v>
      </c>
      <c r="U920" s="37" t="str">
        <f t="shared" si="37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15</v>
      </c>
      <c r="D921" s="37" t="str">
        <f t="shared" si="37"/>
        <v>*</v>
      </c>
      <c r="E921" s="37" t="str">
        <f t="shared" si="37"/>
        <v>*</v>
      </c>
      <c r="F921" s="37" t="str">
        <f t="shared" si="37"/>
        <v>*</v>
      </c>
      <c r="G921" s="37" t="str">
        <f t="shared" ref="G921:U921" si="38">IF(G278=G595,"","*")</f>
        <v>*</v>
      </c>
      <c r="H921" s="37" t="str">
        <f t="shared" si="38"/>
        <v>*</v>
      </c>
      <c r="I921" s="37" t="str">
        <f t="shared" si="38"/>
        <v>*</v>
      </c>
      <c r="J921" s="37" t="str">
        <f t="shared" si="38"/>
        <v/>
      </c>
      <c r="K921" s="37" t="str">
        <f t="shared" si="38"/>
        <v/>
      </c>
      <c r="L921" s="37" t="str">
        <f t="shared" si="38"/>
        <v/>
      </c>
      <c r="M921" s="37" t="str">
        <f t="shared" si="38"/>
        <v/>
      </c>
      <c r="N921" s="37" t="str">
        <f t="shared" si="38"/>
        <v/>
      </c>
      <c r="O921" s="37" t="str">
        <f t="shared" si="38"/>
        <v/>
      </c>
      <c r="P921" s="37" t="str">
        <f t="shared" si="38"/>
        <v>*</v>
      </c>
      <c r="Q921" s="37" t="str">
        <f t="shared" si="38"/>
        <v>*</v>
      </c>
      <c r="R921" s="37" t="str">
        <f t="shared" si="38"/>
        <v>*</v>
      </c>
      <c r="S921" s="37" t="str">
        <f t="shared" si="38"/>
        <v/>
      </c>
      <c r="T921" s="37" t="str">
        <f t="shared" si="38"/>
        <v/>
      </c>
      <c r="U921" s="37" t="str">
        <f t="shared" si="38"/>
        <v/>
      </c>
    </row>
    <row r="922" spans="1:21" s="18" customFormat="1" ht="15.75" hidden="1" customHeight="1" x14ac:dyDescent="0.2">
      <c r="A922" s="76"/>
      <c r="B922" s="22" t="s">
        <v>249</v>
      </c>
      <c r="C922" s="23" t="s">
        <v>16</v>
      </c>
      <c r="D922" s="37" t="str">
        <f t="shared" ref="D922:U923" si="39">IF(D279=D596,"","*")</f>
        <v/>
      </c>
      <c r="E922" s="37" t="str">
        <f t="shared" si="39"/>
        <v>*</v>
      </c>
      <c r="F922" s="37" t="str">
        <f t="shared" si="39"/>
        <v>*</v>
      </c>
      <c r="G922" s="37" t="str">
        <f t="shared" si="39"/>
        <v/>
      </c>
      <c r="H922" s="37" t="str">
        <f t="shared" si="39"/>
        <v/>
      </c>
      <c r="I922" s="37" t="str">
        <f t="shared" si="39"/>
        <v/>
      </c>
      <c r="J922" s="37" t="str">
        <f t="shared" si="39"/>
        <v/>
      </c>
      <c r="K922" s="37" t="str">
        <f t="shared" si="39"/>
        <v/>
      </c>
      <c r="L922" s="37" t="str">
        <f t="shared" si="39"/>
        <v/>
      </c>
      <c r="M922" s="37" t="str">
        <f t="shared" si="39"/>
        <v/>
      </c>
      <c r="N922" s="37" t="str">
        <f t="shared" si="39"/>
        <v/>
      </c>
      <c r="O922" s="37" t="str">
        <f t="shared" si="39"/>
        <v/>
      </c>
      <c r="P922" s="37" t="str">
        <f t="shared" si="39"/>
        <v/>
      </c>
      <c r="Q922" s="37" t="str">
        <f t="shared" si="39"/>
        <v>*</v>
      </c>
      <c r="R922" s="37" t="str">
        <f t="shared" si="39"/>
        <v>*</v>
      </c>
      <c r="S922" s="37" t="str">
        <f t="shared" si="39"/>
        <v/>
      </c>
      <c r="T922" s="37" t="str">
        <f t="shared" si="39"/>
        <v/>
      </c>
      <c r="U922" s="37" t="str">
        <f t="shared" si="39"/>
        <v/>
      </c>
    </row>
    <row r="923" spans="1:21" s="18" customFormat="1" ht="15.75" hidden="1" customHeight="1" x14ac:dyDescent="0.2">
      <c r="A923" s="77"/>
      <c r="B923" s="25" t="s">
        <v>213</v>
      </c>
      <c r="C923" s="26" t="s">
        <v>18</v>
      </c>
      <c r="D923" s="38" t="str">
        <f t="shared" si="39"/>
        <v/>
      </c>
      <c r="E923" s="38" t="str">
        <f t="shared" si="39"/>
        <v/>
      </c>
      <c r="F923" s="38" t="str">
        <f t="shared" si="39"/>
        <v/>
      </c>
      <c r="G923" s="38" t="str">
        <f t="shared" si="39"/>
        <v/>
      </c>
      <c r="H923" s="38" t="str">
        <f t="shared" si="39"/>
        <v/>
      </c>
      <c r="I923" s="38" t="str">
        <f t="shared" si="39"/>
        <v/>
      </c>
      <c r="J923" s="38" t="str">
        <f t="shared" si="39"/>
        <v/>
      </c>
      <c r="K923" s="38" t="str">
        <f t="shared" si="39"/>
        <v/>
      </c>
      <c r="L923" s="38" t="str">
        <f t="shared" si="39"/>
        <v/>
      </c>
      <c r="M923" s="38" t="str">
        <f t="shared" si="39"/>
        <v/>
      </c>
      <c r="N923" s="38" t="str">
        <f t="shared" si="39"/>
        <v/>
      </c>
      <c r="O923" s="38" t="str">
        <f t="shared" si="39"/>
        <v/>
      </c>
      <c r="P923" s="38" t="str">
        <f t="shared" si="39"/>
        <v/>
      </c>
      <c r="Q923" s="38" t="str">
        <f t="shared" si="39"/>
        <v/>
      </c>
      <c r="R923" s="38" t="str">
        <f t="shared" si="39"/>
        <v/>
      </c>
      <c r="S923" s="38" t="str">
        <f t="shared" si="39"/>
        <v/>
      </c>
      <c r="T923" s="38" t="str">
        <f t="shared" si="39"/>
        <v/>
      </c>
      <c r="U923" s="38" t="str">
        <f t="shared" si="39"/>
        <v/>
      </c>
    </row>
    <row r="924" spans="1:21" ht="15.75" hidden="1" customHeight="1" x14ac:dyDescent="0.2">
      <c r="A924" s="72" t="s">
        <v>234</v>
      </c>
      <c r="B924" s="73"/>
      <c r="C924" s="31" t="s">
        <v>36</v>
      </c>
      <c r="D924" s="32" t="e">
        <f>IF(#REF!=D598,"","*")</f>
        <v>#REF!</v>
      </c>
      <c r="E924" s="32" t="e">
        <f>IF(#REF!=E598,"","*")</f>
        <v>#REF!</v>
      </c>
      <c r="F924" s="32" t="e">
        <f>IF(#REF!=F598,"","*")</f>
        <v>#REF!</v>
      </c>
      <c r="G924" s="32" t="e">
        <f>IF(#REF!=G598,"","*")</f>
        <v>#REF!</v>
      </c>
      <c r="H924" s="32" t="e">
        <f>IF(#REF!=H598,"","*")</f>
        <v>#REF!</v>
      </c>
      <c r="I924" s="32" t="e">
        <f>IF(#REF!=I598,"","*")</f>
        <v>#REF!</v>
      </c>
      <c r="J924" s="32" t="e">
        <f>IF(#REF!=J598,"","*")</f>
        <v>#REF!</v>
      </c>
      <c r="K924" s="32" t="e">
        <f>IF(#REF!=K598,"","*")</f>
        <v>#REF!</v>
      </c>
      <c r="L924" s="32" t="e">
        <f>IF(#REF!=L598,"","*")</f>
        <v>#REF!</v>
      </c>
      <c r="M924" s="32" t="e">
        <f>IF(#REF!=M598,"","*")</f>
        <v>#REF!</v>
      </c>
      <c r="N924" s="32" t="e">
        <f>IF(#REF!=N598,"","*")</f>
        <v>#REF!</v>
      </c>
      <c r="O924" s="32" t="e">
        <f>IF(#REF!=O598,"","*")</f>
        <v>#REF!</v>
      </c>
      <c r="P924" s="32" t="e">
        <f>IF(#REF!=P598,"","*")</f>
        <v>#REF!</v>
      </c>
      <c r="Q924" s="32" t="e">
        <f>IF(#REF!=Q598,"","*")</f>
        <v>#REF!</v>
      </c>
      <c r="R924" s="32" t="e">
        <f>IF(#REF!=R598,"","*")</f>
        <v>#REF!</v>
      </c>
      <c r="S924" s="32" t="e">
        <f>IF(#REF!=S598,"","*")</f>
        <v>#REF!</v>
      </c>
      <c r="T924" s="32" t="e">
        <f>IF(#REF!=T598,"","*")</f>
        <v>#REF!</v>
      </c>
      <c r="U924" s="32" t="e">
        <f>IF(#REF!=U598,"","*")</f>
        <v>#REF!</v>
      </c>
    </row>
    <row r="925" spans="1:21" s="18" customFormat="1" ht="15.75" hidden="1" customHeight="1" x14ac:dyDescent="0.2">
      <c r="A925" s="74" t="s">
        <v>247</v>
      </c>
      <c r="B925" s="17" t="s">
        <v>210</v>
      </c>
      <c r="C925" s="33" t="s">
        <v>22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18" customFormat="1" ht="15.75" hidden="1" customHeight="1" x14ac:dyDescent="0.2">
      <c r="A926" s="75"/>
      <c r="B926" s="35" t="s">
        <v>211</v>
      </c>
      <c r="C926" s="65" t="s">
        <v>17</v>
      </c>
      <c r="D926" s="36" t="e">
        <f>IF(#REF!=D600,"","*")</f>
        <v>#REF!</v>
      </c>
      <c r="E926" s="36" t="e">
        <f>IF(#REF!=E600,"","*")</f>
        <v>#REF!</v>
      </c>
      <c r="F926" s="36" t="e">
        <f>IF(#REF!=F600,"","*")</f>
        <v>#REF!</v>
      </c>
      <c r="G926" s="36" t="e">
        <f>IF(#REF!=G600,"","*")</f>
        <v>#REF!</v>
      </c>
      <c r="H926" s="36" t="e">
        <f>IF(#REF!=H600,"","*")</f>
        <v>#REF!</v>
      </c>
      <c r="I926" s="36" t="e">
        <f>IF(#REF!=I600,"","*")</f>
        <v>#REF!</v>
      </c>
      <c r="J926" s="36" t="e">
        <f>IF(#REF!=J600,"","*")</f>
        <v>#REF!</v>
      </c>
      <c r="K926" s="36" t="e">
        <f>IF(#REF!=K600,"","*")</f>
        <v>#REF!</v>
      </c>
      <c r="L926" s="36" t="e">
        <f>IF(#REF!=L600,"","*")</f>
        <v>#REF!</v>
      </c>
      <c r="M926" s="36" t="e">
        <f>IF(#REF!=M600,"","*")</f>
        <v>#REF!</v>
      </c>
      <c r="N926" s="36" t="e">
        <f>IF(#REF!=N600,"","*")</f>
        <v>#REF!</v>
      </c>
      <c r="O926" s="36" t="e">
        <f>IF(#REF!=O600,"","*")</f>
        <v>#REF!</v>
      </c>
      <c r="P926" s="36" t="e">
        <f>IF(#REF!=P600,"","*")</f>
        <v>#REF!</v>
      </c>
      <c r="Q926" s="36" t="e">
        <f>IF(#REF!=Q600,"","*")</f>
        <v>#REF!</v>
      </c>
      <c r="R926" s="36" t="e">
        <f>IF(#REF!=R600,"","*")</f>
        <v>#REF!</v>
      </c>
      <c r="S926" s="36" t="e">
        <f>IF(#REF!=S600,"","*")</f>
        <v>#REF!</v>
      </c>
      <c r="T926" s="36" t="e">
        <f>IF(#REF!=T600,"","*")</f>
        <v>#REF!</v>
      </c>
      <c r="U926" s="36" t="e">
        <f>IF(#REF!=U600,"","*")</f>
        <v>#REF!</v>
      </c>
    </row>
    <row r="927" spans="1:21" s="18" customFormat="1" ht="15.75" hidden="1" customHeight="1" x14ac:dyDescent="0.2">
      <c r="A927" s="75"/>
      <c r="B927" s="21" t="s">
        <v>248</v>
      </c>
      <c r="C927" s="65" t="s">
        <v>14</v>
      </c>
      <c r="D927" s="36" t="e">
        <f>IF(#REF!=D601,"","*")</f>
        <v>#REF!</v>
      </c>
      <c r="E927" s="36" t="e">
        <f>IF(#REF!=E601,"","*")</f>
        <v>#REF!</v>
      </c>
      <c r="F927" s="36" t="e">
        <f>IF(#REF!=F601,"","*")</f>
        <v>#REF!</v>
      </c>
      <c r="G927" s="36" t="e">
        <f>IF(#REF!=G601,"","*")</f>
        <v>#REF!</v>
      </c>
      <c r="H927" s="36" t="e">
        <f>IF(#REF!=H601,"","*")</f>
        <v>#REF!</v>
      </c>
      <c r="I927" s="36" t="e">
        <f>IF(#REF!=I601,"","*")</f>
        <v>#REF!</v>
      </c>
      <c r="J927" s="36" t="e">
        <f>IF(#REF!=J601,"","*")</f>
        <v>#REF!</v>
      </c>
      <c r="K927" s="36" t="e">
        <f>IF(#REF!=K601,"","*")</f>
        <v>#REF!</v>
      </c>
      <c r="L927" s="36" t="e">
        <f>IF(#REF!=L601,"","*")</f>
        <v>#REF!</v>
      </c>
      <c r="M927" s="36" t="e">
        <f>IF(#REF!=M601,"","*")</f>
        <v>#REF!</v>
      </c>
      <c r="N927" s="36" t="e">
        <f>IF(#REF!=N601,"","*")</f>
        <v>#REF!</v>
      </c>
      <c r="O927" s="36" t="e">
        <f>IF(#REF!=O601,"","*")</f>
        <v>#REF!</v>
      </c>
      <c r="P927" s="36" t="e">
        <f>IF(#REF!=P601,"","*")</f>
        <v>#REF!</v>
      </c>
      <c r="Q927" s="36" t="e">
        <f>IF(#REF!=Q601,"","*")</f>
        <v>#REF!</v>
      </c>
      <c r="R927" s="36" t="e">
        <f>IF(#REF!=R601,"","*")</f>
        <v>#REF!</v>
      </c>
      <c r="S927" s="36" t="e">
        <f>IF(#REF!=S601,"","*")</f>
        <v>#REF!</v>
      </c>
      <c r="T927" s="36" t="e">
        <f>IF(#REF!=T601,"","*")</f>
        <v>#REF!</v>
      </c>
      <c r="U927" s="36" t="e">
        <f>IF(#REF!=U601,"","*")</f>
        <v>#REF!</v>
      </c>
    </row>
    <row r="928" spans="1:21" s="18" customFormat="1" ht="15.75" hidden="1" customHeight="1" x14ac:dyDescent="0.2">
      <c r="A928" s="75"/>
      <c r="B928" s="21" t="s">
        <v>212</v>
      </c>
      <c r="C928" s="65" t="s">
        <v>15</v>
      </c>
      <c r="D928" s="36" t="e">
        <f>IF(#REF!=D602,"","*")</f>
        <v>#REF!</v>
      </c>
      <c r="E928" s="36" t="e">
        <f>IF(#REF!=E602,"","*")</f>
        <v>#REF!</v>
      </c>
      <c r="F928" s="36" t="e">
        <f>IF(#REF!=F602,"","*")</f>
        <v>#REF!</v>
      </c>
      <c r="G928" s="36" t="e">
        <f>IF(#REF!=G602,"","*")</f>
        <v>#REF!</v>
      </c>
      <c r="H928" s="36" t="e">
        <f>IF(#REF!=H602,"","*")</f>
        <v>#REF!</v>
      </c>
      <c r="I928" s="36" t="e">
        <f>IF(#REF!=I602,"","*")</f>
        <v>#REF!</v>
      </c>
      <c r="J928" s="36" t="e">
        <f>IF(#REF!=J602,"","*")</f>
        <v>#REF!</v>
      </c>
      <c r="K928" s="36" t="e">
        <f>IF(#REF!=K602,"","*")</f>
        <v>#REF!</v>
      </c>
      <c r="L928" s="36" t="e">
        <f>IF(#REF!=L602,"","*")</f>
        <v>#REF!</v>
      </c>
      <c r="M928" s="36" t="e">
        <f>IF(#REF!=M602,"","*")</f>
        <v>#REF!</v>
      </c>
      <c r="N928" s="36" t="e">
        <f>IF(#REF!=N602,"","*")</f>
        <v>#REF!</v>
      </c>
      <c r="O928" s="36" t="e">
        <f>IF(#REF!=O602,"","*")</f>
        <v>#REF!</v>
      </c>
      <c r="P928" s="36" t="e">
        <f>IF(#REF!=P602,"","*")</f>
        <v>#REF!</v>
      </c>
      <c r="Q928" s="36" t="e">
        <f>IF(#REF!=Q602,"","*")</f>
        <v>#REF!</v>
      </c>
      <c r="R928" s="36" t="e">
        <f>IF(#REF!=R602,"","*")</f>
        <v>#REF!</v>
      </c>
      <c r="S928" s="36" t="e">
        <f>IF(#REF!=S602,"","*")</f>
        <v>#REF!</v>
      </c>
      <c r="T928" s="36" t="e">
        <f>IF(#REF!=T602,"","*")</f>
        <v>#REF!</v>
      </c>
      <c r="U928" s="36" t="e">
        <f>IF(#REF!=U602,"","*")</f>
        <v>#REF!</v>
      </c>
    </row>
    <row r="929" spans="1:21" s="18" customFormat="1" ht="15.75" hidden="1" customHeight="1" x14ac:dyDescent="0.2">
      <c r="A929" s="75"/>
      <c r="B929" s="35" t="s">
        <v>249</v>
      </c>
      <c r="C929" s="65" t="s">
        <v>16</v>
      </c>
      <c r="D929" s="36" t="e">
        <f>IF(#REF!=D603,"","*")</f>
        <v>#REF!</v>
      </c>
      <c r="E929" s="36" t="e">
        <f>IF(#REF!=E603,"","*")</f>
        <v>#REF!</v>
      </c>
      <c r="F929" s="36" t="e">
        <f>IF(#REF!=F603,"","*")</f>
        <v>#REF!</v>
      </c>
      <c r="G929" s="36" t="e">
        <f>IF(#REF!=G603,"","*")</f>
        <v>#REF!</v>
      </c>
      <c r="H929" s="36" t="e">
        <f>IF(#REF!=H603,"","*")</f>
        <v>#REF!</v>
      </c>
      <c r="I929" s="36" t="e">
        <f>IF(#REF!=I603,"","*")</f>
        <v>#REF!</v>
      </c>
      <c r="J929" s="36" t="e">
        <f>IF(#REF!=J603,"","*")</f>
        <v>#REF!</v>
      </c>
      <c r="K929" s="36" t="e">
        <f>IF(#REF!=K603,"","*")</f>
        <v>#REF!</v>
      </c>
      <c r="L929" s="36" t="e">
        <f>IF(#REF!=L603,"","*")</f>
        <v>#REF!</v>
      </c>
      <c r="M929" s="36" t="e">
        <f>IF(#REF!=M603,"","*")</f>
        <v>#REF!</v>
      </c>
      <c r="N929" s="36" t="e">
        <f>IF(#REF!=N603,"","*")</f>
        <v>#REF!</v>
      </c>
      <c r="O929" s="36" t="e">
        <f>IF(#REF!=O603,"","*")</f>
        <v>#REF!</v>
      </c>
      <c r="P929" s="36" t="e">
        <f>IF(#REF!=P603,"","*")</f>
        <v>#REF!</v>
      </c>
      <c r="Q929" s="36" t="e">
        <f>IF(#REF!=Q603,"","*")</f>
        <v>#REF!</v>
      </c>
      <c r="R929" s="36" t="e">
        <f>IF(#REF!=R603,"","*")</f>
        <v>#REF!</v>
      </c>
      <c r="S929" s="36" t="e">
        <f>IF(#REF!=S603,"","*")</f>
        <v>#REF!</v>
      </c>
      <c r="T929" s="36" t="e">
        <f>IF(#REF!=T603,"","*")</f>
        <v>#REF!</v>
      </c>
      <c r="U929" s="36" t="e">
        <f>IF(#REF!=U603,"","*")</f>
        <v>#REF!</v>
      </c>
    </row>
    <row r="930" spans="1:21" s="18" customFormat="1" ht="15.75" hidden="1" customHeight="1" x14ac:dyDescent="0.2">
      <c r="A930" s="75"/>
      <c r="B930" s="35" t="s">
        <v>213</v>
      </c>
      <c r="C930" s="65" t="s">
        <v>18</v>
      </c>
      <c r="D930" s="36" t="e">
        <f>IF(#REF!=D604,"","*")</f>
        <v>#REF!</v>
      </c>
      <c r="E930" s="36" t="e">
        <f>IF(#REF!=E604,"","*")</f>
        <v>#REF!</v>
      </c>
      <c r="F930" s="36" t="e">
        <f>IF(#REF!=F604,"","*")</f>
        <v>#REF!</v>
      </c>
      <c r="G930" s="36" t="e">
        <f>IF(#REF!=G604,"","*")</f>
        <v>#REF!</v>
      </c>
      <c r="H930" s="36" t="e">
        <f>IF(#REF!=H604,"","*")</f>
        <v>#REF!</v>
      </c>
      <c r="I930" s="36" t="e">
        <f>IF(#REF!=I604,"","*")</f>
        <v>#REF!</v>
      </c>
      <c r="J930" s="36" t="e">
        <f>IF(#REF!=J604,"","*")</f>
        <v>#REF!</v>
      </c>
      <c r="K930" s="36" t="e">
        <f>IF(#REF!=K604,"","*")</f>
        <v>#REF!</v>
      </c>
      <c r="L930" s="36" t="e">
        <f>IF(#REF!=L604,"","*")</f>
        <v>#REF!</v>
      </c>
      <c r="M930" s="36" t="e">
        <f>IF(#REF!=M604,"","*")</f>
        <v>#REF!</v>
      </c>
      <c r="N930" s="36" t="e">
        <f>IF(#REF!=N604,"","*")</f>
        <v>#REF!</v>
      </c>
      <c r="O930" s="36" t="e">
        <f>IF(#REF!=O604,"","*")</f>
        <v>#REF!</v>
      </c>
      <c r="P930" s="36" t="e">
        <f>IF(#REF!=P604,"","*")</f>
        <v>#REF!</v>
      </c>
      <c r="Q930" s="36" t="e">
        <f>IF(#REF!=Q604,"","*")</f>
        <v>#REF!</v>
      </c>
      <c r="R930" s="36" t="e">
        <f>IF(#REF!=R604,"","*")</f>
        <v>#REF!</v>
      </c>
      <c r="S930" s="36" t="e">
        <f>IF(#REF!=S604,"","*")</f>
        <v>#REF!</v>
      </c>
      <c r="T930" s="36" t="e">
        <f>IF(#REF!=T604,"","*")</f>
        <v>#REF!</v>
      </c>
      <c r="U930" s="36" t="e">
        <f>IF(#REF!=U604,"","*")</f>
        <v>#REF!</v>
      </c>
    </row>
    <row r="931" spans="1:21" s="18" customFormat="1" ht="15.75" hidden="1" customHeight="1" x14ac:dyDescent="0.2">
      <c r="A931" s="76" t="s">
        <v>250</v>
      </c>
      <c r="B931" s="17" t="s">
        <v>210</v>
      </c>
      <c r="C931" s="33" t="s">
        <v>22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37" t="e">
        <f>IF(#REF!=D606,"","*")</f>
        <v>#REF!</v>
      </c>
      <c r="E932" s="37" t="e">
        <f>IF(#REF!=E606,"","*")</f>
        <v>#REF!</v>
      </c>
      <c r="F932" s="37" t="e">
        <f>IF(#REF!=F606,"","*")</f>
        <v>#REF!</v>
      </c>
      <c r="G932" s="37" t="e">
        <f>IF(#REF!=G606,"","*")</f>
        <v>#REF!</v>
      </c>
      <c r="H932" s="37" t="e">
        <f>IF(#REF!=H606,"","*")</f>
        <v>#REF!</v>
      </c>
      <c r="I932" s="37" t="e">
        <f>IF(#REF!=I606,"","*")</f>
        <v>#REF!</v>
      </c>
      <c r="J932" s="37" t="e">
        <f>IF(#REF!=J606,"","*")</f>
        <v>#REF!</v>
      </c>
      <c r="K932" s="37" t="e">
        <f>IF(#REF!=K606,"","*")</f>
        <v>#REF!</v>
      </c>
      <c r="L932" s="37" t="e">
        <f>IF(#REF!=L606,"","*")</f>
        <v>#REF!</v>
      </c>
      <c r="M932" s="37" t="e">
        <f>IF(#REF!=M606,"","*")</f>
        <v>#REF!</v>
      </c>
      <c r="N932" s="37" t="e">
        <f>IF(#REF!=N606,"","*")</f>
        <v>#REF!</v>
      </c>
      <c r="O932" s="37" t="e">
        <f>IF(#REF!=O606,"","*")</f>
        <v>#REF!</v>
      </c>
      <c r="P932" s="37" t="e">
        <f>IF(#REF!=P606,"","*")</f>
        <v>#REF!</v>
      </c>
      <c r="Q932" s="37" t="e">
        <f>IF(#REF!=Q606,"","*")</f>
        <v>#REF!</v>
      </c>
      <c r="R932" s="37" t="e">
        <f>IF(#REF!=R606,"","*")</f>
        <v>#REF!</v>
      </c>
      <c r="S932" s="37" t="e">
        <f>IF(#REF!=S606,"","*")</f>
        <v>#REF!</v>
      </c>
      <c r="T932" s="37" t="e">
        <f>IF(#REF!=T606,"","*")</f>
        <v>#REF!</v>
      </c>
      <c r="U932" s="37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37" t="e">
        <f>IF(#REF!=D607,"","*")</f>
        <v>#REF!</v>
      </c>
      <c r="E933" s="37" t="e">
        <f>IF(#REF!=E607,"","*")</f>
        <v>#REF!</v>
      </c>
      <c r="F933" s="37" t="e">
        <f>IF(#REF!=F607,"","*")</f>
        <v>#REF!</v>
      </c>
      <c r="G933" s="37" t="e">
        <f>IF(#REF!=G607,"","*")</f>
        <v>#REF!</v>
      </c>
      <c r="H933" s="37" t="e">
        <f>IF(#REF!=H607,"","*")</f>
        <v>#REF!</v>
      </c>
      <c r="I933" s="37" t="e">
        <f>IF(#REF!=I607,"","*")</f>
        <v>#REF!</v>
      </c>
      <c r="J933" s="37" t="e">
        <f>IF(#REF!=J607,"","*")</f>
        <v>#REF!</v>
      </c>
      <c r="K933" s="37" t="e">
        <f>IF(#REF!=K607,"","*")</f>
        <v>#REF!</v>
      </c>
      <c r="L933" s="37" t="e">
        <f>IF(#REF!=L607,"","*")</f>
        <v>#REF!</v>
      </c>
      <c r="M933" s="37" t="e">
        <f>IF(#REF!=M607,"","*")</f>
        <v>#REF!</v>
      </c>
      <c r="N933" s="37" t="e">
        <f>IF(#REF!=N607,"","*")</f>
        <v>#REF!</v>
      </c>
      <c r="O933" s="37" t="e">
        <f>IF(#REF!=O607,"","*")</f>
        <v>#REF!</v>
      </c>
      <c r="P933" s="37" t="e">
        <f>IF(#REF!=P607,"","*")</f>
        <v>#REF!</v>
      </c>
      <c r="Q933" s="37" t="e">
        <f>IF(#REF!=Q607,"","*")</f>
        <v>#REF!</v>
      </c>
      <c r="R933" s="37" t="e">
        <f>IF(#REF!=R607,"","*")</f>
        <v>#REF!</v>
      </c>
      <c r="S933" s="37" t="e">
        <f>IF(#REF!=S607,"","*")</f>
        <v>#REF!</v>
      </c>
      <c r="T933" s="37" t="e">
        <f>IF(#REF!=T607,"","*")</f>
        <v>#REF!</v>
      </c>
      <c r="U933" s="37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15</v>
      </c>
      <c r="D934" s="37" t="e">
        <f>IF(#REF!=D608,"","*")</f>
        <v>#REF!</v>
      </c>
      <c r="E934" s="37" t="e">
        <f>IF(#REF!=E608,"","*")</f>
        <v>#REF!</v>
      </c>
      <c r="F934" s="37" t="e">
        <f>IF(#REF!=F608,"","*")</f>
        <v>#REF!</v>
      </c>
      <c r="G934" s="37" t="e">
        <f>IF(#REF!=G608,"","*")</f>
        <v>#REF!</v>
      </c>
      <c r="H934" s="37" t="e">
        <f>IF(#REF!=H608,"","*")</f>
        <v>#REF!</v>
      </c>
      <c r="I934" s="37" t="e">
        <f>IF(#REF!=I608,"","*")</f>
        <v>#REF!</v>
      </c>
      <c r="J934" s="37" t="e">
        <f>IF(#REF!=J608,"","*")</f>
        <v>#REF!</v>
      </c>
      <c r="K934" s="37" t="e">
        <f>IF(#REF!=K608,"","*")</f>
        <v>#REF!</v>
      </c>
      <c r="L934" s="37" t="e">
        <f>IF(#REF!=L608,"","*")</f>
        <v>#REF!</v>
      </c>
      <c r="M934" s="37" t="e">
        <f>IF(#REF!=M608,"","*")</f>
        <v>#REF!</v>
      </c>
      <c r="N934" s="37" t="e">
        <f>IF(#REF!=N608,"","*")</f>
        <v>#REF!</v>
      </c>
      <c r="O934" s="37" t="e">
        <f>IF(#REF!=O608,"","*")</f>
        <v>#REF!</v>
      </c>
      <c r="P934" s="37" t="e">
        <f>IF(#REF!=P608,"","*")</f>
        <v>#REF!</v>
      </c>
      <c r="Q934" s="37" t="e">
        <f>IF(#REF!=Q608,"","*")</f>
        <v>#REF!</v>
      </c>
      <c r="R934" s="37" t="e">
        <f>IF(#REF!=R608,"","*")</f>
        <v>#REF!</v>
      </c>
      <c r="S934" s="37" t="e">
        <f>IF(#REF!=S608,"","*")</f>
        <v>#REF!</v>
      </c>
      <c r="T934" s="37" t="e">
        <f>IF(#REF!=T608,"","*")</f>
        <v>#REF!</v>
      </c>
      <c r="U934" s="37" t="e">
        <f>IF(#REF!=U608,"","*")</f>
        <v>#REF!</v>
      </c>
    </row>
    <row r="935" spans="1:21" s="18" customFormat="1" ht="15.75" hidden="1" customHeight="1" x14ac:dyDescent="0.2">
      <c r="A935" s="76"/>
      <c r="B935" s="22" t="s">
        <v>249</v>
      </c>
      <c r="C935" s="23" t="s">
        <v>16</v>
      </c>
      <c r="D935" s="37" t="e">
        <f>IF(#REF!=D609,"","*")</f>
        <v>#REF!</v>
      </c>
      <c r="E935" s="37" t="e">
        <f>IF(#REF!=E609,"","*")</f>
        <v>#REF!</v>
      </c>
      <c r="F935" s="37" t="e">
        <f>IF(#REF!=F609,"","*")</f>
        <v>#REF!</v>
      </c>
      <c r="G935" s="37" t="e">
        <f>IF(#REF!=G609,"","*")</f>
        <v>#REF!</v>
      </c>
      <c r="H935" s="37" t="e">
        <f>IF(#REF!=H609,"","*")</f>
        <v>#REF!</v>
      </c>
      <c r="I935" s="37" t="e">
        <f>IF(#REF!=I609,"","*")</f>
        <v>#REF!</v>
      </c>
      <c r="J935" s="37" t="e">
        <f>IF(#REF!=J609,"","*")</f>
        <v>#REF!</v>
      </c>
      <c r="K935" s="37" t="e">
        <f>IF(#REF!=K609,"","*")</f>
        <v>#REF!</v>
      </c>
      <c r="L935" s="37" t="e">
        <f>IF(#REF!=L609,"","*")</f>
        <v>#REF!</v>
      </c>
      <c r="M935" s="37" t="e">
        <f>IF(#REF!=M609,"","*")</f>
        <v>#REF!</v>
      </c>
      <c r="N935" s="37" t="e">
        <f>IF(#REF!=N609,"","*")</f>
        <v>#REF!</v>
      </c>
      <c r="O935" s="37" t="e">
        <f>IF(#REF!=O609,"","*")</f>
        <v>#REF!</v>
      </c>
      <c r="P935" s="37" t="e">
        <f>IF(#REF!=P609,"","*")</f>
        <v>#REF!</v>
      </c>
      <c r="Q935" s="37" t="e">
        <f>IF(#REF!=Q609,"","*")</f>
        <v>#REF!</v>
      </c>
      <c r="R935" s="37" t="e">
        <f>IF(#REF!=R609,"","*")</f>
        <v>#REF!</v>
      </c>
      <c r="S935" s="37" t="e">
        <f>IF(#REF!=S609,"","*")</f>
        <v>#REF!</v>
      </c>
      <c r="T935" s="37" t="e">
        <f>IF(#REF!=T609,"","*")</f>
        <v>#REF!</v>
      </c>
      <c r="U935" s="37" t="e">
        <f>IF(#REF!=U609,"","*")</f>
        <v>#REF!</v>
      </c>
    </row>
    <row r="936" spans="1:21" s="18" customFormat="1" ht="15.75" hidden="1" customHeight="1" x14ac:dyDescent="0.2">
      <c r="A936" s="77"/>
      <c r="B936" s="25" t="s">
        <v>213</v>
      </c>
      <c r="C936" s="26" t="s">
        <v>18</v>
      </c>
      <c r="D936" s="38" t="e">
        <f>IF(#REF!=D610,"","*")</f>
        <v>#REF!</v>
      </c>
      <c r="E936" s="38" t="e">
        <f>IF(#REF!=E610,"","*")</f>
        <v>#REF!</v>
      </c>
      <c r="F936" s="38" t="e">
        <f>IF(#REF!=F610,"","*")</f>
        <v>#REF!</v>
      </c>
      <c r="G936" s="38" t="e">
        <f>IF(#REF!=G610,"","*")</f>
        <v>#REF!</v>
      </c>
      <c r="H936" s="38" t="e">
        <f>IF(#REF!=H610,"","*")</f>
        <v>#REF!</v>
      </c>
      <c r="I936" s="38" t="e">
        <f>IF(#REF!=I610,"","*")</f>
        <v>#REF!</v>
      </c>
      <c r="J936" s="38" t="e">
        <f>IF(#REF!=J610,"","*")</f>
        <v>#REF!</v>
      </c>
      <c r="K936" s="38" t="e">
        <f>IF(#REF!=K610,"","*")</f>
        <v>#REF!</v>
      </c>
      <c r="L936" s="38" t="e">
        <f>IF(#REF!=L610,"","*")</f>
        <v>#REF!</v>
      </c>
      <c r="M936" s="38" t="e">
        <f>IF(#REF!=M610,"","*")</f>
        <v>#REF!</v>
      </c>
      <c r="N936" s="38" t="e">
        <f>IF(#REF!=N610,"","*")</f>
        <v>#REF!</v>
      </c>
      <c r="O936" s="38" t="e">
        <f>IF(#REF!=O610,"","*")</f>
        <v>#REF!</v>
      </c>
      <c r="P936" s="38" t="e">
        <f>IF(#REF!=P610,"","*")</f>
        <v>#REF!</v>
      </c>
      <c r="Q936" s="38" t="e">
        <f>IF(#REF!=Q610,"","*")</f>
        <v>#REF!</v>
      </c>
      <c r="R936" s="38" t="e">
        <f>IF(#REF!=R610,"","*")</f>
        <v>#REF!</v>
      </c>
      <c r="S936" s="38" t="e">
        <f>IF(#REF!=S610,"","*")</f>
        <v>#REF!</v>
      </c>
      <c r="T936" s="38" t="e">
        <f>IF(#REF!=T610,"","*")</f>
        <v>#REF!</v>
      </c>
      <c r="U936" s="38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31" t="s">
        <v>37</v>
      </c>
      <c r="D937" s="32" t="str">
        <f t="shared" ref="D937:U951" si="40">IF(D281=D611,"","*")</f>
        <v>*</v>
      </c>
      <c r="E937" s="32" t="str">
        <f t="shared" si="40"/>
        <v>*</v>
      </c>
      <c r="F937" s="32" t="str">
        <f t="shared" si="40"/>
        <v>*</v>
      </c>
      <c r="G937" s="32" t="str">
        <f t="shared" si="40"/>
        <v>*</v>
      </c>
      <c r="H937" s="32" t="str">
        <f t="shared" si="40"/>
        <v>*</v>
      </c>
      <c r="I937" s="32" t="str">
        <f t="shared" si="40"/>
        <v>*</v>
      </c>
      <c r="J937" s="32" t="str">
        <f t="shared" si="40"/>
        <v/>
      </c>
      <c r="K937" s="32" t="str">
        <f t="shared" si="40"/>
        <v/>
      </c>
      <c r="L937" s="32" t="str">
        <f t="shared" si="40"/>
        <v>*</v>
      </c>
      <c r="M937" s="32" t="str">
        <f t="shared" si="40"/>
        <v/>
      </c>
      <c r="N937" s="32" t="str">
        <f t="shared" si="40"/>
        <v/>
      </c>
      <c r="O937" s="32" t="str">
        <f t="shared" si="40"/>
        <v/>
      </c>
      <c r="P937" s="32" t="str">
        <f t="shared" si="40"/>
        <v>*</v>
      </c>
      <c r="Q937" s="32" t="str">
        <f t="shared" si="40"/>
        <v>*</v>
      </c>
      <c r="R937" s="32" t="str">
        <f t="shared" si="40"/>
        <v>*</v>
      </c>
      <c r="S937" s="32" t="str">
        <f t="shared" si="40"/>
        <v/>
      </c>
      <c r="T937" s="32" t="str">
        <f t="shared" si="40"/>
        <v/>
      </c>
      <c r="U937" s="32" t="str">
        <f t="shared" si="40"/>
        <v/>
      </c>
    </row>
    <row r="938" spans="1:21" s="18" customFormat="1" ht="15.75" hidden="1" customHeight="1" x14ac:dyDescent="0.2">
      <c r="A938" s="74" t="s">
        <v>247</v>
      </c>
      <c r="B938" s="17" t="s">
        <v>210</v>
      </c>
      <c r="C938" s="33" t="s">
        <v>22</v>
      </c>
      <c r="D938" s="34" t="str">
        <f t="shared" si="40"/>
        <v>*</v>
      </c>
      <c r="E938" s="34" t="str">
        <f t="shared" si="40"/>
        <v>*</v>
      </c>
      <c r="F938" s="34" t="str">
        <f t="shared" si="40"/>
        <v>*</v>
      </c>
      <c r="G938" s="34" t="str">
        <f t="shared" si="40"/>
        <v/>
      </c>
      <c r="H938" s="34" t="str">
        <f t="shared" si="40"/>
        <v/>
      </c>
      <c r="I938" s="34" t="str">
        <f t="shared" si="40"/>
        <v/>
      </c>
      <c r="J938" s="34" t="str">
        <f t="shared" si="40"/>
        <v>*</v>
      </c>
      <c r="K938" s="34" t="str">
        <f t="shared" si="40"/>
        <v>*</v>
      </c>
      <c r="L938" s="34" t="str">
        <f t="shared" si="40"/>
        <v>*</v>
      </c>
      <c r="M938" s="34" t="str">
        <f t="shared" si="40"/>
        <v/>
      </c>
      <c r="N938" s="34" t="str">
        <f t="shared" si="40"/>
        <v/>
      </c>
      <c r="O938" s="34" t="str">
        <f t="shared" si="40"/>
        <v/>
      </c>
      <c r="P938" s="34" t="str">
        <f t="shared" si="40"/>
        <v>*</v>
      </c>
      <c r="Q938" s="34" t="str">
        <f t="shared" si="40"/>
        <v>*</v>
      </c>
      <c r="R938" s="34" t="str">
        <f t="shared" si="40"/>
        <v>*</v>
      </c>
      <c r="S938" s="34" t="str">
        <f t="shared" si="40"/>
        <v/>
      </c>
      <c r="T938" s="34" t="str">
        <f t="shared" si="40"/>
        <v/>
      </c>
      <c r="U938" s="34" t="str">
        <f t="shared" si="40"/>
        <v/>
      </c>
    </row>
    <row r="939" spans="1:21" s="18" customFormat="1" ht="15.75" hidden="1" customHeight="1" x14ac:dyDescent="0.2">
      <c r="A939" s="75"/>
      <c r="B939" s="35" t="s">
        <v>211</v>
      </c>
      <c r="C939" s="65" t="s">
        <v>17</v>
      </c>
      <c r="D939" s="36" t="str">
        <f t="shared" si="40"/>
        <v>*</v>
      </c>
      <c r="E939" s="36" t="str">
        <f t="shared" si="40"/>
        <v>*</v>
      </c>
      <c r="F939" s="36" t="str">
        <f t="shared" si="40"/>
        <v>*</v>
      </c>
      <c r="G939" s="36" t="str">
        <f t="shared" si="40"/>
        <v/>
      </c>
      <c r="H939" s="36" t="str">
        <f t="shared" si="40"/>
        <v/>
      </c>
      <c r="I939" s="36" t="str">
        <f t="shared" si="40"/>
        <v/>
      </c>
      <c r="J939" s="36" t="str">
        <f t="shared" si="40"/>
        <v>*</v>
      </c>
      <c r="K939" s="36" t="str">
        <f t="shared" si="40"/>
        <v>*</v>
      </c>
      <c r="L939" s="36" t="str">
        <f t="shared" si="40"/>
        <v>*</v>
      </c>
      <c r="M939" s="36" t="str">
        <f t="shared" si="40"/>
        <v/>
      </c>
      <c r="N939" s="36" t="str">
        <f t="shared" si="40"/>
        <v/>
      </c>
      <c r="O939" s="36" t="str">
        <f t="shared" si="40"/>
        <v/>
      </c>
      <c r="P939" s="36" t="str">
        <f t="shared" si="40"/>
        <v>*</v>
      </c>
      <c r="Q939" s="36" t="str">
        <f t="shared" si="40"/>
        <v>*</v>
      </c>
      <c r="R939" s="36" t="str">
        <f t="shared" si="40"/>
        <v>*</v>
      </c>
      <c r="S939" s="36" t="str">
        <f t="shared" si="40"/>
        <v/>
      </c>
      <c r="T939" s="36" t="str">
        <f t="shared" si="40"/>
        <v/>
      </c>
      <c r="U939" s="36" t="str">
        <f t="shared" si="40"/>
        <v/>
      </c>
    </row>
    <row r="940" spans="1:21" s="18" customFormat="1" ht="15.75" hidden="1" customHeight="1" x14ac:dyDescent="0.2">
      <c r="A940" s="75"/>
      <c r="B940" s="21" t="s">
        <v>248</v>
      </c>
      <c r="C940" s="65" t="s">
        <v>14</v>
      </c>
      <c r="D940" s="36" t="str">
        <f t="shared" si="40"/>
        <v>*</v>
      </c>
      <c r="E940" s="36" t="str">
        <f t="shared" si="40"/>
        <v>*</v>
      </c>
      <c r="F940" s="36" t="str">
        <f t="shared" si="40"/>
        <v>*</v>
      </c>
      <c r="G940" s="36" t="str">
        <f t="shared" si="40"/>
        <v/>
      </c>
      <c r="H940" s="36" t="str">
        <f t="shared" si="40"/>
        <v/>
      </c>
      <c r="I940" s="36" t="str">
        <f t="shared" si="40"/>
        <v/>
      </c>
      <c r="J940" s="36" t="str">
        <f t="shared" si="40"/>
        <v>*</v>
      </c>
      <c r="K940" s="36" t="str">
        <f t="shared" si="40"/>
        <v>*</v>
      </c>
      <c r="L940" s="36" t="str">
        <f t="shared" si="40"/>
        <v>*</v>
      </c>
      <c r="M940" s="36" t="str">
        <f t="shared" si="40"/>
        <v/>
      </c>
      <c r="N940" s="36" t="str">
        <f t="shared" si="40"/>
        <v/>
      </c>
      <c r="O940" s="36" t="str">
        <f t="shared" si="40"/>
        <v/>
      </c>
      <c r="P940" s="36" t="str">
        <f t="shared" si="40"/>
        <v>*</v>
      </c>
      <c r="Q940" s="36" t="str">
        <f t="shared" si="40"/>
        <v>*</v>
      </c>
      <c r="R940" s="36" t="str">
        <f t="shared" si="40"/>
        <v>*</v>
      </c>
      <c r="S940" s="36" t="str">
        <f t="shared" si="40"/>
        <v/>
      </c>
      <c r="T940" s="36" t="str">
        <f t="shared" si="40"/>
        <v/>
      </c>
      <c r="U940" s="36" t="str">
        <f t="shared" si="40"/>
        <v/>
      </c>
    </row>
    <row r="941" spans="1:21" s="18" customFormat="1" ht="15.75" hidden="1" customHeight="1" x14ac:dyDescent="0.2">
      <c r="A941" s="75"/>
      <c r="B941" s="21" t="s">
        <v>212</v>
      </c>
      <c r="C941" s="65" t="s">
        <v>15</v>
      </c>
      <c r="D941" s="36" t="str">
        <f t="shared" si="40"/>
        <v/>
      </c>
      <c r="E941" s="36" t="str">
        <f t="shared" si="40"/>
        <v/>
      </c>
      <c r="F941" s="36" t="str">
        <f t="shared" si="40"/>
        <v/>
      </c>
      <c r="G941" s="36" t="str">
        <f t="shared" si="40"/>
        <v/>
      </c>
      <c r="H941" s="36" t="str">
        <f t="shared" si="40"/>
        <v/>
      </c>
      <c r="I941" s="36" t="str">
        <f t="shared" si="40"/>
        <v/>
      </c>
      <c r="J941" s="36" t="str">
        <f t="shared" si="40"/>
        <v/>
      </c>
      <c r="K941" s="36" t="str">
        <f t="shared" si="40"/>
        <v/>
      </c>
      <c r="L941" s="36" t="str">
        <f t="shared" si="40"/>
        <v/>
      </c>
      <c r="M941" s="36" t="str">
        <f t="shared" si="40"/>
        <v/>
      </c>
      <c r="N941" s="36" t="str">
        <f t="shared" si="40"/>
        <v/>
      </c>
      <c r="O941" s="36" t="str">
        <f t="shared" si="40"/>
        <v/>
      </c>
      <c r="P941" s="36" t="str">
        <f t="shared" si="40"/>
        <v/>
      </c>
      <c r="Q941" s="36" t="str">
        <f t="shared" si="40"/>
        <v/>
      </c>
      <c r="R941" s="36" t="str">
        <f t="shared" si="40"/>
        <v/>
      </c>
      <c r="S941" s="36" t="str">
        <f t="shared" si="40"/>
        <v/>
      </c>
      <c r="T941" s="36" t="str">
        <f t="shared" si="40"/>
        <v/>
      </c>
      <c r="U941" s="36" t="str">
        <f t="shared" si="40"/>
        <v/>
      </c>
    </row>
    <row r="942" spans="1:21" s="18" customFormat="1" ht="15.75" hidden="1" customHeight="1" x14ac:dyDescent="0.2">
      <c r="A942" s="75"/>
      <c r="B942" s="35" t="s">
        <v>249</v>
      </c>
      <c r="C942" s="65" t="s">
        <v>16</v>
      </c>
      <c r="D942" s="36" t="str">
        <f t="shared" si="40"/>
        <v/>
      </c>
      <c r="E942" s="36" t="str">
        <f t="shared" si="40"/>
        <v/>
      </c>
      <c r="F942" s="36" t="str">
        <f t="shared" si="40"/>
        <v/>
      </c>
      <c r="G942" s="36" t="str">
        <f t="shared" si="40"/>
        <v/>
      </c>
      <c r="H942" s="36" t="str">
        <f t="shared" si="40"/>
        <v/>
      </c>
      <c r="I942" s="36" t="str">
        <f t="shared" si="40"/>
        <v/>
      </c>
      <c r="J942" s="36" t="str">
        <f t="shared" si="40"/>
        <v/>
      </c>
      <c r="K942" s="36" t="str">
        <f t="shared" si="40"/>
        <v/>
      </c>
      <c r="L942" s="36" t="str">
        <f t="shared" si="40"/>
        <v/>
      </c>
      <c r="M942" s="36" t="str">
        <f t="shared" si="40"/>
        <v/>
      </c>
      <c r="N942" s="36" t="str">
        <f t="shared" si="40"/>
        <v/>
      </c>
      <c r="O942" s="36" t="str">
        <f t="shared" si="40"/>
        <v/>
      </c>
      <c r="P942" s="36" t="str">
        <f t="shared" si="40"/>
        <v/>
      </c>
      <c r="Q942" s="36" t="str">
        <f t="shared" si="40"/>
        <v/>
      </c>
      <c r="R942" s="36" t="str">
        <f t="shared" si="40"/>
        <v/>
      </c>
      <c r="S942" s="36" t="str">
        <f t="shared" si="40"/>
        <v/>
      </c>
      <c r="T942" s="36" t="str">
        <f t="shared" si="40"/>
        <v/>
      </c>
      <c r="U942" s="36" t="str">
        <f t="shared" si="40"/>
        <v/>
      </c>
    </row>
    <row r="943" spans="1:21" s="18" customFormat="1" ht="15.75" hidden="1" customHeight="1" x14ac:dyDescent="0.2">
      <c r="A943" s="75"/>
      <c r="B943" s="35" t="s">
        <v>213</v>
      </c>
      <c r="C943" s="65" t="s">
        <v>18</v>
      </c>
      <c r="D943" s="36" t="str">
        <f t="shared" si="40"/>
        <v/>
      </c>
      <c r="E943" s="36" t="str">
        <f t="shared" si="40"/>
        <v/>
      </c>
      <c r="F943" s="36" t="str">
        <f t="shared" si="40"/>
        <v/>
      </c>
      <c r="G943" s="36" t="str">
        <f t="shared" si="40"/>
        <v/>
      </c>
      <c r="H943" s="36" t="str">
        <f t="shared" si="40"/>
        <v/>
      </c>
      <c r="I943" s="36" t="str">
        <f t="shared" si="40"/>
        <v/>
      </c>
      <c r="J943" s="36" t="str">
        <f t="shared" si="40"/>
        <v/>
      </c>
      <c r="K943" s="36" t="str">
        <f t="shared" si="40"/>
        <v/>
      </c>
      <c r="L943" s="36" t="str">
        <f t="shared" si="40"/>
        <v/>
      </c>
      <c r="M943" s="36" t="str">
        <f t="shared" si="40"/>
        <v/>
      </c>
      <c r="N943" s="36" t="str">
        <f t="shared" si="40"/>
        <v/>
      </c>
      <c r="O943" s="36" t="str">
        <f t="shared" si="40"/>
        <v/>
      </c>
      <c r="P943" s="36" t="str">
        <f t="shared" si="40"/>
        <v/>
      </c>
      <c r="Q943" s="36" t="str">
        <f t="shared" si="40"/>
        <v/>
      </c>
      <c r="R943" s="36" t="str">
        <f t="shared" si="40"/>
        <v/>
      </c>
      <c r="S943" s="36" t="str">
        <f t="shared" si="40"/>
        <v/>
      </c>
      <c r="T943" s="36" t="str">
        <f t="shared" si="40"/>
        <v/>
      </c>
      <c r="U943" s="36" t="str">
        <f t="shared" si="40"/>
        <v/>
      </c>
    </row>
    <row r="944" spans="1:21" s="18" customFormat="1" ht="15.75" hidden="1" customHeight="1" x14ac:dyDescent="0.2">
      <c r="A944" s="76" t="s">
        <v>250</v>
      </c>
      <c r="B944" s="17" t="s">
        <v>210</v>
      </c>
      <c r="C944" s="33" t="s">
        <v>22</v>
      </c>
      <c r="D944" s="34" t="str">
        <f t="shared" si="40"/>
        <v>*</v>
      </c>
      <c r="E944" s="34" t="str">
        <f t="shared" si="40"/>
        <v>*</v>
      </c>
      <c r="F944" s="34" t="str">
        <f t="shared" si="40"/>
        <v>*</v>
      </c>
      <c r="G944" s="34" t="str">
        <f t="shared" si="40"/>
        <v>*</v>
      </c>
      <c r="H944" s="34" t="str">
        <f t="shared" si="40"/>
        <v>*</v>
      </c>
      <c r="I944" s="34" t="str">
        <f t="shared" si="40"/>
        <v>*</v>
      </c>
      <c r="J944" s="34" t="str">
        <f t="shared" si="40"/>
        <v>*</v>
      </c>
      <c r="K944" s="34" t="str">
        <f t="shared" si="40"/>
        <v>*</v>
      </c>
      <c r="L944" s="34" t="str">
        <f t="shared" si="40"/>
        <v>*</v>
      </c>
      <c r="M944" s="34" t="str">
        <f t="shared" si="40"/>
        <v/>
      </c>
      <c r="N944" s="34" t="str">
        <f t="shared" si="40"/>
        <v/>
      </c>
      <c r="O944" s="34" t="str">
        <f t="shared" si="40"/>
        <v/>
      </c>
      <c r="P944" s="34" t="str">
        <f t="shared" si="40"/>
        <v>*</v>
      </c>
      <c r="Q944" s="34" t="str">
        <f t="shared" si="40"/>
        <v>*</v>
      </c>
      <c r="R944" s="34" t="str">
        <f t="shared" si="40"/>
        <v>*</v>
      </c>
      <c r="S944" s="34" t="str">
        <f t="shared" si="40"/>
        <v/>
      </c>
      <c r="T944" s="34" t="str">
        <f t="shared" si="40"/>
        <v/>
      </c>
      <c r="U944" s="34" t="str">
        <f t="shared" si="40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37" t="str">
        <f t="shared" si="40"/>
        <v/>
      </c>
      <c r="E945" s="37" t="str">
        <f t="shared" si="40"/>
        <v>*</v>
      </c>
      <c r="F945" s="37" t="str">
        <f t="shared" si="40"/>
        <v>*</v>
      </c>
      <c r="G945" s="37" t="str">
        <f t="shared" si="40"/>
        <v>*</v>
      </c>
      <c r="H945" s="37" t="str">
        <f t="shared" si="40"/>
        <v>*</v>
      </c>
      <c r="I945" s="37" t="str">
        <f t="shared" si="40"/>
        <v>*</v>
      </c>
      <c r="J945" s="37" t="str">
        <f t="shared" si="40"/>
        <v>*</v>
      </c>
      <c r="K945" s="37" t="str">
        <f t="shared" si="40"/>
        <v>*</v>
      </c>
      <c r="L945" s="37" t="str">
        <f t="shared" si="40"/>
        <v>*</v>
      </c>
      <c r="M945" s="37" t="str">
        <f t="shared" si="40"/>
        <v/>
      </c>
      <c r="N945" s="37" t="str">
        <f t="shared" si="40"/>
        <v/>
      </c>
      <c r="O945" s="37" t="str">
        <f t="shared" si="40"/>
        <v/>
      </c>
      <c r="P945" s="37" t="str">
        <f t="shared" si="40"/>
        <v>*</v>
      </c>
      <c r="Q945" s="37" t="str">
        <f t="shared" si="40"/>
        <v>*</v>
      </c>
      <c r="R945" s="37" t="str">
        <f t="shared" si="40"/>
        <v>*</v>
      </c>
      <c r="S945" s="37" t="str">
        <f t="shared" si="40"/>
        <v/>
      </c>
      <c r="T945" s="37" t="str">
        <f t="shared" si="40"/>
        <v/>
      </c>
      <c r="U945" s="37" t="str">
        <f t="shared" si="40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37" t="str">
        <f t="shared" si="40"/>
        <v>*</v>
      </c>
      <c r="E946" s="37" t="str">
        <f t="shared" si="40"/>
        <v>*</v>
      </c>
      <c r="F946" s="37" t="str">
        <f t="shared" si="40"/>
        <v>*</v>
      </c>
      <c r="G946" s="37" t="str">
        <f t="shared" si="40"/>
        <v>*</v>
      </c>
      <c r="H946" s="37" t="str">
        <f t="shared" si="40"/>
        <v>*</v>
      </c>
      <c r="I946" s="37" t="str">
        <f t="shared" si="40"/>
        <v>*</v>
      </c>
      <c r="J946" s="37" t="str">
        <f t="shared" si="40"/>
        <v>*</v>
      </c>
      <c r="K946" s="37" t="str">
        <f t="shared" si="40"/>
        <v>*</v>
      </c>
      <c r="L946" s="37" t="str">
        <f t="shared" si="40"/>
        <v>*</v>
      </c>
      <c r="M946" s="37" t="str">
        <f t="shared" si="40"/>
        <v/>
      </c>
      <c r="N946" s="37" t="str">
        <f t="shared" si="40"/>
        <v/>
      </c>
      <c r="O946" s="37" t="str">
        <f t="shared" si="40"/>
        <v/>
      </c>
      <c r="P946" s="37" t="str">
        <f t="shared" si="40"/>
        <v>*</v>
      </c>
      <c r="Q946" s="37" t="str">
        <f t="shared" si="40"/>
        <v>*</v>
      </c>
      <c r="R946" s="37" t="str">
        <f t="shared" si="40"/>
        <v>*</v>
      </c>
      <c r="S946" s="37" t="str">
        <f t="shared" si="40"/>
        <v/>
      </c>
      <c r="T946" s="37" t="str">
        <f t="shared" si="40"/>
        <v/>
      </c>
      <c r="U946" s="37" t="str">
        <f t="shared" si="40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15</v>
      </c>
      <c r="D947" s="37" t="str">
        <f t="shared" si="40"/>
        <v>*</v>
      </c>
      <c r="E947" s="37" t="str">
        <f t="shared" si="40"/>
        <v>*</v>
      </c>
      <c r="F947" s="37" t="str">
        <f t="shared" si="40"/>
        <v>*</v>
      </c>
      <c r="G947" s="37" t="str">
        <f t="shared" si="40"/>
        <v/>
      </c>
      <c r="H947" s="37" t="str">
        <f t="shared" si="40"/>
        <v/>
      </c>
      <c r="I947" s="37" t="str">
        <f t="shared" si="40"/>
        <v/>
      </c>
      <c r="J947" s="37" t="str">
        <f t="shared" si="40"/>
        <v/>
      </c>
      <c r="K947" s="37" t="str">
        <f t="shared" si="40"/>
        <v/>
      </c>
      <c r="L947" s="37" t="str">
        <f t="shared" si="40"/>
        <v/>
      </c>
      <c r="M947" s="37" t="str">
        <f t="shared" si="40"/>
        <v/>
      </c>
      <c r="N947" s="37" t="str">
        <f t="shared" si="40"/>
        <v/>
      </c>
      <c r="O947" s="37" t="str">
        <f t="shared" si="40"/>
        <v/>
      </c>
      <c r="P947" s="37" t="str">
        <f t="shared" si="40"/>
        <v>*</v>
      </c>
      <c r="Q947" s="37" t="str">
        <f t="shared" si="40"/>
        <v>*</v>
      </c>
      <c r="R947" s="37" t="str">
        <f t="shared" si="40"/>
        <v>*</v>
      </c>
      <c r="S947" s="37" t="str">
        <f t="shared" si="40"/>
        <v/>
      </c>
      <c r="T947" s="37" t="str">
        <f t="shared" si="40"/>
        <v/>
      </c>
      <c r="U947" s="37" t="str">
        <f t="shared" si="40"/>
        <v/>
      </c>
    </row>
    <row r="948" spans="1:21" s="18" customFormat="1" ht="15.75" hidden="1" customHeight="1" x14ac:dyDescent="0.2">
      <c r="A948" s="76"/>
      <c r="B948" s="22" t="s">
        <v>249</v>
      </c>
      <c r="C948" s="23" t="s">
        <v>16</v>
      </c>
      <c r="D948" s="37" t="str">
        <f t="shared" si="40"/>
        <v>*</v>
      </c>
      <c r="E948" s="37" t="str">
        <f t="shared" si="40"/>
        <v>*</v>
      </c>
      <c r="F948" s="37" t="str">
        <f t="shared" si="40"/>
        <v>*</v>
      </c>
      <c r="G948" s="37" t="str">
        <f t="shared" si="40"/>
        <v>*</v>
      </c>
      <c r="H948" s="37" t="str">
        <f t="shared" si="40"/>
        <v>*</v>
      </c>
      <c r="I948" s="37" t="str">
        <f t="shared" si="40"/>
        <v>*</v>
      </c>
      <c r="J948" s="37" t="str">
        <f t="shared" si="40"/>
        <v/>
      </c>
      <c r="K948" s="37" t="str">
        <f t="shared" si="40"/>
        <v/>
      </c>
      <c r="L948" s="37" t="str">
        <f t="shared" si="40"/>
        <v/>
      </c>
      <c r="M948" s="37" t="str">
        <f t="shared" si="40"/>
        <v/>
      </c>
      <c r="N948" s="37" t="str">
        <f t="shared" si="40"/>
        <v/>
      </c>
      <c r="O948" s="37" t="str">
        <f t="shared" si="40"/>
        <v/>
      </c>
      <c r="P948" s="37" t="str">
        <f t="shared" si="40"/>
        <v>*</v>
      </c>
      <c r="Q948" s="37" t="str">
        <f t="shared" si="40"/>
        <v>*</v>
      </c>
      <c r="R948" s="37" t="str">
        <f t="shared" si="40"/>
        <v>*</v>
      </c>
      <c r="S948" s="37" t="str">
        <f t="shared" si="40"/>
        <v/>
      </c>
      <c r="T948" s="37" t="str">
        <f t="shared" si="40"/>
        <v/>
      </c>
      <c r="U948" s="37" t="str">
        <f t="shared" si="40"/>
        <v/>
      </c>
    </row>
    <row r="949" spans="1:21" s="18" customFormat="1" ht="15.75" hidden="1" customHeight="1" x14ac:dyDescent="0.2">
      <c r="A949" s="77"/>
      <c r="B949" s="25" t="s">
        <v>213</v>
      </c>
      <c r="C949" s="26" t="s">
        <v>18</v>
      </c>
      <c r="D949" s="38" t="str">
        <f t="shared" si="40"/>
        <v/>
      </c>
      <c r="E949" s="38" t="str">
        <f t="shared" si="40"/>
        <v/>
      </c>
      <c r="F949" s="38" t="str">
        <f t="shared" si="40"/>
        <v/>
      </c>
      <c r="G949" s="38" t="str">
        <f t="shared" si="40"/>
        <v/>
      </c>
      <c r="H949" s="38" t="str">
        <f t="shared" si="40"/>
        <v/>
      </c>
      <c r="I949" s="38" t="str">
        <f t="shared" si="40"/>
        <v/>
      </c>
      <c r="J949" s="38" t="str">
        <f t="shared" si="40"/>
        <v/>
      </c>
      <c r="K949" s="38" t="str">
        <f t="shared" si="40"/>
        <v/>
      </c>
      <c r="L949" s="38" t="str">
        <f t="shared" si="40"/>
        <v/>
      </c>
      <c r="M949" s="38" t="str">
        <f t="shared" si="40"/>
        <v/>
      </c>
      <c r="N949" s="38" t="str">
        <f t="shared" si="40"/>
        <v/>
      </c>
      <c r="O949" s="38" t="str">
        <f t="shared" si="40"/>
        <v/>
      </c>
      <c r="P949" s="38" t="str">
        <f t="shared" si="40"/>
        <v/>
      </c>
      <c r="Q949" s="38" t="str">
        <f t="shared" si="40"/>
        <v/>
      </c>
      <c r="R949" s="38" t="str">
        <f t="shared" si="40"/>
        <v/>
      </c>
      <c r="S949" s="38" t="str">
        <f t="shared" si="40"/>
        <v/>
      </c>
      <c r="T949" s="38" t="str">
        <f t="shared" si="40"/>
        <v/>
      </c>
      <c r="U949" s="38" t="str">
        <f t="shared" si="40"/>
        <v/>
      </c>
    </row>
    <row r="950" spans="1:21" ht="15.75" hidden="1" customHeight="1" x14ac:dyDescent="0.2">
      <c r="A950" s="72" t="s">
        <v>236</v>
      </c>
      <c r="B950" s="73"/>
      <c r="C950" s="31" t="s">
        <v>38</v>
      </c>
      <c r="D950" s="32" t="str">
        <f t="shared" si="40"/>
        <v>*</v>
      </c>
      <c r="E950" s="32" t="str">
        <f t="shared" si="40"/>
        <v>*</v>
      </c>
      <c r="F950" s="32" t="str">
        <f t="shared" si="40"/>
        <v>*</v>
      </c>
      <c r="G950" s="32" t="str">
        <f t="shared" si="40"/>
        <v>*</v>
      </c>
      <c r="H950" s="32" t="str">
        <f t="shared" si="40"/>
        <v>*</v>
      </c>
      <c r="I950" s="32" t="str">
        <f t="shared" si="40"/>
        <v>*</v>
      </c>
      <c r="J950" s="32" t="str">
        <f t="shared" si="40"/>
        <v/>
      </c>
      <c r="K950" s="32" t="str">
        <f t="shared" si="40"/>
        <v/>
      </c>
      <c r="L950" s="32" t="str">
        <f t="shared" si="40"/>
        <v/>
      </c>
      <c r="M950" s="32" t="str">
        <f t="shared" si="40"/>
        <v/>
      </c>
      <c r="N950" s="32" t="str">
        <f t="shared" si="40"/>
        <v/>
      </c>
      <c r="O950" s="32" t="str">
        <f t="shared" si="40"/>
        <v/>
      </c>
      <c r="P950" s="32" t="str">
        <f t="shared" si="40"/>
        <v>*</v>
      </c>
      <c r="Q950" s="32" t="str">
        <f t="shared" si="40"/>
        <v>*</v>
      </c>
      <c r="R950" s="32" t="str">
        <f t="shared" si="40"/>
        <v>*</v>
      </c>
      <c r="S950" s="32" t="str">
        <f t="shared" si="40"/>
        <v/>
      </c>
      <c r="T950" s="32" t="str">
        <f t="shared" si="40"/>
        <v/>
      </c>
      <c r="U950" s="32" t="str">
        <f t="shared" si="40"/>
        <v/>
      </c>
    </row>
    <row r="951" spans="1:21" s="18" customFormat="1" ht="15.75" hidden="1" customHeight="1" x14ac:dyDescent="0.2">
      <c r="A951" s="74" t="s">
        <v>247</v>
      </c>
      <c r="B951" s="17" t="s">
        <v>210</v>
      </c>
      <c r="C951" s="33" t="s">
        <v>22</v>
      </c>
      <c r="D951" s="34" t="str">
        <f t="shared" si="40"/>
        <v>*</v>
      </c>
      <c r="E951" s="34" t="str">
        <f t="shared" si="40"/>
        <v>*</v>
      </c>
      <c r="F951" s="34" t="str">
        <f t="shared" si="40"/>
        <v>*</v>
      </c>
      <c r="G951" s="34" t="str">
        <f t="shared" ref="D951:U962" si="41">IF(G295=G625,"","*")</f>
        <v>*</v>
      </c>
      <c r="H951" s="34" t="str">
        <f t="shared" si="41"/>
        <v>*</v>
      </c>
      <c r="I951" s="34" t="str">
        <f t="shared" si="41"/>
        <v>*</v>
      </c>
      <c r="J951" s="34" t="str">
        <f t="shared" si="41"/>
        <v/>
      </c>
      <c r="K951" s="34" t="str">
        <f t="shared" si="41"/>
        <v/>
      </c>
      <c r="L951" s="34" t="str">
        <f t="shared" si="41"/>
        <v/>
      </c>
      <c r="M951" s="34" t="str">
        <f t="shared" si="41"/>
        <v/>
      </c>
      <c r="N951" s="34" t="str">
        <f t="shared" si="41"/>
        <v/>
      </c>
      <c r="O951" s="34" t="str">
        <f t="shared" si="41"/>
        <v/>
      </c>
      <c r="P951" s="34" t="str">
        <f t="shared" si="41"/>
        <v>*</v>
      </c>
      <c r="Q951" s="34" t="str">
        <f t="shared" si="41"/>
        <v>*</v>
      </c>
      <c r="R951" s="34" t="str">
        <f t="shared" si="41"/>
        <v>*</v>
      </c>
      <c r="S951" s="34" t="str">
        <f t="shared" si="41"/>
        <v/>
      </c>
      <c r="T951" s="34" t="str">
        <f t="shared" si="41"/>
        <v/>
      </c>
      <c r="U951" s="34" t="str">
        <f t="shared" si="41"/>
        <v/>
      </c>
    </row>
    <row r="952" spans="1:21" s="18" customFormat="1" ht="15.75" hidden="1" customHeight="1" x14ac:dyDescent="0.2">
      <c r="A952" s="75"/>
      <c r="B952" s="35" t="s">
        <v>211</v>
      </c>
      <c r="C952" s="65" t="s">
        <v>17</v>
      </c>
      <c r="D952" s="36" t="str">
        <f t="shared" si="41"/>
        <v>*</v>
      </c>
      <c r="E952" s="36" t="str">
        <f t="shared" si="41"/>
        <v>*</v>
      </c>
      <c r="F952" s="36" t="str">
        <f t="shared" si="41"/>
        <v>*</v>
      </c>
      <c r="G952" s="36" t="str">
        <f t="shared" si="41"/>
        <v>*</v>
      </c>
      <c r="H952" s="36" t="str">
        <f t="shared" si="41"/>
        <v>*</v>
      </c>
      <c r="I952" s="36" t="str">
        <f t="shared" si="41"/>
        <v>*</v>
      </c>
      <c r="J952" s="36" t="str">
        <f t="shared" si="41"/>
        <v/>
      </c>
      <c r="K952" s="36" t="str">
        <f t="shared" si="41"/>
        <v/>
      </c>
      <c r="L952" s="36" t="str">
        <f t="shared" si="41"/>
        <v/>
      </c>
      <c r="M952" s="36" t="str">
        <f t="shared" si="41"/>
        <v/>
      </c>
      <c r="N952" s="36" t="str">
        <f t="shared" si="41"/>
        <v/>
      </c>
      <c r="O952" s="36" t="str">
        <f t="shared" si="41"/>
        <v/>
      </c>
      <c r="P952" s="36" t="str">
        <f t="shared" si="41"/>
        <v>*</v>
      </c>
      <c r="Q952" s="36" t="str">
        <f t="shared" si="41"/>
        <v>*</v>
      </c>
      <c r="R952" s="36" t="str">
        <f t="shared" si="41"/>
        <v>*</v>
      </c>
      <c r="S952" s="36" t="str">
        <f t="shared" si="41"/>
        <v/>
      </c>
      <c r="T952" s="36" t="str">
        <f t="shared" si="41"/>
        <v/>
      </c>
      <c r="U952" s="36" t="str">
        <f t="shared" si="41"/>
        <v/>
      </c>
    </row>
    <row r="953" spans="1:21" s="18" customFormat="1" ht="15.75" hidden="1" customHeight="1" x14ac:dyDescent="0.2">
      <c r="A953" s="75"/>
      <c r="B953" s="21" t="s">
        <v>248</v>
      </c>
      <c r="C953" s="65" t="s">
        <v>14</v>
      </c>
      <c r="D953" s="36" t="str">
        <f t="shared" si="41"/>
        <v>*</v>
      </c>
      <c r="E953" s="36" t="str">
        <f t="shared" si="41"/>
        <v>*</v>
      </c>
      <c r="F953" s="36" t="str">
        <f t="shared" si="41"/>
        <v>*</v>
      </c>
      <c r="G953" s="36" t="str">
        <f t="shared" si="41"/>
        <v>*</v>
      </c>
      <c r="H953" s="36" t="str">
        <f t="shared" si="41"/>
        <v>*</v>
      </c>
      <c r="I953" s="36" t="str">
        <f t="shared" si="41"/>
        <v>*</v>
      </c>
      <c r="J953" s="36" t="str">
        <f t="shared" si="41"/>
        <v/>
      </c>
      <c r="K953" s="36" t="str">
        <f t="shared" si="41"/>
        <v/>
      </c>
      <c r="L953" s="36" t="str">
        <f t="shared" si="41"/>
        <v/>
      </c>
      <c r="M953" s="36" t="str">
        <f t="shared" si="41"/>
        <v/>
      </c>
      <c r="N953" s="36" t="str">
        <f t="shared" si="41"/>
        <v/>
      </c>
      <c r="O953" s="36" t="str">
        <f t="shared" si="41"/>
        <v/>
      </c>
      <c r="P953" s="36" t="str">
        <f t="shared" si="41"/>
        <v>*</v>
      </c>
      <c r="Q953" s="36" t="str">
        <f t="shared" si="41"/>
        <v>*</v>
      </c>
      <c r="R953" s="36" t="str">
        <f t="shared" si="41"/>
        <v>*</v>
      </c>
      <c r="S953" s="36" t="str">
        <f t="shared" si="41"/>
        <v/>
      </c>
      <c r="T953" s="36" t="str">
        <f t="shared" si="41"/>
        <v/>
      </c>
      <c r="U953" s="36" t="str">
        <f t="shared" si="41"/>
        <v/>
      </c>
    </row>
    <row r="954" spans="1:21" s="18" customFormat="1" ht="15.75" hidden="1" customHeight="1" x14ac:dyDescent="0.2">
      <c r="A954" s="75"/>
      <c r="B954" s="21" t="s">
        <v>212</v>
      </c>
      <c r="C954" s="65" t="s">
        <v>15</v>
      </c>
      <c r="D954" s="36" t="str">
        <f t="shared" si="41"/>
        <v/>
      </c>
      <c r="E954" s="36" t="str">
        <f t="shared" si="41"/>
        <v/>
      </c>
      <c r="F954" s="36" t="str">
        <f t="shared" si="41"/>
        <v/>
      </c>
      <c r="G954" s="36" t="str">
        <f t="shared" si="41"/>
        <v/>
      </c>
      <c r="H954" s="36" t="str">
        <f t="shared" si="41"/>
        <v/>
      </c>
      <c r="I954" s="36" t="str">
        <f t="shared" si="41"/>
        <v/>
      </c>
      <c r="J954" s="36" t="str">
        <f t="shared" si="41"/>
        <v/>
      </c>
      <c r="K954" s="36" t="str">
        <f t="shared" si="41"/>
        <v/>
      </c>
      <c r="L954" s="36" t="str">
        <f t="shared" si="41"/>
        <v/>
      </c>
      <c r="M954" s="36" t="str">
        <f t="shared" si="41"/>
        <v/>
      </c>
      <c r="N954" s="36" t="str">
        <f t="shared" si="41"/>
        <v/>
      </c>
      <c r="O954" s="36" t="str">
        <f t="shared" si="41"/>
        <v/>
      </c>
      <c r="P954" s="36" t="str">
        <f t="shared" si="41"/>
        <v/>
      </c>
      <c r="Q954" s="36" t="str">
        <f t="shared" si="41"/>
        <v/>
      </c>
      <c r="R954" s="36" t="str">
        <f t="shared" si="41"/>
        <v/>
      </c>
      <c r="S954" s="36" t="str">
        <f t="shared" si="41"/>
        <v/>
      </c>
      <c r="T954" s="36" t="str">
        <f t="shared" si="41"/>
        <v/>
      </c>
      <c r="U954" s="36" t="str">
        <f t="shared" si="41"/>
        <v/>
      </c>
    </row>
    <row r="955" spans="1:21" s="18" customFormat="1" ht="15.75" hidden="1" customHeight="1" x14ac:dyDescent="0.2">
      <c r="A955" s="75"/>
      <c r="B955" s="35" t="s">
        <v>249</v>
      </c>
      <c r="C955" s="65" t="s">
        <v>16</v>
      </c>
      <c r="D955" s="36" t="str">
        <f t="shared" si="41"/>
        <v/>
      </c>
      <c r="E955" s="36" t="str">
        <f t="shared" si="41"/>
        <v/>
      </c>
      <c r="F955" s="36" t="str">
        <f t="shared" si="41"/>
        <v/>
      </c>
      <c r="G955" s="36" t="str">
        <f t="shared" si="41"/>
        <v/>
      </c>
      <c r="H955" s="36" t="str">
        <f t="shared" si="41"/>
        <v/>
      </c>
      <c r="I955" s="36" t="str">
        <f t="shared" si="41"/>
        <v/>
      </c>
      <c r="J955" s="36" t="str">
        <f t="shared" si="41"/>
        <v/>
      </c>
      <c r="K955" s="36" t="str">
        <f t="shared" si="41"/>
        <v/>
      </c>
      <c r="L955" s="36" t="str">
        <f t="shared" si="41"/>
        <v/>
      </c>
      <c r="M955" s="36" t="str">
        <f t="shared" si="41"/>
        <v/>
      </c>
      <c r="N955" s="36" t="str">
        <f t="shared" si="41"/>
        <v/>
      </c>
      <c r="O955" s="36" t="str">
        <f t="shared" si="41"/>
        <v/>
      </c>
      <c r="P955" s="36" t="str">
        <f t="shared" si="41"/>
        <v/>
      </c>
      <c r="Q955" s="36" t="str">
        <f t="shared" si="41"/>
        <v/>
      </c>
      <c r="R955" s="36" t="str">
        <f t="shared" si="41"/>
        <v/>
      </c>
      <c r="S955" s="36" t="str">
        <f t="shared" si="41"/>
        <v/>
      </c>
      <c r="T955" s="36" t="str">
        <f t="shared" si="41"/>
        <v/>
      </c>
      <c r="U955" s="36" t="str">
        <f t="shared" si="41"/>
        <v/>
      </c>
    </row>
    <row r="956" spans="1:21" s="18" customFormat="1" ht="15.75" hidden="1" customHeight="1" x14ac:dyDescent="0.2">
      <c r="A956" s="75"/>
      <c r="B956" s="35" t="s">
        <v>213</v>
      </c>
      <c r="C956" s="65" t="s">
        <v>18</v>
      </c>
      <c r="D956" s="36" t="str">
        <f t="shared" si="41"/>
        <v/>
      </c>
      <c r="E956" s="36" t="str">
        <f t="shared" si="41"/>
        <v/>
      </c>
      <c r="F956" s="36" t="str">
        <f t="shared" si="41"/>
        <v/>
      </c>
      <c r="G956" s="36" t="str">
        <f t="shared" si="41"/>
        <v/>
      </c>
      <c r="H956" s="36" t="str">
        <f t="shared" si="41"/>
        <v/>
      </c>
      <c r="I956" s="36" t="str">
        <f t="shared" si="41"/>
        <v/>
      </c>
      <c r="J956" s="36" t="str">
        <f t="shared" si="41"/>
        <v/>
      </c>
      <c r="K956" s="36" t="str">
        <f t="shared" si="41"/>
        <v/>
      </c>
      <c r="L956" s="36" t="str">
        <f t="shared" si="41"/>
        <v/>
      </c>
      <c r="M956" s="36" t="str">
        <f t="shared" si="41"/>
        <v/>
      </c>
      <c r="N956" s="36" t="str">
        <f t="shared" si="41"/>
        <v/>
      </c>
      <c r="O956" s="36" t="str">
        <f t="shared" si="41"/>
        <v/>
      </c>
      <c r="P956" s="36" t="str">
        <f t="shared" si="41"/>
        <v/>
      </c>
      <c r="Q956" s="36" t="str">
        <f t="shared" si="41"/>
        <v/>
      </c>
      <c r="R956" s="36" t="str">
        <f t="shared" si="41"/>
        <v/>
      </c>
      <c r="S956" s="36" t="str">
        <f t="shared" si="41"/>
        <v/>
      </c>
      <c r="T956" s="36" t="str">
        <f t="shared" si="41"/>
        <v/>
      </c>
      <c r="U956" s="36" t="str">
        <f t="shared" si="41"/>
        <v/>
      </c>
    </row>
    <row r="957" spans="1:21" s="18" customFormat="1" ht="15.75" hidden="1" customHeight="1" x14ac:dyDescent="0.2">
      <c r="A957" s="76" t="s">
        <v>250</v>
      </c>
      <c r="B957" s="17" t="s">
        <v>210</v>
      </c>
      <c r="C957" s="33" t="s">
        <v>22</v>
      </c>
      <c r="D957" s="34" t="str">
        <f t="shared" si="41"/>
        <v>*</v>
      </c>
      <c r="E957" s="34" t="str">
        <f t="shared" si="41"/>
        <v>*</v>
      </c>
      <c r="F957" s="34" t="str">
        <f t="shared" si="41"/>
        <v>*</v>
      </c>
      <c r="G957" s="34" t="str">
        <f t="shared" si="41"/>
        <v>*</v>
      </c>
      <c r="H957" s="34" t="str">
        <f t="shared" si="41"/>
        <v>*</v>
      </c>
      <c r="I957" s="34" t="str">
        <f t="shared" si="41"/>
        <v>*</v>
      </c>
      <c r="J957" s="34" t="str">
        <f t="shared" si="41"/>
        <v/>
      </c>
      <c r="K957" s="34" t="str">
        <f t="shared" si="41"/>
        <v/>
      </c>
      <c r="L957" s="34" t="str">
        <f t="shared" si="41"/>
        <v/>
      </c>
      <c r="M957" s="34" t="str">
        <f t="shared" si="41"/>
        <v/>
      </c>
      <c r="N957" s="34" t="str">
        <f t="shared" si="41"/>
        <v/>
      </c>
      <c r="O957" s="34" t="str">
        <f t="shared" si="41"/>
        <v/>
      </c>
      <c r="P957" s="34" t="str">
        <f t="shared" si="41"/>
        <v>*</v>
      </c>
      <c r="Q957" s="34" t="str">
        <f t="shared" si="41"/>
        <v>*</v>
      </c>
      <c r="R957" s="34" t="str">
        <f t="shared" si="41"/>
        <v>*</v>
      </c>
      <c r="S957" s="34" t="str">
        <f t="shared" si="41"/>
        <v/>
      </c>
      <c r="T957" s="34" t="str">
        <f t="shared" si="41"/>
        <v/>
      </c>
      <c r="U957" s="34" t="str">
        <f t="shared" si="41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37" t="str">
        <f>IF(D302=D632,"","*")</f>
        <v>*</v>
      </c>
      <c r="E958" s="37" t="str">
        <f t="shared" si="41"/>
        <v>*</v>
      </c>
      <c r="F958" s="37" t="str">
        <f t="shared" si="41"/>
        <v>*</v>
      </c>
      <c r="G958" s="37" t="str">
        <f t="shared" si="41"/>
        <v>*</v>
      </c>
      <c r="H958" s="37" t="str">
        <f t="shared" si="41"/>
        <v>*</v>
      </c>
      <c r="I958" s="37" t="str">
        <f t="shared" si="41"/>
        <v>*</v>
      </c>
      <c r="J958" s="37" t="str">
        <f t="shared" si="41"/>
        <v/>
      </c>
      <c r="K958" s="37" t="str">
        <f t="shared" si="41"/>
        <v/>
      </c>
      <c r="L958" s="37" t="str">
        <f t="shared" si="41"/>
        <v/>
      </c>
      <c r="M958" s="37" t="str">
        <f t="shared" si="41"/>
        <v/>
      </c>
      <c r="N958" s="37" t="str">
        <f t="shared" si="41"/>
        <v/>
      </c>
      <c r="O958" s="37" t="str">
        <f t="shared" si="41"/>
        <v/>
      </c>
      <c r="P958" s="37" t="str">
        <f t="shared" si="41"/>
        <v>*</v>
      </c>
      <c r="Q958" s="37" t="str">
        <f t="shared" si="41"/>
        <v>*</v>
      </c>
      <c r="R958" s="37" t="str">
        <f t="shared" si="41"/>
        <v>*</v>
      </c>
      <c r="S958" s="37" t="str">
        <f t="shared" si="41"/>
        <v/>
      </c>
      <c r="T958" s="37" t="str">
        <f t="shared" si="41"/>
        <v/>
      </c>
      <c r="U958" s="37" t="str">
        <f t="shared" si="41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37" t="str">
        <f>IF(D303=D633,"","*")</f>
        <v>*</v>
      </c>
      <c r="E959" s="37" t="str">
        <f t="shared" si="41"/>
        <v>*</v>
      </c>
      <c r="F959" s="37" t="str">
        <f t="shared" si="41"/>
        <v>*</v>
      </c>
      <c r="G959" s="37" t="str">
        <f t="shared" si="41"/>
        <v/>
      </c>
      <c r="H959" s="37" t="str">
        <f t="shared" si="41"/>
        <v/>
      </c>
      <c r="I959" s="37" t="str">
        <f t="shared" si="41"/>
        <v/>
      </c>
      <c r="J959" s="37" t="str">
        <f t="shared" si="41"/>
        <v/>
      </c>
      <c r="K959" s="37" t="str">
        <f t="shared" si="41"/>
        <v/>
      </c>
      <c r="L959" s="37" t="str">
        <f t="shared" si="41"/>
        <v/>
      </c>
      <c r="M959" s="37" t="str">
        <f t="shared" si="41"/>
        <v/>
      </c>
      <c r="N959" s="37" t="str">
        <f t="shared" si="41"/>
        <v/>
      </c>
      <c r="O959" s="37" t="str">
        <f t="shared" si="41"/>
        <v/>
      </c>
      <c r="P959" s="37" t="str">
        <f t="shared" si="41"/>
        <v>*</v>
      </c>
      <c r="Q959" s="37" t="str">
        <f t="shared" si="41"/>
        <v>*</v>
      </c>
      <c r="R959" s="37" t="str">
        <f t="shared" si="41"/>
        <v>*</v>
      </c>
      <c r="S959" s="37" t="str">
        <f t="shared" si="41"/>
        <v/>
      </c>
      <c r="T959" s="37" t="str">
        <f t="shared" si="41"/>
        <v/>
      </c>
      <c r="U959" s="37" t="str">
        <f t="shared" si="41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15</v>
      </c>
      <c r="D960" s="37" t="str">
        <f>IF(D304=D634,"","*")</f>
        <v>*</v>
      </c>
      <c r="E960" s="37" t="str">
        <f t="shared" si="41"/>
        <v>*</v>
      </c>
      <c r="F960" s="37" t="str">
        <f t="shared" si="41"/>
        <v>*</v>
      </c>
      <c r="G960" s="37" t="str">
        <f t="shared" si="41"/>
        <v>*</v>
      </c>
      <c r="H960" s="37" t="str">
        <f t="shared" si="41"/>
        <v>*</v>
      </c>
      <c r="I960" s="37" t="str">
        <f t="shared" si="41"/>
        <v>*</v>
      </c>
      <c r="J960" s="37" t="str">
        <f t="shared" si="41"/>
        <v/>
      </c>
      <c r="K960" s="37" t="str">
        <f t="shared" si="41"/>
        <v/>
      </c>
      <c r="L960" s="37" t="str">
        <f t="shared" si="41"/>
        <v/>
      </c>
      <c r="M960" s="37" t="str">
        <f t="shared" si="41"/>
        <v/>
      </c>
      <c r="N960" s="37" t="str">
        <f t="shared" si="41"/>
        <v/>
      </c>
      <c r="O960" s="37" t="str">
        <f t="shared" si="41"/>
        <v/>
      </c>
      <c r="P960" s="37" t="str">
        <f t="shared" si="41"/>
        <v>*</v>
      </c>
      <c r="Q960" s="37" t="str">
        <f t="shared" si="41"/>
        <v>*</v>
      </c>
      <c r="R960" s="37" t="str">
        <f t="shared" si="41"/>
        <v>*</v>
      </c>
      <c r="S960" s="37" t="str">
        <f t="shared" si="41"/>
        <v/>
      </c>
      <c r="T960" s="37" t="str">
        <f t="shared" si="41"/>
        <v/>
      </c>
      <c r="U960" s="37" t="str">
        <f t="shared" si="41"/>
        <v/>
      </c>
    </row>
    <row r="961" spans="1:21" s="18" customFormat="1" ht="15.75" hidden="1" customHeight="1" x14ac:dyDescent="0.2">
      <c r="A961" s="76"/>
      <c r="B961" s="22" t="s">
        <v>249</v>
      </c>
      <c r="C961" s="23" t="s">
        <v>16</v>
      </c>
      <c r="D961" s="37" t="str">
        <f>IF(D305=D635,"","*")</f>
        <v>*</v>
      </c>
      <c r="E961" s="37" t="str">
        <f t="shared" si="41"/>
        <v>*</v>
      </c>
      <c r="F961" s="37" t="str">
        <f t="shared" si="41"/>
        <v>*</v>
      </c>
      <c r="G961" s="37" t="str">
        <f t="shared" si="41"/>
        <v/>
      </c>
      <c r="H961" s="37" t="str">
        <f t="shared" si="41"/>
        <v/>
      </c>
      <c r="I961" s="37" t="str">
        <f t="shared" si="41"/>
        <v/>
      </c>
      <c r="J961" s="37" t="str">
        <f t="shared" si="41"/>
        <v/>
      </c>
      <c r="K961" s="37" t="str">
        <f t="shared" si="41"/>
        <v/>
      </c>
      <c r="L961" s="37" t="str">
        <f t="shared" si="41"/>
        <v/>
      </c>
      <c r="M961" s="37" t="str">
        <f t="shared" si="41"/>
        <v/>
      </c>
      <c r="N961" s="37" t="str">
        <f t="shared" si="41"/>
        <v/>
      </c>
      <c r="O961" s="37" t="str">
        <f t="shared" si="41"/>
        <v/>
      </c>
      <c r="P961" s="37" t="str">
        <f t="shared" si="41"/>
        <v>*</v>
      </c>
      <c r="Q961" s="37" t="str">
        <f t="shared" si="41"/>
        <v>*</v>
      </c>
      <c r="R961" s="37" t="str">
        <f t="shared" si="41"/>
        <v>*</v>
      </c>
      <c r="S961" s="37" t="str">
        <f t="shared" si="41"/>
        <v/>
      </c>
      <c r="T961" s="37" t="str">
        <f t="shared" si="41"/>
        <v/>
      </c>
      <c r="U961" s="37" t="str">
        <f t="shared" si="41"/>
        <v/>
      </c>
    </row>
    <row r="962" spans="1:21" s="18" customFormat="1" ht="15.75" hidden="1" customHeight="1" x14ac:dyDescent="0.2">
      <c r="A962" s="77"/>
      <c r="B962" s="25" t="s">
        <v>213</v>
      </c>
      <c r="C962" s="26" t="s">
        <v>18</v>
      </c>
      <c r="D962" s="38" t="str">
        <f>IF(D306=D636,"","*")</f>
        <v/>
      </c>
      <c r="E962" s="38" t="str">
        <f t="shared" si="41"/>
        <v/>
      </c>
      <c r="F962" s="38" t="str">
        <f t="shared" si="41"/>
        <v/>
      </c>
      <c r="G962" s="38" t="str">
        <f t="shared" si="41"/>
        <v/>
      </c>
      <c r="H962" s="38" t="str">
        <f t="shared" si="41"/>
        <v/>
      </c>
      <c r="I962" s="38" t="str">
        <f t="shared" si="41"/>
        <v/>
      </c>
      <c r="J962" s="38" t="str">
        <f t="shared" si="41"/>
        <v/>
      </c>
      <c r="K962" s="38" t="str">
        <f t="shared" si="41"/>
        <v/>
      </c>
      <c r="L962" s="38" t="str">
        <f t="shared" si="41"/>
        <v/>
      </c>
      <c r="M962" s="38" t="str">
        <f t="shared" si="41"/>
        <v/>
      </c>
      <c r="N962" s="38" t="str">
        <f t="shared" si="41"/>
        <v/>
      </c>
      <c r="O962" s="38" t="str">
        <f t="shared" si="41"/>
        <v/>
      </c>
      <c r="P962" s="38" t="str">
        <f t="shared" si="41"/>
        <v/>
      </c>
      <c r="Q962" s="38" t="str">
        <f t="shared" si="41"/>
        <v/>
      </c>
      <c r="R962" s="38" t="str">
        <f t="shared" si="41"/>
        <v/>
      </c>
      <c r="S962" s="38" t="str">
        <f t="shared" si="41"/>
        <v/>
      </c>
      <c r="T962" s="38" t="str">
        <f t="shared" si="41"/>
        <v/>
      </c>
      <c r="U962" s="38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966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I19" sqref="I19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406</v>
      </c>
      <c r="D2" s="66" t="str">
        <f>IF(D8=SUM(D21,D34,D47,D60,D73,D86,D99,D112,D125,D138,D151,D164,D177,D190,D203,D216,D229,D242,D255,D268,D281,D294),"","*")</f>
        <v/>
      </c>
      <c r="E2" s="66" t="str">
        <f t="shared" ref="E2:U2" si="0">IF(E8=SUM(E21,E34,E47,E60,E73,E86,E99,E112,E125,E138,E151,E164,E177,E190,E203,E216,E229,E242,E255,E268,E281,E294),"","*")</f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J2" s="66" t="str">
        <f t="shared" si="0"/>
        <v/>
      </c>
      <c r="K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</row>
    <row r="3" spans="1:21" ht="15" customHeight="1" x14ac:dyDescent="0.25">
      <c r="A3" s="30" t="s">
        <v>244</v>
      </c>
      <c r="B3" s="30"/>
      <c r="D3" s="68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68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68" t="str">
        <f t="shared" si="1"/>
        <v/>
      </c>
      <c r="G3" s="68" t="str">
        <f t="shared" si="1"/>
        <v/>
      </c>
      <c r="H3" s="68" t="str">
        <f t="shared" si="1"/>
        <v/>
      </c>
      <c r="I3" s="68" t="str">
        <f t="shared" si="1"/>
        <v/>
      </c>
      <c r="J3" s="68" t="str">
        <f t="shared" si="1"/>
        <v/>
      </c>
      <c r="K3" s="68" t="str">
        <f t="shared" si="1"/>
        <v/>
      </c>
      <c r="L3" s="68" t="str">
        <f t="shared" si="1"/>
        <v/>
      </c>
      <c r="M3" s="68" t="str">
        <f t="shared" si="1"/>
        <v/>
      </c>
      <c r="N3" s="68" t="str">
        <f t="shared" si="1"/>
        <v/>
      </c>
      <c r="O3" s="68" t="str">
        <f t="shared" si="1"/>
        <v/>
      </c>
      <c r="P3" s="68" t="str">
        <f t="shared" si="1"/>
        <v/>
      </c>
      <c r="Q3" s="68" t="str">
        <f t="shared" si="1"/>
        <v/>
      </c>
      <c r="R3" s="68" t="str">
        <f t="shared" si="1"/>
        <v/>
      </c>
      <c r="S3" s="68" t="str">
        <f t="shared" si="1"/>
        <v/>
      </c>
      <c r="T3" s="68" t="str">
        <f t="shared" si="1"/>
        <v/>
      </c>
      <c r="U3" s="68" t="str">
        <f t="shared" si="1"/>
        <v/>
      </c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14533</v>
      </c>
      <c r="E8" s="32">
        <v>128980</v>
      </c>
      <c r="F8" s="32">
        <v>449257857</v>
      </c>
      <c r="G8" s="32">
        <v>3943</v>
      </c>
      <c r="H8" s="32">
        <v>10507</v>
      </c>
      <c r="I8" s="32">
        <v>149882474</v>
      </c>
      <c r="J8" s="32">
        <v>51</v>
      </c>
      <c r="K8" s="32">
        <v>52</v>
      </c>
      <c r="L8" s="32">
        <v>879706</v>
      </c>
      <c r="M8" s="32">
        <v>46</v>
      </c>
      <c r="N8" s="32">
        <v>46</v>
      </c>
      <c r="O8" s="32">
        <v>2110000</v>
      </c>
      <c r="P8" s="32">
        <v>10410</v>
      </c>
      <c r="Q8" s="32">
        <v>117646</v>
      </c>
      <c r="R8" s="32">
        <v>295328757</v>
      </c>
      <c r="S8" s="32">
        <v>83</v>
      </c>
      <c r="T8" s="32">
        <v>729</v>
      </c>
      <c r="U8" s="32">
        <v>1056920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2429</v>
      </c>
      <c r="E9" s="34">
        <v>23142</v>
      </c>
      <c r="F9" s="34">
        <v>72340214</v>
      </c>
      <c r="G9" s="34">
        <v>443</v>
      </c>
      <c r="H9" s="34">
        <v>1177</v>
      </c>
      <c r="I9" s="34">
        <v>16933525</v>
      </c>
      <c r="J9" s="34">
        <v>4</v>
      </c>
      <c r="K9" s="34">
        <v>4</v>
      </c>
      <c r="L9" s="34">
        <v>203596</v>
      </c>
      <c r="M9" s="34">
        <v>4</v>
      </c>
      <c r="N9" s="34">
        <v>4</v>
      </c>
      <c r="O9" s="34">
        <v>165000</v>
      </c>
      <c r="P9" s="34">
        <v>1961</v>
      </c>
      <c r="Q9" s="34">
        <v>21771</v>
      </c>
      <c r="R9" s="34">
        <v>54779959</v>
      </c>
      <c r="S9" s="34">
        <v>17</v>
      </c>
      <c r="T9" s="34">
        <v>186</v>
      </c>
      <c r="U9" s="34">
        <v>258134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2385</v>
      </c>
      <c r="E10" s="36">
        <v>22819</v>
      </c>
      <c r="F10" s="36">
        <v>70999815</v>
      </c>
      <c r="G10" s="36">
        <v>426</v>
      </c>
      <c r="H10" s="36">
        <v>1130</v>
      </c>
      <c r="I10" s="36">
        <v>16290026</v>
      </c>
      <c r="J10" s="36">
        <v>4</v>
      </c>
      <c r="K10" s="36">
        <v>4</v>
      </c>
      <c r="L10" s="36">
        <v>203596</v>
      </c>
      <c r="M10" s="36">
        <v>4</v>
      </c>
      <c r="N10" s="36">
        <v>4</v>
      </c>
      <c r="O10" s="36">
        <v>165000</v>
      </c>
      <c r="P10" s="36">
        <v>1934</v>
      </c>
      <c r="Q10" s="36">
        <v>21495</v>
      </c>
      <c r="R10" s="36">
        <v>54083059</v>
      </c>
      <c r="S10" s="36">
        <v>17</v>
      </c>
      <c r="T10" s="36">
        <v>186</v>
      </c>
      <c r="U10" s="36">
        <v>258134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2241</v>
      </c>
      <c r="E11" s="36">
        <v>21462</v>
      </c>
      <c r="F11" s="36">
        <v>66757504</v>
      </c>
      <c r="G11" s="36">
        <v>397</v>
      </c>
      <c r="H11" s="36">
        <v>1056</v>
      </c>
      <c r="I11" s="36">
        <v>15254123</v>
      </c>
      <c r="J11" s="36">
        <v>4</v>
      </c>
      <c r="K11" s="36">
        <v>4</v>
      </c>
      <c r="L11" s="36">
        <v>203596</v>
      </c>
      <c r="M11" s="36">
        <v>4</v>
      </c>
      <c r="N11" s="36">
        <v>4</v>
      </c>
      <c r="O11" s="36">
        <v>165000</v>
      </c>
      <c r="P11" s="36">
        <v>1819</v>
      </c>
      <c r="Q11" s="36">
        <v>20215</v>
      </c>
      <c r="R11" s="36">
        <v>50881151</v>
      </c>
      <c r="S11" s="36">
        <v>17</v>
      </c>
      <c r="T11" s="36">
        <v>183</v>
      </c>
      <c r="U11" s="36">
        <v>253634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144</v>
      </c>
      <c r="E12" s="36">
        <v>1357</v>
      </c>
      <c r="F12" s="36">
        <v>4242311</v>
      </c>
      <c r="G12" s="36">
        <v>29</v>
      </c>
      <c r="H12" s="36">
        <v>74</v>
      </c>
      <c r="I12" s="36">
        <v>1035903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115</v>
      </c>
      <c r="Q12" s="36">
        <v>1280</v>
      </c>
      <c r="R12" s="36">
        <v>3201908</v>
      </c>
      <c r="S12" s="36">
        <v>0</v>
      </c>
      <c r="T12" s="36">
        <v>3</v>
      </c>
      <c r="U12" s="36">
        <v>4500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14</v>
      </c>
      <c r="E13" s="36">
        <v>126</v>
      </c>
      <c r="F13" s="36">
        <v>482020</v>
      </c>
      <c r="G13" s="36">
        <v>5</v>
      </c>
      <c r="H13" s="36">
        <v>14</v>
      </c>
      <c r="I13" s="36">
        <v>199220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9</v>
      </c>
      <c r="Q13" s="36">
        <v>112</v>
      </c>
      <c r="R13" s="36">
        <v>282800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30</v>
      </c>
      <c r="E14" s="36">
        <v>197</v>
      </c>
      <c r="F14" s="36">
        <v>858379</v>
      </c>
      <c r="G14" s="36">
        <v>12</v>
      </c>
      <c r="H14" s="36">
        <v>33</v>
      </c>
      <c r="I14" s="36">
        <v>444279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18</v>
      </c>
      <c r="Q14" s="36">
        <v>164</v>
      </c>
      <c r="R14" s="36">
        <v>414100</v>
      </c>
      <c r="S14" s="36">
        <v>0</v>
      </c>
      <c r="T14" s="36">
        <v>0</v>
      </c>
      <c r="U14" s="36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12104</v>
      </c>
      <c r="E15" s="34">
        <v>105838</v>
      </c>
      <c r="F15" s="34">
        <v>376917643</v>
      </c>
      <c r="G15" s="34">
        <v>3500</v>
      </c>
      <c r="H15" s="34">
        <v>9330</v>
      </c>
      <c r="I15" s="34">
        <v>132948949</v>
      </c>
      <c r="J15" s="34">
        <v>47</v>
      </c>
      <c r="K15" s="34">
        <v>48</v>
      </c>
      <c r="L15" s="34">
        <v>676110</v>
      </c>
      <c r="M15" s="34">
        <v>42</v>
      </c>
      <c r="N15" s="34">
        <v>42</v>
      </c>
      <c r="O15" s="34">
        <v>1945000</v>
      </c>
      <c r="P15" s="34">
        <v>8449</v>
      </c>
      <c r="Q15" s="34">
        <v>95875</v>
      </c>
      <c r="R15" s="34">
        <v>240548798</v>
      </c>
      <c r="S15" s="34">
        <v>66</v>
      </c>
      <c r="T15" s="34">
        <v>543</v>
      </c>
      <c r="U15" s="34">
        <v>798786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11948</v>
      </c>
      <c r="E16" s="37">
        <v>104493</v>
      </c>
      <c r="F16" s="37">
        <v>371797410</v>
      </c>
      <c r="G16" s="37">
        <v>3444</v>
      </c>
      <c r="H16" s="37">
        <v>9197</v>
      </c>
      <c r="I16" s="37">
        <v>130888321</v>
      </c>
      <c r="J16" s="37">
        <v>45</v>
      </c>
      <c r="K16" s="37">
        <v>46</v>
      </c>
      <c r="L16" s="37">
        <v>671755</v>
      </c>
      <c r="M16" s="37">
        <v>42</v>
      </c>
      <c r="N16" s="37">
        <v>42</v>
      </c>
      <c r="O16" s="37">
        <v>1945000</v>
      </c>
      <c r="P16" s="37">
        <v>8351</v>
      </c>
      <c r="Q16" s="37">
        <v>94665</v>
      </c>
      <c r="R16" s="37">
        <v>237493548</v>
      </c>
      <c r="S16" s="37">
        <v>66</v>
      </c>
      <c r="T16" s="37">
        <v>543</v>
      </c>
      <c r="U16" s="37">
        <v>798786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11043</v>
      </c>
      <c r="E17" s="37">
        <v>96963</v>
      </c>
      <c r="F17" s="37">
        <v>345459610</v>
      </c>
      <c r="G17" s="37">
        <v>3171</v>
      </c>
      <c r="H17" s="37">
        <v>8524</v>
      </c>
      <c r="I17" s="37">
        <v>121644787</v>
      </c>
      <c r="J17" s="37">
        <v>42</v>
      </c>
      <c r="K17" s="37">
        <v>43</v>
      </c>
      <c r="L17" s="37">
        <v>606641</v>
      </c>
      <c r="M17" s="37">
        <v>42</v>
      </c>
      <c r="N17" s="37">
        <v>42</v>
      </c>
      <c r="O17" s="37">
        <v>1945000</v>
      </c>
      <c r="P17" s="37">
        <v>7728</v>
      </c>
      <c r="Q17" s="37">
        <v>87842</v>
      </c>
      <c r="R17" s="37">
        <v>220507944</v>
      </c>
      <c r="S17" s="37">
        <v>60</v>
      </c>
      <c r="T17" s="37">
        <v>512</v>
      </c>
      <c r="U17" s="37">
        <v>755238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905</v>
      </c>
      <c r="E18" s="37">
        <v>7530</v>
      </c>
      <c r="F18" s="37">
        <v>26337800</v>
      </c>
      <c r="G18" s="37">
        <v>273</v>
      </c>
      <c r="H18" s="37">
        <v>673</v>
      </c>
      <c r="I18" s="37">
        <v>9243534</v>
      </c>
      <c r="J18" s="37">
        <v>3</v>
      </c>
      <c r="K18" s="37">
        <v>3</v>
      </c>
      <c r="L18" s="37">
        <v>65114</v>
      </c>
      <c r="M18" s="37">
        <v>0</v>
      </c>
      <c r="N18" s="37">
        <v>0</v>
      </c>
      <c r="O18" s="37">
        <v>0</v>
      </c>
      <c r="P18" s="37">
        <v>623</v>
      </c>
      <c r="Q18" s="37">
        <v>6823</v>
      </c>
      <c r="R18" s="37">
        <v>16985604</v>
      </c>
      <c r="S18" s="37">
        <v>6</v>
      </c>
      <c r="T18" s="37">
        <v>31</v>
      </c>
      <c r="U18" s="37">
        <v>43548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84</v>
      </c>
      <c r="E19" s="37">
        <v>721</v>
      </c>
      <c r="F19" s="37">
        <v>2894387</v>
      </c>
      <c r="G19" s="37">
        <v>32</v>
      </c>
      <c r="H19" s="37">
        <v>79</v>
      </c>
      <c r="I19" s="37">
        <v>1274032</v>
      </c>
      <c r="J19" s="37">
        <v>2</v>
      </c>
      <c r="K19" s="37">
        <v>2</v>
      </c>
      <c r="L19" s="37">
        <v>4355</v>
      </c>
      <c r="M19" s="37">
        <v>0</v>
      </c>
      <c r="N19" s="37">
        <v>0</v>
      </c>
      <c r="O19" s="37">
        <v>0</v>
      </c>
      <c r="P19" s="37">
        <v>50</v>
      </c>
      <c r="Q19" s="37">
        <v>640</v>
      </c>
      <c r="R19" s="37">
        <v>1616000</v>
      </c>
      <c r="S19" s="37">
        <v>0</v>
      </c>
      <c r="T19" s="37">
        <v>0</v>
      </c>
      <c r="U19" s="37">
        <v>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72</v>
      </c>
      <c r="E20" s="38">
        <v>624</v>
      </c>
      <c r="F20" s="38">
        <v>2225846</v>
      </c>
      <c r="G20" s="38">
        <v>24</v>
      </c>
      <c r="H20" s="38">
        <v>54</v>
      </c>
      <c r="I20" s="38">
        <v>786596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48</v>
      </c>
      <c r="Q20" s="38">
        <v>570</v>
      </c>
      <c r="R20" s="38">
        <v>1439250</v>
      </c>
      <c r="S20" s="38">
        <v>0</v>
      </c>
      <c r="T20" s="38">
        <v>0</v>
      </c>
      <c r="U20" s="38">
        <v>0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488</v>
      </c>
      <c r="E21" s="32">
        <v>1789</v>
      </c>
      <c r="F21" s="32">
        <v>22102914</v>
      </c>
      <c r="G21" s="32">
        <v>473</v>
      </c>
      <c r="H21" s="32">
        <v>1405</v>
      </c>
      <c r="I21" s="32">
        <v>20706039</v>
      </c>
      <c r="J21" s="32">
        <v>0</v>
      </c>
      <c r="K21" s="32">
        <v>0</v>
      </c>
      <c r="L21" s="32">
        <v>0</v>
      </c>
      <c r="M21" s="32">
        <v>9</v>
      </c>
      <c r="N21" s="32">
        <v>9</v>
      </c>
      <c r="O21" s="32">
        <v>450000</v>
      </c>
      <c r="P21" s="32">
        <v>6</v>
      </c>
      <c r="Q21" s="32">
        <v>375</v>
      </c>
      <c r="R21" s="32">
        <v>946875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37</v>
      </c>
      <c r="E22" s="34">
        <v>122</v>
      </c>
      <c r="F22" s="34">
        <v>1445391</v>
      </c>
      <c r="G22" s="34">
        <v>31</v>
      </c>
      <c r="H22" s="34">
        <v>93</v>
      </c>
      <c r="I22" s="34">
        <v>1324691</v>
      </c>
      <c r="J22" s="34">
        <v>0</v>
      </c>
      <c r="K22" s="34">
        <v>0</v>
      </c>
      <c r="L22" s="34">
        <v>0</v>
      </c>
      <c r="M22" s="34">
        <v>1</v>
      </c>
      <c r="N22" s="34">
        <v>1</v>
      </c>
      <c r="O22" s="34">
        <v>50000</v>
      </c>
      <c r="P22" s="34">
        <v>5</v>
      </c>
      <c r="Q22" s="34">
        <v>28</v>
      </c>
      <c r="R22" s="34">
        <v>70700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37</v>
      </c>
      <c r="E23" s="36">
        <v>122</v>
      </c>
      <c r="F23" s="36">
        <v>1445391</v>
      </c>
      <c r="G23" s="36">
        <v>31</v>
      </c>
      <c r="H23" s="36">
        <v>93</v>
      </c>
      <c r="I23" s="36">
        <v>1324691</v>
      </c>
      <c r="J23" s="36">
        <v>0</v>
      </c>
      <c r="K23" s="36">
        <v>0</v>
      </c>
      <c r="L23" s="36">
        <v>0</v>
      </c>
      <c r="M23" s="36">
        <v>1</v>
      </c>
      <c r="N23" s="36">
        <v>1</v>
      </c>
      <c r="O23" s="36">
        <v>50000</v>
      </c>
      <c r="P23" s="36">
        <v>5</v>
      </c>
      <c r="Q23" s="36">
        <v>28</v>
      </c>
      <c r="R23" s="36">
        <v>70700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32</v>
      </c>
      <c r="E24" s="36">
        <v>107</v>
      </c>
      <c r="F24" s="36">
        <v>1226886</v>
      </c>
      <c r="G24" s="36">
        <v>26</v>
      </c>
      <c r="H24" s="36">
        <v>78</v>
      </c>
      <c r="I24" s="36">
        <v>1106186</v>
      </c>
      <c r="J24" s="36">
        <v>0</v>
      </c>
      <c r="K24" s="36">
        <v>0</v>
      </c>
      <c r="L24" s="36">
        <v>0</v>
      </c>
      <c r="M24" s="36">
        <v>1</v>
      </c>
      <c r="N24" s="36">
        <v>1</v>
      </c>
      <c r="O24" s="36">
        <v>50000</v>
      </c>
      <c r="P24" s="36">
        <v>5</v>
      </c>
      <c r="Q24" s="36">
        <v>28</v>
      </c>
      <c r="R24" s="36">
        <v>70700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5</v>
      </c>
      <c r="E25" s="36">
        <v>15</v>
      </c>
      <c r="F25" s="36">
        <v>218505</v>
      </c>
      <c r="G25" s="36">
        <v>5</v>
      </c>
      <c r="H25" s="36">
        <v>15</v>
      </c>
      <c r="I25" s="36">
        <v>218505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451</v>
      </c>
      <c r="E28" s="34">
        <v>1667</v>
      </c>
      <c r="F28" s="34">
        <v>20657523</v>
      </c>
      <c r="G28" s="34">
        <v>442</v>
      </c>
      <c r="H28" s="34">
        <v>1312</v>
      </c>
      <c r="I28" s="34">
        <v>19381348</v>
      </c>
      <c r="J28" s="34">
        <v>0</v>
      </c>
      <c r="K28" s="34">
        <v>0</v>
      </c>
      <c r="L28" s="34">
        <v>0</v>
      </c>
      <c r="M28" s="34">
        <v>8</v>
      </c>
      <c r="N28" s="34">
        <v>8</v>
      </c>
      <c r="O28" s="34">
        <v>400000</v>
      </c>
      <c r="P28" s="34">
        <v>1</v>
      </c>
      <c r="Q28" s="34">
        <v>347</v>
      </c>
      <c r="R28" s="34">
        <v>876175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442</v>
      </c>
      <c r="E29" s="37">
        <v>1634</v>
      </c>
      <c r="F29" s="37">
        <v>20222847</v>
      </c>
      <c r="G29" s="37">
        <v>433</v>
      </c>
      <c r="H29" s="37">
        <v>1285</v>
      </c>
      <c r="I29" s="37">
        <v>18961822</v>
      </c>
      <c r="J29" s="37">
        <v>0</v>
      </c>
      <c r="K29" s="37">
        <v>0</v>
      </c>
      <c r="L29" s="37">
        <v>0</v>
      </c>
      <c r="M29" s="37">
        <v>8</v>
      </c>
      <c r="N29" s="37">
        <v>8</v>
      </c>
      <c r="O29" s="37">
        <v>400000</v>
      </c>
      <c r="P29" s="37">
        <v>1</v>
      </c>
      <c r="Q29" s="37">
        <v>341</v>
      </c>
      <c r="R29" s="37">
        <v>861025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423</v>
      </c>
      <c r="E30" s="37">
        <v>1573</v>
      </c>
      <c r="F30" s="37">
        <v>19407908</v>
      </c>
      <c r="G30" s="37">
        <v>414</v>
      </c>
      <c r="H30" s="37">
        <v>1228</v>
      </c>
      <c r="I30" s="37">
        <v>18156983</v>
      </c>
      <c r="J30" s="37">
        <v>0</v>
      </c>
      <c r="K30" s="37">
        <v>0</v>
      </c>
      <c r="L30" s="37">
        <v>0</v>
      </c>
      <c r="M30" s="37">
        <v>8</v>
      </c>
      <c r="N30" s="37">
        <v>8</v>
      </c>
      <c r="O30" s="37">
        <v>400000</v>
      </c>
      <c r="P30" s="37">
        <v>1</v>
      </c>
      <c r="Q30" s="37">
        <v>337</v>
      </c>
      <c r="R30" s="37">
        <v>850925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19</v>
      </c>
      <c r="E31" s="37">
        <v>61</v>
      </c>
      <c r="F31" s="37">
        <v>814939</v>
      </c>
      <c r="G31" s="37">
        <v>19</v>
      </c>
      <c r="H31" s="37">
        <v>57</v>
      </c>
      <c r="I31" s="37">
        <v>804839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4</v>
      </c>
      <c r="R31" s="37">
        <v>10100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6</v>
      </c>
      <c r="E32" s="37">
        <v>24</v>
      </c>
      <c r="F32" s="37">
        <v>292476</v>
      </c>
      <c r="G32" s="37">
        <v>6</v>
      </c>
      <c r="H32" s="37">
        <v>18</v>
      </c>
      <c r="I32" s="37">
        <v>277326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6</v>
      </c>
      <c r="R32" s="37">
        <v>15150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3</v>
      </c>
      <c r="E33" s="38">
        <v>9</v>
      </c>
      <c r="F33" s="38">
        <v>142200</v>
      </c>
      <c r="G33" s="38">
        <v>3</v>
      </c>
      <c r="H33" s="38">
        <v>9</v>
      </c>
      <c r="I33" s="38">
        <v>142200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1751</v>
      </c>
      <c r="E34" s="32">
        <v>13020</v>
      </c>
      <c r="F34" s="32">
        <v>61260038</v>
      </c>
      <c r="G34" s="32">
        <v>649</v>
      </c>
      <c r="H34" s="32">
        <v>1765</v>
      </c>
      <c r="I34" s="32">
        <v>31997213</v>
      </c>
      <c r="J34" s="32">
        <v>30</v>
      </c>
      <c r="K34" s="32">
        <v>30</v>
      </c>
      <c r="L34" s="32">
        <v>559625</v>
      </c>
      <c r="M34" s="32">
        <v>14</v>
      </c>
      <c r="N34" s="32">
        <v>14</v>
      </c>
      <c r="O34" s="32">
        <v>625000</v>
      </c>
      <c r="P34" s="32">
        <v>1057</v>
      </c>
      <c r="Q34" s="32">
        <v>11207</v>
      </c>
      <c r="R34" s="32">
        <v>28073600</v>
      </c>
      <c r="S34" s="32">
        <v>1</v>
      </c>
      <c r="T34" s="32">
        <v>4</v>
      </c>
      <c r="U34" s="32">
        <v>4600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166</v>
      </c>
      <c r="E35" s="34">
        <v>1080</v>
      </c>
      <c r="F35" s="34">
        <v>5478137</v>
      </c>
      <c r="G35" s="34">
        <v>68</v>
      </c>
      <c r="H35" s="34">
        <v>173</v>
      </c>
      <c r="I35" s="34">
        <v>3062912</v>
      </c>
      <c r="J35" s="34">
        <v>2</v>
      </c>
      <c r="K35" s="34">
        <v>2</v>
      </c>
      <c r="L35" s="34">
        <v>75650</v>
      </c>
      <c r="M35" s="34">
        <v>2</v>
      </c>
      <c r="N35" s="34">
        <v>2</v>
      </c>
      <c r="O35" s="34">
        <v>65000</v>
      </c>
      <c r="P35" s="34">
        <v>93</v>
      </c>
      <c r="Q35" s="34">
        <v>899</v>
      </c>
      <c r="R35" s="34">
        <v>2269975</v>
      </c>
      <c r="S35" s="34">
        <v>1</v>
      </c>
      <c r="T35" s="34">
        <v>4</v>
      </c>
      <c r="U35" s="34">
        <v>4600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166</v>
      </c>
      <c r="E36" s="36">
        <v>1080</v>
      </c>
      <c r="F36" s="36">
        <v>5478137</v>
      </c>
      <c r="G36" s="36">
        <v>68</v>
      </c>
      <c r="H36" s="36">
        <v>173</v>
      </c>
      <c r="I36" s="36">
        <v>3062912</v>
      </c>
      <c r="J36" s="36">
        <v>2</v>
      </c>
      <c r="K36" s="36">
        <v>2</v>
      </c>
      <c r="L36" s="36">
        <v>75650</v>
      </c>
      <c r="M36" s="36">
        <v>2</v>
      </c>
      <c r="N36" s="36">
        <v>2</v>
      </c>
      <c r="O36" s="36">
        <v>65000</v>
      </c>
      <c r="P36" s="36">
        <v>93</v>
      </c>
      <c r="Q36" s="36">
        <v>899</v>
      </c>
      <c r="R36" s="36">
        <v>2269975</v>
      </c>
      <c r="S36" s="36">
        <v>1</v>
      </c>
      <c r="T36" s="36">
        <v>4</v>
      </c>
      <c r="U36" s="36">
        <v>4600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166</v>
      </c>
      <c r="E37" s="36">
        <v>1080</v>
      </c>
      <c r="F37" s="36">
        <v>5478137</v>
      </c>
      <c r="G37" s="36">
        <v>68</v>
      </c>
      <c r="H37" s="36">
        <v>173</v>
      </c>
      <c r="I37" s="36">
        <v>3062912</v>
      </c>
      <c r="J37" s="36">
        <v>2</v>
      </c>
      <c r="K37" s="36">
        <v>2</v>
      </c>
      <c r="L37" s="36">
        <v>75650</v>
      </c>
      <c r="M37" s="36">
        <v>2</v>
      </c>
      <c r="N37" s="36">
        <v>2</v>
      </c>
      <c r="O37" s="36">
        <v>65000</v>
      </c>
      <c r="P37" s="36">
        <v>93</v>
      </c>
      <c r="Q37" s="36">
        <v>899</v>
      </c>
      <c r="R37" s="36">
        <v>2269975</v>
      </c>
      <c r="S37" s="36">
        <v>1</v>
      </c>
      <c r="T37" s="36">
        <v>4</v>
      </c>
      <c r="U37" s="36">
        <v>4600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1585</v>
      </c>
      <c r="E41" s="34">
        <v>11940</v>
      </c>
      <c r="F41" s="34">
        <v>55781901</v>
      </c>
      <c r="G41" s="34">
        <v>581</v>
      </c>
      <c r="H41" s="34">
        <v>1592</v>
      </c>
      <c r="I41" s="34">
        <v>28934301</v>
      </c>
      <c r="J41" s="34">
        <v>28</v>
      </c>
      <c r="K41" s="34">
        <v>28</v>
      </c>
      <c r="L41" s="34">
        <v>483975</v>
      </c>
      <c r="M41" s="34">
        <v>12</v>
      </c>
      <c r="N41" s="34">
        <v>12</v>
      </c>
      <c r="O41" s="34">
        <v>560000</v>
      </c>
      <c r="P41" s="34">
        <v>964</v>
      </c>
      <c r="Q41" s="34">
        <v>10308</v>
      </c>
      <c r="R41" s="34">
        <v>25803625</v>
      </c>
      <c r="S41" s="34">
        <v>0</v>
      </c>
      <c r="T41" s="34">
        <v>0</v>
      </c>
      <c r="U41" s="34">
        <v>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1571</v>
      </c>
      <c r="E42" s="37">
        <v>11900</v>
      </c>
      <c r="F42" s="37">
        <v>55073361</v>
      </c>
      <c r="G42" s="37">
        <v>567</v>
      </c>
      <c r="H42" s="37">
        <v>1552</v>
      </c>
      <c r="I42" s="37">
        <v>28225761</v>
      </c>
      <c r="J42" s="37">
        <v>28</v>
      </c>
      <c r="K42" s="37">
        <v>28</v>
      </c>
      <c r="L42" s="37">
        <v>483975</v>
      </c>
      <c r="M42" s="37">
        <v>12</v>
      </c>
      <c r="N42" s="37">
        <v>12</v>
      </c>
      <c r="O42" s="37">
        <v>560000</v>
      </c>
      <c r="P42" s="37">
        <v>964</v>
      </c>
      <c r="Q42" s="37">
        <v>10308</v>
      </c>
      <c r="R42" s="37">
        <v>25803625</v>
      </c>
      <c r="S42" s="37">
        <v>0</v>
      </c>
      <c r="T42" s="37">
        <v>0</v>
      </c>
      <c r="U42" s="37">
        <v>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1506</v>
      </c>
      <c r="E43" s="37">
        <v>11460</v>
      </c>
      <c r="F43" s="37">
        <v>53039454</v>
      </c>
      <c r="G43" s="37">
        <v>545</v>
      </c>
      <c r="H43" s="37">
        <v>1492</v>
      </c>
      <c r="I43" s="37">
        <v>27193743</v>
      </c>
      <c r="J43" s="37">
        <v>25</v>
      </c>
      <c r="K43" s="37">
        <v>25</v>
      </c>
      <c r="L43" s="37">
        <v>418861</v>
      </c>
      <c r="M43" s="37">
        <v>12</v>
      </c>
      <c r="N43" s="37">
        <v>12</v>
      </c>
      <c r="O43" s="37">
        <v>560000</v>
      </c>
      <c r="P43" s="37">
        <v>924</v>
      </c>
      <c r="Q43" s="37">
        <v>9931</v>
      </c>
      <c r="R43" s="37">
        <v>24866850</v>
      </c>
      <c r="S43" s="37">
        <v>0</v>
      </c>
      <c r="T43" s="37">
        <v>0</v>
      </c>
      <c r="U43" s="37">
        <v>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65</v>
      </c>
      <c r="E44" s="37">
        <v>440</v>
      </c>
      <c r="F44" s="37">
        <v>2033907</v>
      </c>
      <c r="G44" s="37">
        <v>22</v>
      </c>
      <c r="H44" s="37">
        <v>60</v>
      </c>
      <c r="I44" s="37">
        <v>1032018</v>
      </c>
      <c r="J44" s="37">
        <v>3</v>
      </c>
      <c r="K44" s="37">
        <v>3</v>
      </c>
      <c r="L44" s="37">
        <v>65114</v>
      </c>
      <c r="M44" s="37">
        <v>0</v>
      </c>
      <c r="N44" s="37">
        <v>0</v>
      </c>
      <c r="O44" s="37">
        <v>0</v>
      </c>
      <c r="P44" s="37">
        <v>40</v>
      </c>
      <c r="Q44" s="37">
        <v>377</v>
      </c>
      <c r="R44" s="37">
        <v>936775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14</v>
      </c>
      <c r="E45" s="37">
        <v>40</v>
      </c>
      <c r="F45" s="37">
        <v>708540</v>
      </c>
      <c r="G45" s="37">
        <v>14</v>
      </c>
      <c r="H45" s="37">
        <v>40</v>
      </c>
      <c r="I45" s="37">
        <v>708540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1143</v>
      </c>
      <c r="E47" s="32">
        <v>13003</v>
      </c>
      <c r="F47" s="32">
        <v>37079506</v>
      </c>
      <c r="G47" s="32">
        <v>203</v>
      </c>
      <c r="H47" s="32">
        <v>346</v>
      </c>
      <c r="I47" s="32">
        <v>5199656</v>
      </c>
      <c r="J47" s="32">
        <v>0</v>
      </c>
      <c r="K47" s="32">
        <v>0</v>
      </c>
      <c r="L47" s="32">
        <v>0</v>
      </c>
      <c r="M47" s="32">
        <v>1</v>
      </c>
      <c r="N47" s="32">
        <v>1</v>
      </c>
      <c r="O47" s="32">
        <v>50000</v>
      </c>
      <c r="P47" s="32">
        <v>925</v>
      </c>
      <c r="Q47" s="32">
        <v>12535</v>
      </c>
      <c r="R47" s="32">
        <v>31648350</v>
      </c>
      <c r="S47" s="32">
        <v>14</v>
      </c>
      <c r="T47" s="32">
        <v>121</v>
      </c>
      <c r="U47" s="32">
        <v>181500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499</v>
      </c>
      <c r="E48" s="34">
        <v>6567</v>
      </c>
      <c r="F48" s="34">
        <v>16776002</v>
      </c>
      <c r="G48" s="34">
        <v>11</v>
      </c>
      <c r="H48" s="34">
        <v>17</v>
      </c>
      <c r="I48" s="34">
        <v>239777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488</v>
      </c>
      <c r="Q48" s="34">
        <v>6550</v>
      </c>
      <c r="R48" s="34">
        <v>16536225</v>
      </c>
      <c r="S48" s="34">
        <v>0</v>
      </c>
      <c r="T48" s="34">
        <v>0</v>
      </c>
      <c r="U48" s="34">
        <v>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499</v>
      </c>
      <c r="E49" s="36">
        <v>6567</v>
      </c>
      <c r="F49" s="36">
        <v>16776002</v>
      </c>
      <c r="G49" s="36">
        <v>11</v>
      </c>
      <c r="H49" s="36">
        <v>17</v>
      </c>
      <c r="I49" s="36">
        <v>239777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488</v>
      </c>
      <c r="Q49" s="36">
        <v>6550</v>
      </c>
      <c r="R49" s="36">
        <v>16536225</v>
      </c>
      <c r="S49" s="36">
        <v>0</v>
      </c>
      <c r="T49" s="36">
        <v>0</v>
      </c>
      <c r="U49" s="36">
        <v>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478</v>
      </c>
      <c r="E50" s="36">
        <v>6285</v>
      </c>
      <c r="F50" s="36">
        <v>16040965</v>
      </c>
      <c r="G50" s="36">
        <v>10</v>
      </c>
      <c r="H50" s="36">
        <v>15</v>
      </c>
      <c r="I50" s="36">
        <v>209215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468</v>
      </c>
      <c r="Q50" s="36">
        <v>6270</v>
      </c>
      <c r="R50" s="36">
        <v>15831750</v>
      </c>
      <c r="S50" s="36">
        <v>0</v>
      </c>
      <c r="T50" s="36">
        <v>0</v>
      </c>
      <c r="U50" s="36">
        <v>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21</v>
      </c>
      <c r="E51" s="36">
        <v>282</v>
      </c>
      <c r="F51" s="36">
        <v>735037</v>
      </c>
      <c r="G51" s="36">
        <v>1</v>
      </c>
      <c r="H51" s="36">
        <v>2</v>
      </c>
      <c r="I51" s="36">
        <v>30562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20</v>
      </c>
      <c r="Q51" s="36">
        <v>280</v>
      </c>
      <c r="R51" s="36">
        <v>704475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644</v>
      </c>
      <c r="E54" s="34">
        <v>6436</v>
      </c>
      <c r="F54" s="34">
        <v>20303504</v>
      </c>
      <c r="G54" s="34">
        <v>192</v>
      </c>
      <c r="H54" s="34">
        <v>329</v>
      </c>
      <c r="I54" s="34">
        <v>4959879</v>
      </c>
      <c r="J54" s="34">
        <v>0</v>
      </c>
      <c r="K54" s="34">
        <v>0</v>
      </c>
      <c r="L54" s="34">
        <v>0</v>
      </c>
      <c r="M54" s="34">
        <v>1</v>
      </c>
      <c r="N54" s="34">
        <v>1</v>
      </c>
      <c r="O54" s="34">
        <v>50000</v>
      </c>
      <c r="P54" s="34">
        <v>437</v>
      </c>
      <c r="Q54" s="34">
        <v>5985</v>
      </c>
      <c r="R54" s="34">
        <v>15112125</v>
      </c>
      <c r="S54" s="34">
        <v>14</v>
      </c>
      <c r="T54" s="34">
        <v>121</v>
      </c>
      <c r="U54" s="34">
        <v>181500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639</v>
      </c>
      <c r="E55" s="37">
        <v>6427</v>
      </c>
      <c r="F55" s="37">
        <v>20185975</v>
      </c>
      <c r="G55" s="37">
        <v>187</v>
      </c>
      <c r="H55" s="37">
        <v>320</v>
      </c>
      <c r="I55" s="37">
        <v>4842350</v>
      </c>
      <c r="J55" s="37">
        <v>0</v>
      </c>
      <c r="K55" s="37">
        <v>0</v>
      </c>
      <c r="L55" s="37">
        <v>0</v>
      </c>
      <c r="M55" s="37">
        <v>1</v>
      </c>
      <c r="N55" s="37">
        <v>1</v>
      </c>
      <c r="O55" s="37">
        <v>50000</v>
      </c>
      <c r="P55" s="37">
        <v>437</v>
      </c>
      <c r="Q55" s="37">
        <v>5985</v>
      </c>
      <c r="R55" s="37">
        <v>15112125</v>
      </c>
      <c r="S55" s="37">
        <v>14</v>
      </c>
      <c r="T55" s="37">
        <v>121</v>
      </c>
      <c r="U55" s="37">
        <v>181500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593</v>
      </c>
      <c r="E56" s="37">
        <v>6157</v>
      </c>
      <c r="F56" s="37">
        <v>18882256</v>
      </c>
      <c r="G56" s="37">
        <v>159</v>
      </c>
      <c r="H56" s="37">
        <v>271</v>
      </c>
      <c r="I56" s="37">
        <v>4093581</v>
      </c>
      <c r="J56" s="37">
        <v>0</v>
      </c>
      <c r="K56" s="37">
        <v>0</v>
      </c>
      <c r="L56" s="37">
        <v>0</v>
      </c>
      <c r="M56" s="37">
        <v>1</v>
      </c>
      <c r="N56" s="37">
        <v>1</v>
      </c>
      <c r="O56" s="37">
        <v>50000</v>
      </c>
      <c r="P56" s="37">
        <v>420</v>
      </c>
      <c r="Q56" s="37">
        <v>5767</v>
      </c>
      <c r="R56" s="37">
        <v>14561675</v>
      </c>
      <c r="S56" s="37">
        <v>13</v>
      </c>
      <c r="T56" s="37">
        <v>118</v>
      </c>
      <c r="U56" s="37">
        <v>177000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46</v>
      </c>
      <c r="E57" s="37">
        <v>270</v>
      </c>
      <c r="F57" s="37">
        <v>1303719</v>
      </c>
      <c r="G57" s="37">
        <v>28</v>
      </c>
      <c r="H57" s="37">
        <v>49</v>
      </c>
      <c r="I57" s="37">
        <v>748769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17</v>
      </c>
      <c r="Q57" s="37">
        <v>218</v>
      </c>
      <c r="R57" s="37">
        <v>550450</v>
      </c>
      <c r="S57" s="37">
        <v>1</v>
      </c>
      <c r="T57" s="37">
        <v>3</v>
      </c>
      <c r="U57" s="37">
        <v>4500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2</v>
      </c>
      <c r="E58" s="37">
        <v>3</v>
      </c>
      <c r="F58" s="37">
        <v>25843</v>
      </c>
      <c r="G58" s="37">
        <v>2</v>
      </c>
      <c r="H58" s="37">
        <v>3</v>
      </c>
      <c r="I58" s="37">
        <v>25843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3</v>
      </c>
      <c r="E59" s="38">
        <v>6</v>
      </c>
      <c r="F59" s="38">
        <v>91686</v>
      </c>
      <c r="G59" s="38">
        <v>3</v>
      </c>
      <c r="H59" s="38">
        <v>6</v>
      </c>
      <c r="I59" s="38">
        <v>91686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2136</v>
      </c>
      <c r="E60" s="32">
        <v>18930</v>
      </c>
      <c r="F60" s="32">
        <v>63879050</v>
      </c>
      <c r="G60" s="32">
        <v>532</v>
      </c>
      <c r="H60" s="32">
        <v>1599</v>
      </c>
      <c r="I60" s="32">
        <v>20139647</v>
      </c>
      <c r="J60" s="32">
        <v>1</v>
      </c>
      <c r="K60" s="32">
        <v>1</v>
      </c>
      <c r="L60" s="32">
        <v>42349</v>
      </c>
      <c r="M60" s="32">
        <v>16</v>
      </c>
      <c r="N60" s="32">
        <v>16</v>
      </c>
      <c r="O60" s="32">
        <v>760000</v>
      </c>
      <c r="P60" s="32">
        <v>1583</v>
      </c>
      <c r="Q60" s="32">
        <v>17302</v>
      </c>
      <c r="R60" s="32">
        <v>42919054</v>
      </c>
      <c r="S60" s="32">
        <v>4</v>
      </c>
      <c r="T60" s="32">
        <v>12</v>
      </c>
      <c r="U60" s="32">
        <v>18000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215</v>
      </c>
      <c r="E61" s="34">
        <v>1923</v>
      </c>
      <c r="F61" s="34">
        <v>6699870</v>
      </c>
      <c r="G61" s="34">
        <v>51</v>
      </c>
      <c r="H61" s="34">
        <v>153</v>
      </c>
      <c r="I61" s="34">
        <v>2272133</v>
      </c>
      <c r="J61" s="34">
        <v>0</v>
      </c>
      <c r="K61" s="34">
        <v>0</v>
      </c>
      <c r="L61" s="34">
        <v>0</v>
      </c>
      <c r="M61" s="34">
        <v>1</v>
      </c>
      <c r="N61" s="34">
        <v>1</v>
      </c>
      <c r="O61" s="34">
        <v>50000</v>
      </c>
      <c r="P61" s="34">
        <v>163</v>
      </c>
      <c r="Q61" s="34">
        <v>1769</v>
      </c>
      <c r="R61" s="34">
        <v>4377737</v>
      </c>
      <c r="S61" s="34">
        <v>0</v>
      </c>
      <c r="T61" s="34">
        <v>0</v>
      </c>
      <c r="U61" s="3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204</v>
      </c>
      <c r="E62" s="36">
        <v>1851</v>
      </c>
      <c r="F62" s="36">
        <v>6401547</v>
      </c>
      <c r="G62" s="36">
        <v>48</v>
      </c>
      <c r="H62" s="36">
        <v>144</v>
      </c>
      <c r="I62" s="36">
        <v>2132885</v>
      </c>
      <c r="J62" s="36">
        <v>0</v>
      </c>
      <c r="K62" s="36">
        <v>0</v>
      </c>
      <c r="L62" s="36">
        <v>0</v>
      </c>
      <c r="M62" s="36">
        <v>1</v>
      </c>
      <c r="N62" s="36">
        <v>1</v>
      </c>
      <c r="O62" s="36">
        <v>50000</v>
      </c>
      <c r="P62" s="36">
        <v>155</v>
      </c>
      <c r="Q62" s="36">
        <v>1706</v>
      </c>
      <c r="R62" s="36">
        <v>4218662</v>
      </c>
      <c r="S62" s="36">
        <v>0</v>
      </c>
      <c r="T62" s="36">
        <v>0</v>
      </c>
      <c r="U62" s="36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197</v>
      </c>
      <c r="E63" s="36">
        <v>1784</v>
      </c>
      <c r="F63" s="36">
        <v>6212675</v>
      </c>
      <c r="G63" s="36">
        <v>47</v>
      </c>
      <c r="H63" s="36">
        <v>141</v>
      </c>
      <c r="I63" s="36">
        <v>2096469</v>
      </c>
      <c r="J63" s="36">
        <v>0</v>
      </c>
      <c r="K63" s="36">
        <v>0</v>
      </c>
      <c r="L63" s="36">
        <v>0</v>
      </c>
      <c r="M63" s="36">
        <v>1</v>
      </c>
      <c r="N63" s="36">
        <v>1</v>
      </c>
      <c r="O63" s="36">
        <v>50000</v>
      </c>
      <c r="P63" s="36">
        <v>149</v>
      </c>
      <c r="Q63" s="36">
        <v>1642</v>
      </c>
      <c r="R63" s="36">
        <v>4066206</v>
      </c>
      <c r="S63" s="36">
        <v>0</v>
      </c>
      <c r="T63" s="36">
        <v>0</v>
      </c>
      <c r="U63" s="36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7</v>
      </c>
      <c r="E64" s="36">
        <v>67</v>
      </c>
      <c r="F64" s="36">
        <v>188872</v>
      </c>
      <c r="G64" s="36">
        <v>1</v>
      </c>
      <c r="H64" s="36">
        <v>3</v>
      </c>
      <c r="I64" s="36">
        <v>36416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6</v>
      </c>
      <c r="Q64" s="36">
        <v>64</v>
      </c>
      <c r="R64" s="36">
        <v>152456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1</v>
      </c>
      <c r="E65" s="36">
        <v>12</v>
      </c>
      <c r="F65" s="36">
        <v>30300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1</v>
      </c>
      <c r="Q65" s="36">
        <v>12</v>
      </c>
      <c r="R65" s="36">
        <v>30300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10</v>
      </c>
      <c r="E66" s="36">
        <v>60</v>
      </c>
      <c r="F66" s="36">
        <v>268023</v>
      </c>
      <c r="G66" s="36">
        <v>3</v>
      </c>
      <c r="H66" s="36">
        <v>9</v>
      </c>
      <c r="I66" s="36">
        <v>139248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7</v>
      </c>
      <c r="Q66" s="36">
        <v>51</v>
      </c>
      <c r="R66" s="36">
        <v>128775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1921</v>
      </c>
      <c r="E67" s="34">
        <v>17007</v>
      </c>
      <c r="F67" s="34">
        <v>57179180</v>
      </c>
      <c r="G67" s="34">
        <v>481</v>
      </c>
      <c r="H67" s="34">
        <v>1446</v>
      </c>
      <c r="I67" s="34">
        <v>17867514</v>
      </c>
      <c r="J67" s="34">
        <v>1</v>
      </c>
      <c r="K67" s="34">
        <v>1</v>
      </c>
      <c r="L67" s="34">
        <v>42349</v>
      </c>
      <c r="M67" s="34">
        <v>15</v>
      </c>
      <c r="N67" s="34">
        <v>15</v>
      </c>
      <c r="O67" s="34">
        <v>710000</v>
      </c>
      <c r="P67" s="34">
        <v>1420</v>
      </c>
      <c r="Q67" s="34">
        <v>15533</v>
      </c>
      <c r="R67" s="34">
        <v>38541317</v>
      </c>
      <c r="S67" s="34">
        <v>4</v>
      </c>
      <c r="T67" s="34">
        <v>12</v>
      </c>
      <c r="U67" s="34">
        <v>18000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1891</v>
      </c>
      <c r="E68" s="37">
        <v>16690</v>
      </c>
      <c r="F68" s="37">
        <v>56200022</v>
      </c>
      <c r="G68" s="37">
        <v>476</v>
      </c>
      <c r="H68" s="37">
        <v>1431</v>
      </c>
      <c r="I68" s="37">
        <v>17650906</v>
      </c>
      <c r="J68" s="37">
        <v>1</v>
      </c>
      <c r="K68" s="37">
        <v>1</v>
      </c>
      <c r="L68" s="37">
        <v>42349</v>
      </c>
      <c r="M68" s="37">
        <v>15</v>
      </c>
      <c r="N68" s="37">
        <v>15</v>
      </c>
      <c r="O68" s="37">
        <v>710000</v>
      </c>
      <c r="P68" s="37">
        <v>1395</v>
      </c>
      <c r="Q68" s="37">
        <v>15231</v>
      </c>
      <c r="R68" s="37">
        <v>37778767</v>
      </c>
      <c r="S68" s="37">
        <v>4</v>
      </c>
      <c r="T68" s="37">
        <v>12</v>
      </c>
      <c r="U68" s="37">
        <v>18000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1784</v>
      </c>
      <c r="E69" s="37">
        <v>15799</v>
      </c>
      <c r="F69" s="37">
        <v>53273225</v>
      </c>
      <c r="G69" s="37">
        <v>448</v>
      </c>
      <c r="H69" s="37">
        <v>1347</v>
      </c>
      <c r="I69" s="37">
        <v>16683374</v>
      </c>
      <c r="J69" s="37">
        <v>1</v>
      </c>
      <c r="K69" s="37">
        <v>1</v>
      </c>
      <c r="L69" s="37">
        <v>42349</v>
      </c>
      <c r="M69" s="37">
        <v>15</v>
      </c>
      <c r="N69" s="37">
        <v>15</v>
      </c>
      <c r="O69" s="37">
        <v>710000</v>
      </c>
      <c r="P69" s="37">
        <v>1316</v>
      </c>
      <c r="Q69" s="37">
        <v>14424</v>
      </c>
      <c r="R69" s="37">
        <v>35819502</v>
      </c>
      <c r="S69" s="37">
        <v>4</v>
      </c>
      <c r="T69" s="37">
        <v>12</v>
      </c>
      <c r="U69" s="37">
        <v>18000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107</v>
      </c>
      <c r="E70" s="37">
        <v>891</v>
      </c>
      <c r="F70" s="37">
        <v>2926797</v>
      </c>
      <c r="G70" s="37">
        <v>28</v>
      </c>
      <c r="H70" s="37">
        <v>84</v>
      </c>
      <c r="I70" s="37">
        <v>967532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79</v>
      </c>
      <c r="Q70" s="37">
        <v>807</v>
      </c>
      <c r="R70" s="37">
        <v>1959265</v>
      </c>
      <c r="S70" s="37">
        <v>0</v>
      </c>
      <c r="T70" s="37">
        <v>0</v>
      </c>
      <c r="U70" s="37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11</v>
      </c>
      <c r="E71" s="37">
        <v>117</v>
      </c>
      <c r="F71" s="37">
        <v>334266</v>
      </c>
      <c r="G71" s="37">
        <v>1</v>
      </c>
      <c r="H71" s="37">
        <v>3</v>
      </c>
      <c r="I71" s="37">
        <v>46416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10</v>
      </c>
      <c r="Q71" s="37">
        <v>114</v>
      </c>
      <c r="R71" s="37">
        <v>287850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19</v>
      </c>
      <c r="E72" s="38">
        <v>200</v>
      </c>
      <c r="F72" s="38">
        <v>644892</v>
      </c>
      <c r="G72" s="38">
        <v>4</v>
      </c>
      <c r="H72" s="38">
        <v>12</v>
      </c>
      <c r="I72" s="38">
        <v>170192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15</v>
      </c>
      <c r="Q72" s="38">
        <v>188</v>
      </c>
      <c r="R72" s="38">
        <v>474700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871</v>
      </c>
      <c r="E73" s="32">
        <v>8695</v>
      </c>
      <c r="F73" s="32">
        <v>26562821</v>
      </c>
      <c r="G73" s="32">
        <v>145</v>
      </c>
      <c r="H73" s="32">
        <v>438</v>
      </c>
      <c r="I73" s="32">
        <v>5728046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725</v>
      </c>
      <c r="Q73" s="32">
        <v>8248</v>
      </c>
      <c r="R73" s="32">
        <v>20821275</v>
      </c>
      <c r="S73" s="32">
        <v>1</v>
      </c>
      <c r="T73" s="32">
        <v>9</v>
      </c>
      <c r="U73" s="32">
        <v>13500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120</v>
      </c>
      <c r="E74" s="34">
        <v>1306</v>
      </c>
      <c r="F74" s="34">
        <v>3658340</v>
      </c>
      <c r="G74" s="34">
        <v>12</v>
      </c>
      <c r="H74" s="34">
        <v>36</v>
      </c>
      <c r="I74" s="34">
        <v>451590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108</v>
      </c>
      <c r="Q74" s="34">
        <v>1270</v>
      </c>
      <c r="R74" s="34">
        <v>3206750</v>
      </c>
      <c r="S74" s="34">
        <v>0</v>
      </c>
      <c r="T74" s="34">
        <v>0</v>
      </c>
      <c r="U74" s="3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116</v>
      </c>
      <c r="E75" s="36">
        <v>1265</v>
      </c>
      <c r="F75" s="36">
        <v>3554815</v>
      </c>
      <c r="G75" s="36">
        <v>12</v>
      </c>
      <c r="H75" s="36">
        <v>36</v>
      </c>
      <c r="I75" s="36">
        <v>451590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104</v>
      </c>
      <c r="Q75" s="36">
        <v>1229</v>
      </c>
      <c r="R75" s="36">
        <v>3103225</v>
      </c>
      <c r="S75" s="36">
        <v>0</v>
      </c>
      <c r="T75" s="36">
        <v>0</v>
      </c>
      <c r="U75" s="36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115</v>
      </c>
      <c r="E76" s="36">
        <v>1262</v>
      </c>
      <c r="F76" s="36">
        <v>3530125</v>
      </c>
      <c r="G76" s="36">
        <v>11</v>
      </c>
      <c r="H76" s="36">
        <v>33</v>
      </c>
      <c r="I76" s="36">
        <v>426900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104</v>
      </c>
      <c r="Q76" s="36">
        <v>1229</v>
      </c>
      <c r="R76" s="36">
        <v>3103225</v>
      </c>
      <c r="S76" s="36">
        <v>0</v>
      </c>
      <c r="T76" s="36">
        <v>0</v>
      </c>
      <c r="U76" s="36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1</v>
      </c>
      <c r="E77" s="36">
        <v>3</v>
      </c>
      <c r="F77" s="36">
        <v>24690</v>
      </c>
      <c r="G77" s="36">
        <v>1</v>
      </c>
      <c r="H77" s="36">
        <v>3</v>
      </c>
      <c r="I77" s="36">
        <v>24690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2</v>
      </c>
      <c r="E78" s="36">
        <v>17</v>
      </c>
      <c r="F78" s="36">
        <v>42925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2</v>
      </c>
      <c r="Q78" s="36">
        <v>17</v>
      </c>
      <c r="R78" s="36">
        <v>42925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2</v>
      </c>
      <c r="E79" s="36">
        <v>24</v>
      </c>
      <c r="F79" s="36">
        <v>60600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36">
        <v>24</v>
      </c>
      <c r="R79" s="36">
        <v>60600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751</v>
      </c>
      <c r="E80" s="34">
        <v>7389</v>
      </c>
      <c r="F80" s="34">
        <v>22904481</v>
      </c>
      <c r="G80" s="34">
        <v>133</v>
      </c>
      <c r="H80" s="34">
        <v>402</v>
      </c>
      <c r="I80" s="34">
        <v>5276456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617</v>
      </c>
      <c r="Q80" s="34">
        <v>6978</v>
      </c>
      <c r="R80" s="34">
        <v>17614525</v>
      </c>
      <c r="S80" s="34">
        <v>1</v>
      </c>
      <c r="T80" s="34">
        <v>9</v>
      </c>
      <c r="U80" s="34">
        <v>13500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743</v>
      </c>
      <c r="E81" s="37">
        <v>7291</v>
      </c>
      <c r="F81" s="37">
        <v>22657031</v>
      </c>
      <c r="G81" s="37">
        <v>133</v>
      </c>
      <c r="H81" s="37">
        <v>402</v>
      </c>
      <c r="I81" s="37">
        <v>5276456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609</v>
      </c>
      <c r="Q81" s="37">
        <v>6880</v>
      </c>
      <c r="R81" s="37">
        <v>17367075</v>
      </c>
      <c r="S81" s="37">
        <v>1</v>
      </c>
      <c r="T81" s="37">
        <v>9</v>
      </c>
      <c r="U81" s="37">
        <v>13500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737</v>
      </c>
      <c r="E82" s="37">
        <v>7228</v>
      </c>
      <c r="F82" s="37">
        <v>22497956</v>
      </c>
      <c r="G82" s="37">
        <v>133</v>
      </c>
      <c r="H82" s="37">
        <v>402</v>
      </c>
      <c r="I82" s="37">
        <v>5276456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603</v>
      </c>
      <c r="Q82" s="37">
        <v>6817</v>
      </c>
      <c r="R82" s="37">
        <v>17208000</v>
      </c>
      <c r="S82" s="37">
        <v>1</v>
      </c>
      <c r="T82" s="37">
        <v>9</v>
      </c>
      <c r="U82" s="37">
        <v>13500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6</v>
      </c>
      <c r="E83" s="37">
        <v>63</v>
      </c>
      <c r="F83" s="37">
        <v>159075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6</v>
      </c>
      <c r="Q83" s="37">
        <v>63</v>
      </c>
      <c r="R83" s="37">
        <v>159075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5</v>
      </c>
      <c r="E84" s="37">
        <v>60</v>
      </c>
      <c r="F84" s="37">
        <v>151500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5</v>
      </c>
      <c r="Q84" s="37">
        <v>60</v>
      </c>
      <c r="R84" s="37">
        <v>151500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3</v>
      </c>
      <c r="E85" s="38">
        <v>38</v>
      </c>
      <c r="F85" s="38">
        <v>95950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3</v>
      </c>
      <c r="Q85" s="38">
        <v>38</v>
      </c>
      <c r="R85" s="38">
        <v>95950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800</v>
      </c>
      <c r="E86" s="32">
        <v>6347</v>
      </c>
      <c r="F86" s="32">
        <v>22244272</v>
      </c>
      <c r="G86" s="32">
        <v>275</v>
      </c>
      <c r="H86" s="32">
        <v>530</v>
      </c>
      <c r="I86" s="32">
        <v>7533289</v>
      </c>
      <c r="J86" s="32">
        <v>9</v>
      </c>
      <c r="K86" s="32">
        <v>9</v>
      </c>
      <c r="L86" s="32">
        <v>34740</v>
      </c>
      <c r="M86" s="32">
        <v>2</v>
      </c>
      <c r="N86" s="32">
        <v>2</v>
      </c>
      <c r="O86" s="32">
        <v>60000</v>
      </c>
      <c r="P86" s="32">
        <v>514</v>
      </c>
      <c r="Q86" s="32">
        <v>5774</v>
      </c>
      <c r="R86" s="32">
        <v>14576675</v>
      </c>
      <c r="S86" s="32">
        <v>0</v>
      </c>
      <c r="T86" s="32">
        <v>32</v>
      </c>
      <c r="U86" s="32">
        <v>39568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59</v>
      </c>
      <c r="E87" s="34">
        <v>440</v>
      </c>
      <c r="F87" s="34">
        <v>1455926</v>
      </c>
      <c r="G87" s="34">
        <v>17</v>
      </c>
      <c r="H87" s="34">
        <v>29</v>
      </c>
      <c r="I87" s="34">
        <v>418151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42</v>
      </c>
      <c r="Q87" s="34">
        <v>411</v>
      </c>
      <c r="R87" s="34">
        <v>1037775</v>
      </c>
      <c r="S87" s="34">
        <v>0</v>
      </c>
      <c r="T87" s="34">
        <v>0</v>
      </c>
      <c r="U87" s="34">
        <v>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56</v>
      </c>
      <c r="E88" s="36">
        <v>425</v>
      </c>
      <c r="F88" s="36">
        <v>1382369</v>
      </c>
      <c r="G88" s="36">
        <v>15</v>
      </c>
      <c r="H88" s="36">
        <v>26</v>
      </c>
      <c r="I88" s="36">
        <v>374894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41</v>
      </c>
      <c r="Q88" s="36">
        <v>399</v>
      </c>
      <c r="R88" s="36">
        <v>1007475</v>
      </c>
      <c r="S88" s="36">
        <v>0</v>
      </c>
      <c r="T88" s="36">
        <v>0</v>
      </c>
      <c r="U88" s="36">
        <v>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56</v>
      </c>
      <c r="E89" s="36">
        <v>425</v>
      </c>
      <c r="F89" s="36">
        <v>1382369</v>
      </c>
      <c r="G89" s="36">
        <v>15</v>
      </c>
      <c r="H89" s="36">
        <v>26</v>
      </c>
      <c r="I89" s="36">
        <v>374894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41</v>
      </c>
      <c r="Q89" s="36">
        <v>399</v>
      </c>
      <c r="R89" s="36">
        <v>1007475</v>
      </c>
      <c r="S89" s="36">
        <v>0</v>
      </c>
      <c r="T89" s="36">
        <v>0</v>
      </c>
      <c r="U89" s="36">
        <v>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3</v>
      </c>
      <c r="E92" s="36">
        <v>15</v>
      </c>
      <c r="F92" s="36">
        <v>73557</v>
      </c>
      <c r="G92" s="36">
        <v>2</v>
      </c>
      <c r="H92" s="36">
        <v>3</v>
      </c>
      <c r="I92" s="36">
        <v>43257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12</v>
      </c>
      <c r="R92" s="36">
        <v>30300</v>
      </c>
      <c r="S92" s="36">
        <v>0</v>
      </c>
      <c r="T92" s="36">
        <v>0</v>
      </c>
      <c r="U92" s="36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741</v>
      </c>
      <c r="E93" s="34">
        <v>5907</v>
      </c>
      <c r="F93" s="34">
        <v>20788346</v>
      </c>
      <c r="G93" s="34">
        <v>258</v>
      </c>
      <c r="H93" s="34">
        <v>501</v>
      </c>
      <c r="I93" s="34">
        <v>7115138</v>
      </c>
      <c r="J93" s="34">
        <v>9</v>
      </c>
      <c r="K93" s="34">
        <v>9</v>
      </c>
      <c r="L93" s="34">
        <v>34740</v>
      </c>
      <c r="M93" s="34">
        <v>2</v>
      </c>
      <c r="N93" s="34">
        <v>2</v>
      </c>
      <c r="O93" s="34">
        <v>60000</v>
      </c>
      <c r="P93" s="34">
        <v>472</v>
      </c>
      <c r="Q93" s="34">
        <v>5363</v>
      </c>
      <c r="R93" s="34">
        <v>13538900</v>
      </c>
      <c r="S93" s="34">
        <v>0</v>
      </c>
      <c r="T93" s="34">
        <v>32</v>
      </c>
      <c r="U93" s="34">
        <v>39568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707</v>
      </c>
      <c r="E94" s="37">
        <v>5639</v>
      </c>
      <c r="F94" s="37">
        <v>19886355</v>
      </c>
      <c r="G94" s="37">
        <v>246</v>
      </c>
      <c r="H94" s="37">
        <v>482</v>
      </c>
      <c r="I94" s="37">
        <v>6841177</v>
      </c>
      <c r="J94" s="37">
        <v>7</v>
      </c>
      <c r="K94" s="37">
        <v>7</v>
      </c>
      <c r="L94" s="37">
        <v>30385</v>
      </c>
      <c r="M94" s="37">
        <v>2</v>
      </c>
      <c r="N94" s="37">
        <v>2</v>
      </c>
      <c r="O94" s="37">
        <v>60000</v>
      </c>
      <c r="P94" s="37">
        <v>452</v>
      </c>
      <c r="Q94" s="37">
        <v>5116</v>
      </c>
      <c r="R94" s="37">
        <v>12915225</v>
      </c>
      <c r="S94" s="37">
        <v>0</v>
      </c>
      <c r="T94" s="37">
        <v>32</v>
      </c>
      <c r="U94" s="37">
        <v>39568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689</v>
      </c>
      <c r="E95" s="37">
        <v>5552</v>
      </c>
      <c r="F95" s="37">
        <v>19333648</v>
      </c>
      <c r="G95" s="37">
        <v>233</v>
      </c>
      <c r="H95" s="37">
        <v>454</v>
      </c>
      <c r="I95" s="37">
        <v>6437445</v>
      </c>
      <c r="J95" s="37">
        <v>7</v>
      </c>
      <c r="K95" s="37">
        <v>7</v>
      </c>
      <c r="L95" s="37">
        <v>30385</v>
      </c>
      <c r="M95" s="37">
        <v>2</v>
      </c>
      <c r="N95" s="37">
        <v>2</v>
      </c>
      <c r="O95" s="37">
        <v>60000</v>
      </c>
      <c r="P95" s="37">
        <v>447</v>
      </c>
      <c r="Q95" s="37">
        <v>5057</v>
      </c>
      <c r="R95" s="37">
        <v>12766250</v>
      </c>
      <c r="S95" s="37">
        <v>0</v>
      </c>
      <c r="T95" s="37">
        <v>32</v>
      </c>
      <c r="U95" s="37">
        <v>39568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18</v>
      </c>
      <c r="E96" s="37">
        <v>87</v>
      </c>
      <c r="F96" s="37">
        <v>552707</v>
      </c>
      <c r="G96" s="37">
        <v>13</v>
      </c>
      <c r="H96" s="37">
        <v>28</v>
      </c>
      <c r="I96" s="37">
        <v>403732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5</v>
      </c>
      <c r="Q96" s="37">
        <v>59</v>
      </c>
      <c r="R96" s="37">
        <v>148975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26</v>
      </c>
      <c r="E97" s="37">
        <v>221</v>
      </c>
      <c r="F97" s="37">
        <v>711952</v>
      </c>
      <c r="G97" s="37">
        <v>8</v>
      </c>
      <c r="H97" s="37">
        <v>13</v>
      </c>
      <c r="I97" s="37">
        <v>187447</v>
      </c>
      <c r="J97" s="37">
        <v>2</v>
      </c>
      <c r="K97" s="37">
        <v>2</v>
      </c>
      <c r="L97" s="37">
        <v>4355</v>
      </c>
      <c r="M97" s="37">
        <v>0</v>
      </c>
      <c r="N97" s="37">
        <v>0</v>
      </c>
      <c r="O97" s="37">
        <v>0</v>
      </c>
      <c r="P97" s="37">
        <v>16</v>
      </c>
      <c r="Q97" s="37">
        <v>206</v>
      </c>
      <c r="R97" s="37">
        <v>520150</v>
      </c>
      <c r="S97" s="37">
        <v>0</v>
      </c>
      <c r="T97" s="37">
        <v>0</v>
      </c>
      <c r="U97" s="37">
        <v>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8</v>
      </c>
      <c r="E98" s="38">
        <v>47</v>
      </c>
      <c r="F98" s="38">
        <v>190039</v>
      </c>
      <c r="G98" s="38">
        <v>4</v>
      </c>
      <c r="H98" s="38">
        <v>6</v>
      </c>
      <c r="I98" s="38">
        <v>86514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4</v>
      </c>
      <c r="Q98" s="38">
        <v>41</v>
      </c>
      <c r="R98" s="38">
        <v>103525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246</v>
      </c>
      <c r="E99" s="32">
        <v>2532</v>
      </c>
      <c r="F99" s="32">
        <v>6660305</v>
      </c>
      <c r="G99" s="32">
        <v>11</v>
      </c>
      <c r="H99" s="32">
        <v>20</v>
      </c>
      <c r="I99" s="32">
        <v>284600</v>
      </c>
      <c r="J99" s="32">
        <v>1</v>
      </c>
      <c r="K99" s="32">
        <v>2</v>
      </c>
      <c r="L99" s="32">
        <v>600</v>
      </c>
      <c r="M99" s="32">
        <v>1</v>
      </c>
      <c r="N99" s="32">
        <v>1</v>
      </c>
      <c r="O99" s="32">
        <v>50000</v>
      </c>
      <c r="P99" s="32">
        <v>233</v>
      </c>
      <c r="Q99" s="32">
        <v>2509</v>
      </c>
      <c r="R99" s="32">
        <v>6325105</v>
      </c>
      <c r="S99" s="32">
        <v>0</v>
      </c>
      <c r="T99" s="32">
        <v>0</v>
      </c>
      <c r="U99" s="32">
        <v>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23</v>
      </c>
      <c r="E100" s="34">
        <v>322</v>
      </c>
      <c r="F100" s="34">
        <v>813050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23</v>
      </c>
      <c r="Q100" s="34">
        <v>322</v>
      </c>
      <c r="R100" s="34">
        <v>813050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23</v>
      </c>
      <c r="E101" s="36">
        <v>322</v>
      </c>
      <c r="F101" s="36">
        <v>813050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23</v>
      </c>
      <c r="Q101" s="36">
        <v>322</v>
      </c>
      <c r="R101" s="36">
        <v>813050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17</v>
      </c>
      <c r="E102" s="36">
        <v>250</v>
      </c>
      <c r="F102" s="36">
        <v>631250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17</v>
      </c>
      <c r="Q102" s="36">
        <v>250</v>
      </c>
      <c r="R102" s="36">
        <v>631250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6</v>
      </c>
      <c r="E103" s="36">
        <v>72</v>
      </c>
      <c r="F103" s="36">
        <v>181800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6</v>
      </c>
      <c r="Q103" s="36">
        <v>72</v>
      </c>
      <c r="R103" s="36">
        <v>181800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223</v>
      </c>
      <c r="E106" s="34">
        <v>2210</v>
      </c>
      <c r="F106" s="34">
        <v>5847255</v>
      </c>
      <c r="G106" s="34">
        <v>11</v>
      </c>
      <c r="H106" s="34">
        <v>20</v>
      </c>
      <c r="I106" s="34">
        <v>284600</v>
      </c>
      <c r="J106" s="34">
        <v>1</v>
      </c>
      <c r="K106" s="34">
        <v>2</v>
      </c>
      <c r="L106" s="34">
        <v>600</v>
      </c>
      <c r="M106" s="34">
        <v>1</v>
      </c>
      <c r="N106" s="34">
        <v>1</v>
      </c>
      <c r="O106" s="34">
        <v>50000</v>
      </c>
      <c r="P106" s="34">
        <v>210</v>
      </c>
      <c r="Q106" s="34">
        <v>2187</v>
      </c>
      <c r="R106" s="34">
        <v>5512055</v>
      </c>
      <c r="S106" s="34">
        <v>0</v>
      </c>
      <c r="T106" s="34">
        <v>0</v>
      </c>
      <c r="U106" s="34">
        <v>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213</v>
      </c>
      <c r="E107" s="37">
        <v>2100</v>
      </c>
      <c r="F107" s="37">
        <v>5546095</v>
      </c>
      <c r="G107" s="37">
        <v>10</v>
      </c>
      <c r="H107" s="37">
        <v>18</v>
      </c>
      <c r="I107" s="37">
        <v>256140</v>
      </c>
      <c r="J107" s="37">
        <v>1</v>
      </c>
      <c r="K107" s="37">
        <v>2</v>
      </c>
      <c r="L107" s="37">
        <v>600</v>
      </c>
      <c r="M107" s="37">
        <v>1</v>
      </c>
      <c r="N107" s="37">
        <v>1</v>
      </c>
      <c r="O107" s="37">
        <v>50000</v>
      </c>
      <c r="P107" s="37">
        <v>201</v>
      </c>
      <c r="Q107" s="37">
        <v>2079</v>
      </c>
      <c r="R107" s="37">
        <v>5239355</v>
      </c>
      <c r="S107" s="37">
        <v>0</v>
      </c>
      <c r="T107" s="37">
        <v>0</v>
      </c>
      <c r="U107" s="37">
        <v>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182</v>
      </c>
      <c r="E108" s="37">
        <v>1713</v>
      </c>
      <c r="F108" s="37">
        <v>4568920</v>
      </c>
      <c r="G108" s="37">
        <v>10</v>
      </c>
      <c r="H108" s="37">
        <v>18</v>
      </c>
      <c r="I108" s="37">
        <v>256140</v>
      </c>
      <c r="J108" s="37">
        <v>1</v>
      </c>
      <c r="K108" s="37">
        <v>2</v>
      </c>
      <c r="L108" s="37">
        <v>600</v>
      </c>
      <c r="M108" s="37">
        <v>1</v>
      </c>
      <c r="N108" s="37">
        <v>1</v>
      </c>
      <c r="O108" s="37">
        <v>50000</v>
      </c>
      <c r="P108" s="37">
        <v>170</v>
      </c>
      <c r="Q108" s="37">
        <v>1692</v>
      </c>
      <c r="R108" s="37">
        <v>4262180</v>
      </c>
      <c r="S108" s="37">
        <v>0</v>
      </c>
      <c r="T108" s="37">
        <v>0</v>
      </c>
      <c r="U108" s="37">
        <v>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31</v>
      </c>
      <c r="E109" s="37">
        <v>387</v>
      </c>
      <c r="F109" s="37">
        <v>977175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31</v>
      </c>
      <c r="Q109" s="37">
        <v>387</v>
      </c>
      <c r="R109" s="37">
        <v>977175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3</v>
      </c>
      <c r="E110" s="37">
        <v>36</v>
      </c>
      <c r="F110" s="37">
        <v>90900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3</v>
      </c>
      <c r="Q110" s="37">
        <v>36</v>
      </c>
      <c r="R110" s="37">
        <v>90900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7</v>
      </c>
      <c r="E111" s="38">
        <v>74</v>
      </c>
      <c r="F111" s="38">
        <v>210260</v>
      </c>
      <c r="G111" s="38">
        <v>1</v>
      </c>
      <c r="H111" s="38">
        <v>2</v>
      </c>
      <c r="I111" s="38">
        <v>28460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6</v>
      </c>
      <c r="Q111" s="38">
        <v>72</v>
      </c>
      <c r="R111" s="38">
        <v>181800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485</v>
      </c>
      <c r="E112" s="32">
        <v>4829</v>
      </c>
      <c r="F112" s="32">
        <v>12946583</v>
      </c>
      <c r="G112" s="32">
        <v>60</v>
      </c>
      <c r="H112" s="32">
        <v>180</v>
      </c>
      <c r="I112" s="32">
        <v>1701830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417</v>
      </c>
      <c r="Q112" s="32">
        <v>4607</v>
      </c>
      <c r="R112" s="32">
        <v>11191305</v>
      </c>
      <c r="S112" s="32">
        <v>8</v>
      </c>
      <c r="T112" s="32">
        <v>42</v>
      </c>
      <c r="U112" s="32">
        <v>53448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53</v>
      </c>
      <c r="E113" s="34">
        <v>561</v>
      </c>
      <c r="F113" s="34">
        <v>1503484</v>
      </c>
      <c r="G113" s="34">
        <v>7</v>
      </c>
      <c r="H113" s="34">
        <v>21</v>
      </c>
      <c r="I113" s="34">
        <v>213450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45</v>
      </c>
      <c r="Q113" s="34">
        <v>535</v>
      </c>
      <c r="R113" s="34">
        <v>1287418</v>
      </c>
      <c r="S113" s="34">
        <v>1</v>
      </c>
      <c r="T113" s="34">
        <v>5</v>
      </c>
      <c r="U113" s="34">
        <v>2616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52</v>
      </c>
      <c r="E114" s="36">
        <v>555</v>
      </c>
      <c r="F114" s="36">
        <v>1467449</v>
      </c>
      <c r="G114" s="36">
        <v>6</v>
      </c>
      <c r="H114" s="36">
        <v>18</v>
      </c>
      <c r="I114" s="36">
        <v>184990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45</v>
      </c>
      <c r="Q114" s="36">
        <v>532</v>
      </c>
      <c r="R114" s="36">
        <v>1279843</v>
      </c>
      <c r="S114" s="36">
        <v>1</v>
      </c>
      <c r="T114" s="36">
        <v>5</v>
      </c>
      <c r="U114" s="36">
        <v>2616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38</v>
      </c>
      <c r="E115" s="36">
        <v>415</v>
      </c>
      <c r="F115" s="36">
        <v>1086409</v>
      </c>
      <c r="G115" s="36">
        <v>4</v>
      </c>
      <c r="H115" s="36">
        <v>12</v>
      </c>
      <c r="I115" s="36">
        <v>142300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33</v>
      </c>
      <c r="Q115" s="36">
        <v>398</v>
      </c>
      <c r="R115" s="36">
        <v>941493</v>
      </c>
      <c r="S115" s="36">
        <v>1</v>
      </c>
      <c r="T115" s="36">
        <v>5</v>
      </c>
      <c r="U115" s="36">
        <v>2616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14</v>
      </c>
      <c r="E116" s="36">
        <v>140</v>
      </c>
      <c r="F116" s="36">
        <v>381040</v>
      </c>
      <c r="G116" s="36">
        <v>2</v>
      </c>
      <c r="H116" s="36">
        <v>6</v>
      </c>
      <c r="I116" s="36">
        <v>42690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12</v>
      </c>
      <c r="Q116" s="36">
        <v>134</v>
      </c>
      <c r="R116" s="36">
        <v>338350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1</v>
      </c>
      <c r="E118" s="36">
        <v>6</v>
      </c>
      <c r="F118" s="36">
        <v>36035</v>
      </c>
      <c r="G118" s="36">
        <v>1</v>
      </c>
      <c r="H118" s="36">
        <v>3</v>
      </c>
      <c r="I118" s="36">
        <v>28460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3</v>
      </c>
      <c r="R118" s="36">
        <v>7575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432</v>
      </c>
      <c r="E119" s="34">
        <v>4268</v>
      </c>
      <c r="F119" s="34">
        <v>11443099</v>
      </c>
      <c r="G119" s="34">
        <v>53</v>
      </c>
      <c r="H119" s="34">
        <v>159</v>
      </c>
      <c r="I119" s="34">
        <v>1488380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372</v>
      </c>
      <c r="Q119" s="34">
        <v>4072</v>
      </c>
      <c r="R119" s="34">
        <v>9903887</v>
      </c>
      <c r="S119" s="34">
        <v>7</v>
      </c>
      <c r="T119" s="34">
        <v>37</v>
      </c>
      <c r="U119" s="34">
        <v>50832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426</v>
      </c>
      <c r="E120" s="37">
        <v>4194</v>
      </c>
      <c r="F120" s="37">
        <v>11256249</v>
      </c>
      <c r="G120" s="37">
        <v>53</v>
      </c>
      <c r="H120" s="37">
        <v>159</v>
      </c>
      <c r="I120" s="37">
        <v>1488380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366</v>
      </c>
      <c r="Q120" s="37">
        <v>3998</v>
      </c>
      <c r="R120" s="37">
        <v>9717037</v>
      </c>
      <c r="S120" s="37">
        <v>7</v>
      </c>
      <c r="T120" s="37">
        <v>37</v>
      </c>
      <c r="U120" s="37">
        <v>50832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353</v>
      </c>
      <c r="E121" s="37">
        <v>3614</v>
      </c>
      <c r="F121" s="37">
        <v>9574689</v>
      </c>
      <c r="G121" s="37">
        <v>40</v>
      </c>
      <c r="H121" s="37">
        <v>120</v>
      </c>
      <c r="I121" s="37">
        <v>1089940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307</v>
      </c>
      <c r="Q121" s="37">
        <v>3458</v>
      </c>
      <c r="R121" s="37">
        <v>8435417</v>
      </c>
      <c r="S121" s="37">
        <v>6</v>
      </c>
      <c r="T121" s="37">
        <v>36</v>
      </c>
      <c r="U121" s="37">
        <v>49332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73</v>
      </c>
      <c r="E122" s="37">
        <v>580</v>
      </c>
      <c r="F122" s="37">
        <v>1681560</v>
      </c>
      <c r="G122" s="37">
        <v>13</v>
      </c>
      <c r="H122" s="37">
        <v>39</v>
      </c>
      <c r="I122" s="37">
        <v>398440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59</v>
      </c>
      <c r="Q122" s="37">
        <v>540</v>
      </c>
      <c r="R122" s="37">
        <v>1281620</v>
      </c>
      <c r="S122" s="37">
        <v>1</v>
      </c>
      <c r="T122" s="37">
        <v>1</v>
      </c>
      <c r="U122" s="37">
        <v>1500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3</v>
      </c>
      <c r="E123" s="37">
        <v>34</v>
      </c>
      <c r="F123" s="37">
        <v>85850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3</v>
      </c>
      <c r="Q123" s="37">
        <v>34</v>
      </c>
      <c r="R123" s="37">
        <v>85850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3</v>
      </c>
      <c r="E124" s="38">
        <v>40</v>
      </c>
      <c r="F124" s="38">
        <v>101000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3</v>
      </c>
      <c r="Q124" s="38">
        <v>40</v>
      </c>
      <c r="R124" s="38">
        <v>101000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793</v>
      </c>
      <c r="E125" s="32">
        <v>6679</v>
      </c>
      <c r="F125" s="32">
        <v>21544610</v>
      </c>
      <c r="G125" s="32">
        <v>235</v>
      </c>
      <c r="H125" s="32">
        <v>374</v>
      </c>
      <c r="I125" s="32">
        <v>5507010</v>
      </c>
      <c r="J125" s="32">
        <v>1</v>
      </c>
      <c r="K125" s="32">
        <v>1</v>
      </c>
      <c r="L125" s="32">
        <v>120000</v>
      </c>
      <c r="M125" s="32">
        <v>0</v>
      </c>
      <c r="N125" s="32">
        <v>0</v>
      </c>
      <c r="O125" s="32">
        <v>0</v>
      </c>
      <c r="P125" s="32">
        <v>557</v>
      </c>
      <c r="Q125" s="32">
        <v>6304</v>
      </c>
      <c r="R125" s="32">
        <v>15917600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126</v>
      </c>
      <c r="E126" s="34">
        <v>911</v>
      </c>
      <c r="F126" s="34">
        <v>3541430</v>
      </c>
      <c r="G126" s="34">
        <v>55</v>
      </c>
      <c r="H126" s="34">
        <v>96</v>
      </c>
      <c r="I126" s="34">
        <v>1366080</v>
      </c>
      <c r="J126" s="34">
        <v>1</v>
      </c>
      <c r="K126" s="34">
        <v>1</v>
      </c>
      <c r="L126" s="34">
        <v>120000</v>
      </c>
      <c r="M126" s="34">
        <v>0</v>
      </c>
      <c r="N126" s="34">
        <v>0</v>
      </c>
      <c r="O126" s="34">
        <v>0</v>
      </c>
      <c r="P126" s="34">
        <v>70</v>
      </c>
      <c r="Q126" s="34">
        <v>814</v>
      </c>
      <c r="R126" s="34">
        <v>2055350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121</v>
      </c>
      <c r="E127" s="36">
        <v>882</v>
      </c>
      <c r="F127" s="36">
        <v>3374565</v>
      </c>
      <c r="G127" s="36">
        <v>52</v>
      </c>
      <c r="H127" s="36">
        <v>88</v>
      </c>
      <c r="I127" s="36">
        <v>1252240</v>
      </c>
      <c r="J127" s="36">
        <v>1</v>
      </c>
      <c r="K127" s="36">
        <v>1</v>
      </c>
      <c r="L127" s="36">
        <v>120000</v>
      </c>
      <c r="M127" s="36">
        <v>0</v>
      </c>
      <c r="N127" s="36">
        <v>0</v>
      </c>
      <c r="O127" s="36">
        <v>0</v>
      </c>
      <c r="P127" s="36">
        <v>68</v>
      </c>
      <c r="Q127" s="36">
        <v>793</v>
      </c>
      <c r="R127" s="36">
        <v>2002325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112</v>
      </c>
      <c r="E128" s="36">
        <v>852</v>
      </c>
      <c r="F128" s="36">
        <v>3158355</v>
      </c>
      <c r="G128" s="36">
        <v>45</v>
      </c>
      <c r="H128" s="36">
        <v>76</v>
      </c>
      <c r="I128" s="36">
        <v>1081480</v>
      </c>
      <c r="J128" s="36">
        <v>1</v>
      </c>
      <c r="K128" s="36">
        <v>1</v>
      </c>
      <c r="L128" s="36">
        <v>120000</v>
      </c>
      <c r="M128" s="36">
        <v>0</v>
      </c>
      <c r="N128" s="36">
        <v>0</v>
      </c>
      <c r="O128" s="36">
        <v>0</v>
      </c>
      <c r="P128" s="36">
        <v>66</v>
      </c>
      <c r="Q128" s="36">
        <v>775</v>
      </c>
      <c r="R128" s="36">
        <v>1956875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9</v>
      </c>
      <c r="E129" s="36">
        <v>30</v>
      </c>
      <c r="F129" s="36">
        <v>216210</v>
      </c>
      <c r="G129" s="36">
        <v>7</v>
      </c>
      <c r="H129" s="36">
        <v>12</v>
      </c>
      <c r="I129" s="36">
        <v>170760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2</v>
      </c>
      <c r="Q129" s="36">
        <v>18</v>
      </c>
      <c r="R129" s="36">
        <v>45450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2</v>
      </c>
      <c r="E130" s="36">
        <v>14</v>
      </c>
      <c r="F130" s="36">
        <v>58760</v>
      </c>
      <c r="G130" s="36">
        <v>1</v>
      </c>
      <c r="H130" s="36">
        <v>2</v>
      </c>
      <c r="I130" s="36">
        <v>28460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1</v>
      </c>
      <c r="Q130" s="36">
        <v>12</v>
      </c>
      <c r="R130" s="36">
        <v>30300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3</v>
      </c>
      <c r="E131" s="36">
        <v>15</v>
      </c>
      <c r="F131" s="36">
        <v>108105</v>
      </c>
      <c r="G131" s="36">
        <v>2</v>
      </c>
      <c r="H131" s="36">
        <v>6</v>
      </c>
      <c r="I131" s="36">
        <v>85380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1</v>
      </c>
      <c r="Q131" s="36">
        <v>9</v>
      </c>
      <c r="R131" s="36">
        <v>22725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667</v>
      </c>
      <c r="E132" s="34">
        <v>5768</v>
      </c>
      <c r="F132" s="34">
        <v>18003180</v>
      </c>
      <c r="G132" s="34">
        <v>180</v>
      </c>
      <c r="H132" s="34">
        <v>278</v>
      </c>
      <c r="I132" s="34">
        <v>4140930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487</v>
      </c>
      <c r="Q132" s="34">
        <v>5490</v>
      </c>
      <c r="R132" s="34">
        <v>13862250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641</v>
      </c>
      <c r="E133" s="37">
        <v>5508</v>
      </c>
      <c r="F133" s="37">
        <v>17206220</v>
      </c>
      <c r="G133" s="37">
        <v>173</v>
      </c>
      <c r="H133" s="37">
        <v>266</v>
      </c>
      <c r="I133" s="37">
        <v>3970170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468</v>
      </c>
      <c r="Q133" s="37">
        <v>5242</v>
      </c>
      <c r="R133" s="37">
        <v>13236050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581</v>
      </c>
      <c r="E134" s="37">
        <v>5024</v>
      </c>
      <c r="F134" s="37">
        <v>15679790</v>
      </c>
      <c r="G134" s="37">
        <v>158</v>
      </c>
      <c r="H134" s="37">
        <v>240</v>
      </c>
      <c r="I134" s="37">
        <v>3600190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423</v>
      </c>
      <c r="Q134" s="37">
        <v>4784</v>
      </c>
      <c r="R134" s="37">
        <v>12079600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60</v>
      </c>
      <c r="E135" s="37">
        <v>484</v>
      </c>
      <c r="F135" s="37">
        <v>1526430</v>
      </c>
      <c r="G135" s="37">
        <v>15</v>
      </c>
      <c r="H135" s="37">
        <v>26</v>
      </c>
      <c r="I135" s="37">
        <v>369980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45</v>
      </c>
      <c r="Q135" s="37">
        <v>458</v>
      </c>
      <c r="R135" s="37">
        <v>1156450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9</v>
      </c>
      <c r="E136" s="37">
        <v>118</v>
      </c>
      <c r="F136" s="37">
        <v>321360</v>
      </c>
      <c r="G136" s="37">
        <v>1</v>
      </c>
      <c r="H136" s="37">
        <v>2</v>
      </c>
      <c r="I136" s="37">
        <v>28460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8</v>
      </c>
      <c r="Q136" s="37">
        <v>116</v>
      </c>
      <c r="R136" s="37">
        <v>292900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17</v>
      </c>
      <c r="E137" s="38">
        <v>142</v>
      </c>
      <c r="F137" s="38">
        <v>475600</v>
      </c>
      <c r="G137" s="38">
        <v>6</v>
      </c>
      <c r="H137" s="38">
        <v>10</v>
      </c>
      <c r="I137" s="38">
        <v>142300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11</v>
      </c>
      <c r="Q137" s="38">
        <v>132</v>
      </c>
      <c r="R137" s="38">
        <v>333300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1576</v>
      </c>
      <c r="E138" s="32">
        <v>13990</v>
      </c>
      <c r="F138" s="32">
        <v>48747181</v>
      </c>
      <c r="G138" s="32">
        <v>411</v>
      </c>
      <c r="H138" s="32">
        <v>1278</v>
      </c>
      <c r="I138" s="32">
        <v>16557506</v>
      </c>
      <c r="J138" s="32">
        <v>0</v>
      </c>
      <c r="K138" s="32">
        <v>0</v>
      </c>
      <c r="L138" s="32">
        <v>0</v>
      </c>
      <c r="M138" s="32">
        <v>2</v>
      </c>
      <c r="N138" s="32">
        <v>2</v>
      </c>
      <c r="O138" s="32">
        <v>100000</v>
      </c>
      <c r="P138" s="32">
        <v>1163</v>
      </c>
      <c r="Q138" s="32">
        <v>12707</v>
      </c>
      <c r="R138" s="32">
        <v>32085175</v>
      </c>
      <c r="S138" s="32">
        <v>0</v>
      </c>
      <c r="T138" s="32">
        <v>3</v>
      </c>
      <c r="U138" s="32">
        <v>4500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331</v>
      </c>
      <c r="E139" s="34">
        <v>2885</v>
      </c>
      <c r="F139" s="34">
        <v>10255966</v>
      </c>
      <c r="G139" s="34">
        <v>91</v>
      </c>
      <c r="H139" s="34">
        <v>276</v>
      </c>
      <c r="I139" s="34">
        <v>3668241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240</v>
      </c>
      <c r="Q139" s="34">
        <v>2609</v>
      </c>
      <c r="R139" s="34">
        <v>6587725</v>
      </c>
      <c r="S139" s="34">
        <v>0</v>
      </c>
      <c r="T139" s="34">
        <v>0</v>
      </c>
      <c r="U139" s="3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317</v>
      </c>
      <c r="E140" s="36">
        <v>2763</v>
      </c>
      <c r="F140" s="36">
        <v>9830282</v>
      </c>
      <c r="G140" s="36">
        <v>87</v>
      </c>
      <c r="H140" s="36">
        <v>264</v>
      </c>
      <c r="I140" s="36">
        <v>3520307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230</v>
      </c>
      <c r="Q140" s="36">
        <v>2499</v>
      </c>
      <c r="R140" s="36">
        <v>6309975</v>
      </c>
      <c r="S140" s="36">
        <v>0</v>
      </c>
      <c r="T140" s="36">
        <v>0</v>
      </c>
      <c r="U140" s="36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310</v>
      </c>
      <c r="E141" s="36">
        <v>2704</v>
      </c>
      <c r="F141" s="36">
        <v>9646192</v>
      </c>
      <c r="G141" s="36">
        <v>86</v>
      </c>
      <c r="H141" s="36">
        <v>261</v>
      </c>
      <c r="I141" s="36">
        <v>3477617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224</v>
      </c>
      <c r="Q141" s="36">
        <v>2443</v>
      </c>
      <c r="R141" s="36">
        <v>6168575</v>
      </c>
      <c r="S141" s="36">
        <v>0</v>
      </c>
      <c r="T141" s="36">
        <v>0</v>
      </c>
      <c r="U141" s="36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7</v>
      </c>
      <c r="E142" s="36">
        <v>59</v>
      </c>
      <c r="F142" s="36">
        <v>184090</v>
      </c>
      <c r="G142" s="36">
        <v>1</v>
      </c>
      <c r="H142" s="36">
        <v>3</v>
      </c>
      <c r="I142" s="36">
        <v>42690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6</v>
      </c>
      <c r="Q142" s="36">
        <v>56</v>
      </c>
      <c r="R142" s="36">
        <v>141400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4</v>
      </c>
      <c r="E143" s="36">
        <v>48</v>
      </c>
      <c r="F143" s="36">
        <v>121200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4</v>
      </c>
      <c r="Q143" s="36">
        <v>48</v>
      </c>
      <c r="R143" s="36">
        <v>121200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10</v>
      </c>
      <c r="E144" s="36">
        <v>74</v>
      </c>
      <c r="F144" s="36">
        <v>304484</v>
      </c>
      <c r="G144" s="36">
        <v>4</v>
      </c>
      <c r="H144" s="36">
        <v>12</v>
      </c>
      <c r="I144" s="36">
        <v>147934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6</v>
      </c>
      <c r="Q144" s="36">
        <v>62</v>
      </c>
      <c r="R144" s="36">
        <v>156550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1245</v>
      </c>
      <c r="E145" s="34">
        <v>11105</v>
      </c>
      <c r="F145" s="34">
        <v>38491215</v>
      </c>
      <c r="G145" s="34">
        <v>320</v>
      </c>
      <c r="H145" s="34">
        <v>1002</v>
      </c>
      <c r="I145" s="34">
        <v>12889265</v>
      </c>
      <c r="J145" s="34">
        <v>0</v>
      </c>
      <c r="K145" s="34">
        <v>0</v>
      </c>
      <c r="L145" s="34">
        <v>0</v>
      </c>
      <c r="M145" s="34">
        <v>2</v>
      </c>
      <c r="N145" s="34">
        <v>2</v>
      </c>
      <c r="O145" s="34">
        <v>100000</v>
      </c>
      <c r="P145" s="34">
        <v>923</v>
      </c>
      <c r="Q145" s="34">
        <v>10098</v>
      </c>
      <c r="R145" s="34">
        <v>25497450</v>
      </c>
      <c r="S145" s="34">
        <v>0</v>
      </c>
      <c r="T145" s="34">
        <v>3</v>
      </c>
      <c r="U145" s="34">
        <v>4500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1243</v>
      </c>
      <c r="E146" s="37">
        <v>11094</v>
      </c>
      <c r="F146" s="37">
        <v>38431151</v>
      </c>
      <c r="G146" s="37">
        <v>319</v>
      </c>
      <c r="H146" s="37">
        <v>999</v>
      </c>
      <c r="I146" s="37">
        <v>12849401</v>
      </c>
      <c r="J146" s="37">
        <v>0</v>
      </c>
      <c r="K146" s="37">
        <v>0</v>
      </c>
      <c r="L146" s="37">
        <v>0</v>
      </c>
      <c r="M146" s="37">
        <v>2</v>
      </c>
      <c r="N146" s="37">
        <v>2</v>
      </c>
      <c r="O146" s="37">
        <v>100000</v>
      </c>
      <c r="P146" s="37">
        <v>922</v>
      </c>
      <c r="Q146" s="37">
        <v>10090</v>
      </c>
      <c r="R146" s="37">
        <v>25477250</v>
      </c>
      <c r="S146" s="37">
        <v>0</v>
      </c>
      <c r="T146" s="37">
        <v>3</v>
      </c>
      <c r="U146" s="37">
        <v>4500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1228</v>
      </c>
      <c r="E147" s="37">
        <v>10933</v>
      </c>
      <c r="F147" s="37">
        <v>37924933</v>
      </c>
      <c r="G147" s="37">
        <v>316</v>
      </c>
      <c r="H147" s="37">
        <v>990</v>
      </c>
      <c r="I147" s="37">
        <v>12726983</v>
      </c>
      <c r="J147" s="37">
        <v>0</v>
      </c>
      <c r="K147" s="37">
        <v>0</v>
      </c>
      <c r="L147" s="37">
        <v>0</v>
      </c>
      <c r="M147" s="37">
        <v>2</v>
      </c>
      <c r="N147" s="37">
        <v>2</v>
      </c>
      <c r="O147" s="37">
        <v>100000</v>
      </c>
      <c r="P147" s="37">
        <v>910</v>
      </c>
      <c r="Q147" s="37">
        <v>9938</v>
      </c>
      <c r="R147" s="37">
        <v>25093450</v>
      </c>
      <c r="S147" s="37">
        <v>0</v>
      </c>
      <c r="T147" s="37">
        <v>3</v>
      </c>
      <c r="U147" s="37">
        <v>4500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15</v>
      </c>
      <c r="E148" s="37">
        <v>161</v>
      </c>
      <c r="F148" s="37">
        <v>506218</v>
      </c>
      <c r="G148" s="37">
        <v>3</v>
      </c>
      <c r="H148" s="37">
        <v>9</v>
      </c>
      <c r="I148" s="37">
        <v>122418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12</v>
      </c>
      <c r="Q148" s="37">
        <v>152</v>
      </c>
      <c r="R148" s="37">
        <v>383800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1</v>
      </c>
      <c r="E149" s="37">
        <v>5</v>
      </c>
      <c r="F149" s="37">
        <v>12625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1</v>
      </c>
      <c r="Q149" s="37">
        <v>5</v>
      </c>
      <c r="R149" s="37">
        <v>12625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1</v>
      </c>
      <c r="E150" s="38">
        <v>6</v>
      </c>
      <c r="F150" s="38">
        <v>47439</v>
      </c>
      <c r="G150" s="38">
        <v>1</v>
      </c>
      <c r="H150" s="38">
        <v>3</v>
      </c>
      <c r="I150" s="38">
        <v>39864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3</v>
      </c>
      <c r="R150" s="38">
        <v>7575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1201</v>
      </c>
      <c r="E151" s="32">
        <v>11709</v>
      </c>
      <c r="F151" s="32">
        <v>34183824</v>
      </c>
      <c r="G151" s="32">
        <v>181</v>
      </c>
      <c r="H151" s="32">
        <v>546</v>
      </c>
      <c r="I151" s="32">
        <v>6429948</v>
      </c>
      <c r="J151" s="32">
        <v>2</v>
      </c>
      <c r="K151" s="32">
        <v>2</v>
      </c>
      <c r="L151" s="32">
        <v>17393</v>
      </c>
      <c r="M151" s="32">
        <v>0</v>
      </c>
      <c r="N151" s="32">
        <v>0</v>
      </c>
      <c r="O151" s="32">
        <v>0</v>
      </c>
      <c r="P151" s="32">
        <v>972</v>
      </c>
      <c r="Q151" s="32">
        <v>10764</v>
      </c>
      <c r="R151" s="32">
        <v>27150442</v>
      </c>
      <c r="S151" s="32">
        <v>46</v>
      </c>
      <c r="T151" s="32">
        <v>397</v>
      </c>
      <c r="U151" s="32">
        <v>586041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255</v>
      </c>
      <c r="E152" s="34">
        <v>2389</v>
      </c>
      <c r="F152" s="34">
        <v>6990884</v>
      </c>
      <c r="G152" s="34">
        <v>35</v>
      </c>
      <c r="H152" s="34">
        <v>105</v>
      </c>
      <c r="I152" s="34">
        <v>1368300</v>
      </c>
      <c r="J152" s="34">
        <v>1</v>
      </c>
      <c r="K152" s="34">
        <v>1</v>
      </c>
      <c r="L152" s="34">
        <v>7946</v>
      </c>
      <c r="M152" s="34">
        <v>0</v>
      </c>
      <c r="N152" s="34">
        <v>0</v>
      </c>
      <c r="O152" s="34">
        <v>0</v>
      </c>
      <c r="P152" s="34">
        <v>206</v>
      </c>
      <c r="Q152" s="34">
        <v>2157</v>
      </c>
      <c r="R152" s="34">
        <v>5434143</v>
      </c>
      <c r="S152" s="34">
        <v>13</v>
      </c>
      <c r="T152" s="34">
        <v>126</v>
      </c>
      <c r="U152" s="34">
        <v>180495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253</v>
      </c>
      <c r="E153" s="36">
        <v>2374</v>
      </c>
      <c r="F153" s="36">
        <v>6917894</v>
      </c>
      <c r="G153" s="36">
        <v>34</v>
      </c>
      <c r="H153" s="36">
        <v>102</v>
      </c>
      <c r="I153" s="36">
        <v>1325610</v>
      </c>
      <c r="J153" s="36">
        <v>1</v>
      </c>
      <c r="K153" s="36">
        <v>1</v>
      </c>
      <c r="L153" s="36">
        <v>7946</v>
      </c>
      <c r="M153" s="36">
        <v>0</v>
      </c>
      <c r="N153" s="36">
        <v>0</v>
      </c>
      <c r="O153" s="36">
        <v>0</v>
      </c>
      <c r="P153" s="36">
        <v>205</v>
      </c>
      <c r="Q153" s="36">
        <v>2145</v>
      </c>
      <c r="R153" s="36">
        <v>5403843</v>
      </c>
      <c r="S153" s="36">
        <v>13</v>
      </c>
      <c r="T153" s="36">
        <v>126</v>
      </c>
      <c r="U153" s="36">
        <v>180495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208</v>
      </c>
      <c r="E154" s="36">
        <v>1935</v>
      </c>
      <c r="F154" s="36">
        <v>5777379</v>
      </c>
      <c r="G154" s="36">
        <v>33</v>
      </c>
      <c r="H154" s="36">
        <v>99</v>
      </c>
      <c r="I154" s="36">
        <v>1282920</v>
      </c>
      <c r="J154" s="36">
        <v>1</v>
      </c>
      <c r="K154" s="36">
        <v>1</v>
      </c>
      <c r="L154" s="36">
        <v>7946</v>
      </c>
      <c r="M154" s="36">
        <v>0</v>
      </c>
      <c r="N154" s="36">
        <v>0</v>
      </c>
      <c r="O154" s="36">
        <v>0</v>
      </c>
      <c r="P154" s="36">
        <v>161</v>
      </c>
      <c r="Q154" s="36">
        <v>1712</v>
      </c>
      <c r="R154" s="36">
        <v>4310518</v>
      </c>
      <c r="S154" s="36">
        <v>13</v>
      </c>
      <c r="T154" s="36">
        <v>123</v>
      </c>
      <c r="U154" s="36">
        <v>175995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45</v>
      </c>
      <c r="E155" s="36">
        <v>439</v>
      </c>
      <c r="F155" s="36">
        <v>1140515</v>
      </c>
      <c r="G155" s="36">
        <v>1</v>
      </c>
      <c r="H155" s="36">
        <v>3</v>
      </c>
      <c r="I155" s="36">
        <v>42690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44</v>
      </c>
      <c r="Q155" s="36">
        <v>433</v>
      </c>
      <c r="R155" s="36">
        <v>1093325</v>
      </c>
      <c r="S155" s="36">
        <v>0</v>
      </c>
      <c r="T155" s="36">
        <v>3</v>
      </c>
      <c r="U155" s="36">
        <v>4500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2</v>
      </c>
      <c r="E156" s="36">
        <v>15</v>
      </c>
      <c r="F156" s="36">
        <v>72990</v>
      </c>
      <c r="G156" s="36">
        <v>1</v>
      </c>
      <c r="H156" s="36">
        <v>3</v>
      </c>
      <c r="I156" s="36">
        <v>42690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1</v>
      </c>
      <c r="Q156" s="36">
        <v>12</v>
      </c>
      <c r="R156" s="36">
        <v>30300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946</v>
      </c>
      <c r="E158" s="34">
        <v>9320</v>
      </c>
      <c r="F158" s="34">
        <v>27192940</v>
      </c>
      <c r="G158" s="34">
        <v>146</v>
      </c>
      <c r="H158" s="34">
        <v>441</v>
      </c>
      <c r="I158" s="34">
        <v>5061648</v>
      </c>
      <c r="J158" s="34">
        <v>1</v>
      </c>
      <c r="K158" s="34">
        <v>1</v>
      </c>
      <c r="L158" s="34">
        <v>9447</v>
      </c>
      <c r="M158" s="34">
        <v>0</v>
      </c>
      <c r="N158" s="34">
        <v>0</v>
      </c>
      <c r="O158" s="34">
        <v>0</v>
      </c>
      <c r="P158" s="34">
        <v>766</v>
      </c>
      <c r="Q158" s="34">
        <v>8607</v>
      </c>
      <c r="R158" s="34">
        <v>21716299</v>
      </c>
      <c r="S158" s="34">
        <v>33</v>
      </c>
      <c r="T158" s="34">
        <v>271</v>
      </c>
      <c r="U158" s="34">
        <v>405546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943</v>
      </c>
      <c r="E159" s="37">
        <v>9302</v>
      </c>
      <c r="F159" s="37">
        <v>27147490</v>
      </c>
      <c r="G159" s="37">
        <v>146</v>
      </c>
      <c r="H159" s="37">
        <v>441</v>
      </c>
      <c r="I159" s="37">
        <v>5061648</v>
      </c>
      <c r="J159" s="37">
        <v>1</v>
      </c>
      <c r="K159" s="37">
        <v>1</v>
      </c>
      <c r="L159" s="37">
        <v>9447</v>
      </c>
      <c r="M159" s="37">
        <v>0</v>
      </c>
      <c r="N159" s="37">
        <v>0</v>
      </c>
      <c r="O159" s="37">
        <v>0</v>
      </c>
      <c r="P159" s="37">
        <v>763</v>
      </c>
      <c r="Q159" s="37">
        <v>8589</v>
      </c>
      <c r="R159" s="37">
        <v>21670849</v>
      </c>
      <c r="S159" s="37">
        <v>33</v>
      </c>
      <c r="T159" s="37">
        <v>271</v>
      </c>
      <c r="U159" s="37">
        <v>405546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749</v>
      </c>
      <c r="E160" s="37">
        <v>7262</v>
      </c>
      <c r="F160" s="37">
        <v>21410467</v>
      </c>
      <c r="G160" s="37">
        <v>126</v>
      </c>
      <c r="H160" s="37">
        <v>381</v>
      </c>
      <c r="I160" s="37">
        <v>4293498</v>
      </c>
      <c r="J160" s="37">
        <v>1</v>
      </c>
      <c r="K160" s="37">
        <v>1</v>
      </c>
      <c r="L160" s="37">
        <v>9447</v>
      </c>
      <c r="M160" s="37">
        <v>0</v>
      </c>
      <c r="N160" s="37">
        <v>0</v>
      </c>
      <c r="O160" s="37">
        <v>0</v>
      </c>
      <c r="P160" s="37">
        <v>593</v>
      </c>
      <c r="Q160" s="37">
        <v>6636</v>
      </c>
      <c r="R160" s="37">
        <v>16739524</v>
      </c>
      <c r="S160" s="37">
        <v>29</v>
      </c>
      <c r="T160" s="37">
        <v>244</v>
      </c>
      <c r="U160" s="37">
        <v>367998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194</v>
      </c>
      <c r="E161" s="37">
        <v>2040</v>
      </c>
      <c r="F161" s="37">
        <v>5737023</v>
      </c>
      <c r="G161" s="37">
        <v>20</v>
      </c>
      <c r="H161" s="37">
        <v>60</v>
      </c>
      <c r="I161" s="37">
        <v>768150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170</v>
      </c>
      <c r="Q161" s="37">
        <v>1953</v>
      </c>
      <c r="R161" s="37">
        <v>4931325</v>
      </c>
      <c r="S161" s="37">
        <v>4</v>
      </c>
      <c r="T161" s="37">
        <v>27</v>
      </c>
      <c r="U161" s="37">
        <v>37548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3</v>
      </c>
      <c r="E163" s="38">
        <v>18</v>
      </c>
      <c r="F163" s="38">
        <v>45450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3</v>
      </c>
      <c r="Q163" s="38">
        <v>18</v>
      </c>
      <c r="R163" s="38">
        <v>45450</v>
      </c>
      <c r="S163" s="38">
        <v>0</v>
      </c>
      <c r="T163" s="38">
        <v>0</v>
      </c>
      <c r="U163" s="38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848</v>
      </c>
      <c r="E164" s="32">
        <v>8018</v>
      </c>
      <c r="F164" s="32">
        <v>25383014</v>
      </c>
      <c r="G164" s="32">
        <v>148</v>
      </c>
      <c r="H164" s="32">
        <v>444</v>
      </c>
      <c r="I164" s="32">
        <v>6235117</v>
      </c>
      <c r="J164" s="32">
        <v>3</v>
      </c>
      <c r="K164" s="32">
        <v>3</v>
      </c>
      <c r="L164" s="32">
        <v>54697</v>
      </c>
      <c r="M164" s="32">
        <v>0</v>
      </c>
      <c r="N164" s="32">
        <v>0</v>
      </c>
      <c r="O164" s="32">
        <v>0</v>
      </c>
      <c r="P164" s="32">
        <v>690</v>
      </c>
      <c r="Q164" s="32">
        <v>7548</v>
      </c>
      <c r="R164" s="32">
        <v>19058700</v>
      </c>
      <c r="S164" s="32">
        <v>7</v>
      </c>
      <c r="T164" s="32">
        <v>23</v>
      </c>
      <c r="U164" s="32">
        <v>34500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165</v>
      </c>
      <c r="E165" s="34">
        <v>1697</v>
      </c>
      <c r="F165" s="34">
        <v>4899529</v>
      </c>
      <c r="G165" s="34">
        <v>18</v>
      </c>
      <c r="H165" s="34">
        <v>54</v>
      </c>
      <c r="I165" s="34">
        <v>757104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145</v>
      </c>
      <c r="Q165" s="34">
        <v>1637</v>
      </c>
      <c r="R165" s="34">
        <v>4133425</v>
      </c>
      <c r="S165" s="34">
        <v>2</v>
      </c>
      <c r="T165" s="34">
        <v>6</v>
      </c>
      <c r="U165" s="34">
        <v>9000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164</v>
      </c>
      <c r="E166" s="36">
        <v>1694</v>
      </c>
      <c r="F166" s="36">
        <v>4856839</v>
      </c>
      <c r="G166" s="36">
        <v>17</v>
      </c>
      <c r="H166" s="36">
        <v>51</v>
      </c>
      <c r="I166" s="36">
        <v>714414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145</v>
      </c>
      <c r="Q166" s="36">
        <v>1637</v>
      </c>
      <c r="R166" s="36">
        <v>4133425</v>
      </c>
      <c r="S166" s="36">
        <v>2</v>
      </c>
      <c r="T166" s="36">
        <v>6</v>
      </c>
      <c r="U166" s="36">
        <v>9000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162</v>
      </c>
      <c r="E167" s="36">
        <v>1668</v>
      </c>
      <c r="F167" s="36">
        <v>4791189</v>
      </c>
      <c r="G167" s="36">
        <v>17</v>
      </c>
      <c r="H167" s="36">
        <v>51</v>
      </c>
      <c r="I167" s="36">
        <v>714414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143</v>
      </c>
      <c r="Q167" s="36">
        <v>1611</v>
      </c>
      <c r="R167" s="36">
        <v>4067775</v>
      </c>
      <c r="S167" s="36">
        <v>2</v>
      </c>
      <c r="T167" s="36">
        <v>6</v>
      </c>
      <c r="U167" s="36">
        <v>9000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2</v>
      </c>
      <c r="E168" s="36">
        <v>26</v>
      </c>
      <c r="F168" s="36">
        <v>65650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2</v>
      </c>
      <c r="Q168" s="36">
        <v>26</v>
      </c>
      <c r="R168" s="36">
        <v>65650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1</v>
      </c>
      <c r="E169" s="36">
        <v>3</v>
      </c>
      <c r="F169" s="36">
        <v>42690</v>
      </c>
      <c r="G169" s="36">
        <v>1</v>
      </c>
      <c r="H169" s="36">
        <v>3</v>
      </c>
      <c r="I169" s="36">
        <v>42690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683</v>
      </c>
      <c r="E171" s="34">
        <v>6321</v>
      </c>
      <c r="F171" s="34">
        <v>20483485</v>
      </c>
      <c r="G171" s="34">
        <v>130</v>
      </c>
      <c r="H171" s="34">
        <v>390</v>
      </c>
      <c r="I171" s="34">
        <v>5478013</v>
      </c>
      <c r="J171" s="34">
        <v>3</v>
      </c>
      <c r="K171" s="34">
        <v>3</v>
      </c>
      <c r="L171" s="34">
        <v>54697</v>
      </c>
      <c r="M171" s="34">
        <v>0</v>
      </c>
      <c r="N171" s="34">
        <v>0</v>
      </c>
      <c r="O171" s="34">
        <v>0</v>
      </c>
      <c r="P171" s="34">
        <v>545</v>
      </c>
      <c r="Q171" s="34">
        <v>5911</v>
      </c>
      <c r="R171" s="34">
        <v>14925275</v>
      </c>
      <c r="S171" s="34">
        <v>5</v>
      </c>
      <c r="T171" s="34">
        <v>17</v>
      </c>
      <c r="U171" s="34">
        <v>25500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679</v>
      </c>
      <c r="E172" s="37">
        <v>6280</v>
      </c>
      <c r="F172" s="37">
        <v>20379960</v>
      </c>
      <c r="G172" s="37">
        <v>130</v>
      </c>
      <c r="H172" s="37">
        <v>390</v>
      </c>
      <c r="I172" s="37">
        <v>5478013</v>
      </c>
      <c r="J172" s="37">
        <v>3</v>
      </c>
      <c r="K172" s="37">
        <v>3</v>
      </c>
      <c r="L172" s="37">
        <v>54697</v>
      </c>
      <c r="M172" s="37">
        <v>0</v>
      </c>
      <c r="N172" s="37">
        <v>0</v>
      </c>
      <c r="O172" s="37">
        <v>0</v>
      </c>
      <c r="P172" s="37">
        <v>541</v>
      </c>
      <c r="Q172" s="37">
        <v>5870</v>
      </c>
      <c r="R172" s="37">
        <v>14821750</v>
      </c>
      <c r="S172" s="37">
        <v>5</v>
      </c>
      <c r="T172" s="37">
        <v>17</v>
      </c>
      <c r="U172" s="37">
        <v>25500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662</v>
      </c>
      <c r="E173" s="37">
        <v>6092</v>
      </c>
      <c r="F173" s="37">
        <v>19870145</v>
      </c>
      <c r="G173" s="37">
        <v>129</v>
      </c>
      <c r="H173" s="37">
        <v>387</v>
      </c>
      <c r="I173" s="37">
        <v>5435323</v>
      </c>
      <c r="J173" s="37">
        <v>3</v>
      </c>
      <c r="K173" s="37">
        <v>3</v>
      </c>
      <c r="L173" s="37">
        <v>54697</v>
      </c>
      <c r="M173" s="37">
        <v>0</v>
      </c>
      <c r="N173" s="37">
        <v>0</v>
      </c>
      <c r="O173" s="37">
        <v>0</v>
      </c>
      <c r="P173" s="37">
        <v>525</v>
      </c>
      <c r="Q173" s="37">
        <v>5685</v>
      </c>
      <c r="R173" s="37">
        <v>14354625</v>
      </c>
      <c r="S173" s="37">
        <v>5</v>
      </c>
      <c r="T173" s="37">
        <v>17</v>
      </c>
      <c r="U173" s="37">
        <v>25500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17</v>
      </c>
      <c r="E174" s="37">
        <v>188</v>
      </c>
      <c r="F174" s="37">
        <v>509815</v>
      </c>
      <c r="G174" s="37">
        <v>1</v>
      </c>
      <c r="H174" s="37">
        <v>3</v>
      </c>
      <c r="I174" s="37">
        <v>42690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16</v>
      </c>
      <c r="Q174" s="37">
        <v>185</v>
      </c>
      <c r="R174" s="37">
        <v>467125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2</v>
      </c>
      <c r="E175" s="37">
        <v>24</v>
      </c>
      <c r="F175" s="37">
        <v>60600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2</v>
      </c>
      <c r="Q175" s="37">
        <v>24</v>
      </c>
      <c r="R175" s="37">
        <v>60600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2</v>
      </c>
      <c r="E176" s="38">
        <v>17</v>
      </c>
      <c r="F176" s="38">
        <v>42925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2</v>
      </c>
      <c r="Q176" s="38">
        <v>17</v>
      </c>
      <c r="R176" s="38">
        <v>42925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334</v>
      </c>
      <c r="E177" s="32">
        <v>3197</v>
      </c>
      <c r="F177" s="32">
        <v>9468470</v>
      </c>
      <c r="G177" s="32">
        <v>68</v>
      </c>
      <c r="H177" s="32">
        <v>121</v>
      </c>
      <c r="I177" s="32">
        <v>1701570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266</v>
      </c>
      <c r="Q177" s="32">
        <v>3076</v>
      </c>
      <c r="R177" s="32">
        <v>7766900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144</v>
      </c>
      <c r="E178" s="34">
        <v>854</v>
      </c>
      <c r="F178" s="34">
        <v>2261695</v>
      </c>
      <c r="G178" s="34">
        <v>5</v>
      </c>
      <c r="H178" s="34">
        <v>9</v>
      </c>
      <c r="I178" s="34">
        <v>128070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139</v>
      </c>
      <c r="Q178" s="34">
        <v>845</v>
      </c>
      <c r="R178" s="34">
        <v>2133625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144</v>
      </c>
      <c r="E179" s="36">
        <v>845</v>
      </c>
      <c r="F179" s="36">
        <v>2238970</v>
      </c>
      <c r="G179" s="36">
        <v>5</v>
      </c>
      <c r="H179" s="36">
        <v>9</v>
      </c>
      <c r="I179" s="36">
        <v>128070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139</v>
      </c>
      <c r="Q179" s="36">
        <v>836</v>
      </c>
      <c r="R179" s="36">
        <v>2110900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144</v>
      </c>
      <c r="E180" s="36">
        <v>842</v>
      </c>
      <c r="F180" s="36">
        <v>2231395</v>
      </c>
      <c r="G180" s="36">
        <v>5</v>
      </c>
      <c r="H180" s="36">
        <v>9</v>
      </c>
      <c r="I180" s="36">
        <v>128070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139</v>
      </c>
      <c r="Q180" s="36">
        <v>833</v>
      </c>
      <c r="R180" s="36">
        <v>2103325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3</v>
      </c>
      <c r="F181" s="36">
        <v>7575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3</v>
      </c>
      <c r="R181" s="36">
        <v>7575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0</v>
      </c>
      <c r="E182" s="36">
        <v>9</v>
      </c>
      <c r="F182" s="36">
        <v>22725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9</v>
      </c>
      <c r="R182" s="36">
        <v>22725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190</v>
      </c>
      <c r="E184" s="34">
        <v>2343</v>
      </c>
      <c r="F184" s="34">
        <v>7206775</v>
      </c>
      <c r="G184" s="34">
        <v>63</v>
      </c>
      <c r="H184" s="34">
        <v>112</v>
      </c>
      <c r="I184" s="34">
        <v>1573500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127</v>
      </c>
      <c r="Q184" s="34">
        <v>2231</v>
      </c>
      <c r="R184" s="34">
        <v>5633275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190</v>
      </c>
      <c r="E185" s="37">
        <v>2316</v>
      </c>
      <c r="F185" s="37">
        <v>7138600</v>
      </c>
      <c r="G185" s="37">
        <v>63</v>
      </c>
      <c r="H185" s="37">
        <v>112</v>
      </c>
      <c r="I185" s="37">
        <v>1573500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127</v>
      </c>
      <c r="Q185" s="37">
        <v>2204</v>
      </c>
      <c r="R185" s="37">
        <v>5565100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187</v>
      </c>
      <c r="E186" s="37">
        <v>2298</v>
      </c>
      <c r="F186" s="37">
        <v>7011215</v>
      </c>
      <c r="G186" s="37">
        <v>60</v>
      </c>
      <c r="H186" s="37">
        <v>105</v>
      </c>
      <c r="I186" s="37">
        <v>1473890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127</v>
      </c>
      <c r="Q186" s="37">
        <v>2193</v>
      </c>
      <c r="R186" s="37">
        <v>5537325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3</v>
      </c>
      <c r="E187" s="37">
        <v>18</v>
      </c>
      <c r="F187" s="37">
        <v>127385</v>
      </c>
      <c r="G187" s="37">
        <v>3</v>
      </c>
      <c r="H187" s="37">
        <v>7</v>
      </c>
      <c r="I187" s="37">
        <v>99610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11</v>
      </c>
      <c r="R187" s="37">
        <v>27775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0</v>
      </c>
      <c r="E188" s="37">
        <v>18</v>
      </c>
      <c r="F188" s="37">
        <v>45450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37">
        <v>18</v>
      </c>
      <c r="R188" s="37">
        <v>45450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0</v>
      </c>
      <c r="E189" s="38">
        <v>9</v>
      </c>
      <c r="F189" s="38">
        <v>22725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38">
        <v>9</v>
      </c>
      <c r="R189" s="38">
        <v>22725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917</v>
      </c>
      <c r="E190" s="32">
        <v>8904</v>
      </c>
      <c r="F190" s="32">
        <v>29667594</v>
      </c>
      <c r="G190" s="32">
        <v>223</v>
      </c>
      <c r="H190" s="32">
        <v>655</v>
      </c>
      <c r="I190" s="32">
        <v>9051596</v>
      </c>
      <c r="J190" s="32">
        <v>1</v>
      </c>
      <c r="K190" s="32">
        <v>1</v>
      </c>
      <c r="L190" s="32">
        <v>11381</v>
      </c>
      <c r="M190" s="32">
        <v>0</v>
      </c>
      <c r="N190" s="32">
        <v>0</v>
      </c>
      <c r="O190" s="32">
        <v>0</v>
      </c>
      <c r="P190" s="32">
        <v>693</v>
      </c>
      <c r="Q190" s="32">
        <v>8168</v>
      </c>
      <c r="R190" s="32">
        <v>20492954</v>
      </c>
      <c r="S190" s="32">
        <v>0</v>
      </c>
      <c r="T190" s="32">
        <v>80</v>
      </c>
      <c r="U190" s="32">
        <v>111663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76</v>
      </c>
      <c r="E191" s="34">
        <v>845</v>
      </c>
      <c r="F191" s="34">
        <v>2327228</v>
      </c>
      <c r="G191" s="34">
        <v>7</v>
      </c>
      <c r="H191" s="34">
        <v>21</v>
      </c>
      <c r="I191" s="34">
        <v>298830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69</v>
      </c>
      <c r="Q191" s="34">
        <v>779</v>
      </c>
      <c r="R191" s="34">
        <v>1966975</v>
      </c>
      <c r="S191" s="34">
        <v>0</v>
      </c>
      <c r="T191" s="34">
        <v>45</v>
      </c>
      <c r="U191" s="34">
        <v>61423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75</v>
      </c>
      <c r="E192" s="36">
        <v>842</v>
      </c>
      <c r="F192" s="36">
        <v>2319653</v>
      </c>
      <c r="G192" s="36">
        <v>7</v>
      </c>
      <c r="H192" s="36">
        <v>21</v>
      </c>
      <c r="I192" s="36">
        <v>298830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68</v>
      </c>
      <c r="Q192" s="36">
        <v>776</v>
      </c>
      <c r="R192" s="36">
        <v>1959400</v>
      </c>
      <c r="S192" s="36">
        <v>0</v>
      </c>
      <c r="T192" s="36">
        <v>45</v>
      </c>
      <c r="U192" s="36">
        <v>61423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62</v>
      </c>
      <c r="E193" s="36">
        <v>700</v>
      </c>
      <c r="F193" s="36">
        <v>1925988</v>
      </c>
      <c r="G193" s="36">
        <v>6</v>
      </c>
      <c r="H193" s="36">
        <v>18</v>
      </c>
      <c r="I193" s="36">
        <v>256140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56</v>
      </c>
      <c r="Q193" s="36">
        <v>637</v>
      </c>
      <c r="R193" s="36">
        <v>1608425</v>
      </c>
      <c r="S193" s="36">
        <v>0</v>
      </c>
      <c r="T193" s="36">
        <v>45</v>
      </c>
      <c r="U193" s="36">
        <v>61423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13</v>
      </c>
      <c r="E194" s="36">
        <v>142</v>
      </c>
      <c r="F194" s="36">
        <v>393665</v>
      </c>
      <c r="G194" s="36">
        <v>1</v>
      </c>
      <c r="H194" s="36">
        <v>3</v>
      </c>
      <c r="I194" s="36">
        <v>42690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12</v>
      </c>
      <c r="Q194" s="36">
        <v>139</v>
      </c>
      <c r="R194" s="36">
        <v>350975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1</v>
      </c>
      <c r="E196" s="36">
        <v>3</v>
      </c>
      <c r="F196" s="36">
        <v>7575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1</v>
      </c>
      <c r="Q196" s="36">
        <v>3</v>
      </c>
      <c r="R196" s="36">
        <v>7575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841</v>
      </c>
      <c r="E197" s="34">
        <v>8059</v>
      </c>
      <c r="F197" s="34">
        <v>27340366</v>
      </c>
      <c r="G197" s="34">
        <v>216</v>
      </c>
      <c r="H197" s="34">
        <v>634</v>
      </c>
      <c r="I197" s="34">
        <v>8752766</v>
      </c>
      <c r="J197" s="34">
        <v>1</v>
      </c>
      <c r="K197" s="34">
        <v>1</v>
      </c>
      <c r="L197" s="34">
        <v>11381</v>
      </c>
      <c r="M197" s="34">
        <v>0</v>
      </c>
      <c r="N197" s="34">
        <v>0</v>
      </c>
      <c r="O197" s="34">
        <v>0</v>
      </c>
      <c r="P197" s="34">
        <v>624</v>
      </c>
      <c r="Q197" s="34">
        <v>7389</v>
      </c>
      <c r="R197" s="34">
        <v>18525979</v>
      </c>
      <c r="S197" s="34">
        <v>0</v>
      </c>
      <c r="T197" s="34">
        <v>35</v>
      </c>
      <c r="U197" s="34">
        <v>50240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839</v>
      </c>
      <c r="E198" s="37">
        <v>8053</v>
      </c>
      <c r="F198" s="37">
        <v>27254986</v>
      </c>
      <c r="G198" s="37">
        <v>214</v>
      </c>
      <c r="H198" s="37">
        <v>628</v>
      </c>
      <c r="I198" s="37">
        <v>8667386</v>
      </c>
      <c r="J198" s="37">
        <v>1</v>
      </c>
      <c r="K198" s="37">
        <v>1</v>
      </c>
      <c r="L198" s="37">
        <v>11381</v>
      </c>
      <c r="M198" s="37">
        <v>0</v>
      </c>
      <c r="N198" s="37">
        <v>0</v>
      </c>
      <c r="O198" s="37">
        <v>0</v>
      </c>
      <c r="P198" s="37">
        <v>624</v>
      </c>
      <c r="Q198" s="37">
        <v>7389</v>
      </c>
      <c r="R198" s="37">
        <v>18525979</v>
      </c>
      <c r="S198" s="37">
        <v>0</v>
      </c>
      <c r="T198" s="37">
        <v>35</v>
      </c>
      <c r="U198" s="37">
        <v>50240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706</v>
      </c>
      <c r="E199" s="37">
        <v>6900</v>
      </c>
      <c r="F199" s="37">
        <v>23752548</v>
      </c>
      <c r="G199" s="37">
        <v>180</v>
      </c>
      <c r="H199" s="37">
        <v>572</v>
      </c>
      <c r="I199" s="37">
        <v>7892406</v>
      </c>
      <c r="J199" s="37">
        <v>1</v>
      </c>
      <c r="K199" s="37">
        <v>1</v>
      </c>
      <c r="L199" s="37">
        <v>11381</v>
      </c>
      <c r="M199" s="37">
        <v>0</v>
      </c>
      <c r="N199" s="37">
        <v>0</v>
      </c>
      <c r="O199" s="37">
        <v>0</v>
      </c>
      <c r="P199" s="37">
        <v>525</v>
      </c>
      <c r="Q199" s="37">
        <v>6292</v>
      </c>
      <c r="R199" s="37">
        <v>15798521</v>
      </c>
      <c r="S199" s="37">
        <v>0</v>
      </c>
      <c r="T199" s="37">
        <v>35</v>
      </c>
      <c r="U199" s="37">
        <v>50240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133</v>
      </c>
      <c r="E200" s="37">
        <v>1153</v>
      </c>
      <c r="F200" s="37">
        <v>3502438</v>
      </c>
      <c r="G200" s="37">
        <v>34</v>
      </c>
      <c r="H200" s="37">
        <v>56</v>
      </c>
      <c r="I200" s="37">
        <v>774980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99</v>
      </c>
      <c r="Q200" s="37">
        <v>1097</v>
      </c>
      <c r="R200" s="37">
        <v>2727458</v>
      </c>
      <c r="S200" s="37">
        <v>0</v>
      </c>
      <c r="T200" s="37">
        <v>0</v>
      </c>
      <c r="U200" s="37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0</v>
      </c>
      <c r="E201" s="37">
        <v>0</v>
      </c>
      <c r="F201" s="37">
        <v>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  <c r="Q201" s="37">
        <v>0</v>
      </c>
      <c r="R201" s="37">
        <v>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2</v>
      </c>
      <c r="E202" s="38">
        <v>6</v>
      </c>
      <c r="F202" s="38">
        <v>85380</v>
      </c>
      <c r="G202" s="38">
        <v>2</v>
      </c>
      <c r="H202" s="38">
        <v>6</v>
      </c>
      <c r="I202" s="38">
        <v>85380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95</v>
      </c>
      <c r="E203" s="32">
        <v>553</v>
      </c>
      <c r="F203" s="32">
        <v>2484890</v>
      </c>
      <c r="G203" s="32">
        <v>48</v>
      </c>
      <c r="H203" s="32">
        <v>93</v>
      </c>
      <c r="I203" s="32">
        <v>1323390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47</v>
      </c>
      <c r="Q203" s="32">
        <v>460</v>
      </c>
      <c r="R203" s="32">
        <v>1161500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8</v>
      </c>
      <c r="E204" s="34">
        <v>69</v>
      </c>
      <c r="F204" s="34">
        <v>209340</v>
      </c>
      <c r="G204" s="34">
        <v>2</v>
      </c>
      <c r="H204" s="34">
        <v>3</v>
      </c>
      <c r="I204" s="34">
        <v>42690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6</v>
      </c>
      <c r="Q204" s="34">
        <v>66</v>
      </c>
      <c r="R204" s="34">
        <v>166650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8</v>
      </c>
      <c r="E205" s="36">
        <v>69</v>
      </c>
      <c r="F205" s="36">
        <v>209340</v>
      </c>
      <c r="G205" s="36">
        <v>2</v>
      </c>
      <c r="H205" s="36">
        <v>3</v>
      </c>
      <c r="I205" s="36">
        <v>42690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6</v>
      </c>
      <c r="Q205" s="36">
        <v>66</v>
      </c>
      <c r="R205" s="36">
        <v>166650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5</v>
      </c>
      <c r="E206" s="36">
        <v>35</v>
      </c>
      <c r="F206" s="36">
        <v>123490</v>
      </c>
      <c r="G206" s="36">
        <v>2</v>
      </c>
      <c r="H206" s="36">
        <v>3</v>
      </c>
      <c r="I206" s="36">
        <v>42690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3</v>
      </c>
      <c r="Q206" s="36">
        <v>32</v>
      </c>
      <c r="R206" s="36">
        <v>80800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3</v>
      </c>
      <c r="E207" s="36">
        <v>34</v>
      </c>
      <c r="F207" s="36">
        <v>85850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3</v>
      </c>
      <c r="Q207" s="36">
        <v>34</v>
      </c>
      <c r="R207" s="36">
        <v>85850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87</v>
      </c>
      <c r="E210" s="34">
        <v>484</v>
      </c>
      <c r="F210" s="34">
        <v>2275550</v>
      </c>
      <c r="G210" s="34">
        <v>46</v>
      </c>
      <c r="H210" s="34">
        <v>90</v>
      </c>
      <c r="I210" s="34">
        <v>1280700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41</v>
      </c>
      <c r="Q210" s="34">
        <v>394</v>
      </c>
      <c r="R210" s="34">
        <v>994850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87</v>
      </c>
      <c r="E211" s="37">
        <v>484</v>
      </c>
      <c r="F211" s="37">
        <v>2275550</v>
      </c>
      <c r="G211" s="37">
        <v>46</v>
      </c>
      <c r="H211" s="37">
        <v>90</v>
      </c>
      <c r="I211" s="37">
        <v>1280700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41</v>
      </c>
      <c r="Q211" s="37">
        <v>394</v>
      </c>
      <c r="R211" s="37">
        <v>994850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46</v>
      </c>
      <c r="E212" s="37">
        <v>262</v>
      </c>
      <c r="F212" s="37">
        <v>1164865</v>
      </c>
      <c r="G212" s="37">
        <v>23</v>
      </c>
      <c r="H212" s="37">
        <v>43</v>
      </c>
      <c r="I212" s="37">
        <v>611890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23</v>
      </c>
      <c r="Q212" s="37">
        <v>219</v>
      </c>
      <c r="R212" s="37">
        <v>552975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41</v>
      </c>
      <c r="E213" s="37">
        <v>222</v>
      </c>
      <c r="F213" s="37">
        <v>1110685</v>
      </c>
      <c r="G213" s="37">
        <v>23</v>
      </c>
      <c r="H213" s="37">
        <v>47</v>
      </c>
      <c r="I213" s="37">
        <v>668810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18</v>
      </c>
      <c r="Q213" s="37">
        <v>175</v>
      </c>
      <c r="R213" s="37">
        <v>441875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166</v>
      </c>
      <c r="E216" s="32">
        <v>740</v>
      </c>
      <c r="F216" s="32">
        <v>6150927</v>
      </c>
      <c r="G216" s="32">
        <v>126</v>
      </c>
      <c r="H216" s="32">
        <v>375</v>
      </c>
      <c r="I216" s="32">
        <v>5233316</v>
      </c>
      <c r="J216" s="32">
        <v>2</v>
      </c>
      <c r="K216" s="32">
        <v>2</v>
      </c>
      <c r="L216" s="32">
        <v>1036</v>
      </c>
      <c r="M216" s="32">
        <v>0</v>
      </c>
      <c r="N216" s="32">
        <v>0</v>
      </c>
      <c r="O216" s="32">
        <v>0</v>
      </c>
      <c r="P216" s="32">
        <v>38</v>
      </c>
      <c r="Q216" s="32">
        <v>363</v>
      </c>
      <c r="R216" s="32">
        <v>916575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30</v>
      </c>
      <c r="E217" s="34">
        <v>105</v>
      </c>
      <c r="F217" s="34">
        <v>1241690</v>
      </c>
      <c r="G217" s="34">
        <v>28</v>
      </c>
      <c r="H217" s="34">
        <v>81</v>
      </c>
      <c r="I217" s="34">
        <v>1181090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2</v>
      </c>
      <c r="Q217" s="34">
        <v>24</v>
      </c>
      <c r="R217" s="34">
        <v>60600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28</v>
      </c>
      <c r="E218" s="36">
        <v>99</v>
      </c>
      <c r="F218" s="36">
        <v>1156310</v>
      </c>
      <c r="G218" s="36">
        <v>26</v>
      </c>
      <c r="H218" s="36">
        <v>75</v>
      </c>
      <c r="I218" s="36">
        <v>1095710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2</v>
      </c>
      <c r="Q218" s="36">
        <v>24</v>
      </c>
      <c r="R218" s="36">
        <v>60600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19</v>
      </c>
      <c r="E219" s="36">
        <v>75</v>
      </c>
      <c r="F219" s="36">
        <v>772100</v>
      </c>
      <c r="G219" s="36">
        <v>17</v>
      </c>
      <c r="H219" s="36">
        <v>51</v>
      </c>
      <c r="I219" s="36">
        <v>711500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2</v>
      </c>
      <c r="Q219" s="36">
        <v>24</v>
      </c>
      <c r="R219" s="36">
        <v>60600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9</v>
      </c>
      <c r="E220" s="36">
        <v>24</v>
      </c>
      <c r="F220" s="36">
        <v>384210</v>
      </c>
      <c r="G220" s="36">
        <v>9</v>
      </c>
      <c r="H220" s="36">
        <v>24</v>
      </c>
      <c r="I220" s="36">
        <v>384210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2</v>
      </c>
      <c r="E221" s="36">
        <v>6</v>
      </c>
      <c r="F221" s="36">
        <v>85380</v>
      </c>
      <c r="G221" s="36">
        <v>2</v>
      </c>
      <c r="H221" s="36">
        <v>6</v>
      </c>
      <c r="I221" s="36">
        <v>85380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136</v>
      </c>
      <c r="E223" s="34">
        <v>635</v>
      </c>
      <c r="F223" s="34">
        <v>4909237</v>
      </c>
      <c r="G223" s="34">
        <v>98</v>
      </c>
      <c r="H223" s="34">
        <v>294</v>
      </c>
      <c r="I223" s="34">
        <v>4052226</v>
      </c>
      <c r="J223" s="34">
        <v>2</v>
      </c>
      <c r="K223" s="34">
        <v>2</v>
      </c>
      <c r="L223" s="34">
        <v>1036</v>
      </c>
      <c r="M223" s="34">
        <v>0</v>
      </c>
      <c r="N223" s="34">
        <v>0</v>
      </c>
      <c r="O223" s="34">
        <v>0</v>
      </c>
      <c r="P223" s="34">
        <v>36</v>
      </c>
      <c r="Q223" s="34">
        <v>339</v>
      </c>
      <c r="R223" s="34">
        <v>855975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136</v>
      </c>
      <c r="E224" s="37">
        <v>635</v>
      </c>
      <c r="F224" s="37">
        <v>4909237</v>
      </c>
      <c r="G224" s="37">
        <v>98</v>
      </c>
      <c r="H224" s="37">
        <v>294</v>
      </c>
      <c r="I224" s="37">
        <v>4052226</v>
      </c>
      <c r="J224" s="37">
        <v>2</v>
      </c>
      <c r="K224" s="37">
        <v>2</v>
      </c>
      <c r="L224" s="37">
        <v>1036</v>
      </c>
      <c r="M224" s="37">
        <v>0</v>
      </c>
      <c r="N224" s="37">
        <v>0</v>
      </c>
      <c r="O224" s="37">
        <v>0</v>
      </c>
      <c r="P224" s="37">
        <v>36</v>
      </c>
      <c r="Q224" s="37">
        <v>339</v>
      </c>
      <c r="R224" s="37">
        <v>855975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76</v>
      </c>
      <c r="E225" s="37">
        <v>368</v>
      </c>
      <c r="F225" s="37">
        <v>2654002</v>
      </c>
      <c r="G225" s="37">
        <v>52</v>
      </c>
      <c r="H225" s="37">
        <v>156</v>
      </c>
      <c r="I225" s="37">
        <v>2122716</v>
      </c>
      <c r="J225" s="37">
        <v>2</v>
      </c>
      <c r="K225" s="37">
        <v>2</v>
      </c>
      <c r="L225" s="37">
        <v>1036</v>
      </c>
      <c r="M225" s="37">
        <v>0</v>
      </c>
      <c r="N225" s="37">
        <v>0</v>
      </c>
      <c r="O225" s="37">
        <v>0</v>
      </c>
      <c r="P225" s="37">
        <v>22</v>
      </c>
      <c r="Q225" s="37">
        <v>210</v>
      </c>
      <c r="R225" s="37">
        <v>530250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60</v>
      </c>
      <c r="E226" s="37">
        <v>267</v>
      </c>
      <c r="F226" s="37">
        <v>2255235</v>
      </c>
      <c r="G226" s="37">
        <v>46</v>
      </c>
      <c r="H226" s="37">
        <v>138</v>
      </c>
      <c r="I226" s="37">
        <v>1929510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14</v>
      </c>
      <c r="Q226" s="37">
        <v>129</v>
      </c>
      <c r="R226" s="37">
        <v>325725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119</v>
      </c>
      <c r="E229" s="32">
        <v>1100</v>
      </c>
      <c r="F229" s="32">
        <v>3714649</v>
      </c>
      <c r="G229" s="32">
        <v>27</v>
      </c>
      <c r="H229" s="32">
        <v>81</v>
      </c>
      <c r="I229" s="32">
        <v>1106314</v>
      </c>
      <c r="J229" s="32">
        <v>1</v>
      </c>
      <c r="K229" s="32">
        <v>1</v>
      </c>
      <c r="L229" s="32">
        <v>37885</v>
      </c>
      <c r="M229" s="32">
        <v>0</v>
      </c>
      <c r="N229" s="32">
        <v>0</v>
      </c>
      <c r="O229" s="32">
        <v>0</v>
      </c>
      <c r="P229" s="32">
        <v>91</v>
      </c>
      <c r="Q229" s="32">
        <v>1018</v>
      </c>
      <c r="R229" s="32">
        <v>2570450</v>
      </c>
      <c r="S229" s="32">
        <v>0</v>
      </c>
      <c r="T229" s="32">
        <v>0</v>
      </c>
      <c r="U229" s="32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11</v>
      </c>
      <c r="E230" s="34">
        <v>99</v>
      </c>
      <c r="F230" s="34">
        <v>249975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11</v>
      </c>
      <c r="Q230" s="34">
        <v>99</v>
      </c>
      <c r="R230" s="34">
        <v>249975</v>
      </c>
      <c r="S230" s="34">
        <v>0</v>
      </c>
      <c r="T230" s="34">
        <v>0</v>
      </c>
      <c r="U230" s="3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11</v>
      </c>
      <c r="E231" s="36">
        <v>99</v>
      </c>
      <c r="F231" s="36">
        <v>249975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11</v>
      </c>
      <c r="Q231" s="36">
        <v>99</v>
      </c>
      <c r="R231" s="36">
        <v>249975</v>
      </c>
      <c r="S231" s="36">
        <v>0</v>
      </c>
      <c r="T231" s="36">
        <v>0</v>
      </c>
      <c r="U231" s="36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11</v>
      </c>
      <c r="E232" s="36">
        <v>99</v>
      </c>
      <c r="F232" s="36">
        <v>249975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11</v>
      </c>
      <c r="Q232" s="36">
        <v>99</v>
      </c>
      <c r="R232" s="36">
        <v>249975</v>
      </c>
      <c r="S232" s="36">
        <v>0</v>
      </c>
      <c r="T232" s="36">
        <v>0</v>
      </c>
      <c r="U232" s="36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108</v>
      </c>
      <c r="E236" s="34">
        <v>1001</v>
      </c>
      <c r="F236" s="34">
        <v>3464674</v>
      </c>
      <c r="G236" s="34">
        <v>27</v>
      </c>
      <c r="H236" s="34">
        <v>81</v>
      </c>
      <c r="I236" s="34">
        <v>1106314</v>
      </c>
      <c r="J236" s="34">
        <v>1</v>
      </c>
      <c r="K236" s="34">
        <v>1</v>
      </c>
      <c r="L236" s="34">
        <v>37885</v>
      </c>
      <c r="M236" s="34">
        <v>0</v>
      </c>
      <c r="N236" s="34">
        <v>0</v>
      </c>
      <c r="O236" s="34">
        <v>0</v>
      </c>
      <c r="P236" s="34">
        <v>80</v>
      </c>
      <c r="Q236" s="34">
        <v>919</v>
      </c>
      <c r="R236" s="34">
        <v>2320475</v>
      </c>
      <c r="S236" s="34">
        <v>0</v>
      </c>
      <c r="T236" s="34">
        <v>0</v>
      </c>
      <c r="U236" s="3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107</v>
      </c>
      <c r="E237" s="37">
        <v>989</v>
      </c>
      <c r="F237" s="37">
        <v>3434374</v>
      </c>
      <c r="G237" s="37">
        <v>27</v>
      </c>
      <c r="H237" s="37">
        <v>81</v>
      </c>
      <c r="I237" s="37">
        <v>1106314</v>
      </c>
      <c r="J237" s="37">
        <v>1</v>
      </c>
      <c r="K237" s="37">
        <v>1</v>
      </c>
      <c r="L237" s="37">
        <v>37885</v>
      </c>
      <c r="M237" s="37">
        <v>0</v>
      </c>
      <c r="N237" s="37">
        <v>0</v>
      </c>
      <c r="O237" s="37">
        <v>0</v>
      </c>
      <c r="P237" s="37">
        <v>79</v>
      </c>
      <c r="Q237" s="37">
        <v>907</v>
      </c>
      <c r="R237" s="37">
        <v>2290175</v>
      </c>
      <c r="S237" s="37">
        <v>0</v>
      </c>
      <c r="T237" s="37">
        <v>0</v>
      </c>
      <c r="U237" s="37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103</v>
      </c>
      <c r="E238" s="37">
        <v>950</v>
      </c>
      <c r="F238" s="37">
        <v>3300784</v>
      </c>
      <c r="G238" s="37">
        <v>26</v>
      </c>
      <c r="H238" s="37">
        <v>78</v>
      </c>
      <c r="I238" s="37">
        <v>1063624</v>
      </c>
      <c r="J238" s="37">
        <v>1</v>
      </c>
      <c r="K238" s="37">
        <v>1</v>
      </c>
      <c r="L238" s="37">
        <v>37885</v>
      </c>
      <c r="M238" s="37">
        <v>0</v>
      </c>
      <c r="N238" s="37">
        <v>0</v>
      </c>
      <c r="O238" s="37">
        <v>0</v>
      </c>
      <c r="P238" s="37">
        <v>76</v>
      </c>
      <c r="Q238" s="37">
        <v>871</v>
      </c>
      <c r="R238" s="37">
        <v>2199275</v>
      </c>
      <c r="S238" s="37">
        <v>0</v>
      </c>
      <c r="T238" s="37">
        <v>0</v>
      </c>
      <c r="U238" s="37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4</v>
      </c>
      <c r="E239" s="37">
        <v>39</v>
      </c>
      <c r="F239" s="37">
        <v>133590</v>
      </c>
      <c r="G239" s="37">
        <v>1</v>
      </c>
      <c r="H239" s="37">
        <v>3</v>
      </c>
      <c r="I239" s="37">
        <v>42690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3</v>
      </c>
      <c r="Q239" s="37">
        <v>36</v>
      </c>
      <c r="R239" s="37">
        <v>90900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1</v>
      </c>
      <c r="E241" s="38">
        <v>12</v>
      </c>
      <c r="F241" s="38">
        <v>30300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1</v>
      </c>
      <c r="Q241" s="38">
        <v>12</v>
      </c>
      <c r="R241" s="38">
        <v>30300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123</v>
      </c>
      <c r="E242" s="32">
        <v>985</v>
      </c>
      <c r="F242" s="32">
        <v>3186106</v>
      </c>
      <c r="G242" s="32">
        <v>35</v>
      </c>
      <c r="H242" s="32">
        <v>72</v>
      </c>
      <c r="I242" s="32">
        <v>996734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86</v>
      </c>
      <c r="Q242" s="32">
        <v>907</v>
      </c>
      <c r="R242" s="32">
        <v>2179772</v>
      </c>
      <c r="S242" s="32">
        <v>2</v>
      </c>
      <c r="T242" s="32">
        <v>6</v>
      </c>
      <c r="U242" s="32">
        <v>9600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8</v>
      </c>
      <c r="E243" s="34">
        <v>48</v>
      </c>
      <c r="F243" s="34">
        <v>120046</v>
      </c>
      <c r="G243" s="34">
        <v>1</v>
      </c>
      <c r="H243" s="34">
        <v>2</v>
      </c>
      <c r="I243" s="34">
        <v>28460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7</v>
      </c>
      <c r="Q243" s="34">
        <v>46</v>
      </c>
      <c r="R243" s="34">
        <v>91586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8</v>
      </c>
      <c r="E244" s="36">
        <v>48</v>
      </c>
      <c r="F244" s="36">
        <v>120046</v>
      </c>
      <c r="G244" s="36">
        <v>1</v>
      </c>
      <c r="H244" s="36">
        <v>2</v>
      </c>
      <c r="I244" s="36">
        <v>28460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7</v>
      </c>
      <c r="Q244" s="36">
        <v>46</v>
      </c>
      <c r="R244" s="36">
        <v>91586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7</v>
      </c>
      <c r="E245" s="36">
        <v>39</v>
      </c>
      <c r="F245" s="36">
        <v>115744</v>
      </c>
      <c r="G245" s="36">
        <v>1</v>
      </c>
      <c r="H245" s="36">
        <v>2</v>
      </c>
      <c r="I245" s="36">
        <v>28460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6</v>
      </c>
      <c r="Q245" s="36">
        <v>37</v>
      </c>
      <c r="R245" s="36">
        <v>87284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1</v>
      </c>
      <c r="E246" s="36">
        <v>9</v>
      </c>
      <c r="F246" s="36">
        <v>4302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1</v>
      </c>
      <c r="Q246" s="36">
        <v>9</v>
      </c>
      <c r="R246" s="36">
        <v>4302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115</v>
      </c>
      <c r="E249" s="34">
        <v>937</v>
      </c>
      <c r="F249" s="34">
        <v>3066060</v>
      </c>
      <c r="G249" s="34">
        <v>34</v>
      </c>
      <c r="H249" s="34">
        <v>70</v>
      </c>
      <c r="I249" s="34">
        <v>968274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79</v>
      </c>
      <c r="Q249" s="34">
        <v>861</v>
      </c>
      <c r="R249" s="34">
        <v>2088186</v>
      </c>
      <c r="S249" s="34">
        <v>2</v>
      </c>
      <c r="T249" s="34">
        <v>6</v>
      </c>
      <c r="U249" s="34">
        <v>9600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115</v>
      </c>
      <c r="E250" s="37">
        <v>937</v>
      </c>
      <c r="F250" s="37">
        <v>3066060</v>
      </c>
      <c r="G250" s="37">
        <v>34</v>
      </c>
      <c r="H250" s="37">
        <v>70</v>
      </c>
      <c r="I250" s="37">
        <v>968274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79</v>
      </c>
      <c r="Q250" s="37">
        <v>861</v>
      </c>
      <c r="R250" s="37">
        <v>2088186</v>
      </c>
      <c r="S250" s="37">
        <v>2</v>
      </c>
      <c r="T250" s="37">
        <v>6</v>
      </c>
      <c r="U250" s="37">
        <v>9600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110</v>
      </c>
      <c r="E251" s="37">
        <v>841</v>
      </c>
      <c r="F251" s="37">
        <v>2848224</v>
      </c>
      <c r="G251" s="37">
        <v>34</v>
      </c>
      <c r="H251" s="37">
        <v>70</v>
      </c>
      <c r="I251" s="37">
        <v>968274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74</v>
      </c>
      <c r="Q251" s="37">
        <v>765</v>
      </c>
      <c r="R251" s="37">
        <v>1870350</v>
      </c>
      <c r="S251" s="37">
        <v>2</v>
      </c>
      <c r="T251" s="37">
        <v>6</v>
      </c>
      <c r="U251" s="37">
        <v>9600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5</v>
      </c>
      <c r="E252" s="37">
        <v>96</v>
      </c>
      <c r="F252" s="37">
        <v>217836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5</v>
      </c>
      <c r="Q252" s="37">
        <v>96</v>
      </c>
      <c r="R252" s="37">
        <v>217836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191</v>
      </c>
      <c r="E255" s="32">
        <v>1456</v>
      </c>
      <c r="F255" s="32">
        <v>5070883</v>
      </c>
      <c r="G255" s="32">
        <v>66</v>
      </c>
      <c r="H255" s="32">
        <v>123</v>
      </c>
      <c r="I255" s="32">
        <v>1695483</v>
      </c>
      <c r="J255" s="32">
        <v>0</v>
      </c>
      <c r="K255" s="32">
        <v>0</v>
      </c>
      <c r="L255" s="32">
        <v>0</v>
      </c>
      <c r="M255" s="32">
        <v>1</v>
      </c>
      <c r="N255" s="32">
        <v>1</v>
      </c>
      <c r="O255" s="32">
        <v>15000</v>
      </c>
      <c r="P255" s="32">
        <v>124</v>
      </c>
      <c r="Q255" s="32">
        <v>1332</v>
      </c>
      <c r="R255" s="32">
        <v>3360400</v>
      </c>
      <c r="S255" s="32">
        <v>0</v>
      </c>
      <c r="T255" s="32">
        <v>0</v>
      </c>
      <c r="U255" s="32">
        <v>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73</v>
      </c>
      <c r="E256" s="34">
        <v>575</v>
      </c>
      <c r="F256" s="34">
        <v>1508516</v>
      </c>
      <c r="G256" s="34">
        <v>2</v>
      </c>
      <c r="H256" s="34">
        <v>5</v>
      </c>
      <c r="I256" s="34">
        <v>69266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71</v>
      </c>
      <c r="Q256" s="34">
        <v>570</v>
      </c>
      <c r="R256" s="34">
        <v>1439250</v>
      </c>
      <c r="S256" s="34">
        <v>0</v>
      </c>
      <c r="T256" s="34">
        <v>0</v>
      </c>
      <c r="U256" s="3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73</v>
      </c>
      <c r="E257" s="36">
        <v>575</v>
      </c>
      <c r="F257" s="36">
        <v>1508516</v>
      </c>
      <c r="G257" s="36">
        <v>2</v>
      </c>
      <c r="H257" s="36">
        <v>5</v>
      </c>
      <c r="I257" s="36">
        <v>69266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71</v>
      </c>
      <c r="Q257" s="36">
        <v>570</v>
      </c>
      <c r="R257" s="36">
        <v>1439250</v>
      </c>
      <c r="S257" s="36">
        <v>0</v>
      </c>
      <c r="T257" s="36">
        <v>0</v>
      </c>
      <c r="U257" s="36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73</v>
      </c>
      <c r="E258" s="36">
        <v>575</v>
      </c>
      <c r="F258" s="36">
        <v>1508516</v>
      </c>
      <c r="G258" s="36">
        <v>2</v>
      </c>
      <c r="H258" s="36">
        <v>5</v>
      </c>
      <c r="I258" s="36">
        <v>69266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71</v>
      </c>
      <c r="Q258" s="36">
        <v>570</v>
      </c>
      <c r="R258" s="36">
        <v>1439250</v>
      </c>
      <c r="S258" s="36">
        <v>0</v>
      </c>
      <c r="T258" s="36">
        <v>0</v>
      </c>
      <c r="U258" s="36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118</v>
      </c>
      <c r="E262" s="34">
        <v>881</v>
      </c>
      <c r="F262" s="34">
        <v>3562367</v>
      </c>
      <c r="G262" s="34">
        <v>64</v>
      </c>
      <c r="H262" s="34">
        <v>118</v>
      </c>
      <c r="I262" s="34">
        <v>1626217</v>
      </c>
      <c r="J262" s="34">
        <v>0</v>
      </c>
      <c r="K262" s="34">
        <v>0</v>
      </c>
      <c r="L262" s="34">
        <v>0</v>
      </c>
      <c r="M262" s="34">
        <v>1</v>
      </c>
      <c r="N262" s="34">
        <v>1</v>
      </c>
      <c r="O262" s="34">
        <v>15000</v>
      </c>
      <c r="P262" s="34">
        <v>53</v>
      </c>
      <c r="Q262" s="34">
        <v>762</v>
      </c>
      <c r="R262" s="34">
        <v>1921150</v>
      </c>
      <c r="S262" s="34">
        <v>0</v>
      </c>
      <c r="T262" s="34">
        <v>0</v>
      </c>
      <c r="U262" s="34">
        <v>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118</v>
      </c>
      <c r="E263" s="37">
        <v>881</v>
      </c>
      <c r="F263" s="37">
        <v>3562367</v>
      </c>
      <c r="G263" s="37">
        <v>64</v>
      </c>
      <c r="H263" s="37">
        <v>118</v>
      </c>
      <c r="I263" s="37">
        <v>1626217</v>
      </c>
      <c r="J263" s="37">
        <v>0</v>
      </c>
      <c r="K263" s="37">
        <v>0</v>
      </c>
      <c r="L263" s="37">
        <v>0</v>
      </c>
      <c r="M263" s="37">
        <v>1</v>
      </c>
      <c r="N263" s="37">
        <v>1</v>
      </c>
      <c r="O263" s="37">
        <v>15000</v>
      </c>
      <c r="P263" s="37">
        <v>53</v>
      </c>
      <c r="Q263" s="37">
        <v>762</v>
      </c>
      <c r="R263" s="37">
        <v>1921150</v>
      </c>
      <c r="S263" s="37">
        <v>0</v>
      </c>
      <c r="T263" s="37">
        <v>0</v>
      </c>
      <c r="U263" s="37">
        <v>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114</v>
      </c>
      <c r="E264" s="37">
        <v>846</v>
      </c>
      <c r="F264" s="37">
        <v>3422301</v>
      </c>
      <c r="G264" s="37">
        <v>60</v>
      </c>
      <c r="H264" s="37">
        <v>111</v>
      </c>
      <c r="I264" s="37">
        <v>1556851</v>
      </c>
      <c r="J264" s="37">
        <v>0</v>
      </c>
      <c r="K264" s="37">
        <v>0</v>
      </c>
      <c r="L264" s="37">
        <v>0</v>
      </c>
      <c r="M264" s="37">
        <v>1</v>
      </c>
      <c r="N264" s="37">
        <v>1</v>
      </c>
      <c r="O264" s="37">
        <v>15000</v>
      </c>
      <c r="P264" s="37">
        <v>53</v>
      </c>
      <c r="Q264" s="37">
        <v>734</v>
      </c>
      <c r="R264" s="37">
        <v>1850450</v>
      </c>
      <c r="S264" s="37">
        <v>0</v>
      </c>
      <c r="T264" s="37">
        <v>0</v>
      </c>
      <c r="U264" s="37">
        <v>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4</v>
      </c>
      <c r="E265" s="37">
        <v>35</v>
      </c>
      <c r="F265" s="37">
        <v>140066</v>
      </c>
      <c r="G265" s="37">
        <v>4</v>
      </c>
      <c r="H265" s="37">
        <v>7</v>
      </c>
      <c r="I265" s="37">
        <v>69366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  <c r="Q265" s="37">
        <v>28</v>
      </c>
      <c r="R265" s="37">
        <v>70700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159</v>
      </c>
      <c r="E268" s="32">
        <v>1560</v>
      </c>
      <c r="F268" s="32">
        <v>4520969</v>
      </c>
      <c r="G268" s="32">
        <v>24</v>
      </c>
      <c r="H268" s="32">
        <v>53</v>
      </c>
      <c r="I268" s="32">
        <v>715794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135</v>
      </c>
      <c r="Q268" s="32">
        <v>1507</v>
      </c>
      <c r="R268" s="32">
        <v>3805175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14</v>
      </c>
      <c r="E269" s="34">
        <v>149</v>
      </c>
      <c r="F269" s="34">
        <v>411340</v>
      </c>
      <c r="G269" s="34">
        <v>2</v>
      </c>
      <c r="H269" s="34">
        <v>3</v>
      </c>
      <c r="I269" s="34">
        <v>42690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12</v>
      </c>
      <c r="Q269" s="34">
        <v>146</v>
      </c>
      <c r="R269" s="34">
        <v>368650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14</v>
      </c>
      <c r="E270" s="36">
        <v>147</v>
      </c>
      <c r="F270" s="36">
        <v>406290</v>
      </c>
      <c r="G270" s="36">
        <v>2</v>
      </c>
      <c r="H270" s="36">
        <v>3</v>
      </c>
      <c r="I270" s="36">
        <v>42690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12</v>
      </c>
      <c r="Q270" s="36">
        <v>144</v>
      </c>
      <c r="R270" s="36">
        <v>363600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13</v>
      </c>
      <c r="E271" s="36">
        <v>135</v>
      </c>
      <c r="F271" s="36">
        <v>375990</v>
      </c>
      <c r="G271" s="36">
        <v>2</v>
      </c>
      <c r="H271" s="36">
        <v>3</v>
      </c>
      <c r="I271" s="36">
        <v>42690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11</v>
      </c>
      <c r="Q271" s="36">
        <v>132</v>
      </c>
      <c r="R271" s="36">
        <v>333300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1</v>
      </c>
      <c r="E272" s="36">
        <v>12</v>
      </c>
      <c r="F272" s="36">
        <v>30300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1</v>
      </c>
      <c r="Q272" s="36">
        <v>12</v>
      </c>
      <c r="R272" s="36">
        <v>30300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0</v>
      </c>
      <c r="E273" s="36">
        <v>2</v>
      </c>
      <c r="F273" s="36">
        <v>5050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  <c r="Q273" s="36">
        <v>2</v>
      </c>
      <c r="R273" s="36">
        <v>5050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145</v>
      </c>
      <c r="E275" s="34">
        <v>1411</v>
      </c>
      <c r="F275" s="34">
        <v>4109629</v>
      </c>
      <c r="G275" s="34">
        <v>22</v>
      </c>
      <c r="H275" s="34">
        <v>50</v>
      </c>
      <c r="I275" s="34">
        <v>673104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123</v>
      </c>
      <c r="Q275" s="34">
        <v>1361</v>
      </c>
      <c r="R275" s="34">
        <v>3436525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144</v>
      </c>
      <c r="E276" s="37">
        <v>1399</v>
      </c>
      <c r="F276" s="37">
        <v>4079329</v>
      </c>
      <c r="G276" s="37">
        <v>22</v>
      </c>
      <c r="H276" s="37">
        <v>50</v>
      </c>
      <c r="I276" s="37">
        <v>673104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122</v>
      </c>
      <c r="Q276" s="37">
        <v>1349</v>
      </c>
      <c r="R276" s="37">
        <v>3406225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143</v>
      </c>
      <c r="E277" s="37">
        <v>1387</v>
      </c>
      <c r="F277" s="37">
        <v>4049029</v>
      </c>
      <c r="G277" s="37">
        <v>22</v>
      </c>
      <c r="H277" s="37">
        <v>50</v>
      </c>
      <c r="I277" s="37">
        <v>673104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121</v>
      </c>
      <c r="Q277" s="37">
        <v>1337</v>
      </c>
      <c r="R277" s="37">
        <v>3375925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1</v>
      </c>
      <c r="E278" s="37">
        <v>12</v>
      </c>
      <c r="F278" s="37">
        <v>30300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1</v>
      </c>
      <c r="Q278" s="37">
        <v>12</v>
      </c>
      <c r="R278" s="37">
        <v>30300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1</v>
      </c>
      <c r="E279" s="37">
        <v>12</v>
      </c>
      <c r="F279" s="37">
        <v>30300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1</v>
      </c>
      <c r="Q279" s="37">
        <v>12</v>
      </c>
      <c r="R279" s="37">
        <v>30300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0</v>
      </c>
      <c r="E280" s="38">
        <v>0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43</v>
      </c>
      <c r="E281" s="32">
        <v>449</v>
      </c>
      <c r="F281" s="32">
        <v>1149376</v>
      </c>
      <c r="G281" s="32">
        <v>3</v>
      </c>
      <c r="H281" s="32">
        <v>9</v>
      </c>
      <c r="I281" s="32">
        <v>38376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40</v>
      </c>
      <c r="Q281" s="32">
        <v>440</v>
      </c>
      <c r="R281" s="32">
        <v>1111000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3</v>
      </c>
      <c r="E282" s="34">
        <v>35</v>
      </c>
      <c r="F282" s="34">
        <v>88375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3</v>
      </c>
      <c r="Q282" s="34">
        <v>35</v>
      </c>
      <c r="R282" s="34">
        <v>88375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3</v>
      </c>
      <c r="E283" s="36">
        <v>35</v>
      </c>
      <c r="F283" s="36">
        <v>88375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3</v>
      </c>
      <c r="Q283" s="36">
        <v>35</v>
      </c>
      <c r="R283" s="36">
        <v>88375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3</v>
      </c>
      <c r="E284" s="36">
        <v>35</v>
      </c>
      <c r="F284" s="36">
        <v>88375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3</v>
      </c>
      <c r="Q284" s="36">
        <v>35</v>
      </c>
      <c r="R284" s="36">
        <v>88375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40</v>
      </c>
      <c r="E288" s="34">
        <v>414</v>
      </c>
      <c r="F288" s="34">
        <v>1061001</v>
      </c>
      <c r="G288" s="34">
        <v>3</v>
      </c>
      <c r="H288" s="34">
        <v>9</v>
      </c>
      <c r="I288" s="34">
        <v>38376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37</v>
      </c>
      <c r="Q288" s="34">
        <v>405</v>
      </c>
      <c r="R288" s="34">
        <v>1022625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40</v>
      </c>
      <c r="E289" s="37">
        <v>414</v>
      </c>
      <c r="F289" s="37">
        <v>1061001</v>
      </c>
      <c r="G289" s="37">
        <v>3</v>
      </c>
      <c r="H289" s="37">
        <v>9</v>
      </c>
      <c r="I289" s="37">
        <v>38376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37</v>
      </c>
      <c r="Q289" s="37">
        <v>405</v>
      </c>
      <c r="R289" s="37">
        <v>1022625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39</v>
      </c>
      <c r="E290" s="37">
        <v>402</v>
      </c>
      <c r="F290" s="37">
        <v>1030701</v>
      </c>
      <c r="G290" s="37">
        <v>3</v>
      </c>
      <c r="H290" s="37">
        <v>9</v>
      </c>
      <c r="I290" s="37">
        <v>38376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36</v>
      </c>
      <c r="Q290" s="37">
        <v>393</v>
      </c>
      <c r="R290" s="37">
        <v>992325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1</v>
      </c>
      <c r="E291" s="37">
        <v>12</v>
      </c>
      <c r="F291" s="37">
        <v>30300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1</v>
      </c>
      <c r="Q291" s="37">
        <v>12</v>
      </c>
      <c r="R291" s="37">
        <v>30300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48</v>
      </c>
      <c r="E294" s="32">
        <v>495</v>
      </c>
      <c r="F294" s="32">
        <v>1249875</v>
      </c>
      <c r="G294" s="32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48</v>
      </c>
      <c r="Q294" s="32">
        <v>495</v>
      </c>
      <c r="R294" s="32">
        <v>1249875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13</v>
      </c>
      <c r="E295" s="34">
        <v>160</v>
      </c>
      <c r="F295" s="34">
        <v>404000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13</v>
      </c>
      <c r="Q295" s="34">
        <v>160</v>
      </c>
      <c r="R295" s="34">
        <v>404000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13</v>
      </c>
      <c r="E296" s="36">
        <v>160</v>
      </c>
      <c r="F296" s="36">
        <v>404000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13</v>
      </c>
      <c r="Q296" s="36">
        <v>160</v>
      </c>
      <c r="R296" s="36">
        <v>404000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13</v>
      </c>
      <c r="E297" s="36">
        <v>160</v>
      </c>
      <c r="F297" s="36">
        <v>404000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13</v>
      </c>
      <c r="Q297" s="36">
        <v>160</v>
      </c>
      <c r="R297" s="36">
        <v>404000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35</v>
      </c>
      <c r="E301" s="34">
        <v>335</v>
      </c>
      <c r="F301" s="34">
        <v>845875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35</v>
      </c>
      <c r="Q301" s="34">
        <v>335</v>
      </c>
      <c r="R301" s="34">
        <v>845875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34</v>
      </c>
      <c r="E302" s="37">
        <v>326</v>
      </c>
      <c r="F302" s="37">
        <v>823150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34</v>
      </c>
      <c r="Q302" s="37">
        <v>326</v>
      </c>
      <c r="R302" s="37">
        <v>823150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32</v>
      </c>
      <c r="E303" s="37">
        <v>302</v>
      </c>
      <c r="F303" s="37">
        <v>762550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32</v>
      </c>
      <c r="Q303" s="37">
        <v>302</v>
      </c>
      <c r="R303" s="37">
        <v>762550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2</v>
      </c>
      <c r="E304" s="37">
        <v>24</v>
      </c>
      <c r="F304" s="37">
        <v>60600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2</v>
      </c>
      <c r="Q304" s="37">
        <v>24</v>
      </c>
      <c r="R304" s="37">
        <v>60600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1</v>
      </c>
      <c r="E305" s="37">
        <v>9</v>
      </c>
      <c r="F305" s="37">
        <v>22725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1</v>
      </c>
      <c r="Q305" s="37">
        <v>9</v>
      </c>
      <c r="R305" s="37">
        <v>22725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>
      <c r="A309" s="67"/>
    </row>
    <row r="311" spans="1:21" hidden="1" x14ac:dyDescent="0.2"/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10839</v>
      </c>
      <c r="E312" s="32">
        <v>32200</v>
      </c>
      <c r="F312" s="32">
        <v>94756845</v>
      </c>
      <c r="G312" s="32">
        <v>1183</v>
      </c>
      <c r="H312" s="32">
        <v>3295</v>
      </c>
      <c r="I312" s="32">
        <v>38424862</v>
      </c>
      <c r="J312" s="32">
        <v>30</v>
      </c>
      <c r="K312" s="32">
        <v>51</v>
      </c>
      <c r="L312" s="32">
        <v>211799</v>
      </c>
      <c r="M312" s="32">
        <v>18</v>
      </c>
      <c r="N312" s="32">
        <v>18</v>
      </c>
      <c r="O312" s="32">
        <v>880000</v>
      </c>
      <c r="P312" s="32">
        <v>9533</v>
      </c>
      <c r="Q312" s="32">
        <v>28542</v>
      </c>
      <c r="R312" s="32">
        <v>54841552</v>
      </c>
      <c r="S312" s="32">
        <v>75</v>
      </c>
      <c r="T312" s="32">
        <v>294</v>
      </c>
      <c r="U312" s="32">
        <v>398632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1438</v>
      </c>
      <c r="E314" s="36">
        <v>4297</v>
      </c>
      <c r="F314" s="36">
        <v>10291717</v>
      </c>
      <c r="G314" s="36">
        <v>79</v>
      </c>
      <c r="H314" s="36">
        <v>232</v>
      </c>
      <c r="I314" s="36">
        <v>2412411</v>
      </c>
      <c r="J314" s="36">
        <v>1</v>
      </c>
      <c r="K314" s="36">
        <v>2</v>
      </c>
      <c r="L314" s="36">
        <v>2496</v>
      </c>
      <c r="M314" s="36">
        <v>2</v>
      </c>
      <c r="N314" s="36">
        <v>2</v>
      </c>
      <c r="O314" s="36">
        <v>80000</v>
      </c>
      <c r="P314" s="36">
        <v>1352</v>
      </c>
      <c r="Q314" s="36">
        <v>4037</v>
      </c>
      <c r="R314" s="36">
        <v>7765810</v>
      </c>
      <c r="S314" s="36">
        <v>4</v>
      </c>
      <c r="T314" s="36">
        <v>24</v>
      </c>
      <c r="U314" s="36">
        <v>31000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1385</v>
      </c>
      <c r="E315" s="36">
        <v>4139</v>
      </c>
      <c r="F315" s="36">
        <v>9906773</v>
      </c>
      <c r="G315" s="36">
        <v>76</v>
      </c>
      <c r="H315" s="36">
        <v>223</v>
      </c>
      <c r="I315" s="36">
        <v>2314590</v>
      </c>
      <c r="J315" s="36">
        <v>1</v>
      </c>
      <c r="K315" s="36">
        <v>2</v>
      </c>
      <c r="L315" s="36">
        <v>2496</v>
      </c>
      <c r="M315" s="36">
        <v>2</v>
      </c>
      <c r="N315" s="36">
        <v>2</v>
      </c>
      <c r="O315" s="36">
        <v>80000</v>
      </c>
      <c r="P315" s="36">
        <v>1302</v>
      </c>
      <c r="Q315" s="36">
        <v>3888</v>
      </c>
      <c r="R315" s="36">
        <v>7478687</v>
      </c>
      <c r="S315" s="36">
        <v>4</v>
      </c>
      <c r="T315" s="36">
        <v>24</v>
      </c>
      <c r="U315" s="36">
        <v>31000</v>
      </c>
    </row>
    <row r="316" spans="1:21" s="18" customFormat="1" ht="15.75" hidden="1" customHeight="1" x14ac:dyDescent="0.2">
      <c r="A316" s="75"/>
      <c r="B316" s="21" t="s">
        <v>212</v>
      </c>
      <c r="C316" s="65" t="s">
        <v>15</v>
      </c>
      <c r="D316" s="36">
        <v>53</v>
      </c>
      <c r="E316" s="36">
        <v>158</v>
      </c>
      <c r="F316" s="36">
        <v>384944</v>
      </c>
      <c r="G316" s="36">
        <v>3</v>
      </c>
      <c r="H316" s="36">
        <v>9</v>
      </c>
      <c r="I316" s="36">
        <v>97821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50</v>
      </c>
      <c r="Q316" s="36">
        <v>149</v>
      </c>
      <c r="R316" s="36">
        <v>287123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13</v>
      </c>
      <c r="E317" s="36">
        <v>39</v>
      </c>
      <c r="F317" s="36">
        <v>69372</v>
      </c>
      <c r="G317" s="36">
        <v>1</v>
      </c>
      <c r="H317" s="36">
        <v>3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12</v>
      </c>
      <c r="Q317" s="36">
        <v>36</v>
      </c>
      <c r="R317" s="36">
        <v>69372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18</v>
      </c>
      <c r="D318" s="36">
        <v>43</v>
      </c>
      <c r="E318" s="36">
        <v>127</v>
      </c>
      <c r="F318" s="36">
        <v>277336</v>
      </c>
      <c r="G318" s="36">
        <v>0</v>
      </c>
      <c r="H318" s="36">
        <v>0</v>
      </c>
      <c r="I318" s="36">
        <v>32607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43</v>
      </c>
      <c r="Q318" s="36">
        <v>127</v>
      </c>
      <c r="R318" s="36">
        <v>244729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9113</v>
      </c>
      <c r="E320" s="37">
        <v>27056</v>
      </c>
      <c r="F320" s="37">
        <v>82043323</v>
      </c>
      <c r="G320" s="37">
        <v>1077</v>
      </c>
      <c r="H320" s="37">
        <v>2990</v>
      </c>
      <c r="I320" s="37">
        <v>35108239</v>
      </c>
      <c r="J320" s="37">
        <v>29</v>
      </c>
      <c r="K320" s="37">
        <v>49</v>
      </c>
      <c r="L320" s="37">
        <v>209303</v>
      </c>
      <c r="M320" s="37">
        <v>15</v>
      </c>
      <c r="N320" s="37">
        <v>15</v>
      </c>
      <c r="O320" s="37">
        <v>750000</v>
      </c>
      <c r="P320" s="37">
        <v>7923</v>
      </c>
      <c r="Q320" s="37">
        <v>23744</v>
      </c>
      <c r="R320" s="37">
        <v>45613149</v>
      </c>
      <c r="S320" s="37">
        <v>69</v>
      </c>
      <c r="T320" s="37">
        <v>258</v>
      </c>
      <c r="U320" s="37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8658</v>
      </c>
      <c r="E321" s="37">
        <v>25792</v>
      </c>
      <c r="F321" s="37">
        <v>77970496</v>
      </c>
      <c r="G321" s="37">
        <v>1006</v>
      </c>
      <c r="H321" s="37">
        <v>2810</v>
      </c>
      <c r="I321" s="37">
        <v>33122353</v>
      </c>
      <c r="J321" s="37">
        <v>29</v>
      </c>
      <c r="K321" s="37">
        <v>49</v>
      </c>
      <c r="L321" s="37">
        <v>209303</v>
      </c>
      <c r="M321" s="37">
        <v>15</v>
      </c>
      <c r="N321" s="37">
        <v>15</v>
      </c>
      <c r="O321" s="37">
        <v>750000</v>
      </c>
      <c r="P321" s="37">
        <v>7539</v>
      </c>
      <c r="Q321" s="37">
        <v>22660</v>
      </c>
      <c r="R321" s="37">
        <v>43526208</v>
      </c>
      <c r="S321" s="37">
        <v>69</v>
      </c>
      <c r="T321" s="37">
        <v>258</v>
      </c>
      <c r="U321" s="37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37">
        <v>455</v>
      </c>
      <c r="E322" s="37">
        <v>1264</v>
      </c>
      <c r="F322" s="37">
        <v>4072827</v>
      </c>
      <c r="G322" s="37">
        <v>71</v>
      </c>
      <c r="H322" s="37">
        <v>180</v>
      </c>
      <c r="I322" s="37">
        <v>1985886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384</v>
      </c>
      <c r="Q322" s="37">
        <v>1084</v>
      </c>
      <c r="R322" s="37">
        <v>2086941</v>
      </c>
      <c r="S322" s="37">
        <v>0</v>
      </c>
      <c r="T322" s="37">
        <v>0</v>
      </c>
      <c r="U322" s="37">
        <v>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94</v>
      </c>
      <c r="E323" s="37">
        <v>268</v>
      </c>
      <c r="F323" s="37">
        <v>985450</v>
      </c>
      <c r="G323" s="37">
        <v>14</v>
      </c>
      <c r="H323" s="37">
        <v>37</v>
      </c>
      <c r="I323" s="37">
        <v>492240</v>
      </c>
      <c r="J323" s="37">
        <v>0</v>
      </c>
      <c r="K323" s="37">
        <v>0</v>
      </c>
      <c r="L323" s="37">
        <v>0</v>
      </c>
      <c r="M323" s="37">
        <v>1</v>
      </c>
      <c r="N323" s="37">
        <v>1</v>
      </c>
      <c r="O323" s="37">
        <v>50000</v>
      </c>
      <c r="P323" s="37">
        <v>79</v>
      </c>
      <c r="Q323" s="37">
        <v>230</v>
      </c>
      <c r="R323" s="37">
        <v>443210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18</v>
      </c>
      <c r="D324" s="38">
        <v>138</v>
      </c>
      <c r="E324" s="38">
        <v>413</v>
      </c>
      <c r="F324" s="38">
        <v>1089647</v>
      </c>
      <c r="G324" s="38">
        <v>12</v>
      </c>
      <c r="H324" s="38">
        <v>33</v>
      </c>
      <c r="I324" s="38">
        <v>379365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124</v>
      </c>
      <c r="Q324" s="38">
        <v>368</v>
      </c>
      <c r="R324" s="38">
        <v>705282</v>
      </c>
      <c r="S324" s="38">
        <v>2</v>
      </c>
      <c r="T324" s="38">
        <v>12</v>
      </c>
      <c r="U324" s="38">
        <v>5000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266</v>
      </c>
      <c r="E325" s="32">
        <v>784</v>
      </c>
      <c r="F325" s="32">
        <v>9214655</v>
      </c>
      <c r="G325" s="32">
        <v>240</v>
      </c>
      <c r="H325" s="32">
        <v>720</v>
      </c>
      <c r="I325" s="32">
        <v>8929725</v>
      </c>
      <c r="J325" s="32">
        <v>4</v>
      </c>
      <c r="K325" s="32">
        <v>4</v>
      </c>
      <c r="L325" s="32">
        <v>45091</v>
      </c>
      <c r="M325" s="32">
        <v>3</v>
      </c>
      <c r="N325" s="32">
        <v>3</v>
      </c>
      <c r="O325" s="32">
        <v>130000</v>
      </c>
      <c r="P325" s="32">
        <v>19</v>
      </c>
      <c r="Q325" s="32">
        <v>57</v>
      </c>
      <c r="R325" s="32">
        <v>109839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17</v>
      </c>
      <c r="E327" s="36">
        <v>49</v>
      </c>
      <c r="F327" s="36">
        <v>528039</v>
      </c>
      <c r="G327" s="36">
        <v>15</v>
      </c>
      <c r="H327" s="36">
        <v>45</v>
      </c>
      <c r="I327" s="36">
        <v>492258</v>
      </c>
      <c r="J327" s="36">
        <v>0</v>
      </c>
      <c r="K327" s="36">
        <v>0</v>
      </c>
      <c r="L327" s="36">
        <v>0</v>
      </c>
      <c r="M327" s="36">
        <v>1</v>
      </c>
      <c r="N327" s="36">
        <v>1</v>
      </c>
      <c r="O327" s="36">
        <v>30000</v>
      </c>
      <c r="P327" s="36">
        <v>1</v>
      </c>
      <c r="Q327" s="36">
        <v>3</v>
      </c>
      <c r="R327" s="36">
        <v>5781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17</v>
      </c>
      <c r="E328" s="36">
        <v>49</v>
      </c>
      <c r="F328" s="36">
        <v>528039</v>
      </c>
      <c r="G328" s="36">
        <v>15</v>
      </c>
      <c r="H328" s="36">
        <v>45</v>
      </c>
      <c r="I328" s="36">
        <v>492258</v>
      </c>
      <c r="J328" s="36">
        <v>0</v>
      </c>
      <c r="K328" s="36">
        <v>0</v>
      </c>
      <c r="L328" s="36">
        <v>0</v>
      </c>
      <c r="M328" s="36">
        <v>1</v>
      </c>
      <c r="N328" s="36">
        <v>1</v>
      </c>
      <c r="O328" s="36">
        <v>30000</v>
      </c>
      <c r="P328" s="36">
        <v>1</v>
      </c>
      <c r="Q328" s="36">
        <v>3</v>
      </c>
      <c r="R328" s="36">
        <v>5781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15</v>
      </c>
      <c r="D329" s="36">
        <v>0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18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247</v>
      </c>
      <c r="E333" s="37">
        <v>729</v>
      </c>
      <c r="F333" s="37">
        <v>8610779</v>
      </c>
      <c r="G333" s="37">
        <v>223</v>
      </c>
      <c r="H333" s="37">
        <v>669</v>
      </c>
      <c r="I333" s="37">
        <v>8361630</v>
      </c>
      <c r="J333" s="37">
        <v>4</v>
      </c>
      <c r="K333" s="37">
        <v>4</v>
      </c>
      <c r="L333" s="37">
        <v>45091</v>
      </c>
      <c r="M333" s="37">
        <v>2</v>
      </c>
      <c r="N333" s="37">
        <v>2</v>
      </c>
      <c r="O333" s="37">
        <v>100000</v>
      </c>
      <c r="P333" s="37">
        <v>18</v>
      </c>
      <c r="Q333" s="37">
        <v>54</v>
      </c>
      <c r="R333" s="37">
        <v>104058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236</v>
      </c>
      <c r="E334" s="37">
        <v>696</v>
      </c>
      <c r="F334" s="37">
        <v>8253740</v>
      </c>
      <c r="G334" s="37">
        <v>214</v>
      </c>
      <c r="H334" s="37">
        <v>642</v>
      </c>
      <c r="I334" s="37">
        <v>8016153</v>
      </c>
      <c r="J334" s="37">
        <v>4</v>
      </c>
      <c r="K334" s="37">
        <v>4</v>
      </c>
      <c r="L334" s="37">
        <v>45091</v>
      </c>
      <c r="M334" s="37">
        <v>2</v>
      </c>
      <c r="N334" s="37">
        <v>2</v>
      </c>
      <c r="O334" s="37">
        <v>100000</v>
      </c>
      <c r="P334" s="37">
        <v>16</v>
      </c>
      <c r="Q334" s="37">
        <v>48</v>
      </c>
      <c r="R334" s="37">
        <v>92496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37">
        <v>11</v>
      </c>
      <c r="E335" s="37">
        <v>33</v>
      </c>
      <c r="F335" s="37">
        <v>357039</v>
      </c>
      <c r="G335" s="37">
        <v>9</v>
      </c>
      <c r="H335" s="37">
        <v>27</v>
      </c>
      <c r="I335" s="37">
        <v>345477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2</v>
      </c>
      <c r="Q335" s="37">
        <v>6</v>
      </c>
      <c r="R335" s="37">
        <v>11562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1</v>
      </c>
      <c r="E336" s="37">
        <v>3</v>
      </c>
      <c r="F336" s="37">
        <v>38520</v>
      </c>
      <c r="G336" s="37">
        <v>1</v>
      </c>
      <c r="H336" s="37">
        <v>3</v>
      </c>
      <c r="I336" s="37">
        <v>38520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18</v>
      </c>
      <c r="D337" s="38">
        <v>1</v>
      </c>
      <c r="E337" s="38">
        <v>3</v>
      </c>
      <c r="F337" s="38">
        <v>37317</v>
      </c>
      <c r="G337" s="38">
        <v>1</v>
      </c>
      <c r="H337" s="38">
        <v>3</v>
      </c>
      <c r="I337" s="38">
        <v>37317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673</v>
      </c>
      <c r="E338" s="32">
        <v>1800</v>
      </c>
      <c r="F338" s="32">
        <v>10547609</v>
      </c>
      <c r="G338" s="32">
        <v>196</v>
      </c>
      <c r="H338" s="32">
        <v>536</v>
      </c>
      <c r="I338" s="32">
        <v>7627284</v>
      </c>
      <c r="J338" s="32">
        <v>9</v>
      </c>
      <c r="K338" s="32">
        <v>9</v>
      </c>
      <c r="L338" s="32">
        <v>117356</v>
      </c>
      <c r="M338" s="32">
        <v>8</v>
      </c>
      <c r="N338" s="32">
        <v>8</v>
      </c>
      <c r="O338" s="32">
        <v>400000</v>
      </c>
      <c r="P338" s="32">
        <v>460</v>
      </c>
      <c r="Q338" s="32">
        <v>1247</v>
      </c>
      <c r="R338" s="32">
        <v>2402969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34</v>
      </c>
      <c r="E340" s="36">
        <v>91</v>
      </c>
      <c r="F340" s="36">
        <v>354829</v>
      </c>
      <c r="G340" s="36">
        <v>6</v>
      </c>
      <c r="H340" s="36">
        <v>16</v>
      </c>
      <c r="I340" s="36">
        <v>210304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28</v>
      </c>
      <c r="Q340" s="36">
        <v>75</v>
      </c>
      <c r="R340" s="36">
        <v>144525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34</v>
      </c>
      <c r="E341" s="36">
        <v>91</v>
      </c>
      <c r="F341" s="36">
        <v>354829</v>
      </c>
      <c r="G341" s="36">
        <v>6</v>
      </c>
      <c r="H341" s="36">
        <v>16</v>
      </c>
      <c r="I341" s="36">
        <v>210304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28</v>
      </c>
      <c r="Q341" s="36">
        <v>75</v>
      </c>
      <c r="R341" s="36">
        <v>144525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15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18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632</v>
      </c>
      <c r="E346" s="37">
        <v>1691</v>
      </c>
      <c r="F346" s="37">
        <v>9891282</v>
      </c>
      <c r="G346" s="37">
        <v>184</v>
      </c>
      <c r="H346" s="37">
        <v>503</v>
      </c>
      <c r="I346" s="37">
        <v>7165482</v>
      </c>
      <c r="J346" s="37">
        <v>9</v>
      </c>
      <c r="K346" s="37">
        <v>9</v>
      </c>
      <c r="L346" s="37">
        <v>117356</v>
      </c>
      <c r="M346" s="37">
        <v>7</v>
      </c>
      <c r="N346" s="37">
        <v>7</v>
      </c>
      <c r="O346" s="37">
        <v>350000</v>
      </c>
      <c r="P346" s="37">
        <v>432</v>
      </c>
      <c r="Q346" s="37">
        <v>1172</v>
      </c>
      <c r="R346" s="37">
        <v>2258444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623</v>
      </c>
      <c r="E347" s="37">
        <v>1666</v>
      </c>
      <c r="F347" s="37">
        <v>9819839</v>
      </c>
      <c r="G347" s="37">
        <v>182</v>
      </c>
      <c r="H347" s="37">
        <v>499</v>
      </c>
      <c r="I347" s="37">
        <v>7134506</v>
      </c>
      <c r="J347" s="37">
        <v>9</v>
      </c>
      <c r="K347" s="37">
        <v>9</v>
      </c>
      <c r="L347" s="37">
        <v>117356</v>
      </c>
      <c r="M347" s="37">
        <v>7</v>
      </c>
      <c r="N347" s="37">
        <v>7</v>
      </c>
      <c r="O347" s="37">
        <v>350000</v>
      </c>
      <c r="P347" s="37">
        <v>425</v>
      </c>
      <c r="Q347" s="37">
        <v>1151</v>
      </c>
      <c r="R347" s="37">
        <v>2217977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37">
        <v>9</v>
      </c>
      <c r="E348" s="37">
        <v>25</v>
      </c>
      <c r="F348" s="37">
        <v>71443</v>
      </c>
      <c r="G348" s="37">
        <v>2</v>
      </c>
      <c r="H348" s="37">
        <v>4</v>
      </c>
      <c r="I348" s="37">
        <v>30976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7</v>
      </c>
      <c r="Q348" s="37">
        <v>21</v>
      </c>
      <c r="R348" s="37">
        <v>40467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7</v>
      </c>
      <c r="E349" s="37">
        <v>18</v>
      </c>
      <c r="F349" s="37">
        <v>301498</v>
      </c>
      <c r="G349" s="37">
        <v>6</v>
      </c>
      <c r="H349" s="37">
        <v>17</v>
      </c>
      <c r="I349" s="37">
        <v>251498</v>
      </c>
      <c r="J349" s="37">
        <v>0</v>
      </c>
      <c r="K349" s="37">
        <v>0</v>
      </c>
      <c r="L349" s="37">
        <v>0</v>
      </c>
      <c r="M349" s="37">
        <v>1</v>
      </c>
      <c r="N349" s="37">
        <v>1</v>
      </c>
      <c r="O349" s="37">
        <v>50000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18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1027</v>
      </c>
      <c r="E351" s="32">
        <v>3000</v>
      </c>
      <c r="F351" s="32">
        <v>6609739</v>
      </c>
      <c r="G351" s="32">
        <v>59</v>
      </c>
      <c r="H351" s="32">
        <v>119</v>
      </c>
      <c r="I351" s="32">
        <v>1224759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946</v>
      </c>
      <c r="Q351" s="32">
        <v>2811</v>
      </c>
      <c r="R351" s="32">
        <v>5279980</v>
      </c>
      <c r="S351" s="32">
        <v>22</v>
      </c>
      <c r="T351" s="32">
        <v>70</v>
      </c>
      <c r="U351" s="32">
        <v>105000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98</v>
      </c>
      <c r="E353" s="36">
        <v>282</v>
      </c>
      <c r="F353" s="36">
        <v>630011</v>
      </c>
      <c r="G353" s="36">
        <v>4</v>
      </c>
      <c r="H353" s="36">
        <v>12</v>
      </c>
      <c r="I353" s="36">
        <v>123210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94</v>
      </c>
      <c r="Q353" s="36">
        <v>270</v>
      </c>
      <c r="R353" s="36">
        <v>506801</v>
      </c>
      <c r="S353" s="36">
        <v>0</v>
      </c>
      <c r="T353" s="36">
        <v>0</v>
      </c>
      <c r="U353" s="36">
        <v>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98</v>
      </c>
      <c r="E354" s="36">
        <v>282</v>
      </c>
      <c r="F354" s="36">
        <v>630011</v>
      </c>
      <c r="G354" s="36">
        <v>4</v>
      </c>
      <c r="H354" s="36">
        <v>12</v>
      </c>
      <c r="I354" s="36">
        <v>123210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94</v>
      </c>
      <c r="Q354" s="36">
        <v>270</v>
      </c>
      <c r="R354" s="36">
        <v>506801</v>
      </c>
      <c r="S354" s="36">
        <v>0</v>
      </c>
      <c r="T354" s="36">
        <v>0</v>
      </c>
      <c r="U354" s="36">
        <v>0</v>
      </c>
    </row>
    <row r="355" spans="1:21" s="18" customFormat="1" ht="15.75" hidden="1" customHeight="1" x14ac:dyDescent="0.2">
      <c r="A355" s="75"/>
      <c r="B355" s="21" t="s">
        <v>212</v>
      </c>
      <c r="C355" s="65" t="s">
        <v>15</v>
      </c>
      <c r="D355" s="36">
        <v>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18</v>
      </c>
      <c r="D357" s="36">
        <v>3</v>
      </c>
      <c r="E357" s="36">
        <v>9</v>
      </c>
      <c r="F357" s="36">
        <v>17343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3</v>
      </c>
      <c r="Q357" s="36">
        <v>9</v>
      </c>
      <c r="R357" s="36">
        <v>17343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903</v>
      </c>
      <c r="E359" s="37">
        <v>2640</v>
      </c>
      <c r="F359" s="37">
        <v>5822382</v>
      </c>
      <c r="G359" s="37">
        <v>54</v>
      </c>
      <c r="H359" s="37">
        <v>106</v>
      </c>
      <c r="I359" s="37">
        <v>1088728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827</v>
      </c>
      <c r="Q359" s="37">
        <v>2464</v>
      </c>
      <c r="R359" s="37">
        <v>4628654</v>
      </c>
      <c r="S359" s="37">
        <v>22</v>
      </c>
      <c r="T359" s="37">
        <v>70</v>
      </c>
      <c r="U359" s="37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879</v>
      </c>
      <c r="E360" s="37">
        <v>2580</v>
      </c>
      <c r="F360" s="37">
        <v>5667040</v>
      </c>
      <c r="G360" s="37">
        <v>50</v>
      </c>
      <c r="H360" s="37">
        <v>101</v>
      </c>
      <c r="I360" s="37">
        <v>1037444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807</v>
      </c>
      <c r="Q360" s="37">
        <v>2409</v>
      </c>
      <c r="R360" s="37">
        <v>4524596</v>
      </c>
      <c r="S360" s="37">
        <v>22</v>
      </c>
      <c r="T360" s="37">
        <v>70</v>
      </c>
      <c r="U360" s="37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37">
        <v>24</v>
      </c>
      <c r="E361" s="37">
        <v>60</v>
      </c>
      <c r="F361" s="37">
        <v>155342</v>
      </c>
      <c r="G361" s="37">
        <v>4</v>
      </c>
      <c r="H361" s="37">
        <v>5</v>
      </c>
      <c r="I361" s="37">
        <v>51284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20</v>
      </c>
      <c r="Q361" s="37">
        <v>55</v>
      </c>
      <c r="R361" s="37">
        <v>104058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0</v>
      </c>
      <c r="E362" s="37">
        <v>0</v>
      </c>
      <c r="F362" s="37">
        <v>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18</v>
      </c>
      <c r="D363" s="38">
        <v>23</v>
      </c>
      <c r="E363" s="38">
        <v>69</v>
      </c>
      <c r="F363" s="38">
        <v>140003</v>
      </c>
      <c r="G363" s="38">
        <v>1</v>
      </c>
      <c r="H363" s="38">
        <v>1</v>
      </c>
      <c r="I363" s="38">
        <v>12821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22</v>
      </c>
      <c r="Q363" s="38">
        <v>68</v>
      </c>
      <c r="R363" s="38">
        <v>127182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1406</v>
      </c>
      <c r="E364" s="32">
        <v>4207</v>
      </c>
      <c r="F364" s="32">
        <v>12883488</v>
      </c>
      <c r="G364" s="32">
        <v>160</v>
      </c>
      <c r="H364" s="32">
        <v>480</v>
      </c>
      <c r="I364" s="32">
        <v>5557340</v>
      </c>
      <c r="J364" s="32">
        <v>0</v>
      </c>
      <c r="K364" s="32">
        <v>0</v>
      </c>
      <c r="L364" s="32">
        <v>0</v>
      </c>
      <c r="M364" s="32">
        <v>3</v>
      </c>
      <c r="N364" s="32">
        <v>3</v>
      </c>
      <c r="O364" s="32">
        <v>150000</v>
      </c>
      <c r="P364" s="32">
        <v>1243</v>
      </c>
      <c r="Q364" s="32">
        <v>3724</v>
      </c>
      <c r="R364" s="32">
        <v>7176148</v>
      </c>
      <c r="S364" s="32">
        <v>0</v>
      </c>
      <c r="T364" s="32">
        <v>0</v>
      </c>
      <c r="U364" s="32">
        <v>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148</v>
      </c>
      <c r="E366" s="36">
        <v>450</v>
      </c>
      <c r="F366" s="36">
        <v>1135341</v>
      </c>
      <c r="G366" s="36">
        <v>9</v>
      </c>
      <c r="H366" s="36">
        <v>27</v>
      </c>
      <c r="I366" s="36">
        <v>320220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139</v>
      </c>
      <c r="Q366" s="36">
        <v>423</v>
      </c>
      <c r="R366" s="36">
        <v>815121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143</v>
      </c>
      <c r="E367" s="36">
        <v>435</v>
      </c>
      <c r="F367" s="36">
        <v>1106436</v>
      </c>
      <c r="G367" s="36">
        <v>9</v>
      </c>
      <c r="H367" s="36">
        <v>27</v>
      </c>
      <c r="I367" s="36">
        <v>320220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134</v>
      </c>
      <c r="Q367" s="36">
        <v>408</v>
      </c>
      <c r="R367" s="36">
        <v>786216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15</v>
      </c>
      <c r="D368" s="36">
        <v>5</v>
      </c>
      <c r="E368" s="36">
        <v>15</v>
      </c>
      <c r="F368" s="36">
        <v>28905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5</v>
      </c>
      <c r="Q368" s="36">
        <v>15</v>
      </c>
      <c r="R368" s="36">
        <v>28905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3</v>
      </c>
      <c r="E369" s="36">
        <v>9</v>
      </c>
      <c r="F369" s="36">
        <v>17343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3</v>
      </c>
      <c r="Q369" s="36">
        <v>9</v>
      </c>
      <c r="R369" s="36">
        <v>17343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18</v>
      </c>
      <c r="D370" s="36">
        <v>7</v>
      </c>
      <c r="E370" s="36">
        <v>21</v>
      </c>
      <c r="F370" s="36">
        <v>40467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7</v>
      </c>
      <c r="Q370" s="36">
        <v>21</v>
      </c>
      <c r="R370" s="36">
        <v>40467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1201</v>
      </c>
      <c r="E372" s="37">
        <v>3584</v>
      </c>
      <c r="F372" s="37">
        <v>11325379</v>
      </c>
      <c r="G372" s="37">
        <v>148</v>
      </c>
      <c r="H372" s="37">
        <v>444</v>
      </c>
      <c r="I372" s="37">
        <v>5130380</v>
      </c>
      <c r="J372" s="37">
        <v>0</v>
      </c>
      <c r="K372" s="37">
        <v>0</v>
      </c>
      <c r="L372" s="37">
        <v>0</v>
      </c>
      <c r="M372" s="37">
        <v>3</v>
      </c>
      <c r="N372" s="37">
        <v>3</v>
      </c>
      <c r="O372" s="37">
        <v>150000</v>
      </c>
      <c r="P372" s="37">
        <v>1050</v>
      </c>
      <c r="Q372" s="37">
        <v>3137</v>
      </c>
      <c r="R372" s="37">
        <v>6044999</v>
      </c>
      <c r="S372" s="37">
        <v>0</v>
      </c>
      <c r="T372" s="37">
        <v>0</v>
      </c>
      <c r="U372" s="37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1145</v>
      </c>
      <c r="E373" s="37">
        <v>3419</v>
      </c>
      <c r="F373" s="37">
        <v>10828630</v>
      </c>
      <c r="G373" s="37">
        <v>142</v>
      </c>
      <c r="H373" s="37">
        <v>426</v>
      </c>
      <c r="I373" s="37">
        <v>4916900</v>
      </c>
      <c r="J373" s="37">
        <v>0</v>
      </c>
      <c r="K373" s="37">
        <v>0</v>
      </c>
      <c r="L373" s="37">
        <v>0</v>
      </c>
      <c r="M373" s="37">
        <v>3</v>
      </c>
      <c r="N373" s="37">
        <v>3</v>
      </c>
      <c r="O373" s="37">
        <v>150000</v>
      </c>
      <c r="P373" s="37">
        <v>1000</v>
      </c>
      <c r="Q373" s="37">
        <v>2990</v>
      </c>
      <c r="R373" s="37">
        <v>5761730</v>
      </c>
      <c r="S373" s="37">
        <v>0</v>
      </c>
      <c r="T373" s="37">
        <v>0</v>
      </c>
      <c r="U373" s="37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37">
        <v>56</v>
      </c>
      <c r="E374" s="37">
        <v>165</v>
      </c>
      <c r="F374" s="37">
        <v>496749</v>
      </c>
      <c r="G374" s="37">
        <v>6</v>
      </c>
      <c r="H374" s="37">
        <v>18</v>
      </c>
      <c r="I374" s="37">
        <v>213480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147</v>
      </c>
      <c r="R374" s="37">
        <v>283269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19</v>
      </c>
      <c r="E375" s="37">
        <v>62</v>
      </c>
      <c r="F375" s="37">
        <v>149273</v>
      </c>
      <c r="G375" s="37">
        <v>1</v>
      </c>
      <c r="H375" s="37">
        <v>3</v>
      </c>
      <c r="I375" s="37">
        <v>35580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18</v>
      </c>
      <c r="Q375" s="37">
        <v>59</v>
      </c>
      <c r="R375" s="37">
        <v>113693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18</v>
      </c>
      <c r="D376" s="38">
        <v>28</v>
      </c>
      <c r="E376" s="38">
        <v>81</v>
      </c>
      <c r="F376" s="38">
        <v>215685</v>
      </c>
      <c r="G376" s="38">
        <v>2</v>
      </c>
      <c r="H376" s="38">
        <v>6</v>
      </c>
      <c r="I376" s="38">
        <v>71160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26</v>
      </c>
      <c r="Q376" s="38">
        <v>75</v>
      </c>
      <c r="R376" s="38">
        <v>144525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975</v>
      </c>
      <c r="E377" s="32">
        <v>2842</v>
      </c>
      <c r="F377" s="32">
        <v>6672459</v>
      </c>
      <c r="G377" s="32">
        <v>57</v>
      </c>
      <c r="H377" s="32">
        <v>171</v>
      </c>
      <c r="I377" s="32">
        <v>1597540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905</v>
      </c>
      <c r="Q377" s="32">
        <v>2597</v>
      </c>
      <c r="R377" s="32">
        <v>5004419</v>
      </c>
      <c r="S377" s="32">
        <v>13</v>
      </c>
      <c r="T377" s="32">
        <v>74</v>
      </c>
      <c r="U377" s="32">
        <v>70500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127</v>
      </c>
      <c r="E379" s="36">
        <v>380</v>
      </c>
      <c r="F379" s="36">
        <v>860685</v>
      </c>
      <c r="G379" s="36">
        <v>6</v>
      </c>
      <c r="H379" s="36">
        <v>18</v>
      </c>
      <c r="I379" s="36">
        <v>170673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120</v>
      </c>
      <c r="Q379" s="36">
        <v>356</v>
      </c>
      <c r="R379" s="36">
        <v>686012</v>
      </c>
      <c r="S379" s="36">
        <v>1</v>
      </c>
      <c r="T379" s="36">
        <v>6</v>
      </c>
      <c r="U379" s="36">
        <v>4000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125</v>
      </c>
      <c r="E380" s="36">
        <v>374</v>
      </c>
      <c r="F380" s="36">
        <v>822297</v>
      </c>
      <c r="G380" s="36">
        <v>5</v>
      </c>
      <c r="H380" s="36">
        <v>15</v>
      </c>
      <c r="I380" s="36">
        <v>138066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119</v>
      </c>
      <c r="Q380" s="36">
        <v>353</v>
      </c>
      <c r="R380" s="36">
        <v>680231</v>
      </c>
      <c r="S380" s="36">
        <v>1</v>
      </c>
      <c r="T380" s="36">
        <v>6</v>
      </c>
      <c r="U380" s="36">
        <v>4000</v>
      </c>
    </row>
    <row r="381" spans="1:21" s="18" customFormat="1" ht="15.75" hidden="1" customHeight="1" x14ac:dyDescent="0.2">
      <c r="A381" s="75"/>
      <c r="B381" s="21" t="s">
        <v>212</v>
      </c>
      <c r="C381" s="65" t="s">
        <v>15</v>
      </c>
      <c r="D381" s="36">
        <v>2</v>
      </c>
      <c r="E381" s="36">
        <v>6</v>
      </c>
      <c r="F381" s="36">
        <v>38388</v>
      </c>
      <c r="G381" s="36">
        <v>1</v>
      </c>
      <c r="H381" s="36">
        <v>3</v>
      </c>
      <c r="I381" s="36">
        <v>32607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1</v>
      </c>
      <c r="Q381" s="36">
        <v>3</v>
      </c>
      <c r="R381" s="36">
        <v>5781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1</v>
      </c>
      <c r="E382" s="36">
        <v>3</v>
      </c>
      <c r="F382" s="36">
        <v>5781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1</v>
      </c>
      <c r="Q382" s="36">
        <v>3</v>
      </c>
      <c r="R382" s="36">
        <v>5781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18</v>
      </c>
      <c r="D383" s="36">
        <v>12</v>
      </c>
      <c r="E383" s="36">
        <v>36</v>
      </c>
      <c r="F383" s="36">
        <v>69372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12</v>
      </c>
      <c r="Q383" s="36">
        <v>36</v>
      </c>
      <c r="R383" s="36">
        <v>69372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802</v>
      </c>
      <c r="E385" s="37">
        <v>2320</v>
      </c>
      <c r="F385" s="37">
        <v>5556264</v>
      </c>
      <c r="G385" s="37">
        <v>51</v>
      </c>
      <c r="H385" s="37">
        <v>153</v>
      </c>
      <c r="I385" s="37">
        <v>1426867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741</v>
      </c>
      <c r="Q385" s="37">
        <v>2111</v>
      </c>
      <c r="R385" s="37">
        <v>4067897</v>
      </c>
      <c r="S385" s="37">
        <v>10</v>
      </c>
      <c r="T385" s="37">
        <v>56</v>
      </c>
      <c r="U385" s="37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785</v>
      </c>
      <c r="E386" s="37">
        <v>2271</v>
      </c>
      <c r="F386" s="37">
        <v>5434058</v>
      </c>
      <c r="G386" s="37">
        <v>49</v>
      </c>
      <c r="H386" s="37">
        <v>147</v>
      </c>
      <c r="I386" s="37">
        <v>1387522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726</v>
      </c>
      <c r="Q386" s="37">
        <v>2068</v>
      </c>
      <c r="R386" s="37">
        <v>3985036</v>
      </c>
      <c r="S386" s="37">
        <v>10</v>
      </c>
      <c r="T386" s="37">
        <v>56</v>
      </c>
      <c r="U386" s="37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37">
        <v>17</v>
      </c>
      <c r="E387" s="37">
        <v>49</v>
      </c>
      <c r="F387" s="37">
        <v>122206</v>
      </c>
      <c r="G387" s="37">
        <v>2</v>
      </c>
      <c r="H387" s="37">
        <v>6</v>
      </c>
      <c r="I387" s="37">
        <v>39345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15</v>
      </c>
      <c r="Q387" s="37">
        <v>43</v>
      </c>
      <c r="R387" s="37">
        <v>82861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11</v>
      </c>
      <c r="E388" s="37">
        <v>33</v>
      </c>
      <c r="F388" s="37">
        <v>63591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11</v>
      </c>
      <c r="Q388" s="37">
        <v>33</v>
      </c>
      <c r="R388" s="37">
        <v>63591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18</v>
      </c>
      <c r="D389" s="38">
        <v>22</v>
      </c>
      <c r="E389" s="38">
        <v>70</v>
      </c>
      <c r="F389" s="38">
        <v>116766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20</v>
      </c>
      <c r="Q389" s="38">
        <v>58</v>
      </c>
      <c r="R389" s="38">
        <v>111766</v>
      </c>
      <c r="S389" s="38">
        <v>2</v>
      </c>
      <c r="T389" s="38">
        <v>12</v>
      </c>
      <c r="U389" s="38">
        <v>5000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809</v>
      </c>
      <c r="E390" s="32">
        <v>2197</v>
      </c>
      <c r="F390" s="32">
        <v>5646850</v>
      </c>
      <c r="G390" s="32">
        <v>93</v>
      </c>
      <c r="H390" s="32">
        <v>142</v>
      </c>
      <c r="I390" s="32">
        <v>1735670</v>
      </c>
      <c r="J390" s="32">
        <v>8</v>
      </c>
      <c r="K390" s="32">
        <v>11</v>
      </c>
      <c r="L390" s="32">
        <v>5070</v>
      </c>
      <c r="M390" s="32">
        <v>0</v>
      </c>
      <c r="N390" s="32">
        <v>0</v>
      </c>
      <c r="O390" s="32">
        <v>0</v>
      </c>
      <c r="P390" s="32">
        <v>684</v>
      </c>
      <c r="Q390" s="32">
        <v>1972</v>
      </c>
      <c r="R390" s="32">
        <v>3799978</v>
      </c>
      <c r="S390" s="32">
        <v>24</v>
      </c>
      <c r="T390" s="32">
        <v>72</v>
      </c>
      <c r="U390" s="32">
        <v>106132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69</v>
      </c>
      <c r="E392" s="36">
        <v>198</v>
      </c>
      <c r="F392" s="36">
        <v>424336</v>
      </c>
      <c r="G392" s="36">
        <v>2</v>
      </c>
      <c r="H392" s="36">
        <v>5</v>
      </c>
      <c r="I392" s="36">
        <v>52425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67</v>
      </c>
      <c r="Q392" s="36">
        <v>193</v>
      </c>
      <c r="R392" s="36">
        <v>371911</v>
      </c>
      <c r="S392" s="36">
        <v>0</v>
      </c>
      <c r="T392" s="36">
        <v>0</v>
      </c>
      <c r="U392" s="36">
        <v>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69</v>
      </c>
      <c r="E393" s="36">
        <v>198</v>
      </c>
      <c r="F393" s="36">
        <v>424336</v>
      </c>
      <c r="G393" s="36">
        <v>2</v>
      </c>
      <c r="H393" s="36">
        <v>5</v>
      </c>
      <c r="I393" s="36">
        <v>52425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67</v>
      </c>
      <c r="Q393" s="36">
        <v>193</v>
      </c>
      <c r="R393" s="36">
        <v>371911</v>
      </c>
      <c r="S393" s="36">
        <v>0</v>
      </c>
      <c r="T393" s="36">
        <v>0</v>
      </c>
      <c r="U393" s="36">
        <v>0</v>
      </c>
    </row>
    <row r="394" spans="1:21" s="18" customFormat="1" ht="15.75" hidden="1" customHeight="1" x14ac:dyDescent="0.2">
      <c r="A394" s="75"/>
      <c r="B394" s="21" t="s">
        <v>212</v>
      </c>
      <c r="C394" s="65" t="s">
        <v>15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18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>
        <v>0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708</v>
      </c>
      <c r="E398" s="37">
        <v>1913</v>
      </c>
      <c r="F398" s="37">
        <v>4887864</v>
      </c>
      <c r="G398" s="37">
        <v>84</v>
      </c>
      <c r="H398" s="37">
        <v>121</v>
      </c>
      <c r="I398" s="37">
        <v>1483485</v>
      </c>
      <c r="J398" s="37">
        <v>8</v>
      </c>
      <c r="K398" s="37">
        <v>11</v>
      </c>
      <c r="L398" s="37">
        <v>5070</v>
      </c>
      <c r="M398" s="37">
        <v>0</v>
      </c>
      <c r="N398" s="37">
        <v>0</v>
      </c>
      <c r="O398" s="37">
        <v>0</v>
      </c>
      <c r="P398" s="37">
        <v>592</v>
      </c>
      <c r="Q398" s="37">
        <v>1709</v>
      </c>
      <c r="R398" s="37">
        <v>3293177</v>
      </c>
      <c r="S398" s="37">
        <v>24</v>
      </c>
      <c r="T398" s="37">
        <v>72</v>
      </c>
      <c r="U398" s="37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687</v>
      </c>
      <c r="E399" s="37">
        <v>1863</v>
      </c>
      <c r="F399" s="37">
        <v>4696492</v>
      </c>
      <c r="G399" s="37">
        <v>77</v>
      </c>
      <c r="H399" s="37">
        <v>112</v>
      </c>
      <c r="I399" s="37">
        <v>1371120</v>
      </c>
      <c r="J399" s="37">
        <v>8</v>
      </c>
      <c r="K399" s="37">
        <v>11</v>
      </c>
      <c r="L399" s="37">
        <v>5070</v>
      </c>
      <c r="M399" s="37">
        <v>0</v>
      </c>
      <c r="N399" s="37">
        <v>0</v>
      </c>
      <c r="O399" s="37">
        <v>0</v>
      </c>
      <c r="P399" s="37">
        <v>578</v>
      </c>
      <c r="Q399" s="37">
        <v>1668</v>
      </c>
      <c r="R399" s="37">
        <v>3214170</v>
      </c>
      <c r="S399" s="37">
        <v>24</v>
      </c>
      <c r="T399" s="37">
        <v>72</v>
      </c>
      <c r="U399" s="37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37">
        <v>21</v>
      </c>
      <c r="E400" s="37">
        <v>50</v>
      </c>
      <c r="F400" s="37">
        <v>191372</v>
      </c>
      <c r="G400" s="37">
        <v>7</v>
      </c>
      <c r="H400" s="37">
        <v>9</v>
      </c>
      <c r="I400" s="37">
        <v>112365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14</v>
      </c>
      <c r="Q400" s="37">
        <v>41</v>
      </c>
      <c r="R400" s="37">
        <v>79007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15</v>
      </c>
      <c r="E401" s="37">
        <v>36</v>
      </c>
      <c r="F401" s="37">
        <v>185510</v>
      </c>
      <c r="G401" s="37">
        <v>5</v>
      </c>
      <c r="H401" s="37">
        <v>11</v>
      </c>
      <c r="I401" s="37">
        <v>137335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10</v>
      </c>
      <c r="Q401" s="37">
        <v>25</v>
      </c>
      <c r="R401" s="37">
        <v>48175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18</v>
      </c>
      <c r="D402" s="38">
        <v>17</v>
      </c>
      <c r="E402" s="38">
        <v>50</v>
      </c>
      <c r="F402" s="38">
        <v>149140</v>
      </c>
      <c r="G402" s="38">
        <v>2</v>
      </c>
      <c r="H402" s="38">
        <v>5</v>
      </c>
      <c r="I402" s="38">
        <v>62425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15</v>
      </c>
      <c r="Q402" s="38">
        <v>45</v>
      </c>
      <c r="R402" s="38">
        <v>86715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238</v>
      </c>
      <c r="B403" s="73"/>
      <c r="C403" s="31" t="s">
        <v>47</v>
      </c>
      <c r="D403" s="32">
        <v>5615</v>
      </c>
      <c r="E403" s="32">
        <v>17161</v>
      </c>
      <c r="F403" s="32">
        <v>42695772</v>
      </c>
      <c r="G403" s="32">
        <v>375</v>
      </c>
      <c r="H403" s="32">
        <v>1118</v>
      </c>
      <c r="I403" s="32">
        <v>11664623</v>
      </c>
      <c r="J403" s="32">
        <v>8</v>
      </c>
      <c r="K403" s="32">
        <v>26</v>
      </c>
      <c r="L403" s="32">
        <v>29403</v>
      </c>
      <c r="M403" s="32">
        <v>4</v>
      </c>
      <c r="N403" s="32">
        <v>4</v>
      </c>
      <c r="O403" s="32">
        <v>200000</v>
      </c>
      <c r="P403" s="32">
        <v>5212</v>
      </c>
      <c r="Q403" s="32">
        <v>15935</v>
      </c>
      <c r="R403" s="32">
        <v>30684746</v>
      </c>
      <c r="S403" s="32">
        <v>16</v>
      </c>
      <c r="T403" s="32">
        <v>78</v>
      </c>
      <c r="U403" s="32">
        <v>117000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934</v>
      </c>
      <c r="E405" s="36">
        <v>2808</v>
      </c>
      <c r="F405" s="36">
        <v>6283323</v>
      </c>
      <c r="G405" s="36">
        <v>37</v>
      </c>
      <c r="H405" s="36">
        <v>109</v>
      </c>
      <c r="I405" s="36">
        <v>1043321</v>
      </c>
      <c r="J405" s="36">
        <v>1</v>
      </c>
      <c r="K405" s="36">
        <v>2</v>
      </c>
      <c r="L405" s="36">
        <v>2496</v>
      </c>
      <c r="M405" s="36">
        <v>1</v>
      </c>
      <c r="N405" s="36">
        <v>1</v>
      </c>
      <c r="O405" s="36">
        <v>50000</v>
      </c>
      <c r="P405" s="36">
        <v>892</v>
      </c>
      <c r="Q405" s="36">
        <v>2678</v>
      </c>
      <c r="R405" s="36">
        <v>5160506</v>
      </c>
      <c r="S405" s="36">
        <v>3</v>
      </c>
      <c r="T405" s="36">
        <v>18</v>
      </c>
      <c r="U405" s="36">
        <v>27000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888</v>
      </c>
      <c r="E406" s="36">
        <v>2671</v>
      </c>
      <c r="F406" s="36">
        <v>5965672</v>
      </c>
      <c r="G406" s="36">
        <v>35</v>
      </c>
      <c r="H406" s="36">
        <v>103</v>
      </c>
      <c r="I406" s="36">
        <v>978107</v>
      </c>
      <c r="J406" s="36">
        <v>1</v>
      </c>
      <c r="K406" s="36">
        <v>2</v>
      </c>
      <c r="L406" s="36">
        <v>2496</v>
      </c>
      <c r="M406" s="36">
        <v>1</v>
      </c>
      <c r="N406" s="36">
        <v>1</v>
      </c>
      <c r="O406" s="36">
        <v>50000</v>
      </c>
      <c r="P406" s="36">
        <v>848</v>
      </c>
      <c r="Q406" s="36">
        <v>2547</v>
      </c>
      <c r="R406" s="36">
        <v>4908069</v>
      </c>
      <c r="S406" s="36">
        <v>3</v>
      </c>
      <c r="T406" s="36">
        <v>18</v>
      </c>
      <c r="U406" s="36">
        <v>27000</v>
      </c>
    </row>
    <row r="407" spans="1:21" s="18" customFormat="1" ht="15.75" hidden="1" customHeight="1" x14ac:dyDescent="0.2">
      <c r="A407" s="75"/>
      <c r="B407" s="21" t="s">
        <v>212</v>
      </c>
      <c r="C407" s="65" t="s">
        <v>15</v>
      </c>
      <c r="D407" s="36">
        <v>46</v>
      </c>
      <c r="E407" s="36">
        <v>137</v>
      </c>
      <c r="F407" s="36">
        <v>317651</v>
      </c>
      <c r="G407" s="36">
        <v>2</v>
      </c>
      <c r="H407" s="36">
        <v>6</v>
      </c>
      <c r="I407" s="36">
        <v>65214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44</v>
      </c>
      <c r="Q407" s="36">
        <v>131</v>
      </c>
      <c r="R407" s="36">
        <v>252437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9</v>
      </c>
      <c r="E408" s="36">
        <v>27</v>
      </c>
      <c r="F408" s="36">
        <v>46248</v>
      </c>
      <c r="G408" s="36">
        <v>1</v>
      </c>
      <c r="H408" s="36">
        <v>3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8</v>
      </c>
      <c r="Q408" s="36">
        <v>24</v>
      </c>
      <c r="R408" s="36">
        <v>46248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18</v>
      </c>
      <c r="D409" s="36">
        <v>21</v>
      </c>
      <c r="E409" s="36">
        <v>61</v>
      </c>
      <c r="F409" s="36">
        <v>150154</v>
      </c>
      <c r="G409" s="36">
        <v>0</v>
      </c>
      <c r="H409" s="36">
        <v>0</v>
      </c>
      <c r="I409" s="36">
        <v>32607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21</v>
      </c>
      <c r="Q409" s="36">
        <v>61</v>
      </c>
      <c r="R409" s="36">
        <v>117547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4571</v>
      </c>
      <c r="E411" s="37">
        <v>14033</v>
      </c>
      <c r="F411" s="37">
        <v>35608027</v>
      </c>
      <c r="G411" s="37">
        <v>331</v>
      </c>
      <c r="H411" s="37">
        <v>988</v>
      </c>
      <c r="I411" s="37">
        <v>10393053</v>
      </c>
      <c r="J411" s="37">
        <v>7</v>
      </c>
      <c r="K411" s="37">
        <v>24</v>
      </c>
      <c r="L411" s="37">
        <v>26907</v>
      </c>
      <c r="M411" s="37">
        <v>3</v>
      </c>
      <c r="N411" s="37">
        <v>3</v>
      </c>
      <c r="O411" s="37">
        <v>150000</v>
      </c>
      <c r="P411" s="37">
        <v>4217</v>
      </c>
      <c r="Q411" s="37">
        <v>12958</v>
      </c>
      <c r="R411" s="37">
        <v>24948067</v>
      </c>
      <c r="S411" s="37">
        <v>13</v>
      </c>
      <c r="T411" s="37">
        <v>60</v>
      </c>
      <c r="U411" s="37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4258</v>
      </c>
      <c r="E412" s="37">
        <v>13163</v>
      </c>
      <c r="F412" s="37">
        <v>32952475</v>
      </c>
      <c r="G412" s="37">
        <v>290</v>
      </c>
      <c r="H412" s="37">
        <v>877</v>
      </c>
      <c r="I412" s="37">
        <v>9200094</v>
      </c>
      <c r="J412" s="37">
        <v>7</v>
      </c>
      <c r="K412" s="37">
        <v>24</v>
      </c>
      <c r="L412" s="37">
        <v>26907</v>
      </c>
      <c r="M412" s="37">
        <v>3</v>
      </c>
      <c r="N412" s="37">
        <v>3</v>
      </c>
      <c r="O412" s="37">
        <v>150000</v>
      </c>
      <c r="P412" s="37">
        <v>3945</v>
      </c>
      <c r="Q412" s="37">
        <v>12199</v>
      </c>
      <c r="R412" s="37">
        <v>23485474</v>
      </c>
      <c r="S412" s="37">
        <v>13</v>
      </c>
      <c r="T412" s="37">
        <v>60</v>
      </c>
      <c r="U412" s="37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37">
        <v>313</v>
      </c>
      <c r="E413" s="37">
        <v>870</v>
      </c>
      <c r="F413" s="37">
        <v>2655552</v>
      </c>
      <c r="G413" s="37">
        <v>41</v>
      </c>
      <c r="H413" s="37">
        <v>111</v>
      </c>
      <c r="I413" s="37">
        <v>1192959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272</v>
      </c>
      <c r="Q413" s="37">
        <v>759</v>
      </c>
      <c r="R413" s="37">
        <v>1462593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33</v>
      </c>
      <c r="E414" s="37">
        <v>92</v>
      </c>
      <c r="F414" s="37">
        <v>177284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33</v>
      </c>
      <c r="Q414" s="37">
        <v>92</v>
      </c>
      <c r="R414" s="37">
        <v>177284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18</v>
      </c>
      <c r="D415" s="38">
        <v>47</v>
      </c>
      <c r="E415" s="38">
        <v>140</v>
      </c>
      <c r="F415" s="38">
        <v>430736</v>
      </c>
      <c r="G415" s="38">
        <v>6</v>
      </c>
      <c r="H415" s="38">
        <v>18</v>
      </c>
      <c r="I415" s="38">
        <v>195642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41</v>
      </c>
      <c r="Q415" s="38">
        <v>122</v>
      </c>
      <c r="R415" s="38">
        <v>235094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220</v>
      </c>
      <c r="B416" s="73"/>
      <c r="C416" s="31" t="s">
        <v>48</v>
      </c>
      <c r="D416" s="32">
        <v>452</v>
      </c>
      <c r="E416" s="32">
        <v>1309</v>
      </c>
      <c r="F416" s="32">
        <v>2524575</v>
      </c>
      <c r="G416" s="32">
        <v>3</v>
      </c>
      <c r="H416" s="32">
        <v>9</v>
      </c>
      <c r="I416" s="32">
        <v>54345</v>
      </c>
      <c r="J416" s="32">
        <v>5</v>
      </c>
      <c r="K416" s="32">
        <v>23</v>
      </c>
      <c r="L416" s="32">
        <v>10732</v>
      </c>
      <c r="M416" s="32">
        <v>0</v>
      </c>
      <c r="N416" s="32">
        <v>0</v>
      </c>
      <c r="O416" s="32">
        <v>0</v>
      </c>
      <c r="P416" s="32">
        <v>443</v>
      </c>
      <c r="Q416" s="32">
        <v>1274</v>
      </c>
      <c r="R416" s="32">
        <v>2454998</v>
      </c>
      <c r="S416" s="32">
        <v>1</v>
      </c>
      <c r="T416" s="32">
        <v>3</v>
      </c>
      <c r="U416" s="32">
        <v>4500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56</v>
      </c>
      <c r="E418" s="36">
        <v>162</v>
      </c>
      <c r="F418" s="36">
        <v>310816</v>
      </c>
      <c r="G418" s="36">
        <v>0</v>
      </c>
      <c r="H418" s="36">
        <v>0</v>
      </c>
      <c r="I418" s="36">
        <v>0</v>
      </c>
      <c r="J418" s="36">
        <v>1</v>
      </c>
      <c r="K418" s="36">
        <v>2</v>
      </c>
      <c r="L418" s="36">
        <v>2496</v>
      </c>
      <c r="M418" s="36">
        <v>0</v>
      </c>
      <c r="N418" s="36">
        <v>0</v>
      </c>
      <c r="O418" s="36">
        <v>0</v>
      </c>
      <c r="P418" s="36">
        <v>55</v>
      </c>
      <c r="Q418" s="36">
        <v>160</v>
      </c>
      <c r="R418" s="36">
        <v>308320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49</v>
      </c>
      <c r="E419" s="36">
        <v>141</v>
      </c>
      <c r="F419" s="36">
        <v>270349</v>
      </c>
      <c r="G419" s="36">
        <v>0</v>
      </c>
      <c r="H419" s="36">
        <v>0</v>
      </c>
      <c r="I419" s="36">
        <v>0</v>
      </c>
      <c r="J419" s="36">
        <v>1</v>
      </c>
      <c r="K419" s="36">
        <v>2</v>
      </c>
      <c r="L419" s="36">
        <v>2496</v>
      </c>
      <c r="M419" s="36">
        <v>0</v>
      </c>
      <c r="N419" s="36">
        <v>0</v>
      </c>
      <c r="O419" s="36">
        <v>0</v>
      </c>
      <c r="P419" s="36">
        <v>48</v>
      </c>
      <c r="Q419" s="36">
        <v>139</v>
      </c>
      <c r="R419" s="36">
        <v>267853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15</v>
      </c>
      <c r="D420" s="36">
        <v>7</v>
      </c>
      <c r="E420" s="36">
        <v>21</v>
      </c>
      <c r="F420" s="36">
        <v>40467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7</v>
      </c>
      <c r="Q420" s="36">
        <v>21</v>
      </c>
      <c r="R420" s="36">
        <v>40467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3</v>
      </c>
      <c r="F421" s="36">
        <v>5781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3</v>
      </c>
      <c r="R421" s="36">
        <v>5781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18</v>
      </c>
      <c r="D422" s="36">
        <v>2</v>
      </c>
      <c r="E422" s="36">
        <v>6</v>
      </c>
      <c r="F422" s="36">
        <v>11562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2</v>
      </c>
      <c r="Q422" s="36">
        <v>6</v>
      </c>
      <c r="R422" s="36">
        <v>11562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387</v>
      </c>
      <c r="E424" s="37">
        <v>1120</v>
      </c>
      <c r="F424" s="37">
        <v>2161730</v>
      </c>
      <c r="G424" s="37">
        <v>3</v>
      </c>
      <c r="H424" s="37">
        <v>9</v>
      </c>
      <c r="I424" s="37">
        <v>54345</v>
      </c>
      <c r="J424" s="37">
        <v>4</v>
      </c>
      <c r="K424" s="37">
        <v>21</v>
      </c>
      <c r="L424" s="37">
        <v>8236</v>
      </c>
      <c r="M424" s="37">
        <v>0</v>
      </c>
      <c r="N424" s="37">
        <v>0</v>
      </c>
      <c r="O424" s="37">
        <v>0</v>
      </c>
      <c r="P424" s="37">
        <v>379</v>
      </c>
      <c r="Q424" s="37">
        <v>1087</v>
      </c>
      <c r="R424" s="37">
        <v>2094649</v>
      </c>
      <c r="S424" s="37">
        <v>1</v>
      </c>
      <c r="T424" s="37">
        <v>3</v>
      </c>
      <c r="U424" s="37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356</v>
      </c>
      <c r="E425" s="37">
        <v>1029</v>
      </c>
      <c r="F425" s="37">
        <v>1986373</v>
      </c>
      <c r="G425" s="37">
        <v>3</v>
      </c>
      <c r="H425" s="37">
        <v>9</v>
      </c>
      <c r="I425" s="37">
        <v>54345</v>
      </c>
      <c r="J425" s="37">
        <v>4</v>
      </c>
      <c r="K425" s="37">
        <v>21</v>
      </c>
      <c r="L425" s="37">
        <v>8236</v>
      </c>
      <c r="M425" s="37">
        <v>0</v>
      </c>
      <c r="N425" s="37">
        <v>0</v>
      </c>
      <c r="O425" s="37">
        <v>0</v>
      </c>
      <c r="P425" s="37">
        <v>348</v>
      </c>
      <c r="Q425" s="37">
        <v>996</v>
      </c>
      <c r="R425" s="37">
        <v>1919292</v>
      </c>
      <c r="S425" s="37">
        <v>1</v>
      </c>
      <c r="T425" s="37">
        <v>3</v>
      </c>
      <c r="U425" s="37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37">
        <v>31</v>
      </c>
      <c r="E426" s="37">
        <v>91</v>
      </c>
      <c r="F426" s="37">
        <v>175357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37">
        <v>31</v>
      </c>
      <c r="Q426" s="37">
        <v>91</v>
      </c>
      <c r="R426" s="37">
        <v>175357</v>
      </c>
      <c r="S426" s="37">
        <v>0</v>
      </c>
      <c r="T426" s="37">
        <v>0</v>
      </c>
      <c r="U426" s="37">
        <v>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9</v>
      </c>
      <c r="F427" s="37">
        <v>17343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3</v>
      </c>
      <c r="Q427" s="37">
        <v>9</v>
      </c>
      <c r="R427" s="37">
        <v>17343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18</v>
      </c>
      <c r="D428" s="38">
        <v>3</v>
      </c>
      <c r="E428" s="38">
        <v>9</v>
      </c>
      <c r="F428" s="38">
        <v>17343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3</v>
      </c>
      <c r="Q428" s="38">
        <v>9</v>
      </c>
      <c r="R428" s="38">
        <v>17343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222</v>
      </c>
      <c r="B429" s="73"/>
      <c r="C429" s="31" t="s">
        <v>60</v>
      </c>
      <c r="D429" s="32">
        <v>205</v>
      </c>
      <c r="E429" s="32">
        <v>405</v>
      </c>
      <c r="F429" s="32">
        <v>780435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205</v>
      </c>
      <c r="Q429" s="32">
        <v>405</v>
      </c>
      <c r="R429" s="32">
        <v>780435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28</v>
      </c>
      <c r="E431" s="36">
        <v>55</v>
      </c>
      <c r="F431" s="36">
        <v>105985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28</v>
      </c>
      <c r="Q431" s="36">
        <v>55</v>
      </c>
      <c r="R431" s="36">
        <v>105985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28</v>
      </c>
      <c r="E432" s="36">
        <v>55</v>
      </c>
      <c r="F432" s="36">
        <v>105985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28</v>
      </c>
      <c r="Q432" s="36">
        <v>55</v>
      </c>
      <c r="R432" s="36">
        <v>105985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15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18</v>
      </c>
      <c r="D435" s="36">
        <v>2</v>
      </c>
      <c r="E435" s="36">
        <v>4</v>
      </c>
      <c r="F435" s="36">
        <v>7708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2</v>
      </c>
      <c r="Q435" s="36">
        <v>4</v>
      </c>
      <c r="R435" s="36">
        <v>7708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170</v>
      </c>
      <c r="E437" s="37">
        <v>336</v>
      </c>
      <c r="F437" s="37">
        <v>647472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170</v>
      </c>
      <c r="Q437" s="37">
        <v>336</v>
      </c>
      <c r="R437" s="37">
        <v>647472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156</v>
      </c>
      <c r="E438" s="37">
        <v>308</v>
      </c>
      <c r="F438" s="37">
        <v>593516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156</v>
      </c>
      <c r="Q438" s="37">
        <v>308</v>
      </c>
      <c r="R438" s="37">
        <v>593516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37">
        <v>14</v>
      </c>
      <c r="E439" s="37">
        <v>28</v>
      </c>
      <c r="F439" s="37">
        <v>53956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14</v>
      </c>
      <c r="Q439" s="37">
        <v>28</v>
      </c>
      <c r="R439" s="37">
        <v>53956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4</v>
      </c>
      <c r="E440" s="37">
        <v>8</v>
      </c>
      <c r="F440" s="37">
        <v>15416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4</v>
      </c>
      <c r="Q440" s="37">
        <v>8</v>
      </c>
      <c r="R440" s="37">
        <v>15416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18</v>
      </c>
      <c r="D441" s="38">
        <v>1</v>
      </c>
      <c r="E441" s="38">
        <v>2</v>
      </c>
      <c r="F441" s="38">
        <v>3854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</v>
      </c>
      <c r="Q441" s="38">
        <v>2</v>
      </c>
      <c r="R441" s="38">
        <v>3854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223</v>
      </c>
      <c r="B442" s="73"/>
      <c r="C442" s="31" t="s">
        <v>49</v>
      </c>
      <c r="D442" s="32">
        <v>825</v>
      </c>
      <c r="E442" s="32">
        <v>2376</v>
      </c>
      <c r="F442" s="32">
        <v>4956043</v>
      </c>
      <c r="G442" s="32">
        <v>14</v>
      </c>
      <c r="H442" s="32">
        <v>41</v>
      </c>
      <c r="I442" s="32">
        <v>456498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811</v>
      </c>
      <c r="Q442" s="32">
        <v>2335</v>
      </c>
      <c r="R442" s="32">
        <v>4499545</v>
      </c>
      <c r="S442" s="32">
        <v>0</v>
      </c>
      <c r="T442" s="32">
        <v>0</v>
      </c>
      <c r="U442" s="32">
        <v>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104</v>
      </c>
      <c r="E444" s="36">
        <v>307</v>
      </c>
      <c r="F444" s="36">
        <v>645241</v>
      </c>
      <c r="G444" s="36">
        <v>2</v>
      </c>
      <c r="H444" s="36">
        <v>6</v>
      </c>
      <c r="I444" s="36">
        <v>65214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102</v>
      </c>
      <c r="Q444" s="36">
        <v>301</v>
      </c>
      <c r="R444" s="36">
        <v>580027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102</v>
      </c>
      <c r="E445" s="36">
        <v>301</v>
      </c>
      <c r="F445" s="36">
        <v>633679</v>
      </c>
      <c r="G445" s="36">
        <v>2</v>
      </c>
      <c r="H445" s="36">
        <v>6</v>
      </c>
      <c r="I445" s="36">
        <v>65214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100</v>
      </c>
      <c r="Q445" s="36">
        <v>295</v>
      </c>
      <c r="R445" s="36">
        <v>568465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15</v>
      </c>
      <c r="D446" s="36">
        <v>2</v>
      </c>
      <c r="E446" s="36">
        <v>6</v>
      </c>
      <c r="F446" s="36">
        <v>11562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6</v>
      </c>
      <c r="R446" s="36">
        <v>11562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2</v>
      </c>
      <c r="E447" s="36">
        <v>6</v>
      </c>
      <c r="F447" s="36">
        <v>11562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2</v>
      </c>
      <c r="Q447" s="36">
        <v>6</v>
      </c>
      <c r="R447" s="36">
        <v>11562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18</v>
      </c>
      <c r="D448" s="36">
        <v>7</v>
      </c>
      <c r="E448" s="36">
        <v>21</v>
      </c>
      <c r="F448" s="36">
        <v>40467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7</v>
      </c>
      <c r="Q448" s="36">
        <v>21</v>
      </c>
      <c r="R448" s="36">
        <v>40467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694</v>
      </c>
      <c r="E450" s="37">
        <v>1990</v>
      </c>
      <c r="F450" s="37">
        <v>4158569</v>
      </c>
      <c r="G450" s="37">
        <v>12</v>
      </c>
      <c r="H450" s="37">
        <v>35</v>
      </c>
      <c r="I450" s="37">
        <v>391284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682</v>
      </c>
      <c r="Q450" s="37">
        <v>1955</v>
      </c>
      <c r="R450" s="37">
        <v>3767285</v>
      </c>
      <c r="S450" s="37">
        <v>0</v>
      </c>
      <c r="T450" s="37">
        <v>0</v>
      </c>
      <c r="U450" s="37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653</v>
      </c>
      <c r="E451" s="37">
        <v>1881</v>
      </c>
      <c r="F451" s="37">
        <v>3939584</v>
      </c>
      <c r="G451" s="37">
        <v>11</v>
      </c>
      <c r="H451" s="37">
        <v>34</v>
      </c>
      <c r="I451" s="37">
        <v>380415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642</v>
      </c>
      <c r="Q451" s="37">
        <v>1847</v>
      </c>
      <c r="R451" s="37">
        <v>3559169</v>
      </c>
      <c r="S451" s="37">
        <v>0</v>
      </c>
      <c r="T451" s="37">
        <v>0</v>
      </c>
      <c r="U451" s="37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37">
        <v>41</v>
      </c>
      <c r="E452" s="37">
        <v>109</v>
      </c>
      <c r="F452" s="37">
        <v>218985</v>
      </c>
      <c r="G452" s="37">
        <v>1</v>
      </c>
      <c r="H452" s="37">
        <v>1</v>
      </c>
      <c r="I452" s="37">
        <v>10869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40</v>
      </c>
      <c r="Q452" s="37">
        <v>108</v>
      </c>
      <c r="R452" s="37">
        <v>208116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6</v>
      </c>
      <c r="E453" s="37">
        <v>16</v>
      </c>
      <c r="F453" s="37">
        <v>30832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6</v>
      </c>
      <c r="Q453" s="37">
        <v>16</v>
      </c>
      <c r="R453" s="37">
        <v>30832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18</v>
      </c>
      <c r="D454" s="38">
        <v>12</v>
      </c>
      <c r="E454" s="38">
        <v>36</v>
      </c>
      <c r="F454" s="38">
        <v>69372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12</v>
      </c>
      <c r="Q454" s="38">
        <v>36</v>
      </c>
      <c r="R454" s="38">
        <v>69372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224</v>
      </c>
      <c r="B455" s="73"/>
      <c r="C455" s="31" t="s">
        <v>63</v>
      </c>
      <c r="D455" s="32">
        <v>995</v>
      </c>
      <c r="E455" s="32">
        <v>2887</v>
      </c>
      <c r="F455" s="32">
        <v>8371523</v>
      </c>
      <c r="G455" s="32">
        <v>106</v>
      </c>
      <c r="H455" s="32">
        <v>318</v>
      </c>
      <c r="I455" s="32">
        <v>3280542</v>
      </c>
      <c r="J455" s="32">
        <v>1</v>
      </c>
      <c r="K455" s="32">
        <v>1</v>
      </c>
      <c r="L455" s="32">
        <v>2080</v>
      </c>
      <c r="M455" s="32">
        <v>3</v>
      </c>
      <c r="N455" s="32">
        <v>3</v>
      </c>
      <c r="O455" s="32">
        <v>150000</v>
      </c>
      <c r="P455" s="32">
        <v>885</v>
      </c>
      <c r="Q455" s="32">
        <v>2565</v>
      </c>
      <c r="R455" s="32">
        <v>4938901</v>
      </c>
      <c r="S455" s="32">
        <v>0</v>
      </c>
      <c r="T455" s="32">
        <v>0</v>
      </c>
      <c r="U455" s="32">
        <v>0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172</v>
      </c>
      <c r="E457" s="36">
        <v>495</v>
      </c>
      <c r="F457" s="36">
        <v>1433132</v>
      </c>
      <c r="G457" s="36">
        <v>19</v>
      </c>
      <c r="H457" s="36">
        <v>57</v>
      </c>
      <c r="I457" s="36">
        <v>541033</v>
      </c>
      <c r="J457" s="36">
        <v>0</v>
      </c>
      <c r="K457" s="36">
        <v>0</v>
      </c>
      <c r="L457" s="36">
        <v>0</v>
      </c>
      <c r="M457" s="36">
        <v>1</v>
      </c>
      <c r="N457" s="36">
        <v>1</v>
      </c>
      <c r="O457" s="36">
        <v>50000</v>
      </c>
      <c r="P457" s="36">
        <v>152</v>
      </c>
      <c r="Q457" s="36">
        <v>437</v>
      </c>
      <c r="R457" s="36">
        <v>842099</v>
      </c>
      <c r="S457" s="36">
        <v>0</v>
      </c>
      <c r="T457" s="36">
        <v>0</v>
      </c>
      <c r="U457" s="36">
        <v>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170</v>
      </c>
      <c r="E458" s="36">
        <v>490</v>
      </c>
      <c r="F458" s="36">
        <v>1423497</v>
      </c>
      <c r="G458" s="36">
        <v>19</v>
      </c>
      <c r="H458" s="36">
        <v>57</v>
      </c>
      <c r="I458" s="36">
        <v>541033</v>
      </c>
      <c r="J458" s="36">
        <v>0</v>
      </c>
      <c r="K458" s="36">
        <v>0</v>
      </c>
      <c r="L458" s="36">
        <v>0</v>
      </c>
      <c r="M458" s="36">
        <v>1</v>
      </c>
      <c r="N458" s="36">
        <v>1</v>
      </c>
      <c r="O458" s="36">
        <v>50000</v>
      </c>
      <c r="P458" s="36">
        <v>150</v>
      </c>
      <c r="Q458" s="36">
        <v>432</v>
      </c>
      <c r="R458" s="36">
        <v>832464</v>
      </c>
      <c r="S458" s="36">
        <v>0</v>
      </c>
      <c r="T458" s="36">
        <v>0</v>
      </c>
      <c r="U458" s="36">
        <v>0</v>
      </c>
    </row>
    <row r="459" spans="1:21" s="18" customFormat="1" ht="15.75" hidden="1" customHeight="1" x14ac:dyDescent="0.2">
      <c r="A459" s="75"/>
      <c r="B459" s="21" t="s">
        <v>212</v>
      </c>
      <c r="C459" s="65" t="s">
        <v>15</v>
      </c>
      <c r="D459" s="36">
        <v>2</v>
      </c>
      <c r="E459" s="36">
        <v>5</v>
      </c>
      <c r="F459" s="36">
        <v>9635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2</v>
      </c>
      <c r="Q459" s="36">
        <v>5</v>
      </c>
      <c r="R459" s="36">
        <v>9635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2</v>
      </c>
      <c r="E460" s="36">
        <v>6</v>
      </c>
      <c r="F460" s="36">
        <v>5781</v>
      </c>
      <c r="G460" s="36">
        <v>1</v>
      </c>
      <c r="H460" s="36">
        <v>3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1</v>
      </c>
      <c r="Q460" s="36">
        <v>3</v>
      </c>
      <c r="R460" s="36">
        <v>5781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18</v>
      </c>
      <c r="D461" s="36">
        <v>3</v>
      </c>
      <c r="E461" s="36">
        <v>9</v>
      </c>
      <c r="F461" s="36">
        <v>49950</v>
      </c>
      <c r="G461" s="36">
        <v>0</v>
      </c>
      <c r="H461" s="36">
        <v>0</v>
      </c>
      <c r="I461" s="36">
        <v>32607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3</v>
      </c>
      <c r="Q461" s="36">
        <v>9</v>
      </c>
      <c r="R461" s="36">
        <v>17343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812</v>
      </c>
      <c r="E463" s="37">
        <v>2359</v>
      </c>
      <c r="F463" s="37">
        <v>6794322</v>
      </c>
      <c r="G463" s="37">
        <v>84</v>
      </c>
      <c r="H463" s="37">
        <v>252</v>
      </c>
      <c r="I463" s="37">
        <v>2641688</v>
      </c>
      <c r="J463" s="37">
        <v>1</v>
      </c>
      <c r="K463" s="37">
        <v>1</v>
      </c>
      <c r="L463" s="37">
        <v>2080</v>
      </c>
      <c r="M463" s="37">
        <v>2</v>
      </c>
      <c r="N463" s="37">
        <v>2</v>
      </c>
      <c r="O463" s="37">
        <v>100000</v>
      </c>
      <c r="P463" s="37">
        <v>725</v>
      </c>
      <c r="Q463" s="37">
        <v>2104</v>
      </c>
      <c r="R463" s="37">
        <v>4050554</v>
      </c>
      <c r="S463" s="37">
        <v>0</v>
      </c>
      <c r="T463" s="37">
        <v>0</v>
      </c>
      <c r="U463" s="37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800</v>
      </c>
      <c r="E464" s="37">
        <v>2329</v>
      </c>
      <c r="F464" s="37">
        <v>6682860</v>
      </c>
      <c r="G464" s="37">
        <v>82</v>
      </c>
      <c r="H464" s="37">
        <v>246</v>
      </c>
      <c r="I464" s="37">
        <v>2576474</v>
      </c>
      <c r="J464" s="37">
        <v>1</v>
      </c>
      <c r="K464" s="37">
        <v>1</v>
      </c>
      <c r="L464" s="37">
        <v>2080</v>
      </c>
      <c r="M464" s="37">
        <v>2</v>
      </c>
      <c r="N464" s="37">
        <v>2</v>
      </c>
      <c r="O464" s="37">
        <v>100000</v>
      </c>
      <c r="P464" s="37">
        <v>715</v>
      </c>
      <c r="Q464" s="37">
        <v>2080</v>
      </c>
      <c r="R464" s="37">
        <v>4004306</v>
      </c>
      <c r="S464" s="37">
        <v>0</v>
      </c>
      <c r="T464" s="37">
        <v>0</v>
      </c>
      <c r="U464" s="37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37">
        <v>12</v>
      </c>
      <c r="E465" s="37">
        <v>30</v>
      </c>
      <c r="F465" s="37">
        <v>111462</v>
      </c>
      <c r="G465" s="37">
        <v>2</v>
      </c>
      <c r="H465" s="37">
        <v>6</v>
      </c>
      <c r="I465" s="37">
        <v>65214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10</v>
      </c>
      <c r="Q465" s="37">
        <v>24</v>
      </c>
      <c r="R465" s="37">
        <v>46248</v>
      </c>
      <c r="S465" s="37">
        <v>0</v>
      </c>
      <c r="T465" s="37">
        <v>0</v>
      </c>
      <c r="U465" s="37">
        <v>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2</v>
      </c>
      <c r="E466" s="37">
        <v>6</v>
      </c>
      <c r="F466" s="37">
        <v>11562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  <c r="Q466" s="37">
        <v>6</v>
      </c>
      <c r="R466" s="37">
        <v>11562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18</v>
      </c>
      <c r="D467" s="38">
        <v>4</v>
      </c>
      <c r="E467" s="38">
        <v>12</v>
      </c>
      <c r="F467" s="38">
        <v>76776</v>
      </c>
      <c r="G467" s="38">
        <v>2</v>
      </c>
      <c r="H467" s="38">
        <v>6</v>
      </c>
      <c r="I467" s="38">
        <v>65214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2</v>
      </c>
      <c r="Q467" s="38">
        <v>6</v>
      </c>
      <c r="R467" s="38">
        <v>11562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225</v>
      </c>
      <c r="B468" s="73"/>
      <c r="C468" s="31" t="s">
        <v>50</v>
      </c>
      <c r="D468" s="32">
        <v>1081</v>
      </c>
      <c r="E468" s="32">
        <v>3132</v>
      </c>
      <c r="F468" s="32">
        <v>7373900</v>
      </c>
      <c r="G468" s="32">
        <v>52</v>
      </c>
      <c r="H468" s="32">
        <v>159</v>
      </c>
      <c r="I468" s="32">
        <v>1604564</v>
      </c>
      <c r="J468" s="32">
        <v>0</v>
      </c>
      <c r="K468" s="32">
        <v>0</v>
      </c>
      <c r="L468" s="32">
        <v>0</v>
      </c>
      <c r="M468" s="32">
        <v>1</v>
      </c>
      <c r="N468" s="32">
        <v>1</v>
      </c>
      <c r="O468" s="32">
        <v>50000</v>
      </c>
      <c r="P468" s="32">
        <v>1028</v>
      </c>
      <c r="Q468" s="32">
        <v>2972</v>
      </c>
      <c r="R468" s="32">
        <v>5719336</v>
      </c>
      <c r="S468" s="32">
        <v>0</v>
      </c>
      <c r="T468" s="32">
        <v>0</v>
      </c>
      <c r="U468" s="32">
        <v>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189</v>
      </c>
      <c r="E470" s="36">
        <v>549</v>
      </c>
      <c r="F470" s="36">
        <v>1164053</v>
      </c>
      <c r="G470" s="36">
        <v>5</v>
      </c>
      <c r="H470" s="36">
        <v>15</v>
      </c>
      <c r="I470" s="36">
        <v>135035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184</v>
      </c>
      <c r="Q470" s="36">
        <v>534</v>
      </c>
      <c r="R470" s="36">
        <v>1029018</v>
      </c>
      <c r="S470" s="36">
        <v>0</v>
      </c>
      <c r="T470" s="36">
        <v>0</v>
      </c>
      <c r="U470" s="36">
        <v>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168</v>
      </c>
      <c r="E471" s="36">
        <v>486</v>
      </c>
      <c r="F471" s="36">
        <v>1042652</v>
      </c>
      <c r="G471" s="36">
        <v>5</v>
      </c>
      <c r="H471" s="36">
        <v>15</v>
      </c>
      <c r="I471" s="36">
        <v>135035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163</v>
      </c>
      <c r="Q471" s="36">
        <v>471</v>
      </c>
      <c r="R471" s="36">
        <v>907617</v>
      </c>
      <c r="S471" s="36">
        <v>0</v>
      </c>
      <c r="T471" s="36">
        <v>0</v>
      </c>
      <c r="U471" s="36">
        <v>0</v>
      </c>
    </row>
    <row r="472" spans="1:21" s="18" customFormat="1" ht="15.75" hidden="1" customHeight="1" x14ac:dyDescent="0.2">
      <c r="A472" s="75"/>
      <c r="B472" s="21" t="s">
        <v>212</v>
      </c>
      <c r="C472" s="65" t="s">
        <v>15</v>
      </c>
      <c r="D472" s="36">
        <v>21</v>
      </c>
      <c r="E472" s="36">
        <v>63</v>
      </c>
      <c r="F472" s="36">
        <v>121401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21</v>
      </c>
      <c r="Q472" s="36">
        <v>63</v>
      </c>
      <c r="R472" s="36">
        <v>121401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2</v>
      </c>
      <c r="E473" s="36">
        <v>6</v>
      </c>
      <c r="F473" s="36">
        <v>11562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2</v>
      </c>
      <c r="Q473" s="36">
        <v>6</v>
      </c>
      <c r="R473" s="36">
        <v>11562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18</v>
      </c>
      <c r="D474" s="36">
        <v>2</v>
      </c>
      <c r="E474" s="36">
        <v>6</v>
      </c>
      <c r="F474" s="36">
        <v>11562</v>
      </c>
      <c r="G474" s="36">
        <v>0</v>
      </c>
      <c r="H474" s="36">
        <v>0</v>
      </c>
      <c r="I474" s="36">
        <v>0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2</v>
      </c>
      <c r="Q474" s="36">
        <v>6</v>
      </c>
      <c r="R474" s="36">
        <v>11562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884</v>
      </c>
      <c r="E476" s="37">
        <v>2559</v>
      </c>
      <c r="F476" s="37">
        <v>6163599</v>
      </c>
      <c r="G476" s="37">
        <v>47</v>
      </c>
      <c r="H476" s="37">
        <v>144</v>
      </c>
      <c r="I476" s="37">
        <v>1469529</v>
      </c>
      <c r="J476" s="37">
        <v>0</v>
      </c>
      <c r="K476" s="37">
        <v>0</v>
      </c>
      <c r="L476" s="37">
        <v>0</v>
      </c>
      <c r="M476" s="37">
        <v>1</v>
      </c>
      <c r="N476" s="37">
        <v>1</v>
      </c>
      <c r="O476" s="37">
        <v>50000</v>
      </c>
      <c r="P476" s="37">
        <v>836</v>
      </c>
      <c r="Q476" s="37">
        <v>2414</v>
      </c>
      <c r="R476" s="37">
        <v>4644070</v>
      </c>
      <c r="S476" s="37">
        <v>0</v>
      </c>
      <c r="T476" s="37">
        <v>0</v>
      </c>
      <c r="U476" s="37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787</v>
      </c>
      <c r="E477" s="37">
        <v>2277</v>
      </c>
      <c r="F477" s="37">
        <v>5512881</v>
      </c>
      <c r="G477" s="37">
        <v>43</v>
      </c>
      <c r="H477" s="37">
        <v>132</v>
      </c>
      <c r="I477" s="37">
        <v>1339101</v>
      </c>
      <c r="J477" s="37">
        <v>0</v>
      </c>
      <c r="K477" s="37">
        <v>0</v>
      </c>
      <c r="L477" s="37">
        <v>0</v>
      </c>
      <c r="M477" s="37">
        <v>1</v>
      </c>
      <c r="N477" s="37">
        <v>1</v>
      </c>
      <c r="O477" s="37">
        <v>50000</v>
      </c>
      <c r="P477" s="37">
        <v>743</v>
      </c>
      <c r="Q477" s="37">
        <v>2144</v>
      </c>
      <c r="R477" s="37">
        <v>4123780</v>
      </c>
      <c r="S477" s="37">
        <v>0</v>
      </c>
      <c r="T477" s="37">
        <v>0</v>
      </c>
      <c r="U477" s="37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37">
        <v>97</v>
      </c>
      <c r="E478" s="37">
        <v>282</v>
      </c>
      <c r="F478" s="37">
        <v>650718</v>
      </c>
      <c r="G478" s="37">
        <v>4</v>
      </c>
      <c r="H478" s="37">
        <v>12</v>
      </c>
      <c r="I478" s="37">
        <v>130428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93</v>
      </c>
      <c r="Q478" s="37">
        <v>270</v>
      </c>
      <c r="R478" s="37">
        <v>520290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1</v>
      </c>
      <c r="E479" s="37">
        <v>3</v>
      </c>
      <c r="F479" s="37">
        <v>5781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1</v>
      </c>
      <c r="Q479" s="37">
        <v>3</v>
      </c>
      <c r="R479" s="37">
        <v>5781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18</v>
      </c>
      <c r="D480" s="38">
        <v>3</v>
      </c>
      <c r="E480" s="38">
        <v>9</v>
      </c>
      <c r="F480" s="38">
        <v>17343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3</v>
      </c>
      <c r="Q480" s="38">
        <v>9</v>
      </c>
      <c r="R480" s="38">
        <v>17343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226</v>
      </c>
      <c r="B481" s="73"/>
      <c r="C481" s="31" t="s">
        <v>65</v>
      </c>
      <c r="D481" s="32">
        <v>511</v>
      </c>
      <c r="E481" s="32">
        <v>1507</v>
      </c>
      <c r="F481" s="32">
        <v>3279553</v>
      </c>
      <c r="G481" s="32">
        <v>14</v>
      </c>
      <c r="H481" s="32">
        <v>42</v>
      </c>
      <c r="I481" s="32">
        <v>456498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497</v>
      </c>
      <c r="Q481" s="32">
        <v>1465</v>
      </c>
      <c r="R481" s="32">
        <v>2823055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75</v>
      </c>
      <c r="E483" s="36">
        <v>220</v>
      </c>
      <c r="F483" s="36">
        <v>450766</v>
      </c>
      <c r="G483" s="36">
        <v>1</v>
      </c>
      <c r="H483" s="36">
        <v>3</v>
      </c>
      <c r="I483" s="36">
        <v>32607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74</v>
      </c>
      <c r="Q483" s="36">
        <v>217</v>
      </c>
      <c r="R483" s="36">
        <v>418159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74</v>
      </c>
      <c r="E484" s="36">
        <v>217</v>
      </c>
      <c r="F484" s="36">
        <v>444985</v>
      </c>
      <c r="G484" s="36">
        <v>1</v>
      </c>
      <c r="H484" s="36">
        <v>3</v>
      </c>
      <c r="I484" s="36">
        <v>32607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73</v>
      </c>
      <c r="Q484" s="36">
        <v>214</v>
      </c>
      <c r="R484" s="36">
        <v>412378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15</v>
      </c>
      <c r="D485" s="36">
        <v>1</v>
      </c>
      <c r="E485" s="36">
        <v>3</v>
      </c>
      <c r="F485" s="36">
        <v>5781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1</v>
      </c>
      <c r="Q485" s="36">
        <v>3</v>
      </c>
      <c r="R485" s="36">
        <v>5781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2</v>
      </c>
      <c r="E486" s="36">
        <v>6</v>
      </c>
      <c r="F486" s="36">
        <v>11562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2</v>
      </c>
      <c r="Q486" s="36">
        <v>6</v>
      </c>
      <c r="R486" s="36">
        <v>11562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18</v>
      </c>
      <c r="D487" s="36">
        <v>5</v>
      </c>
      <c r="E487" s="36">
        <v>15</v>
      </c>
      <c r="F487" s="36">
        <v>28905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5</v>
      </c>
      <c r="Q487" s="36">
        <v>15</v>
      </c>
      <c r="R487" s="36">
        <v>28905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425</v>
      </c>
      <c r="E489" s="37">
        <v>1254</v>
      </c>
      <c r="F489" s="37">
        <v>2765196</v>
      </c>
      <c r="G489" s="37">
        <v>13</v>
      </c>
      <c r="H489" s="37">
        <v>39</v>
      </c>
      <c r="I489" s="37">
        <v>423891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412</v>
      </c>
      <c r="Q489" s="37">
        <v>1215</v>
      </c>
      <c r="R489" s="37">
        <v>2341305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425</v>
      </c>
      <c r="E490" s="37">
        <v>1254</v>
      </c>
      <c r="F490" s="37">
        <v>2765196</v>
      </c>
      <c r="G490" s="37">
        <v>13</v>
      </c>
      <c r="H490" s="37">
        <v>39</v>
      </c>
      <c r="I490" s="37">
        <v>423891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412</v>
      </c>
      <c r="Q490" s="37">
        <v>1215</v>
      </c>
      <c r="R490" s="37">
        <v>2341305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37"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2</v>
      </c>
      <c r="E492" s="37">
        <v>6</v>
      </c>
      <c r="F492" s="37">
        <v>11562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2</v>
      </c>
      <c r="Q492" s="37">
        <v>6</v>
      </c>
      <c r="R492" s="37">
        <v>11562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18</v>
      </c>
      <c r="D493" s="38">
        <v>2</v>
      </c>
      <c r="E493" s="38">
        <v>6</v>
      </c>
      <c r="F493" s="38">
        <v>11562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2</v>
      </c>
      <c r="Q493" s="38">
        <v>6</v>
      </c>
      <c r="R493" s="38">
        <v>11562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227</v>
      </c>
      <c r="B494" s="73"/>
      <c r="C494" s="31" t="s">
        <v>66</v>
      </c>
      <c r="D494" s="32">
        <v>302</v>
      </c>
      <c r="E494" s="32">
        <v>891</v>
      </c>
      <c r="F494" s="32">
        <v>2538141</v>
      </c>
      <c r="G494" s="32">
        <v>32</v>
      </c>
      <c r="H494" s="32">
        <v>96</v>
      </c>
      <c r="I494" s="32">
        <v>1016424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266</v>
      </c>
      <c r="Q494" s="32">
        <v>771</v>
      </c>
      <c r="R494" s="32">
        <v>1485717</v>
      </c>
      <c r="S494" s="32">
        <v>4</v>
      </c>
      <c r="T494" s="32">
        <v>24</v>
      </c>
      <c r="U494" s="32">
        <v>36000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159</v>
      </c>
      <c r="E496" s="36">
        <v>469</v>
      </c>
      <c r="F496" s="36">
        <v>992881</v>
      </c>
      <c r="G496" s="36">
        <v>4</v>
      </c>
      <c r="H496" s="36">
        <v>12</v>
      </c>
      <c r="I496" s="36">
        <v>119928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152</v>
      </c>
      <c r="Q496" s="36">
        <v>439</v>
      </c>
      <c r="R496" s="36">
        <v>845953</v>
      </c>
      <c r="S496" s="36">
        <v>3</v>
      </c>
      <c r="T496" s="36">
        <v>18</v>
      </c>
      <c r="U496" s="36">
        <v>27000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158</v>
      </c>
      <c r="E497" s="36">
        <v>466</v>
      </c>
      <c r="F497" s="36">
        <v>960274</v>
      </c>
      <c r="G497" s="36">
        <v>3</v>
      </c>
      <c r="H497" s="36">
        <v>9</v>
      </c>
      <c r="I497" s="36">
        <v>87321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152</v>
      </c>
      <c r="Q497" s="36">
        <v>439</v>
      </c>
      <c r="R497" s="36">
        <v>845953</v>
      </c>
      <c r="S497" s="36">
        <v>3</v>
      </c>
      <c r="T497" s="36">
        <v>18</v>
      </c>
      <c r="U497" s="36">
        <v>27000</v>
      </c>
    </row>
    <row r="498" spans="1:21" s="18" customFormat="1" ht="15.75" hidden="1" customHeight="1" x14ac:dyDescent="0.2">
      <c r="A498" s="75"/>
      <c r="B498" s="21" t="s">
        <v>212</v>
      </c>
      <c r="C498" s="65" t="s">
        <v>15</v>
      </c>
      <c r="D498" s="36">
        <v>1</v>
      </c>
      <c r="E498" s="36">
        <v>3</v>
      </c>
      <c r="F498" s="36">
        <v>32607</v>
      </c>
      <c r="G498" s="36">
        <v>1</v>
      </c>
      <c r="H498" s="36">
        <v>3</v>
      </c>
      <c r="I498" s="36">
        <v>32607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18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140</v>
      </c>
      <c r="E502" s="37">
        <v>413</v>
      </c>
      <c r="F502" s="37">
        <v>1447439</v>
      </c>
      <c r="G502" s="37">
        <v>25</v>
      </c>
      <c r="H502" s="37">
        <v>75</v>
      </c>
      <c r="I502" s="37">
        <v>798675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114</v>
      </c>
      <c r="Q502" s="37">
        <v>332</v>
      </c>
      <c r="R502" s="37">
        <v>639764</v>
      </c>
      <c r="S502" s="37">
        <v>1</v>
      </c>
      <c r="T502" s="37">
        <v>6</v>
      </c>
      <c r="U502" s="37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140</v>
      </c>
      <c r="E503" s="37">
        <v>413</v>
      </c>
      <c r="F503" s="37">
        <v>1447439</v>
      </c>
      <c r="G503" s="37">
        <v>25</v>
      </c>
      <c r="H503" s="37">
        <v>75</v>
      </c>
      <c r="I503" s="37">
        <v>798675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114</v>
      </c>
      <c r="Q503" s="37">
        <v>332</v>
      </c>
      <c r="R503" s="37">
        <v>639764</v>
      </c>
      <c r="S503" s="37">
        <v>1</v>
      </c>
      <c r="T503" s="37">
        <v>6</v>
      </c>
      <c r="U503" s="37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37"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  <c r="Q505" s="37">
        <v>0</v>
      </c>
      <c r="R505" s="37">
        <v>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18</v>
      </c>
      <c r="D506" s="38">
        <v>3</v>
      </c>
      <c r="E506" s="38">
        <v>9</v>
      </c>
      <c r="F506" s="38">
        <v>97821</v>
      </c>
      <c r="G506" s="38">
        <v>3</v>
      </c>
      <c r="H506" s="38">
        <v>9</v>
      </c>
      <c r="I506" s="38">
        <v>97821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228</v>
      </c>
      <c r="B507" s="73"/>
      <c r="C507" s="31" t="s">
        <v>69</v>
      </c>
      <c r="D507" s="32">
        <v>732</v>
      </c>
      <c r="E507" s="32">
        <v>2164</v>
      </c>
      <c r="F507" s="32">
        <v>5173480</v>
      </c>
      <c r="G507" s="32">
        <v>27</v>
      </c>
      <c r="H507" s="32">
        <v>120</v>
      </c>
      <c r="I507" s="32">
        <v>1249935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703</v>
      </c>
      <c r="Q507" s="32">
        <v>2035</v>
      </c>
      <c r="R507" s="32">
        <v>3910045</v>
      </c>
      <c r="S507" s="32">
        <v>2</v>
      </c>
      <c r="T507" s="32">
        <v>9</v>
      </c>
      <c r="U507" s="32">
        <v>13500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77</v>
      </c>
      <c r="E509" s="36">
        <v>217</v>
      </c>
      <c r="F509" s="36">
        <v>462869</v>
      </c>
      <c r="G509" s="36">
        <v>2</v>
      </c>
      <c r="H509" s="36">
        <v>5</v>
      </c>
      <c r="I509" s="36">
        <v>54345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75</v>
      </c>
      <c r="Q509" s="36">
        <v>212</v>
      </c>
      <c r="R509" s="36">
        <v>408524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68</v>
      </c>
      <c r="E510" s="36">
        <v>190</v>
      </c>
      <c r="F510" s="36">
        <v>410840</v>
      </c>
      <c r="G510" s="36">
        <v>2</v>
      </c>
      <c r="H510" s="36">
        <v>5</v>
      </c>
      <c r="I510" s="36">
        <v>54345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66</v>
      </c>
      <c r="Q510" s="36">
        <v>185</v>
      </c>
      <c r="R510" s="36">
        <v>356495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15</v>
      </c>
      <c r="D511" s="36">
        <v>9</v>
      </c>
      <c r="E511" s="36">
        <v>27</v>
      </c>
      <c r="F511" s="36">
        <v>52029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9</v>
      </c>
      <c r="Q511" s="36">
        <v>27</v>
      </c>
      <c r="R511" s="36">
        <v>52029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18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637</v>
      </c>
      <c r="E515" s="37">
        <v>1894</v>
      </c>
      <c r="F515" s="37">
        <v>4608480</v>
      </c>
      <c r="G515" s="37">
        <v>25</v>
      </c>
      <c r="H515" s="37">
        <v>115</v>
      </c>
      <c r="I515" s="37">
        <v>1195590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610</v>
      </c>
      <c r="Q515" s="37">
        <v>1770</v>
      </c>
      <c r="R515" s="37">
        <v>3399390</v>
      </c>
      <c r="S515" s="37">
        <v>2</v>
      </c>
      <c r="T515" s="37">
        <v>9</v>
      </c>
      <c r="U515" s="37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564</v>
      </c>
      <c r="E516" s="37">
        <v>1685</v>
      </c>
      <c r="F516" s="37">
        <v>4143143</v>
      </c>
      <c r="G516" s="37">
        <v>22</v>
      </c>
      <c r="H516" s="37">
        <v>108</v>
      </c>
      <c r="I516" s="37">
        <v>1119507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540</v>
      </c>
      <c r="Q516" s="37">
        <v>1568</v>
      </c>
      <c r="R516" s="37">
        <v>3010136</v>
      </c>
      <c r="S516" s="37">
        <v>2</v>
      </c>
      <c r="T516" s="37">
        <v>9</v>
      </c>
      <c r="U516" s="37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37">
        <v>73</v>
      </c>
      <c r="E517" s="37">
        <v>209</v>
      </c>
      <c r="F517" s="37">
        <v>465337</v>
      </c>
      <c r="G517" s="37">
        <v>3</v>
      </c>
      <c r="H517" s="37">
        <v>7</v>
      </c>
      <c r="I517" s="37">
        <v>76083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70</v>
      </c>
      <c r="Q517" s="37">
        <v>202</v>
      </c>
      <c r="R517" s="37">
        <v>389254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8</v>
      </c>
      <c r="E518" s="37">
        <v>23</v>
      </c>
      <c r="F518" s="37">
        <v>44321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8</v>
      </c>
      <c r="Q518" s="37">
        <v>23</v>
      </c>
      <c r="R518" s="37">
        <v>44321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18</v>
      </c>
      <c r="D519" s="38">
        <v>10</v>
      </c>
      <c r="E519" s="38">
        <v>30</v>
      </c>
      <c r="F519" s="38">
        <v>57810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10</v>
      </c>
      <c r="Q519" s="38">
        <v>30</v>
      </c>
      <c r="R519" s="38">
        <v>57810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229</v>
      </c>
      <c r="B520" s="73"/>
      <c r="C520" s="31" t="s">
        <v>51</v>
      </c>
      <c r="D520" s="32">
        <v>41</v>
      </c>
      <c r="E520" s="32">
        <v>89</v>
      </c>
      <c r="F520" s="32">
        <v>534167</v>
      </c>
      <c r="G520" s="32">
        <v>21</v>
      </c>
      <c r="H520" s="32">
        <v>42</v>
      </c>
      <c r="I520" s="32">
        <v>443598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20</v>
      </c>
      <c r="Q520" s="32">
        <v>47</v>
      </c>
      <c r="R520" s="32">
        <v>90569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1</v>
      </c>
      <c r="E522" s="36">
        <v>2</v>
      </c>
      <c r="F522" s="36">
        <v>12338</v>
      </c>
      <c r="G522" s="36">
        <v>1</v>
      </c>
      <c r="H522" s="36">
        <v>2</v>
      </c>
      <c r="I522" s="36">
        <v>12338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</v>
      </c>
      <c r="E523" s="36">
        <v>2</v>
      </c>
      <c r="F523" s="36">
        <v>12338</v>
      </c>
      <c r="G523" s="36">
        <v>1</v>
      </c>
      <c r="H523" s="36">
        <v>2</v>
      </c>
      <c r="I523" s="36">
        <v>12338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15</v>
      </c>
      <c r="D524" s="36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18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40</v>
      </c>
      <c r="E528" s="37">
        <v>87</v>
      </c>
      <c r="F528" s="37">
        <v>521829</v>
      </c>
      <c r="G528" s="37">
        <v>20</v>
      </c>
      <c r="H528" s="37">
        <v>40</v>
      </c>
      <c r="I528" s="37">
        <v>431260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20</v>
      </c>
      <c r="Q528" s="37">
        <v>47</v>
      </c>
      <c r="R528" s="37">
        <v>90569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22</v>
      </c>
      <c r="E529" s="37">
        <v>46</v>
      </c>
      <c r="F529" s="37">
        <v>303250</v>
      </c>
      <c r="G529" s="37">
        <v>12</v>
      </c>
      <c r="H529" s="37">
        <v>24</v>
      </c>
      <c r="I529" s="37">
        <v>260856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10</v>
      </c>
      <c r="Q529" s="37">
        <v>22</v>
      </c>
      <c r="R529" s="37">
        <v>42394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37">
        <v>18</v>
      </c>
      <c r="E530" s="37">
        <v>41</v>
      </c>
      <c r="F530" s="37">
        <v>218579</v>
      </c>
      <c r="G530" s="37">
        <v>8</v>
      </c>
      <c r="H530" s="37">
        <v>16</v>
      </c>
      <c r="I530" s="37">
        <v>170404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25</v>
      </c>
      <c r="R530" s="37">
        <v>48175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18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230</v>
      </c>
      <c r="B533" s="73"/>
      <c r="C533" s="31" t="s">
        <v>71</v>
      </c>
      <c r="D533" s="32">
        <v>64</v>
      </c>
      <c r="E533" s="32">
        <v>195</v>
      </c>
      <c r="F533" s="32">
        <v>1784554</v>
      </c>
      <c r="G533" s="32">
        <v>53</v>
      </c>
      <c r="H533" s="32">
        <v>159</v>
      </c>
      <c r="I533" s="32">
        <v>1718171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10</v>
      </c>
      <c r="Q533" s="32">
        <v>29</v>
      </c>
      <c r="R533" s="32">
        <v>55883</v>
      </c>
      <c r="S533" s="32">
        <v>1</v>
      </c>
      <c r="T533" s="32">
        <v>7</v>
      </c>
      <c r="U533" s="32">
        <v>10500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2</v>
      </c>
      <c r="E535" s="36">
        <v>6</v>
      </c>
      <c r="F535" s="36">
        <v>65214</v>
      </c>
      <c r="G535" s="36">
        <v>2</v>
      </c>
      <c r="H535" s="36">
        <v>6</v>
      </c>
      <c r="I535" s="36">
        <v>65214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</v>
      </c>
      <c r="E536" s="36">
        <v>3</v>
      </c>
      <c r="F536" s="36">
        <v>32607</v>
      </c>
      <c r="G536" s="36">
        <v>1</v>
      </c>
      <c r="H536" s="36">
        <v>3</v>
      </c>
      <c r="I536" s="36">
        <v>32607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15</v>
      </c>
      <c r="D537" s="36">
        <v>1</v>
      </c>
      <c r="E537" s="36">
        <v>3</v>
      </c>
      <c r="F537" s="36">
        <v>32607</v>
      </c>
      <c r="G537" s="36">
        <v>1</v>
      </c>
      <c r="H537" s="36">
        <v>3</v>
      </c>
      <c r="I537" s="36">
        <v>32607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18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61</v>
      </c>
      <c r="E541" s="37">
        <v>186</v>
      </c>
      <c r="F541" s="37">
        <v>1686733</v>
      </c>
      <c r="G541" s="37">
        <v>50</v>
      </c>
      <c r="H541" s="37">
        <v>150</v>
      </c>
      <c r="I541" s="37">
        <v>1620350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10</v>
      </c>
      <c r="Q541" s="37">
        <v>29</v>
      </c>
      <c r="R541" s="37">
        <v>55883</v>
      </c>
      <c r="S541" s="37">
        <v>1</v>
      </c>
      <c r="T541" s="37">
        <v>7</v>
      </c>
      <c r="U541" s="37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37</v>
      </c>
      <c r="E542" s="37">
        <v>115</v>
      </c>
      <c r="F542" s="37">
        <v>942918</v>
      </c>
      <c r="G542" s="37">
        <v>27</v>
      </c>
      <c r="H542" s="37">
        <v>81</v>
      </c>
      <c r="I542" s="37">
        <v>880389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9</v>
      </c>
      <c r="Q542" s="37">
        <v>27</v>
      </c>
      <c r="R542" s="37">
        <v>52029</v>
      </c>
      <c r="S542" s="37">
        <v>1</v>
      </c>
      <c r="T542" s="37">
        <v>7</v>
      </c>
      <c r="U542" s="37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37">
        <v>24</v>
      </c>
      <c r="E543" s="37">
        <v>71</v>
      </c>
      <c r="F543" s="37">
        <v>743815</v>
      </c>
      <c r="G543" s="37">
        <v>23</v>
      </c>
      <c r="H543" s="37">
        <v>69</v>
      </c>
      <c r="I543" s="37">
        <v>739961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1</v>
      </c>
      <c r="Q543" s="37">
        <v>2</v>
      </c>
      <c r="R543" s="37">
        <v>3854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18</v>
      </c>
      <c r="D545" s="38">
        <v>1</v>
      </c>
      <c r="E545" s="38">
        <v>3</v>
      </c>
      <c r="F545" s="38">
        <v>32607</v>
      </c>
      <c r="G545" s="38">
        <v>1</v>
      </c>
      <c r="H545" s="38">
        <v>3</v>
      </c>
      <c r="I545" s="38">
        <v>32607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231</v>
      </c>
      <c r="B546" s="73"/>
      <c r="C546" s="31" t="s">
        <v>72</v>
      </c>
      <c r="D546" s="32">
        <v>85</v>
      </c>
      <c r="E546" s="32">
        <v>254</v>
      </c>
      <c r="F546" s="32">
        <v>608298</v>
      </c>
      <c r="G546" s="32">
        <v>6</v>
      </c>
      <c r="H546" s="32">
        <v>18</v>
      </c>
      <c r="I546" s="32">
        <v>156942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76</v>
      </c>
      <c r="Q546" s="32">
        <v>228</v>
      </c>
      <c r="R546" s="32">
        <v>439356</v>
      </c>
      <c r="S546" s="32">
        <v>3</v>
      </c>
      <c r="T546" s="32">
        <v>8</v>
      </c>
      <c r="U546" s="32">
        <v>12000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3</v>
      </c>
      <c r="E548" s="36">
        <v>9</v>
      </c>
      <c r="F548" s="36">
        <v>17343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3</v>
      </c>
      <c r="Q548" s="36">
        <v>9</v>
      </c>
      <c r="R548" s="36">
        <v>17343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3</v>
      </c>
      <c r="E549" s="36">
        <v>9</v>
      </c>
      <c r="F549" s="36">
        <v>17343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3</v>
      </c>
      <c r="Q549" s="36">
        <v>9</v>
      </c>
      <c r="R549" s="36">
        <v>17343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15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18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67</v>
      </c>
      <c r="E554" s="37">
        <v>200</v>
      </c>
      <c r="F554" s="37">
        <v>504240</v>
      </c>
      <c r="G554" s="37">
        <v>6</v>
      </c>
      <c r="H554" s="37">
        <v>18</v>
      </c>
      <c r="I554" s="37">
        <v>156942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58</v>
      </c>
      <c r="Q554" s="37">
        <v>174</v>
      </c>
      <c r="R554" s="37">
        <v>335298</v>
      </c>
      <c r="S554" s="37">
        <v>3</v>
      </c>
      <c r="T554" s="37">
        <v>8</v>
      </c>
      <c r="U554" s="37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67</v>
      </c>
      <c r="E555" s="37">
        <v>200</v>
      </c>
      <c r="F555" s="37">
        <v>504240</v>
      </c>
      <c r="G555" s="37">
        <v>6</v>
      </c>
      <c r="H555" s="37">
        <v>18</v>
      </c>
      <c r="I555" s="37">
        <v>156942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58</v>
      </c>
      <c r="Q555" s="37">
        <v>174</v>
      </c>
      <c r="R555" s="37">
        <v>335298</v>
      </c>
      <c r="S555" s="37">
        <v>3</v>
      </c>
      <c r="T555" s="37">
        <v>8</v>
      </c>
      <c r="U555" s="37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7</v>
      </c>
      <c r="E557" s="37">
        <v>21</v>
      </c>
      <c r="F557" s="37">
        <v>40467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7</v>
      </c>
      <c r="Q557" s="37">
        <v>21</v>
      </c>
      <c r="R557" s="37">
        <v>40467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18</v>
      </c>
      <c r="D558" s="38">
        <v>8</v>
      </c>
      <c r="E558" s="38">
        <v>24</v>
      </c>
      <c r="F558" s="38">
        <v>46248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8</v>
      </c>
      <c r="Q558" s="38">
        <v>24</v>
      </c>
      <c r="R558" s="38">
        <v>46248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252</v>
      </c>
      <c r="B559" s="73"/>
      <c r="C559" s="31" t="s">
        <v>52</v>
      </c>
      <c r="D559" s="32">
        <v>68</v>
      </c>
      <c r="E559" s="32">
        <v>168</v>
      </c>
      <c r="F559" s="32">
        <v>612298</v>
      </c>
      <c r="G559" s="32">
        <v>18</v>
      </c>
      <c r="H559" s="32">
        <v>33</v>
      </c>
      <c r="I559" s="32">
        <v>352153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50</v>
      </c>
      <c r="Q559" s="32">
        <v>135</v>
      </c>
      <c r="R559" s="32">
        <v>260145</v>
      </c>
      <c r="S559" s="32">
        <v>0</v>
      </c>
      <c r="T559" s="32">
        <v>0</v>
      </c>
      <c r="U559" s="32">
        <v>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6</v>
      </c>
      <c r="E561" s="36">
        <v>18</v>
      </c>
      <c r="F561" s="36">
        <v>46512</v>
      </c>
      <c r="G561" s="36">
        <v>1</v>
      </c>
      <c r="H561" s="36">
        <v>3</v>
      </c>
      <c r="I561" s="36">
        <v>17607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5</v>
      </c>
      <c r="Q561" s="36">
        <v>15</v>
      </c>
      <c r="R561" s="36">
        <v>28905</v>
      </c>
      <c r="S561" s="36">
        <v>0</v>
      </c>
      <c r="T561" s="36">
        <v>0</v>
      </c>
      <c r="U561" s="36">
        <v>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6</v>
      </c>
      <c r="E562" s="36">
        <v>18</v>
      </c>
      <c r="F562" s="36">
        <v>46512</v>
      </c>
      <c r="G562" s="36">
        <v>1</v>
      </c>
      <c r="H562" s="36">
        <v>3</v>
      </c>
      <c r="I562" s="36">
        <v>17607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5</v>
      </c>
      <c r="Q562" s="36">
        <v>15</v>
      </c>
      <c r="R562" s="36">
        <v>28905</v>
      </c>
      <c r="S562" s="36">
        <v>0</v>
      </c>
      <c r="T562" s="36">
        <v>0</v>
      </c>
      <c r="U562" s="36">
        <v>0</v>
      </c>
    </row>
    <row r="563" spans="1:21" s="18" customFormat="1" ht="15.75" hidden="1" customHeight="1" x14ac:dyDescent="0.2">
      <c r="A563" s="75"/>
      <c r="B563" s="21" t="s">
        <v>212</v>
      </c>
      <c r="C563" s="65" t="s">
        <v>15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18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62</v>
      </c>
      <c r="E567" s="37">
        <v>150</v>
      </c>
      <c r="F567" s="37">
        <v>565786</v>
      </c>
      <c r="G567" s="37">
        <v>17</v>
      </c>
      <c r="H567" s="37">
        <v>30</v>
      </c>
      <c r="I567" s="37">
        <v>334546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45</v>
      </c>
      <c r="Q567" s="37">
        <v>120</v>
      </c>
      <c r="R567" s="37">
        <v>231240</v>
      </c>
      <c r="S567" s="37">
        <v>0</v>
      </c>
      <c r="T567" s="37">
        <v>0</v>
      </c>
      <c r="U567" s="37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61</v>
      </c>
      <c r="E568" s="37">
        <v>147</v>
      </c>
      <c r="F568" s="37">
        <v>560005</v>
      </c>
      <c r="G568" s="37">
        <v>17</v>
      </c>
      <c r="H568" s="37">
        <v>30</v>
      </c>
      <c r="I568" s="37">
        <v>334546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44</v>
      </c>
      <c r="Q568" s="37">
        <v>117</v>
      </c>
      <c r="R568" s="37">
        <v>225459</v>
      </c>
      <c r="S568" s="37">
        <v>0</v>
      </c>
      <c r="T568" s="37">
        <v>0</v>
      </c>
      <c r="U568" s="37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37">
        <v>1</v>
      </c>
      <c r="E569" s="37">
        <v>3</v>
      </c>
      <c r="F569" s="37">
        <v>5781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1</v>
      </c>
      <c r="Q569" s="37">
        <v>3</v>
      </c>
      <c r="R569" s="37">
        <v>5781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18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232</v>
      </c>
      <c r="B572" s="73"/>
      <c r="C572" s="31" t="s">
        <v>74</v>
      </c>
      <c r="D572" s="32">
        <v>106</v>
      </c>
      <c r="E572" s="32">
        <v>315</v>
      </c>
      <c r="F572" s="32">
        <v>855673</v>
      </c>
      <c r="G572" s="32">
        <v>10</v>
      </c>
      <c r="H572" s="32">
        <v>28</v>
      </c>
      <c r="I572" s="32">
        <v>304332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95</v>
      </c>
      <c r="Q572" s="32">
        <v>283</v>
      </c>
      <c r="R572" s="32">
        <v>545341</v>
      </c>
      <c r="S572" s="32">
        <v>1</v>
      </c>
      <c r="T572" s="32">
        <v>4</v>
      </c>
      <c r="U572" s="32">
        <v>6000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48</v>
      </c>
      <c r="E574" s="36">
        <v>144</v>
      </c>
      <c r="F574" s="36">
        <v>277488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48</v>
      </c>
      <c r="Q574" s="36">
        <v>144</v>
      </c>
      <c r="R574" s="36">
        <v>277488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46</v>
      </c>
      <c r="E575" s="36">
        <v>138</v>
      </c>
      <c r="F575" s="36">
        <v>265926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46</v>
      </c>
      <c r="Q575" s="36">
        <v>138</v>
      </c>
      <c r="R575" s="36">
        <v>265926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15</v>
      </c>
      <c r="D576" s="36">
        <v>2</v>
      </c>
      <c r="E576" s="36">
        <v>6</v>
      </c>
      <c r="F576" s="36">
        <v>11562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2</v>
      </c>
      <c r="Q576" s="36">
        <v>6</v>
      </c>
      <c r="R576" s="36">
        <v>11562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18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58</v>
      </c>
      <c r="E580" s="37">
        <v>171</v>
      </c>
      <c r="F580" s="37">
        <v>578185</v>
      </c>
      <c r="G580" s="37">
        <v>10</v>
      </c>
      <c r="H580" s="37">
        <v>28</v>
      </c>
      <c r="I580" s="37">
        <v>304332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47</v>
      </c>
      <c r="Q580" s="37">
        <v>139</v>
      </c>
      <c r="R580" s="37">
        <v>267853</v>
      </c>
      <c r="S580" s="37">
        <v>1</v>
      </c>
      <c r="T580" s="37">
        <v>4</v>
      </c>
      <c r="U580" s="37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56</v>
      </c>
      <c r="E581" s="37">
        <v>165</v>
      </c>
      <c r="F581" s="37">
        <v>566623</v>
      </c>
      <c r="G581" s="37">
        <v>10</v>
      </c>
      <c r="H581" s="37">
        <v>28</v>
      </c>
      <c r="I581" s="37">
        <v>304332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45</v>
      </c>
      <c r="Q581" s="37">
        <v>133</v>
      </c>
      <c r="R581" s="37">
        <v>256291</v>
      </c>
      <c r="S581" s="37">
        <v>1</v>
      </c>
      <c r="T581" s="37">
        <v>4</v>
      </c>
      <c r="U581" s="37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37">
        <v>2</v>
      </c>
      <c r="E582" s="37">
        <v>6</v>
      </c>
      <c r="F582" s="37">
        <v>11562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2</v>
      </c>
      <c r="Q582" s="37">
        <v>6</v>
      </c>
      <c r="R582" s="37">
        <v>11562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0</v>
      </c>
      <c r="Q583" s="37">
        <v>0</v>
      </c>
      <c r="R583" s="37">
        <v>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18</v>
      </c>
      <c r="D584" s="38">
        <v>0</v>
      </c>
      <c r="E584" s="38">
        <v>0</v>
      </c>
      <c r="F584" s="38">
        <v>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233</v>
      </c>
      <c r="B585" s="73"/>
      <c r="C585" s="31" t="s">
        <v>53</v>
      </c>
      <c r="D585" s="32">
        <v>148</v>
      </c>
      <c r="E585" s="32">
        <v>1469</v>
      </c>
      <c r="F585" s="32">
        <v>3303132</v>
      </c>
      <c r="G585" s="32">
        <v>19</v>
      </c>
      <c r="H585" s="32">
        <v>53</v>
      </c>
      <c r="I585" s="32">
        <v>570621</v>
      </c>
      <c r="J585" s="32">
        <v>2</v>
      </c>
      <c r="K585" s="32">
        <v>2</v>
      </c>
      <c r="L585" s="32">
        <v>16591</v>
      </c>
      <c r="M585" s="32">
        <v>0</v>
      </c>
      <c r="N585" s="32">
        <v>0</v>
      </c>
      <c r="O585" s="32">
        <v>0</v>
      </c>
      <c r="P585" s="32">
        <v>123</v>
      </c>
      <c r="Q585" s="32">
        <v>1391</v>
      </c>
      <c r="R585" s="32">
        <v>2681420</v>
      </c>
      <c r="S585" s="32">
        <v>4</v>
      </c>
      <c r="T585" s="32">
        <v>23</v>
      </c>
      <c r="U585" s="32">
        <v>34500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14</v>
      </c>
      <c r="E587" s="36">
        <v>155</v>
      </c>
      <c r="F587" s="36">
        <v>298685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14</v>
      </c>
      <c r="Q587" s="36">
        <v>155</v>
      </c>
      <c r="R587" s="36">
        <v>298685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14</v>
      </c>
      <c r="E588" s="36">
        <v>155</v>
      </c>
      <c r="F588" s="36">
        <v>298685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14</v>
      </c>
      <c r="Q588" s="36">
        <v>155</v>
      </c>
      <c r="R588" s="36">
        <v>298685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15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18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134</v>
      </c>
      <c r="E593" s="37">
        <v>1314</v>
      </c>
      <c r="F593" s="37">
        <v>3004447</v>
      </c>
      <c r="G593" s="37">
        <v>19</v>
      </c>
      <c r="H593" s="37">
        <v>53</v>
      </c>
      <c r="I593" s="37">
        <v>570621</v>
      </c>
      <c r="J593" s="37">
        <v>2</v>
      </c>
      <c r="K593" s="37">
        <v>2</v>
      </c>
      <c r="L593" s="37">
        <v>16591</v>
      </c>
      <c r="M593" s="37">
        <v>0</v>
      </c>
      <c r="N593" s="37">
        <v>0</v>
      </c>
      <c r="O593" s="37">
        <v>0</v>
      </c>
      <c r="P593" s="37">
        <v>109</v>
      </c>
      <c r="Q593" s="37">
        <v>1236</v>
      </c>
      <c r="R593" s="37">
        <v>2382735</v>
      </c>
      <c r="S593" s="37">
        <v>4</v>
      </c>
      <c r="T593" s="37">
        <v>23</v>
      </c>
      <c r="U593" s="37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134</v>
      </c>
      <c r="E594" s="37">
        <v>1314</v>
      </c>
      <c r="F594" s="37">
        <v>3004447</v>
      </c>
      <c r="G594" s="37">
        <v>19</v>
      </c>
      <c r="H594" s="37">
        <v>53</v>
      </c>
      <c r="I594" s="37">
        <v>570621</v>
      </c>
      <c r="J594" s="37">
        <v>2</v>
      </c>
      <c r="K594" s="37">
        <v>2</v>
      </c>
      <c r="L594" s="37">
        <v>16591</v>
      </c>
      <c r="M594" s="37">
        <v>0</v>
      </c>
      <c r="N594" s="37">
        <v>0</v>
      </c>
      <c r="O594" s="37">
        <v>0</v>
      </c>
      <c r="P594" s="37">
        <v>109</v>
      </c>
      <c r="Q594" s="37">
        <v>1236</v>
      </c>
      <c r="R594" s="37">
        <v>2382735</v>
      </c>
      <c r="S594" s="37">
        <v>4</v>
      </c>
      <c r="T594" s="37">
        <v>23</v>
      </c>
      <c r="U594" s="37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18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234</v>
      </c>
      <c r="B598" s="73"/>
      <c r="C598" s="31" t="s">
        <v>36</v>
      </c>
      <c r="D598" s="32">
        <v>68</v>
      </c>
      <c r="E598" s="32">
        <v>209</v>
      </c>
      <c r="F598" s="32">
        <v>486273</v>
      </c>
      <c r="G598" s="32">
        <v>3</v>
      </c>
      <c r="H598" s="32">
        <v>9</v>
      </c>
      <c r="I598" s="32">
        <v>87921</v>
      </c>
      <c r="J598" s="32">
        <v>1</v>
      </c>
      <c r="K598" s="32">
        <v>1</v>
      </c>
      <c r="L598" s="32">
        <v>14879</v>
      </c>
      <c r="M598" s="32">
        <v>0</v>
      </c>
      <c r="N598" s="32">
        <v>0</v>
      </c>
      <c r="O598" s="32">
        <v>0</v>
      </c>
      <c r="P598" s="32">
        <v>64</v>
      </c>
      <c r="Q598" s="32">
        <v>199</v>
      </c>
      <c r="R598" s="32">
        <v>383473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11</v>
      </c>
      <c r="E600" s="36">
        <v>39</v>
      </c>
      <c r="F600" s="36">
        <v>75153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11</v>
      </c>
      <c r="Q600" s="36">
        <v>39</v>
      </c>
      <c r="R600" s="36">
        <v>75153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11</v>
      </c>
      <c r="E601" s="36">
        <v>39</v>
      </c>
      <c r="F601" s="36">
        <v>75153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11</v>
      </c>
      <c r="Q601" s="36">
        <v>39</v>
      </c>
      <c r="R601" s="36">
        <v>75153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15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18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49</v>
      </c>
      <c r="E606" s="37">
        <v>146</v>
      </c>
      <c r="F606" s="37">
        <v>341346</v>
      </c>
      <c r="G606" s="37">
        <v>2</v>
      </c>
      <c r="H606" s="37">
        <v>6</v>
      </c>
      <c r="I606" s="37">
        <v>58614</v>
      </c>
      <c r="J606" s="37">
        <v>1</v>
      </c>
      <c r="K606" s="37">
        <v>1</v>
      </c>
      <c r="L606" s="37">
        <v>14879</v>
      </c>
      <c r="M606" s="37">
        <v>0</v>
      </c>
      <c r="N606" s="37">
        <v>0</v>
      </c>
      <c r="O606" s="37">
        <v>0</v>
      </c>
      <c r="P606" s="37">
        <v>46</v>
      </c>
      <c r="Q606" s="37">
        <v>139</v>
      </c>
      <c r="R606" s="37">
        <v>267853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45</v>
      </c>
      <c r="E607" s="37">
        <v>134</v>
      </c>
      <c r="F607" s="37">
        <v>318222</v>
      </c>
      <c r="G607" s="37">
        <v>2</v>
      </c>
      <c r="H607" s="37">
        <v>6</v>
      </c>
      <c r="I607" s="37">
        <v>58614</v>
      </c>
      <c r="J607" s="37">
        <v>1</v>
      </c>
      <c r="K607" s="37">
        <v>1</v>
      </c>
      <c r="L607" s="37">
        <v>14879</v>
      </c>
      <c r="M607" s="37">
        <v>0</v>
      </c>
      <c r="N607" s="37">
        <v>0</v>
      </c>
      <c r="O607" s="37">
        <v>0</v>
      </c>
      <c r="P607" s="37">
        <v>42</v>
      </c>
      <c r="Q607" s="37">
        <v>127</v>
      </c>
      <c r="R607" s="37">
        <v>244729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37">
        <v>4</v>
      </c>
      <c r="E608" s="37">
        <v>12</v>
      </c>
      <c r="F608" s="37">
        <v>23124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4</v>
      </c>
      <c r="Q608" s="37">
        <v>12</v>
      </c>
      <c r="R608" s="37">
        <v>23124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8</v>
      </c>
      <c r="E609" s="37">
        <v>24</v>
      </c>
      <c r="F609" s="37">
        <v>69774</v>
      </c>
      <c r="G609" s="37">
        <v>1</v>
      </c>
      <c r="H609" s="37">
        <v>3</v>
      </c>
      <c r="I609" s="37">
        <v>29307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7</v>
      </c>
      <c r="Q609" s="37">
        <v>21</v>
      </c>
      <c r="R609" s="37">
        <v>40467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18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ht="15.75" hidden="1" customHeight="1" x14ac:dyDescent="0.2">
      <c r="A611" s="72" t="s">
        <v>235</v>
      </c>
      <c r="B611" s="73"/>
      <c r="C611" s="31" t="s">
        <v>37</v>
      </c>
      <c r="D611" s="32">
        <v>48</v>
      </c>
      <c r="E611" s="32">
        <v>149</v>
      </c>
      <c r="F611" s="32">
        <v>370653</v>
      </c>
      <c r="G611" s="32">
        <v>3</v>
      </c>
      <c r="H611" s="32">
        <v>9</v>
      </c>
      <c r="I611" s="32">
        <v>87921</v>
      </c>
      <c r="J611" s="32">
        <v>1</v>
      </c>
      <c r="K611" s="32">
        <v>1</v>
      </c>
      <c r="L611" s="32">
        <v>14879</v>
      </c>
      <c r="M611" s="32">
        <v>0</v>
      </c>
      <c r="N611" s="32">
        <v>0</v>
      </c>
      <c r="O611" s="32">
        <v>0</v>
      </c>
      <c r="P611" s="32">
        <v>44</v>
      </c>
      <c r="Q611" s="32">
        <v>139</v>
      </c>
      <c r="R611" s="32">
        <v>267853</v>
      </c>
      <c r="S611" s="32">
        <v>0</v>
      </c>
      <c r="T611" s="32">
        <v>0</v>
      </c>
      <c r="U611" s="32">
        <v>0</v>
      </c>
    </row>
    <row r="612" spans="1:21" s="18" customFormat="1" ht="15.75" hidden="1" customHeight="1" x14ac:dyDescent="0.2">
      <c r="A612" s="74" t="s">
        <v>247</v>
      </c>
      <c r="B612" s="17" t="s">
        <v>210</v>
      </c>
      <c r="C612" s="33" t="s">
        <v>22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18" customFormat="1" ht="15.75" hidden="1" customHeight="1" x14ac:dyDescent="0.2">
      <c r="A613" s="75"/>
      <c r="B613" s="35" t="s">
        <v>211</v>
      </c>
      <c r="C613" s="65" t="s">
        <v>17</v>
      </c>
      <c r="D613" s="36">
        <v>8</v>
      </c>
      <c r="E613" s="36">
        <v>30</v>
      </c>
      <c r="F613" s="36">
        <v>57810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0</v>
      </c>
      <c r="M613" s="36">
        <v>0</v>
      </c>
      <c r="N613" s="36">
        <v>0</v>
      </c>
      <c r="O613" s="36">
        <v>0</v>
      </c>
      <c r="P613" s="36">
        <v>8</v>
      </c>
      <c r="Q613" s="36">
        <v>30</v>
      </c>
      <c r="R613" s="36">
        <v>57810</v>
      </c>
      <c r="S613" s="36">
        <v>0</v>
      </c>
      <c r="T613" s="36">
        <v>0</v>
      </c>
      <c r="U613" s="36">
        <v>0</v>
      </c>
    </row>
    <row r="614" spans="1:21" s="18" customFormat="1" ht="15.75" hidden="1" customHeight="1" x14ac:dyDescent="0.2">
      <c r="A614" s="75"/>
      <c r="B614" s="21" t="s">
        <v>248</v>
      </c>
      <c r="C614" s="65" t="s">
        <v>14</v>
      </c>
      <c r="D614" s="36">
        <v>8</v>
      </c>
      <c r="E614" s="36">
        <v>30</v>
      </c>
      <c r="F614" s="36">
        <v>57810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0</v>
      </c>
      <c r="M614" s="36">
        <v>0</v>
      </c>
      <c r="N614" s="36">
        <v>0</v>
      </c>
      <c r="O614" s="36">
        <v>0</v>
      </c>
      <c r="P614" s="36">
        <v>8</v>
      </c>
      <c r="Q614" s="36">
        <v>30</v>
      </c>
      <c r="R614" s="36">
        <v>57810</v>
      </c>
      <c r="S614" s="36">
        <v>0</v>
      </c>
      <c r="T614" s="36">
        <v>0</v>
      </c>
      <c r="U614" s="36">
        <v>0</v>
      </c>
    </row>
    <row r="615" spans="1:21" s="18" customFormat="1" ht="15.75" hidden="1" customHeight="1" x14ac:dyDescent="0.2">
      <c r="A615" s="75"/>
      <c r="B615" s="21" t="s">
        <v>212</v>
      </c>
      <c r="C615" s="65" t="s">
        <v>15</v>
      </c>
      <c r="D615" s="36">
        <v>0</v>
      </c>
      <c r="E615" s="36">
        <v>0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0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</row>
    <row r="616" spans="1:21" s="18" customFormat="1" ht="15.75" hidden="1" customHeight="1" x14ac:dyDescent="0.2">
      <c r="A616" s="75"/>
      <c r="B616" s="35" t="s">
        <v>249</v>
      </c>
      <c r="C616" s="65" t="s">
        <v>16</v>
      </c>
      <c r="D616" s="36">
        <v>0</v>
      </c>
      <c r="E616" s="36">
        <v>0</v>
      </c>
      <c r="F616" s="36">
        <v>0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</row>
    <row r="617" spans="1:21" s="18" customFormat="1" ht="15.75" hidden="1" customHeight="1" x14ac:dyDescent="0.2">
      <c r="A617" s="75"/>
      <c r="B617" s="35" t="s">
        <v>213</v>
      </c>
      <c r="C617" s="65" t="s">
        <v>18</v>
      </c>
      <c r="D617" s="36">
        <v>0</v>
      </c>
      <c r="E617" s="36">
        <v>0</v>
      </c>
      <c r="F617" s="36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</row>
    <row r="618" spans="1:21" s="18" customFormat="1" ht="15.75" hidden="1" customHeight="1" x14ac:dyDescent="0.2">
      <c r="A618" s="76" t="s">
        <v>250</v>
      </c>
      <c r="B618" s="17" t="s">
        <v>210</v>
      </c>
      <c r="C618" s="33" t="s">
        <v>22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37">
        <v>32</v>
      </c>
      <c r="E619" s="37">
        <v>95</v>
      </c>
      <c r="F619" s="37">
        <v>243069</v>
      </c>
      <c r="G619" s="37">
        <v>2</v>
      </c>
      <c r="H619" s="37">
        <v>6</v>
      </c>
      <c r="I619" s="37">
        <v>58614</v>
      </c>
      <c r="J619" s="37">
        <v>1</v>
      </c>
      <c r="K619" s="37">
        <v>1</v>
      </c>
      <c r="L619" s="37">
        <v>14879</v>
      </c>
      <c r="M619" s="37">
        <v>0</v>
      </c>
      <c r="N619" s="37">
        <v>0</v>
      </c>
      <c r="O619" s="37">
        <v>0</v>
      </c>
      <c r="P619" s="37">
        <v>29</v>
      </c>
      <c r="Q619" s="37">
        <v>88</v>
      </c>
      <c r="R619" s="37">
        <v>169576</v>
      </c>
      <c r="S619" s="37">
        <v>0</v>
      </c>
      <c r="T619" s="37">
        <v>0</v>
      </c>
      <c r="U619" s="37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37">
        <v>30</v>
      </c>
      <c r="E620" s="37">
        <v>89</v>
      </c>
      <c r="F620" s="37">
        <v>231507</v>
      </c>
      <c r="G620" s="37">
        <v>2</v>
      </c>
      <c r="H620" s="37">
        <v>6</v>
      </c>
      <c r="I620" s="37">
        <v>58614</v>
      </c>
      <c r="J620" s="37">
        <v>1</v>
      </c>
      <c r="K620" s="37">
        <v>1</v>
      </c>
      <c r="L620" s="37">
        <v>14879</v>
      </c>
      <c r="M620" s="37">
        <v>0</v>
      </c>
      <c r="N620" s="37">
        <v>0</v>
      </c>
      <c r="O620" s="37">
        <v>0</v>
      </c>
      <c r="P620" s="37">
        <v>27</v>
      </c>
      <c r="Q620" s="37">
        <v>82</v>
      </c>
      <c r="R620" s="37">
        <v>158014</v>
      </c>
      <c r="S620" s="37">
        <v>0</v>
      </c>
      <c r="T620" s="37">
        <v>0</v>
      </c>
      <c r="U620" s="37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15</v>
      </c>
      <c r="D621" s="37">
        <v>2</v>
      </c>
      <c r="E621" s="37">
        <v>6</v>
      </c>
      <c r="F621" s="37">
        <v>11562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37">
        <v>2</v>
      </c>
      <c r="Q621" s="37">
        <v>6</v>
      </c>
      <c r="R621" s="37">
        <v>11562</v>
      </c>
      <c r="S621" s="37">
        <v>0</v>
      </c>
      <c r="T621" s="37">
        <v>0</v>
      </c>
      <c r="U621" s="37">
        <v>0</v>
      </c>
    </row>
    <row r="622" spans="1:21" s="18" customFormat="1" ht="15.75" hidden="1" customHeight="1" x14ac:dyDescent="0.2">
      <c r="A622" s="76"/>
      <c r="B622" s="22" t="s">
        <v>249</v>
      </c>
      <c r="C622" s="23" t="s">
        <v>16</v>
      </c>
      <c r="D622" s="37">
        <v>8</v>
      </c>
      <c r="E622" s="37">
        <v>24</v>
      </c>
      <c r="F622" s="37">
        <v>69774</v>
      </c>
      <c r="G622" s="37">
        <v>1</v>
      </c>
      <c r="H622" s="37">
        <v>3</v>
      </c>
      <c r="I622" s="37">
        <v>29307</v>
      </c>
      <c r="J622" s="37">
        <v>0</v>
      </c>
      <c r="K622" s="37">
        <v>0</v>
      </c>
      <c r="L622" s="37">
        <v>0</v>
      </c>
      <c r="M622" s="37">
        <v>0</v>
      </c>
      <c r="N622" s="37">
        <v>0</v>
      </c>
      <c r="O622" s="37">
        <v>0</v>
      </c>
      <c r="P622" s="37">
        <v>7</v>
      </c>
      <c r="Q622" s="37">
        <v>21</v>
      </c>
      <c r="R622" s="37">
        <v>40467</v>
      </c>
      <c r="S622" s="37">
        <v>0</v>
      </c>
      <c r="T622" s="37">
        <v>0</v>
      </c>
      <c r="U622" s="37">
        <v>0</v>
      </c>
    </row>
    <row r="623" spans="1:21" s="18" customFormat="1" ht="15.75" hidden="1" customHeight="1" x14ac:dyDescent="0.2">
      <c r="A623" s="77"/>
      <c r="B623" s="25" t="s">
        <v>213</v>
      </c>
      <c r="C623" s="26" t="s">
        <v>18</v>
      </c>
      <c r="D623" s="38">
        <v>0</v>
      </c>
      <c r="E623" s="38">
        <v>0</v>
      </c>
      <c r="F623" s="38">
        <v>0</v>
      </c>
      <c r="G623" s="38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</row>
    <row r="624" spans="1:21" ht="15.75" hidden="1" customHeight="1" x14ac:dyDescent="0.2">
      <c r="A624" s="72" t="s">
        <v>236</v>
      </c>
      <c r="B624" s="73"/>
      <c r="C624" s="31" t="s">
        <v>38</v>
      </c>
      <c r="D624" s="32">
        <v>20</v>
      </c>
      <c r="E624" s="32">
        <v>60</v>
      </c>
      <c r="F624" s="32">
        <v>115620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20</v>
      </c>
      <c r="Q624" s="32">
        <v>60</v>
      </c>
      <c r="R624" s="32">
        <v>115620</v>
      </c>
      <c r="S624" s="32">
        <v>0</v>
      </c>
      <c r="T624" s="32">
        <v>0</v>
      </c>
      <c r="U624" s="32">
        <v>0</v>
      </c>
    </row>
    <row r="625" spans="1:21" s="18" customFormat="1" ht="15.75" hidden="1" customHeight="1" x14ac:dyDescent="0.2">
      <c r="A625" s="74" t="s">
        <v>247</v>
      </c>
      <c r="B625" s="17" t="s">
        <v>210</v>
      </c>
      <c r="C625" s="33" t="s">
        <v>22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18" customFormat="1" ht="15.75" hidden="1" customHeight="1" x14ac:dyDescent="0.2">
      <c r="A626" s="75"/>
      <c r="B626" s="35" t="s">
        <v>211</v>
      </c>
      <c r="C626" s="65" t="s">
        <v>17</v>
      </c>
      <c r="D626" s="36">
        <v>3</v>
      </c>
      <c r="E626" s="36">
        <v>9</v>
      </c>
      <c r="F626" s="36">
        <v>17343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3</v>
      </c>
      <c r="Q626" s="36">
        <v>9</v>
      </c>
      <c r="R626" s="36">
        <v>17343</v>
      </c>
      <c r="S626" s="36">
        <v>0</v>
      </c>
      <c r="T626" s="36">
        <v>0</v>
      </c>
      <c r="U626" s="36">
        <v>0</v>
      </c>
    </row>
    <row r="627" spans="1:21" s="18" customFormat="1" ht="15.75" hidden="1" customHeight="1" x14ac:dyDescent="0.2">
      <c r="A627" s="75"/>
      <c r="B627" s="21" t="s">
        <v>248</v>
      </c>
      <c r="C627" s="65" t="s">
        <v>14</v>
      </c>
      <c r="D627" s="36">
        <v>3</v>
      </c>
      <c r="E627" s="36">
        <v>9</v>
      </c>
      <c r="F627" s="36">
        <v>17343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3</v>
      </c>
      <c r="Q627" s="36">
        <v>9</v>
      </c>
      <c r="R627" s="36">
        <v>17343</v>
      </c>
      <c r="S627" s="36">
        <v>0</v>
      </c>
      <c r="T627" s="36">
        <v>0</v>
      </c>
      <c r="U627" s="36">
        <v>0</v>
      </c>
    </row>
    <row r="628" spans="1:21" s="18" customFormat="1" ht="15.75" hidden="1" customHeight="1" x14ac:dyDescent="0.2">
      <c r="A628" s="75"/>
      <c r="B628" s="21" t="s">
        <v>212</v>
      </c>
      <c r="C628" s="65" t="s">
        <v>15</v>
      </c>
      <c r="D628" s="36">
        <v>0</v>
      </c>
      <c r="E628" s="36">
        <v>0</v>
      </c>
      <c r="F628" s="36">
        <v>0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</row>
    <row r="629" spans="1:21" s="18" customFormat="1" ht="15.75" hidden="1" customHeight="1" x14ac:dyDescent="0.2">
      <c r="A629" s="75"/>
      <c r="B629" s="35" t="s">
        <v>249</v>
      </c>
      <c r="C629" s="65" t="s">
        <v>16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</row>
    <row r="630" spans="1:21" s="18" customFormat="1" ht="15.75" hidden="1" customHeight="1" x14ac:dyDescent="0.2">
      <c r="A630" s="75"/>
      <c r="B630" s="35" t="s">
        <v>213</v>
      </c>
      <c r="C630" s="65" t="s">
        <v>18</v>
      </c>
      <c r="D630" s="36">
        <v>0</v>
      </c>
      <c r="E630" s="36">
        <v>0</v>
      </c>
      <c r="F630" s="36">
        <v>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</row>
    <row r="631" spans="1:21" s="18" customFormat="1" ht="15.75" hidden="1" customHeight="1" x14ac:dyDescent="0.2">
      <c r="A631" s="76" t="s">
        <v>250</v>
      </c>
      <c r="B631" s="17" t="s">
        <v>210</v>
      </c>
      <c r="C631" s="33" t="s">
        <v>22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37">
        <v>17</v>
      </c>
      <c r="E632" s="37">
        <v>51</v>
      </c>
      <c r="F632" s="37">
        <v>98277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  <c r="N632" s="37">
        <v>0</v>
      </c>
      <c r="O632" s="37">
        <v>0</v>
      </c>
      <c r="P632" s="37">
        <v>17</v>
      </c>
      <c r="Q632" s="37">
        <v>51</v>
      </c>
      <c r="R632" s="37">
        <v>98277</v>
      </c>
      <c r="S632" s="37">
        <v>0</v>
      </c>
      <c r="T632" s="37">
        <v>0</v>
      </c>
      <c r="U632" s="37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37">
        <v>15</v>
      </c>
      <c r="E633" s="37">
        <v>45</v>
      </c>
      <c r="F633" s="37">
        <v>86715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15</v>
      </c>
      <c r="Q633" s="37">
        <v>45</v>
      </c>
      <c r="R633" s="37">
        <v>86715</v>
      </c>
      <c r="S633" s="37">
        <v>0</v>
      </c>
      <c r="T633" s="37">
        <v>0</v>
      </c>
      <c r="U633" s="37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15</v>
      </c>
      <c r="D634" s="37">
        <v>2</v>
      </c>
      <c r="E634" s="37">
        <v>6</v>
      </c>
      <c r="F634" s="37">
        <v>11562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37">
        <v>2</v>
      </c>
      <c r="Q634" s="37">
        <v>6</v>
      </c>
      <c r="R634" s="37">
        <v>11562</v>
      </c>
      <c r="S634" s="37">
        <v>0</v>
      </c>
      <c r="T634" s="37">
        <v>0</v>
      </c>
      <c r="U634" s="37">
        <v>0</v>
      </c>
    </row>
    <row r="635" spans="1:21" s="18" customFormat="1" ht="15.75" hidden="1" customHeight="1" x14ac:dyDescent="0.2">
      <c r="A635" s="76"/>
      <c r="B635" s="22" t="s">
        <v>249</v>
      </c>
      <c r="C635" s="23" t="s">
        <v>16</v>
      </c>
      <c r="D635" s="37">
        <v>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37">
        <v>0</v>
      </c>
      <c r="Q635" s="37">
        <v>0</v>
      </c>
      <c r="R635" s="37">
        <v>0</v>
      </c>
      <c r="S635" s="37">
        <v>0</v>
      </c>
      <c r="T635" s="37">
        <v>0</v>
      </c>
      <c r="U635" s="37">
        <v>0</v>
      </c>
    </row>
    <row r="636" spans="1:21" s="18" customFormat="1" ht="15.75" hidden="1" customHeight="1" x14ac:dyDescent="0.2">
      <c r="A636" s="77"/>
      <c r="B636" s="25" t="s">
        <v>213</v>
      </c>
      <c r="C636" s="26" t="s">
        <v>18</v>
      </c>
      <c r="D636" s="38">
        <v>0</v>
      </c>
      <c r="E636" s="38">
        <v>0</v>
      </c>
      <c r="F636" s="38">
        <v>0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31" t="s">
        <v>92</v>
      </c>
      <c r="D638" s="32" t="str">
        <f t="shared" ref="D638:U652" si="2">IF(D8=D312,"","*")</f>
        <v>*</v>
      </c>
      <c r="E638" s="32" t="str">
        <f t="shared" si="2"/>
        <v>*</v>
      </c>
      <c r="F638" s="32" t="str">
        <f t="shared" si="2"/>
        <v>*</v>
      </c>
      <c r="G638" s="32" t="str">
        <f t="shared" si="2"/>
        <v>*</v>
      </c>
      <c r="H638" s="32" t="str">
        <f t="shared" si="2"/>
        <v>*</v>
      </c>
      <c r="I638" s="32" t="str">
        <f t="shared" si="2"/>
        <v>*</v>
      </c>
      <c r="J638" s="32" t="str">
        <f t="shared" si="2"/>
        <v>*</v>
      </c>
      <c r="K638" s="32" t="str">
        <f t="shared" si="2"/>
        <v>*</v>
      </c>
      <c r="L638" s="32" t="str">
        <f t="shared" si="2"/>
        <v>*</v>
      </c>
      <c r="M638" s="32" t="str">
        <f t="shared" si="2"/>
        <v>*</v>
      </c>
      <c r="N638" s="32" t="str">
        <f t="shared" si="2"/>
        <v>*</v>
      </c>
      <c r="O638" s="32" t="str">
        <f t="shared" si="2"/>
        <v>*</v>
      </c>
      <c r="P638" s="32" t="str">
        <f t="shared" si="2"/>
        <v>*</v>
      </c>
      <c r="Q638" s="32" t="str">
        <f t="shared" si="2"/>
        <v>*</v>
      </c>
      <c r="R638" s="32" t="str">
        <f t="shared" si="2"/>
        <v>*</v>
      </c>
      <c r="S638" s="32" t="str">
        <f t="shared" si="2"/>
        <v>*</v>
      </c>
      <c r="T638" s="32" t="str">
        <f t="shared" si="2"/>
        <v>*</v>
      </c>
      <c r="U638" s="32" t="str">
        <f t="shared" si="2"/>
        <v>*</v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2"/>
        <v>*</v>
      </c>
      <c r="E639" s="34" t="str">
        <f t="shared" si="2"/>
        <v>*</v>
      </c>
      <c r="F639" s="34" t="str">
        <f t="shared" si="2"/>
        <v>*</v>
      </c>
      <c r="G639" s="34" t="str">
        <f t="shared" si="2"/>
        <v>*</v>
      </c>
      <c r="H639" s="34" t="str">
        <f t="shared" si="2"/>
        <v>*</v>
      </c>
      <c r="I639" s="34" t="str">
        <f t="shared" si="2"/>
        <v>*</v>
      </c>
      <c r="J639" s="34" t="str">
        <f t="shared" si="2"/>
        <v>*</v>
      </c>
      <c r="K639" s="34" t="str">
        <f t="shared" si="2"/>
        <v>*</v>
      </c>
      <c r="L639" s="34" t="str">
        <f t="shared" si="2"/>
        <v>*</v>
      </c>
      <c r="M639" s="34" t="str">
        <f t="shared" si="2"/>
        <v>*</v>
      </c>
      <c r="N639" s="34" t="str">
        <f t="shared" si="2"/>
        <v>*</v>
      </c>
      <c r="O639" s="34" t="str">
        <f t="shared" si="2"/>
        <v>*</v>
      </c>
      <c r="P639" s="34" t="str">
        <f t="shared" si="2"/>
        <v>*</v>
      </c>
      <c r="Q639" s="34" t="str">
        <f t="shared" si="2"/>
        <v>*</v>
      </c>
      <c r="R639" s="34" t="str">
        <f t="shared" si="2"/>
        <v>*</v>
      </c>
      <c r="S639" s="34" t="str">
        <f t="shared" si="2"/>
        <v>*</v>
      </c>
      <c r="T639" s="34" t="str">
        <f t="shared" si="2"/>
        <v>*</v>
      </c>
      <c r="U639" s="34" t="str">
        <f t="shared" si="2"/>
        <v>*</v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2"/>
        <v>*</v>
      </c>
      <c r="E640" s="36" t="str">
        <f t="shared" si="2"/>
        <v>*</v>
      </c>
      <c r="F640" s="36" t="str">
        <f t="shared" si="2"/>
        <v>*</v>
      </c>
      <c r="G640" s="36" t="str">
        <f t="shared" si="2"/>
        <v>*</v>
      </c>
      <c r="H640" s="36" t="str">
        <f t="shared" si="2"/>
        <v>*</v>
      </c>
      <c r="I640" s="36" t="str">
        <f t="shared" si="2"/>
        <v>*</v>
      </c>
      <c r="J640" s="36" t="str">
        <f t="shared" si="2"/>
        <v>*</v>
      </c>
      <c r="K640" s="36" t="str">
        <f t="shared" si="2"/>
        <v>*</v>
      </c>
      <c r="L640" s="36" t="str">
        <f t="shared" si="2"/>
        <v>*</v>
      </c>
      <c r="M640" s="36" t="str">
        <f t="shared" si="2"/>
        <v>*</v>
      </c>
      <c r="N640" s="36" t="str">
        <f t="shared" si="2"/>
        <v>*</v>
      </c>
      <c r="O640" s="36" t="str">
        <f t="shared" si="2"/>
        <v>*</v>
      </c>
      <c r="P640" s="36" t="str">
        <f t="shared" si="2"/>
        <v>*</v>
      </c>
      <c r="Q640" s="36" t="str">
        <f t="shared" si="2"/>
        <v>*</v>
      </c>
      <c r="R640" s="36" t="str">
        <f t="shared" si="2"/>
        <v>*</v>
      </c>
      <c r="S640" s="36" t="str">
        <f t="shared" si="2"/>
        <v>*</v>
      </c>
      <c r="T640" s="36" t="str">
        <f t="shared" si="2"/>
        <v>*</v>
      </c>
      <c r="U640" s="36" t="str">
        <f t="shared" si="2"/>
        <v>*</v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2"/>
        <v>*</v>
      </c>
      <c r="E641" s="36" t="str">
        <f t="shared" si="2"/>
        <v>*</v>
      </c>
      <c r="F641" s="36" t="str">
        <f t="shared" si="2"/>
        <v>*</v>
      </c>
      <c r="G641" s="36" t="str">
        <f t="shared" si="2"/>
        <v>*</v>
      </c>
      <c r="H641" s="36" t="str">
        <f t="shared" si="2"/>
        <v>*</v>
      </c>
      <c r="I641" s="36" t="str">
        <f t="shared" si="2"/>
        <v>*</v>
      </c>
      <c r="J641" s="36" t="str">
        <f t="shared" si="2"/>
        <v>*</v>
      </c>
      <c r="K641" s="36" t="str">
        <f t="shared" si="2"/>
        <v>*</v>
      </c>
      <c r="L641" s="36" t="str">
        <f t="shared" si="2"/>
        <v>*</v>
      </c>
      <c r="M641" s="36" t="str">
        <f t="shared" si="2"/>
        <v>*</v>
      </c>
      <c r="N641" s="36" t="str">
        <f t="shared" si="2"/>
        <v>*</v>
      </c>
      <c r="O641" s="36" t="str">
        <f t="shared" si="2"/>
        <v>*</v>
      </c>
      <c r="P641" s="36" t="str">
        <f t="shared" si="2"/>
        <v>*</v>
      </c>
      <c r="Q641" s="36" t="str">
        <f t="shared" si="2"/>
        <v>*</v>
      </c>
      <c r="R641" s="36" t="str">
        <f t="shared" si="2"/>
        <v>*</v>
      </c>
      <c r="S641" s="36" t="str">
        <f t="shared" si="2"/>
        <v>*</v>
      </c>
      <c r="T641" s="36" t="str">
        <f t="shared" si="2"/>
        <v>*</v>
      </c>
      <c r="U641" s="36" t="str">
        <f t="shared" si="2"/>
        <v>*</v>
      </c>
    </row>
    <row r="642" spans="1:21" s="18" customFormat="1" ht="15.75" hidden="1" customHeight="1" x14ac:dyDescent="0.2">
      <c r="A642" s="75"/>
      <c r="B642" s="21" t="s">
        <v>212</v>
      </c>
      <c r="C642" s="65" t="s">
        <v>15</v>
      </c>
      <c r="D642" s="36" t="str">
        <f t="shared" si="2"/>
        <v>*</v>
      </c>
      <c r="E642" s="36" t="str">
        <f t="shared" si="2"/>
        <v>*</v>
      </c>
      <c r="F642" s="36" t="str">
        <f t="shared" si="2"/>
        <v>*</v>
      </c>
      <c r="G642" s="36" t="str">
        <f t="shared" si="2"/>
        <v>*</v>
      </c>
      <c r="H642" s="36" t="str">
        <f t="shared" si="2"/>
        <v>*</v>
      </c>
      <c r="I642" s="36" t="str">
        <f t="shared" si="2"/>
        <v>*</v>
      </c>
      <c r="J642" s="36" t="str">
        <f t="shared" si="2"/>
        <v/>
      </c>
      <c r="K642" s="36" t="str">
        <f t="shared" si="2"/>
        <v/>
      </c>
      <c r="L642" s="36" t="str">
        <f t="shared" si="2"/>
        <v/>
      </c>
      <c r="M642" s="36" t="str">
        <f t="shared" si="2"/>
        <v/>
      </c>
      <c r="N642" s="36" t="str">
        <f t="shared" si="2"/>
        <v/>
      </c>
      <c r="O642" s="36" t="str">
        <f t="shared" si="2"/>
        <v/>
      </c>
      <c r="P642" s="36" t="str">
        <f t="shared" si="2"/>
        <v>*</v>
      </c>
      <c r="Q642" s="36" t="str">
        <f t="shared" si="2"/>
        <v>*</v>
      </c>
      <c r="R642" s="36" t="str">
        <f t="shared" si="2"/>
        <v>*</v>
      </c>
      <c r="S642" s="36" t="str">
        <f t="shared" si="2"/>
        <v/>
      </c>
      <c r="T642" s="36" t="str">
        <f t="shared" si="2"/>
        <v>*</v>
      </c>
      <c r="U642" s="36" t="str">
        <f t="shared" si="2"/>
        <v>*</v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2"/>
        <v>*</v>
      </c>
      <c r="E643" s="36" t="str">
        <f t="shared" si="2"/>
        <v>*</v>
      </c>
      <c r="F643" s="36" t="str">
        <f t="shared" si="2"/>
        <v>*</v>
      </c>
      <c r="G643" s="36" t="str">
        <f t="shared" si="2"/>
        <v>*</v>
      </c>
      <c r="H643" s="36" t="str">
        <f t="shared" si="2"/>
        <v>*</v>
      </c>
      <c r="I643" s="36" t="str">
        <f t="shared" si="2"/>
        <v>*</v>
      </c>
      <c r="J643" s="36" t="str">
        <f t="shared" si="2"/>
        <v/>
      </c>
      <c r="K643" s="36" t="str">
        <f t="shared" si="2"/>
        <v/>
      </c>
      <c r="L643" s="36" t="str">
        <f t="shared" si="2"/>
        <v/>
      </c>
      <c r="M643" s="36" t="str">
        <f t="shared" si="2"/>
        <v/>
      </c>
      <c r="N643" s="36" t="str">
        <f t="shared" si="2"/>
        <v/>
      </c>
      <c r="O643" s="36" t="str">
        <f t="shared" si="2"/>
        <v/>
      </c>
      <c r="P643" s="36" t="str">
        <f t="shared" si="2"/>
        <v>*</v>
      </c>
      <c r="Q643" s="36" t="str">
        <f t="shared" si="2"/>
        <v>*</v>
      </c>
      <c r="R643" s="36" t="str">
        <f t="shared" si="2"/>
        <v>*</v>
      </c>
      <c r="S643" s="36" t="str">
        <f t="shared" si="2"/>
        <v/>
      </c>
      <c r="T643" s="36" t="str">
        <f t="shared" si="2"/>
        <v/>
      </c>
      <c r="U643" s="36" t="str">
        <f t="shared" si="2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18</v>
      </c>
      <c r="D644" s="36" t="str">
        <f t="shared" si="2"/>
        <v>*</v>
      </c>
      <c r="E644" s="36" t="str">
        <f t="shared" si="2"/>
        <v>*</v>
      </c>
      <c r="F644" s="36" t="str">
        <f t="shared" si="2"/>
        <v>*</v>
      </c>
      <c r="G644" s="36" t="str">
        <f t="shared" si="2"/>
        <v>*</v>
      </c>
      <c r="H644" s="36" t="str">
        <f t="shared" si="2"/>
        <v>*</v>
      </c>
      <c r="I644" s="36" t="str">
        <f t="shared" si="2"/>
        <v>*</v>
      </c>
      <c r="J644" s="36" t="str">
        <f t="shared" si="2"/>
        <v/>
      </c>
      <c r="K644" s="36" t="str">
        <f t="shared" si="2"/>
        <v/>
      </c>
      <c r="L644" s="36" t="str">
        <f t="shared" si="2"/>
        <v/>
      </c>
      <c r="M644" s="36" t="str">
        <f t="shared" si="2"/>
        <v/>
      </c>
      <c r="N644" s="36" t="str">
        <f t="shared" si="2"/>
        <v/>
      </c>
      <c r="O644" s="36" t="str">
        <f t="shared" si="2"/>
        <v/>
      </c>
      <c r="P644" s="36" t="str">
        <f t="shared" si="2"/>
        <v>*</v>
      </c>
      <c r="Q644" s="36" t="str">
        <f t="shared" si="2"/>
        <v>*</v>
      </c>
      <c r="R644" s="36" t="str">
        <f t="shared" si="2"/>
        <v>*</v>
      </c>
      <c r="S644" s="36" t="str">
        <f t="shared" si="2"/>
        <v/>
      </c>
      <c r="T644" s="36" t="str">
        <f t="shared" si="2"/>
        <v/>
      </c>
      <c r="U644" s="36" t="str">
        <f t="shared" si="2"/>
        <v/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2"/>
        <v>*</v>
      </c>
      <c r="E645" s="34" t="str">
        <f t="shared" si="2"/>
        <v>*</v>
      </c>
      <c r="F645" s="34" t="str">
        <f t="shared" si="2"/>
        <v>*</v>
      </c>
      <c r="G645" s="34" t="str">
        <f t="shared" si="2"/>
        <v>*</v>
      </c>
      <c r="H645" s="34" t="str">
        <f t="shared" si="2"/>
        <v>*</v>
      </c>
      <c r="I645" s="34" t="str">
        <f t="shared" si="2"/>
        <v>*</v>
      </c>
      <c r="J645" s="34" t="str">
        <f t="shared" si="2"/>
        <v>*</v>
      </c>
      <c r="K645" s="34" t="str">
        <f t="shared" si="2"/>
        <v>*</v>
      </c>
      <c r="L645" s="34" t="str">
        <f t="shared" si="2"/>
        <v>*</v>
      </c>
      <c r="M645" s="34" t="str">
        <f t="shared" si="2"/>
        <v>*</v>
      </c>
      <c r="N645" s="34" t="str">
        <f t="shared" si="2"/>
        <v>*</v>
      </c>
      <c r="O645" s="34" t="str">
        <f t="shared" si="2"/>
        <v>*</v>
      </c>
      <c r="P645" s="34" t="str">
        <f t="shared" si="2"/>
        <v>*</v>
      </c>
      <c r="Q645" s="34" t="str">
        <f t="shared" si="2"/>
        <v>*</v>
      </c>
      <c r="R645" s="34" t="str">
        <f t="shared" si="2"/>
        <v>*</v>
      </c>
      <c r="S645" s="34" t="str">
        <f t="shared" si="2"/>
        <v>*</v>
      </c>
      <c r="T645" s="34" t="str">
        <f t="shared" si="2"/>
        <v>*</v>
      </c>
      <c r="U645" s="34" t="str">
        <f t="shared" si="2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2"/>
        <v>*</v>
      </c>
      <c r="E646" s="37" t="str">
        <f t="shared" si="2"/>
        <v>*</v>
      </c>
      <c r="F646" s="37" t="str">
        <f t="shared" si="2"/>
        <v>*</v>
      </c>
      <c r="G646" s="37" t="str">
        <f t="shared" si="2"/>
        <v>*</v>
      </c>
      <c r="H646" s="37" t="str">
        <f t="shared" si="2"/>
        <v>*</v>
      </c>
      <c r="I646" s="37" t="str">
        <f t="shared" si="2"/>
        <v>*</v>
      </c>
      <c r="J646" s="37" t="str">
        <f t="shared" si="2"/>
        <v>*</v>
      </c>
      <c r="K646" s="37" t="str">
        <f t="shared" si="2"/>
        <v>*</v>
      </c>
      <c r="L646" s="37" t="str">
        <f t="shared" si="2"/>
        <v>*</v>
      </c>
      <c r="M646" s="37" t="str">
        <f t="shared" si="2"/>
        <v>*</v>
      </c>
      <c r="N646" s="37" t="str">
        <f t="shared" si="2"/>
        <v>*</v>
      </c>
      <c r="O646" s="37" t="str">
        <f t="shared" si="2"/>
        <v>*</v>
      </c>
      <c r="P646" s="37" t="str">
        <f t="shared" si="2"/>
        <v>*</v>
      </c>
      <c r="Q646" s="37" t="str">
        <f t="shared" si="2"/>
        <v>*</v>
      </c>
      <c r="R646" s="37" t="str">
        <f t="shared" si="2"/>
        <v>*</v>
      </c>
      <c r="S646" s="37" t="str">
        <f t="shared" si="2"/>
        <v>*</v>
      </c>
      <c r="T646" s="37" t="str">
        <f t="shared" si="2"/>
        <v>*</v>
      </c>
      <c r="U646" s="37" t="str">
        <f t="shared" si="2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2"/>
        <v>*</v>
      </c>
      <c r="E647" s="37" t="str">
        <f t="shared" si="2"/>
        <v>*</v>
      </c>
      <c r="F647" s="37" t="str">
        <f t="shared" si="2"/>
        <v>*</v>
      </c>
      <c r="G647" s="37" t="str">
        <f t="shared" si="2"/>
        <v>*</v>
      </c>
      <c r="H647" s="37" t="str">
        <f t="shared" si="2"/>
        <v>*</v>
      </c>
      <c r="I647" s="37" t="str">
        <f t="shared" si="2"/>
        <v>*</v>
      </c>
      <c r="J647" s="37" t="str">
        <f t="shared" si="2"/>
        <v>*</v>
      </c>
      <c r="K647" s="37" t="str">
        <f t="shared" si="2"/>
        <v>*</v>
      </c>
      <c r="L647" s="37" t="str">
        <f t="shared" si="2"/>
        <v>*</v>
      </c>
      <c r="M647" s="37" t="str">
        <f t="shared" si="2"/>
        <v>*</v>
      </c>
      <c r="N647" s="37" t="str">
        <f t="shared" si="2"/>
        <v>*</v>
      </c>
      <c r="O647" s="37" t="str">
        <f t="shared" si="2"/>
        <v>*</v>
      </c>
      <c r="P647" s="37" t="str">
        <f t="shared" si="2"/>
        <v>*</v>
      </c>
      <c r="Q647" s="37" t="str">
        <f t="shared" si="2"/>
        <v>*</v>
      </c>
      <c r="R647" s="37" t="str">
        <f t="shared" si="2"/>
        <v>*</v>
      </c>
      <c r="S647" s="37" t="str">
        <f t="shared" si="2"/>
        <v>*</v>
      </c>
      <c r="T647" s="37" t="str">
        <f t="shared" si="2"/>
        <v>*</v>
      </c>
      <c r="U647" s="37" t="str">
        <f t="shared" si="2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37" t="str">
        <f t="shared" si="2"/>
        <v>*</v>
      </c>
      <c r="E648" s="37" t="str">
        <f t="shared" si="2"/>
        <v>*</v>
      </c>
      <c r="F648" s="37" t="str">
        <f t="shared" si="2"/>
        <v>*</v>
      </c>
      <c r="G648" s="37" t="str">
        <f t="shared" si="2"/>
        <v>*</v>
      </c>
      <c r="H648" s="37" t="str">
        <f t="shared" si="2"/>
        <v>*</v>
      </c>
      <c r="I648" s="37" t="str">
        <f t="shared" si="2"/>
        <v>*</v>
      </c>
      <c r="J648" s="37" t="str">
        <f t="shared" si="2"/>
        <v>*</v>
      </c>
      <c r="K648" s="37" t="str">
        <f t="shared" si="2"/>
        <v>*</v>
      </c>
      <c r="L648" s="37" t="str">
        <f t="shared" si="2"/>
        <v>*</v>
      </c>
      <c r="M648" s="37" t="str">
        <f t="shared" si="2"/>
        <v/>
      </c>
      <c r="N648" s="37" t="str">
        <f t="shared" si="2"/>
        <v/>
      </c>
      <c r="O648" s="37" t="str">
        <f t="shared" si="2"/>
        <v/>
      </c>
      <c r="P648" s="37" t="str">
        <f t="shared" si="2"/>
        <v>*</v>
      </c>
      <c r="Q648" s="37" t="str">
        <f t="shared" si="2"/>
        <v>*</v>
      </c>
      <c r="R648" s="37" t="str">
        <f t="shared" si="2"/>
        <v>*</v>
      </c>
      <c r="S648" s="37" t="str">
        <f t="shared" si="2"/>
        <v>*</v>
      </c>
      <c r="T648" s="37" t="str">
        <f t="shared" si="2"/>
        <v>*</v>
      </c>
      <c r="U648" s="37" t="str">
        <f t="shared" si="2"/>
        <v>*</v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2"/>
        <v>*</v>
      </c>
      <c r="E649" s="37" t="str">
        <f t="shared" si="2"/>
        <v>*</v>
      </c>
      <c r="F649" s="37" t="str">
        <f t="shared" si="2"/>
        <v>*</v>
      </c>
      <c r="G649" s="37" t="str">
        <f t="shared" si="2"/>
        <v>*</v>
      </c>
      <c r="H649" s="37" t="str">
        <f t="shared" si="2"/>
        <v>*</v>
      </c>
      <c r="I649" s="37" t="str">
        <f t="shared" si="2"/>
        <v>*</v>
      </c>
      <c r="J649" s="37" t="str">
        <f t="shared" si="2"/>
        <v>*</v>
      </c>
      <c r="K649" s="37" t="str">
        <f t="shared" si="2"/>
        <v>*</v>
      </c>
      <c r="L649" s="37" t="str">
        <f t="shared" si="2"/>
        <v>*</v>
      </c>
      <c r="M649" s="37" t="str">
        <f t="shared" si="2"/>
        <v>*</v>
      </c>
      <c r="N649" s="37" t="str">
        <f t="shared" si="2"/>
        <v>*</v>
      </c>
      <c r="O649" s="37" t="str">
        <f t="shared" si="2"/>
        <v>*</v>
      </c>
      <c r="P649" s="37" t="str">
        <f t="shared" si="2"/>
        <v>*</v>
      </c>
      <c r="Q649" s="37" t="str">
        <f t="shared" si="2"/>
        <v>*</v>
      </c>
      <c r="R649" s="37" t="str">
        <f t="shared" si="2"/>
        <v>*</v>
      </c>
      <c r="S649" s="37" t="str">
        <f t="shared" si="2"/>
        <v/>
      </c>
      <c r="T649" s="37" t="str">
        <f t="shared" si="2"/>
        <v/>
      </c>
      <c r="U649" s="37" t="str">
        <f t="shared" si="2"/>
        <v/>
      </c>
    </row>
    <row r="650" spans="1:21" s="18" customFormat="1" ht="15.75" hidden="1" customHeight="1" x14ac:dyDescent="0.2">
      <c r="A650" s="77"/>
      <c r="B650" s="25" t="s">
        <v>213</v>
      </c>
      <c r="C650" s="26" t="s">
        <v>18</v>
      </c>
      <c r="D650" s="38" t="str">
        <f t="shared" si="2"/>
        <v>*</v>
      </c>
      <c r="E650" s="38" t="str">
        <f t="shared" si="2"/>
        <v>*</v>
      </c>
      <c r="F650" s="38" t="str">
        <f t="shared" si="2"/>
        <v>*</v>
      </c>
      <c r="G650" s="38" t="str">
        <f t="shared" si="2"/>
        <v>*</v>
      </c>
      <c r="H650" s="38" t="str">
        <f t="shared" si="2"/>
        <v>*</v>
      </c>
      <c r="I650" s="38" t="str">
        <f t="shared" si="2"/>
        <v>*</v>
      </c>
      <c r="J650" s="38" t="str">
        <f t="shared" si="2"/>
        <v/>
      </c>
      <c r="K650" s="38" t="str">
        <f t="shared" si="2"/>
        <v/>
      </c>
      <c r="L650" s="38" t="str">
        <f t="shared" si="2"/>
        <v/>
      </c>
      <c r="M650" s="38" t="str">
        <f t="shared" si="2"/>
        <v/>
      </c>
      <c r="N650" s="38" t="str">
        <f t="shared" si="2"/>
        <v/>
      </c>
      <c r="O650" s="38" t="str">
        <f t="shared" si="2"/>
        <v/>
      </c>
      <c r="P650" s="38" t="str">
        <f t="shared" si="2"/>
        <v>*</v>
      </c>
      <c r="Q650" s="38" t="str">
        <f t="shared" si="2"/>
        <v>*</v>
      </c>
      <c r="R650" s="38" t="str">
        <f t="shared" si="2"/>
        <v>*</v>
      </c>
      <c r="S650" s="38" t="str">
        <f t="shared" si="2"/>
        <v>*</v>
      </c>
      <c r="T650" s="38" t="str">
        <f t="shared" si="2"/>
        <v>*</v>
      </c>
      <c r="U650" s="38" t="str">
        <f t="shared" si="2"/>
        <v>*</v>
      </c>
    </row>
    <row r="651" spans="1:21" ht="15.75" hidden="1" customHeight="1" x14ac:dyDescent="0.2">
      <c r="A651" s="72" t="s">
        <v>214</v>
      </c>
      <c r="B651" s="73"/>
      <c r="C651" s="31" t="s">
        <v>135</v>
      </c>
      <c r="D651" s="32" t="str">
        <f t="shared" si="2"/>
        <v>*</v>
      </c>
      <c r="E651" s="32" t="str">
        <f t="shared" si="2"/>
        <v>*</v>
      </c>
      <c r="F651" s="32" t="str">
        <f t="shared" si="2"/>
        <v>*</v>
      </c>
      <c r="G651" s="32" t="str">
        <f t="shared" si="2"/>
        <v>*</v>
      </c>
      <c r="H651" s="32" t="str">
        <f t="shared" si="2"/>
        <v>*</v>
      </c>
      <c r="I651" s="32" t="str">
        <f t="shared" si="2"/>
        <v>*</v>
      </c>
      <c r="J651" s="32" t="str">
        <f t="shared" si="2"/>
        <v>*</v>
      </c>
      <c r="K651" s="32" t="str">
        <f t="shared" si="2"/>
        <v>*</v>
      </c>
      <c r="L651" s="32" t="str">
        <f t="shared" si="2"/>
        <v>*</v>
      </c>
      <c r="M651" s="32" t="str">
        <f t="shared" si="2"/>
        <v>*</v>
      </c>
      <c r="N651" s="32" t="str">
        <f t="shared" si="2"/>
        <v>*</v>
      </c>
      <c r="O651" s="32" t="str">
        <f t="shared" si="2"/>
        <v>*</v>
      </c>
      <c r="P651" s="32" t="str">
        <f t="shared" si="2"/>
        <v>*</v>
      </c>
      <c r="Q651" s="32" t="str">
        <f t="shared" si="2"/>
        <v>*</v>
      </c>
      <c r="R651" s="32" t="str">
        <f t="shared" si="2"/>
        <v>*</v>
      </c>
      <c r="S651" s="32" t="str">
        <f t="shared" si="2"/>
        <v/>
      </c>
      <c r="T651" s="32" t="str">
        <f t="shared" si="2"/>
        <v/>
      </c>
      <c r="U651" s="32" t="str">
        <f t="shared" si="2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2"/>
        <v>*</v>
      </c>
      <c r="E652" s="34" t="str">
        <f t="shared" si="2"/>
        <v>*</v>
      </c>
      <c r="F652" s="34" t="str">
        <f t="shared" si="2"/>
        <v>*</v>
      </c>
      <c r="G652" s="34" t="str">
        <f t="shared" ref="G652:U652" si="3">IF(G22=G326,"","*")</f>
        <v>*</v>
      </c>
      <c r="H652" s="34" t="str">
        <f t="shared" si="3"/>
        <v>*</v>
      </c>
      <c r="I652" s="34" t="str">
        <f t="shared" si="3"/>
        <v>*</v>
      </c>
      <c r="J652" s="34" t="str">
        <f t="shared" si="3"/>
        <v/>
      </c>
      <c r="K652" s="34" t="str">
        <f t="shared" si="3"/>
        <v/>
      </c>
      <c r="L652" s="34" t="str">
        <f t="shared" si="3"/>
        <v/>
      </c>
      <c r="M652" s="34" t="str">
        <f t="shared" si="3"/>
        <v/>
      </c>
      <c r="N652" s="34" t="str">
        <f t="shared" si="3"/>
        <v/>
      </c>
      <c r="O652" s="34" t="str">
        <f t="shared" si="3"/>
        <v>*</v>
      </c>
      <c r="P652" s="34" t="str">
        <f t="shared" si="3"/>
        <v>*</v>
      </c>
      <c r="Q652" s="34" t="str">
        <f t="shared" si="3"/>
        <v>*</v>
      </c>
      <c r="R652" s="34" t="str">
        <f t="shared" si="3"/>
        <v>*</v>
      </c>
      <c r="S652" s="34" t="str">
        <f t="shared" si="3"/>
        <v/>
      </c>
      <c r="T652" s="34" t="str">
        <f t="shared" si="3"/>
        <v/>
      </c>
      <c r="U652" s="34" t="str">
        <f t="shared" si="3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ref="D653:U667" si="4">IF(D23=D327,"","*")</f>
        <v>*</v>
      </c>
      <c r="E653" s="36" t="str">
        <f t="shared" si="4"/>
        <v>*</v>
      </c>
      <c r="F653" s="36" t="str">
        <f t="shared" si="4"/>
        <v>*</v>
      </c>
      <c r="G653" s="36" t="str">
        <f t="shared" si="4"/>
        <v>*</v>
      </c>
      <c r="H653" s="36" t="str">
        <f t="shared" si="4"/>
        <v>*</v>
      </c>
      <c r="I653" s="36" t="str">
        <f t="shared" si="4"/>
        <v>*</v>
      </c>
      <c r="J653" s="36" t="str">
        <f t="shared" si="4"/>
        <v/>
      </c>
      <c r="K653" s="36" t="str">
        <f t="shared" si="4"/>
        <v/>
      </c>
      <c r="L653" s="36" t="str">
        <f t="shared" si="4"/>
        <v/>
      </c>
      <c r="M653" s="36" t="str">
        <f t="shared" si="4"/>
        <v/>
      </c>
      <c r="N653" s="36" t="str">
        <f t="shared" si="4"/>
        <v/>
      </c>
      <c r="O653" s="36" t="str">
        <f t="shared" si="4"/>
        <v>*</v>
      </c>
      <c r="P653" s="36" t="str">
        <f t="shared" si="4"/>
        <v>*</v>
      </c>
      <c r="Q653" s="36" t="str">
        <f t="shared" si="4"/>
        <v>*</v>
      </c>
      <c r="R653" s="36" t="str">
        <f t="shared" si="4"/>
        <v>*</v>
      </c>
      <c r="S653" s="36" t="str">
        <f t="shared" si="4"/>
        <v/>
      </c>
      <c r="T653" s="36" t="str">
        <f t="shared" si="4"/>
        <v/>
      </c>
      <c r="U653" s="36" t="str">
        <f t="shared" si="4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4"/>
        <v>*</v>
      </c>
      <c r="E654" s="36" t="str">
        <f t="shared" si="4"/>
        <v>*</v>
      </c>
      <c r="F654" s="36" t="str">
        <f t="shared" si="4"/>
        <v>*</v>
      </c>
      <c r="G654" s="36" t="str">
        <f t="shared" si="4"/>
        <v>*</v>
      </c>
      <c r="H654" s="36" t="str">
        <f t="shared" si="4"/>
        <v>*</v>
      </c>
      <c r="I654" s="36" t="str">
        <f t="shared" si="4"/>
        <v>*</v>
      </c>
      <c r="J654" s="36" t="str">
        <f t="shared" si="4"/>
        <v/>
      </c>
      <c r="K654" s="36" t="str">
        <f t="shared" si="4"/>
        <v/>
      </c>
      <c r="L654" s="36" t="str">
        <f t="shared" si="4"/>
        <v/>
      </c>
      <c r="M654" s="36" t="str">
        <f t="shared" si="4"/>
        <v/>
      </c>
      <c r="N654" s="36" t="str">
        <f t="shared" si="4"/>
        <v/>
      </c>
      <c r="O654" s="36" t="str">
        <f t="shared" si="4"/>
        <v>*</v>
      </c>
      <c r="P654" s="36" t="str">
        <f t="shared" si="4"/>
        <v>*</v>
      </c>
      <c r="Q654" s="36" t="str">
        <f t="shared" si="4"/>
        <v>*</v>
      </c>
      <c r="R654" s="36" t="str">
        <f t="shared" si="4"/>
        <v>*</v>
      </c>
      <c r="S654" s="36" t="str">
        <f t="shared" si="4"/>
        <v/>
      </c>
      <c r="T654" s="36" t="str">
        <f t="shared" si="4"/>
        <v/>
      </c>
      <c r="U654" s="36" t="str">
        <f t="shared" si="4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15</v>
      </c>
      <c r="D655" s="36" t="str">
        <f t="shared" si="4"/>
        <v>*</v>
      </c>
      <c r="E655" s="36" t="str">
        <f t="shared" si="4"/>
        <v>*</v>
      </c>
      <c r="F655" s="36" t="str">
        <f t="shared" si="4"/>
        <v>*</v>
      </c>
      <c r="G655" s="36" t="str">
        <f t="shared" si="4"/>
        <v>*</v>
      </c>
      <c r="H655" s="36" t="str">
        <f t="shared" si="4"/>
        <v>*</v>
      </c>
      <c r="I655" s="36" t="str">
        <f t="shared" si="4"/>
        <v>*</v>
      </c>
      <c r="J655" s="36" t="str">
        <f t="shared" si="4"/>
        <v/>
      </c>
      <c r="K655" s="36" t="str">
        <f t="shared" si="4"/>
        <v/>
      </c>
      <c r="L655" s="36" t="str">
        <f t="shared" si="4"/>
        <v/>
      </c>
      <c r="M655" s="36" t="str">
        <f t="shared" si="4"/>
        <v/>
      </c>
      <c r="N655" s="36" t="str">
        <f t="shared" si="4"/>
        <v/>
      </c>
      <c r="O655" s="36" t="str">
        <f t="shared" si="4"/>
        <v/>
      </c>
      <c r="P655" s="36" t="str">
        <f t="shared" si="4"/>
        <v/>
      </c>
      <c r="Q655" s="36" t="str">
        <f t="shared" si="4"/>
        <v/>
      </c>
      <c r="R655" s="36" t="str">
        <f t="shared" si="4"/>
        <v/>
      </c>
      <c r="S655" s="36" t="str">
        <f t="shared" si="4"/>
        <v/>
      </c>
      <c r="T655" s="36" t="str">
        <f t="shared" si="4"/>
        <v/>
      </c>
      <c r="U655" s="36" t="str">
        <f t="shared" si="4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4"/>
        <v/>
      </c>
      <c r="E656" s="36" t="str">
        <f t="shared" si="4"/>
        <v/>
      </c>
      <c r="F656" s="36" t="str">
        <f t="shared" si="4"/>
        <v/>
      </c>
      <c r="G656" s="36" t="str">
        <f t="shared" si="4"/>
        <v/>
      </c>
      <c r="H656" s="36" t="str">
        <f t="shared" si="4"/>
        <v/>
      </c>
      <c r="I656" s="36" t="str">
        <f t="shared" si="4"/>
        <v/>
      </c>
      <c r="J656" s="36" t="str">
        <f t="shared" si="4"/>
        <v/>
      </c>
      <c r="K656" s="36" t="str">
        <f t="shared" si="4"/>
        <v/>
      </c>
      <c r="L656" s="36" t="str">
        <f t="shared" si="4"/>
        <v/>
      </c>
      <c r="M656" s="36" t="str">
        <f t="shared" si="4"/>
        <v/>
      </c>
      <c r="N656" s="36" t="str">
        <f t="shared" si="4"/>
        <v/>
      </c>
      <c r="O656" s="36" t="str">
        <f t="shared" si="4"/>
        <v/>
      </c>
      <c r="P656" s="36" t="str">
        <f t="shared" si="4"/>
        <v/>
      </c>
      <c r="Q656" s="36" t="str">
        <f t="shared" si="4"/>
        <v/>
      </c>
      <c r="R656" s="36" t="str">
        <f t="shared" si="4"/>
        <v/>
      </c>
      <c r="S656" s="36" t="str">
        <f t="shared" si="4"/>
        <v/>
      </c>
      <c r="T656" s="36" t="str">
        <f t="shared" si="4"/>
        <v/>
      </c>
      <c r="U656" s="36" t="str">
        <f t="shared" si="4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18</v>
      </c>
      <c r="D657" s="36" t="str">
        <f t="shared" si="4"/>
        <v/>
      </c>
      <c r="E657" s="36" t="str">
        <f t="shared" si="4"/>
        <v/>
      </c>
      <c r="F657" s="36" t="str">
        <f t="shared" si="4"/>
        <v/>
      </c>
      <c r="G657" s="36" t="str">
        <f t="shared" si="4"/>
        <v/>
      </c>
      <c r="H657" s="36" t="str">
        <f t="shared" si="4"/>
        <v/>
      </c>
      <c r="I657" s="36" t="str">
        <f t="shared" si="4"/>
        <v/>
      </c>
      <c r="J657" s="36" t="str">
        <f t="shared" si="4"/>
        <v/>
      </c>
      <c r="K657" s="36" t="str">
        <f t="shared" si="4"/>
        <v/>
      </c>
      <c r="L657" s="36" t="str">
        <f t="shared" si="4"/>
        <v/>
      </c>
      <c r="M657" s="36" t="str">
        <f t="shared" si="4"/>
        <v/>
      </c>
      <c r="N657" s="36" t="str">
        <f t="shared" si="4"/>
        <v/>
      </c>
      <c r="O657" s="36" t="str">
        <f t="shared" si="4"/>
        <v/>
      </c>
      <c r="P657" s="36" t="str">
        <f t="shared" si="4"/>
        <v/>
      </c>
      <c r="Q657" s="36" t="str">
        <f t="shared" si="4"/>
        <v/>
      </c>
      <c r="R657" s="36" t="str">
        <f t="shared" si="4"/>
        <v/>
      </c>
      <c r="S657" s="36" t="str">
        <f t="shared" si="4"/>
        <v/>
      </c>
      <c r="T657" s="36" t="str">
        <f t="shared" si="4"/>
        <v/>
      </c>
      <c r="U657" s="36" t="str">
        <f t="shared" si="4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4"/>
        <v>*</v>
      </c>
      <c r="E658" s="34" t="str">
        <f t="shared" si="4"/>
        <v>*</v>
      </c>
      <c r="F658" s="34" t="str">
        <f t="shared" si="4"/>
        <v>*</v>
      </c>
      <c r="G658" s="34" t="str">
        <f t="shared" si="4"/>
        <v>*</v>
      </c>
      <c r="H658" s="34" t="str">
        <f t="shared" si="4"/>
        <v>*</v>
      </c>
      <c r="I658" s="34" t="str">
        <f t="shared" si="4"/>
        <v>*</v>
      </c>
      <c r="J658" s="34" t="str">
        <f t="shared" si="4"/>
        <v>*</v>
      </c>
      <c r="K658" s="34" t="str">
        <f t="shared" si="4"/>
        <v>*</v>
      </c>
      <c r="L658" s="34" t="str">
        <f t="shared" si="4"/>
        <v>*</v>
      </c>
      <c r="M658" s="34" t="str">
        <f t="shared" si="4"/>
        <v>*</v>
      </c>
      <c r="N658" s="34" t="str">
        <f t="shared" si="4"/>
        <v>*</v>
      </c>
      <c r="O658" s="34" t="str">
        <f t="shared" si="4"/>
        <v>*</v>
      </c>
      <c r="P658" s="34" t="str">
        <f t="shared" si="4"/>
        <v>*</v>
      </c>
      <c r="Q658" s="34" t="str">
        <f t="shared" si="4"/>
        <v>*</v>
      </c>
      <c r="R658" s="34" t="str">
        <f t="shared" si="4"/>
        <v>*</v>
      </c>
      <c r="S658" s="34" t="str">
        <f t="shared" si="4"/>
        <v/>
      </c>
      <c r="T658" s="34" t="str">
        <f t="shared" si="4"/>
        <v/>
      </c>
      <c r="U658" s="34" t="str">
        <f t="shared" si="4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4"/>
        <v>*</v>
      </c>
      <c r="E659" s="37" t="str">
        <f t="shared" si="4"/>
        <v>*</v>
      </c>
      <c r="F659" s="37" t="str">
        <f t="shared" si="4"/>
        <v>*</v>
      </c>
      <c r="G659" s="37" t="str">
        <f t="shared" si="4"/>
        <v>*</v>
      </c>
      <c r="H659" s="37" t="str">
        <f t="shared" si="4"/>
        <v>*</v>
      </c>
      <c r="I659" s="37" t="str">
        <f t="shared" si="4"/>
        <v>*</v>
      </c>
      <c r="J659" s="37" t="str">
        <f t="shared" si="4"/>
        <v>*</v>
      </c>
      <c r="K659" s="37" t="str">
        <f t="shared" si="4"/>
        <v>*</v>
      </c>
      <c r="L659" s="37" t="str">
        <f t="shared" si="4"/>
        <v>*</v>
      </c>
      <c r="M659" s="37" t="str">
        <f t="shared" si="4"/>
        <v>*</v>
      </c>
      <c r="N659" s="37" t="str">
        <f t="shared" si="4"/>
        <v>*</v>
      </c>
      <c r="O659" s="37" t="str">
        <f t="shared" si="4"/>
        <v>*</v>
      </c>
      <c r="P659" s="37" t="str">
        <f t="shared" si="4"/>
        <v>*</v>
      </c>
      <c r="Q659" s="37" t="str">
        <f t="shared" si="4"/>
        <v>*</v>
      </c>
      <c r="R659" s="37" t="str">
        <f t="shared" si="4"/>
        <v>*</v>
      </c>
      <c r="S659" s="37" t="str">
        <f t="shared" si="4"/>
        <v/>
      </c>
      <c r="T659" s="37" t="str">
        <f t="shared" si="4"/>
        <v/>
      </c>
      <c r="U659" s="37" t="str">
        <f t="shared" si="4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4"/>
        <v>*</v>
      </c>
      <c r="E660" s="37" t="str">
        <f t="shared" si="4"/>
        <v>*</v>
      </c>
      <c r="F660" s="37" t="str">
        <f t="shared" si="4"/>
        <v>*</v>
      </c>
      <c r="G660" s="37" t="str">
        <f t="shared" si="4"/>
        <v>*</v>
      </c>
      <c r="H660" s="37" t="str">
        <f t="shared" si="4"/>
        <v>*</v>
      </c>
      <c r="I660" s="37" t="str">
        <f t="shared" si="4"/>
        <v>*</v>
      </c>
      <c r="J660" s="37" t="str">
        <f t="shared" si="4"/>
        <v>*</v>
      </c>
      <c r="K660" s="37" t="str">
        <f t="shared" si="4"/>
        <v>*</v>
      </c>
      <c r="L660" s="37" t="str">
        <f t="shared" si="4"/>
        <v>*</v>
      </c>
      <c r="M660" s="37" t="str">
        <f t="shared" si="4"/>
        <v>*</v>
      </c>
      <c r="N660" s="37" t="str">
        <f t="shared" si="4"/>
        <v>*</v>
      </c>
      <c r="O660" s="37" t="str">
        <f t="shared" si="4"/>
        <v>*</v>
      </c>
      <c r="P660" s="37" t="str">
        <f t="shared" si="4"/>
        <v>*</v>
      </c>
      <c r="Q660" s="37" t="str">
        <f t="shared" si="4"/>
        <v>*</v>
      </c>
      <c r="R660" s="37" t="str">
        <f t="shared" si="4"/>
        <v>*</v>
      </c>
      <c r="S660" s="37" t="str">
        <f t="shared" si="4"/>
        <v/>
      </c>
      <c r="T660" s="37" t="str">
        <f t="shared" si="4"/>
        <v/>
      </c>
      <c r="U660" s="37" t="str">
        <f t="shared" si="4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37" t="str">
        <f t="shared" si="4"/>
        <v>*</v>
      </c>
      <c r="E661" s="37" t="str">
        <f t="shared" si="4"/>
        <v>*</v>
      </c>
      <c r="F661" s="37" t="str">
        <f t="shared" si="4"/>
        <v>*</v>
      </c>
      <c r="G661" s="37" t="str">
        <f t="shared" si="4"/>
        <v>*</v>
      </c>
      <c r="H661" s="37" t="str">
        <f t="shared" si="4"/>
        <v>*</v>
      </c>
      <c r="I661" s="37" t="str">
        <f t="shared" si="4"/>
        <v>*</v>
      </c>
      <c r="J661" s="37" t="str">
        <f t="shared" si="4"/>
        <v/>
      </c>
      <c r="K661" s="37" t="str">
        <f t="shared" si="4"/>
        <v/>
      </c>
      <c r="L661" s="37" t="str">
        <f t="shared" si="4"/>
        <v/>
      </c>
      <c r="M661" s="37" t="str">
        <f t="shared" si="4"/>
        <v/>
      </c>
      <c r="N661" s="37" t="str">
        <f t="shared" si="4"/>
        <v/>
      </c>
      <c r="O661" s="37" t="str">
        <f t="shared" si="4"/>
        <v/>
      </c>
      <c r="P661" s="37" t="str">
        <f t="shared" si="4"/>
        <v>*</v>
      </c>
      <c r="Q661" s="37" t="str">
        <f t="shared" si="4"/>
        <v>*</v>
      </c>
      <c r="R661" s="37" t="str">
        <f t="shared" si="4"/>
        <v>*</v>
      </c>
      <c r="S661" s="37" t="str">
        <f t="shared" si="4"/>
        <v/>
      </c>
      <c r="T661" s="37" t="str">
        <f t="shared" si="4"/>
        <v/>
      </c>
      <c r="U661" s="37" t="str">
        <f t="shared" si="4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4"/>
        <v>*</v>
      </c>
      <c r="E662" s="37" t="str">
        <f t="shared" si="4"/>
        <v>*</v>
      </c>
      <c r="F662" s="37" t="str">
        <f t="shared" si="4"/>
        <v>*</v>
      </c>
      <c r="G662" s="37" t="str">
        <f t="shared" si="4"/>
        <v>*</v>
      </c>
      <c r="H662" s="37" t="str">
        <f t="shared" si="4"/>
        <v>*</v>
      </c>
      <c r="I662" s="37" t="str">
        <f t="shared" si="4"/>
        <v>*</v>
      </c>
      <c r="J662" s="37" t="str">
        <f t="shared" si="4"/>
        <v/>
      </c>
      <c r="K662" s="37" t="str">
        <f t="shared" si="4"/>
        <v/>
      </c>
      <c r="L662" s="37" t="str">
        <f t="shared" si="4"/>
        <v/>
      </c>
      <c r="M662" s="37" t="str">
        <f t="shared" si="4"/>
        <v/>
      </c>
      <c r="N662" s="37" t="str">
        <f t="shared" si="4"/>
        <v/>
      </c>
      <c r="O662" s="37" t="str">
        <f t="shared" si="4"/>
        <v/>
      </c>
      <c r="P662" s="37" t="str">
        <f t="shared" si="4"/>
        <v/>
      </c>
      <c r="Q662" s="37" t="str">
        <f t="shared" si="4"/>
        <v>*</v>
      </c>
      <c r="R662" s="37" t="str">
        <f t="shared" si="4"/>
        <v>*</v>
      </c>
      <c r="S662" s="37" t="str">
        <f t="shared" si="4"/>
        <v/>
      </c>
      <c r="T662" s="37" t="str">
        <f t="shared" si="4"/>
        <v/>
      </c>
      <c r="U662" s="37" t="str">
        <f t="shared" si="4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18</v>
      </c>
      <c r="D663" s="38" t="str">
        <f t="shared" si="4"/>
        <v>*</v>
      </c>
      <c r="E663" s="38" t="str">
        <f t="shared" si="4"/>
        <v>*</v>
      </c>
      <c r="F663" s="38" t="str">
        <f t="shared" si="4"/>
        <v>*</v>
      </c>
      <c r="G663" s="38" t="str">
        <f t="shared" si="4"/>
        <v>*</v>
      </c>
      <c r="H663" s="38" t="str">
        <f t="shared" si="4"/>
        <v>*</v>
      </c>
      <c r="I663" s="38" t="str">
        <f t="shared" si="4"/>
        <v>*</v>
      </c>
      <c r="J663" s="38" t="str">
        <f t="shared" si="4"/>
        <v/>
      </c>
      <c r="K663" s="38" t="str">
        <f t="shared" si="4"/>
        <v/>
      </c>
      <c r="L663" s="38" t="str">
        <f t="shared" si="4"/>
        <v/>
      </c>
      <c r="M663" s="38" t="str">
        <f t="shared" si="4"/>
        <v/>
      </c>
      <c r="N663" s="38" t="str">
        <f t="shared" si="4"/>
        <v/>
      </c>
      <c r="O663" s="38" t="str">
        <f t="shared" si="4"/>
        <v/>
      </c>
      <c r="P663" s="38" t="str">
        <f t="shared" si="4"/>
        <v/>
      </c>
      <c r="Q663" s="38" t="str">
        <f t="shared" si="4"/>
        <v/>
      </c>
      <c r="R663" s="38" t="str">
        <f t="shared" si="4"/>
        <v/>
      </c>
      <c r="S663" s="38" t="str">
        <f t="shared" si="4"/>
        <v/>
      </c>
      <c r="T663" s="38" t="str">
        <f t="shared" si="4"/>
        <v/>
      </c>
      <c r="U663" s="38" t="str">
        <f t="shared" si="4"/>
        <v/>
      </c>
    </row>
    <row r="664" spans="1:21" ht="15.75" hidden="1" customHeight="1" x14ac:dyDescent="0.2">
      <c r="A664" s="72" t="s">
        <v>215</v>
      </c>
      <c r="B664" s="73"/>
      <c r="C664" s="31" t="s">
        <v>78</v>
      </c>
      <c r="D664" s="32" t="str">
        <f t="shared" si="4"/>
        <v>*</v>
      </c>
      <c r="E664" s="32" t="str">
        <f t="shared" si="4"/>
        <v>*</v>
      </c>
      <c r="F664" s="32" t="str">
        <f t="shared" si="4"/>
        <v>*</v>
      </c>
      <c r="G664" s="32" t="str">
        <f t="shared" si="4"/>
        <v>*</v>
      </c>
      <c r="H664" s="32" t="str">
        <f t="shared" si="4"/>
        <v>*</v>
      </c>
      <c r="I664" s="32" t="str">
        <f t="shared" si="4"/>
        <v>*</v>
      </c>
      <c r="J664" s="32" t="str">
        <f t="shared" si="4"/>
        <v>*</v>
      </c>
      <c r="K664" s="32" t="str">
        <f t="shared" si="4"/>
        <v>*</v>
      </c>
      <c r="L664" s="32" t="str">
        <f t="shared" si="4"/>
        <v>*</v>
      </c>
      <c r="M664" s="32" t="str">
        <f t="shared" si="4"/>
        <v>*</v>
      </c>
      <c r="N664" s="32" t="str">
        <f t="shared" si="4"/>
        <v>*</v>
      </c>
      <c r="O664" s="32" t="str">
        <f t="shared" si="4"/>
        <v>*</v>
      </c>
      <c r="P664" s="32" t="str">
        <f t="shared" si="4"/>
        <v>*</v>
      </c>
      <c r="Q664" s="32" t="str">
        <f t="shared" si="4"/>
        <v>*</v>
      </c>
      <c r="R664" s="32" t="str">
        <f t="shared" si="4"/>
        <v>*</v>
      </c>
      <c r="S664" s="32" t="str">
        <f t="shared" si="4"/>
        <v>*</v>
      </c>
      <c r="T664" s="32" t="str">
        <f t="shared" si="4"/>
        <v>*</v>
      </c>
      <c r="U664" s="32" t="str">
        <f t="shared" si="4"/>
        <v>*</v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4"/>
        <v>*</v>
      </c>
      <c r="E665" s="34" t="str">
        <f t="shared" si="4"/>
        <v>*</v>
      </c>
      <c r="F665" s="34" t="str">
        <f t="shared" si="4"/>
        <v>*</v>
      </c>
      <c r="G665" s="34" t="str">
        <f t="shared" si="4"/>
        <v>*</v>
      </c>
      <c r="H665" s="34" t="str">
        <f t="shared" si="4"/>
        <v>*</v>
      </c>
      <c r="I665" s="34" t="str">
        <f t="shared" si="4"/>
        <v>*</v>
      </c>
      <c r="J665" s="34" t="str">
        <f t="shared" si="4"/>
        <v>*</v>
      </c>
      <c r="K665" s="34" t="str">
        <f t="shared" si="4"/>
        <v>*</v>
      </c>
      <c r="L665" s="34" t="str">
        <f t="shared" si="4"/>
        <v>*</v>
      </c>
      <c r="M665" s="34" t="str">
        <f t="shared" si="4"/>
        <v>*</v>
      </c>
      <c r="N665" s="34" t="str">
        <f t="shared" si="4"/>
        <v>*</v>
      </c>
      <c r="O665" s="34" t="str">
        <f t="shared" si="4"/>
        <v>*</v>
      </c>
      <c r="P665" s="34" t="str">
        <f t="shared" si="4"/>
        <v>*</v>
      </c>
      <c r="Q665" s="34" t="str">
        <f t="shared" si="4"/>
        <v>*</v>
      </c>
      <c r="R665" s="34" t="str">
        <f t="shared" si="4"/>
        <v>*</v>
      </c>
      <c r="S665" s="34" t="str">
        <f t="shared" si="4"/>
        <v>*</v>
      </c>
      <c r="T665" s="34" t="str">
        <f t="shared" si="4"/>
        <v>*</v>
      </c>
      <c r="U665" s="34" t="str">
        <f t="shared" si="4"/>
        <v>*</v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4"/>
        <v>*</v>
      </c>
      <c r="E666" s="36" t="str">
        <f t="shared" si="4"/>
        <v>*</v>
      </c>
      <c r="F666" s="36" t="str">
        <f t="shared" si="4"/>
        <v>*</v>
      </c>
      <c r="G666" s="36" t="str">
        <f t="shared" si="4"/>
        <v>*</v>
      </c>
      <c r="H666" s="36" t="str">
        <f t="shared" si="4"/>
        <v>*</v>
      </c>
      <c r="I666" s="36" t="str">
        <f t="shared" si="4"/>
        <v>*</v>
      </c>
      <c r="J666" s="36" t="str">
        <f t="shared" si="4"/>
        <v>*</v>
      </c>
      <c r="K666" s="36" t="str">
        <f t="shared" si="4"/>
        <v>*</v>
      </c>
      <c r="L666" s="36" t="str">
        <f t="shared" si="4"/>
        <v>*</v>
      </c>
      <c r="M666" s="36" t="str">
        <f t="shared" si="4"/>
        <v>*</v>
      </c>
      <c r="N666" s="36" t="str">
        <f t="shared" si="4"/>
        <v>*</v>
      </c>
      <c r="O666" s="36" t="str">
        <f t="shared" si="4"/>
        <v>*</v>
      </c>
      <c r="P666" s="36" t="str">
        <f t="shared" si="4"/>
        <v>*</v>
      </c>
      <c r="Q666" s="36" t="str">
        <f t="shared" si="4"/>
        <v>*</v>
      </c>
      <c r="R666" s="36" t="str">
        <f t="shared" si="4"/>
        <v>*</v>
      </c>
      <c r="S666" s="36" t="str">
        <f t="shared" si="4"/>
        <v>*</v>
      </c>
      <c r="T666" s="36" t="str">
        <f t="shared" si="4"/>
        <v>*</v>
      </c>
      <c r="U666" s="36" t="str">
        <f t="shared" si="4"/>
        <v>*</v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4"/>
        <v>*</v>
      </c>
      <c r="E667" s="36" t="str">
        <f t="shared" si="4"/>
        <v>*</v>
      </c>
      <c r="F667" s="36" t="str">
        <f t="shared" si="4"/>
        <v>*</v>
      </c>
      <c r="G667" s="36" t="str">
        <f t="shared" ref="G667:U667" si="5">IF(G37=G341,"","*")</f>
        <v>*</v>
      </c>
      <c r="H667" s="36" t="str">
        <f t="shared" si="5"/>
        <v>*</v>
      </c>
      <c r="I667" s="36" t="str">
        <f t="shared" si="5"/>
        <v>*</v>
      </c>
      <c r="J667" s="36" t="str">
        <f t="shared" si="5"/>
        <v>*</v>
      </c>
      <c r="K667" s="36" t="str">
        <f t="shared" si="5"/>
        <v>*</v>
      </c>
      <c r="L667" s="36" t="str">
        <f t="shared" si="5"/>
        <v>*</v>
      </c>
      <c r="M667" s="36" t="str">
        <f t="shared" si="5"/>
        <v>*</v>
      </c>
      <c r="N667" s="36" t="str">
        <f t="shared" si="5"/>
        <v>*</v>
      </c>
      <c r="O667" s="36" t="str">
        <f t="shared" si="5"/>
        <v>*</v>
      </c>
      <c r="P667" s="36" t="str">
        <f t="shared" si="5"/>
        <v>*</v>
      </c>
      <c r="Q667" s="36" t="str">
        <f t="shared" si="5"/>
        <v>*</v>
      </c>
      <c r="R667" s="36" t="str">
        <f t="shared" si="5"/>
        <v>*</v>
      </c>
      <c r="S667" s="36" t="str">
        <f t="shared" si="5"/>
        <v>*</v>
      </c>
      <c r="T667" s="36" t="str">
        <f t="shared" si="5"/>
        <v>*</v>
      </c>
      <c r="U667" s="36" t="str">
        <f t="shared" si="5"/>
        <v>*</v>
      </c>
    </row>
    <row r="668" spans="1:21" s="18" customFormat="1" ht="15.75" hidden="1" customHeight="1" x14ac:dyDescent="0.2">
      <c r="A668" s="75"/>
      <c r="B668" s="21" t="s">
        <v>212</v>
      </c>
      <c r="C668" s="65" t="s">
        <v>15</v>
      </c>
      <c r="D668" s="36" t="str">
        <f t="shared" ref="D668:U682" si="6">IF(D38=D342,"","*")</f>
        <v/>
      </c>
      <c r="E668" s="36" t="str">
        <f t="shared" si="6"/>
        <v/>
      </c>
      <c r="F668" s="36" t="str">
        <f t="shared" si="6"/>
        <v/>
      </c>
      <c r="G668" s="36" t="str">
        <f t="shared" si="6"/>
        <v/>
      </c>
      <c r="H668" s="36" t="str">
        <f t="shared" si="6"/>
        <v/>
      </c>
      <c r="I668" s="36" t="str">
        <f t="shared" si="6"/>
        <v/>
      </c>
      <c r="J668" s="36" t="str">
        <f t="shared" si="6"/>
        <v/>
      </c>
      <c r="K668" s="36" t="str">
        <f t="shared" si="6"/>
        <v/>
      </c>
      <c r="L668" s="36" t="str">
        <f t="shared" si="6"/>
        <v/>
      </c>
      <c r="M668" s="36" t="str">
        <f t="shared" si="6"/>
        <v/>
      </c>
      <c r="N668" s="36" t="str">
        <f t="shared" si="6"/>
        <v/>
      </c>
      <c r="O668" s="36" t="str">
        <f t="shared" si="6"/>
        <v/>
      </c>
      <c r="P668" s="36" t="str">
        <f t="shared" si="6"/>
        <v/>
      </c>
      <c r="Q668" s="36" t="str">
        <f t="shared" si="6"/>
        <v/>
      </c>
      <c r="R668" s="36" t="str">
        <f t="shared" si="6"/>
        <v/>
      </c>
      <c r="S668" s="36" t="str">
        <f t="shared" si="6"/>
        <v/>
      </c>
      <c r="T668" s="36" t="str">
        <f t="shared" si="6"/>
        <v/>
      </c>
      <c r="U668" s="36" t="str">
        <f t="shared" si="6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6"/>
        <v/>
      </c>
      <c r="E669" s="36" t="str">
        <f t="shared" si="6"/>
        <v/>
      </c>
      <c r="F669" s="36" t="str">
        <f t="shared" si="6"/>
        <v/>
      </c>
      <c r="G669" s="36" t="str">
        <f t="shared" si="6"/>
        <v/>
      </c>
      <c r="H669" s="36" t="str">
        <f t="shared" si="6"/>
        <v/>
      </c>
      <c r="I669" s="36" t="str">
        <f t="shared" si="6"/>
        <v/>
      </c>
      <c r="J669" s="36" t="str">
        <f t="shared" si="6"/>
        <v/>
      </c>
      <c r="K669" s="36" t="str">
        <f t="shared" si="6"/>
        <v/>
      </c>
      <c r="L669" s="36" t="str">
        <f t="shared" si="6"/>
        <v/>
      </c>
      <c r="M669" s="36" t="str">
        <f t="shared" si="6"/>
        <v/>
      </c>
      <c r="N669" s="36" t="str">
        <f t="shared" si="6"/>
        <v/>
      </c>
      <c r="O669" s="36" t="str">
        <f t="shared" si="6"/>
        <v/>
      </c>
      <c r="P669" s="36" t="str">
        <f t="shared" si="6"/>
        <v/>
      </c>
      <c r="Q669" s="36" t="str">
        <f t="shared" si="6"/>
        <v/>
      </c>
      <c r="R669" s="36" t="str">
        <f t="shared" si="6"/>
        <v/>
      </c>
      <c r="S669" s="36" t="str">
        <f t="shared" si="6"/>
        <v/>
      </c>
      <c r="T669" s="36" t="str">
        <f t="shared" si="6"/>
        <v/>
      </c>
      <c r="U669" s="36" t="str">
        <f t="shared" si="6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18</v>
      </c>
      <c r="D670" s="36" t="str">
        <f t="shared" si="6"/>
        <v/>
      </c>
      <c r="E670" s="36" t="str">
        <f t="shared" si="6"/>
        <v/>
      </c>
      <c r="F670" s="36" t="str">
        <f t="shared" si="6"/>
        <v/>
      </c>
      <c r="G670" s="36" t="str">
        <f t="shared" si="6"/>
        <v/>
      </c>
      <c r="H670" s="36" t="str">
        <f t="shared" si="6"/>
        <v/>
      </c>
      <c r="I670" s="36" t="str">
        <f t="shared" si="6"/>
        <v/>
      </c>
      <c r="J670" s="36" t="str">
        <f t="shared" si="6"/>
        <v/>
      </c>
      <c r="K670" s="36" t="str">
        <f t="shared" si="6"/>
        <v/>
      </c>
      <c r="L670" s="36" t="str">
        <f t="shared" si="6"/>
        <v/>
      </c>
      <c r="M670" s="36" t="str">
        <f t="shared" si="6"/>
        <v/>
      </c>
      <c r="N670" s="36" t="str">
        <f t="shared" si="6"/>
        <v/>
      </c>
      <c r="O670" s="36" t="str">
        <f t="shared" si="6"/>
        <v/>
      </c>
      <c r="P670" s="36" t="str">
        <f t="shared" si="6"/>
        <v/>
      </c>
      <c r="Q670" s="36" t="str">
        <f t="shared" si="6"/>
        <v/>
      </c>
      <c r="R670" s="36" t="str">
        <f t="shared" si="6"/>
        <v/>
      </c>
      <c r="S670" s="36" t="str">
        <f t="shared" si="6"/>
        <v/>
      </c>
      <c r="T670" s="36" t="str">
        <f t="shared" si="6"/>
        <v/>
      </c>
      <c r="U670" s="36" t="str">
        <f t="shared" si="6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6"/>
        <v>*</v>
      </c>
      <c r="E671" s="34" t="str">
        <f t="shared" si="6"/>
        <v>*</v>
      </c>
      <c r="F671" s="34" t="str">
        <f t="shared" si="6"/>
        <v>*</v>
      </c>
      <c r="G671" s="34" t="str">
        <f t="shared" si="6"/>
        <v>*</v>
      </c>
      <c r="H671" s="34" t="str">
        <f t="shared" si="6"/>
        <v>*</v>
      </c>
      <c r="I671" s="34" t="str">
        <f t="shared" si="6"/>
        <v>*</v>
      </c>
      <c r="J671" s="34" t="str">
        <f t="shared" si="6"/>
        <v>*</v>
      </c>
      <c r="K671" s="34" t="str">
        <f t="shared" si="6"/>
        <v>*</v>
      </c>
      <c r="L671" s="34" t="str">
        <f t="shared" si="6"/>
        <v>*</v>
      </c>
      <c r="M671" s="34" t="str">
        <f t="shared" si="6"/>
        <v>*</v>
      </c>
      <c r="N671" s="34" t="str">
        <f t="shared" si="6"/>
        <v>*</v>
      </c>
      <c r="O671" s="34" t="str">
        <f t="shared" si="6"/>
        <v>*</v>
      </c>
      <c r="P671" s="34" t="str">
        <f t="shared" si="6"/>
        <v>*</v>
      </c>
      <c r="Q671" s="34" t="str">
        <f t="shared" si="6"/>
        <v>*</v>
      </c>
      <c r="R671" s="34" t="str">
        <f t="shared" si="6"/>
        <v>*</v>
      </c>
      <c r="S671" s="34" t="str">
        <f t="shared" si="6"/>
        <v/>
      </c>
      <c r="T671" s="34" t="str">
        <f t="shared" si="6"/>
        <v/>
      </c>
      <c r="U671" s="34" t="str">
        <f t="shared" si="6"/>
        <v/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6"/>
        <v>*</v>
      </c>
      <c r="E672" s="37" t="str">
        <f t="shared" si="6"/>
        <v>*</v>
      </c>
      <c r="F672" s="37" t="str">
        <f t="shared" si="6"/>
        <v>*</v>
      </c>
      <c r="G672" s="37" t="str">
        <f t="shared" si="6"/>
        <v>*</v>
      </c>
      <c r="H672" s="37" t="str">
        <f t="shared" si="6"/>
        <v>*</v>
      </c>
      <c r="I672" s="37" t="str">
        <f t="shared" si="6"/>
        <v>*</v>
      </c>
      <c r="J672" s="37" t="str">
        <f t="shared" si="6"/>
        <v>*</v>
      </c>
      <c r="K672" s="37" t="str">
        <f t="shared" si="6"/>
        <v>*</v>
      </c>
      <c r="L672" s="37" t="str">
        <f t="shared" si="6"/>
        <v>*</v>
      </c>
      <c r="M672" s="37" t="str">
        <f t="shared" si="6"/>
        <v>*</v>
      </c>
      <c r="N672" s="37" t="str">
        <f t="shared" si="6"/>
        <v>*</v>
      </c>
      <c r="O672" s="37" t="str">
        <f t="shared" si="6"/>
        <v>*</v>
      </c>
      <c r="P672" s="37" t="str">
        <f t="shared" si="6"/>
        <v>*</v>
      </c>
      <c r="Q672" s="37" t="str">
        <f t="shared" si="6"/>
        <v>*</v>
      </c>
      <c r="R672" s="37" t="str">
        <f t="shared" si="6"/>
        <v>*</v>
      </c>
      <c r="S672" s="37" t="str">
        <f t="shared" si="6"/>
        <v/>
      </c>
      <c r="T672" s="37" t="str">
        <f t="shared" si="6"/>
        <v/>
      </c>
      <c r="U672" s="37" t="str">
        <f t="shared" si="6"/>
        <v/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6"/>
        <v>*</v>
      </c>
      <c r="E673" s="37" t="str">
        <f t="shared" si="6"/>
        <v>*</v>
      </c>
      <c r="F673" s="37" t="str">
        <f t="shared" si="6"/>
        <v>*</v>
      </c>
      <c r="G673" s="37" t="str">
        <f t="shared" si="6"/>
        <v>*</v>
      </c>
      <c r="H673" s="37" t="str">
        <f t="shared" si="6"/>
        <v>*</v>
      </c>
      <c r="I673" s="37" t="str">
        <f t="shared" si="6"/>
        <v>*</v>
      </c>
      <c r="J673" s="37" t="str">
        <f t="shared" si="6"/>
        <v>*</v>
      </c>
      <c r="K673" s="37" t="str">
        <f t="shared" si="6"/>
        <v>*</v>
      </c>
      <c r="L673" s="37" t="str">
        <f t="shared" si="6"/>
        <v>*</v>
      </c>
      <c r="M673" s="37" t="str">
        <f t="shared" si="6"/>
        <v>*</v>
      </c>
      <c r="N673" s="37" t="str">
        <f t="shared" si="6"/>
        <v>*</v>
      </c>
      <c r="O673" s="37" t="str">
        <f t="shared" si="6"/>
        <v>*</v>
      </c>
      <c r="P673" s="37" t="str">
        <f t="shared" si="6"/>
        <v>*</v>
      </c>
      <c r="Q673" s="37" t="str">
        <f t="shared" si="6"/>
        <v>*</v>
      </c>
      <c r="R673" s="37" t="str">
        <f t="shared" si="6"/>
        <v>*</v>
      </c>
      <c r="S673" s="37" t="str">
        <f t="shared" si="6"/>
        <v/>
      </c>
      <c r="T673" s="37" t="str">
        <f t="shared" si="6"/>
        <v/>
      </c>
      <c r="U673" s="37" t="str">
        <f t="shared" si="6"/>
        <v/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37" t="str">
        <f t="shared" si="6"/>
        <v>*</v>
      </c>
      <c r="E674" s="37" t="str">
        <f t="shared" si="6"/>
        <v>*</v>
      </c>
      <c r="F674" s="37" t="str">
        <f t="shared" si="6"/>
        <v>*</v>
      </c>
      <c r="G674" s="37" t="str">
        <f t="shared" si="6"/>
        <v>*</v>
      </c>
      <c r="H674" s="37" t="str">
        <f t="shared" si="6"/>
        <v>*</v>
      </c>
      <c r="I674" s="37" t="str">
        <f t="shared" si="6"/>
        <v>*</v>
      </c>
      <c r="J674" s="37" t="str">
        <f t="shared" si="6"/>
        <v>*</v>
      </c>
      <c r="K674" s="37" t="str">
        <f t="shared" si="6"/>
        <v>*</v>
      </c>
      <c r="L674" s="37" t="str">
        <f t="shared" si="6"/>
        <v>*</v>
      </c>
      <c r="M674" s="37" t="str">
        <f t="shared" si="6"/>
        <v/>
      </c>
      <c r="N674" s="37" t="str">
        <f t="shared" si="6"/>
        <v/>
      </c>
      <c r="O674" s="37" t="str">
        <f t="shared" si="6"/>
        <v/>
      </c>
      <c r="P674" s="37" t="str">
        <f t="shared" si="6"/>
        <v>*</v>
      </c>
      <c r="Q674" s="37" t="str">
        <f t="shared" si="6"/>
        <v>*</v>
      </c>
      <c r="R674" s="37" t="str">
        <f t="shared" si="6"/>
        <v>*</v>
      </c>
      <c r="S674" s="37" t="str">
        <f t="shared" si="6"/>
        <v/>
      </c>
      <c r="T674" s="37" t="str">
        <f t="shared" si="6"/>
        <v/>
      </c>
      <c r="U674" s="37" t="str">
        <f t="shared" si="6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6"/>
        <v>*</v>
      </c>
      <c r="E675" s="37" t="str">
        <f t="shared" si="6"/>
        <v>*</v>
      </c>
      <c r="F675" s="37" t="str">
        <f t="shared" si="6"/>
        <v>*</v>
      </c>
      <c r="G675" s="37" t="str">
        <f t="shared" si="6"/>
        <v>*</v>
      </c>
      <c r="H675" s="37" t="str">
        <f t="shared" si="6"/>
        <v>*</v>
      </c>
      <c r="I675" s="37" t="str">
        <f t="shared" si="6"/>
        <v>*</v>
      </c>
      <c r="J675" s="37" t="str">
        <f t="shared" si="6"/>
        <v/>
      </c>
      <c r="K675" s="37" t="str">
        <f t="shared" si="6"/>
        <v/>
      </c>
      <c r="L675" s="37" t="str">
        <f t="shared" si="6"/>
        <v/>
      </c>
      <c r="M675" s="37" t="str">
        <f t="shared" si="6"/>
        <v>*</v>
      </c>
      <c r="N675" s="37" t="str">
        <f t="shared" si="6"/>
        <v>*</v>
      </c>
      <c r="O675" s="37" t="str">
        <f t="shared" si="6"/>
        <v>*</v>
      </c>
      <c r="P675" s="37" t="str">
        <f t="shared" si="6"/>
        <v/>
      </c>
      <c r="Q675" s="37" t="str">
        <f t="shared" si="6"/>
        <v/>
      </c>
      <c r="R675" s="37" t="str">
        <f t="shared" si="6"/>
        <v/>
      </c>
      <c r="S675" s="37" t="str">
        <f t="shared" si="6"/>
        <v/>
      </c>
      <c r="T675" s="37" t="str">
        <f t="shared" si="6"/>
        <v/>
      </c>
      <c r="U675" s="37" t="str">
        <f t="shared" si="6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18</v>
      </c>
      <c r="D676" s="38" t="str">
        <f t="shared" si="6"/>
        <v/>
      </c>
      <c r="E676" s="38" t="str">
        <f t="shared" si="6"/>
        <v/>
      </c>
      <c r="F676" s="38" t="str">
        <f t="shared" si="6"/>
        <v/>
      </c>
      <c r="G676" s="38" t="str">
        <f t="shared" si="6"/>
        <v/>
      </c>
      <c r="H676" s="38" t="str">
        <f t="shared" si="6"/>
        <v/>
      </c>
      <c r="I676" s="38" t="str">
        <f t="shared" si="6"/>
        <v/>
      </c>
      <c r="J676" s="38" t="str">
        <f t="shared" si="6"/>
        <v/>
      </c>
      <c r="K676" s="38" t="str">
        <f t="shared" si="6"/>
        <v/>
      </c>
      <c r="L676" s="38" t="str">
        <f t="shared" si="6"/>
        <v/>
      </c>
      <c r="M676" s="38" t="str">
        <f t="shared" si="6"/>
        <v/>
      </c>
      <c r="N676" s="38" t="str">
        <f t="shared" si="6"/>
        <v/>
      </c>
      <c r="O676" s="38" t="str">
        <f t="shared" si="6"/>
        <v/>
      </c>
      <c r="P676" s="38" t="str">
        <f t="shared" si="6"/>
        <v/>
      </c>
      <c r="Q676" s="38" t="str">
        <f t="shared" si="6"/>
        <v/>
      </c>
      <c r="R676" s="38" t="str">
        <f t="shared" si="6"/>
        <v/>
      </c>
      <c r="S676" s="38" t="str">
        <f t="shared" si="6"/>
        <v/>
      </c>
      <c r="T676" s="38" t="str">
        <f t="shared" si="6"/>
        <v/>
      </c>
      <c r="U676" s="38" t="str">
        <f t="shared" si="6"/>
        <v/>
      </c>
    </row>
    <row r="677" spans="1:21" ht="15.75" hidden="1" customHeight="1" x14ac:dyDescent="0.2">
      <c r="A677" s="72" t="s">
        <v>216</v>
      </c>
      <c r="B677" s="73"/>
      <c r="C677" s="31" t="s">
        <v>196</v>
      </c>
      <c r="D677" s="32" t="str">
        <f t="shared" si="6"/>
        <v>*</v>
      </c>
      <c r="E677" s="32" t="str">
        <f t="shared" si="6"/>
        <v>*</v>
      </c>
      <c r="F677" s="32" t="str">
        <f t="shared" si="6"/>
        <v>*</v>
      </c>
      <c r="G677" s="32" t="str">
        <f t="shared" si="6"/>
        <v>*</v>
      </c>
      <c r="H677" s="32" t="str">
        <f t="shared" si="6"/>
        <v>*</v>
      </c>
      <c r="I677" s="32" t="str">
        <f t="shared" si="6"/>
        <v>*</v>
      </c>
      <c r="J677" s="32" t="str">
        <f t="shared" si="6"/>
        <v/>
      </c>
      <c r="K677" s="32" t="str">
        <f t="shared" si="6"/>
        <v/>
      </c>
      <c r="L677" s="32" t="str">
        <f t="shared" si="6"/>
        <v/>
      </c>
      <c r="M677" s="32" t="str">
        <f t="shared" si="6"/>
        <v>*</v>
      </c>
      <c r="N677" s="32" t="str">
        <f t="shared" si="6"/>
        <v>*</v>
      </c>
      <c r="O677" s="32" t="str">
        <f t="shared" si="6"/>
        <v>*</v>
      </c>
      <c r="P677" s="32" t="str">
        <f t="shared" si="6"/>
        <v>*</v>
      </c>
      <c r="Q677" s="32" t="str">
        <f t="shared" si="6"/>
        <v>*</v>
      </c>
      <c r="R677" s="32" t="str">
        <f t="shared" si="6"/>
        <v>*</v>
      </c>
      <c r="S677" s="32" t="str">
        <f t="shared" si="6"/>
        <v>*</v>
      </c>
      <c r="T677" s="32" t="str">
        <f t="shared" si="6"/>
        <v>*</v>
      </c>
      <c r="U677" s="32" t="str">
        <f t="shared" si="6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6"/>
        <v>*</v>
      </c>
      <c r="E678" s="34" t="str">
        <f t="shared" si="6"/>
        <v>*</v>
      </c>
      <c r="F678" s="34" t="str">
        <f t="shared" si="6"/>
        <v>*</v>
      </c>
      <c r="G678" s="34" t="str">
        <f t="shared" si="6"/>
        <v>*</v>
      </c>
      <c r="H678" s="34" t="str">
        <f t="shared" si="6"/>
        <v>*</v>
      </c>
      <c r="I678" s="34" t="str">
        <f t="shared" si="6"/>
        <v>*</v>
      </c>
      <c r="J678" s="34" t="str">
        <f t="shared" si="6"/>
        <v/>
      </c>
      <c r="K678" s="34" t="str">
        <f t="shared" si="6"/>
        <v/>
      </c>
      <c r="L678" s="34" t="str">
        <f t="shared" si="6"/>
        <v/>
      </c>
      <c r="M678" s="34" t="str">
        <f t="shared" si="6"/>
        <v/>
      </c>
      <c r="N678" s="34" t="str">
        <f t="shared" si="6"/>
        <v/>
      </c>
      <c r="O678" s="34" t="str">
        <f t="shared" si="6"/>
        <v/>
      </c>
      <c r="P678" s="34" t="str">
        <f t="shared" si="6"/>
        <v>*</v>
      </c>
      <c r="Q678" s="34" t="str">
        <f t="shared" si="6"/>
        <v>*</v>
      </c>
      <c r="R678" s="34" t="str">
        <f t="shared" si="6"/>
        <v>*</v>
      </c>
      <c r="S678" s="34" t="str">
        <f t="shared" si="6"/>
        <v/>
      </c>
      <c r="T678" s="34" t="str">
        <f t="shared" si="6"/>
        <v/>
      </c>
      <c r="U678" s="34" t="str">
        <f t="shared" si="6"/>
        <v/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6"/>
        <v>*</v>
      </c>
      <c r="E679" s="36" t="str">
        <f t="shared" si="6"/>
        <v>*</v>
      </c>
      <c r="F679" s="36" t="str">
        <f t="shared" si="6"/>
        <v>*</v>
      </c>
      <c r="G679" s="36" t="str">
        <f t="shared" si="6"/>
        <v>*</v>
      </c>
      <c r="H679" s="36" t="str">
        <f t="shared" si="6"/>
        <v>*</v>
      </c>
      <c r="I679" s="36" t="str">
        <f t="shared" si="6"/>
        <v>*</v>
      </c>
      <c r="J679" s="36" t="str">
        <f t="shared" si="6"/>
        <v/>
      </c>
      <c r="K679" s="36" t="str">
        <f t="shared" si="6"/>
        <v/>
      </c>
      <c r="L679" s="36" t="str">
        <f t="shared" si="6"/>
        <v/>
      </c>
      <c r="M679" s="36" t="str">
        <f t="shared" si="6"/>
        <v/>
      </c>
      <c r="N679" s="36" t="str">
        <f t="shared" si="6"/>
        <v/>
      </c>
      <c r="O679" s="36" t="str">
        <f t="shared" si="6"/>
        <v/>
      </c>
      <c r="P679" s="36" t="str">
        <f t="shared" si="6"/>
        <v>*</v>
      </c>
      <c r="Q679" s="36" t="str">
        <f t="shared" si="6"/>
        <v>*</v>
      </c>
      <c r="R679" s="36" t="str">
        <f t="shared" si="6"/>
        <v>*</v>
      </c>
      <c r="S679" s="36" t="str">
        <f t="shared" si="6"/>
        <v/>
      </c>
      <c r="T679" s="36" t="str">
        <f t="shared" si="6"/>
        <v/>
      </c>
      <c r="U679" s="36" t="str">
        <f t="shared" si="6"/>
        <v/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6"/>
        <v>*</v>
      </c>
      <c r="E680" s="36" t="str">
        <f t="shared" si="6"/>
        <v>*</v>
      </c>
      <c r="F680" s="36" t="str">
        <f t="shared" si="6"/>
        <v>*</v>
      </c>
      <c r="G680" s="36" t="str">
        <f t="shared" si="6"/>
        <v>*</v>
      </c>
      <c r="H680" s="36" t="str">
        <f t="shared" si="6"/>
        <v>*</v>
      </c>
      <c r="I680" s="36" t="str">
        <f t="shared" si="6"/>
        <v>*</v>
      </c>
      <c r="J680" s="36" t="str">
        <f t="shared" si="6"/>
        <v/>
      </c>
      <c r="K680" s="36" t="str">
        <f t="shared" si="6"/>
        <v/>
      </c>
      <c r="L680" s="36" t="str">
        <f t="shared" si="6"/>
        <v/>
      </c>
      <c r="M680" s="36" t="str">
        <f t="shared" si="6"/>
        <v/>
      </c>
      <c r="N680" s="36" t="str">
        <f t="shared" si="6"/>
        <v/>
      </c>
      <c r="O680" s="36" t="str">
        <f t="shared" si="6"/>
        <v/>
      </c>
      <c r="P680" s="36" t="str">
        <f t="shared" si="6"/>
        <v>*</v>
      </c>
      <c r="Q680" s="36" t="str">
        <f t="shared" si="6"/>
        <v>*</v>
      </c>
      <c r="R680" s="36" t="str">
        <f t="shared" si="6"/>
        <v>*</v>
      </c>
      <c r="S680" s="36" t="str">
        <f t="shared" si="6"/>
        <v/>
      </c>
      <c r="T680" s="36" t="str">
        <f t="shared" si="6"/>
        <v/>
      </c>
      <c r="U680" s="36" t="str">
        <f t="shared" si="6"/>
        <v/>
      </c>
    </row>
    <row r="681" spans="1:21" s="18" customFormat="1" ht="15.75" hidden="1" customHeight="1" x14ac:dyDescent="0.2">
      <c r="A681" s="75"/>
      <c r="B681" s="21" t="s">
        <v>212</v>
      </c>
      <c r="C681" s="65" t="s">
        <v>15</v>
      </c>
      <c r="D681" s="36" t="str">
        <f t="shared" si="6"/>
        <v>*</v>
      </c>
      <c r="E681" s="36" t="str">
        <f t="shared" si="6"/>
        <v>*</v>
      </c>
      <c r="F681" s="36" t="str">
        <f t="shared" si="6"/>
        <v>*</v>
      </c>
      <c r="G681" s="36" t="str">
        <f t="shared" si="6"/>
        <v>*</v>
      </c>
      <c r="H681" s="36" t="str">
        <f t="shared" si="6"/>
        <v>*</v>
      </c>
      <c r="I681" s="36" t="str">
        <f t="shared" si="6"/>
        <v>*</v>
      </c>
      <c r="J681" s="36" t="str">
        <f t="shared" si="6"/>
        <v/>
      </c>
      <c r="K681" s="36" t="str">
        <f t="shared" si="6"/>
        <v/>
      </c>
      <c r="L681" s="36" t="str">
        <f t="shared" si="6"/>
        <v/>
      </c>
      <c r="M681" s="36" t="str">
        <f t="shared" si="6"/>
        <v/>
      </c>
      <c r="N681" s="36" t="str">
        <f t="shared" si="6"/>
        <v/>
      </c>
      <c r="O681" s="36" t="str">
        <f t="shared" si="6"/>
        <v/>
      </c>
      <c r="P681" s="36" t="str">
        <f t="shared" si="6"/>
        <v>*</v>
      </c>
      <c r="Q681" s="36" t="str">
        <f t="shared" si="6"/>
        <v>*</v>
      </c>
      <c r="R681" s="36" t="str">
        <f t="shared" si="6"/>
        <v>*</v>
      </c>
      <c r="S681" s="36" t="str">
        <f t="shared" si="6"/>
        <v/>
      </c>
      <c r="T681" s="36" t="str">
        <f t="shared" si="6"/>
        <v/>
      </c>
      <c r="U681" s="36" t="str">
        <f t="shared" si="6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6"/>
        <v/>
      </c>
      <c r="E682" s="36" t="str">
        <f t="shared" si="6"/>
        <v/>
      </c>
      <c r="F682" s="36" t="str">
        <f t="shared" si="6"/>
        <v/>
      </c>
      <c r="G682" s="36" t="str">
        <f t="shared" ref="G682:U682" si="7">IF(G52=G356,"","*")</f>
        <v/>
      </c>
      <c r="H682" s="36" t="str">
        <f t="shared" si="7"/>
        <v/>
      </c>
      <c r="I682" s="36" t="str">
        <f t="shared" si="7"/>
        <v/>
      </c>
      <c r="J682" s="36" t="str">
        <f t="shared" si="7"/>
        <v/>
      </c>
      <c r="K682" s="36" t="str">
        <f t="shared" si="7"/>
        <v/>
      </c>
      <c r="L682" s="36" t="str">
        <f t="shared" si="7"/>
        <v/>
      </c>
      <c r="M682" s="36" t="str">
        <f t="shared" si="7"/>
        <v/>
      </c>
      <c r="N682" s="36" t="str">
        <f t="shared" si="7"/>
        <v/>
      </c>
      <c r="O682" s="36" t="str">
        <f t="shared" si="7"/>
        <v/>
      </c>
      <c r="P682" s="36" t="str">
        <f t="shared" si="7"/>
        <v/>
      </c>
      <c r="Q682" s="36" t="str">
        <f t="shared" si="7"/>
        <v/>
      </c>
      <c r="R682" s="36" t="str">
        <f t="shared" si="7"/>
        <v/>
      </c>
      <c r="S682" s="36" t="str">
        <f t="shared" si="7"/>
        <v/>
      </c>
      <c r="T682" s="36" t="str">
        <f t="shared" si="7"/>
        <v/>
      </c>
      <c r="U682" s="36" t="str">
        <f t="shared" si="7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18</v>
      </c>
      <c r="D683" s="36" t="str">
        <f t="shared" ref="D683:U697" si="8">IF(D53=D357,"","*")</f>
        <v>*</v>
      </c>
      <c r="E683" s="36" t="str">
        <f t="shared" si="8"/>
        <v>*</v>
      </c>
      <c r="F683" s="36" t="str">
        <f t="shared" si="8"/>
        <v>*</v>
      </c>
      <c r="G683" s="36" t="str">
        <f t="shared" si="8"/>
        <v/>
      </c>
      <c r="H683" s="36" t="str">
        <f t="shared" si="8"/>
        <v/>
      </c>
      <c r="I683" s="36" t="str">
        <f t="shared" si="8"/>
        <v/>
      </c>
      <c r="J683" s="36" t="str">
        <f t="shared" si="8"/>
        <v/>
      </c>
      <c r="K683" s="36" t="str">
        <f t="shared" si="8"/>
        <v/>
      </c>
      <c r="L683" s="36" t="str">
        <f t="shared" si="8"/>
        <v/>
      </c>
      <c r="M683" s="36" t="str">
        <f t="shared" si="8"/>
        <v/>
      </c>
      <c r="N683" s="36" t="str">
        <f t="shared" si="8"/>
        <v/>
      </c>
      <c r="O683" s="36" t="str">
        <f t="shared" si="8"/>
        <v/>
      </c>
      <c r="P683" s="36" t="str">
        <f t="shared" si="8"/>
        <v>*</v>
      </c>
      <c r="Q683" s="36" t="str">
        <f t="shared" si="8"/>
        <v>*</v>
      </c>
      <c r="R683" s="36" t="str">
        <f t="shared" si="8"/>
        <v>*</v>
      </c>
      <c r="S683" s="36" t="str">
        <f t="shared" si="8"/>
        <v/>
      </c>
      <c r="T683" s="36" t="str">
        <f t="shared" si="8"/>
        <v/>
      </c>
      <c r="U683" s="36" t="str">
        <f t="shared" si="8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8"/>
        <v>*</v>
      </c>
      <c r="E684" s="34" t="str">
        <f t="shared" si="8"/>
        <v>*</v>
      </c>
      <c r="F684" s="34" t="str">
        <f t="shared" si="8"/>
        <v>*</v>
      </c>
      <c r="G684" s="34" t="str">
        <f t="shared" si="8"/>
        <v>*</v>
      </c>
      <c r="H684" s="34" t="str">
        <f t="shared" si="8"/>
        <v>*</v>
      </c>
      <c r="I684" s="34" t="str">
        <f t="shared" si="8"/>
        <v>*</v>
      </c>
      <c r="J684" s="34" t="str">
        <f t="shared" si="8"/>
        <v/>
      </c>
      <c r="K684" s="34" t="str">
        <f t="shared" si="8"/>
        <v/>
      </c>
      <c r="L684" s="34" t="str">
        <f t="shared" si="8"/>
        <v/>
      </c>
      <c r="M684" s="34" t="str">
        <f t="shared" si="8"/>
        <v>*</v>
      </c>
      <c r="N684" s="34" t="str">
        <f t="shared" si="8"/>
        <v>*</v>
      </c>
      <c r="O684" s="34" t="str">
        <f t="shared" si="8"/>
        <v>*</v>
      </c>
      <c r="P684" s="34" t="str">
        <f t="shared" si="8"/>
        <v>*</v>
      </c>
      <c r="Q684" s="34" t="str">
        <f t="shared" si="8"/>
        <v>*</v>
      </c>
      <c r="R684" s="34" t="str">
        <f t="shared" si="8"/>
        <v>*</v>
      </c>
      <c r="S684" s="34" t="str">
        <f t="shared" si="8"/>
        <v>*</v>
      </c>
      <c r="T684" s="34" t="str">
        <f t="shared" si="8"/>
        <v>*</v>
      </c>
      <c r="U684" s="34" t="str">
        <f t="shared" si="8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8"/>
        <v>*</v>
      </c>
      <c r="E685" s="37" t="str">
        <f t="shared" si="8"/>
        <v>*</v>
      </c>
      <c r="F685" s="37" t="str">
        <f t="shared" si="8"/>
        <v>*</v>
      </c>
      <c r="G685" s="37" t="str">
        <f t="shared" si="8"/>
        <v>*</v>
      </c>
      <c r="H685" s="37" t="str">
        <f t="shared" si="8"/>
        <v>*</v>
      </c>
      <c r="I685" s="37" t="str">
        <f t="shared" si="8"/>
        <v>*</v>
      </c>
      <c r="J685" s="37" t="str">
        <f t="shared" si="8"/>
        <v/>
      </c>
      <c r="K685" s="37" t="str">
        <f t="shared" si="8"/>
        <v/>
      </c>
      <c r="L685" s="37" t="str">
        <f t="shared" si="8"/>
        <v/>
      </c>
      <c r="M685" s="37" t="str">
        <f t="shared" si="8"/>
        <v>*</v>
      </c>
      <c r="N685" s="37" t="str">
        <f t="shared" si="8"/>
        <v>*</v>
      </c>
      <c r="O685" s="37" t="str">
        <f t="shared" si="8"/>
        <v>*</v>
      </c>
      <c r="P685" s="37" t="str">
        <f t="shared" si="8"/>
        <v>*</v>
      </c>
      <c r="Q685" s="37" t="str">
        <f t="shared" si="8"/>
        <v>*</v>
      </c>
      <c r="R685" s="37" t="str">
        <f t="shared" si="8"/>
        <v>*</v>
      </c>
      <c r="S685" s="37" t="str">
        <f t="shared" si="8"/>
        <v>*</v>
      </c>
      <c r="T685" s="37" t="str">
        <f t="shared" si="8"/>
        <v>*</v>
      </c>
      <c r="U685" s="37" t="str">
        <f t="shared" si="8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8"/>
        <v>*</v>
      </c>
      <c r="E686" s="37" t="str">
        <f t="shared" si="8"/>
        <v>*</v>
      </c>
      <c r="F686" s="37" t="str">
        <f t="shared" si="8"/>
        <v>*</v>
      </c>
      <c r="G686" s="37" t="str">
        <f t="shared" si="8"/>
        <v>*</v>
      </c>
      <c r="H686" s="37" t="str">
        <f t="shared" si="8"/>
        <v>*</v>
      </c>
      <c r="I686" s="37" t="str">
        <f t="shared" si="8"/>
        <v>*</v>
      </c>
      <c r="J686" s="37" t="str">
        <f t="shared" si="8"/>
        <v/>
      </c>
      <c r="K686" s="37" t="str">
        <f t="shared" si="8"/>
        <v/>
      </c>
      <c r="L686" s="37" t="str">
        <f t="shared" si="8"/>
        <v/>
      </c>
      <c r="M686" s="37" t="str">
        <f t="shared" si="8"/>
        <v>*</v>
      </c>
      <c r="N686" s="37" t="str">
        <f t="shared" si="8"/>
        <v>*</v>
      </c>
      <c r="O686" s="37" t="str">
        <f t="shared" si="8"/>
        <v>*</v>
      </c>
      <c r="P686" s="37" t="str">
        <f t="shared" si="8"/>
        <v>*</v>
      </c>
      <c r="Q686" s="37" t="str">
        <f t="shared" si="8"/>
        <v>*</v>
      </c>
      <c r="R686" s="37" t="str">
        <f t="shared" si="8"/>
        <v>*</v>
      </c>
      <c r="S686" s="37" t="str">
        <f t="shared" si="8"/>
        <v>*</v>
      </c>
      <c r="T686" s="37" t="str">
        <f t="shared" si="8"/>
        <v>*</v>
      </c>
      <c r="U686" s="37" t="str">
        <f t="shared" si="8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37" t="str">
        <f t="shared" si="8"/>
        <v>*</v>
      </c>
      <c r="E687" s="37" t="str">
        <f t="shared" si="8"/>
        <v>*</v>
      </c>
      <c r="F687" s="37" t="str">
        <f t="shared" si="8"/>
        <v>*</v>
      </c>
      <c r="G687" s="37" t="str">
        <f t="shared" si="8"/>
        <v>*</v>
      </c>
      <c r="H687" s="37" t="str">
        <f t="shared" si="8"/>
        <v>*</v>
      </c>
      <c r="I687" s="37" t="str">
        <f t="shared" si="8"/>
        <v>*</v>
      </c>
      <c r="J687" s="37" t="str">
        <f t="shared" si="8"/>
        <v/>
      </c>
      <c r="K687" s="37" t="str">
        <f t="shared" si="8"/>
        <v/>
      </c>
      <c r="L687" s="37" t="str">
        <f t="shared" si="8"/>
        <v/>
      </c>
      <c r="M687" s="37" t="str">
        <f t="shared" si="8"/>
        <v/>
      </c>
      <c r="N687" s="37" t="str">
        <f t="shared" si="8"/>
        <v/>
      </c>
      <c r="O687" s="37" t="str">
        <f t="shared" si="8"/>
        <v/>
      </c>
      <c r="P687" s="37" t="str">
        <f t="shared" si="8"/>
        <v>*</v>
      </c>
      <c r="Q687" s="37" t="str">
        <f t="shared" si="8"/>
        <v>*</v>
      </c>
      <c r="R687" s="37" t="str">
        <f t="shared" si="8"/>
        <v>*</v>
      </c>
      <c r="S687" s="37" t="str">
        <f t="shared" si="8"/>
        <v>*</v>
      </c>
      <c r="T687" s="37" t="str">
        <f t="shared" si="8"/>
        <v>*</v>
      </c>
      <c r="U687" s="37" t="str">
        <f t="shared" si="8"/>
        <v>*</v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8"/>
        <v>*</v>
      </c>
      <c r="E688" s="37" t="str">
        <f t="shared" si="8"/>
        <v>*</v>
      </c>
      <c r="F688" s="37" t="str">
        <f t="shared" si="8"/>
        <v>*</v>
      </c>
      <c r="G688" s="37" t="str">
        <f t="shared" si="8"/>
        <v>*</v>
      </c>
      <c r="H688" s="37" t="str">
        <f t="shared" si="8"/>
        <v>*</v>
      </c>
      <c r="I688" s="37" t="str">
        <f t="shared" si="8"/>
        <v>*</v>
      </c>
      <c r="J688" s="37" t="str">
        <f t="shared" si="8"/>
        <v/>
      </c>
      <c r="K688" s="37" t="str">
        <f t="shared" si="8"/>
        <v/>
      </c>
      <c r="L688" s="37" t="str">
        <f t="shared" si="8"/>
        <v/>
      </c>
      <c r="M688" s="37" t="str">
        <f t="shared" si="8"/>
        <v/>
      </c>
      <c r="N688" s="37" t="str">
        <f t="shared" si="8"/>
        <v/>
      </c>
      <c r="O688" s="37" t="str">
        <f t="shared" si="8"/>
        <v/>
      </c>
      <c r="P688" s="37" t="str">
        <f t="shared" si="8"/>
        <v/>
      </c>
      <c r="Q688" s="37" t="str">
        <f t="shared" si="8"/>
        <v/>
      </c>
      <c r="R688" s="37" t="str">
        <f t="shared" si="8"/>
        <v/>
      </c>
      <c r="S688" s="37" t="str">
        <f t="shared" si="8"/>
        <v/>
      </c>
      <c r="T688" s="37" t="str">
        <f t="shared" si="8"/>
        <v/>
      </c>
      <c r="U688" s="37" t="str">
        <f t="shared" si="8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18</v>
      </c>
      <c r="D689" s="38" t="str">
        <f t="shared" si="8"/>
        <v>*</v>
      </c>
      <c r="E689" s="38" t="str">
        <f t="shared" si="8"/>
        <v>*</v>
      </c>
      <c r="F689" s="38" t="str">
        <f t="shared" si="8"/>
        <v>*</v>
      </c>
      <c r="G689" s="38" t="str">
        <f t="shared" si="8"/>
        <v>*</v>
      </c>
      <c r="H689" s="38" t="str">
        <f t="shared" si="8"/>
        <v>*</v>
      </c>
      <c r="I689" s="38" t="str">
        <f t="shared" si="8"/>
        <v>*</v>
      </c>
      <c r="J689" s="38" t="str">
        <f t="shared" si="8"/>
        <v/>
      </c>
      <c r="K689" s="38" t="str">
        <f t="shared" si="8"/>
        <v/>
      </c>
      <c r="L689" s="38" t="str">
        <f t="shared" si="8"/>
        <v/>
      </c>
      <c r="M689" s="38" t="str">
        <f t="shared" si="8"/>
        <v/>
      </c>
      <c r="N689" s="38" t="str">
        <f t="shared" si="8"/>
        <v/>
      </c>
      <c r="O689" s="38" t="str">
        <f t="shared" si="8"/>
        <v/>
      </c>
      <c r="P689" s="38" t="str">
        <f t="shared" si="8"/>
        <v>*</v>
      </c>
      <c r="Q689" s="38" t="str">
        <f t="shared" si="8"/>
        <v>*</v>
      </c>
      <c r="R689" s="38" t="str">
        <f t="shared" si="8"/>
        <v>*</v>
      </c>
      <c r="S689" s="38" t="str">
        <f t="shared" si="8"/>
        <v/>
      </c>
      <c r="T689" s="38" t="str">
        <f t="shared" si="8"/>
        <v/>
      </c>
      <c r="U689" s="38" t="str">
        <f t="shared" si="8"/>
        <v/>
      </c>
    </row>
    <row r="690" spans="1:21" ht="15.75" hidden="1" customHeight="1" x14ac:dyDescent="0.2">
      <c r="A690" s="72" t="s">
        <v>217</v>
      </c>
      <c r="B690" s="73"/>
      <c r="C690" s="31" t="s">
        <v>75</v>
      </c>
      <c r="D690" s="32" t="str">
        <f t="shared" si="8"/>
        <v>*</v>
      </c>
      <c r="E690" s="32" t="str">
        <f t="shared" si="8"/>
        <v>*</v>
      </c>
      <c r="F690" s="32" t="str">
        <f t="shared" si="8"/>
        <v>*</v>
      </c>
      <c r="G690" s="32" t="str">
        <f t="shared" si="8"/>
        <v>*</v>
      </c>
      <c r="H690" s="32" t="str">
        <f t="shared" si="8"/>
        <v>*</v>
      </c>
      <c r="I690" s="32" t="str">
        <f t="shared" si="8"/>
        <v>*</v>
      </c>
      <c r="J690" s="32" t="str">
        <f t="shared" si="8"/>
        <v>*</v>
      </c>
      <c r="K690" s="32" t="str">
        <f t="shared" si="8"/>
        <v>*</v>
      </c>
      <c r="L690" s="32" t="str">
        <f t="shared" si="8"/>
        <v>*</v>
      </c>
      <c r="M690" s="32" t="str">
        <f t="shared" si="8"/>
        <v>*</v>
      </c>
      <c r="N690" s="32" t="str">
        <f t="shared" si="8"/>
        <v>*</v>
      </c>
      <c r="O690" s="32" t="str">
        <f t="shared" si="8"/>
        <v>*</v>
      </c>
      <c r="P690" s="32" t="str">
        <f t="shared" si="8"/>
        <v>*</v>
      </c>
      <c r="Q690" s="32" t="str">
        <f t="shared" si="8"/>
        <v>*</v>
      </c>
      <c r="R690" s="32" t="str">
        <f t="shared" si="8"/>
        <v>*</v>
      </c>
      <c r="S690" s="32" t="str">
        <f t="shared" si="8"/>
        <v>*</v>
      </c>
      <c r="T690" s="32" t="str">
        <f t="shared" si="8"/>
        <v>*</v>
      </c>
      <c r="U690" s="32" t="str">
        <f t="shared" si="8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8"/>
        <v>*</v>
      </c>
      <c r="E691" s="34" t="str">
        <f t="shared" si="8"/>
        <v>*</v>
      </c>
      <c r="F691" s="34" t="str">
        <f t="shared" si="8"/>
        <v>*</v>
      </c>
      <c r="G691" s="34" t="str">
        <f t="shared" si="8"/>
        <v>*</v>
      </c>
      <c r="H691" s="34" t="str">
        <f t="shared" si="8"/>
        <v>*</v>
      </c>
      <c r="I691" s="34" t="str">
        <f t="shared" si="8"/>
        <v>*</v>
      </c>
      <c r="J691" s="34" t="str">
        <f t="shared" si="8"/>
        <v/>
      </c>
      <c r="K691" s="34" t="str">
        <f t="shared" si="8"/>
        <v/>
      </c>
      <c r="L691" s="34" t="str">
        <f t="shared" si="8"/>
        <v/>
      </c>
      <c r="M691" s="34" t="str">
        <f t="shared" si="8"/>
        <v>*</v>
      </c>
      <c r="N691" s="34" t="str">
        <f t="shared" si="8"/>
        <v>*</v>
      </c>
      <c r="O691" s="34" t="str">
        <f t="shared" si="8"/>
        <v>*</v>
      </c>
      <c r="P691" s="34" t="str">
        <f t="shared" si="8"/>
        <v>*</v>
      </c>
      <c r="Q691" s="34" t="str">
        <f t="shared" si="8"/>
        <v>*</v>
      </c>
      <c r="R691" s="34" t="str">
        <f t="shared" si="8"/>
        <v>*</v>
      </c>
      <c r="S691" s="34" t="str">
        <f t="shared" si="8"/>
        <v/>
      </c>
      <c r="T691" s="34" t="str">
        <f t="shared" si="8"/>
        <v/>
      </c>
      <c r="U691" s="34" t="str">
        <f t="shared" si="8"/>
        <v/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8"/>
        <v>*</v>
      </c>
      <c r="E692" s="36" t="str">
        <f t="shared" si="8"/>
        <v>*</v>
      </c>
      <c r="F692" s="36" t="str">
        <f t="shared" si="8"/>
        <v>*</v>
      </c>
      <c r="G692" s="36" t="str">
        <f t="shared" si="8"/>
        <v>*</v>
      </c>
      <c r="H692" s="36" t="str">
        <f t="shared" si="8"/>
        <v>*</v>
      </c>
      <c r="I692" s="36" t="str">
        <f t="shared" si="8"/>
        <v>*</v>
      </c>
      <c r="J692" s="36" t="str">
        <f t="shared" si="8"/>
        <v/>
      </c>
      <c r="K692" s="36" t="str">
        <f t="shared" si="8"/>
        <v/>
      </c>
      <c r="L692" s="36" t="str">
        <f t="shared" si="8"/>
        <v/>
      </c>
      <c r="M692" s="36" t="str">
        <f t="shared" si="8"/>
        <v>*</v>
      </c>
      <c r="N692" s="36" t="str">
        <f t="shared" si="8"/>
        <v>*</v>
      </c>
      <c r="O692" s="36" t="str">
        <f t="shared" si="8"/>
        <v>*</v>
      </c>
      <c r="P692" s="36" t="str">
        <f t="shared" si="8"/>
        <v>*</v>
      </c>
      <c r="Q692" s="36" t="str">
        <f t="shared" si="8"/>
        <v>*</v>
      </c>
      <c r="R692" s="36" t="str">
        <f t="shared" si="8"/>
        <v>*</v>
      </c>
      <c r="S692" s="36" t="str">
        <f t="shared" si="8"/>
        <v/>
      </c>
      <c r="T692" s="36" t="str">
        <f t="shared" si="8"/>
        <v/>
      </c>
      <c r="U692" s="36" t="str">
        <f t="shared" si="8"/>
        <v/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8"/>
        <v>*</v>
      </c>
      <c r="E693" s="36" t="str">
        <f t="shared" si="8"/>
        <v>*</v>
      </c>
      <c r="F693" s="36" t="str">
        <f t="shared" si="8"/>
        <v>*</v>
      </c>
      <c r="G693" s="36" t="str">
        <f t="shared" si="8"/>
        <v>*</v>
      </c>
      <c r="H693" s="36" t="str">
        <f t="shared" si="8"/>
        <v>*</v>
      </c>
      <c r="I693" s="36" t="str">
        <f t="shared" si="8"/>
        <v>*</v>
      </c>
      <c r="J693" s="36" t="str">
        <f t="shared" si="8"/>
        <v/>
      </c>
      <c r="K693" s="36" t="str">
        <f t="shared" si="8"/>
        <v/>
      </c>
      <c r="L693" s="36" t="str">
        <f t="shared" si="8"/>
        <v/>
      </c>
      <c r="M693" s="36" t="str">
        <f t="shared" si="8"/>
        <v>*</v>
      </c>
      <c r="N693" s="36" t="str">
        <f t="shared" si="8"/>
        <v>*</v>
      </c>
      <c r="O693" s="36" t="str">
        <f t="shared" si="8"/>
        <v>*</v>
      </c>
      <c r="P693" s="36" t="str">
        <f t="shared" si="8"/>
        <v>*</v>
      </c>
      <c r="Q693" s="36" t="str">
        <f t="shared" si="8"/>
        <v>*</v>
      </c>
      <c r="R693" s="36" t="str">
        <f t="shared" si="8"/>
        <v>*</v>
      </c>
      <c r="S693" s="36" t="str">
        <f t="shared" si="8"/>
        <v/>
      </c>
      <c r="T693" s="36" t="str">
        <f t="shared" si="8"/>
        <v/>
      </c>
      <c r="U693" s="36" t="str">
        <f t="shared" si="8"/>
        <v/>
      </c>
    </row>
    <row r="694" spans="1:21" s="18" customFormat="1" ht="15.75" hidden="1" customHeight="1" x14ac:dyDescent="0.2">
      <c r="A694" s="75"/>
      <c r="B694" s="21" t="s">
        <v>212</v>
      </c>
      <c r="C694" s="65" t="s">
        <v>15</v>
      </c>
      <c r="D694" s="36" t="str">
        <f t="shared" si="8"/>
        <v>*</v>
      </c>
      <c r="E694" s="36" t="str">
        <f t="shared" si="8"/>
        <v>*</v>
      </c>
      <c r="F694" s="36" t="str">
        <f t="shared" si="8"/>
        <v>*</v>
      </c>
      <c r="G694" s="36" t="str">
        <f t="shared" si="8"/>
        <v>*</v>
      </c>
      <c r="H694" s="36" t="str">
        <f t="shared" si="8"/>
        <v>*</v>
      </c>
      <c r="I694" s="36" t="str">
        <f t="shared" si="8"/>
        <v>*</v>
      </c>
      <c r="J694" s="36" t="str">
        <f t="shared" si="8"/>
        <v/>
      </c>
      <c r="K694" s="36" t="str">
        <f t="shared" si="8"/>
        <v/>
      </c>
      <c r="L694" s="36" t="str">
        <f t="shared" si="8"/>
        <v/>
      </c>
      <c r="M694" s="36" t="str">
        <f t="shared" si="8"/>
        <v/>
      </c>
      <c r="N694" s="36" t="str">
        <f t="shared" si="8"/>
        <v/>
      </c>
      <c r="O694" s="36" t="str">
        <f t="shared" si="8"/>
        <v/>
      </c>
      <c r="P694" s="36" t="str">
        <f t="shared" si="8"/>
        <v>*</v>
      </c>
      <c r="Q694" s="36" t="str">
        <f t="shared" si="8"/>
        <v>*</v>
      </c>
      <c r="R694" s="36" t="str">
        <f t="shared" si="8"/>
        <v>*</v>
      </c>
      <c r="S694" s="36" t="str">
        <f t="shared" si="8"/>
        <v/>
      </c>
      <c r="T694" s="36" t="str">
        <f t="shared" si="8"/>
        <v/>
      </c>
      <c r="U694" s="36" t="str">
        <f t="shared" si="8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8"/>
        <v>*</v>
      </c>
      <c r="E695" s="36" t="str">
        <f t="shared" si="8"/>
        <v>*</v>
      </c>
      <c r="F695" s="36" t="str">
        <f t="shared" si="8"/>
        <v>*</v>
      </c>
      <c r="G695" s="36" t="str">
        <f t="shared" si="8"/>
        <v/>
      </c>
      <c r="H695" s="36" t="str">
        <f t="shared" si="8"/>
        <v/>
      </c>
      <c r="I695" s="36" t="str">
        <f t="shared" si="8"/>
        <v/>
      </c>
      <c r="J695" s="36" t="str">
        <f t="shared" si="8"/>
        <v/>
      </c>
      <c r="K695" s="36" t="str">
        <f t="shared" si="8"/>
        <v/>
      </c>
      <c r="L695" s="36" t="str">
        <f t="shared" si="8"/>
        <v/>
      </c>
      <c r="M695" s="36" t="str">
        <f t="shared" si="8"/>
        <v/>
      </c>
      <c r="N695" s="36" t="str">
        <f t="shared" si="8"/>
        <v/>
      </c>
      <c r="O695" s="36" t="str">
        <f t="shared" si="8"/>
        <v/>
      </c>
      <c r="P695" s="36" t="str">
        <f t="shared" si="8"/>
        <v>*</v>
      </c>
      <c r="Q695" s="36" t="str">
        <f t="shared" si="8"/>
        <v>*</v>
      </c>
      <c r="R695" s="36" t="str">
        <f t="shared" si="8"/>
        <v>*</v>
      </c>
      <c r="S695" s="36" t="str">
        <f t="shared" si="8"/>
        <v/>
      </c>
      <c r="T695" s="36" t="str">
        <f t="shared" si="8"/>
        <v/>
      </c>
      <c r="U695" s="36" t="str">
        <f t="shared" si="8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18</v>
      </c>
      <c r="D696" s="36" t="str">
        <f t="shared" si="8"/>
        <v>*</v>
      </c>
      <c r="E696" s="36" t="str">
        <f t="shared" si="8"/>
        <v>*</v>
      </c>
      <c r="F696" s="36" t="str">
        <f t="shared" si="8"/>
        <v>*</v>
      </c>
      <c r="G696" s="36" t="str">
        <f t="shared" si="8"/>
        <v>*</v>
      </c>
      <c r="H696" s="36" t="str">
        <f t="shared" si="8"/>
        <v>*</v>
      </c>
      <c r="I696" s="36" t="str">
        <f t="shared" si="8"/>
        <v>*</v>
      </c>
      <c r="J696" s="36" t="str">
        <f t="shared" si="8"/>
        <v/>
      </c>
      <c r="K696" s="36" t="str">
        <f t="shared" si="8"/>
        <v/>
      </c>
      <c r="L696" s="36" t="str">
        <f t="shared" si="8"/>
        <v/>
      </c>
      <c r="M696" s="36" t="str">
        <f t="shared" si="8"/>
        <v/>
      </c>
      <c r="N696" s="36" t="str">
        <f t="shared" si="8"/>
        <v/>
      </c>
      <c r="O696" s="36" t="str">
        <f t="shared" si="8"/>
        <v/>
      </c>
      <c r="P696" s="36" t="str">
        <f t="shared" si="8"/>
        <v/>
      </c>
      <c r="Q696" s="36" t="str">
        <f t="shared" si="8"/>
        <v>*</v>
      </c>
      <c r="R696" s="36" t="str">
        <f t="shared" si="8"/>
        <v>*</v>
      </c>
      <c r="S696" s="36" t="str">
        <f t="shared" si="8"/>
        <v/>
      </c>
      <c r="T696" s="36" t="str">
        <f t="shared" si="8"/>
        <v/>
      </c>
      <c r="U696" s="36" t="str">
        <f t="shared" si="8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8"/>
        <v>*</v>
      </c>
      <c r="E697" s="34" t="str">
        <f t="shared" si="8"/>
        <v>*</v>
      </c>
      <c r="F697" s="34" t="str">
        <f t="shared" si="8"/>
        <v>*</v>
      </c>
      <c r="G697" s="34" t="str">
        <f t="shared" ref="G697:U697" si="9">IF(G67=G371,"","*")</f>
        <v>*</v>
      </c>
      <c r="H697" s="34" t="str">
        <f t="shared" si="9"/>
        <v>*</v>
      </c>
      <c r="I697" s="34" t="str">
        <f t="shared" si="9"/>
        <v>*</v>
      </c>
      <c r="J697" s="34" t="str">
        <f t="shared" si="9"/>
        <v>*</v>
      </c>
      <c r="K697" s="34" t="str">
        <f t="shared" si="9"/>
        <v>*</v>
      </c>
      <c r="L697" s="34" t="str">
        <f t="shared" si="9"/>
        <v>*</v>
      </c>
      <c r="M697" s="34" t="str">
        <f t="shared" si="9"/>
        <v>*</v>
      </c>
      <c r="N697" s="34" t="str">
        <f t="shared" si="9"/>
        <v>*</v>
      </c>
      <c r="O697" s="34" t="str">
        <f t="shared" si="9"/>
        <v>*</v>
      </c>
      <c r="P697" s="34" t="str">
        <f t="shared" si="9"/>
        <v>*</v>
      </c>
      <c r="Q697" s="34" t="str">
        <f t="shared" si="9"/>
        <v>*</v>
      </c>
      <c r="R697" s="34" t="str">
        <f t="shared" si="9"/>
        <v>*</v>
      </c>
      <c r="S697" s="34" t="str">
        <f t="shared" si="9"/>
        <v>*</v>
      </c>
      <c r="T697" s="34" t="str">
        <f t="shared" si="9"/>
        <v>*</v>
      </c>
      <c r="U697" s="34" t="str">
        <f t="shared" si="9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ref="D698:U712" si="10">IF(D68=D372,"","*")</f>
        <v>*</v>
      </c>
      <c r="E698" s="37" t="str">
        <f t="shared" si="10"/>
        <v>*</v>
      </c>
      <c r="F698" s="37" t="str">
        <f t="shared" si="10"/>
        <v>*</v>
      </c>
      <c r="G698" s="37" t="str">
        <f t="shared" si="10"/>
        <v>*</v>
      </c>
      <c r="H698" s="37" t="str">
        <f t="shared" si="10"/>
        <v>*</v>
      </c>
      <c r="I698" s="37" t="str">
        <f t="shared" si="10"/>
        <v>*</v>
      </c>
      <c r="J698" s="37" t="str">
        <f t="shared" si="10"/>
        <v>*</v>
      </c>
      <c r="K698" s="37" t="str">
        <f t="shared" si="10"/>
        <v>*</v>
      </c>
      <c r="L698" s="37" t="str">
        <f t="shared" si="10"/>
        <v>*</v>
      </c>
      <c r="M698" s="37" t="str">
        <f t="shared" si="10"/>
        <v>*</v>
      </c>
      <c r="N698" s="37" t="str">
        <f t="shared" si="10"/>
        <v>*</v>
      </c>
      <c r="O698" s="37" t="str">
        <f t="shared" si="10"/>
        <v>*</v>
      </c>
      <c r="P698" s="37" t="str">
        <f t="shared" si="10"/>
        <v>*</v>
      </c>
      <c r="Q698" s="37" t="str">
        <f t="shared" si="10"/>
        <v>*</v>
      </c>
      <c r="R698" s="37" t="str">
        <f t="shared" si="10"/>
        <v>*</v>
      </c>
      <c r="S698" s="37" t="str">
        <f t="shared" si="10"/>
        <v>*</v>
      </c>
      <c r="T698" s="37" t="str">
        <f t="shared" si="10"/>
        <v>*</v>
      </c>
      <c r="U698" s="37" t="str">
        <f t="shared" si="10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10"/>
        <v>*</v>
      </c>
      <c r="E699" s="37" t="str">
        <f t="shared" si="10"/>
        <v>*</v>
      </c>
      <c r="F699" s="37" t="str">
        <f t="shared" si="10"/>
        <v>*</v>
      </c>
      <c r="G699" s="37" t="str">
        <f t="shared" si="10"/>
        <v>*</v>
      </c>
      <c r="H699" s="37" t="str">
        <f t="shared" si="10"/>
        <v>*</v>
      </c>
      <c r="I699" s="37" t="str">
        <f t="shared" si="10"/>
        <v>*</v>
      </c>
      <c r="J699" s="37" t="str">
        <f t="shared" si="10"/>
        <v>*</v>
      </c>
      <c r="K699" s="37" t="str">
        <f t="shared" si="10"/>
        <v>*</v>
      </c>
      <c r="L699" s="37" t="str">
        <f t="shared" si="10"/>
        <v>*</v>
      </c>
      <c r="M699" s="37" t="str">
        <f t="shared" si="10"/>
        <v>*</v>
      </c>
      <c r="N699" s="37" t="str">
        <f t="shared" si="10"/>
        <v>*</v>
      </c>
      <c r="O699" s="37" t="str">
        <f t="shared" si="10"/>
        <v>*</v>
      </c>
      <c r="P699" s="37" t="str">
        <f t="shared" si="10"/>
        <v>*</v>
      </c>
      <c r="Q699" s="37" t="str">
        <f t="shared" si="10"/>
        <v>*</v>
      </c>
      <c r="R699" s="37" t="str">
        <f t="shared" si="10"/>
        <v>*</v>
      </c>
      <c r="S699" s="37" t="str">
        <f t="shared" si="10"/>
        <v>*</v>
      </c>
      <c r="T699" s="37" t="str">
        <f t="shared" si="10"/>
        <v>*</v>
      </c>
      <c r="U699" s="37" t="str">
        <f t="shared" si="10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37" t="str">
        <f t="shared" si="10"/>
        <v>*</v>
      </c>
      <c r="E700" s="37" t="str">
        <f t="shared" si="10"/>
        <v>*</v>
      </c>
      <c r="F700" s="37" t="str">
        <f t="shared" si="10"/>
        <v>*</v>
      </c>
      <c r="G700" s="37" t="str">
        <f t="shared" si="10"/>
        <v>*</v>
      </c>
      <c r="H700" s="37" t="str">
        <f t="shared" si="10"/>
        <v>*</v>
      </c>
      <c r="I700" s="37" t="str">
        <f t="shared" si="10"/>
        <v>*</v>
      </c>
      <c r="J700" s="37" t="str">
        <f t="shared" si="10"/>
        <v/>
      </c>
      <c r="K700" s="37" t="str">
        <f t="shared" si="10"/>
        <v/>
      </c>
      <c r="L700" s="37" t="str">
        <f t="shared" si="10"/>
        <v/>
      </c>
      <c r="M700" s="37" t="str">
        <f t="shared" si="10"/>
        <v/>
      </c>
      <c r="N700" s="37" t="str">
        <f t="shared" si="10"/>
        <v/>
      </c>
      <c r="O700" s="37" t="str">
        <f t="shared" si="10"/>
        <v/>
      </c>
      <c r="P700" s="37" t="str">
        <f t="shared" si="10"/>
        <v>*</v>
      </c>
      <c r="Q700" s="37" t="str">
        <f t="shared" si="10"/>
        <v>*</v>
      </c>
      <c r="R700" s="37" t="str">
        <f t="shared" si="10"/>
        <v>*</v>
      </c>
      <c r="S700" s="37" t="str">
        <f t="shared" si="10"/>
        <v/>
      </c>
      <c r="T700" s="37" t="str">
        <f t="shared" si="10"/>
        <v/>
      </c>
      <c r="U700" s="37" t="str">
        <f t="shared" si="10"/>
        <v/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10"/>
        <v>*</v>
      </c>
      <c r="E701" s="37" t="str">
        <f t="shared" si="10"/>
        <v>*</v>
      </c>
      <c r="F701" s="37" t="str">
        <f t="shared" si="10"/>
        <v>*</v>
      </c>
      <c r="G701" s="37" t="str">
        <f t="shared" si="10"/>
        <v/>
      </c>
      <c r="H701" s="37" t="str">
        <f t="shared" si="10"/>
        <v/>
      </c>
      <c r="I701" s="37" t="str">
        <f t="shared" si="10"/>
        <v>*</v>
      </c>
      <c r="J701" s="37" t="str">
        <f t="shared" si="10"/>
        <v/>
      </c>
      <c r="K701" s="37" t="str">
        <f t="shared" si="10"/>
        <v/>
      </c>
      <c r="L701" s="37" t="str">
        <f t="shared" si="10"/>
        <v/>
      </c>
      <c r="M701" s="37" t="str">
        <f t="shared" si="10"/>
        <v/>
      </c>
      <c r="N701" s="37" t="str">
        <f t="shared" si="10"/>
        <v/>
      </c>
      <c r="O701" s="37" t="str">
        <f t="shared" si="10"/>
        <v/>
      </c>
      <c r="P701" s="37" t="str">
        <f t="shared" si="10"/>
        <v>*</v>
      </c>
      <c r="Q701" s="37" t="str">
        <f t="shared" si="10"/>
        <v>*</v>
      </c>
      <c r="R701" s="37" t="str">
        <f t="shared" si="10"/>
        <v>*</v>
      </c>
      <c r="S701" s="37" t="str">
        <f t="shared" si="10"/>
        <v/>
      </c>
      <c r="T701" s="37" t="str">
        <f t="shared" si="10"/>
        <v/>
      </c>
      <c r="U701" s="37" t="str">
        <f t="shared" si="10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18</v>
      </c>
      <c r="D702" s="38" t="str">
        <f t="shared" si="10"/>
        <v>*</v>
      </c>
      <c r="E702" s="38" t="str">
        <f t="shared" si="10"/>
        <v>*</v>
      </c>
      <c r="F702" s="38" t="str">
        <f t="shared" si="10"/>
        <v>*</v>
      </c>
      <c r="G702" s="38" t="str">
        <f t="shared" si="10"/>
        <v>*</v>
      </c>
      <c r="H702" s="38" t="str">
        <f t="shared" si="10"/>
        <v>*</v>
      </c>
      <c r="I702" s="38" t="str">
        <f t="shared" si="10"/>
        <v>*</v>
      </c>
      <c r="J702" s="38" t="str">
        <f t="shared" si="10"/>
        <v/>
      </c>
      <c r="K702" s="38" t="str">
        <f t="shared" si="10"/>
        <v/>
      </c>
      <c r="L702" s="38" t="str">
        <f t="shared" si="10"/>
        <v/>
      </c>
      <c r="M702" s="38" t="str">
        <f t="shared" si="10"/>
        <v/>
      </c>
      <c r="N702" s="38" t="str">
        <f t="shared" si="10"/>
        <v/>
      </c>
      <c r="O702" s="38" t="str">
        <f t="shared" si="10"/>
        <v/>
      </c>
      <c r="P702" s="38" t="str">
        <f t="shared" si="10"/>
        <v>*</v>
      </c>
      <c r="Q702" s="38" t="str">
        <f t="shared" si="10"/>
        <v>*</v>
      </c>
      <c r="R702" s="38" t="str">
        <f t="shared" si="10"/>
        <v>*</v>
      </c>
      <c r="S702" s="38" t="str">
        <f t="shared" si="10"/>
        <v/>
      </c>
      <c r="T702" s="38" t="str">
        <f t="shared" si="10"/>
        <v/>
      </c>
      <c r="U702" s="38" t="str">
        <f t="shared" si="10"/>
        <v/>
      </c>
    </row>
    <row r="703" spans="1:21" ht="15.75" hidden="1" customHeight="1" x14ac:dyDescent="0.2">
      <c r="A703" s="72" t="s">
        <v>218</v>
      </c>
      <c r="B703" s="73"/>
      <c r="C703" s="31" t="s">
        <v>77</v>
      </c>
      <c r="D703" s="32" t="str">
        <f t="shared" si="10"/>
        <v>*</v>
      </c>
      <c r="E703" s="32" t="str">
        <f t="shared" si="10"/>
        <v>*</v>
      </c>
      <c r="F703" s="32" t="str">
        <f t="shared" si="10"/>
        <v>*</v>
      </c>
      <c r="G703" s="32" t="str">
        <f t="shared" si="10"/>
        <v>*</v>
      </c>
      <c r="H703" s="32" t="str">
        <f t="shared" si="10"/>
        <v>*</v>
      </c>
      <c r="I703" s="32" t="str">
        <f t="shared" si="10"/>
        <v>*</v>
      </c>
      <c r="J703" s="32" t="str">
        <f t="shared" si="10"/>
        <v/>
      </c>
      <c r="K703" s="32" t="str">
        <f t="shared" si="10"/>
        <v/>
      </c>
      <c r="L703" s="32" t="str">
        <f t="shared" si="10"/>
        <v/>
      </c>
      <c r="M703" s="32" t="str">
        <f t="shared" si="10"/>
        <v/>
      </c>
      <c r="N703" s="32" t="str">
        <f t="shared" si="10"/>
        <v/>
      </c>
      <c r="O703" s="32" t="str">
        <f t="shared" si="10"/>
        <v/>
      </c>
      <c r="P703" s="32" t="str">
        <f t="shared" si="10"/>
        <v>*</v>
      </c>
      <c r="Q703" s="32" t="str">
        <f t="shared" si="10"/>
        <v>*</v>
      </c>
      <c r="R703" s="32" t="str">
        <f t="shared" si="10"/>
        <v>*</v>
      </c>
      <c r="S703" s="32" t="str">
        <f t="shared" si="10"/>
        <v>*</v>
      </c>
      <c r="T703" s="32" t="str">
        <f t="shared" si="10"/>
        <v>*</v>
      </c>
      <c r="U703" s="32" t="str">
        <f t="shared" si="10"/>
        <v>*</v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10"/>
        <v>*</v>
      </c>
      <c r="E704" s="34" t="str">
        <f t="shared" si="10"/>
        <v>*</v>
      </c>
      <c r="F704" s="34" t="str">
        <f t="shared" si="10"/>
        <v>*</v>
      </c>
      <c r="G704" s="34" t="str">
        <f t="shared" si="10"/>
        <v>*</v>
      </c>
      <c r="H704" s="34" t="str">
        <f t="shared" si="10"/>
        <v>*</v>
      </c>
      <c r="I704" s="34" t="str">
        <f t="shared" si="10"/>
        <v>*</v>
      </c>
      <c r="J704" s="34" t="str">
        <f t="shared" si="10"/>
        <v/>
      </c>
      <c r="K704" s="34" t="str">
        <f t="shared" si="10"/>
        <v/>
      </c>
      <c r="L704" s="34" t="str">
        <f t="shared" si="10"/>
        <v/>
      </c>
      <c r="M704" s="34" t="str">
        <f t="shared" si="10"/>
        <v/>
      </c>
      <c r="N704" s="34" t="str">
        <f t="shared" si="10"/>
        <v/>
      </c>
      <c r="O704" s="34" t="str">
        <f t="shared" si="10"/>
        <v/>
      </c>
      <c r="P704" s="34" t="str">
        <f t="shared" si="10"/>
        <v>*</v>
      </c>
      <c r="Q704" s="34" t="str">
        <f t="shared" si="10"/>
        <v>*</v>
      </c>
      <c r="R704" s="34" t="str">
        <f t="shared" si="10"/>
        <v>*</v>
      </c>
      <c r="S704" s="34" t="str">
        <f t="shared" si="10"/>
        <v>*</v>
      </c>
      <c r="T704" s="34" t="str">
        <f t="shared" si="10"/>
        <v>*</v>
      </c>
      <c r="U704" s="34" t="str">
        <f t="shared" si="10"/>
        <v>*</v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10"/>
        <v>*</v>
      </c>
      <c r="E705" s="36" t="str">
        <f t="shared" si="10"/>
        <v>*</v>
      </c>
      <c r="F705" s="36" t="str">
        <f t="shared" si="10"/>
        <v>*</v>
      </c>
      <c r="G705" s="36" t="str">
        <f t="shared" si="10"/>
        <v>*</v>
      </c>
      <c r="H705" s="36" t="str">
        <f t="shared" si="10"/>
        <v>*</v>
      </c>
      <c r="I705" s="36" t="str">
        <f t="shared" si="10"/>
        <v>*</v>
      </c>
      <c r="J705" s="36" t="str">
        <f t="shared" si="10"/>
        <v/>
      </c>
      <c r="K705" s="36" t="str">
        <f t="shared" si="10"/>
        <v/>
      </c>
      <c r="L705" s="36" t="str">
        <f t="shared" si="10"/>
        <v/>
      </c>
      <c r="M705" s="36" t="str">
        <f t="shared" si="10"/>
        <v/>
      </c>
      <c r="N705" s="36" t="str">
        <f t="shared" si="10"/>
        <v/>
      </c>
      <c r="O705" s="36" t="str">
        <f t="shared" si="10"/>
        <v/>
      </c>
      <c r="P705" s="36" t="str">
        <f t="shared" si="10"/>
        <v>*</v>
      </c>
      <c r="Q705" s="36" t="str">
        <f t="shared" si="10"/>
        <v>*</v>
      </c>
      <c r="R705" s="36" t="str">
        <f t="shared" si="10"/>
        <v>*</v>
      </c>
      <c r="S705" s="36" t="str">
        <f t="shared" si="10"/>
        <v>*</v>
      </c>
      <c r="T705" s="36" t="str">
        <f t="shared" si="10"/>
        <v>*</v>
      </c>
      <c r="U705" s="36" t="str">
        <f t="shared" si="10"/>
        <v>*</v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10"/>
        <v>*</v>
      </c>
      <c r="E706" s="36" t="str">
        <f t="shared" si="10"/>
        <v>*</v>
      </c>
      <c r="F706" s="36" t="str">
        <f t="shared" si="10"/>
        <v>*</v>
      </c>
      <c r="G706" s="36" t="str">
        <f t="shared" si="10"/>
        <v>*</v>
      </c>
      <c r="H706" s="36" t="str">
        <f t="shared" si="10"/>
        <v>*</v>
      </c>
      <c r="I706" s="36" t="str">
        <f t="shared" si="10"/>
        <v>*</v>
      </c>
      <c r="J706" s="36" t="str">
        <f t="shared" si="10"/>
        <v/>
      </c>
      <c r="K706" s="36" t="str">
        <f t="shared" si="10"/>
        <v/>
      </c>
      <c r="L706" s="36" t="str">
        <f t="shared" si="10"/>
        <v/>
      </c>
      <c r="M706" s="36" t="str">
        <f t="shared" si="10"/>
        <v/>
      </c>
      <c r="N706" s="36" t="str">
        <f t="shared" si="10"/>
        <v/>
      </c>
      <c r="O706" s="36" t="str">
        <f t="shared" si="10"/>
        <v/>
      </c>
      <c r="P706" s="36" t="str">
        <f t="shared" si="10"/>
        <v>*</v>
      </c>
      <c r="Q706" s="36" t="str">
        <f t="shared" si="10"/>
        <v>*</v>
      </c>
      <c r="R706" s="36" t="str">
        <f t="shared" si="10"/>
        <v>*</v>
      </c>
      <c r="S706" s="36" t="str">
        <f t="shared" si="10"/>
        <v>*</v>
      </c>
      <c r="T706" s="36" t="str">
        <f t="shared" si="10"/>
        <v>*</v>
      </c>
      <c r="U706" s="36" t="str">
        <f t="shared" si="10"/>
        <v>*</v>
      </c>
    </row>
    <row r="707" spans="1:21" s="18" customFormat="1" ht="15.75" hidden="1" customHeight="1" x14ac:dyDescent="0.2">
      <c r="A707" s="75"/>
      <c r="B707" s="21" t="s">
        <v>212</v>
      </c>
      <c r="C707" s="65" t="s">
        <v>15</v>
      </c>
      <c r="D707" s="36" t="str">
        <f t="shared" si="10"/>
        <v>*</v>
      </c>
      <c r="E707" s="36" t="str">
        <f t="shared" si="10"/>
        <v>*</v>
      </c>
      <c r="F707" s="36" t="str">
        <f t="shared" si="10"/>
        <v>*</v>
      </c>
      <c r="G707" s="36" t="str">
        <f t="shared" si="10"/>
        <v/>
      </c>
      <c r="H707" s="36" t="str">
        <f t="shared" si="10"/>
        <v/>
      </c>
      <c r="I707" s="36" t="str">
        <f t="shared" si="10"/>
        <v>*</v>
      </c>
      <c r="J707" s="36" t="str">
        <f t="shared" si="10"/>
        <v/>
      </c>
      <c r="K707" s="36" t="str">
        <f t="shared" si="10"/>
        <v/>
      </c>
      <c r="L707" s="36" t="str">
        <f t="shared" si="10"/>
        <v/>
      </c>
      <c r="M707" s="36" t="str">
        <f t="shared" si="10"/>
        <v/>
      </c>
      <c r="N707" s="36" t="str">
        <f t="shared" si="10"/>
        <v/>
      </c>
      <c r="O707" s="36" t="str">
        <f t="shared" si="10"/>
        <v/>
      </c>
      <c r="P707" s="36" t="str">
        <f t="shared" si="10"/>
        <v>*</v>
      </c>
      <c r="Q707" s="36" t="str">
        <f t="shared" si="10"/>
        <v>*</v>
      </c>
      <c r="R707" s="36" t="str">
        <f t="shared" si="10"/>
        <v>*</v>
      </c>
      <c r="S707" s="36" t="str">
        <f t="shared" si="10"/>
        <v/>
      </c>
      <c r="T707" s="36" t="str">
        <f t="shared" si="10"/>
        <v/>
      </c>
      <c r="U707" s="36" t="str">
        <f t="shared" si="10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10"/>
        <v>*</v>
      </c>
      <c r="E708" s="36" t="str">
        <f t="shared" si="10"/>
        <v>*</v>
      </c>
      <c r="F708" s="36" t="str">
        <f t="shared" si="10"/>
        <v>*</v>
      </c>
      <c r="G708" s="36" t="str">
        <f t="shared" si="10"/>
        <v/>
      </c>
      <c r="H708" s="36" t="str">
        <f t="shared" si="10"/>
        <v/>
      </c>
      <c r="I708" s="36" t="str">
        <f t="shared" si="10"/>
        <v/>
      </c>
      <c r="J708" s="36" t="str">
        <f t="shared" si="10"/>
        <v/>
      </c>
      <c r="K708" s="36" t="str">
        <f t="shared" si="10"/>
        <v/>
      </c>
      <c r="L708" s="36" t="str">
        <f t="shared" si="10"/>
        <v/>
      </c>
      <c r="M708" s="36" t="str">
        <f t="shared" si="10"/>
        <v/>
      </c>
      <c r="N708" s="36" t="str">
        <f t="shared" si="10"/>
        <v/>
      </c>
      <c r="O708" s="36" t="str">
        <f t="shared" si="10"/>
        <v/>
      </c>
      <c r="P708" s="36" t="str">
        <f t="shared" si="10"/>
        <v>*</v>
      </c>
      <c r="Q708" s="36" t="str">
        <f t="shared" si="10"/>
        <v>*</v>
      </c>
      <c r="R708" s="36" t="str">
        <f t="shared" si="10"/>
        <v>*</v>
      </c>
      <c r="S708" s="36" t="str">
        <f t="shared" si="10"/>
        <v/>
      </c>
      <c r="T708" s="36" t="str">
        <f t="shared" si="10"/>
        <v/>
      </c>
      <c r="U708" s="36" t="str">
        <f t="shared" si="10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18</v>
      </c>
      <c r="D709" s="36" t="str">
        <f t="shared" si="10"/>
        <v>*</v>
      </c>
      <c r="E709" s="36" t="str">
        <f t="shared" si="10"/>
        <v>*</v>
      </c>
      <c r="F709" s="36" t="str">
        <f t="shared" si="10"/>
        <v>*</v>
      </c>
      <c r="G709" s="36" t="str">
        <f t="shared" si="10"/>
        <v/>
      </c>
      <c r="H709" s="36" t="str">
        <f t="shared" si="10"/>
        <v/>
      </c>
      <c r="I709" s="36" t="str">
        <f t="shared" si="10"/>
        <v/>
      </c>
      <c r="J709" s="36" t="str">
        <f t="shared" si="10"/>
        <v/>
      </c>
      <c r="K709" s="36" t="str">
        <f t="shared" si="10"/>
        <v/>
      </c>
      <c r="L709" s="36" t="str">
        <f t="shared" si="10"/>
        <v/>
      </c>
      <c r="M709" s="36" t="str">
        <f t="shared" si="10"/>
        <v/>
      </c>
      <c r="N709" s="36" t="str">
        <f t="shared" si="10"/>
        <v/>
      </c>
      <c r="O709" s="36" t="str">
        <f t="shared" si="10"/>
        <v/>
      </c>
      <c r="P709" s="36" t="str">
        <f t="shared" si="10"/>
        <v>*</v>
      </c>
      <c r="Q709" s="36" t="str">
        <f t="shared" si="10"/>
        <v>*</v>
      </c>
      <c r="R709" s="36" t="str">
        <f t="shared" si="10"/>
        <v>*</v>
      </c>
      <c r="S709" s="36" t="str">
        <f t="shared" si="10"/>
        <v/>
      </c>
      <c r="T709" s="36" t="str">
        <f t="shared" si="10"/>
        <v/>
      </c>
      <c r="U709" s="36" t="str">
        <f t="shared" si="10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10"/>
        <v>*</v>
      </c>
      <c r="E710" s="34" t="str">
        <f t="shared" si="10"/>
        <v>*</v>
      </c>
      <c r="F710" s="34" t="str">
        <f t="shared" si="10"/>
        <v>*</v>
      </c>
      <c r="G710" s="34" t="str">
        <f t="shared" si="10"/>
        <v>*</v>
      </c>
      <c r="H710" s="34" t="str">
        <f t="shared" si="10"/>
        <v>*</v>
      </c>
      <c r="I710" s="34" t="str">
        <f t="shared" si="10"/>
        <v>*</v>
      </c>
      <c r="J710" s="34" t="str">
        <f t="shared" si="10"/>
        <v/>
      </c>
      <c r="K710" s="34" t="str">
        <f t="shared" si="10"/>
        <v/>
      </c>
      <c r="L710" s="34" t="str">
        <f t="shared" si="10"/>
        <v/>
      </c>
      <c r="M710" s="34" t="str">
        <f t="shared" si="10"/>
        <v/>
      </c>
      <c r="N710" s="34" t="str">
        <f t="shared" si="10"/>
        <v/>
      </c>
      <c r="O710" s="34" t="str">
        <f t="shared" si="10"/>
        <v/>
      </c>
      <c r="P710" s="34" t="str">
        <f t="shared" si="10"/>
        <v>*</v>
      </c>
      <c r="Q710" s="34" t="str">
        <f t="shared" si="10"/>
        <v>*</v>
      </c>
      <c r="R710" s="34" t="str">
        <f t="shared" si="10"/>
        <v>*</v>
      </c>
      <c r="S710" s="34" t="str">
        <f t="shared" si="10"/>
        <v>*</v>
      </c>
      <c r="T710" s="34" t="str">
        <f t="shared" si="10"/>
        <v>*</v>
      </c>
      <c r="U710" s="34" t="str">
        <f t="shared" si="10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10"/>
        <v>*</v>
      </c>
      <c r="E711" s="37" t="str">
        <f t="shared" si="10"/>
        <v>*</v>
      </c>
      <c r="F711" s="37" t="str">
        <f t="shared" si="10"/>
        <v>*</v>
      </c>
      <c r="G711" s="37" t="str">
        <f t="shared" si="10"/>
        <v>*</v>
      </c>
      <c r="H711" s="37" t="str">
        <f t="shared" si="10"/>
        <v>*</v>
      </c>
      <c r="I711" s="37" t="str">
        <f t="shared" si="10"/>
        <v>*</v>
      </c>
      <c r="J711" s="37" t="str">
        <f t="shared" si="10"/>
        <v/>
      </c>
      <c r="K711" s="37" t="str">
        <f t="shared" si="10"/>
        <v/>
      </c>
      <c r="L711" s="37" t="str">
        <f t="shared" si="10"/>
        <v/>
      </c>
      <c r="M711" s="37" t="str">
        <f t="shared" si="10"/>
        <v/>
      </c>
      <c r="N711" s="37" t="str">
        <f t="shared" si="10"/>
        <v/>
      </c>
      <c r="O711" s="37" t="str">
        <f t="shared" si="10"/>
        <v/>
      </c>
      <c r="P711" s="37" t="str">
        <f t="shared" si="10"/>
        <v>*</v>
      </c>
      <c r="Q711" s="37" t="str">
        <f t="shared" si="10"/>
        <v>*</v>
      </c>
      <c r="R711" s="37" t="str">
        <f t="shared" si="10"/>
        <v>*</v>
      </c>
      <c r="S711" s="37" t="str">
        <f t="shared" si="10"/>
        <v>*</v>
      </c>
      <c r="T711" s="37" t="str">
        <f t="shared" si="10"/>
        <v>*</v>
      </c>
      <c r="U711" s="37" t="str">
        <f t="shared" si="10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10"/>
        <v>*</v>
      </c>
      <c r="E712" s="37" t="str">
        <f t="shared" si="10"/>
        <v>*</v>
      </c>
      <c r="F712" s="37" t="str">
        <f t="shared" si="10"/>
        <v>*</v>
      </c>
      <c r="G712" s="37" t="str">
        <f t="shared" ref="G712:U712" si="11">IF(G82=G386,"","*")</f>
        <v>*</v>
      </c>
      <c r="H712" s="37" t="str">
        <f t="shared" si="11"/>
        <v>*</v>
      </c>
      <c r="I712" s="37" t="str">
        <f t="shared" si="11"/>
        <v>*</v>
      </c>
      <c r="J712" s="37" t="str">
        <f t="shared" si="11"/>
        <v/>
      </c>
      <c r="K712" s="37" t="str">
        <f t="shared" si="11"/>
        <v/>
      </c>
      <c r="L712" s="37" t="str">
        <f t="shared" si="11"/>
        <v/>
      </c>
      <c r="M712" s="37" t="str">
        <f t="shared" si="11"/>
        <v/>
      </c>
      <c r="N712" s="37" t="str">
        <f t="shared" si="11"/>
        <v/>
      </c>
      <c r="O712" s="37" t="str">
        <f t="shared" si="11"/>
        <v/>
      </c>
      <c r="P712" s="37" t="str">
        <f t="shared" si="11"/>
        <v>*</v>
      </c>
      <c r="Q712" s="37" t="str">
        <f t="shared" si="11"/>
        <v>*</v>
      </c>
      <c r="R712" s="37" t="str">
        <f t="shared" si="11"/>
        <v>*</v>
      </c>
      <c r="S712" s="37" t="str">
        <f t="shared" si="11"/>
        <v>*</v>
      </c>
      <c r="T712" s="37" t="str">
        <f t="shared" si="11"/>
        <v>*</v>
      </c>
      <c r="U712" s="37" t="str">
        <f t="shared" si="11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37" t="str">
        <f t="shared" ref="D713:U727" si="12">IF(D83=D387,"","*")</f>
        <v>*</v>
      </c>
      <c r="E713" s="37" t="str">
        <f t="shared" si="12"/>
        <v>*</v>
      </c>
      <c r="F713" s="37" t="str">
        <f t="shared" si="12"/>
        <v>*</v>
      </c>
      <c r="G713" s="37" t="str">
        <f t="shared" si="12"/>
        <v>*</v>
      </c>
      <c r="H713" s="37" t="str">
        <f t="shared" si="12"/>
        <v>*</v>
      </c>
      <c r="I713" s="37" t="str">
        <f t="shared" si="12"/>
        <v>*</v>
      </c>
      <c r="J713" s="37" t="str">
        <f t="shared" si="12"/>
        <v/>
      </c>
      <c r="K713" s="37" t="str">
        <f t="shared" si="12"/>
        <v/>
      </c>
      <c r="L713" s="37" t="str">
        <f t="shared" si="12"/>
        <v/>
      </c>
      <c r="M713" s="37" t="str">
        <f t="shared" si="12"/>
        <v/>
      </c>
      <c r="N713" s="37" t="str">
        <f t="shared" si="12"/>
        <v/>
      </c>
      <c r="O713" s="37" t="str">
        <f t="shared" si="12"/>
        <v/>
      </c>
      <c r="P713" s="37" t="str">
        <f t="shared" si="12"/>
        <v>*</v>
      </c>
      <c r="Q713" s="37" t="str">
        <f t="shared" si="12"/>
        <v>*</v>
      </c>
      <c r="R713" s="37" t="str">
        <f t="shared" si="12"/>
        <v>*</v>
      </c>
      <c r="S713" s="37" t="str">
        <f t="shared" si="12"/>
        <v/>
      </c>
      <c r="T713" s="37" t="str">
        <f t="shared" si="12"/>
        <v/>
      </c>
      <c r="U713" s="37" t="str">
        <f t="shared" si="12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2"/>
        <v>*</v>
      </c>
      <c r="E714" s="37" t="str">
        <f t="shared" si="12"/>
        <v>*</v>
      </c>
      <c r="F714" s="37" t="str">
        <f t="shared" si="12"/>
        <v>*</v>
      </c>
      <c r="G714" s="37" t="str">
        <f t="shared" si="12"/>
        <v/>
      </c>
      <c r="H714" s="37" t="str">
        <f t="shared" si="12"/>
        <v/>
      </c>
      <c r="I714" s="37" t="str">
        <f t="shared" si="12"/>
        <v/>
      </c>
      <c r="J714" s="37" t="str">
        <f t="shared" si="12"/>
        <v/>
      </c>
      <c r="K714" s="37" t="str">
        <f t="shared" si="12"/>
        <v/>
      </c>
      <c r="L714" s="37" t="str">
        <f t="shared" si="12"/>
        <v/>
      </c>
      <c r="M714" s="37" t="str">
        <f t="shared" si="12"/>
        <v/>
      </c>
      <c r="N714" s="37" t="str">
        <f t="shared" si="12"/>
        <v/>
      </c>
      <c r="O714" s="37" t="str">
        <f t="shared" si="12"/>
        <v/>
      </c>
      <c r="P714" s="37" t="str">
        <f t="shared" si="12"/>
        <v>*</v>
      </c>
      <c r="Q714" s="37" t="str">
        <f t="shared" si="12"/>
        <v>*</v>
      </c>
      <c r="R714" s="37" t="str">
        <f t="shared" si="12"/>
        <v>*</v>
      </c>
      <c r="S714" s="37" t="str">
        <f t="shared" si="12"/>
        <v/>
      </c>
      <c r="T714" s="37" t="str">
        <f t="shared" si="12"/>
        <v/>
      </c>
      <c r="U714" s="37" t="str">
        <f t="shared" si="12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18</v>
      </c>
      <c r="D715" s="38" t="str">
        <f t="shared" si="12"/>
        <v>*</v>
      </c>
      <c r="E715" s="38" t="str">
        <f t="shared" si="12"/>
        <v>*</v>
      </c>
      <c r="F715" s="38" t="str">
        <f t="shared" si="12"/>
        <v>*</v>
      </c>
      <c r="G715" s="38" t="str">
        <f t="shared" si="12"/>
        <v/>
      </c>
      <c r="H715" s="38" t="str">
        <f t="shared" si="12"/>
        <v/>
      </c>
      <c r="I715" s="38" t="str">
        <f t="shared" si="12"/>
        <v/>
      </c>
      <c r="J715" s="38" t="str">
        <f t="shared" si="12"/>
        <v/>
      </c>
      <c r="K715" s="38" t="str">
        <f t="shared" si="12"/>
        <v/>
      </c>
      <c r="L715" s="38" t="str">
        <f t="shared" si="12"/>
        <v/>
      </c>
      <c r="M715" s="38" t="str">
        <f t="shared" si="12"/>
        <v/>
      </c>
      <c r="N715" s="38" t="str">
        <f t="shared" si="12"/>
        <v/>
      </c>
      <c r="O715" s="38" t="str">
        <f t="shared" si="12"/>
        <v/>
      </c>
      <c r="P715" s="38" t="str">
        <f t="shared" si="12"/>
        <v>*</v>
      </c>
      <c r="Q715" s="38" t="str">
        <f t="shared" si="12"/>
        <v>*</v>
      </c>
      <c r="R715" s="38" t="str">
        <f t="shared" si="12"/>
        <v>*</v>
      </c>
      <c r="S715" s="38" t="str">
        <f t="shared" si="12"/>
        <v>*</v>
      </c>
      <c r="T715" s="38" t="str">
        <f t="shared" si="12"/>
        <v>*</v>
      </c>
      <c r="U715" s="38" t="str">
        <f t="shared" si="12"/>
        <v>*</v>
      </c>
    </row>
    <row r="716" spans="1:21" ht="15.75" hidden="1" customHeight="1" x14ac:dyDescent="0.2">
      <c r="A716" s="72" t="s">
        <v>219</v>
      </c>
      <c r="B716" s="73"/>
      <c r="C716" s="31" t="s">
        <v>35</v>
      </c>
      <c r="D716" s="32" t="str">
        <f t="shared" si="12"/>
        <v>*</v>
      </c>
      <c r="E716" s="32" t="str">
        <f t="shared" si="12"/>
        <v>*</v>
      </c>
      <c r="F716" s="32" t="str">
        <f t="shared" si="12"/>
        <v>*</v>
      </c>
      <c r="G716" s="32" t="str">
        <f t="shared" si="12"/>
        <v>*</v>
      </c>
      <c r="H716" s="32" t="str">
        <f t="shared" si="12"/>
        <v>*</v>
      </c>
      <c r="I716" s="32" t="str">
        <f t="shared" si="12"/>
        <v>*</v>
      </c>
      <c r="J716" s="32" t="str">
        <f t="shared" si="12"/>
        <v>*</v>
      </c>
      <c r="K716" s="32" t="str">
        <f t="shared" si="12"/>
        <v>*</v>
      </c>
      <c r="L716" s="32" t="str">
        <f t="shared" si="12"/>
        <v>*</v>
      </c>
      <c r="M716" s="32" t="str">
        <f t="shared" si="12"/>
        <v>*</v>
      </c>
      <c r="N716" s="32" t="str">
        <f t="shared" si="12"/>
        <v>*</v>
      </c>
      <c r="O716" s="32" t="str">
        <f t="shared" si="12"/>
        <v>*</v>
      </c>
      <c r="P716" s="32" t="str">
        <f t="shared" si="12"/>
        <v>*</v>
      </c>
      <c r="Q716" s="32" t="str">
        <f t="shared" si="12"/>
        <v>*</v>
      </c>
      <c r="R716" s="32" t="str">
        <f t="shared" si="12"/>
        <v>*</v>
      </c>
      <c r="S716" s="32" t="str">
        <f t="shared" si="12"/>
        <v>*</v>
      </c>
      <c r="T716" s="32" t="str">
        <f t="shared" si="12"/>
        <v>*</v>
      </c>
      <c r="U716" s="32" t="str">
        <f t="shared" si="12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2"/>
        <v>*</v>
      </c>
      <c r="E717" s="34" t="str">
        <f t="shared" si="12"/>
        <v>*</v>
      </c>
      <c r="F717" s="34" t="str">
        <f t="shared" si="12"/>
        <v>*</v>
      </c>
      <c r="G717" s="34" t="str">
        <f t="shared" si="12"/>
        <v>*</v>
      </c>
      <c r="H717" s="34" t="str">
        <f t="shared" si="12"/>
        <v>*</v>
      </c>
      <c r="I717" s="34" t="str">
        <f t="shared" si="12"/>
        <v>*</v>
      </c>
      <c r="J717" s="34" t="str">
        <f t="shared" si="12"/>
        <v/>
      </c>
      <c r="K717" s="34" t="str">
        <f t="shared" si="12"/>
        <v/>
      </c>
      <c r="L717" s="34" t="str">
        <f t="shared" si="12"/>
        <v/>
      </c>
      <c r="M717" s="34" t="str">
        <f t="shared" si="12"/>
        <v/>
      </c>
      <c r="N717" s="34" t="str">
        <f t="shared" si="12"/>
        <v/>
      </c>
      <c r="O717" s="34" t="str">
        <f t="shared" si="12"/>
        <v/>
      </c>
      <c r="P717" s="34" t="str">
        <f t="shared" si="12"/>
        <v>*</v>
      </c>
      <c r="Q717" s="34" t="str">
        <f t="shared" si="12"/>
        <v>*</v>
      </c>
      <c r="R717" s="34" t="str">
        <f t="shared" si="12"/>
        <v>*</v>
      </c>
      <c r="S717" s="34" t="str">
        <f t="shared" si="12"/>
        <v/>
      </c>
      <c r="T717" s="34" t="str">
        <f t="shared" si="12"/>
        <v/>
      </c>
      <c r="U717" s="34" t="str">
        <f t="shared" si="12"/>
        <v/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12"/>
        <v>*</v>
      </c>
      <c r="E718" s="36" t="str">
        <f t="shared" si="12"/>
        <v>*</v>
      </c>
      <c r="F718" s="36" t="str">
        <f t="shared" si="12"/>
        <v>*</v>
      </c>
      <c r="G718" s="36" t="str">
        <f t="shared" si="12"/>
        <v>*</v>
      </c>
      <c r="H718" s="36" t="str">
        <f t="shared" si="12"/>
        <v>*</v>
      </c>
      <c r="I718" s="36" t="str">
        <f t="shared" si="12"/>
        <v>*</v>
      </c>
      <c r="J718" s="36" t="str">
        <f t="shared" si="12"/>
        <v/>
      </c>
      <c r="K718" s="36" t="str">
        <f t="shared" si="12"/>
        <v/>
      </c>
      <c r="L718" s="36" t="str">
        <f t="shared" si="12"/>
        <v/>
      </c>
      <c r="M718" s="36" t="str">
        <f t="shared" si="12"/>
        <v/>
      </c>
      <c r="N718" s="36" t="str">
        <f t="shared" si="12"/>
        <v/>
      </c>
      <c r="O718" s="36" t="str">
        <f t="shared" si="12"/>
        <v/>
      </c>
      <c r="P718" s="36" t="str">
        <f t="shared" si="12"/>
        <v>*</v>
      </c>
      <c r="Q718" s="36" t="str">
        <f t="shared" si="12"/>
        <v>*</v>
      </c>
      <c r="R718" s="36" t="str">
        <f t="shared" si="12"/>
        <v>*</v>
      </c>
      <c r="S718" s="36" t="str">
        <f t="shared" si="12"/>
        <v/>
      </c>
      <c r="T718" s="36" t="str">
        <f t="shared" si="12"/>
        <v/>
      </c>
      <c r="U718" s="36" t="str">
        <f t="shared" si="12"/>
        <v/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2"/>
        <v>*</v>
      </c>
      <c r="E719" s="36" t="str">
        <f t="shared" si="12"/>
        <v>*</v>
      </c>
      <c r="F719" s="36" t="str">
        <f t="shared" si="12"/>
        <v>*</v>
      </c>
      <c r="G719" s="36" t="str">
        <f t="shared" si="12"/>
        <v>*</v>
      </c>
      <c r="H719" s="36" t="str">
        <f t="shared" si="12"/>
        <v>*</v>
      </c>
      <c r="I719" s="36" t="str">
        <f t="shared" si="12"/>
        <v>*</v>
      </c>
      <c r="J719" s="36" t="str">
        <f t="shared" si="12"/>
        <v/>
      </c>
      <c r="K719" s="36" t="str">
        <f t="shared" si="12"/>
        <v/>
      </c>
      <c r="L719" s="36" t="str">
        <f t="shared" si="12"/>
        <v/>
      </c>
      <c r="M719" s="36" t="str">
        <f t="shared" si="12"/>
        <v/>
      </c>
      <c r="N719" s="36" t="str">
        <f t="shared" si="12"/>
        <v/>
      </c>
      <c r="O719" s="36" t="str">
        <f t="shared" si="12"/>
        <v/>
      </c>
      <c r="P719" s="36" t="str">
        <f t="shared" si="12"/>
        <v>*</v>
      </c>
      <c r="Q719" s="36" t="str">
        <f t="shared" si="12"/>
        <v>*</v>
      </c>
      <c r="R719" s="36" t="str">
        <f t="shared" si="12"/>
        <v>*</v>
      </c>
      <c r="S719" s="36" t="str">
        <f t="shared" si="12"/>
        <v/>
      </c>
      <c r="T719" s="36" t="str">
        <f t="shared" si="12"/>
        <v/>
      </c>
      <c r="U719" s="36" t="str">
        <f t="shared" si="12"/>
        <v/>
      </c>
    </row>
    <row r="720" spans="1:21" s="18" customFormat="1" ht="15.75" hidden="1" customHeight="1" x14ac:dyDescent="0.2">
      <c r="A720" s="75"/>
      <c r="B720" s="21" t="s">
        <v>212</v>
      </c>
      <c r="C720" s="65" t="s">
        <v>15</v>
      </c>
      <c r="D720" s="36" t="str">
        <f t="shared" si="12"/>
        <v/>
      </c>
      <c r="E720" s="36" t="str">
        <f t="shared" si="12"/>
        <v/>
      </c>
      <c r="F720" s="36" t="str">
        <f t="shared" si="12"/>
        <v/>
      </c>
      <c r="G720" s="36" t="str">
        <f t="shared" si="12"/>
        <v/>
      </c>
      <c r="H720" s="36" t="str">
        <f t="shared" si="12"/>
        <v/>
      </c>
      <c r="I720" s="36" t="str">
        <f t="shared" si="12"/>
        <v/>
      </c>
      <c r="J720" s="36" t="str">
        <f t="shared" si="12"/>
        <v/>
      </c>
      <c r="K720" s="36" t="str">
        <f t="shared" si="12"/>
        <v/>
      </c>
      <c r="L720" s="36" t="str">
        <f t="shared" si="12"/>
        <v/>
      </c>
      <c r="M720" s="36" t="str">
        <f t="shared" si="12"/>
        <v/>
      </c>
      <c r="N720" s="36" t="str">
        <f t="shared" si="12"/>
        <v/>
      </c>
      <c r="O720" s="36" t="str">
        <f t="shared" si="12"/>
        <v/>
      </c>
      <c r="P720" s="36" t="str">
        <f t="shared" si="12"/>
        <v/>
      </c>
      <c r="Q720" s="36" t="str">
        <f t="shared" si="12"/>
        <v/>
      </c>
      <c r="R720" s="36" t="str">
        <f t="shared" si="12"/>
        <v/>
      </c>
      <c r="S720" s="36" t="str">
        <f t="shared" si="12"/>
        <v/>
      </c>
      <c r="T720" s="36" t="str">
        <f t="shared" si="12"/>
        <v/>
      </c>
      <c r="U720" s="36" t="str">
        <f t="shared" si="12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2"/>
        <v/>
      </c>
      <c r="E721" s="36" t="str">
        <f t="shared" si="12"/>
        <v/>
      </c>
      <c r="F721" s="36" t="str">
        <f t="shared" si="12"/>
        <v/>
      </c>
      <c r="G721" s="36" t="str">
        <f t="shared" si="12"/>
        <v/>
      </c>
      <c r="H721" s="36" t="str">
        <f t="shared" si="12"/>
        <v/>
      </c>
      <c r="I721" s="36" t="str">
        <f t="shared" si="12"/>
        <v/>
      </c>
      <c r="J721" s="36" t="str">
        <f t="shared" si="12"/>
        <v/>
      </c>
      <c r="K721" s="36" t="str">
        <f t="shared" si="12"/>
        <v/>
      </c>
      <c r="L721" s="36" t="str">
        <f t="shared" si="12"/>
        <v/>
      </c>
      <c r="M721" s="36" t="str">
        <f t="shared" si="12"/>
        <v/>
      </c>
      <c r="N721" s="36" t="str">
        <f t="shared" si="12"/>
        <v/>
      </c>
      <c r="O721" s="36" t="str">
        <f t="shared" si="12"/>
        <v/>
      </c>
      <c r="P721" s="36" t="str">
        <f t="shared" si="12"/>
        <v/>
      </c>
      <c r="Q721" s="36" t="str">
        <f t="shared" si="12"/>
        <v/>
      </c>
      <c r="R721" s="36" t="str">
        <f t="shared" si="12"/>
        <v/>
      </c>
      <c r="S721" s="36" t="str">
        <f t="shared" si="12"/>
        <v/>
      </c>
      <c r="T721" s="36" t="str">
        <f t="shared" si="12"/>
        <v/>
      </c>
      <c r="U721" s="36" t="str">
        <f t="shared" si="12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18</v>
      </c>
      <c r="D722" s="36" t="str">
        <f t="shared" si="12"/>
        <v>*</v>
      </c>
      <c r="E722" s="36" t="str">
        <f t="shared" si="12"/>
        <v>*</v>
      </c>
      <c r="F722" s="36" t="str">
        <f t="shared" si="12"/>
        <v>*</v>
      </c>
      <c r="G722" s="36" t="str">
        <f t="shared" si="12"/>
        <v>*</v>
      </c>
      <c r="H722" s="36" t="str">
        <f t="shared" si="12"/>
        <v>*</v>
      </c>
      <c r="I722" s="36" t="str">
        <f t="shared" si="12"/>
        <v>*</v>
      </c>
      <c r="J722" s="36" t="str">
        <f t="shared" si="12"/>
        <v/>
      </c>
      <c r="K722" s="36" t="str">
        <f t="shared" si="12"/>
        <v/>
      </c>
      <c r="L722" s="36" t="str">
        <f t="shared" si="12"/>
        <v/>
      </c>
      <c r="M722" s="36" t="str">
        <f t="shared" si="12"/>
        <v/>
      </c>
      <c r="N722" s="36" t="str">
        <f t="shared" si="12"/>
        <v/>
      </c>
      <c r="O722" s="36" t="str">
        <f t="shared" si="12"/>
        <v/>
      </c>
      <c r="P722" s="36" t="str">
        <f t="shared" si="12"/>
        <v>*</v>
      </c>
      <c r="Q722" s="36" t="str">
        <f t="shared" si="12"/>
        <v>*</v>
      </c>
      <c r="R722" s="36" t="str">
        <f t="shared" si="12"/>
        <v>*</v>
      </c>
      <c r="S722" s="36" t="str">
        <f t="shared" si="12"/>
        <v/>
      </c>
      <c r="T722" s="36" t="str">
        <f t="shared" si="12"/>
        <v/>
      </c>
      <c r="U722" s="36" t="str">
        <f t="shared" si="12"/>
        <v/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2"/>
        <v>*</v>
      </c>
      <c r="E723" s="34" t="str">
        <f t="shared" si="12"/>
        <v>*</v>
      </c>
      <c r="F723" s="34" t="str">
        <f t="shared" si="12"/>
        <v>*</v>
      </c>
      <c r="G723" s="34" t="str">
        <f t="shared" si="12"/>
        <v>*</v>
      </c>
      <c r="H723" s="34" t="str">
        <f t="shared" si="12"/>
        <v>*</v>
      </c>
      <c r="I723" s="34" t="str">
        <f t="shared" si="12"/>
        <v>*</v>
      </c>
      <c r="J723" s="34" t="str">
        <f t="shared" si="12"/>
        <v>*</v>
      </c>
      <c r="K723" s="34" t="str">
        <f t="shared" si="12"/>
        <v>*</v>
      </c>
      <c r="L723" s="34" t="str">
        <f t="shared" si="12"/>
        <v>*</v>
      </c>
      <c r="M723" s="34" t="str">
        <f t="shared" si="12"/>
        <v>*</v>
      </c>
      <c r="N723" s="34" t="str">
        <f t="shared" si="12"/>
        <v>*</v>
      </c>
      <c r="O723" s="34" t="str">
        <f t="shared" si="12"/>
        <v>*</v>
      </c>
      <c r="P723" s="34" t="str">
        <f t="shared" si="12"/>
        <v>*</v>
      </c>
      <c r="Q723" s="34" t="str">
        <f t="shared" si="12"/>
        <v>*</v>
      </c>
      <c r="R723" s="34" t="str">
        <f t="shared" si="12"/>
        <v>*</v>
      </c>
      <c r="S723" s="34" t="str">
        <f t="shared" si="12"/>
        <v>*</v>
      </c>
      <c r="T723" s="34" t="str">
        <f t="shared" si="12"/>
        <v>*</v>
      </c>
      <c r="U723" s="34" t="str">
        <f t="shared" si="12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12"/>
        <v>*</v>
      </c>
      <c r="E724" s="37" t="str">
        <f t="shared" si="12"/>
        <v>*</v>
      </c>
      <c r="F724" s="37" t="str">
        <f t="shared" si="12"/>
        <v>*</v>
      </c>
      <c r="G724" s="37" t="str">
        <f t="shared" si="12"/>
        <v>*</v>
      </c>
      <c r="H724" s="37" t="str">
        <f t="shared" si="12"/>
        <v>*</v>
      </c>
      <c r="I724" s="37" t="str">
        <f t="shared" si="12"/>
        <v>*</v>
      </c>
      <c r="J724" s="37" t="str">
        <f t="shared" si="12"/>
        <v>*</v>
      </c>
      <c r="K724" s="37" t="str">
        <f t="shared" si="12"/>
        <v>*</v>
      </c>
      <c r="L724" s="37" t="str">
        <f t="shared" si="12"/>
        <v>*</v>
      </c>
      <c r="M724" s="37" t="str">
        <f t="shared" si="12"/>
        <v>*</v>
      </c>
      <c r="N724" s="37" t="str">
        <f t="shared" si="12"/>
        <v>*</v>
      </c>
      <c r="O724" s="37" t="str">
        <f t="shared" si="12"/>
        <v>*</v>
      </c>
      <c r="P724" s="37" t="str">
        <f t="shared" si="12"/>
        <v>*</v>
      </c>
      <c r="Q724" s="37" t="str">
        <f t="shared" si="12"/>
        <v>*</v>
      </c>
      <c r="R724" s="37" t="str">
        <f t="shared" si="12"/>
        <v>*</v>
      </c>
      <c r="S724" s="37" t="str">
        <f t="shared" si="12"/>
        <v>*</v>
      </c>
      <c r="T724" s="37" t="str">
        <f t="shared" si="12"/>
        <v>*</v>
      </c>
      <c r="U724" s="37" t="str">
        <f t="shared" si="12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12"/>
        <v>*</v>
      </c>
      <c r="E725" s="37" t="str">
        <f t="shared" si="12"/>
        <v>*</v>
      </c>
      <c r="F725" s="37" t="str">
        <f t="shared" si="12"/>
        <v>*</v>
      </c>
      <c r="G725" s="37" t="str">
        <f t="shared" si="12"/>
        <v>*</v>
      </c>
      <c r="H725" s="37" t="str">
        <f t="shared" si="12"/>
        <v>*</v>
      </c>
      <c r="I725" s="37" t="str">
        <f t="shared" si="12"/>
        <v>*</v>
      </c>
      <c r="J725" s="37" t="str">
        <f t="shared" si="12"/>
        <v>*</v>
      </c>
      <c r="K725" s="37" t="str">
        <f t="shared" si="12"/>
        <v>*</v>
      </c>
      <c r="L725" s="37" t="str">
        <f t="shared" si="12"/>
        <v>*</v>
      </c>
      <c r="M725" s="37" t="str">
        <f t="shared" si="12"/>
        <v>*</v>
      </c>
      <c r="N725" s="37" t="str">
        <f t="shared" si="12"/>
        <v>*</v>
      </c>
      <c r="O725" s="37" t="str">
        <f t="shared" si="12"/>
        <v>*</v>
      </c>
      <c r="P725" s="37" t="str">
        <f t="shared" si="12"/>
        <v>*</v>
      </c>
      <c r="Q725" s="37" t="str">
        <f t="shared" si="12"/>
        <v>*</v>
      </c>
      <c r="R725" s="37" t="str">
        <f t="shared" si="12"/>
        <v>*</v>
      </c>
      <c r="S725" s="37" t="str">
        <f t="shared" si="12"/>
        <v>*</v>
      </c>
      <c r="T725" s="37" t="str">
        <f t="shared" si="12"/>
        <v>*</v>
      </c>
      <c r="U725" s="37" t="str">
        <f t="shared" si="12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37" t="str">
        <f t="shared" si="12"/>
        <v>*</v>
      </c>
      <c r="E726" s="37" t="str">
        <f t="shared" si="12"/>
        <v>*</v>
      </c>
      <c r="F726" s="37" t="str">
        <f t="shared" si="12"/>
        <v>*</v>
      </c>
      <c r="G726" s="37" t="str">
        <f t="shared" si="12"/>
        <v>*</v>
      </c>
      <c r="H726" s="37" t="str">
        <f t="shared" si="12"/>
        <v>*</v>
      </c>
      <c r="I726" s="37" t="str">
        <f t="shared" si="12"/>
        <v>*</v>
      </c>
      <c r="J726" s="37" t="str">
        <f t="shared" si="12"/>
        <v/>
      </c>
      <c r="K726" s="37" t="str">
        <f t="shared" si="12"/>
        <v/>
      </c>
      <c r="L726" s="37" t="str">
        <f t="shared" si="12"/>
        <v/>
      </c>
      <c r="M726" s="37" t="str">
        <f t="shared" si="12"/>
        <v/>
      </c>
      <c r="N726" s="37" t="str">
        <f t="shared" si="12"/>
        <v/>
      </c>
      <c r="O726" s="37" t="str">
        <f t="shared" si="12"/>
        <v/>
      </c>
      <c r="P726" s="37" t="str">
        <f t="shared" si="12"/>
        <v>*</v>
      </c>
      <c r="Q726" s="37" t="str">
        <f t="shared" si="12"/>
        <v>*</v>
      </c>
      <c r="R726" s="37" t="str">
        <f t="shared" si="12"/>
        <v>*</v>
      </c>
      <c r="S726" s="37" t="str">
        <f t="shared" si="12"/>
        <v/>
      </c>
      <c r="T726" s="37" t="str">
        <f t="shared" si="12"/>
        <v/>
      </c>
      <c r="U726" s="37" t="str">
        <f t="shared" si="12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2"/>
        <v>*</v>
      </c>
      <c r="E727" s="37" t="str">
        <f t="shared" si="12"/>
        <v>*</v>
      </c>
      <c r="F727" s="37" t="str">
        <f t="shared" si="12"/>
        <v>*</v>
      </c>
      <c r="G727" s="37" t="str">
        <f t="shared" ref="G727:U727" si="13">IF(G97=G401,"","*")</f>
        <v>*</v>
      </c>
      <c r="H727" s="37" t="str">
        <f t="shared" si="13"/>
        <v>*</v>
      </c>
      <c r="I727" s="37" t="str">
        <f t="shared" si="13"/>
        <v>*</v>
      </c>
      <c r="J727" s="37" t="str">
        <f t="shared" si="13"/>
        <v>*</v>
      </c>
      <c r="K727" s="37" t="str">
        <f t="shared" si="13"/>
        <v>*</v>
      </c>
      <c r="L727" s="37" t="str">
        <f t="shared" si="13"/>
        <v>*</v>
      </c>
      <c r="M727" s="37" t="str">
        <f t="shared" si="13"/>
        <v/>
      </c>
      <c r="N727" s="37" t="str">
        <f t="shared" si="13"/>
        <v/>
      </c>
      <c r="O727" s="37" t="str">
        <f t="shared" si="13"/>
        <v/>
      </c>
      <c r="P727" s="37" t="str">
        <f t="shared" si="13"/>
        <v>*</v>
      </c>
      <c r="Q727" s="37" t="str">
        <f t="shared" si="13"/>
        <v>*</v>
      </c>
      <c r="R727" s="37" t="str">
        <f t="shared" si="13"/>
        <v>*</v>
      </c>
      <c r="S727" s="37" t="str">
        <f t="shared" si="13"/>
        <v/>
      </c>
      <c r="T727" s="37" t="str">
        <f t="shared" si="13"/>
        <v/>
      </c>
      <c r="U727" s="37" t="str">
        <f t="shared" si="13"/>
        <v/>
      </c>
    </row>
    <row r="728" spans="1:21" s="18" customFormat="1" ht="15.75" hidden="1" customHeight="1" x14ac:dyDescent="0.2">
      <c r="A728" s="77"/>
      <c r="B728" s="25" t="s">
        <v>213</v>
      </c>
      <c r="C728" s="26" t="s">
        <v>18</v>
      </c>
      <c r="D728" s="38" t="str">
        <f t="shared" ref="D728:U728" si="14">IF(D98=D402,"","*")</f>
        <v>*</v>
      </c>
      <c r="E728" s="38" t="str">
        <f t="shared" si="14"/>
        <v>*</v>
      </c>
      <c r="F728" s="38" t="str">
        <f t="shared" si="14"/>
        <v>*</v>
      </c>
      <c r="G728" s="38" t="str">
        <f t="shared" si="14"/>
        <v>*</v>
      </c>
      <c r="H728" s="38" t="str">
        <f t="shared" si="14"/>
        <v>*</v>
      </c>
      <c r="I728" s="38" t="str">
        <f t="shared" si="14"/>
        <v>*</v>
      </c>
      <c r="J728" s="38" t="str">
        <f t="shared" si="14"/>
        <v/>
      </c>
      <c r="K728" s="38" t="str">
        <f t="shared" si="14"/>
        <v/>
      </c>
      <c r="L728" s="38" t="str">
        <f t="shared" si="14"/>
        <v/>
      </c>
      <c r="M728" s="38" t="str">
        <f t="shared" si="14"/>
        <v/>
      </c>
      <c r="N728" s="38" t="str">
        <f t="shared" si="14"/>
        <v/>
      </c>
      <c r="O728" s="38" t="str">
        <f t="shared" si="14"/>
        <v/>
      </c>
      <c r="P728" s="38" t="str">
        <f t="shared" si="14"/>
        <v>*</v>
      </c>
      <c r="Q728" s="38" t="str">
        <f t="shared" si="14"/>
        <v>*</v>
      </c>
      <c r="R728" s="38" t="str">
        <f t="shared" si="14"/>
        <v>*</v>
      </c>
      <c r="S728" s="38" t="str">
        <f t="shared" si="14"/>
        <v/>
      </c>
      <c r="T728" s="38" t="str">
        <f t="shared" si="14"/>
        <v/>
      </c>
      <c r="U728" s="38" t="str">
        <f t="shared" si="14"/>
        <v/>
      </c>
    </row>
    <row r="729" spans="1:21" ht="15.75" hidden="1" customHeight="1" x14ac:dyDescent="0.2">
      <c r="A729" s="72" t="s">
        <v>238</v>
      </c>
      <c r="B729" s="73"/>
      <c r="C729" s="31" t="s">
        <v>47</v>
      </c>
      <c r="D729" s="32" t="e">
        <f>IF(#REF!=D403,"","*")</f>
        <v>#REF!</v>
      </c>
      <c r="E729" s="32" t="e">
        <f>IF(#REF!=E403,"","*")</f>
        <v>#REF!</v>
      </c>
      <c r="F729" s="32" t="e">
        <f>IF(#REF!=F403,"","*")</f>
        <v>#REF!</v>
      </c>
      <c r="G729" s="32" t="e">
        <f>IF(#REF!=G403,"","*")</f>
        <v>#REF!</v>
      </c>
      <c r="H729" s="32" t="e">
        <f>IF(#REF!=H403,"","*")</f>
        <v>#REF!</v>
      </c>
      <c r="I729" s="32" t="e">
        <f>IF(#REF!=I403,"","*")</f>
        <v>#REF!</v>
      </c>
      <c r="J729" s="32" t="e">
        <f>IF(#REF!=J403,"","*")</f>
        <v>#REF!</v>
      </c>
      <c r="K729" s="32" t="e">
        <f>IF(#REF!=K403,"","*")</f>
        <v>#REF!</v>
      </c>
      <c r="L729" s="32" t="e">
        <f>IF(#REF!=L403,"","*")</f>
        <v>#REF!</v>
      </c>
      <c r="M729" s="32" t="e">
        <f>IF(#REF!=M403,"","*")</f>
        <v>#REF!</v>
      </c>
      <c r="N729" s="32" t="e">
        <f>IF(#REF!=N403,"","*")</f>
        <v>#REF!</v>
      </c>
      <c r="O729" s="32" t="e">
        <f>IF(#REF!=O403,"","*")</f>
        <v>#REF!</v>
      </c>
      <c r="P729" s="32" t="e">
        <f>IF(#REF!=P403,"","*")</f>
        <v>#REF!</v>
      </c>
      <c r="Q729" s="32" t="e">
        <f>IF(#REF!=Q403,"","*")</f>
        <v>#REF!</v>
      </c>
      <c r="R729" s="32" t="e">
        <f>IF(#REF!=R403,"","*")</f>
        <v>#REF!</v>
      </c>
      <c r="S729" s="32" t="e">
        <f>IF(#REF!=S403,"","*")</f>
        <v>#REF!</v>
      </c>
      <c r="T729" s="32" t="e">
        <f>IF(#REF!=T403,"","*")</f>
        <v>#REF!</v>
      </c>
      <c r="U729" s="32" t="e">
        <f>IF(#REF!=U403,"","*")</f>
        <v>#REF!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e">
        <f>IF(#REF!=D405,"","*")</f>
        <v>#REF!</v>
      </c>
      <c r="E731" s="36" t="e">
        <f>IF(#REF!=E405,"","*")</f>
        <v>#REF!</v>
      </c>
      <c r="F731" s="36" t="e">
        <f>IF(#REF!=F405,"","*")</f>
        <v>#REF!</v>
      </c>
      <c r="G731" s="36" t="e">
        <f>IF(#REF!=G405,"","*")</f>
        <v>#REF!</v>
      </c>
      <c r="H731" s="36" t="e">
        <f>IF(#REF!=H405,"","*")</f>
        <v>#REF!</v>
      </c>
      <c r="I731" s="36" t="e">
        <f>IF(#REF!=I405,"","*")</f>
        <v>#REF!</v>
      </c>
      <c r="J731" s="36" t="e">
        <f>IF(#REF!=J405,"","*")</f>
        <v>#REF!</v>
      </c>
      <c r="K731" s="36" t="e">
        <f>IF(#REF!=K405,"","*")</f>
        <v>#REF!</v>
      </c>
      <c r="L731" s="36" t="e">
        <f>IF(#REF!=L405,"","*")</f>
        <v>#REF!</v>
      </c>
      <c r="M731" s="36" t="e">
        <f>IF(#REF!=M405,"","*")</f>
        <v>#REF!</v>
      </c>
      <c r="N731" s="36" t="e">
        <f>IF(#REF!=N405,"","*")</f>
        <v>#REF!</v>
      </c>
      <c r="O731" s="36" t="e">
        <f>IF(#REF!=O405,"","*")</f>
        <v>#REF!</v>
      </c>
      <c r="P731" s="36" t="e">
        <f>IF(#REF!=P405,"","*")</f>
        <v>#REF!</v>
      </c>
      <c r="Q731" s="36" t="e">
        <f>IF(#REF!=Q405,"","*")</f>
        <v>#REF!</v>
      </c>
      <c r="R731" s="36" t="e">
        <f>IF(#REF!=R405,"","*")</f>
        <v>#REF!</v>
      </c>
      <c r="S731" s="36" t="e">
        <f>IF(#REF!=S405,"","*")</f>
        <v>#REF!</v>
      </c>
      <c r="T731" s="36" t="e">
        <f>IF(#REF!=T405,"","*")</f>
        <v>#REF!</v>
      </c>
      <c r="U731" s="36" t="e">
        <f>IF(#REF!=U405,"","*")</f>
        <v>#REF!</v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e">
        <f>IF(#REF!=D406,"","*")</f>
        <v>#REF!</v>
      </c>
      <c r="E732" s="36" t="e">
        <f>IF(#REF!=E406,"","*")</f>
        <v>#REF!</v>
      </c>
      <c r="F732" s="36" t="e">
        <f>IF(#REF!=F406,"","*")</f>
        <v>#REF!</v>
      </c>
      <c r="G732" s="36" t="e">
        <f>IF(#REF!=G406,"","*")</f>
        <v>#REF!</v>
      </c>
      <c r="H732" s="36" t="e">
        <f>IF(#REF!=H406,"","*")</f>
        <v>#REF!</v>
      </c>
      <c r="I732" s="36" t="e">
        <f>IF(#REF!=I406,"","*")</f>
        <v>#REF!</v>
      </c>
      <c r="J732" s="36" t="e">
        <f>IF(#REF!=J406,"","*")</f>
        <v>#REF!</v>
      </c>
      <c r="K732" s="36" t="e">
        <f>IF(#REF!=K406,"","*")</f>
        <v>#REF!</v>
      </c>
      <c r="L732" s="36" t="e">
        <f>IF(#REF!=L406,"","*")</f>
        <v>#REF!</v>
      </c>
      <c r="M732" s="36" t="e">
        <f>IF(#REF!=M406,"","*")</f>
        <v>#REF!</v>
      </c>
      <c r="N732" s="36" t="e">
        <f>IF(#REF!=N406,"","*")</f>
        <v>#REF!</v>
      </c>
      <c r="O732" s="36" t="e">
        <f>IF(#REF!=O406,"","*")</f>
        <v>#REF!</v>
      </c>
      <c r="P732" s="36" t="e">
        <f>IF(#REF!=P406,"","*")</f>
        <v>#REF!</v>
      </c>
      <c r="Q732" s="36" t="e">
        <f>IF(#REF!=Q406,"","*")</f>
        <v>#REF!</v>
      </c>
      <c r="R732" s="36" t="e">
        <f>IF(#REF!=R406,"","*")</f>
        <v>#REF!</v>
      </c>
      <c r="S732" s="36" t="e">
        <f>IF(#REF!=S406,"","*")</f>
        <v>#REF!</v>
      </c>
      <c r="T732" s="36" t="e">
        <f>IF(#REF!=T406,"","*")</f>
        <v>#REF!</v>
      </c>
      <c r="U732" s="36" t="e">
        <f>IF(#REF!=U406,"","*")</f>
        <v>#REF!</v>
      </c>
    </row>
    <row r="733" spans="1:21" s="18" customFormat="1" ht="15.75" hidden="1" customHeight="1" x14ac:dyDescent="0.2">
      <c r="A733" s="75"/>
      <c r="B733" s="21" t="s">
        <v>212</v>
      </c>
      <c r="C733" s="65" t="s">
        <v>15</v>
      </c>
      <c r="D733" s="36" t="e">
        <f>IF(#REF!=D407,"","*")</f>
        <v>#REF!</v>
      </c>
      <c r="E733" s="36" t="e">
        <f>IF(#REF!=E407,"","*")</f>
        <v>#REF!</v>
      </c>
      <c r="F733" s="36" t="e">
        <f>IF(#REF!=F407,"","*")</f>
        <v>#REF!</v>
      </c>
      <c r="G733" s="36" t="e">
        <f>IF(#REF!=G407,"","*")</f>
        <v>#REF!</v>
      </c>
      <c r="H733" s="36" t="e">
        <f>IF(#REF!=H407,"","*")</f>
        <v>#REF!</v>
      </c>
      <c r="I733" s="36" t="e">
        <f>IF(#REF!=I407,"","*")</f>
        <v>#REF!</v>
      </c>
      <c r="J733" s="36" t="e">
        <f>IF(#REF!=J407,"","*")</f>
        <v>#REF!</v>
      </c>
      <c r="K733" s="36" t="e">
        <f>IF(#REF!=K407,"","*")</f>
        <v>#REF!</v>
      </c>
      <c r="L733" s="36" t="e">
        <f>IF(#REF!=L407,"","*")</f>
        <v>#REF!</v>
      </c>
      <c r="M733" s="36" t="e">
        <f>IF(#REF!=M407,"","*")</f>
        <v>#REF!</v>
      </c>
      <c r="N733" s="36" t="e">
        <f>IF(#REF!=N407,"","*")</f>
        <v>#REF!</v>
      </c>
      <c r="O733" s="36" t="e">
        <f>IF(#REF!=O407,"","*")</f>
        <v>#REF!</v>
      </c>
      <c r="P733" s="36" t="e">
        <f>IF(#REF!=P407,"","*")</f>
        <v>#REF!</v>
      </c>
      <c r="Q733" s="36" t="e">
        <f>IF(#REF!=Q407,"","*")</f>
        <v>#REF!</v>
      </c>
      <c r="R733" s="36" t="e">
        <f>IF(#REF!=R407,"","*")</f>
        <v>#REF!</v>
      </c>
      <c r="S733" s="36" t="e">
        <f>IF(#REF!=S407,"","*")</f>
        <v>#REF!</v>
      </c>
      <c r="T733" s="36" t="e">
        <f>IF(#REF!=T407,"","*")</f>
        <v>#REF!</v>
      </c>
      <c r="U733" s="36" t="e">
        <f>IF(#REF!=U407,"","*")</f>
        <v>#REF!</v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e">
        <f>IF(#REF!=D408,"","*")</f>
        <v>#REF!</v>
      </c>
      <c r="E734" s="36" t="e">
        <f>IF(#REF!=E408,"","*")</f>
        <v>#REF!</v>
      </c>
      <c r="F734" s="36" t="e">
        <f>IF(#REF!=F408,"","*")</f>
        <v>#REF!</v>
      </c>
      <c r="G734" s="36" t="e">
        <f>IF(#REF!=G408,"","*")</f>
        <v>#REF!</v>
      </c>
      <c r="H734" s="36" t="e">
        <f>IF(#REF!=H408,"","*")</f>
        <v>#REF!</v>
      </c>
      <c r="I734" s="36" t="e">
        <f>IF(#REF!=I408,"","*")</f>
        <v>#REF!</v>
      </c>
      <c r="J734" s="36" t="e">
        <f>IF(#REF!=J408,"","*")</f>
        <v>#REF!</v>
      </c>
      <c r="K734" s="36" t="e">
        <f>IF(#REF!=K408,"","*")</f>
        <v>#REF!</v>
      </c>
      <c r="L734" s="36" t="e">
        <f>IF(#REF!=L408,"","*")</f>
        <v>#REF!</v>
      </c>
      <c r="M734" s="36" t="e">
        <f>IF(#REF!=M408,"","*")</f>
        <v>#REF!</v>
      </c>
      <c r="N734" s="36" t="e">
        <f>IF(#REF!=N408,"","*")</f>
        <v>#REF!</v>
      </c>
      <c r="O734" s="36" t="e">
        <f>IF(#REF!=O408,"","*")</f>
        <v>#REF!</v>
      </c>
      <c r="P734" s="36" t="e">
        <f>IF(#REF!=P408,"","*")</f>
        <v>#REF!</v>
      </c>
      <c r="Q734" s="36" t="e">
        <f>IF(#REF!=Q408,"","*")</f>
        <v>#REF!</v>
      </c>
      <c r="R734" s="36" t="e">
        <f>IF(#REF!=R408,"","*")</f>
        <v>#REF!</v>
      </c>
      <c r="S734" s="36" t="e">
        <f>IF(#REF!=S408,"","*")</f>
        <v>#REF!</v>
      </c>
      <c r="T734" s="36" t="e">
        <f>IF(#REF!=T408,"","*")</f>
        <v>#REF!</v>
      </c>
      <c r="U734" s="36" t="e">
        <f>IF(#REF!=U408,"","*")</f>
        <v>#REF!</v>
      </c>
    </row>
    <row r="735" spans="1:21" s="18" customFormat="1" ht="15.75" hidden="1" customHeight="1" x14ac:dyDescent="0.2">
      <c r="A735" s="75"/>
      <c r="B735" s="35" t="s">
        <v>213</v>
      </c>
      <c r="C735" s="65" t="s">
        <v>18</v>
      </c>
      <c r="D735" s="36" t="e">
        <f>IF(#REF!=D409,"","*")</f>
        <v>#REF!</v>
      </c>
      <c r="E735" s="36" t="e">
        <f>IF(#REF!=E409,"","*")</f>
        <v>#REF!</v>
      </c>
      <c r="F735" s="36" t="e">
        <f>IF(#REF!=F409,"","*")</f>
        <v>#REF!</v>
      </c>
      <c r="G735" s="36" t="e">
        <f>IF(#REF!=G409,"","*")</f>
        <v>#REF!</v>
      </c>
      <c r="H735" s="36" t="e">
        <f>IF(#REF!=H409,"","*")</f>
        <v>#REF!</v>
      </c>
      <c r="I735" s="36" t="e">
        <f>IF(#REF!=I409,"","*")</f>
        <v>#REF!</v>
      </c>
      <c r="J735" s="36" t="e">
        <f>IF(#REF!=J409,"","*")</f>
        <v>#REF!</v>
      </c>
      <c r="K735" s="36" t="e">
        <f>IF(#REF!=K409,"","*")</f>
        <v>#REF!</v>
      </c>
      <c r="L735" s="36" t="e">
        <f>IF(#REF!=L409,"","*")</f>
        <v>#REF!</v>
      </c>
      <c r="M735" s="36" t="e">
        <f>IF(#REF!=M409,"","*")</f>
        <v>#REF!</v>
      </c>
      <c r="N735" s="36" t="e">
        <f>IF(#REF!=N409,"","*")</f>
        <v>#REF!</v>
      </c>
      <c r="O735" s="36" t="e">
        <f>IF(#REF!=O409,"","*")</f>
        <v>#REF!</v>
      </c>
      <c r="P735" s="36" t="e">
        <f>IF(#REF!=P409,"","*")</f>
        <v>#REF!</v>
      </c>
      <c r="Q735" s="36" t="e">
        <f>IF(#REF!=Q409,"","*")</f>
        <v>#REF!</v>
      </c>
      <c r="R735" s="36" t="e">
        <f>IF(#REF!=R409,"","*")</f>
        <v>#REF!</v>
      </c>
      <c r="S735" s="36" t="e">
        <f>IF(#REF!=S409,"","*")</f>
        <v>#REF!</v>
      </c>
      <c r="T735" s="36" t="e">
        <f>IF(#REF!=T409,"","*")</f>
        <v>#REF!</v>
      </c>
      <c r="U735" s="36" t="e">
        <f>IF(#REF!=U409,"","*")</f>
        <v>#REF!</v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e">
        <f>IF(#REF!=D411,"","*")</f>
        <v>#REF!</v>
      </c>
      <c r="E737" s="37" t="e">
        <f>IF(#REF!=E411,"","*")</f>
        <v>#REF!</v>
      </c>
      <c r="F737" s="37" t="e">
        <f>IF(#REF!=F411,"","*")</f>
        <v>#REF!</v>
      </c>
      <c r="G737" s="37" t="e">
        <f>IF(#REF!=G411,"","*")</f>
        <v>#REF!</v>
      </c>
      <c r="H737" s="37" t="e">
        <f>IF(#REF!=H411,"","*")</f>
        <v>#REF!</v>
      </c>
      <c r="I737" s="37" t="e">
        <f>IF(#REF!=I411,"","*")</f>
        <v>#REF!</v>
      </c>
      <c r="J737" s="37" t="e">
        <f>IF(#REF!=J411,"","*")</f>
        <v>#REF!</v>
      </c>
      <c r="K737" s="37" t="e">
        <f>IF(#REF!=K411,"","*")</f>
        <v>#REF!</v>
      </c>
      <c r="L737" s="37" t="e">
        <f>IF(#REF!=L411,"","*")</f>
        <v>#REF!</v>
      </c>
      <c r="M737" s="37" t="e">
        <f>IF(#REF!=M411,"","*")</f>
        <v>#REF!</v>
      </c>
      <c r="N737" s="37" t="e">
        <f>IF(#REF!=N411,"","*")</f>
        <v>#REF!</v>
      </c>
      <c r="O737" s="37" t="e">
        <f>IF(#REF!=O411,"","*")</f>
        <v>#REF!</v>
      </c>
      <c r="P737" s="37" t="e">
        <f>IF(#REF!=P411,"","*")</f>
        <v>#REF!</v>
      </c>
      <c r="Q737" s="37" t="e">
        <f>IF(#REF!=Q411,"","*")</f>
        <v>#REF!</v>
      </c>
      <c r="R737" s="37" t="e">
        <f>IF(#REF!=R411,"","*")</f>
        <v>#REF!</v>
      </c>
      <c r="S737" s="37" t="e">
        <f>IF(#REF!=S411,"","*")</f>
        <v>#REF!</v>
      </c>
      <c r="T737" s="37" t="e">
        <f>IF(#REF!=T411,"","*")</f>
        <v>#REF!</v>
      </c>
      <c r="U737" s="37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e">
        <f>IF(#REF!=D412,"","*")</f>
        <v>#REF!</v>
      </c>
      <c r="E738" s="37" t="e">
        <f>IF(#REF!=E412,"","*")</f>
        <v>#REF!</v>
      </c>
      <c r="F738" s="37" t="e">
        <f>IF(#REF!=F412,"","*")</f>
        <v>#REF!</v>
      </c>
      <c r="G738" s="37" t="e">
        <f>IF(#REF!=G412,"","*")</f>
        <v>#REF!</v>
      </c>
      <c r="H738" s="37" t="e">
        <f>IF(#REF!=H412,"","*")</f>
        <v>#REF!</v>
      </c>
      <c r="I738" s="37" t="e">
        <f>IF(#REF!=I412,"","*")</f>
        <v>#REF!</v>
      </c>
      <c r="J738" s="37" t="e">
        <f>IF(#REF!=J412,"","*")</f>
        <v>#REF!</v>
      </c>
      <c r="K738" s="37" t="e">
        <f>IF(#REF!=K412,"","*")</f>
        <v>#REF!</v>
      </c>
      <c r="L738" s="37" t="e">
        <f>IF(#REF!=L412,"","*")</f>
        <v>#REF!</v>
      </c>
      <c r="M738" s="37" t="e">
        <f>IF(#REF!=M412,"","*")</f>
        <v>#REF!</v>
      </c>
      <c r="N738" s="37" t="e">
        <f>IF(#REF!=N412,"","*")</f>
        <v>#REF!</v>
      </c>
      <c r="O738" s="37" t="e">
        <f>IF(#REF!=O412,"","*")</f>
        <v>#REF!</v>
      </c>
      <c r="P738" s="37" t="e">
        <f>IF(#REF!=P412,"","*")</f>
        <v>#REF!</v>
      </c>
      <c r="Q738" s="37" t="e">
        <f>IF(#REF!=Q412,"","*")</f>
        <v>#REF!</v>
      </c>
      <c r="R738" s="37" t="e">
        <f>IF(#REF!=R412,"","*")</f>
        <v>#REF!</v>
      </c>
      <c r="S738" s="37" t="e">
        <f>IF(#REF!=S412,"","*")</f>
        <v>#REF!</v>
      </c>
      <c r="T738" s="37" t="e">
        <f>IF(#REF!=T412,"","*")</f>
        <v>#REF!</v>
      </c>
      <c r="U738" s="37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37" t="e">
        <f>IF(#REF!=D413,"","*")</f>
        <v>#REF!</v>
      </c>
      <c r="E739" s="37" t="e">
        <f>IF(#REF!=E413,"","*")</f>
        <v>#REF!</v>
      </c>
      <c r="F739" s="37" t="e">
        <f>IF(#REF!=F413,"","*")</f>
        <v>#REF!</v>
      </c>
      <c r="G739" s="37" t="e">
        <f>IF(#REF!=G413,"","*")</f>
        <v>#REF!</v>
      </c>
      <c r="H739" s="37" t="e">
        <f>IF(#REF!=H413,"","*")</f>
        <v>#REF!</v>
      </c>
      <c r="I739" s="37" t="e">
        <f>IF(#REF!=I413,"","*")</f>
        <v>#REF!</v>
      </c>
      <c r="J739" s="37" t="e">
        <f>IF(#REF!=J413,"","*")</f>
        <v>#REF!</v>
      </c>
      <c r="K739" s="37" t="e">
        <f>IF(#REF!=K413,"","*")</f>
        <v>#REF!</v>
      </c>
      <c r="L739" s="37" t="e">
        <f>IF(#REF!=L413,"","*")</f>
        <v>#REF!</v>
      </c>
      <c r="M739" s="37" t="e">
        <f>IF(#REF!=M413,"","*")</f>
        <v>#REF!</v>
      </c>
      <c r="N739" s="37" t="e">
        <f>IF(#REF!=N413,"","*")</f>
        <v>#REF!</v>
      </c>
      <c r="O739" s="37" t="e">
        <f>IF(#REF!=O413,"","*")</f>
        <v>#REF!</v>
      </c>
      <c r="P739" s="37" t="e">
        <f>IF(#REF!=P413,"","*")</f>
        <v>#REF!</v>
      </c>
      <c r="Q739" s="37" t="e">
        <f>IF(#REF!=Q413,"","*")</f>
        <v>#REF!</v>
      </c>
      <c r="R739" s="37" t="e">
        <f>IF(#REF!=R413,"","*")</f>
        <v>#REF!</v>
      </c>
      <c r="S739" s="37" t="e">
        <f>IF(#REF!=S413,"","*")</f>
        <v>#REF!</v>
      </c>
      <c r="T739" s="37" t="e">
        <f>IF(#REF!=T413,"","*")</f>
        <v>#REF!</v>
      </c>
      <c r="U739" s="37" t="e">
        <f>IF(#REF!=U413,"","*")</f>
        <v>#REF!</v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e">
        <f>IF(#REF!=D414,"","*")</f>
        <v>#REF!</v>
      </c>
      <c r="E740" s="37" t="e">
        <f>IF(#REF!=E414,"","*")</f>
        <v>#REF!</v>
      </c>
      <c r="F740" s="37" t="e">
        <f>IF(#REF!=F414,"","*")</f>
        <v>#REF!</v>
      </c>
      <c r="G740" s="37" t="e">
        <f>IF(#REF!=G414,"","*")</f>
        <v>#REF!</v>
      </c>
      <c r="H740" s="37" t="e">
        <f>IF(#REF!=H414,"","*")</f>
        <v>#REF!</v>
      </c>
      <c r="I740" s="37" t="e">
        <f>IF(#REF!=I414,"","*")</f>
        <v>#REF!</v>
      </c>
      <c r="J740" s="37" t="e">
        <f>IF(#REF!=J414,"","*")</f>
        <v>#REF!</v>
      </c>
      <c r="K740" s="37" t="e">
        <f>IF(#REF!=K414,"","*")</f>
        <v>#REF!</v>
      </c>
      <c r="L740" s="37" t="e">
        <f>IF(#REF!=L414,"","*")</f>
        <v>#REF!</v>
      </c>
      <c r="M740" s="37" t="e">
        <f>IF(#REF!=M414,"","*")</f>
        <v>#REF!</v>
      </c>
      <c r="N740" s="37" t="e">
        <f>IF(#REF!=N414,"","*")</f>
        <v>#REF!</v>
      </c>
      <c r="O740" s="37" t="e">
        <f>IF(#REF!=O414,"","*")</f>
        <v>#REF!</v>
      </c>
      <c r="P740" s="37" t="e">
        <f>IF(#REF!=P414,"","*")</f>
        <v>#REF!</v>
      </c>
      <c r="Q740" s="37" t="e">
        <f>IF(#REF!=Q414,"","*")</f>
        <v>#REF!</v>
      </c>
      <c r="R740" s="37" t="e">
        <f>IF(#REF!=R414,"","*")</f>
        <v>#REF!</v>
      </c>
      <c r="S740" s="37" t="e">
        <f>IF(#REF!=S414,"","*")</f>
        <v>#REF!</v>
      </c>
      <c r="T740" s="37" t="e">
        <f>IF(#REF!=T414,"","*")</f>
        <v>#REF!</v>
      </c>
      <c r="U740" s="37" t="e">
        <f>IF(#REF!=U414,"","*")</f>
        <v>#REF!</v>
      </c>
    </row>
    <row r="741" spans="1:21" s="18" customFormat="1" ht="15.75" hidden="1" customHeight="1" x14ac:dyDescent="0.2">
      <c r="A741" s="77"/>
      <c r="B741" s="25" t="s">
        <v>213</v>
      </c>
      <c r="C741" s="26" t="s">
        <v>18</v>
      </c>
      <c r="D741" s="38" t="e">
        <f>IF(#REF!=D415,"","*")</f>
        <v>#REF!</v>
      </c>
      <c r="E741" s="38" t="e">
        <f>IF(#REF!=E415,"","*")</f>
        <v>#REF!</v>
      </c>
      <c r="F741" s="38" t="e">
        <f>IF(#REF!=F415,"","*")</f>
        <v>#REF!</v>
      </c>
      <c r="G741" s="38" t="e">
        <f>IF(#REF!=G415,"","*")</f>
        <v>#REF!</v>
      </c>
      <c r="H741" s="38" t="e">
        <f>IF(#REF!=H415,"","*")</f>
        <v>#REF!</v>
      </c>
      <c r="I741" s="38" t="e">
        <f>IF(#REF!=I415,"","*")</f>
        <v>#REF!</v>
      </c>
      <c r="J741" s="38" t="e">
        <f>IF(#REF!=J415,"","*")</f>
        <v>#REF!</v>
      </c>
      <c r="K741" s="38" t="e">
        <f>IF(#REF!=K415,"","*")</f>
        <v>#REF!</v>
      </c>
      <c r="L741" s="38" t="e">
        <f>IF(#REF!=L415,"","*")</f>
        <v>#REF!</v>
      </c>
      <c r="M741" s="38" t="e">
        <f>IF(#REF!=M415,"","*")</f>
        <v>#REF!</v>
      </c>
      <c r="N741" s="38" t="e">
        <f>IF(#REF!=N415,"","*")</f>
        <v>#REF!</v>
      </c>
      <c r="O741" s="38" t="e">
        <f>IF(#REF!=O415,"","*")</f>
        <v>#REF!</v>
      </c>
      <c r="P741" s="38" t="e">
        <f>IF(#REF!=P415,"","*")</f>
        <v>#REF!</v>
      </c>
      <c r="Q741" s="38" t="e">
        <f>IF(#REF!=Q415,"","*")</f>
        <v>#REF!</v>
      </c>
      <c r="R741" s="38" t="e">
        <f>IF(#REF!=R415,"","*")</f>
        <v>#REF!</v>
      </c>
      <c r="S741" s="38" t="e">
        <f>IF(#REF!=S415,"","*")</f>
        <v>#REF!</v>
      </c>
      <c r="T741" s="38" t="e">
        <f>IF(#REF!=T415,"","*")</f>
        <v>#REF!</v>
      </c>
      <c r="U741" s="38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31" t="s">
        <v>48</v>
      </c>
      <c r="D742" s="32" t="str">
        <f t="shared" ref="D742:U756" si="15">IF(D99=D416,"","*")</f>
        <v>*</v>
      </c>
      <c r="E742" s="32" t="str">
        <f t="shared" si="15"/>
        <v>*</v>
      </c>
      <c r="F742" s="32" t="str">
        <f t="shared" si="15"/>
        <v>*</v>
      </c>
      <c r="G742" s="32" t="str">
        <f t="shared" si="15"/>
        <v>*</v>
      </c>
      <c r="H742" s="32" t="str">
        <f t="shared" si="15"/>
        <v>*</v>
      </c>
      <c r="I742" s="32" t="str">
        <f t="shared" si="15"/>
        <v>*</v>
      </c>
      <c r="J742" s="32" t="str">
        <f t="shared" si="15"/>
        <v>*</v>
      </c>
      <c r="K742" s="32" t="str">
        <f t="shared" si="15"/>
        <v>*</v>
      </c>
      <c r="L742" s="32" t="str">
        <f t="shared" si="15"/>
        <v>*</v>
      </c>
      <c r="M742" s="32" t="str">
        <f t="shared" si="15"/>
        <v>*</v>
      </c>
      <c r="N742" s="32" t="str">
        <f t="shared" si="15"/>
        <v>*</v>
      </c>
      <c r="O742" s="32" t="str">
        <f t="shared" si="15"/>
        <v>*</v>
      </c>
      <c r="P742" s="32" t="str">
        <f t="shared" si="15"/>
        <v>*</v>
      </c>
      <c r="Q742" s="32" t="str">
        <f t="shared" si="15"/>
        <v>*</v>
      </c>
      <c r="R742" s="32" t="str">
        <f t="shared" si="15"/>
        <v>*</v>
      </c>
      <c r="S742" s="32" t="str">
        <f t="shared" si="15"/>
        <v>*</v>
      </c>
      <c r="T742" s="32" t="str">
        <f t="shared" si="15"/>
        <v>*</v>
      </c>
      <c r="U742" s="32" t="str">
        <f t="shared" si="15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5"/>
        <v>*</v>
      </c>
      <c r="E743" s="34" t="str">
        <f t="shared" si="15"/>
        <v>*</v>
      </c>
      <c r="F743" s="34" t="str">
        <f t="shared" si="15"/>
        <v>*</v>
      </c>
      <c r="G743" s="34" t="str">
        <f t="shared" si="15"/>
        <v/>
      </c>
      <c r="H743" s="34" t="str">
        <f t="shared" si="15"/>
        <v/>
      </c>
      <c r="I743" s="34" t="str">
        <f t="shared" si="15"/>
        <v/>
      </c>
      <c r="J743" s="34" t="str">
        <f t="shared" si="15"/>
        <v>*</v>
      </c>
      <c r="K743" s="34" t="str">
        <f t="shared" si="15"/>
        <v>*</v>
      </c>
      <c r="L743" s="34" t="str">
        <f t="shared" si="15"/>
        <v>*</v>
      </c>
      <c r="M743" s="34" t="str">
        <f t="shared" si="15"/>
        <v/>
      </c>
      <c r="N743" s="34" t="str">
        <f t="shared" si="15"/>
        <v/>
      </c>
      <c r="O743" s="34" t="str">
        <f t="shared" si="15"/>
        <v/>
      </c>
      <c r="P743" s="34" t="str">
        <f t="shared" si="15"/>
        <v>*</v>
      </c>
      <c r="Q743" s="34" t="str">
        <f t="shared" si="15"/>
        <v>*</v>
      </c>
      <c r="R743" s="34" t="str">
        <f t="shared" si="15"/>
        <v>*</v>
      </c>
      <c r="S743" s="34" t="str">
        <f t="shared" si="15"/>
        <v/>
      </c>
      <c r="T743" s="34" t="str">
        <f t="shared" si="15"/>
        <v/>
      </c>
      <c r="U743" s="34" t="str">
        <f t="shared" si="15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5"/>
        <v>*</v>
      </c>
      <c r="E744" s="36" t="str">
        <f t="shared" si="15"/>
        <v>*</v>
      </c>
      <c r="F744" s="36" t="str">
        <f t="shared" si="15"/>
        <v>*</v>
      </c>
      <c r="G744" s="36" t="str">
        <f t="shared" si="15"/>
        <v/>
      </c>
      <c r="H744" s="36" t="str">
        <f t="shared" si="15"/>
        <v/>
      </c>
      <c r="I744" s="36" t="str">
        <f t="shared" si="15"/>
        <v/>
      </c>
      <c r="J744" s="36" t="str">
        <f t="shared" si="15"/>
        <v>*</v>
      </c>
      <c r="K744" s="36" t="str">
        <f t="shared" si="15"/>
        <v>*</v>
      </c>
      <c r="L744" s="36" t="str">
        <f t="shared" si="15"/>
        <v>*</v>
      </c>
      <c r="M744" s="36" t="str">
        <f t="shared" si="15"/>
        <v/>
      </c>
      <c r="N744" s="36" t="str">
        <f t="shared" si="15"/>
        <v/>
      </c>
      <c r="O744" s="36" t="str">
        <f t="shared" si="15"/>
        <v/>
      </c>
      <c r="P744" s="36" t="str">
        <f t="shared" si="15"/>
        <v>*</v>
      </c>
      <c r="Q744" s="36" t="str">
        <f t="shared" si="15"/>
        <v>*</v>
      </c>
      <c r="R744" s="36" t="str">
        <f t="shared" si="15"/>
        <v>*</v>
      </c>
      <c r="S744" s="36" t="str">
        <f t="shared" si="15"/>
        <v/>
      </c>
      <c r="T744" s="36" t="str">
        <f t="shared" si="15"/>
        <v/>
      </c>
      <c r="U744" s="36" t="str">
        <f t="shared" si="15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5"/>
        <v>*</v>
      </c>
      <c r="E745" s="36" t="str">
        <f t="shared" si="15"/>
        <v>*</v>
      </c>
      <c r="F745" s="36" t="str">
        <f t="shared" si="15"/>
        <v>*</v>
      </c>
      <c r="G745" s="36" t="str">
        <f t="shared" si="15"/>
        <v/>
      </c>
      <c r="H745" s="36" t="str">
        <f t="shared" si="15"/>
        <v/>
      </c>
      <c r="I745" s="36" t="str">
        <f t="shared" si="15"/>
        <v/>
      </c>
      <c r="J745" s="36" t="str">
        <f t="shared" si="15"/>
        <v>*</v>
      </c>
      <c r="K745" s="36" t="str">
        <f t="shared" si="15"/>
        <v>*</v>
      </c>
      <c r="L745" s="36" t="str">
        <f t="shared" si="15"/>
        <v>*</v>
      </c>
      <c r="M745" s="36" t="str">
        <f t="shared" si="15"/>
        <v/>
      </c>
      <c r="N745" s="36" t="str">
        <f t="shared" si="15"/>
        <v/>
      </c>
      <c r="O745" s="36" t="str">
        <f t="shared" si="15"/>
        <v/>
      </c>
      <c r="P745" s="36" t="str">
        <f t="shared" si="15"/>
        <v>*</v>
      </c>
      <c r="Q745" s="36" t="str">
        <f t="shared" si="15"/>
        <v>*</v>
      </c>
      <c r="R745" s="36" t="str">
        <f t="shared" si="15"/>
        <v>*</v>
      </c>
      <c r="S745" s="36" t="str">
        <f t="shared" si="15"/>
        <v/>
      </c>
      <c r="T745" s="36" t="str">
        <f t="shared" si="15"/>
        <v/>
      </c>
      <c r="U745" s="36" t="str">
        <f t="shared" si="15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15</v>
      </c>
      <c r="D746" s="36" t="str">
        <f t="shared" si="15"/>
        <v>*</v>
      </c>
      <c r="E746" s="36" t="str">
        <f t="shared" si="15"/>
        <v>*</v>
      </c>
      <c r="F746" s="36" t="str">
        <f t="shared" si="15"/>
        <v>*</v>
      </c>
      <c r="G746" s="36" t="str">
        <f t="shared" si="15"/>
        <v/>
      </c>
      <c r="H746" s="36" t="str">
        <f t="shared" si="15"/>
        <v/>
      </c>
      <c r="I746" s="36" t="str">
        <f t="shared" si="15"/>
        <v/>
      </c>
      <c r="J746" s="36" t="str">
        <f t="shared" si="15"/>
        <v/>
      </c>
      <c r="K746" s="36" t="str">
        <f t="shared" si="15"/>
        <v/>
      </c>
      <c r="L746" s="36" t="str">
        <f t="shared" si="15"/>
        <v/>
      </c>
      <c r="M746" s="36" t="str">
        <f t="shared" si="15"/>
        <v/>
      </c>
      <c r="N746" s="36" t="str">
        <f t="shared" si="15"/>
        <v/>
      </c>
      <c r="O746" s="36" t="str">
        <f t="shared" si="15"/>
        <v/>
      </c>
      <c r="P746" s="36" t="str">
        <f t="shared" si="15"/>
        <v>*</v>
      </c>
      <c r="Q746" s="36" t="str">
        <f t="shared" si="15"/>
        <v>*</v>
      </c>
      <c r="R746" s="36" t="str">
        <f t="shared" si="15"/>
        <v>*</v>
      </c>
      <c r="S746" s="36" t="str">
        <f t="shared" si="15"/>
        <v/>
      </c>
      <c r="T746" s="36" t="str">
        <f t="shared" si="15"/>
        <v/>
      </c>
      <c r="U746" s="36" t="str">
        <f t="shared" si="15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5"/>
        <v>*</v>
      </c>
      <c r="E747" s="36" t="str">
        <f t="shared" si="15"/>
        <v>*</v>
      </c>
      <c r="F747" s="36" t="str">
        <f t="shared" si="15"/>
        <v>*</v>
      </c>
      <c r="G747" s="36" t="str">
        <f t="shared" si="15"/>
        <v/>
      </c>
      <c r="H747" s="36" t="str">
        <f t="shared" si="15"/>
        <v/>
      </c>
      <c r="I747" s="36" t="str">
        <f t="shared" si="15"/>
        <v/>
      </c>
      <c r="J747" s="36" t="str">
        <f t="shared" si="15"/>
        <v/>
      </c>
      <c r="K747" s="36" t="str">
        <f t="shared" si="15"/>
        <v/>
      </c>
      <c r="L747" s="36" t="str">
        <f t="shared" si="15"/>
        <v/>
      </c>
      <c r="M747" s="36" t="str">
        <f t="shared" si="15"/>
        <v/>
      </c>
      <c r="N747" s="36" t="str">
        <f t="shared" si="15"/>
        <v/>
      </c>
      <c r="O747" s="36" t="str">
        <f t="shared" si="15"/>
        <v/>
      </c>
      <c r="P747" s="36" t="str">
        <f t="shared" si="15"/>
        <v>*</v>
      </c>
      <c r="Q747" s="36" t="str">
        <f t="shared" si="15"/>
        <v>*</v>
      </c>
      <c r="R747" s="36" t="str">
        <f t="shared" si="15"/>
        <v>*</v>
      </c>
      <c r="S747" s="36" t="str">
        <f t="shared" si="15"/>
        <v/>
      </c>
      <c r="T747" s="36" t="str">
        <f t="shared" si="15"/>
        <v/>
      </c>
      <c r="U747" s="36" t="str">
        <f t="shared" si="15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18</v>
      </c>
      <c r="D748" s="36" t="str">
        <f t="shared" si="15"/>
        <v>*</v>
      </c>
      <c r="E748" s="36" t="str">
        <f t="shared" si="15"/>
        <v>*</v>
      </c>
      <c r="F748" s="36" t="str">
        <f t="shared" si="15"/>
        <v>*</v>
      </c>
      <c r="G748" s="36" t="str">
        <f t="shared" si="15"/>
        <v/>
      </c>
      <c r="H748" s="36" t="str">
        <f t="shared" si="15"/>
        <v/>
      </c>
      <c r="I748" s="36" t="str">
        <f t="shared" si="15"/>
        <v/>
      </c>
      <c r="J748" s="36" t="str">
        <f t="shared" si="15"/>
        <v/>
      </c>
      <c r="K748" s="36" t="str">
        <f t="shared" si="15"/>
        <v/>
      </c>
      <c r="L748" s="36" t="str">
        <f t="shared" si="15"/>
        <v/>
      </c>
      <c r="M748" s="36" t="str">
        <f t="shared" si="15"/>
        <v/>
      </c>
      <c r="N748" s="36" t="str">
        <f t="shared" si="15"/>
        <v/>
      </c>
      <c r="O748" s="36" t="str">
        <f t="shared" si="15"/>
        <v/>
      </c>
      <c r="P748" s="36" t="str">
        <f t="shared" si="15"/>
        <v>*</v>
      </c>
      <c r="Q748" s="36" t="str">
        <f t="shared" si="15"/>
        <v>*</v>
      </c>
      <c r="R748" s="36" t="str">
        <f t="shared" si="15"/>
        <v>*</v>
      </c>
      <c r="S748" s="36" t="str">
        <f t="shared" si="15"/>
        <v/>
      </c>
      <c r="T748" s="36" t="str">
        <f t="shared" si="15"/>
        <v/>
      </c>
      <c r="U748" s="36" t="str">
        <f t="shared" si="15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5"/>
        <v>*</v>
      </c>
      <c r="E749" s="34" t="str">
        <f t="shared" si="15"/>
        <v>*</v>
      </c>
      <c r="F749" s="34" t="str">
        <f t="shared" si="15"/>
        <v>*</v>
      </c>
      <c r="G749" s="34" t="str">
        <f t="shared" si="15"/>
        <v>*</v>
      </c>
      <c r="H749" s="34" t="str">
        <f t="shared" si="15"/>
        <v>*</v>
      </c>
      <c r="I749" s="34" t="str">
        <f t="shared" si="15"/>
        <v>*</v>
      </c>
      <c r="J749" s="34" t="str">
        <f t="shared" si="15"/>
        <v>*</v>
      </c>
      <c r="K749" s="34" t="str">
        <f t="shared" si="15"/>
        <v>*</v>
      </c>
      <c r="L749" s="34" t="str">
        <f t="shared" si="15"/>
        <v>*</v>
      </c>
      <c r="M749" s="34" t="str">
        <f t="shared" si="15"/>
        <v>*</v>
      </c>
      <c r="N749" s="34" t="str">
        <f t="shared" si="15"/>
        <v>*</v>
      </c>
      <c r="O749" s="34" t="str">
        <f t="shared" si="15"/>
        <v>*</v>
      </c>
      <c r="P749" s="34" t="str">
        <f t="shared" si="15"/>
        <v>*</v>
      </c>
      <c r="Q749" s="34" t="str">
        <f t="shared" si="15"/>
        <v>*</v>
      </c>
      <c r="R749" s="34" t="str">
        <f t="shared" si="15"/>
        <v>*</v>
      </c>
      <c r="S749" s="34" t="str">
        <f t="shared" si="15"/>
        <v>*</v>
      </c>
      <c r="T749" s="34" t="str">
        <f t="shared" si="15"/>
        <v>*</v>
      </c>
      <c r="U749" s="34" t="str">
        <f t="shared" si="15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5"/>
        <v>*</v>
      </c>
      <c r="E750" s="37" t="str">
        <f t="shared" si="15"/>
        <v>*</v>
      </c>
      <c r="F750" s="37" t="str">
        <f t="shared" si="15"/>
        <v>*</v>
      </c>
      <c r="G750" s="37" t="str">
        <f t="shared" si="15"/>
        <v>*</v>
      </c>
      <c r="H750" s="37" t="str">
        <f t="shared" si="15"/>
        <v>*</v>
      </c>
      <c r="I750" s="37" t="str">
        <f t="shared" si="15"/>
        <v>*</v>
      </c>
      <c r="J750" s="37" t="str">
        <f t="shared" si="15"/>
        <v>*</v>
      </c>
      <c r="K750" s="37" t="str">
        <f t="shared" si="15"/>
        <v>*</v>
      </c>
      <c r="L750" s="37" t="str">
        <f t="shared" si="15"/>
        <v>*</v>
      </c>
      <c r="M750" s="37" t="str">
        <f t="shared" si="15"/>
        <v>*</v>
      </c>
      <c r="N750" s="37" t="str">
        <f t="shared" si="15"/>
        <v>*</v>
      </c>
      <c r="O750" s="37" t="str">
        <f t="shared" si="15"/>
        <v>*</v>
      </c>
      <c r="P750" s="37" t="str">
        <f t="shared" si="15"/>
        <v>*</v>
      </c>
      <c r="Q750" s="37" t="str">
        <f t="shared" si="15"/>
        <v>*</v>
      </c>
      <c r="R750" s="37" t="str">
        <f t="shared" si="15"/>
        <v>*</v>
      </c>
      <c r="S750" s="37" t="str">
        <f t="shared" si="15"/>
        <v>*</v>
      </c>
      <c r="T750" s="37" t="str">
        <f t="shared" si="15"/>
        <v>*</v>
      </c>
      <c r="U750" s="37" t="str">
        <f t="shared" si="15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5"/>
        <v>*</v>
      </c>
      <c r="E751" s="37" t="str">
        <f t="shared" si="15"/>
        <v>*</v>
      </c>
      <c r="F751" s="37" t="str">
        <f t="shared" si="15"/>
        <v>*</v>
      </c>
      <c r="G751" s="37" t="str">
        <f t="shared" si="15"/>
        <v>*</v>
      </c>
      <c r="H751" s="37" t="str">
        <f t="shared" si="15"/>
        <v>*</v>
      </c>
      <c r="I751" s="37" t="str">
        <f t="shared" si="15"/>
        <v>*</v>
      </c>
      <c r="J751" s="37" t="str">
        <f t="shared" si="15"/>
        <v>*</v>
      </c>
      <c r="K751" s="37" t="str">
        <f t="shared" si="15"/>
        <v>*</v>
      </c>
      <c r="L751" s="37" t="str">
        <f t="shared" si="15"/>
        <v>*</v>
      </c>
      <c r="M751" s="37" t="str">
        <f t="shared" si="15"/>
        <v>*</v>
      </c>
      <c r="N751" s="37" t="str">
        <f t="shared" si="15"/>
        <v>*</v>
      </c>
      <c r="O751" s="37" t="str">
        <f t="shared" si="15"/>
        <v>*</v>
      </c>
      <c r="P751" s="37" t="str">
        <f t="shared" si="15"/>
        <v>*</v>
      </c>
      <c r="Q751" s="37" t="str">
        <f t="shared" si="15"/>
        <v>*</v>
      </c>
      <c r="R751" s="37" t="str">
        <f t="shared" si="15"/>
        <v>*</v>
      </c>
      <c r="S751" s="37" t="str">
        <f t="shared" si="15"/>
        <v>*</v>
      </c>
      <c r="T751" s="37" t="str">
        <f t="shared" si="15"/>
        <v>*</v>
      </c>
      <c r="U751" s="37" t="str">
        <f t="shared" si="15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37" t="str">
        <f t="shared" si="15"/>
        <v/>
      </c>
      <c r="E752" s="37" t="str">
        <f t="shared" si="15"/>
        <v>*</v>
      </c>
      <c r="F752" s="37" t="str">
        <f t="shared" si="15"/>
        <v>*</v>
      </c>
      <c r="G752" s="37" t="str">
        <f t="shared" si="15"/>
        <v/>
      </c>
      <c r="H752" s="37" t="str">
        <f t="shared" si="15"/>
        <v/>
      </c>
      <c r="I752" s="37" t="str">
        <f t="shared" si="15"/>
        <v/>
      </c>
      <c r="J752" s="37" t="str">
        <f t="shared" si="15"/>
        <v/>
      </c>
      <c r="K752" s="37" t="str">
        <f t="shared" si="15"/>
        <v/>
      </c>
      <c r="L752" s="37" t="str">
        <f t="shared" si="15"/>
        <v/>
      </c>
      <c r="M752" s="37" t="str">
        <f t="shared" si="15"/>
        <v/>
      </c>
      <c r="N752" s="37" t="str">
        <f t="shared" si="15"/>
        <v/>
      </c>
      <c r="O752" s="37" t="str">
        <f t="shared" si="15"/>
        <v/>
      </c>
      <c r="P752" s="37" t="str">
        <f t="shared" si="15"/>
        <v/>
      </c>
      <c r="Q752" s="37" t="str">
        <f t="shared" si="15"/>
        <v>*</v>
      </c>
      <c r="R752" s="37" t="str">
        <f t="shared" si="15"/>
        <v>*</v>
      </c>
      <c r="S752" s="37" t="str">
        <f t="shared" si="15"/>
        <v/>
      </c>
      <c r="T752" s="37" t="str">
        <f t="shared" si="15"/>
        <v/>
      </c>
      <c r="U752" s="37" t="str">
        <f t="shared" si="15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5"/>
        <v/>
      </c>
      <c r="E753" s="37" t="str">
        <f t="shared" si="15"/>
        <v>*</v>
      </c>
      <c r="F753" s="37" t="str">
        <f t="shared" si="15"/>
        <v>*</v>
      </c>
      <c r="G753" s="37" t="str">
        <f t="shared" si="15"/>
        <v/>
      </c>
      <c r="H753" s="37" t="str">
        <f t="shared" si="15"/>
        <v/>
      </c>
      <c r="I753" s="37" t="str">
        <f t="shared" si="15"/>
        <v/>
      </c>
      <c r="J753" s="37" t="str">
        <f t="shared" si="15"/>
        <v/>
      </c>
      <c r="K753" s="37" t="str">
        <f t="shared" si="15"/>
        <v/>
      </c>
      <c r="L753" s="37" t="str">
        <f t="shared" si="15"/>
        <v/>
      </c>
      <c r="M753" s="37" t="str">
        <f t="shared" si="15"/>
        <v/>
      </c>
      <c r="N753" s="37" t="str">
        <f t="shared" si="15"/>
        <v/>
      </c>
      <c r="O753" s="37" t="str">
        <f t="shared" si="15"/>
        <v/>
      </c>
      <c r="P753" s="37" t="str">
        <f t="shared" si="15"/>
        <v/>
      </c>
      <c r="Q753" s="37" t="str">
        <f t="shared" si="15"/>
        <v>*</v>
      </c>
      <c r="R753" s="37" t="str">
        <f t="shared" si="15"/>
        <v>*</v>
      </c>
      <c r="S753" s="37" t="str">
        <f t="shared" si="15"/>
        <v/>
      </c>
      <c r="T753" s="37" t="str">
        <f t="shared" si="15"/>
        <v/>
      </c>
      <c r="U753" s="37" t="str">
        <f t="shared" si="15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18</v>
      </c>
      <c r="D754" s="38" t="str">
        <f t="shared" si="15"/>
        <v>*</v>
      </c>
      <c r="E754" s="38" t="str">
        <f t="shared" si="15"/>
        <v>*</v>
      </c>
      <c r="F754" s="38" t="str">
        <f t="shared" si="15"/>
        <v>*</v>
      </c>
      <c r="G754" s="38" t="str">
        <f t="shared" si="15"/>
        <v>*</v>
      </c>
      <c r="H754" s="38" t="str">
        <f t="shared" si="15"/>
        <v>*</v>
      </c>
      <c r="I754" s="38" t="str">
        <f t="shared" si="15"/>
        <v>*</v>
      </c>
      <c r="J754" s="38" t="str">
        <f t="shared" si="15"/>
        <v/>
      </c>
      <c r="K754" s="38" t="str">
        <f t="shared" si="15"/>
        <v/>
      </c>
      <c r="L754" s="38" t="str">
        <f t="shared" si="15"/>
        <v/>
      </c>
      <c r="M754" s="38" t="str">
        <f t="shared" si="15"/>
        <v/>
      </c>
      <c r="N754" s="38" t="str">
        <f t="shared" si="15"/>
        <v/>
      </c>
      <c r="O754" s="38" t="str">
        <f t="shared" si="15"/>
        <v/>
      </c>
      <c r="P754" s="38" t="str">
        <f t="shared" si="15"/>
        <v>*</v>
      </c>
      <c r="Q754" s="38" t="str">
        <f t="shared" si="15"/>
        <v>*</v>
      </c>
      <c r="R754" s="38" t="str">
        <f t="shared" si="15"/>
        <v>*</v>
      </c>
      <c r="S754" s="38" t="str">
        <f t="shared" si="15"/>
        <v/>
      </c>
      <c r="T754" s="38" t="str">
        <f t="shared" si="15"/>
        <v/>
      </c>
      <c r="U754" s="38" t="str">
        <f t="shared" si="15"/>
        <v/>
      </c>
    </row>
    <row r="755" spans="1:21" ht="15.75" hidden="1" customHeight="1" x14ac:dyDescent="0.2">
      <c r="A755" s="72" t="s">
        <v>222</v>
      </c>
      <c r="B755" s="73"/>
      <c r="C755" s="31" t="s">
        <v>60</v>
      </c>
      <c r="D755" s="32" t="str">
        <f t="shared" si="15"/>
        <v>*</v>
      </c>
      <c r="E755" s="32" t="str">
        <f t="shared" si="15"/>
        <v>*</v>
      </c>
      <c r="F755" s="32" t="str">
        <f t="shared" si="15"/>
        <v>*</v>
      </c>
      <c r="G755" s="32" t="str">
        <f t="shared" si="15"/>
        <v>*</v>
      </c>
      <c r="H755" s="32" t="str">
        <f t="shared" si="15"/>
        <v>*</v>
      </c>
      <c r="I755" s="32" t="str">
        <f t="shared" si="15"/>
        <v>*</v>
      </c>
      <c r="J755" s="32" t="str">
        <f t="shared" si="15"/>
        <v/>
      </c>
      <c r="K755" s="32" t="str">
        <f t="shared" si="15"/>
        <v/>
      </c>
      <c r="L755" s="32" t="str">
        <f t="shared" si="15"/>
        <v/>
      </c>
      <c r="M755" s="32" t="str">
        <f t="shared" si="15"/>
        <v/>
      </c>
      <c r="N755" s="32" t="str">
        <f t="shared" si="15"/>
        <v/>
      </c>
      <c r="O755" s="32" t="str">
        <f t="shared" si="15"/>
        <v/>
      </c>
      <c r="P755" s="32" t="str">
        <f t="shared" si="15"/>
        <v>*</v>
      </c>
      <c r="Q755" s="32" t="str">
        <f t="shared" si="15"/>
        <v>*</v>
      </c>
      <c r="R755" s="32" t="str">
        <f t="shared" si="15"/>
        <v>*</v>
      </c>
      <c r="S755" s="32" t="str">
        <f t="shared" si="15"/>
        <v>*</v>
      </c>
      <c r="T755" s="32" t="str">
        <f t="shared" si="15"/>
        <v>*</v>
      </c>
      <c r="U755" s="32" t="str">
        <f t="shared" si="15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5"/>
        <v>*</v>
      </c>
      <c r="E756" s="34" t="str">
        <f t="shared" si="15"/>
        <v>*</v>
      </c>
      <c r="F756" s="34" t="str">
        <f t="shared" si="15"/>
        <v>*</v>
      </c>
      <c r="G756" s="34" t="str">
        <f t="shared" ref="G756:U756" si="16">IF(G113=G430,"","*")</f>
        <v>*</v>
      </c>
      <c r="H756" s="34" t="str">
        <f t="shared" si="16"/>
        <v>*</v>
      </c>
      <c r="I756" s="34" t="str">
        <f t="shared" si="16"/>
        <v>*</v>
      </c>
      <c r="J756" s="34" t="str">
        <f t="shared" si="16"/>
        <v/>
      </c>
      <c r="K756" s="34" t="str">
        <f t="shared" si="16"/>
        <v/>
      </c>
      <c r="L756" s="34" t="str">
        <f t="shared" si="16"/>
        <v/>
      </c>
      <c r="M756" s="34" t="str">
        <f t="shared" si="16"/>
        <v/>
      </c>
      <c r="N756" s="34" t="str">
        <f t="shared" si="16"/>
        <v/>
      </c>
      <c r="O756" s="34" t="str">
        <f t="shared" si="16"/>
        <v/>
      </c>
      <c r="P756" s="34" t="str">
        <f t="shared" si="16"/>
        <v>*</v>
      </c>
      <c r="Q756" s="34" t="str">
        <f t="shared" si="16"/>
        <v>*</v>
      </c>
      <c r="R756" s="34" t="str">
        <f t="shared" si="16"/>
        <v>*</v>
      </c>
      <c r="S756" s="34" t="str">
        <f t="shared" si="16"/>
        <v>*</v>
      </c>
      <c r="T756" s="34" t="str">
        <f t="shared" si="16"/>
        <v>*</v>
      </c>
      <c r="U756" s="34" t="str">
        <f t="shared" si="16"/>
        <v>*</v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ref="D757:U771" si="17">IF(D114=D431,"","*")</f>
        <v>*</v>
      </c>
      <c r="E757" s="36" t="str">
        <f t="shared" si="17"/>
        <v>*</v>
      </c>
      <c r="F757" s="36" t="str">
        <f t="shared" si="17"/>
        <v>*</v>
      </c>
      <c r="G757" s="36" t="str">
        <f t="shared" si="17"/>
        <v>*</v>
      </c>
      <c r="H757" s="36" t="str">
        <f t="shared" si="17"/>
        <v>*</v>
      </c>
      <c r="I757" s="36" t="str">
        <f t="shared" si="17"/>
        <v>*</v>
      </c>
      <c r="J757" s="36" t="str">
        <f t="shared" si="17"/>
        <v/>
      </c>
      <c r="K757" s="36" t="str">
        <f t="shared" si="17"/>
        <v/>
      </c>
      <c r="L757" s="36" t="str">
        <f t="shared" si="17"/>
        <v/>
      </c>
      <c r="M757" s="36" t="str">
        <f t="shared" si="17"/>
        <v/>
      </c>
      <c r="N757" s="36" t="str">
        <f t="shared" si="17"/>
        <v/>
      </c>
      <c r="O757" s="36" t="str">
        <f t="shared" si="17"/>
        <v/>
      </c>
      <c r="P757" s="36" t="str">
        <f t="shared" si="17"/>
        <v>*</v>
      </c>
      <c r="Q757" s="36" t="str">
        <f t="shared" si="17"/>
        <v>*</v>
      </c>
      <c r="R757" s="36" t="str">
        <f t="shared" si="17"/>
        <v>*</v>
      </c>
      <c r="S757" s="36" t="str">
        <f t="shared" si="17"/>
        <v>*</v>
      </c>
      <c r="T757" s="36" t="str">
        <f t="shared" si="17"/>
        <v>*</v>
      </c>
      <c r="U757" s="36" t="str">
        <f t="shared" si="17"/>
        <v>*</v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7"/>
        <v>*</v>
      </c>
      <c r="E758" s="36" t="str">
        <f t="shared" si="17"/>
        <v>*</v>
      </c>
      <c r="F758" s="36" t="str">
        <f t="shared" si="17"/>
        <v>*</v>
      </c>
      <c r="G758" s="36" t="str">
        <f t="shared" si="17"/>
        <v>*</v>
      </c>
      <c r="H758" s="36" t="str">
        <f t="shared" si="17"/>
        <v>*</v>
      </c>
      <c r="I758" s="36" t="str">
        <f t="shared" si="17"/>
        <v>*</v>
      </c>
      <c r="J758" s="36" t="str">
        <f t="shared" si="17"/>
        <v/>
      </c>
      <c r="K758" s="36" t="str">
        <f t="shared" si="17"/>
        <v/>
      </c>
      <c r="L758" s="36" t="str">
        <f t="shared" si="17"/>
        <v/>
      </c>
      <c r="M758" s="36" t="str">
        <f t="shared" si="17"/>
        <v/>
      </c>
      <c r="N758" s="36" t="str">
        <f t="shared" si="17"/>
        <v/>
      </c>
      <c r="O758" s="36" t="str">
        <f t="shared" si="17"/>
        <v/>
      </c>
      <c r="P758" s="36" t="str">
        <f t="shared" si="17"/>
        <v>*</v>
      </c>
      <c r="Q758" s="36" t="str">
        <f t="shared" si="17"/>
        <v>*</v>
      </c>
      <c r="R758" s="36" t="str">
        <f t="shared" si="17"/>
        <v>*</v>
      </c>
      <c r="S758" s="36" t="str">
        <f t="shared" si="17"/>
        <v>*</v>
      </c>
      <c r="T758" s="36" t="str">
        <f t="shared" si="17"/>
        <v>*</v>
      </c>
      <c r="U758" s="36" t="str">
        <f t="shared" si="17"/>
        <v>*</v>
      </c>
    </row>
    <row r="759" spans="1:21" s="18" customFormat="1" ht="15.75" hidden="1" customHeight="1" x14ac:dyDescent="0.2">
      <c r="A759" s="75"/>
      <c r="B759" s="21" t="s">
        <v>212</v>
      </c>
      <c r="C759" s="65" t="s">
        <v>15</v>
      </c>
      <c r="D759" s="36" t="str">
        <f t="shared" si="17"/>
        <v>*</v>
      </c>
      <c r="E759" s="36" t="str">
        <f t="shared" si="17"/>
        <v>*</v>
      </c>
      <c r="F759" s="36" t="str">
        <f t="shared" si="17"/>
        <v>*</v>
      </c>
      <c r="G759" s="36" t="str">
        <f t="shared" si="17"/>
        <v>*</v>
      </c>
      <c r="H759" s="36" t="str">
        <f t="shared" si="17"/>
        <v>*</v>
      </c>
      <c r="I759" s="36" t="str">
        <f t="shared" si="17"/>
        <v>*</v>
      </c>
      <c r="J759" s="36" t="str">
        <f t="shared" si="17"/>
        <v/>
      </c>
      <c r="K759" s="36" t="str">
        <f t="shared" si="17"/>
        <v/>
      </c>
      <c r="L759" s="36" t="str">
        <f t="shared" si="17"/>
        <v/>
      </c>
      <c r="M759" s="36" t="str">
        <f t="shared" si="17"/>
        <v/>
      </c>
      <c r="N759" s="36" t="str">
        <f t="shared" si="17"/>
        <v/>
      </c>
      <c r="O759" s="36" t="str">
        <f t="shared" si="17"/>
        <v/>
      </c>
      <c r="P759" s="36" t="str">
        <f t="shared" si="17"/>
        <v>*</v>
      </c>
      <c r="Q759" s="36" t="str">
        <f t="shared" si="17"/>
        <v>*</v>
      </c>
      <c r="R759" s="36" t="str">
        <f t="shared" si="17"/>
        <v>*</v>
      </c>
      <c r="S759" s="36" t="str">
        <f t="shared" si="17"/>
        <v/>
      </c>
      <c r="T759" s="36" t="str">
        <f t="shared" si="17"/>
        <v/>
      </c>
      <c r="U759" s="36" t="str">
        <f t="shared" si="17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7"/>
        <v/>
      </c>
      <c r="E760" s="36" t="str">
        <f t="shared" si="17"/>
        <v/>
      </c>
      <c r="F760" s="36" t="str">
        <f t="shared" si="17"/>
        <v/>
      </c>
      <c r="G760" s="36" t="str">
        <f t="shared" si="17"/>
        <v/>
      </c>
      <c r="H760" s="36" t="str">
        <f t="shared" si="17"/>
        <v/>
      </c>
      <c r="I760" s="36" t="str">
        <f t="shared" si="17"/>
        <v/>
      </c>
      <c r="J760" s="36" t="str">
        <f t="shared" si="17"/>
        <v/>
      </c>
      <c r="K760" s="36" t="str">
        <f t="shared" si="17"/>
        <v/>
      </c>
      <c r="L760" s="36" t="str">
        <f t="shared" si="17"/>
        <v/>
      </c>
      <c r="M760" s="36" t="str">
        <f t="shared" si="17"/>
        <v/>
      </c>
      <c r="N760" s="36" t="str">
        <f t="shared" si="17"/>
        <v/>
      </c>
      <c r="O760" s="36" t="str">
        <f t="shared" si="17"/>
        <v/>
      </c>
      <c r="P760" s="36" t="str">
        <f t="shared" si="17"/>
        <v/>
      </c>
      <c r="Q760" s="36" t="str">
        <f t="shared" si="17"/>
        <v/>
      </c>
      <c r="R760" s="36" t="str">
        <f t="shared" si="17"/>
        <v/>
      </c>
      <c r="S760" s="36" t="str">
        <f t="shared" si="17"/>
        <v/>
      </c>
      <c r="T760" s="36" t="str">
        <f t="shared" si="17"/>
        <v/>
      </c>
      <c r="U760" s="36" t="str">
        <f t="shared" si="17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18</v>
      </c>
      <c r="D761" s="36" t="str">
        <f t="shared" si="17"/>
        <v>*</v>
      </c>
      <c r="E761" s="36" t="str">
        <f t="shared" si="17"/>
        <v>*</v>
      </c>
      <c r="F761" s="36" t="str">
        <f t="shared" si="17"/>
        <v>*</v>
      </c>
      <c r="G761" s="36" t="str">
        <f t="shared" si="17"/>
        <v>*</v>
      </c>
      <c r="H761" s="36" t="str">
        <f t="shared" si="17"/>
        <v>*</v>
      </c>
      <c r="I761" s="36" t="str">
        <f t="shared" si="17"/>
        <v>*</v>
      </c>
      <c r="J761" s="36" t="str">
        <f t="shared" si="17"/>
        <v/>
      </c>
      <c r="K761" s="36" t="str">
        <f t="shared" si="17"/>
        <v/>
      </c>
      <c r="L761" s="36" t="str">
        <f t="shared" si="17"/>
        <v/>
      </c>
      <c r="M761" s="36" t="str">
        <f t="shared" si="17"/>
        <v/>
      </c>
      <c r="N761" s="36" t="str">
        <f t="shared" si="17"/>
        <v/>
      </c>
      <c r="O761" s="36" t="str">
        <f t="shared" si="17"/>
        <v/>
      </c>
      <c r="P761" s="36" t="str">
        <f t="shared" si="17"/>
        <v>*</v>
      </c>
      <c r="Q761" s="36" t="str">
        <f t="shared" si="17"/>
        <v>*</v>
      </c>
      <c r="R761" s="36" t="str">
        <f t="shared" si="17"/>
        <v>*</v>
      </c>
      <c r="S761" s="36" t="str">
        <f t="shared" si="17"/>
        <v/>
      </c>
      <c r="T761" s="36" t="str">
        <f t="shared" si="17"/>
        <v/>
      </c>
      <c r="U761" s="36" t="str">
        <f t="shared" si="17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7"/>
        <v>*</v>
      </c>
      <c r="E762" s="34" t="str">
        <f t="shared" si="17"/>
        <v>*</v>
      </c>
      <c r="F762" s="34" t="str">
        <f t="shared" si="17"/>
        <v>*</v>
      </c>
      <c r="G762" s="34" t="str">
        <f t="shared" si="17"/>
        <v>*</v>
      </c>
      <c r="H762" s="34" t="str">
        <f t="shared" si="17"/>
        <v>*</v>
      </c>
      <c r="I762" s="34" t="str">
        <f t="shared" si="17"/>
        <v>*</v>
      </c>
      <c r="J762" s="34" t="str">
        <f t="shared" si="17"/>
        <v/>
      </c>
      <c r="K762" s="34" t="str">
        <f t="shared" si="17"/>
        <v/>
      </c>
      <c r="L762" s="34" t="str">
        <f t="shared" si="17"/>
        <v/>
      </c>
      <c r="M762" s="34" t="str">
        <f t="shared" si="17"/>
        <v/>
      </c>
      <c r="N762" s="34" t="str">
        <f t="shared" si="17"/>
        <v/>
      </c>
      <c r="O762" s="34" t="str">
        <f t="shared" si="17"/>
        <v/>
      </c>
      <c r="P762" s="34" t="str">
        <f t="shared" si="17"/>
        <v>*</v>
      </c>
      <c r="Q762" s="34" t="str">
        <f t="shared" si="17"/>
        <v>*</v>
      </c>
      <c r="R762" s="34" t="str">
        <f t="shared" si="17"/>
        <v>*</v>
      </c>
      <c r="S762" s="34" t="str">
        <f t="shared" si="17"/>
        <v>*</v>
      </c>
      <c r="T762" s="34" t="str">
        <f t="shared" si="17"/>
        <v>*</v>
      </c>
      <c r="U762" s="34" t="str">
        <f t="shared" si="17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17"/>
        <v>*</v>
      </c>
      <c r="E763" s="37" t="str">
        <f t="shared" si="17"/>
        <v>*</v>
      </c>
      <c r="F763" s="37" t="str">
        <f t="shared" si="17"/>
        <v>*</v>
      </c>
      <c r="G763" s="37" t="str">
        <f t="shared" si="17"/>
        <v>*</v>
      </c>
      <c r="H763" s="37" t="str">
        <f t="shared" si="17"/>
        <v>*</v>
      </c>
      <c r="I763" s="37" t="str">
        <f t="shared" si="17"/>
        <v>*</v>
      </c>
      <c r="J763" s="37" t="str">
        <f t="shared" si="17"/>
        <v/>
      </c>
      <c r="K763" s="37" t="str">
        <f t="shared" si="17"/>
        <v/>
      </c>
      <c r="L763" s="37" t="str">
        <f t="shared" si="17"/>
        <v/>
      </c>
      <c r="M763" s="37" t="str">
        <f t="shared" si="17"/>
        <v/>
      </c>
      <c r="N763" s="37" t="str">
        <f t="shared" si="17"/>
        <v/>
      </c>
      <c r="O763" s="37" t="str">
        <f t="shared" si="17"/>
        <v/>
      </c>
      <c r="P763" s="37" t="str">
        <f t="shared" si="17"/>
        <v>*</v>
      </c>
      <c r="Q763" s="37" t="str">
        <f t="shared" si="17"/>
        <v>*</v>
      </c>
      <c r="R763" s="37" t="str">
        <f t="shared" si="17"/>
        <v>*</v>
      </c>
      <c r="S763" s="37" t="str">
        <f t="shared" si="17"/>
        <v>*</v>
      </c>
      <c r="T763" s="37" t="str">
        <f t="shared" si="17"/>
        <v>*</v>
      </c>
      <c r="U763" s="37" t="str">
        <f t="shared" si="17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7"/>
        <v>*</v>
      </c>
      <c r="E764" s="37" t="str">
        <f t="shared" si="17"/>
        <v>*</v>
      </c>
      <c r="F764" s="37" t="str">
        <f t="shared" si="17"/>
        <v>*</v>
      </c>
      <c r="G764" s="37" t="str">
        <f t="shared" si="17"/>
        <v>*</v>
      </c>
      <c r="H764" s="37" t="str">
        <f t="shared" si="17"/>
        <v>*</v>
      </c>
      <c r="I764" s="37" t="str">
        <f t="shared" si="17"/>
        <v>*</v>
      </c>
      <c r="J764" s="37" t="str">
        <f t="shared" si="17"/>
        <v/>
      </c>
      <c r="K764" s="37" t="str">
        <f t="shared" si="17"/>
        <v/>
      </c>
      <c r="L764" s="37" t="str">
        <f t="shared" si="17"/>
        <v/>
      </c>
      <c r="M764" s="37" t="str">
        <f t="shared" si="17"/>
        <v/>
      </c>
      <c r="N764" s="37" t="str">
        <f t="shared" si="17"/>
        <v/>
      </c>
      <c r="O764" s="37" t="str">
        <f t="shared" si="17"/>
        <v/>
      </c>
      <c r="P764" s="37" t="str">
        <f t="shared" si="17"/>
        <v>*</v>
      </c>
      <c r="Q764" s="37" t="str">
        <f t="shared" si="17"/>
        <v>*</v>
      </c>
      <c r="R764" s="37" t="str">
        <f t="shared" si="17"/>
        <v>*</v>
      </c>
      <c r="S764" s="37" t="str">
        <f t="shared" si="17"/>
        <v>*</v>
      </c>
      <c r="T764" s="37" t="str">
        <f t="shared" si="17"/>
        <v>*</v>
      </c>
      <c r="U764" s="37" t="str">
        <f t="shared" si="17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37" t="str">
        <f t="shared" si="17"/>
        <v>*</v>
      </c>
      <c r="E765" s="37" t="str">
        <f t="shared" si="17"/>
        <v>*</v>
      </c>
      <c r="F765" s="37" t="str">
        <f t="shared" si="17"/>
        <v>*</v>
      </c>
      <c r="G765" s="37" t="str">
        <f t="shared" si="17"/>
        <v>*</v>
      </c>
      <c r="H765" s="37" t="str">
        <f t="shared" si="17"/>
        <v>*</v>
      </c>
      <c r="I765" s="37" t="str">
        <f t="shared" si="17"/>
        <v>*</v>
      </c>
      <c r="J765" s="37" t="str">
        <f t="shared" si="17"/>
        <v/>
      </c>
      <c r="K765" s="37" t="str">
        <f t="shared" si="17"/>
        <v/>
      </c>
      <c r="L765" s="37" t="str">
        <f t="shared" si="17"/>
        <v/>
      </c>
      <c r="M765" s="37" t="str">
        <f t="shared" si="17"/>
        <v/>
      </c>
      <c r="N765" s="37" t="str">
        <f t="shared" si="17"/>
        <v/>
      </c>
      <c r="O765" s="37" t="str">
        <f t="shared" si="17"/>
        <v/>
      </c>
      <c r="P765" s="37" t="str">
        <f t="shared" si="17"/>
        <v>*</v>
      </c>
      <c r="Q765" s="37" t="str">
        <f t="shared" si="17"/>
        <v>*</v>
      </c>
      <c r="R765" s="37" t="str">
        <f t="shared" si="17"/>
        <v>*</v>
      </c>
      <c r="S765" s="37" t="str">
        <f t="shared" si="17"/>
        <v>*</v>
      </c>
      <c r="T765" s="37" t="str">
        <f t="shared" si="17"/>
        <v>*</v>
      </c>
      <c r="U765" s="37" t="str">
        <f t="shared" si="17"/>
        <v>*</v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7"/>
        <v>*</v>
      </c>
      <c r="E766" s="37" t="str">
        <f t="shared" si="17"/>
        <v>*</v>
      </c>
      <c r="F766" s="37" t="str">
        <f t="shared" si="17"/>
        <v>*</v>
      </c>
      <c r="G766" s="37" t="str">
        <f t="shared" si="17"/>
        <v/>
      </c>
      <c r="H766" s="37" t="str">
        <f t="shared" si="17"/>
        <v/>
      </c>
      <c r="I766" s="37" t="str">
        <f t="shared" si="17"/>
        <v/>
      </c>
      <c r="J766" s="37" t="str">
        <f t="shared" si="17"/>
        <v/>
      </c>
      <c r="K766" s="37" t="str">
        <f t="shared" si="17"/>
        <v/>
      </c>
      <c r="L766" s="37" t="str">
        <f t="shared" si="17"/>
        <v/>
      </c>
      <c r="M766" s="37" t="str">
        <f t="shared" si="17"/>
        <v/>
      </c>
      <c r="N766" s="37" t="str">
        <f t="shared" si="17"/>
        <v/>
      </c>
      <c r="O766" s="37" t="str">
        <f t="shared" si="17"/>
        <v/>
      </c>
      <c r="P766" s="37" t="str">
        <f t="shared" si="17"/>
        <v>*</v>
      </c>
      <c r="Q766" s="37" t="str">
        <f t="shared" si="17"/>
        <v>*</v>
      </c>
      <c r="R766" s="37" t="str">
        <f t="shared" si="17"/>
        <v>*</v>
      </c>
      <c r="S766" s="37" t="str">
        <f t="shared" si="17"/>
        <v/>
      </c>
      <c r="T766" s="37" t="str">
        <f t="shared" si="17"/>
        <v/>
      </c>
      <c r="U766" s="37" t="str">
        <f t="shared" si="17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18</v>
      </c>
      <c r="D767" s="38" t="str">
        <f t="shared" si="17"/>
        <v>*</v>
      </c>
      <c r="E767" s="38" t="str">
        <f t="shared" si="17"/>
        <v>*</v>
      </c>
      <c r="F767" s="38" t="str">
        <f t="shared" si="17"/>
        <v>*</v>
      </c>
      <c r="G767" s="38" t="str">
        <f t="shared" si="17"/>
        <v/>
      </c>
      <c r="H767" s="38" t="str">
        <f t="shared" si="17"/>
        <v/>
      </c>
      <c r="I767" s="38" t="str">
        <f t="shared" si="17"/>
        <v/>
      </c>
      <c r="J767" s="38" t="str">
        <f t="shared" si="17"/>
        <v/>
      </c>
      <c r="K767" s="38" t="str">
        <f t="shared" si="17"/>
        <v/>
      </c>
      <c r="L767" s="38" t="str">
        <f t="shared" si="17"/>
        <v/>
      </c>
      <c r="M767" s="38" t="str">
        <f t="shared" si="17"/>
        <v/>
      </c>
      <c r="N767" s="38" t="str">
        <f t="shared" si="17"/>
        <v/>
      </c>
      <c r="O767" s="38" t="str">
        <f t="shared" si="17"/>
        <v/>
      </c>
      <c r="P767" s="38" t="str">
        <f t="shared" si="17"/>
        <v>*</v>
      </c>
      <c r="Q767" s="38" t="str">
        <f t="shared" si="17"/>
        <v>*</v>
      </c>
      <c r="R767" s="38" t="str">
        <f t="shared" si="17"/>
        <v>*</v>
      </c>
      <c r="S767" s="38" t="str">
        <f t="shared" si="17"/>
        <v/>
      </c>
      <c r="T767" s="38" t="str">
        <f t="shared" si="17"/>
        <v/>
      </c>
      <c r="U767" s="38" t="str">
        <f t="shared" si="17"/>
        <v/>
      </c>
    </row>
    <row r="768" spans="1:21" ht="15.75" hidden="1" customHeight="1" x14ac:dyDescent="0.2">
      <c r="A768" s="72" t="s">
        <v>223</v>
      </c>
      <c r="B768" s="73"/>
      <c r="C768" s="31" t="s">
        <v>49</v>
      </c>
      <c r="D768" s="32" t="str">
        <f t="shared" si="17"/>
        <v>*</v>
      </c>
      <c r="E768" s="32" t="str">
        <f t="shared" si="17"/>
        <v>*</v>
      </c>
      <c r="F768" s="32" t="str">
        <f t="shared" si="17"/>
        <v>*</v>
      </c>
      <c r="G768" s="32" t="str">
        <f t="shared" si="17"/>
        <v>*</v>
      </c>
      <c r="H768" s="32" t="str">
        <f t="shared" si="17"/>
        <v>*</v>
      </c>
      <c r="I768" s="32" t="str">
        <f t="shared" si="17"/>
        <v>*</v>
      </c>
      <c r="J768" s="32" t="str">
        <f t="shared" si="17"/>
        <v>*</v>
      </c>
      <c r="K768" s="32" t="str">
        <f t="shared" si="17"/>
        <v>*</v>
      </c>
      <c r="L768" s="32" t="str">
        <f t="shared" si="17"/>
        <v>*</v>
      </c>
      <c r="M768" s="32" t="str">
        <f t="shared" si="17"/>
        <v/>
      </c>
      <c r="N768" s="32" t="str">
        <f t="shared" si="17"/>
        <v/>
      </c>
      <c r="O768" s="32" t="str">
        <f t="shared" si="17"/>
        <v/>
      </c>
      <c r="P768" s="32" t="str">
        <f t="shared" si="17"/>
        <v>*</v>
      </c>
      <c r="Q768" s="32" t="str">
        <f t="shared" si="17"/>
        <v>*</v>
      </c>
      <c r="R768" s="32" t="str">
        <f t="shared" si="17"/>
        <v>*</v>
      </c>
      <c r="S768" s="32" t="str">
        <f t="shared" si="17"/>
        <v/>
      </c>
      <c r="T768" s="32" t="str">
        <f t="shared" si="17"/>
        <v/>
      </c>
      <c r="U768" s="32" t="str">
        <f t="shared" si="17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7"/>
        <v>*</v>
      </c>
      <c r="E769" s="34" t="str">
        <f t="shared" si="17"/>
        <v>*</v>
      </c>
      <c r="F769" s="34" t="str">
        <f t="shared" si="17"/>
        <v>*</v>
      </c>
      <c r="G769" s="34" t="str">
        <f t="shared" si="17"/>
        <v>*</v>
      </c>
      <c r="H769" s="34" t="str">
        <f t="shared" si="17"/>
        <v>*</v>
      </c>
      <c r="I769" s="34" t="str">
        <f t="shared" si="17"/>
        <v>*</v>
      </c>
      <c r="J769" s="34" t="str">
        <f t="shared" si="17"/>
        <v>*</v>
      </c>
      <c r="K769" s="34" t="str">
        <f t="shared" si="17"/>
        <v>*</v>
      </c>
      <c r="L769" s="34" t="str">
        <f t="shared" si="17"/>
        <v>*</v>
      </c>
      <c r="M769" s="34" t="str">
        <f t="shared" si="17"/>
        <v/>
      </c>
      <c r="N769" s="34" t="str">
        <f t="shared" si="17"/>
        <v/>
      </c>
      <c r="O769" s="34" t="str">
        <f t="shared" si="17"/>
        <v/>
      </c>
      <c r="P769" s="34" t="str">
        <f t="shared" si="17"/>
        <v>*</v>
      </c>
      <c r="Q769" s="34" t="str">
        <f t="shared" si="17"/>
        <v>*</v>
      </c>
      <c r="R769" s="34" t="str">
        <f t="shared" si="17"/>
        <v>*</v>
      </c>
      <c r="S769" s="34" t="str">
        <f t="shared" si="17"/>
        <v/>
      </c>
      <c r="T769" s="34" t="str">
        <f t="shared" si="17"/>
        <v/>
      </c>
      <c r="U769" s="34" t="str">
        <f t="shared" si="17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17"/>
        <v>*</v>
      </c>
      <c r="E770" s="36" t="str">
        <f t="shared" si="17"/>
        <v>*</v>
      </c>
      <c r="F770" s="36" t="str">
        <f t="shared" si="17"/>
        <v>*</v>
      </c>
      <c r="G770" s="36" t="str">
        <f t="shared" si="17"/>
        <v>*</v>
      </c>
      <c r="H770" s="36" t="str">
        <f t="shared" si="17"/>
        <v>*</v>
      </c>
      <c r="I770" s="36" t="str">
        <f t="shared" si="17"/>
        <v>*</v>
      </c>
      <c r="J770" s="36" t="str">
        <f t="shared" si="17"/>
        <v>*</v>
      </c>
      <c r="K770" s="36" t="str">
        <f t="shared" si="17"/>
        <v>*</v>
      </c>
      <c r="L770" s="36" t="str">
        <f t="shared" si="17"/>
        <v>*</v>
      </c>
      <c r="M770" s="36" t="str">
        <f t="shared" si="17"/>
        <v/>
      </c>
      <c r="N770" s="36" t="str">
        <f t="shared" si="17"/>
        <v/>
      </c>
      <c r="O770" s="36" t="str">
        <f t="shared" si="17"/>
        <v/>
      </c>
      <c r="P770" s="36" t="str">
        <f t="shared" si="17"/>
        <v>*</v>
      </c>
      <c r="Q770" s="36" t="str">
        <f t="shared" si="17"/>
        <v>*</v>
      </c>
      <c r="R770" s="36" t="str">
        <f t="shared" si="17"/>
        <v>*</v>
      </c>
      <c r="S770" s="36" t="str">
        <f t="shared" si="17"/>
        <v/>
      </c>
      <c r="T770" s="36" t="str">
        <f t="shared" si="17"/>
        <v/>
      </c>
      <c r="U770" s="36" t="str">
        <f t="shared" si="17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7"/>
        <v>*</v>
      </c>
      <c r="E771" s="36" t="str">
        <f t="shared" si="17"/>
        <v>*</v>
      </c>
      <c r="F771" s="36" t="str">
        <f t="shared" si="17"/>
        <v>*</v>
      </c>
      <c r="G771" s="36" t="str">
        <f t="shared" ref="G771:U771" si="18">IF(G128=G445,"","*")</f>
        <v>*</v>
      </c>
      <c r="H771" s="36" t="str">
        <f t="shared" si="18"/>
        <v>*</v>
      </c>
      <c r="I771" s="36" t="str">
        <f t="shared" si="18"/>
        <v>*</v>
      </c>
      <c r="J771" s="36" t="str">
        <f t="shared" si="18"/>
        <v>*</v>
      </c>
      <c r="K771" s="36" t="str">
        <f t="shared" si="18"/>
        <v>*</v>
      </c>
      <c r="L771" s="36" t="str">
        <f t="shared" si="18"/>
        <v>*</v>
      </c>
      <c r="M771" s="36" t="str">
        <f t="shared" si="18"/>
        <v/>
      </c>
      <c r="N771" s="36" t="str">
        <f t="shared" si="18"/>
        <v/>
      </c>
      <c r="O771" s="36" t="str">
        <f t="shared" si="18"/>
        <v/>
      </c>
      <c r="P771" s="36" t="str">
        <f t="shared" si="18"/>
        <v>*</v>
      </c>
      <c r="Q771" s="36" t="str">
        <f t="shared" si="18"/>
        <v>*</v>
      </c>
      <c r="R771" s="36" t="str">
        <f t="shared" si="18"/>
        <v>*</v>
      </c>
      <c r="S771" s="36" t="str">
        <f t="shared" si="18"/>
        <v/>
      </c>
      <c r="T771" s="36" t="str">
        <f t="shared" si="18"/>
        <v/>
      </c>
      <c r="U771" s="36" t="str">
        <f t="shared" si="18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15</v>
      </c>
      <c r="D772" s="36" t="str">
        <f t="shared" ref="D772:U786" si="19">IF(D129=D446,"","*")</f>
        <v>*</v>
      </c>
      <c r="E772" s="36" t="str">
        <f t="shared" si="19"/>
        <v>*</v>
      </c>
      <c r="F772" s="36" t="str">
        <f t="shared" si="19"/>
        <v>*</v>
      </c>
      <c r="G772" s="36" t="str">
        <f t="shared" si="19"/>
        <v>*</v>
      </c>
      <c r="H772" s="36" t="str">
        <f t="shared" si="19"/>
        <v>*</v>
      </c>
      <c r="I772" s="36" t="str">
        <f t="shared" si="19"/>
        <v>*</v>
      </c>
      <c r="J772" s="36" t="str">
        <f t="shared" si="19"/>
        <v/>
      </c>
      <c r="K772" s="36" t="str">
        <f t="shared" si="19"/>
        <v/>
      </c>
      <c r="L772" s="36" t="str">
        <f t="shared" si="19"/>
        <v/>
      </c>
      <c r="M772" s="36" t="str">
        <f t="shared" si="19"/>
        <v/>
      </c>
      <c r="N772" s="36" t="str">
        <f t="shared" si="19"/>
        <v/>
      </c>
      <c r="O772" s="36" t="str">
        <f t="shared" si="19"/>
        <v/>
      </c>
      <c r="P772" s="36" t="str">
        <f t="shared" si="19"/>
        <v/>
      </c>
      <c r="Q772" s="36" t="str">
        <f t="shared" si="19"/>
        <v>*</v>
      </c>
      <c r="R772" s="36" t="str">
        <f t="shared" si="19"/>
        <v>*</v>
      </c>
      <c r="S772" s="36" t="str">
        <f t="shared" si="19"/>
        <v/>
      </c>
      <c r="T772" s="36" t="str">
        <f t="shared" si="19"/>
        <v/>
      </c>
      <c r="U772" s="36" t="str">
        <f t="shared" si="19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9"/>
        <v/>
      </c>
      <c r="E773" s="36" t="str">
        <f t="shared" si="19"/>
        <v>*</v>
      </c>
      <c r="F773" s="36" t="str">
        <f t="shared" si="19"/>
        <v>*</v>
      </c>
      <c r="G773" s="36" t="str">
        <f t="shared" si="19"/>
        <v>*</v>
      </c>
      <c r="H773" s="36" t="str">
        <f t="shared" si="19"/>
        <v>*</v>
      </c>
      <c r="I773" s="36" t="str">
        <f t="shared" si="19"/>
        <v>*</v>
      </c>
      <c r="J773" s="36" t="str">
        <f t="shared" si="19"/>
        <v/>
      </c>
      <c r="K773" s="36" t="str">
        <f t="shared" si="19"/>
        <v/>
      </c>
      <c r="L773" s="36" t="str">
        <f t="shared" si="19"/>
        <v/>
      </c>
      <c r="M773" s="36" t="str">
        <f t="shared" si="19"/>
        <v/>
      </c>
      <c r="N773" s="36" t="str">
        <f t="shared" si="19"/>
        <v/>
      </c>
      <c r="O773" s="36" t="str">
        <f t="shared" si="19"/>
        <v/>
      </c>
      <c r="P773" s="36" t="str">
        <f t="shared" si="19"/>
        <v>*</v>
      </c>
      <c r="Q773" s="36" t="str">
        <f t="shared" si="19"/>
        <v>*</v>
      </c>
      <c r="R773" s="36" t="str">
        <f t="shared" si="19"/>
        <v>*</v>
      </c>
      <c r="S773" s="36" t="str">
        <f t="shared" si="19"/>
        <v/>
      </c>
      <c r="T773" s="36" t="str">
        <f t="shared" si="19"/>
        <v/>
      </c>
      <c r="U773" s="36" t="str">
        <f t="shared" si="19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18</v>
      </c>
      <c r="D774" s="36" t="str">
        <f t="shared" si="19"/>
        <v>*</v>
      </c>
      <c r="E774" s="36" t="str">
        <f t="shared" si="19"/>
        <v>*</v>
      </c>
      <c r="F774" s="36" t="str">
        <f t="shared" si="19"/>
        <v>*</v>
      </c>
      <c r="G774" s="36" t="str">
        <f t="shared" si="19"/>
        <v>*</v>
      </c>
      <c r="H774" s="36" t="str">
        <f t="shared" si="19"/>
        <v>*</v>
      </c>
      <c r="I774" s="36" t="str">
        <f t="shared" si="19"/>
        <v>*</v>
      </c>
      <c r="J774" s="36" t="str">
        <f t="shared" si="19"/>
        <v/>
      </c>
      <c r="K774" s="36" t="str">
        <f t="shared" si="19"/>
        <v/>
      </c>
      <c r="L774" s="36" t="str">
        <f t="shared" si="19"/>
        <v/>
      </c>
      <c r="M774" s="36" t="str">
        <f t="shared" si="19"/>
        <v/>
      </c>
      <c r="N774" s="36" t="str">
        <f t="shared" si="19"/>
        <v/>
      </c>
      <c r="O774" s="36" t="str">
        <f t="shared" si="19"/>
        <v/>
      </c>
      <c r="P774" s="36" t="str">
        <f t="shared" si="19"/>
        <v>*</v>
      </c>
      <c r="Q774" s="36" t="str">
        <f t="shared" si="19"/>
        <v>*</v>
      </c>
      <c r="R774" s="36" t="str">
        <f t="shared" si="19"/>
        <v>*</v>
      </c>
      <c r="S774" s="36" t="str">
        <f t="shared" si="19"/>
        <v/>
      </c>
      <c r="T774" s="36" t="str">
        <f t="shared" si="19"/>
        <v/>
      </c>
      <c r="U774" s="36" t="str">
        <f t="shared" si="19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9"/>
        <v>*</v>
      </c>
      <c r="E775" s="34" t="str">
        <f t="shared" si="19"/>
        <v>*</v>
      </c>
      <c r="F775" s="34" t="str">
        <f t="shared" si="19"/>
        <v>*</v>
      </c>
      <c r="G775" s="34" t="str">
        <f t="shared" si="19"/>
        <v>*</v>
      </c>
      <c r="H775" s="34" t="str">
        <f t="shared" si="19"/>
        <v>*</v>
      </c>
      <c r="I775" s="34" t="str">
        <f t="shared" si="19"/>
        <v>*</v>
      </c>
      <c r="J775" s="34" t="str">
        <f t="shared" si="19"/>
        <v/>
      </c>
      <c r="K775" s="34" t="str">
        <f t="shared" si="19"/>
        <v/>
      </c>
      <c r="L775" s="34" t="str">
        <f t="shared" si="19"/>
        <v/>
      </c>
      <c r="M775" s="34" t="str">
        <f t="shared" si="19"/>
        <v/>
      </c>
      <c r="N775" s="34" t="str">
        <f t="shared" si="19"/>
        <v/>
      </c>
      <c r="O775" s="34" t="str">
        <f t="shared" si="19"/>
        <v/>
      </c>
      <c r="P775" s="34" t="str">
        <f t="shared" si="19"/>
        <v>*</v>
      </c>
      <c r="Q775" s="34" t="str">
        <f t="shared" si="19"/>
        <v>*</v>
      </c>
      <c r="R775" s="34" t="str">
        <f t="shared" si="19"/>
        <v>*</v>
      </c>
      <c r="S775" s="34" t="str">
        <f t="shared" si="19"/>
        <v/>
      </c>
      <c r="T775" s="34" t="str">
        <f t="shared" si="19"/>
        <v/>
      </c>
      <c r="U775" s="34" t="str">
        <f t="shared" si="19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19"/>
        <v>*</v>
      </c>
      <c r="E776" s="37" t="str">
        <f t="shared" si="19"/>
        <v>*</v>
      </c>
      <c r="F776" s="37" t="str">
        <f t="shared" si="19"/>
        <v>*</v>
      </c>
      <c r="G776" s="37" t="str">
        <f t="shared" si="19"/>
        <v>*</v>
      </c>
      <c r="H776" s="37" t="str">
        <f t="shared" si="19"/>
        <v>*</v>
      </c>
      <c r="I776" s="37" t="str">
        <f t="shared" si="19"/>
        <v>*</v>
      </c>
      <c r="J776" s="37" t="str">
        <f t="shared" si="19"/>
        <v/>
      </c>
      <c r="K776" s="37" t="str">
        <f t="shared" si="19"/>
        <v/>
      </c>
      <c r="L776" s="37" t="str">
        <f t="shared" si="19"/>
        <v/>
      </c>
      <c r="M776" s="37" t="str">
        <f t="shared" si="19"/>
        <v/>
      </c>
      <c r="N776" s="37" t="str">
        <f t="shared" si="19"/>
        <v/>
      </c>
      <c r="O776" s="37" t="str">
        <f t="shared" si="19"/>
        <v/>
      </c>
      <c r="P776" s="37" t="str">
        <f t="shared" si="19"/>
        <v>*</v>
      </c>
      <c r="Q776" s="37" t="str">
        <f t="shared" si="19"/>
        <v>*</v>
      </c>
      <c r="R776" s="37" t="str">
        <f t="shared" si="19"/>
        <v>*</v>
      </c>
      <c r="S776" s="37" t="str">
        <f t="shared" si="19"/>
        <v/>
      </c>
      <c r="T776" s="37" t="str">
        <f t="shared" si="19"/>
        <v/>
      </c>
      <c r="U776" s="37" t="str">
        <f t="shared" si="19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9"/>
        <v>*</v>
      </c>
      <c r="E777" s="37" t="str">
        <f t="shared" si="19"/>
        <v>*</v>
      </c>
      <c r="F777" s="37" t="str">
        <f t="shared" si="19"/>
        <v>*</v>
      </c>
      <c r="G777" s="37" t="str">
        <f t="shared" si="19"/>
        <v>*</v>
      </c>
      <c r="H777" s="37" t="str">
        <f t="shared" si="19"/>
        <v>*</v>
      </c>
      <c r="I777" s="37" t="str">
        <f t="shared" si="19"/>
        <v>*</v>
      </c>
      <c r="J777" s="37" t="str">
        <f t="shared" si="19"/>
        <v/>
      </c>
      <c r="K777" s="37" t="str">
        <f t="shared" si="19"/>
        <v/>
      </c>
      <c r="L777" s="37" t="str">
        <f t="shared" si="19"/>
        <v/>
      </c>
      <c r="M777" s="37" t="str">
        <f t="shared" si="19"/>
        <v/>
      </c>
      <c r="N777" s="37" t="str">
        <f t="shared" si="19"/>
        <v/>
      </c>
      <c r="O777" s="37" t="str">
        <f t="shared" si="19"/>
        <v/>
      </c>
      <c r="P777" s="37" t="str">
        <f t="shared" si="19"/>
        <v>*</v>
      </c>
      <c r="Q777" s="37" t="str">
        <f t="shared" si="19"/>
        <v>*</v>
      </c>
      <c r="R777" s="37" t="str">
        <f t="shared" si="19"/>
        <v>*</v>
      </c>
      <c r="S777" s="37" t="str">
        <f t="shared" si="19"/>
        <v/>
      </c>
      <c r="T777" s="37" t="str">
        <f t="shared" si="19"/>
        <v/>
      </c>
      <c r="U777" s="37" t="str">
        <f t="shared" si="19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37" t="str">
        <f t="shared" si="19"/>
        <v>*</v>
      </c>
      <c r="E778" s="37" t="str">
        <f t="shared" si="19"/>
        <v>*</v>
      </c>
      <c r="F778" s="37" t="str">
        <f t="shared" si="19"/>
        <v>*</v>
      </c>
      <c r="G778" s="37" t="str">
        <f t="shared" si="19"/>
        <v>*</v>
      </c>
      <c r="H778" s="37" t="str">
        <f t="shared" si="19"/>
        <v>*</v>
      </c>
      <c r="I778" s="37" t="str">
        <f t="shared" si="19"/>
        <v>*</v>
      </c>
      <c r="J778" s="37" t="str">
        <f t="shared" si="19"/>
        <v/>
      </c>
      <c r="K778" s="37" t="str">
        <f t="shared" si="19"/>
        <v/>
      </c>
      <c r="L778" s="37" t="str">
        <f t="shared" si="19"/>
        <v/>
      </c>
      <c r="M778" s="37" t="str">
        <f t="shared" si="19"/>
        <v/>
      </c>
      <c r="N778" s="37" t="str">
        <f t="shared" si="19"/>
        <v/>
      </c>
      <c r="O778" s="37" t="str">
        <f t="shared" si="19"/>
        <v/>
      </c>
      <c r="P778" s="37" t="str">
        <f t="shared" si="19"/>
        <v>*</v>
      </c>
      <c r="Q778" s="37" t="str">
        <f t="shared" si="19"/>
        <v>*</v>
      </c>
      <c r="R778" s="37" t="str">
        <f t="shared" si="19"/>
        <v>*</v>
      </c>
      <c r="S778" s="37" t="str">
        <f t="shared" si="19"/>
        <v/>
      </c>
      <c r="T778" s="37" t="str">
        <f t="shared" si="19"/>
        <v/>
      </c>
      <c r="U778" s="37" t="str">
        <f t="shared" si="19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9"/>
        <v>*</v>
      </c>
      <c r="E779" s="37" t="str">
        <f t="shared" si="19"/>
        <v>*</v>
      </c>
      <c r="F779" s="37" t="str">
        <f t="shared" si="19"/>
        <v>*</v>
      </c>
      <c r="G779" s="37" t="str">
        <f t="shared" si="19"/>
        <v>*</v>
      </c>
      <c r="H779" s="37" t="str">
        <f t="shared" si="19"/>
        <v>*</v>
      </c>
      <c r="I779" s="37" t="str">
        <f t="shared" si="19"/>
        <v>*</v>
      </c>
      <c r="J779" s="37" t="str">
        <f t="shared" si="19"/>
        <v/>
      </c>
      <c r="K779" s="37" t="str">
        <f t="shared" si="19"/>
        <v/>
      </c>
      <c r="L779" s="37" t="str">
        <f t="shared" si="19"/>
        <v/>
      </c>
      <c r="M779" s="37" t="str">
        <f t="shared" si="19"/>
        <v/>
      </c>
      <c r="N779" s="37" t="str">
        <f t="shared" si="19"/>
        <v/>
      </c>
      <c r="O779" s="37" t="str">
        <f t="shared" si="19"/>
        <v/>
      </c>
      <c r="P779" s="37" t="str">
        <f t="shared" si="19"/>
        <v>*</v>
      </c>
      <c r="Q779" s="37" t="str">
        <f t="shared" si="19"/>
        <v>*</v>
      </c>
      <c r="R779" s="37" t="str">
        <f t="shared" si="19"/>
        <v>*</v>
      </c>
      <c r="S779" s="37" t="str">
        <f t="shared" si="19"/>
        <v/>
      </c>
      <c r="T779" s="37" t="str">
        <f t="shared" si="19"/>
        <v/>
      </c>
      <c r="U779" s="37" t="str">
        <f t="shared" si="19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18</v>
      </c>
      <c r="D780" s="38" t="str">
        <f t="shared" si="19"/>
        <v>*</v>
      </c>
      <c r="E780" s="38" t="str">
        <f t="shared" si="19"/>
        <v>*</v>
      </c>
      <c r="F780" s="38" t="str">
        <f t="shared" si="19"/>
        <v>*</v>
      </c>
      <c r="G780" s="38" t="str">
        <f t="shared" si="19"/>
        <v>*</v>
      </c>
      <c r="H780" s="38" t="str">
        <f t="shared" si="19"/>
        <v>*</v>
      </c>
      <c r="I780" s="38" t="str">
        <f t="shared" si="19"/>
        <v>*</v>
      </c>
      <c r="J780" s="38" t="str">
        <f t="shared" si="19"/>
        <v/>
      </c>
      <c r="K780" s="38" t="str">
        <f t="shared" si="19"/>
        <v/>
      </c>
      <c r="L780" s="38" t="str">
        <f t="shared" si="19"/>
        <v/>
      </c>
      <c r="M780" s="38" t="str">
        <f t="shared" si="19"/>
        <v/>
      </c>
      <c r="N780" s="38" t="str">
        <f t="shared" si="19"/>
        <v/>
      </c>
      <c r="O780" s="38" t="str">
        <f t="shared" si="19"/>
        <v/>
      </c>
      <c r="P780" s="38" t="str">
        <f t="shared" si="19"/>
        <v>*</v>
      </c>
      <c r="Q780" s="38" t="str">
        <f t="shared" si="19"/>
        <v>*</v>
      </c>
      <c r="R780" s="38" t="str">
        <f t="shared" si="19"/>
        <v>*</v>
      </c>
      <c r="S780" s="38" t="str">
        <f t="shared" si="19"/>
        <v/>
      </c>
      <c r="T780" s="38" t="str">
        <f t="shared" si="19"/>
        <v/>
      </c>
      <c r="U780" s="38" t="str">
        <f t="shared" si="19"/>
        <v/>
      </c>
    </row>
    <row r="781" spans="1:21" ht="15.75" hidden="1" customHeight="1" x14ac:dyDescent="0.2">
      <c r="A781" s="72" t="s">
        <v>224</v>
      </c>
      <c r="B781" s="73"/>
      <c r="C781" s="31" t="s">
        <v>63</v>
      </c>
      <c r="D781" s="32" t="str">
        <f t="shared" si="19"/>
        <v>*</v>
      </c>
      <c r="E781" s="32" t="str">
        <f t="shared" si="19"/>
        <v>*</v>
      </c>
      <c r="F781" s="32" t="str">
        <f t="shared" si="19"/>
        <v>*</v>
      </c>
      <c r="G781" s="32" t="str">
        <f t="shared" si="19"/>
        <v>*</v>
      </c>
      <c r="H781" s="32" t="str">
        <f t="shared" si="19"/>
        <v>*</v>
      </c>
      <c r="I781" s="32" t="str">
        <f t="shared" si="19"/>
        <v>*</v>
      </c>
      <c r="J781" s="32" t="str">
        <f t="shared" si="19"/>
        <v>*</v>
      </c>
      <c r="K781" s="32" t="str">
        <f t="shared" si="19"/>
        <v>*</v>
      </c>
      <c r="L781" s="32" t="str">
        <f t="shared" si="19"/>
        <v>*</v>
      </c>
      <c r="M781" s="32" t="str">
        <f t="shared" si="19"/>
        <v>*</v>
      </c>
      <c r="N781" s="32" t="str">
        <f t="shared" si="19"/>
        <v>*</v>
      </c>
      <c r="O781" s="32" t="str">
        <f t="shared" si="19"/>
        <v>*</v>
      </c>
      <c r="P781" s="32" t="str">
        <f t="shared" si="19"/>
        <v>*</v>
      </c>
      <c r="Q781" s="32" t="str">
        <f t="shared" si="19"/>
        <v>*</v>
      </c>
      <c r="R781" s="32" t="str">
        <f t="shared" si="19"/>
        <v>*</v>
      </c>
      <c r="S781" s="32" t="str">
        <f t="shared" si="19"/>
        <v/>
      </c>
      <c r="T781" s="32" t="str">
        <f t="shared" si="19"/>
        <v>*</v>
      </c>
      <c r="U781" s="32" t="str">
        <f t="shared" si="19"/>
        <v>*</v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9"/>
        <v>*</v>
      </c>
      <c r="E782" s="34" t="str">
        <f t="shared" si="19"/>
        <v>*</v>
      </c>
      <c r="F782" s="34" t="str">
        <f t="shared" si="19"/>
        <v>*</v>
      </c>
      <c r="G782" s="34" t="str">
        <f t="shared" si="19"/>
        <v>*</v>
      </c>
      <c r="H782" s="34" t="str">
        <f t="shared" si="19"/>
        <v>*</v>
      </c>
      <c r="I782" s="34" t="str">
        <f t="shared" si="19"/>
        <v>*</v>
      </c>
      <c r="J782" s="34" t="str">
        <f t="shared" si="19"/>
        <v/>
      </c>
      <c r="K782" s="34" t="str">
        <f t="shared" si="19"/>
        <v/>
      </c>
      <c r="L782" s="34" t="str">
        <f t="shared" si="19"/>
        <v/>
      </c>
      <c r="M782" s="34" t="str">
        <f t="shared" si="19"/>
        <v>*</v>
      </c>
      <c r="N782" s="34" t="str">
        <f t="shared" si="19"/>
        <v>*</v>
      </c>
      <c r="O782" s="34" t="str">
        <f t="shared" si="19"/>
        <v>*</v>
      </c>
      <c r="P782" s="34" t="str">
        <f t="shared" si="19"/>
        <v>*</v>
      </c>
      <c r="Q782" s="34" t="str">
        <f t="shared" si="19"/>
        <v>*</v>
      </c>
      <c r="R782" s="34" t="str">
        <f t="shared" si="19"/>
        <v>*</v>
      </c>
      <c r="S782" s="34" t="str">
        <f t="shared" si="19"/>
        <v/>
      </c>
      <c r="T782" s="34" t="str">
        <f t="shared" si="19"/>
        <v/>
      </c>
      <c r="U782" s="34" t="str">
        <f t="shared" si="19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19"/>
        <v>*</v>
      </c>
      <c r="E783" s="36" t="str">
        <f t="shared" si="19"/>
        <v>*</v>
      </c>
      <c r="F783" s="36" t="str">
        <f t="shared" si="19"/>
        <v>*</v>
      </c>
      <c r="G783" s="36" t="str">
        <f t="shared" si="19"/>
        <v>*</v>
      </c>
      <c r="H783" s="36" t="str">
        <f t="shared" si="19"/>
        <v>*</v>
      </c>
      <c r="I783" s="36" t="str">
        <f t="shared" si="19"/>
        <v>*</v>
      </c>
      <c r="J783" s="36" t="str">
        <f t="shared" si="19"/>
        <v/>
      </c>
      <c r="K783" s="36" t="str">
        <f t="shared" si="19"/>
        <v/>
      </c>
      <c r="L783" s="36" t="str">
        <f t="shared" si="19"/>
        <v/>
      </c>
      <c r="M783" s="36" t="str">
        <f t="shared" si="19"/>
        <v>*</v>
      </c>
      <c r="N783" s="36" t="str">
        <f t="shared" si="19"/>
        <v>*</v>
      </c>
      <c r="O783" s="36" t="str">
        <f t="shared" si="19"/>
        <v>*</v>
      </c>
      <c r="P783" s="36" t="str">
        <f t="shared" si="19"/>
        <v>*</v>
      </c>
      <c r="Q783" s="36" t="str">
        <f t="shared" si="19"/>
        <v>*</v>
      </c>
      <c r="R783" s="36" t="str">
        <f t="shared" si="19"/>
        <v>*</v>
      </c>
      <c r="S783" s="36" t="str">
        <f t="shared" si="19"/>
        <v/>
      </c>
      <c r="T783" s="36" t="str">
        <f t="shared" si="19"/>
        <v/>
      </c>
      <c r="U783" s="36" t="str">
        <f t="shared" si="19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9"/>
        <v>*</v>
      </c>
      <c r="E784" s="36" t="str">
        <f t="shared" si="19"/>
        <v>*</v>
      </c>
      <c r="F784" s="36" t="str">
        <f t="shared" si="19"/>
        <v>*</v>
      </c>
      <c r="G784" s="36" t="str">
        <f t="shared" si="19"/>
        <v>*</v>
      </c>
      <c r="H784" s="36" t="str">
        <f t="shared" si="19"/>
        <v>*</v>
      </c>
      <c r="I784" s="36" t="str">
        <f t="shared" si="19"/>
        <v>*</v>
      </c>
      <c r="J784" s="36" t="str">
        <f t="shared" si="19"/>
        <v/>
      </c>
      <c r="K784" s="36" t="str">
        <f t="shared" si="19"/>
        <v/>
      </c>
      <c r="L784" s="36" t="str">
        <f t="shared" si="19"/>
        <v/>
      </c>
      <c r="M784" s="36" t="str">
        <f t="shared" si="19"/>
        <v>*</v>
      </c>
      <c r="N784" s="36" t="str">
        <f t="shared" si="19"/>
        <v>*</v>
      </c>
      <c r="O784" s="36" t="str">
        <f t="shared" si="19"/>
        <v>*</v>
      </c>
      <c r="P784" s="36" t="str">
        <f t="shared" si="19"/>
        <v>*</v>
      </c>
      <c r="Q784" s="36" t="str">
        <f t="shared" si="19"/>
        <v>*</v>
      </c>
      <c r="R784" s="36" t="str">
        <f t="shared" si="19"/>
        <v>*</v>
      </c>
      <c r="S784" s="36" t="str">
        <f t="shared" si="19"/>
        <v/>
      </c>
      <c r="T784" s="36" t="str">
        <f t="shared" si="19"/>
        <v/>
      </c>
      <c r="U784" s="36" t="str">
        <f t="shared" si="19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15</v>
      </c>
      <c r="D785" s="36" t="str">
        <f t="shared" si="19"/>
        <v>*</v>
      </c>
      <c r="E785" s="36" t="str">
        <f t="shared" si="19"/>
        <v>*</v>
      </c>
      <c r="F785" s="36" t="str">
        <f t="shared" si="19"/>
        <v>*</v>
      </c>
      <c r="G785" s="36" t="str">
        <f t="shared" si="19"/>
        <v>*</v>
      </c>
      <c r="H785" s="36" t="str">
        <f t="shared" si="19"/>
        <v>*</v>
      </c>
      <c r="I785" s="36" t="str">
        <f t="shared" si="19"/>
        <v>*</v>
      </c>
      <c r="J785" s="36" t="str">
        <f t="shared" si="19"/>
        <v/>
      </c>
      <c r="K785" s="36" t="str">
        <f t="shared" si="19"/>
        <v/>
      </c>
      <c r="L785" s="36" t="str">
        <f t="shared" si="19"/>
        <v/>
      </c>
      <c r="M785" s="36" t="str">
        <f t="shared" si="19"/>
        <v/>
      </c>
      <c r="N785" s="36" t="str">
        <f t="shared" si="19"/>
        <v/>
      </c>
      <c r="O785" s="36" t="str">
        <f t="shared" si="19"/>
        <v/>
      </c>
      <c r="P785" s="36" t="str">
        <f t="shared" si="19"/>
        <v>*</v>
      </c>
      <c r="Q785" s="36" t="str">
        <f t="shared" si="19"/>
        <v>*</v>
      </c>
      <c r="R785" s="36" t="str">
        <f t="shared" si="19"/>
        <v>*</v>
      </c>
      <c r="S785" s="36" t="str">
        <f t="shared" si="19"/>
        <v/>
      </c>
      <c r="T785" s="36" t="str">
        <f t="shared" si="19"/>
        <v/>
      </c>
      <c r="U785" s="36" t="str">
        <f t="shared" si="19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9"/>
        <v>*</v>
      </c>
      <c r="E786" s="36" t="str">
        <f t="shared" si="19"/>
        <v>*</v>
      </c>
      <c r="F786" s="36" t="str">
        <f t="shared" si="19"/>
        <v>*</v>
      </c>
      <c r="G786" s="36" t="str">
        <f t="shared" ref="G786:U786" si="20">IF(G143=G460,"","*")</f>
        <v>*</v>
      </c>
      <c r="H786" s="36" t="str">
        <f t="shared" si="20"/>
        <v>*</v>
      </c>
      <c r="I786" s="36" t="str">
        <f t="shared" si="20"/>
        <v/>
      </c>
      <c r="J786" s="36" t="str">
        <f t="shared" si="20"/>
        <v/>
      </c>
      <c r="K786" s="36" t="str">
        <f t="shared" si="20"/>
        <v/>
      </c>
      <c r="L786" s="36" t="str">
        <f t="shared" si="20"/>
        <v/>
      </c>
      <c r="M786" s="36" t="str">
        <f t="shared" si="20"/>
        <v/>
      </c>
      <c r="N786" s="36" t="str">
        <f t="shared" si="20"/>
        <v/>
      </c>
      <c r="O786" s="36" t="str">
        <f t="shared" si="20"/>
        <v/>
      </c>
      <c r="P786" s="36" t="str">
        <f t="shared" si="20"/>
        <v>*</v>
      </c>
      <c r="Q786" s="36" t="str">
        <f t="shared" si="20"/>
        <v>*</v>
      </c>
      <c r="R786" s="36" t="str">
        <f t="shared" si="20"/>
        <v>*</v>
      </c>
      <c r="S786" s="36" t="str">
        <f t="shared" si="20"/>
        <v/>
      </c>
      <c r="T786" s="36" t="str">
        <f t="shared" si="20"/>
        <v/>
      </c>
      <c r="U786" s="36" t="str">
        <f t="shared" si="20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18</v>
      </c>
      <c r="D787" s="36" t="str">
        <f t="shared" ref="D787:U801" si="21">IF(D144=D461,"","*")</f>
        <v>*</v>
      </c>
      <c r="E787" s="36" t="str">
        <f t="shared" si="21"/>
        <v>*</v>
      </c>
      <c r="F787" s="36" t="str">
        <f t="shared" si="21"/>
        <v>*</v>
      </c>
      <c r="G787" s="36" t="str">
        <f t="shared" si="21"/>
        <v>*</v>
      </c>
      <c r="H787" s="36" t="str">
        <f t="shared" si="21"/>
        <v>*</v>
      </c>
      <c r="I787" s="36" t="str">
        <f t="shared" si="21"/>
        <v>*</v>
      </c>
      <c r="J787" s="36" t="str">
        <f t="shared" si="21"/>
        <v/>
      </c>
      <c r="K787" s="36" t="str">
        <f t="shared" si="21"/>
        <v/>
      </c>
      <c r="L787" s="36" t="str">
        <f t="shared" si="21"/>
        <v/>
      </c>
      <c r="M787" s="36" t="str">
        <f t="shared" si="21"/>
        <v/>
      </c>
      <c r="N787" s="36" t="str">
        <f t="shared" si="21"/>
        <v/>
      </c>
      <c r="O787" s="36" t="str">
        <f t="shared" si="21"/>
        <v/>
      </c>
      <c r="P787" s="36" t="str">
        <f t="shared" si="21"/>
        <v>*</v>
      </c>
      <c r="Q787" s="36" t="str">
        <f t="shared" si="21"/>
        <v>*</v>
      </c>
      <c r="R787" s="36" t="str">
        <f t="shared" si="21"/>
        <v>*</v>
      </c>
      <c r="S787" s="36" t="str">
        <f t="shared" si="21"/>
        <v/>
      </c>
      <c r="T787" s="36" t="str">
        <f t="shared" si="21"/>
        <v/>
      </c>
      <c r="U787" s="36" t="str">
        <f t="shared" si="21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21"/>
        <v>*</v>
      </c>
      <c r="E788" s="34" t="str">
        <f t="shared" si="21"/>
        <v>*</v>
      </c>
      <c r="F788" s="34" t="str">
        <f t="shared" si="21"/>
        <v>*</v>
      </c>
      <c r="G788" s="34" t="str">
        <f t="shared" si="21"/>
        <v>*</v>
      </c>
      <c r="H788" s="34" t="str">
        <f t="shared" si="21"/>
        <v>*</v>
      </c>
      <c r="I788" s="34" t="str">
        <f t="shared" si="21"/>
        <v>*</v>
      </c>
      <c r="J788" s="34" t="str">
        <f t="shared" si="21"/>
        <v>*</v>
      </c>
      <c r="K788" s="34" t="str">
        <f t="shared" si="21"/>
        <v>*</v>
      </c>
      <c r="L788" s="34" t="str">
        <f t="shared" si="21"/>
        <v>*</v>
      </c>
      <c r="M788" s="34" t="str">
        <f t="shared" si="21"/>
        <v/>
      </c>
      <c r="N788" s="34" t="str">
        <f t="shared" si="21"/>
        <v/>
      </c>
      <c r="O788" s="34" t="str">
        <f t="shared" si="21"/>
        <v/>
      </c>
      <c r="P788" s="34" t="str">
        <f t="shared" si="21"/>
        <v>*</v>
      </c>
      <c r="Q788" s="34" t="str">
        <f t="shared" si="21"/>
        <v>*</v>
      </c>
      <c r="R788" s="34" t="str">
        <f t="shared" si="21"/>
        <v>*</v>
      </c>
      <c r="S788" s="34" t="str">
        <f t="shared" si="21"/>
        <v/>
      </c>
      <c r="T788" s="34" t="str">
        <f t="shared" si="21"/>
        <v>*</v>
      </c>
      <c r="U788" s="34" t="str">
        <f t="shared" si="21"/>
        <v>*</v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si="21"/>
        <v>*</v>
      </c>
      <c r="E789" s="37" t="str">
        <f t="shared" si="21"/>
        <v>*</v>
      </c>
      <c r="F789" s="37" t="str">
        <f t="shared" si="21"/>
        <v>*</v>
      </c>
      <c r="G789" s="37" t="str">
        <f t="shared" si="21"/>
        <v>*</v>
      </c>
      <c r="H789" s="37" t="str">
        <f t="shared" si="21"/>
        <v>*</v>
      </c>
      <c r="I789" s="37" t="str">
        <f t="shared" si="21"/>
        <v>*</v>
      </c>
      <c r="J789" s="37" t="str">
        <f t="shared" si="21"/>
        <v>*</v>
      </c>
      <c r="K789" s="37" t="str">
        <f t="shared" si="21"/>
        <v>*</v>
      </c>
      <c r="L789" s="37" t="str">
        <f t="shared" si="21"/>
        <v>*</v>
      </c>
      <c r="M789" s="37" t="str">
        <f t="shared" si="21"/>
        <v/>
      </c>
      <c r="N789" s="37" t="str">
        <f t="shared" si="21"/>
        <v/>
      </c>
      <c r="O789" s="37" t="str">
        <f t="shared" si="21"/>
        <v/>
      </c>
      <c r="P789" s="37" t="str">
        <f t="shared" si="21"/>
        <v>*</v>
      </c>
      <c r="Q789" s="37" t="str">
        <f t="shared" si="21"/>
        <v>*</v>
      </c>
      <c r="R789" s="37" t="str">
        <f t="shared" si="21"/>
        <v>*</v>
      </c>
      <c r="S789" s="37" t="str">
        <f t="shared" si="21"/>
        <v/>
      </c>
      <c r="T789" s="37" t="str">
        <f t="shared" si="21"/>
        <v>*</v>
      </c>
      <c r="U789" s="37" t="str">
        <f t="shared" si="21"/>
        <v>*</v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21"/>
        <v>*</v>
      </c>
      <c r="E790" s="37" t="str">
        <f t="shared" si="21"/>
        <v>*</v>
      </c>
      <c r="F790" s="37" t="str">
        <f t="shared" si="21"/>
        <v>*</v>
      </c>
      <c r="G790" s="37" t="str">
        <f t="shared" si="21"/>
        <v>*</v>
      </c>
      <c r="H790" s="37" t="str">
        <f t="shared" si="21"/>
        <v>*</v>
      </c>
      <c r="I790" s="37" t="str">
        <f t="shared" si="21"/>
        <v>*</v>
      </c>
      <c r="J790" s="37" t="str">
        <f t="shared" si="21"/>
        <v>*</v>
      </c>
      <c r="K790" s="37" t="str">
        <f t="shared" si="21"/>
        <v>*</v>
      </c>
      <c r="L790" s="37" t="str">
        <f t="shared" si="21"/>
        <v>*</v>
      </c>
      <c r="M790" s="37" t="str">
        <f t="shared" si="21"/>
        <v/>
      </c>
      <c r="N790" s="37" t="str">
        <f t="shared" si="21"/>
        <v/>
      </c>
      <c r="O790" s="37" t="str">
        <f t="shared" si="21"/>
        <v/>
      </c>
      <c r="P790" s="37" t="str">
        <f t="shared" si="21"/>
        <v>*</v>
      </c>
      <c r="Q790" s="37" t="str">
        <f t="shared" si="21"/>
        <v>*</v>
      </c>
      <c r="R790" s="37" t="str">
        <f t="shared" si="21"/>
        <v>*</v>
      </c>
      <c r="S790" s="37" t="str">
        <f t="shared" si="21"/>
        <v/>
      </c>
      <c r="T790" s="37" t="str">
        <f t="shared" si="21"/>
        <v>*</v>
      </c>
      <c r="U790" s="37" t="str">
        <f t="shared" si="21"/>
        <v>*</v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37" t="str">
        <f t="shared" si="21"/>
        <v>*</v>
      </c>
      <c r="E791" s="37" t="str">
        <f t="shared" si="21"/>
        <v>*</v>
      </c>
      <c r="F791" s="37" t="str">
        <f t="shared" si="21"/>
        <v>*</v>
      </c>
      <c r="G791" s="37" t="str">
        <f t="shared" si="21"/>
        <v>*</v>
      </c>
      <c r="H791" s="37" t="str">
        <f t="shared" si="21"/>
        <v>*</v>
      </c>
      <c r="I791" s="37" t="str">
        <f t="shared" si="21"/>
        <v>*</v>
      </c>
      <c r="J791" s="37" t="str">
        <f t="shared" si="21"/>
        <v/>
      </c>
      <c r="K791" s="37" t="str">
        <f t="shared" si="21"/>
        <v/>
      </c>
      <c r="L791" s="37" t="str">
        <f t="shared" si="21"/>
        <v/>
      </c>
      <c r="M791" s="37" t="str">
        <f t="shared" si="21"/>
        <v/>
      </c>
      <c r="N791" s="37" t="str">
        <f t="shared" si="21"/>
        <v/>
      </c>
      <c r="O791" s="37" t="str">
        <f t="shared" si="21"/>
        <v/>
      </c>
      <c r="P791" s="37" t="str">
        <f t="shared" si="21"/>
        <v>*</v>
      </c>
      <c r="Q791" s="37" t="str">
        <f t="shared" si="21"/>
        <v>*</v>
      </c>
      <c r="R791" s="37" t="str">
        <f t="shared" si="21"/>
        <v>*</v>
      </c>
      <c r="S791" s="37" t="str">
        <f t="shared" si="21"/>
        <v/>
      </c>
      <c r="T791" s="37" t="str">
        <f t="shared" si="21"/>
        <v/>
      </c>
      <c r="U791" s="37" t="str">
        <f t="shared" si="21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21"/>
        <v>*</v>
      </c>
      <c r="E792" s="37" t="str">
        <f t="shared" si="21"/>
        <v>*</v>
      </c>
      <c r="F792" s="37" t="str">
        <f t="shared" si="21"/>
        <v>*</v>
      </c>
      <c r="G792" s="37" t="str">
        <f t="shared" si="21"/>
        <v/>
      </c>
      <c r="H792" s="37" t="str">
        <f t="shared" si="21"/>
        <v/>
      </c>
      <c r="I792" s="37" t="str">
        <f t="shared" si="21"/>
        <v/>
      </c>
      <c r="J792" s="37" t="str">
        <f t="shared" si="21"/>
        <v/>
      </c>
      <c r="K792" s="37" t="str">
        <f t="shared" si="21"/>
        <v/>
      </c>
      <c r="L792" s="37" t="str">
        <f t="shared" si="21"/>
        <v/>
      </c>
      <c r="M792" s="37" t="str">
        <f t="shared" si="21"/>
        <v/>
      </c>
      <c r="N792" s="37" t="str">
        <f t="shared" si="21"/>
        <v/>
      </c>
      <c r="O792" s="37" t="str">
        <f t="shared" si="21"/>
        <v/>
      </c>
      <c r="P792" s="37" t="str">
        <f t="shared" si="21"/>
        <v>*</v>
      </c>
      <c r="Q792" s="37" t="str">
        <f t="shared" si="21"/>
        <v>*</v>
      </c>
      <c r="R792" s="37" t="str">
        <f t="shared" si="21"/>
        <v>*</v>
      </c>
      <c r="S792" s="37" t="str">
        <f t="shared" si="21"/>
        <v/>
      </c>
      <c r="T792" s="37" t="str">
        <f t="shared" si="21"/>
        <v/>
      </c>
      <c r="U792" s="37" t="str">
        <f t="shared" si="21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18</v>
      </c>
      <c r="D793" s="38" t="str">
        <f t="shared" si="21"/>
        <v>*</v>
      </c>
      <c r="E793" s="38" t="str">
        <f t="shared" si="21"/>
        <v>*</v>
      </c>
      <c r="F793" s="38" t="str">
        <f t="shared" si="21"/>
        <v>*</v>
      </c>
      <c r="G793" s="38" t="str">
        <f t="shared" si="21"/>
        <v>*</v>
      </c>
      <c r="H793" s="38" t="str">
        <f t="shared" si="21"/>
        <v>*</v>
      </c>
      <c r="I793" s="38" t="str">
        <f t="shared" si="21"/>
        <v>*</v>
      </c>
      <c r="J793" s="38" t="str">
        <f t="shared" si="21"/>
        <v/>
      </c>
      <c r="K793" s="38" t="str">
        <f t="shared" si="21"/>
        <v/>
      </c>
      <c r="L793" s="38" t="str">
        <f t="shared" si="21"/>
        <v/>
      </c>
      <c r="M793" s="38" t="str">
        <f t="shared" si="21"/>
        <v/>
      </c>
      <c r="N793" s="38" t="str">
        <f t="shared" si="21"/>
        <v/>
      </c>
      <c r="O793" s="38" t="str">
        <f t="shared" si="21"/>
        <v/>
      </c>
      <c r="P793" s="38" t="str">
        <f t="shared" si="21"/>
        <v>*</v>
      </c>
      <c r="Q793" s="38" t="str">
        <f t="shared" si="21"/>
        <v>*</v>
      </c>
      <c r="R793" s="38" t="str">
        <f t="shared" si="21"/>
        <v>*</v>
      </c>
      <c r="S793" s="38" t="str">
        <f t="shared" si="21"/>
        <v/>
      </c>
      <c r="T793" s="38" t="str">
        <f t="shared" si="21"/>
        <v/>
      </c>
      <c r="U793" s="38" t="str">
        <f t="shared" si="21"/>
        <v/>
      </c>
    </row>
    <row r="794" spans="1:21" ht="15.75" hidden="1" customHeight="1" x14ac:dyDescent="0.2">
      <c r="A794" s="72" t="s">
        <v>225</v>
      </c>
      <c r="B794" s="73"/>
      <c r="C794" s="31" t="s">
        <v>50</v>
      </c>
      <c r="D794" s="32" t="str">
        <f t="shared" si="21"/>
        <v>*</v>
      </c>
      <c r="E794" s="32" t="str">
        <f t="shared" si="21"/>
        <v>*</v>
      </c>
      <c r="F794" s="32" t="str">
        <f t="shared" si="21"/>
        <v>*</v>
      </c>
      <c r="G794" s="32" t="str">
        <f t="shared" si="21"/>
        <v>*</v>
      </c>
      <c r="H794" s="32" t="str">
        <f t="shared" si="21"/>
        <v>*</v>
      </c>
      <c r="I794" s="32" t="str">
        <f t="shared" si="21"/>
        <v>*</v>
      </c>
      <c r="J794" s="32" t="str">
        <f t="shared" si="21"/>
        <v>*</v>
      </c>
      <c r="K794" s="32" t="str">
        <f t="shared" si="21"/>
        <v>*</v>
      </c>
      <c r="L794" s="32" t="str">
        <f t="shared" si="21"/>
        <v>*</v>
      </c>
      <c r="M794" s="32" t="str">
        <f t="shared" si="21"/>
        <v>*</v>
      </c>
      <c r="N794" s="32" t="str">
        <f t="shared" si="21"/>
        <v>*</v>
      </c>
      <c r="O794" s="32" t="str">
        <f t="shared" si="21"/>
        <v>*</v>
      </c>
      <c r="P794" s="32" t="str">
        <f t="shared" si="21"/>
        <v>*</v>
      </c>
      <c r="Q794" s="32" t="str">
        <f t="shared" si="21"/>
        <v>*</v>
      </c>
      <c r="R794" s="32" t="str">
        <f t="shared" si="21"/>
        <v>*</v>
      </c>
      <c r="S794" s="32" t="str">
        <f t="shared" si="21"/>
        <v>*</v>
      </c>
      <c r="T794" s="32" t="str">
        <f t="shared" si="21"/>
        <v>*</v>
      </c>
      <c r="U794" s="32" t="str">
        <f t="shared" si="21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21"/>
        <v>*</v>
      </c>
      <c r="E795" s="34" t="str">
        <f t="shared" si="21"/>
        <v>*</v>
      </c>
      <c r="F795" s="34" t="str">
        <f t="shared" si="21"/>
        <v>*</v>
      </c>
      <c r="G795" s="34" t="str">
        <f t="shared" si="21"/>
        <v>*</v>
      </c>
      <c r="H795" s="34" t="str">
        <f t="shared" si="21"/>
        <v>*</v>
      </c>
      <c r="I795" s="34" t="str">
        <f t="shared" si="21"/>
        <v>*</v>
      </c>
      <c r="J795" s="34" t="str">
        <f t="shared" si="21"/>
        <v>*</v>
      </c>
      <c r="K795" s="34" t="str">
        <f t="shared" si="21"/>
        <v>*</v>
      </c>
      <c r="L795" s="34" t="str">
        <f t="shared" si="21"/>
        <v>*</v>
      </c>
      <c r="M795" s="34" t="str">
        <f t="shared" si="21"/>
        <v/>
      </c>
      <c r="N795" s="34" t="str">
        <f t="shared" si="21"/>
        <v/>
      </c>
      <c r="O795" s="34" t="str">
        <f t="shared" si="21"/>
        <v/>
      </c>
      <c r="P795" s="34" t="str">
        <f t="shared" si="21"/>
        <v>*</v>
      </c>
      <c r="Q795" s="34" t="str">
        <f t="shared" si="21"/>
        <v>*</v>
      </c>
      <c r="R795" s="34" t="str">
        <f t="shared" si="21"/>
        <v>*</v>
      </c>
      <c r="S795" s="34" t="str">
        <f t="shared" si="21"/>
        <v>*</v>
      </c>
      <c r="T795" s="34" t="str">
        <f t="shared" si="21"/>
        <v>*</v>
      </c>
      <c r="U795" s="34" t="str">
        <f t="shared" si="21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21"/>
        <v>*</v>
      </c>
      <c r="E796" s="36" t="str">
        <f t="shared" si="21"/>
        <v>*</v>
      </c>
      <c r="F796" s="36" t="str">
        <f t="shared" si="21"/>
        <v>*</v>
      </c>
      <c r="G796" s="36" t="str">
        <f t="shared" si="21"/>
        <v>*</v>
      </c>
      <c r="H796" s="36" t="str">
        <f t="shared" si="21"/>
        <v>*</v>
      </c>
      <c r="I796" s="36" t="str">
        <f t="shared" si="21"/>
        <v>*</v>
      </c>
      <c r="J796" s="36" t="str">
        <f t="shared" si="21"/>
        <v>*</v>
      </c>
      <c r="K796" s="36" t="str">
        <f t="shared" si="21"/>
        <v>*</v>
      </c>
      <c r="L796" s="36" t="str">
        <f t="shared" si="21"/>
        <v>*</v>
      </c>
      <c r="M796" s="36" t="str">
        <f t="shared" si="21"/>
        <v/>
      </c>
      <c r="N796" s="36" t="str">
        <f t="shared" si="21"/>
        <v/>
      </c>
      <c r="O796" s="36" t="str">
        <f t="shared" si="21"/>
        <v/>
      </c>
      <c r="P796" s="36" t="str">
        <f t="shared" si="21"/>
        <v>*</v>
      </c>
      <c r="Q796" s="36" t="str">
        <f t="shared" si="21"/>
        <v>*</v>
      </c>
      <c r="R796" s="36" t="str">
        <f t="shared" si="21"/>
        <v>*</v>
      </c>
      <c r="S796" s="36" t="str">
        <f t="shared" si="21"/>
        <v>*</v>
      </c>
      <c r="T796" s="36" t="str">
        <f t="shared" si="21"/>
        <v>*</v>
      </c>
      <c r="U796" s="36" t="str">
        <f t="shared" si="21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21"/>
        <v>*</v>
      </c>
      <c r="E797" s="36" t="str">
        <f t="shared" si="21"/>
        <v>*</v>
      </c>
      <c r="F797" s="36" t="str">
        <f t="shared" si="21"/>
        <v>*</v>
      </c>
      <c r="G797" s="36" t="str">
        <f t="shared" si="21"/>
        <v>*</v>
      </c>
      <c r="H797" s="36" t="str">
        <f t="shared" si="21"/>
        <v>*</v>
      </c>
      <c r="I797" s="36" t="str">
        <f t="shared" si="21"/>
        <v>*</v>
      </c>
      <c r="J797" s="36" t="str">
        <f t="shared" si="21"/>
        <v>*</v>
      </c>
      <c r="K797" s="36" t="str">
        <f t="shared" si="21"/>
        <v>*</v>
      </c>
      <c r="L797" s="36" t="str">
        <f t="shared" si="21"/>
        <v>*</v>
      </c>
      <c r="M797" s="36" t="str">
        <f t="shared" si="21"/>
        <v/>
      </c>
      <c r="N797" s="36" t="str">
        <f t="shared" si="21"/>
        <v/>
      </c>
      <c r="O797" s="36" t="str">
        <f t="shared" si="21"/>
        <v/>
      </c>
      <c r="P797" s="36" t="str">
        <f t="shared" si="21"/>
        <v>*</v>
      </c>
      <c r="Q797" s="36" t="str">
        <f t="shared" si="21"/>
        <v>*</v>
      </c>
      <c r="R797" s="36" t="str">
        <f t="shared" si="21"/>
        <v>*</v>
      </c>
      <c r="S797" s="36" t="str">
        <f t="shared" si="21"/>
        <v>*</v>
      </c>
      <c r="T797" s="36" t="str">
        <f t="shared" si="21"/>
        <v>*</v>
      </c>
      <c r="U797" s="36" t="str">
        <f t="shared" si="21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15</v>
      </c>
      <c r="D798" s="36" t="str">
        <f t="shared" si="21"/>
        <v>*</v>
      </c>
      <c r="E798" s="36" t="str">
        <f t="shared" si="21"/>
        <v>*</v>
      </c>
      <c r="F798" s="36" t="str">
        <f t="shared" si="21"/>
        <v>*</v>
      </c>
      <c r="G798" s="36" t="str">
        <f t="shared" si="21"/>
        <v>*</v>
      </c>
      <c r="H798" s="36" t="str">
        <f t="shared" si="21"/>
        <v>*</v>
      </c>
      <c r="I798" s="36" t="str">
        <f t="shared" si="21"/>
        <v>*</v>
      </c>
      <c r="J798" s="36" t="str">
        <f t="shared" si="21"/>
        <v/>
      </c>
      <c r="K798" s="36" t="str">
        <f t="shared" si="21"/>
        <v/>
      </c>
      <c r="L798" s="36" t="str">
        <f t="shared" si="21"/>
        <v/>
      </c>
      <c r="M798" s="36" t="str">
        <f t="shared" si="21"/>
        <v/>
      </c>
      <c r="N798" s="36" t="str">
        <f t="shared" si="21"/>
        <v/>
      </c>
      <c r="O798" s="36" t="str">
        <f t="shared" si="21"/>
        <v/>
      </c>
      <c r="P798" s="36" t="str">
        <f t="shared" si="21"/>
        <v>*</v>
      </c>
      <c r="Q798" s="36" t="str">
        <f t="shared" si="21"/>
        <v>*</v>
      </c>
      <c r="R798" s="36" t="str">
        <f t="shared" si="21"/>
        <v>*</v>
      </c>
      <c r="S798" s="36" t="str">
        <f t="shared" si="21"/>
        <v/>
      </c>
      <c r="T798" s="36" t="str">
        <f t="shared" si="21"/>
        <v>*</v>
      </c>
      <c r="U798" s="36" t="str">
        <f t="shared" si="21"/>
        <v>*</v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21"/>
        <v/>
      </c>
      <c r="E799" s="36" t="str">
        <f t="shared" si="21"/>
        <v>*</v>
      </c>
      <c r="F799" s="36" t="str">
        <f t="shared" si="21"/>
        <v>*</v>
      </c>
      <c r="G799" s="36" t="str">
        <f t="shared" si="21"/>
        <v>*</v>
      </c>
      <c r="H799" s="36" t="str">
        <f t="shared" si="21"/>
        <v>*</v>
      </c>
      <c r="I799" s="36" t="str">
        <f t="shared" si="21"/>
        <v>*</v>
      </c>
      <c r="J799" s="36" t="str">
        <f t="shared" si="21"/>
        <v/>
      </c>
      <c r="K799" s="36" t="str">
        <f t="shared" si="21"/>
        <v/>
      </c>
      <c r="L799" s="36" t="str">
        <f t="shared" si="21"/>
        <v/>
      </c>
      <c r="M799" s="36" t="str">
        <f t="shared" si="21"/>
        <v/>
      </c>
      <c r="N799" s="36" t="str">
        <f t="shared" si="21"/>
        <v/>
      </c>
      <c r="O799" s="36" t="str">
        <f t="shared" si="21"/>
        <v/>
      </c>
      <c r="P799" s="36" t="str">
        <f t="shared" si="21"/>
        <v>*</v>
      </c>
      <c r="Q799" s="36" t="str">
        <f t="shared" si="21"/>
        <v>*</v>
      </c>
      <c r="R799" s="36" t="str">
        <f t="shared" si="21"/>
        <v>*</v>
      </c>
      <c r="S799" s="36" t="str">
        <f t="shared" si="21"/>
        <v/>
      </c>
      <c r="T799" s="36" t="str">
        <f t="shared" si="21"/>
        <v/>
      </c>
      <c r="U799" s="36" t="str">
        <f t="shared" si="21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18</v>
      </c>
      <c r="D800" s="36" t="str">
        <f t="shared" si="21"/>
        <v>*</v>
      </c>
      <c r="E800" s="36" t="str">
        <f t="shared" si="21"/>
        <v>*</v>
      </c>
      <c r="F800" s="36" t="str">
        <f t="shared" si="21"/>
        <v>*</v>
      </c>
      <c r="G800" s="36" t="str">
        <f t="shared" si="21"/>
        <v/>
      </c>
      <c r="H800" s="36" t="str">
        <f t="shared" si="21"/>
        <v/>
      </c>
      <c r="I800" s="36" t="str">
        <f t="shared" si="21"/>
        <v/>
      </c>
      <c r="J800" s="36" t="str">
        <f t="shared" si="21"/>
        <v/>
      </c>
      <c r="K800" s="36" t="str">
        <f t="shared" si="21"/>
        <v/>
      </c>
      <c r="L800" s="36" t="str">
        <f t="shared" si="21"/>
        <v/>
      </c>
      <c r="M800" s="36" t="str">
        <f t="shared" si="21"/>
        <v/>
      </c>
      <c r="N800" s="36" t="str">
        <f t="shared" si="21"/>
        <v/>
      </c>
      <c r="O800" s="36" t="str">
        <f t="shared" si="21"/>
        <v/>
      </c>
      <c r="P800" s="36" t="str">
        <f t="shared" si="21"/>
        <v>*</v>
      </c>
      <c r="Q800" s="36" t="str">
        <f t="shared" si="21"/>
        <v>*</v>
      </c>
      <c r="R800" s="36" t="str">
        <f t="shared" si="21"/>
        <v>*</v>
      </c>
      <c r="S800" s="36" t="str">
        <f t="shared" si="21"/>
        <v/>
      </c>
      <c r="T800" s="36" t="str">
        <f t="shared" si="21"/>
        <v/>
      </c>
      <c r="U800" s="36" t="str">
        <f t="shared" si="21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21"/>
        <v>*</v>
      </c>
      <c r="E801" s="34" t="str">
        <f t="shared" si="21"/>
        <v>*</v>
      </c>
      <c r="F801" s="34" t="str">
        <f t="shared" si="21"/>
        <v>*</v>
      </c>
      <c r="G801" s="34" t="str">
        <f t="shared" ref="G801:U801" si="22">IF(G158=G475,"","*")</f>
        <v>*</v>
      </c>
      <c r="H801" s="34" t="str">
        <f t="shared" si="22"/>
        <v>*</v>
      </c>
      <c r="I801" s="34" t="str">
        <f t="shared" si="22"/>
        <v>*</v>
      </c>
      <c r="J801" s="34" t="str">
        <f t="shared" si="22"/>
        <v>*</v>
      </c>
      <c r="K801" s="34" t="str">
        <f t="shared" si="22"/>
        <v>*</v>
      </c>
      <c r="L801" s="34" t="str">
        <f t="shared" si="22"/>
        <v>*</v>
      </c>
      <c r="M801" s="34" t="str">
        <f t="shared" si="22"/>
        <v>*</v>
      </c>
      <c r="N801" s="34" t="str">
        <f t="shared" si="22"/>
        <v>*</v>
      </c>
      <c r="O801" s="34" t="str">
        <f t="shared" si="22"/>
        <v>*</v>
      </c>
      <c r="P801" s="34" t="str">
        <f t="shared" si="22"/>
        <v>*</v>
      </c>
      <c r="Q801" s="34" t="str">
        <f t="shared" si="22"/>
        <v>*</v>
      </c>
      <c r="R801" s="34" t="str">
        <f t="shared" si="22"/>
        <v>*</v>
      </c>
      <c r="S801" s="34" t="str">
        <f t="shared" si="22"/>
        <v>*</v>
      </c>
      <c r="T801" s="34" t="str">
        <f t="shared" si="22"/>
        <v>*</v>
      </c>
      <c r="U801" s="34" t="str">
        <f t="shared" si="22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ref="D802:U816" si="23">IF(D159=D476,"","*")</f>
        <v>*</v>
      </c>
      <c r="E802" s="37" t="str">
        <f t="shared" si="23"/>
        <v>*</v>
      </c>
      <c r="F802" s="37" t="str">
        <f t="shared" si="23"/>
        <v>*</v>
      </c>
      <c r="G802" s="37" t="str">
        <f t="shared" si="23"/>
        <v>*</v>
      </c>
      <c r="H802" s="37" t="str">
        <f t="shared" si="23"/>
        <v>*</v>
      </c>
      <c r="I802" s="37" t="str">
        <f t="shared" si="23"/>
        <v>*</v>
      </c>
      <c r="J802" s="37" t="str">
        <f t="shared" si="23"/>
        <v>*</v>
      </c>
      <c r="K802" s="37" t="str">
        <f t="shared" si="23"/>
        <v>*</v>
      </c>
      <c r="L802" s="37" t="str">
        <f t="shared" si="23"/>
        <v>*</v>
      </c>
      <c r="M802" s="37" t="str">
        <f t="shared" si="23"/>
        <v>*</v>
      </c>
      <c r="N802" s="37" t="str">
        <f t="shared" si="23"/>
        <v>*</v>
      </c>
      <c r="O802" s="37" t="str">
        <f t="shared" si="23"/>
        <v>*</v>
      </c>
      <c r="P802" s="37" t="str">
        <f t="shared" si="23"/>
        <v>*</v>
      </c>
      <c r="Q802" s="37" t="str">
        <f t="shared" si="23"/>
        <v>*</v>
      </c>
      <c r="R802" s="37" t="str">
        <f t="shared" si="23"/>
        <v>*</v>
      </c>
      <c r="S802" s="37" t="str">
        <f t="shared" si="23"/>
        <v>*</v>
      </c>
      <c r="T802" s="37" t="str">
        <f t="shared" si="23"/>
        <v>*</v>
      </c>
      <c r="U802" s="37" t="str">
        <f t="shared" si="23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3"/>
        <v>*</v>
      </c>
      <c r="E803" s="37" t="str">
        <f t="shared" si="23"/>
        <v>*</v>
      </c>
      <c r="F803" s="37" t="str">
        <f t="shared" si="23"/>
        <v>*</v>
      </c>
      <c r="G803" s="37" t="str">
        <f t="shared" si="23"/>
        <v>*</v>
      </c>
      <c r="H803" s="37" t="str">
        <f t="shared" si="23"/>
        <v>*</v>
      </c>
      <c r="I803" s="37" t="str">
        <f t="shared" si="23"/>
        <v>*</v>
      </c>
      <c r="J803" s="37" t="str">
        <f t="shared" si="23"/>
        <v>*</v>
      </c>
      <c r="K803" s="37" t="str">
        <f t="shared" si="23"/>
        <v>*</v>
      </c>
      <c r="L803" s="37" t="str">
        <f t="shared" si="23"/>
        <v>*</v>
      </c>
      <c r="M803" s="37" t="str">
        <f t="shared" si="23"/>
        <v>*</v>
      </c>
      <c r="N803" s="37" t="str">
        <f t="shared" si="23"/>
        <v>*</v>
      </c>
      <c r="O803" s="37" t="str">
        <f t="shared" si="23"/>
        <v>*</v>
      </c>
      <c r="P803" s="37" t="str">
        <f t="shared" si="23"/>
        <v>*</v>
      </c>
      <c r="Q803" s="37" t="str">
        <f t="shared" si="23"/>
        <v>*</v>
      </c>
      <c r="R803" s="37" t="str">
        <f t="shared" si="23"/>
        <v>*</v>
      </c>
      <c r="S803" s="37" t="str">
        <f t="shared" si="23"/>
        <v>*</v>
      </c>
      <c r="T803" s="37" t="str">
        <f t="shared" si="23"/>
        <v>*</v>
      </c>
      <c r="U803" s="37" t="str">
        <f t="shared" si="23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37" t="str">
        <f t="shared" si="23"/>
        <v>*</v>
      </c>
      <c r="E804" s="37" t="str">
        <f t="shared" si="23"/>
        <v>*</v>
      </c>
      <c r="F804" s="37" t="str">
        <f t="shared" si="23"/>
        <v>*</v>
      </c>
      <c r="G804" s="37" t="str">
        <f t="shared" si="23"/>
        <v>*</v>
      </c>
      <c r="H804" s="37" t="str">
        <f t="shared" si="23"/>
        <v>*</v>
      </c>
      <c r="I804" s="37" t="str">
        <f t="shared" si="23"/>
        <v>*</v>
      </c>
      <c r="J804" s="37" t="str">
        <f t="shared" si="23"/>
        <v/>
      </c>
      <c r="K804" s="37" t="str">
        <f t="shared" si="23"/>
        <v/>
      </c>
      <c r="L804" s="37" t="str">
        <f t="shared" si="23"/>
        <v/>
      </c>
      <c r="M804" s="37" t="str">
        <f t="shared" si="23"/>
        <v/>
      </c>
      <c r="N804" s="37" t="str">
        <f t="shared" si="23"/>
        <v/>
      </c>
      <c r="O804" s="37" t="str">
        <f t="shared" si="23"/>
        <v/>
      </c>
      <c r="P804" s="37" t="str">
        <f t="shared" si="23"/>
        <v>*</v>
      </c>
      <c r="Q804" s="37" t="str">
        <f t="shared" si="23"/>
        <v>*</v>
      </c>
      <c r="R804" s="37" t="str">
        <f t="shared" si="23"/>
        <v>*</v>
      </c>
      <c r="S804" s="37" t="str">
        <f t="shared" si="23"/>
        <v>*</v>
      </c>
      <c r="T804" s="37" t="str">
        <f t="shared" si="23"/>
        <v>*</v>
      </c>
      <c r="U804" s="37" t="str">
        <f t="shared" si="23"/>
        <v>*</v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si="23"/>
        <v>*</v>
      </c>
      <c r="E805" s="37" t="str">
        <f t="shared" si="23"/>
        <v>*</v>
      </c>
      <c r="F805" s="37" t="str">
        <f t="shared" si="23"/>
        <v>*</v>
      </c>
      <c r="G805" s="37" t="str">
        <f t="shared" si="23"/>
        <v/>
      </c>
      <c r="H805" s="37" t="str">
        <f t="shared" si="23"/>
        <v/>
      </c>
      <c r="I805" s="37" t="str">
        <f t="shared" si="23"/>
        <v/>
      </c>
      <c r="J805" s="37" t="str">
        <f t="shared" si="23"/>
        <v/>
      </c>
      <c r="K805" s="37" t="str">
        <f t="shared" si="23"/>
        <v/>
      </c>
      <c r="L805" s="37" t="str">
        <f t="shared" si="23"/>
        <v/>
      </c>
      <c r="M805" s="37" t="str">
        <f t="shared" si="23"/>
        <v/>
      </c>
      <c r="N805" s="37" t="str">
        <f t="shared" si="23"/>
        <v/>
      </c>
      <c r="O805" s="37" t="str">
        <f t="shared" si="23"/>
        <v/>
      </c>
      <c r="P805" s="37" t="str">
        <f t="shared" si="23"/>
        <v>*</v>
      </c>
      <c r="Q805" s="37" t="str">
        <f t="shared" si="23"/>
        <v>*</v>
      </c>
      <c r="R805" s="37" t="str">
        <f t="shared" si="23"/>
        <v>*</v>
      </c>
      <c r="S805" s="37" t="str">
        <f t="shared" si="23"/>
        <v/>
      </c>
      <c r="T805" s="37" t="str">
        <f t="shared" si="23"/>
        <v/>
      </c>
      <c r="U805" s="37" t="str">
        <f t="shared" si="23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18</v>
      </c>
      <c r="D806" s="38" t="str">
        <f t="shared" si="23"/>
        <v/>
      </c>
      <c r="E806" s="38" t="str">
        <f t="shared" si="23"/>
        <v>*</v>
      </c>
      <c r="F806" s="38" t="str">
        <f t="shared" si="23"/>
        <v>*</v>
      </c>
      <c r="G806" s="38" t="str">
        <f t="shared" si="23"/>
        <v/>
      </c>
      <c r="H806" s="38" t="str">
        <f t="shared" si="23"/>
        <v/>
      </c>
      <c r="I806" s="38" t="str">
        <f t="shared" si="23"/>
        <v/>
      </c>
      <c r="J806" s="38" t="str">
        <f t="shared" si="23"/>
        <v/>
      </c>
      <c r="K806" s="38" t="str">
        <f t="shared" si="23"/>
        <v/>
      </c>
      <c r="L806" s="38" t="str">
        <f t="shared" si="23"/>
        <v/>
      </c>
      <c r="M806" s="38" t="str">
        <f t="shared" si="23"/>
        <v/>
      </c>
      <c r="N806" s="38" t="str">
        <f t="shared" si="23"/>
        <v/>
      </c>
      <c r="O806" s="38" t="str">
        <f t="shared" si="23"/>
        <v/>
      </c>
      <c r="P806" s="38" t="str">
        <f t="shared" si="23"/>
        <v/>
      </c>
      <c r="Q806" s="38" t="str">
        <f t="shared" si="23"/>
        <v>*</v>
      </c>
      <c r="R806" s="38" t="str">
        <f t="shared" si="23"/>
        <v>*</v>
      </c>
      <c r="S806" s="38" t="str">
        <f t="shared" si="23"/>
        <v/>
      </c>
      <c r="T806" s="38" t="str">
        <f t="shared" si="23"/>
        <v/>
      </c>
      <c r="U806" s="38" t="str">
        <f t="shared" si="23"/>
        <v/>
      </c>
    </row>
    <row r="807" spans="1:21" ht="15.75" hidden="1" customHeight="1" x14ac:dyDescent="0.2">
      <c r="A807" s="72" t="s">
        <v>226</v>
      </c>
      <c r="B807" s="73"/>
      <c r="C807" s="31" t="s">
        <v>65</v>
      </c>
      <c r="D807" s="32" t="str">
        <f t="shared" si="23"/>
        <v>*</v>
      </c>
      <c r="E807" s="32" t="str">
        <f t="shared" si="23"/>
        <v>*</v>
      </c>
      <c r="F807" s="32" t="str">
        <f t="shared" si="23"/>
        <v>*</v>
      </c>
      <c r="G807" s="32" t="str">
        <f t="shared" si="23"/>
        <v>*</v>
      </c>
      <c r="H807" s="32" t="str">
        <f t="shared" si="23"/>
        <v>*</v>
      </c>
      <c r="I807" s="32" t="str">
        <f t="shared" si="23"/>
        <v>*</v>
      </c>
      <c r="J807" s="32" t="str">
        <f t="shared" si="23"/>
        <v>*</v>
      </c>
      <c r="K807" s="32" t="str">
        <f t="shared" si="23"/>
        <v>*</v>
      </c>
      <c r="L807" s="32" t="str">
        <f t="shared" si="23"/>
        <v>*</v>
      </c>
      <c r="M807" s="32" t="str">
        <f t="shared" si="23"/>
        <v/>
      </c>
      <c r="N807" s="32" t="str">
        <f t="shared" si="23"/>
        <v/>
      </c>
      <c r="O807" s="32" t="str">
        <f t="shared" si="23"/>
        <v/>
      </c>
      <c r="P807" s="32" t="str">
        <f t="shared" si="23"/>
        <v>*</v>
      </c>
      <c r="Q807" s="32" t="str">
        <f t="shared" si="23"/>
        <v>*</v>
      </c>
      <c r="R807" s="32" t="str">
        <f t="shared" si="23"/>
        <v>*</v>
      </c>
      <c r="S807" s="32" t="str">
        <f t="shared" si="23"/>
        <v>*</v>
      </c>
      <c r="T807" s="32" t="str">
        <f t="shared" si="23"/>
        <v>*</v>
      </c>
      <c r="U807" s="32" t="str">
        <f t="shared" si="23"/>
        <v>*</v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3"/>
        <v>*</v>
      </c>
      <c r="E808" s="34" t="str">
        <f t="shared" si="23"/>
        <v>*</v>
      </c>
      <c r="F808" s="34" t="str">
        <f t="shared" si="23"/>
        <v>*</v>
      </c>
      <c r="G808" s="34" t="str">
        <f t="shared" si="23"/>
        <v>*</v>
      </c>
      <c r="H808" s="34" t="str">
        <f t="shared" si="23"/>
        <v>*</v>
      </c>
      <c r="I808" s="34" t="str">
        <f t="shared" si="23"/>
        <v>*</v>
      </c>
      <c r="J808" s="34" t="str">
        <f t="shared" si="23"/>
        <v/>
      </c>
      <c r="K808" s="34" t="str">
        <f t="shared" si="23"/>
        <v/>
      </c>
      <c r="L808" s="34" t="str">
        <f t="shared" si="23"/>
        <v/>
      </c>
      <c r="M808" s="34" t="str">
        <f t="shared" si="23"/>
        <v/>
      </c>
      <c r="N808" s="34" t="str">
        <f t="shared" si="23"/>
        <v/>
      </c>
      <c r="O808" s="34" t="str">
        <f t="shared" si="23"/>
        <v/>
      </c>
      <c r="P808" s="34" t="str">
        <f t="shared" si="23"/>
        <v>*</v>
      </c>
      <c r="Q808" s="34" t="str">
        <f t="shared" si="23"/>
        <v>*</v>
      </c>
      <c r="R808" s="34" t="str">
        <f t="shared" si="23"/>
        <v>*</v>
      </c>
      <c r="S808" s="34" t="str">
        <f t="shared" si="23"/>
        <v>*</v>
      </c>
      <c r="T808" s="34" t="str">
        <f t="shared" si="23"/>
        <v>*</v>
      </c>
      <c r="U808" s="34" t="str">
        <f t="shared" si="23"/>
        <v>*</v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23"/>
        <v>*</v>
      </c>
      <c r="E809" s="36" t="str">
        <f t="shared" si="23"/>
        <v>*</v>
      </c>
      <c r="F809" s="36" t="str">
        <f t="shared" si="23"/>
        <v>*</v>
      </c>
      <c r="G809" s="36" t="str">
        <f t="shared" si="23"/>
        <v>*</v>
      </c>
      <c r="H809" s="36" t="str">
        <f t="shared" si="23"/>
        <v>*</v>
      </c>
      <c r="I809" s="36" t="str">
        <f t="shared" si="23"/>
        <v>*</v>
      </c>
      <c r="J809" s="36" t="str">
        <f t="shared" si="23"/>
        <v/>
      </c>
      <c r="K809" s="36" t="str">
        <f t="shared" si="23"/>
        <v/>
      </c>
      <c r="L809" s="36" t="str">
        <f t="shared" si="23"/>
        <v/>
      </c>
      <c r="M809" s="36" t="str">
        <f t="shared" si="23"/>
        <v/>
      </c>
      <c r="N809" s="36" t="str">
        <f t="shared" si="23"/>
        <v/>
      </c>
      <c r="O809" s="36" t="str">
        <f t="shared" si="23"/>
        <v/>
      </c>
      <c r="P809" s="36" t="str">
        <f t="shared" si="23"/>
        <v>*</v>
      </c>
      <c r="Q809" s="36" t="str">
        <f t="shared" si="23"/>
        <v>*</v>
      </c>
      <c r="R809" s="36" t="str">
        <f t="shared" si="23"/>
        <v>*</v>
      </c>
      <c r="S809" s="36" t="str">
        <f t="shared" si="23"/>
        <v>*</v>
      </c>
      <c r="T809" s="36" t="str">
        <f t="shared" si="23"/>
        <v>*</v>
      </c>
      <c r="U809" s="36" t="str">
        <f t="shared" si="23"/>
        <v>*</v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3"/>
        <v>*</v>
      </c>
      <c r="E810" s="36" t="str">
        <f t="shared" si="23"/>
        <v>*</v>
      </c>
      <c r="F810" s="36" t="str">
        <f t="shared" si="23"/>
        <v>*</v>
      </c>
      <c r="G810" s="36" t="str">
        <f t="shared" si="23"/>
        <v>*</v>
      </c>
      <c r="H810" s="36" t="str">
        <f t="shared" si="23"/>
        <v>*</v>
      </c>
      <c r="I810" s="36" t="str">
        <f t="shared" si="23"/>
        <v>*</v>
      </c>
      <c r="J810" s="36" t="str">
        <f t="shared" si="23"/>
        <v/>
      </c>
      <c r="K810" s="36" t="str">
        <f t="shared" si="23"/>
        <v/>
      </c>
      <c r="L810" s="36" t="str">
        <f t="shared" si="23"/>
        <v/>
      </c>
      <c r="M810" s="36" t="str">
        <f t="shared" si="23"/>
        <v/>
      </c>
      <c r="N810" s="36" t="str">
        <f t="shared" si="23"/>
        <v/>
      </c>
      <c r="O810" s="36" t="str">
        <f t="shared" si="23"/>
        <v/>
      </c>
      <c r="P810" s="36" t="str">
        <f t="shared" si="23"/>
        <v>*</v>
      </c>
      <c r="Q810" s="36" t="str">
        <f t="shared" si="23"/>
        <v>*</v>
      </c>
      <c r="R810" s="36" t="str">
        <f t="shared" si="23"/>
        <v>*</v>
      </c>
      <c r="S810" s="36" t="str">
        <f t="shared" si="23"/>
        <v>*</v>
      </c>
      <c r="T810" s="36" t="str">
        <f t="shared" si="23"/>
        <v>*</v>
      </c>
      <c r="U810" s="36" t="str">
        <f t="shared" si="23"/>
        <v>*</v>
      </c>
    </row>
    <row r="811" spans="1:21" s="18" customFormat="1" ht="15.75" hidden="1" customHeight="1" x14ac:dyDescent="0.2">
      <c r="A811" s="75"/>
      <c r="B811" s="21" t="s">
        <v>212</v>
      </c>
      <c r="C811" s="65" t="s">
        <v>15</v>
      </c>
      <c r="D811" s="36" t="str">
        <f t="shared" si="23"/>
        <v>*</v>
      </c>
      <c r="E811" s="36" t="str">
        <f t="shared" si="23"/>
        <v>*</v>
      </c>
      <c r="F811" s="36" t="str">
        <f t="shared" si="23"/>
        <v>*</v>
      </c>
      <c r="G811" s="36" t="str">
        <f t="shared" si="23"/>
        <v/>
      </c>
      <c r="H811" s="36" t="str">
        <f t="shared" si="23"/>
        <v/>
      </c>
      <c r="I811" s="36" t="str">
        <f t="shared" si="23"/>
        <v/>
      </c>
      <c r="J811" s="36" t="str">
        <f t="shared" si="23"/>
        <v/>
      </c>
      <c r="K811" s="36" t="str">
        <f t="shared" si="23"/>
        <v/>
      </c>
      <c r="L811" s="36" t="str">
        <f t="shared" si="23"/>
        <v/>
      </c>
      <c r="M811" s="36" t="str">
        <f t="shared" si="23"/>
        <v/>
      </c>
      <c r="N811" s="36" t="str">
        <f t="shared" si="23"/>
        <v/>
      </c>
      <c r="O811" s="36" t="str">
        <f t="shared" si="23"/>
        <v/>
      </c>
      <c r="P811" s="36" t="str">
        <f t="shared" si="23"/>
        <v>*</v>
      </c>
      <c r="Q811" s="36" t="str">
        <f t="shared" si="23"/>
        <v>*</v>
      </c>
      <c r="R811" s="36" t="str">
        <f t="shared" si="23"/>
        <v>*</v>
      </c>
      <c r="S811" s="36" t="str">
        <f t="shared" si="23"/>
        <v/>
      </c>
      <c r="T811" s="36" t="str">
        <f t="shared" si="23"/>
        <v/>
      </c>
      <c r="U811" s="36" t="str">
        <f t="shared" si="23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3"/>
        <v>*</v>
      </c>
      <c r="E812" s="36" t="str">
        <f t="shared" si="23"/>
        <v>*</v>
      </c>
      <c r="F812" s="36" t="str">
        <f t="shared" si="23"/>
        <v>*</v>
      </c>
      <c r="G812" s="36" t="str">
        <f t="shared" si="23"/>
        <v>*</v>
      </c>
      <c r="H812" s="36" t="str">
        <f t="shared" si="23"/>
        <v>*</v>
      </c>
      <c r="I812" s="36" t="str">
        <f t="shared" si="23"/>
        <v>*</v>
      </c>
      <c r="J812" s="36" t="str">
        <f t="shared" si="23"/>
        <v/>
      </c>
      <c r="K812" s="36" t="str">
        <f t="shared" si="23"/>
        <v/>
      </c>
      <c r="L812" s="36" t="str">
        <f t="shared" si="23"/>
        <v/>
      </c>
      <c r="M812" s="36" t="str">
        <f t="shared" si="23"/>
        <v/>
      </c>
      <c r="N812" s="36" t="str">
        <f t="shared" si="23"/>
        <v/>
      </c>
      <c r="O812" s="36" t="str">
        <f t="shared" si="23"/>
        <v/>
      </c>
      <c r="P812" s="36" t="str">
        <f t="shared" si="23"/>
        <v>*</v>
      </c>
      <c r="Q812" s="36" t="str">
        <f t="shared" si="23"/>
        <v>*</v>
      </c>
      <c r="R812" s="36" t="str">
        <f t="shared" si="23"/>
        <v>*</v>
      </c>
      <c r="S812" s="36" t="str">
        <f t="shared" si="23"/>
        <v/>
      </c>
      <c r="T812" s="36" t="str">
        <f t="shared" si="23"/>
        <v/>
      </c>
      <c r="U812" s="36" t="str">
        <f t="shared" si="23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18</v>
      </c>
      <c r="D813" s="36" t="str">
        <f t="shared" si="23"/>
        <v>*</v>
      </c>
      <c r="E813" s="36" t="str">
        <f t="shared" si="23"/>
        <v>*</v>
      </c>
      <c r="F813" s="36" t="str">
        <f t="shared" si="23"/>
        <v>*</v>
      </c>
      <c r="G813" s="36" t="str">
        <f t="shared" si="23"/>
        <v/>
      </c>
      <c r="H813" s="36" t="str">
        <f t="shared" si="23"/>
        <v/>
      </c>
      <c r="I813" s="36" t="str">
        <f t="shared" si="23"/>
        <v/>
      </c>
      <c r="J813" s="36" t="str">
        <f t="shared" si="23"/>
        <v/>
      </c>
      <c r="K813" s="36" t="str">
        <f t="shared" si="23"/>
        <v/>
      </c>
      <c r="L813" s="36" t="str">
        <f t="shared" si="23"/>
        <v/>
      </c>
      <c r="M813" s="36" t="str">
        <f t="shared" si="23"/>
        <v/>
      </c>
      <c r="N813" s="36" t="str">
        <f t="shared" si="23"/>
        <v/>
      </c>
      <c r="O813" s="36" t="str">
        <f t="shared" si="23"/>
        <v/>
      </c>
      <c r="P813" s="36" t="str">
        <f t="shared" si="23"/>
        <v>*</v>
      </c>
      <c r="Q813" s="36" t="str">
        <f t="shared" si="23"/>
        <v>*</v>
      </c>
      <c r="R813" s="36" t="str">
        <f t="shared" si="23"/>
        <v>*</v>
      </c>
      <c r="S813" s="36" t="str">
        <f t="shared" si="23"/>
        <v/>
      </c>
      <c r="T813" s="36" t="str">
        <f t="shared" si="23"/>
        <v/>
      </c>
      <c r="U813" s="36" t="str">
        <f t="shared" si="23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3"/>
        <v>*</v>
      </c>
      <c r="E814" s="34" t="str">
        <f t="shared" si="23"/>
        <v>*</v>
      </c>
      <c r="F814" s="34" t="str">
        <f t="shared" si="23"/>
        <v>*</v>
      </c>
      <c r="G814" s="34" t="str">
        <f t="shared" si="23"/>
        <v>*</v>
      </c>
      <c r="H814" s="34" t="str">
        <f t="shared" si="23"/>
        <v>*</v>
      </c>
      <c r="I814" s="34" t="str">
        <f t="shared" si="23"/>
        <v>*</v>
      </c>
      <c r="J814" s="34" t="str">
        <f t="shared" si="23"/>
        <v>*</v>
      </c>
      <c r="K814" s="34" t="str">
        <f t="shared" si="23"/>
        <v>*</v>
      </c>
      <c r="L814" s="34" t="str">
        <f t="shared" si="23"/>
        <v>*</v>
      </c>
      <c r="M814" s="34" t="str">
        <f t="shared" si="23"/>
        <v/>
      </c>
      <c r="N814" s="34" t="str">
        <f t="shared" si="23"/>
        <v/>
      </c>
      <c r="O814" s="34" t="str">
        <f t="shared" si="23"/>
        <v/>
      </c>
      <c r="P814" s="34" t="str">
        <f t="shared" si="23"/>
        <v>*</v>
      </c>
      <c r="Q814" s="34" t="str">
        <f t="shared" si="23"/>
        <v>*</v>
      </c>
      <c r="R814" s="34" t="str">
        <f t="shared" si="23"/>
        <v>*</v>
      </c>
      <c r="S814" s="34" t="str">
        <f t="shared" si="23"/>
        <v>*</v>
      </c>
      <c r="T814" s="34" t="str">
        <f t="shared" si="23"/>
        <v>*</v>
      </c>
      <c r="U814" s="34" t="str">
        <f t="shared" si="23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23"/>
        <v>*</v>
      </c>
      <c r="E815" s="37" t="str">
        <f t="shared" si="23"/>
        <v>*</v>
      </c>
      <c r="F815" s="37" t="str">
        <f t="shared" si="23"/>
        <v>*</v>
      </c>
      <c r="G815" s="37" t="str">
        <f t="shared" si="23"/>
        <v>*</v>
      </c>
      <c r="H815" s="37" t="str">
        <f t="shared" si="23"/>
        <v>*</v>
      </c>
      <c r="I815" s="37" t="str">
        <f t="shared" si="23"/>
        <v>*</v>
      </c>
      <c r="J815" s="37" t="str">
        <f t="shared" si="23"/>
        <v>*</v>
      </c>
      <c r="K815" s="37" t="str">
        <f t="shared" si="23"/>
        <v>*</v>
      </c>
      <c r="L815" s="37" t="str">
        <f t="shared" si="23"/>
        <v>*</v>
      </c>
      <c r="M815" s="37" t="str">
        <f t="shared" si="23"/>
        <v/>
      </c>
      <c r="N815" s="37" t="str">
        <f t="shared" si="23"/>
        <v/>
      </c>
      <c r="O815" s="37" t="str">
        <f t="shared" si="23"/>
        <v/>
      </c>
      <c r="P815" s="37" t="str">
        <f t="shared" si="23"/>
        <v>*</v>
      </c>
      <c r="Q815" s="37" t="str">
        <f t="shared" si="23"/>
        <v>*</v>
      </c>
      <c r="R815" s="37" t="str">
        <f t="shared" si="23"/>
        <v>*</v>
      </c>
      <c r="S815" s="37" t="str">
        <f t="shared" si="23"/>
        <v>*</v>
      </c>
      <c r="T815" s="37" t="str">
        <f t="shared" si="23"/>
        <v>*</v>
      </c>
      <c r="U815" s="37" t="str">
        <f t="shared" si="23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3"/>
        <v>*</v>
      </c>
      <c r="E816" s="37" t="str">
        <f t="shared" si="23"/>
        <v>*</v>
      </c>
      <c r="F816" s="37" t="str">
        <f t="shared" si="23"/>
        <v>*</v>
      </c>
      <c r="G816" s="37" t="str">
        <f t="shared" ref="G816:U816" si="24">IF(G173=G490,"","*")</f>
        <v>*</v>
      </c>
      <c r="H816" s="37" t="str">
        <f t="shared" si="24"/>
        <v>*</v>
      </c>
      <c r="I816" s="37" t="str">
        <f t="shared" si="24"/>
        <v>*</v>
      </c>
      <c r="J816" s="37" t="str">
        <f t="shared" si="24"/>
        <v>*</v>
      </c>
      <c r="K816" s="37" t="str">
        <f t="shared" si="24"/>
        <v>*</v>
      </c>
      <c r="L816" s="37" t="str">
        <f t="shared" si="24"/>
        <v>*</v>
      </c>
      <c r="M816" s="37" t="str">
        <f t="shared" si="24"/>
        <v/>
      </c>
      <c r="N816" s="37" t="str">
        <f t="shared" si="24"/>
        <v/>
      </c>
      <c r="O816" s="37" t="str">
        <f t="shared" si="24"/>
        <v/>
      </c>
      <c r="P816" s="37" t="str">
        <f t="shared" si="24"/>
        <v>*</v>
      </c>
      <c r="Q816" s="37" t="str">
        <f t="shared" si="24"/>
        <v>*</v>
      </c>
      <c r="R816" s="37" t="str">
        <f t="shared" si="24"/>
        <v>*</v>
      </c>
      <c r="S816" s="37" t="str">
        <f t="shared" si="24"/>
        <v>*</v>
      </c>
      <c r="T816" s="37" t="str">
        <f t="shared" si="24"/>
        <v>*</v>
      </c>
      <c r="U816" s="37" t="str">
        <f t="shared" si="24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37" t="str">
        <f t="shared" ref="D817:U831" si="25">IF(D174=D491,"","*")</f>
        <v>*</v>
      </c>
      <c r="E817" s="37" t="str">
        <f t="shared" si="25"/>
        <v>*</v>
      </c>
      <c r="F817" s="37" t="str">
        <f t="shared" si="25"/>
        <v>*</v>
      </c>
      <c r="G817" s="37" t="str">
        <f t="shared" si="25"/>
        <v>*</v>
      </c>
      <c r="H817" s="37" t="str">
        <f t="shared" si="25"/>
        <v>*</v>
      </c>
      <c r="I817" s="37" t="str">
        <f t="shared" si="25"/>
        <v>*</v>
      </c>
      <c r="J817" s="37" t="str">
        <f t="shared" si="25"/>
        <v/>
      </c>
      <c r="K817" s="37" t="str">
        <f t="shared" si="25"/>
        <v/>
      </c>
      <c r="L817" s="37" t="str">
        <f t="shared" si="25"/>
        <v/>
      </c>
      <c r="M817" s="37" t="str">
        <f t="shared" si="25"/>
        <v/>
      </c>
      <c r="N817" s="37" t="str">
        <f t="shared" si="25"/>
        <v/>
      </c>
      <c r="O817" s="37" t="str">
        <f t="shared" si="25"/>
        <v/>
      </c>
      <c r="P817" s="37" t="str">
        <f t="shared" si="25"/>
        <v>*</v>
      </c>
      <c r="Q817" s="37" t="str">
        <f t="shared" si="25"/>
        <v>*</v>
      </c>
      <c r="R817" s="37" t="str">
        <f t="shared" si="25"/>
        <v>*</v>
      </c>
      <c r="S817" s="37" t="str">
        <f t="shared" si="25"/>
        <v/>
      </c>
      <c r="T817" s="37" t="str">
        <f t="shared" si="25"/>
        <v/>
      </c>
      <c r="U817" s="37" t="str">
        <f t="shared" si="25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5"/>
        <v/>
      </c>
      <c r="E818" s="37" t="str">
        <f t="shared" si="25"/>
        <v>*</v>
      </c>
      <c r="F818" s="37" t="str">
        <f t="shared" si="25"/>
        <v>*</v>
      </c>
      <c r="G818" s="37" t="str">
        <f t="shared" si="25"/>
        <v/>
      </c>
      <c r="H818" s="37" t="str">
        <f t="shared" si="25"/>
        <v/>
      </c>
      <c r="I818" s="37" t="str">
        <f t="shared" si="25"/>
        <v/>
      </c>
      <c r="J818" s="37" t="str">
        <f t="shared" si="25"/>
        <v/>
      </c>
      <c r="K818" s="37" t="str">
        <f t="shared" si="25"/>
        <v/>
      </c>
      <c r="L818" s="37" t="str">
        <f t="shared" si="25"/>
        <v/>
      </c>
      <c r="M818" s="37" t="str">
        <f t="shared" si="25"/>
        <v/>
      </c>
      <c r="N818" s="37" t="str">
        <f t="shared" si="25"/>
        <v/>
      </c>
      <c r="O818" s="37" t="str">
        <f t="shared" si="25"/>
        <v/>
      </c>
      <c r="P818" s="37" t="str">
        <f t="shared" si="25"/>
        <v/>
      </c>
      <c r="Q818" s="37" t="str">
        <f t="shared" si="25"/>
        <v>*</v>
      </c>
      <c r="R818" s="37" t="str">
        <f t="shared" si="25"/>
        <v>*</v>
      </c>
      <c r="S818" s="37" t="str">
        <f t="shared" si="25"/>
        <v/>
      </c>
      <c r="T818" s="37" t="str">
        <f t="shared" si="25"/>
        <v/>
      </c>
      <c r="U818" s="37" t="str">
        <f t="shared" si="25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18</v>
      </c>
      <c r="D819" s="38" t="str">
        <f t="shared" si="25"/>
        <v/>
      </c>
      <c r="E819" s="38" t="str">
        <f t="shared" si="25"/>
        <v>*</v>
      </c>
      <c r="F819" s="38" t="str">
        <f t="shared" si="25"/>
        <v>*</v>
      </c>
      <c r="G819" s="38" t="str">
        <f t="shared" si="25"/>
        <v/>
      </c>
      <c r="H819" s="38" t="str">
        <f t="shared" si="25"/>
        <v/>
      </c>
      <c r="I819" s="38" t="str">
        <f t="shared" si="25"/>
        <v/>
      </c>
      <c r="J819" s="38" t="str">
        <f t="shared" si="25"/>
        <v/>
      </c>
      <c r="K819" s="38" t="str">
        <f t="shared" si="25"/>
        <v/>
      </c>
      <c r="L819" s="38" t="str">
        <f t="shared" si="25"/>
        <v/>
      </c>
      <c r="M819" s="38" t="str">
        <f t="shared" si="25"/>
        <v/>
      </c>
      <c r="N819" s="38" t="str">
        <f t="shared" si="25"/>
        <v/>
      </c>
      <c r="O819" s="38" t="str">
        <f t="shared" si="25"/>
        <v/>
      </c>
      <c r="P819" s="38" t="str">
        <f t="shared" si="25"/>
        <v/>
      </c>
      <c r="Q819" s="38" t="str">
        <f t="shared" si="25"/>
        <v>*</v>
      </c>
      <c r="R819" s="38" t="str">
        <f t="shared" si="25"/>
        <v>*</v>
      </c>
      <c r="S819" s="38" t="str">
        <f t="shared" si="25"/>
        <v/>
      </c>
      <c r="T819" s="38" t="str">
        <f t="shared" si="25"/>
        <v/>
      </c>
      <c r="U819" s="38" t="str">
        <f t="shared" si="25"/>
        <v/>
      </c>
    </row>
    <row r="820" spans="1:21" ht="15.75" hidden="1" customHeight="1" x14ac:dyDescent="0.2">
      <c r="A820" s="72" t="s">
        <v>227</v>
      </c>
      <c r="B820" s="73"/>
      <c r="C820" s="31" t="s">
        <v>66</v>
      </c>
      <c r="D820" s="32" t="str">
        <f t="shared" si="25"/>
        <v>*</v>
      </c>
      <c r="E820" s="32" t="str">
        <f t="shared" si="25"/>
        <v>*</v>
      </c>
      <c r="F820" s="32" t="str">
        <f t="shared" si="25"/>
        <v>*</v>
      </c>
      <c r="G820" s="32" t="str">
        <f t="shared" si="25"/>
        <v>*</v>
      </c>
      <c r="H820" s="32" t="str">
        <f t="shared" si="25"/>
        <v>*</v>
      </c>
      <c r="I820" s="32" t="str">
        <f t="shared" si="25"/>
        <v>*</v>
      </c>
      <c r="J820" s="32" t="str">
        <f t="shared" si="25"/>
        <v/>
      </c>
      <c r="K820" s="32" t="str">
        <f t="shared" si="25"/>
        <v/>
      </c>
      <c r="L820" s="32" t="str">
        <f t="shared" si="25"/>
        <v/>
      </c>
      <c r="M820" s="32" t="str">
        <f t="shared" si="25"/>
        <v/>
      </c>
      <c r="N820" s="32" t="str">
        <f t="shared" si="25"/>
        <v/>
      </c>
      <c r="O820" s="32" t="str">
        <f t="shared" si="25"/>
        <v/>
      </c>
      <c r="P820" s="32" t="str">
        <f t="shared" si="25"/>
        <v/>
      </c>
      <c r="Q820" s="32" t="str">
        <f t="shared" si="25"/>
        <v>*</v>
      </c>
      <c r="R820" s="32" t="str">
        <f t="shared" si="25"/>
        <v>*</v>
      </c>
      <c r="S820" s="32" t="str">
        <f t="shared" si="25"/>
        <v>*</v>
      </c>
      <c r="T820" s="32" t="str">
        <f t="shared" si="25"/>
        <v>*</v>
      </c>
      <c r="U820" s="32" t="str">
        <f t="shared" si="25"/>
        <v>*</v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25"/>
        <v>*</v>
      </c>
      <c r="E821" s="34" t="str">
        <f t="shared" si="25"/>
        <v>*</v>
      </c>
      <c r="F821" s="34" t="str">
        <f t="shared" si="25"/>
        <v>*</v>
      </c>
      <c r="G821" s="34" t="str">
        <f t="shared" si="25"/>
        <v>*</v>
      </c>
      <c r="H821" s="34" t="str">
        <f t="shared" si="25"/>
        <v>*</v>
      </c>
      <c r="I821" s="34" t="str">
        <f t="shared" si="25"/>
        <v>*</v>
      </c>
      <c r="J821" s="34" t="str">
        <f t="shared" si="25"/>
        <v/>
      </c>
      <c r="K821" s="34" t="str">
        <f t="shared" si="25"/>
        <v/>
      </c>
      <c r="L821" s="34" t="str">
        <f t="shared" si="25"/>
        <v/>
      </c>
      <c r="M821" s="34" t="str">
        <f t="shared" si="25"/>
        <v/>
      </c>
      <c r="N821" s="34" t="str">
        <f t="shared" si="25"/>
        <v/>
      </c>
      <c r="O821" s="34" t="str">
        <f t="shared" si="25"/>
        <v/>
      </c>
      <c r="P821" s="34" t="str">
        <f t="shared" si="25"/>
        <v>*</v>
      </c>
      <c r="Q821" s="34" t="str">
        <f t="shared" si="25"/>
        <v>*</v>
      </c>
      <c r="R821" s="34" t="str">
        <f t="shared" si="25"/>
        <v>*</v>
      </c>
      <c r="S821" s="34" t="str">
        <f t="shared" si="25"/>
        <v>*</v>
      </c>
      <c r="T821" s="34" t="str">
        <f t="shared" si="25"/>
        <v>*</v>
      </c>
      <c r="U821" s="34" t="str">
        <f t="shared" si="25"/>
        <v>*</v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25"/>
        <v>*</v>
      </c>
      <c r="E822" s="36" t="str">
        <f t="shared" si="25"/>
        <v>*</v>
      </c>
      <c r="F822" s="36" t="str">
        <f t="shared" si="25"/>
        <v>*</v>
      </c>
      <c r="G822" s="36" t="str">
        <f t="shared" si="25"/>
        <v>*</v>
      </c>
      <c r="H822" s="36" t="str">
        <f t="shared" si="25"/>
        <v>*</v>
      </c>
      <c r="I822" s="36" t="str">
        <f t="shared" si="25"/>
        <v>*</v>
      </c>
      <c r="J822" s="36" t="str">
        <f t="shared" si="25"/>
        <v/>
      </c>
      <c r="K822" s="36" t="str">
        <f t="shared" si="25"/>
        <v/>
      </c>
      <c r="L822" s="36" t="str">
        <f t="shared" si="25"/>
        <v/>
      </c>
      <c r="M822" s="36" t="str">
        <f t="shared" si="25"/>
        <v/>
      </c>
      <c r="N822" s="36" t="str">
        <f t="shared" si="25"/>
        <v/>
      </c>
      <c r="O822" s="36" t="str">
        <f t="shared" si="25"/>
        <v/>
      </c>
      <c r="P822" s="36" t="str">
        <f t="shared" si="25"/>
        <v>*</v>
      </c>
      <c r="Q822" s="36" t="str">
        <f t="shared" si="25"/>
        <v>*</v>
      </c>
      <c r="R822" s="36" t="str">
        <f t="shared" si="25"/>
        <v>*</v>
      </c>
      <c r="S822" s="36" t="str">
        <f t="shared" si="25"/>
        <v>*</v>
      </c>
      <c r="T822" s="36" t="str">
        <f t="shared" si="25"/>
        <v>*</v>
      </c>
      <c r="U822" s="36" t="str">
        <f t="shared" si="25"/>
        <v>*</v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5"/>
        <v>*</v>
      </c>
      <c r="E823" s="36" t="str">
        <f t="shared" si="25"/>
        <v>*</v>
      </c>
      <c r="F823" s="36" t="str">
        <f t="shared" si="25"/>
        <v>*</v>
      </c>
      <c r="G823" s="36" t="str">
        <f t="shared" si="25"/>
        <v>*</v>
      </c>
      <c r="H823" s="36" t="str">
        <f t="shared" si="25"/>
        <v/>
      </c>
      <c r="I823" s="36" t="str">
        <f t="shared" si="25"/>
        <v>*</v>
      </c>
      <c r="J823" s="36" t="str">
        <f t="shared" si="25"/>
        <v/>
      </c>
      <c r="K823" s="36" t="str">
        <f t="shared" si="25"/>
        <v/>
      </c>
      <c r="L823" s="36" t="str">
        <f t="shared" si="25"/>
        <v/>
      </c>
      <c r="M823" s="36" t="str">
        <f t="shared" si="25"/>
        <v/>
      </c>
      <c r="N823" s="36" t="str">
        <f t="shared" si="25"/>
        <v/>
      </c>
      <c r="O823" s="36" t="str">
        <f t="shared" si="25"/>
        <v/>
      </c>
      <c r="P823" s="36" t="str">
        <f t="shared" si="25"/>
        <v>*</v>
      </c>
      <c r="Q823" s="36" t="str">
        <f t="shared" si="25"/>
        <v>*</v>
      </c>
      <c r="R823" s="36" t="str">
        <f t="shared" si="25"/>
        <v>*</v>
      </c>
      <c r="S823" s="36" t="str">
        <f t="shared" si="25"/>
        <v>*</v>
      </c>
      <c r="T823" s="36" t="str">
        <f t="shared" si="25"/>
        <v>*</v>
      </c>
      <c r="U823" s="36" t="str">
        <f t="shared" si="25"/>
        <v>*</v>
      </c>
    </row>
    <row r="824" spans="1:21" s="18" customFormat="1" ht="15.75" hidden="1" customHeight="1" x14ac:dyDescent="0.2">
      <c r="A824" s="75"/>
      <c r="B824" s="21" t="s">
        <v>212</v>
      </c>
      <c r="C824" s="65" t="s">
        <v>15</v>
      </c>
      <c r="D824" s="36" t="str">
        <f t="shared" si="25"/>
        <v>*</v>
      </c>
      <c r="E824" s="36" t="str">
        <f t="shared" si="25"/>
        <v/>
      </c>
      <c r="F824" s="36" t="str">
        <f t="shared" si="25"/>
        <v>*</v>
      </c>
      <c r="G824" s="36" t="str">
        <f t="shared" si="25"/>
        <v>*</v>
      </c>
      <c r="H824" s="36" t="str">
        <f t="shared" si="25"/>
        <v>*</v>
      </c>
      <c r="I824" s="36" t="str">
        <f t="shared" si="25"/>
        <v>*</v>
      </c>
      <c r="J824" s="36" t="str">
        <f t="shared" si="25"/>
        <v/>
      </c>
      <c r="K824" s="36" t="str">
        <f t="shared" si="25"/>
        <v/>
      </c>
      <c r="L824" s="36" t="str">
        <f t="shared" si="25"/>
        <v/>
      </c>
      <c r="M824" s="36" t="str">
        <f t="shared" si="25"/>
        <v/>
      </c>
      <c r="N824" s="36" t="str">
        <f t="shared" si="25"/>
        <v/>
      </c>
      <c r="O824" s="36" t="str">
        <f t="shared" si="25"/>
        <v/>
      </c>
      <c r="P824" s="36" t="str">
        <f t="shared" si="25"/>
        <v/>
      </c>
      <c r="Q824" s="36" t="str">
        <f t="shared" si="25"/>
        <v>*</v>
      </c>
      <c r="R824" s="36" t="str">
        <f t="shared" si="25"/>
        <v>*</v>
      </c>
      <c r="S824" s="36" t="str">
        <f t="shared" si="25"/>
        <v/>
      </c>
      <c r="T824" s="36" t="str">
        <f t="shared" si="25"/>
        <v/>
      </c>
      <c r="U824" s="36" t="str">
        <f t="shared" si="25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5"/>
        <v/>
      </c>
      <c r="E825" s="36" t="str">
        <f t="shared" si="25"/>
        <v>*</v>
      </c>
      <c r="F825" s="36" t="str">
        <f t="shared" si="25"/>
        <v>*</v>
      </c>
      <c r="G825" s="36" t="str">
        <f t="shared" si="25"/>
        <v/>
      </c>
      <c r="H825" s="36" t="str">
        <f t="shared" si="25"/>
        <v/>
      </c>
      <c r="I825" s="36" t="str">
        <f t="shared" si="25"/>
        <v/>
      </c>
      <c r="J825" s="36" t="str">
        <f t="shared" si="25"/>
        <v/>
      </c>
      <c r="K825" s="36" t="str">
        <f t="shared" si="25"/>
        <v/>
      </c>
      <c r="L825" s="36" t="str">
        <f t="shared" si="25"/>
        <v/>
      </c>
      <c r="M825" s="36" t="str">
        <f t="shared" si="25"/>
        <v/>
      </c>
      <c r="N825" s="36" t="str">
        <f t="shared" si="25"/>
        <v/>
      </c>
      <c r="O825" s="36" t="str">
        <f t="shared" si="25"/>
        <v/>
      </c>
      <c r="P825" s="36" t="str">
        <f t="shared" si="25"/>
        <v/>
      </c>
      <c r="Q825" s="36" t="str">
        <f t="shared" si="25"/>
        <v>*</v>
      </c>
      <c r="R825" s="36" t="str">
        <f t="shared" si="25"/>
        <v>*</v>
      </c>
      <c r="S825" s="36" t="str">
        <f t="shared" si="25"/>
        <v/>
      </c>
      <c r="T825" s="36" t="str">
        <f t="shared" si="25"/>
        <v/>
      </c>
      <c r="U825" s="36" t="str">
        <f t="shared" si="25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18</v>
      </c>
      <c r="D826" s="36" t="str">
        <f t="shared" si="25"/>
        <v/>
      </c>
      <c r="E826" s="36" t="str">
        <f t="shared" si="25"/>
        <v/>
      </c>
      <c r="F826" s="36" t="str">
        <f t="shared" si="25"/>
        <v/>
      </c>
      <c r="G826" s="36" t="str">
        <f t="shared" si="25"/>
        <v/>
      </c>
      <c r="H826" s="36" t="str">
        <f t="shared" si="25"/>
        <v/>
      </c>
      <c r="I826" s="36" t="str">
        <f t="shared" si="25"/>
        <v/>
      </c>
      <c r="J826" s="36" t="str">
        <f t="shared" si="25"/>
        <v/>
      </c>
      <c r="K826" s="36" t="str">
        <f t="shared" si="25"/>
        <v/>
      </c>
      <c r="L826" s="36" t="str">
        <f t="shared" si="25"/>
        <v/>
      </c>
      <c r="M826" s="36" t="str">
        <f t="shared" si="25"/>
        <v/>
      </c>
      <c r="N826" s="36" t="str">
        <f t="shared" si="25"/>
        <v/>
      </c>
      <c r="O826" s="36" t="str">
        <f t="shared" si="25"/>
        <v/>
      </c>
      <c r="P826" s="36" t="str">
        <f t="shared" si="25"/>
        <v/>
      </c>
      <c r="Q826" s="36" t="str">
        <f t="shared" si="25"/>
        <v/>
      </c>
      <c r="R826" s="36" t="str">
        <f t="shared" si="25"/>
        <v/>
      </c>
      <c r="S826" s="36" t="str">
        <f t="shared" si="25"/>
        <v/>
      </c>
      <c r="T826" s="36" t="str">
        <f t="shared" si="25"/>
        <v/>
      </c>
      <c r="U826" s="36" t="str">
        <f t="shared" si="25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5"/>
        <v>*</v>
      </c>
      <c r="E827" s="34" t="str">
        <f t="shared" si="25"/>
        <v>*</v>
      </c>
      <c r="F827" s="34" t="str">
        <f t="shared" si="25"/>
        <v>*</v>
      </c>
      <c r="G827" s="34" t="str">
        <f t="shared" si="25"/>
        <v>*</v>
      </c>
      <c r="H827" s="34" t="str">
        <f t="shared" si="25"/>
        <v>*</v>
      </c>
      <c r="I827" s="34" t="str">
        <f t="shared" si="25"/>
        <v>*</v>
      </c>
      <c r="J827" s="34" t="str">
        <f t="shared" si="25"/>
        <v/>
      </c>
      <c r="K827" s="34" t="str">
        <f t="shared" si="25"/>
        <v/>
      </c>
      <c r="L827" s="34" t="str">
        <f t="shared" si="25"/>
        <v/>
      </c>
      <c r="M827" s="34" t="str">
        <f t="shared" si="25"/>
        <v/>
      </c>
      <c r="N827" s="34" t="str">
        <f t="shared" si="25"/>
        <v/>
      </c>
      <c r="O827" s="34" t="str">
        <f t="shared" si="25"/>
        <v/>
      </c>
      <c r="P827" s="34" t="str">
        <f t="shared" si="25"/>
        <v>*</v>
      </c>
      <c r="Q827" s="34" t="str">
        <f t="shared" si="25"/>
        <v>*</v>
      </c>
      <c r="R827" s="34" t="str">
        <f t="shared" si="25"/>
        <v>*</v>
      </c>
      <c r="S827" s="34" t="str">
        <f t="shared" si="25"/>
        <v>*</v>
      </c>
      <c r="T827" s="34" t="str">
        <f t="shared" si="25"/>
        <v>*</v>
      </c>
      <c r="U827" s="34" t="str">
        <f t="shared" si="25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25"/>
        <v>*</v>
      </c>
      <c r="E828" s="37" t="str">
        <f t="shared" si="25"/>
        <v>*</v>
      </c>
      <c r="F828" s="37" t="str">
        <f t="shared" si="25"/>
        <v>*</v>
      </c>
      <c r="G828" s="37" t="str">
        <f t="shared" si="25"/>
        <v>*</v>
      </c>
      <c r="H828" s="37" t="str">
        <f t="shared" si="25"/>
        <v>*</v>
      </c>
      <c r="I828" s="37" t="str">
        <f t="shared" si="25"/>
        <v>*</v>
      </c>
      <c r="J828" s="37" t="str">
        <f t="shared" si="25"/>
        <v/>
      </c>
      <c r="K828" s="37" t="str">
        <f t="shared" si="25"/>
        <v/>
      </c>
      <c r="L828" s="37" t="str">
        <f t="shared" si="25"/>
        <v/>
      </c>
      <c r="M828" s="37" t="str">
        <f t="shared" si="25"/>
        <v/>
      </c>
      <c r="N828" s="37" t="str">
        <f t="shared" si="25"/>
        <v/>
      </c>
      <c r="O828" s="37" t="str">
        <f t="shared" si="25"/>
        <v/>
      </c>
      <c r="P828" s="37" t="str">
        <f t="shared" si="25"/>
        <v>*</v>
      </c>
      <c r="Q828" s="37" t="str">
        <f t="shared" si="25"/>
        <v>*</v>
      </c>
      <c r="R828" s="37" t="str">
        <f t="shared" si="25"/>
        <v>*</v>
      </c>
      <c r="S828" s="37" t="str">
        <f t="shared" si="25"/>
        <v>*</v>
      </c>
      <c r="T828" s="37" t="str">
        <f t="shared" si="25"/>
        <v>*</v>
      </c>
      <c r="U828" s="37" t="str">
        <f t="shared" si="25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5"/>
        <v>*</v>
      </c>
      <c r="E829" s="37" t="str">
        <f t="shared" si="25"/>
        <v>*</v>
      </c>
      <c r="F829" s="37" t="str">
        <f t="shared" si="25"/>
        <v>*</v>
      </c>
      <c r="G829" s="37" t="str">
        <f t="shared" si="25"/>
        <v>*</v>
      </c>
      <c r="H829" s="37" t="str">
        <f t="shared" si="25"/>
        <v>*</v>
      </c>
      <c r="I829" s="37" t="str">
        <f t="shared" si="25"/>
        <v>*</v>
      </c>
      <c r="J829" s="37" t="str">
        <f t="shared" si="25"/>
        <v/>
      </c>
      <c r="K829" s="37" t="str">
        <f t="shared" si="25"/>
        <v/>
      </c>
      <c r="L829" s="37" t="str">
        <f t="shared" si="25"/>
        <v/>
      </c>
      <c r="M829" s="37" t="str">
        <f t="shared" si="25"/>
        <v/>
      </c>
      <c r="N829" s="37" t="str">
        <f t="shared" si="25"/>
        <v/>
      </c>
      <c r="O829" s="37" t="str">
        <f t="shared" si="25"/>
        <v/>
      </c>
      <c r="P829" s="37" t="str">
        <f t="shared" si="25"/>
        <v>*</v>
      </c>
      <c r="Q829" s="37" t="str">
        <f t="shared" si="25"/>
        <v>*</v>
      </c>
      <c r="R829" s="37" t="str">
        <f t="shared" si="25"/>
        <v>*</v>
      </c>
      <c r="S829" s="37" t="str">
        <f t="shared" si="25"/>
        <v>*</v>
      </c>
      <c r="T829" s="37" t="str">
        <f t="shared" si="25"/>
        <v>*</v>
      </c>
      <c r="U829" s="37" t="str">
        <f t="shared" si="25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37" t="str">
        <f t="shared" si="25"/>
        <v>*</v>
      </c>
      <c r="E830" s="37" t="str">
        <f t="shared" si="25"/>
        <v>*</v>
      </c>
      <c r="F830" s="37" t="str">
        <f t="shared" si="25"/>
        <v>*</v>
      </c>
      <c r="G830" s="37" t="str">
        <f t="shared" si="25"/>
        <v>*</v>
      </c>
      <c r="H830" s="37" t="str">
        <f t="shared" si="25"/>
        <v>*</v>
      </c>
      <c r="I830" s="37" t="str">
        <f t="shared" si="25"/>
        <v>*</v>
      </c>
      <c r="J830" s="37" t="str">
        <f t="shared" si="25"/>
        <v/>
      </c>
      <c r="K830" s="37" t="str">
        <f t="shared" si="25"/>
        <v/>
      </c>
      <c r="L830" s="37" t="str">
        <f t="shared" si="25"/>
        <v/>
      </c>
      <c r="M830" s="37" t="str">
        <f t="shared" si="25"/>
        <v/>
      </c>
      <c r="N830" s="37" t="str">
        <f t="shared" si="25"/>
        <v/>
      </c>
      <c r="O830" s="37" t="str">
        <f t="shared" si="25"/>
        <v/>
      </c>
      <c r="P830" s="37" t="str">
        <f t="shared" si="25"/>
        <v/>
      </c>
      <c r="Q830" s="37" t="str">
        <f t="shared" si="25"/>
        <v>*</v>
      </c>
      <c r="R830" s="37" t="str">
        <f t="shared" si="25"/>
        <v>*</v>
      </c>
      <c r="S830" s="37" t="str">
        <f t="shared" si="25"/>
        <v/>
      </c>
      <c r="T830" s="37" t="str">
        <f t="shared" si="25"/>
        <v/>
      </c>
      <c r="U830" s="37" t="str">
        <f t="shared" si="25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5"/>
        <v/>
      </c>
      <c r="E831" s="37" t="str">
        <f t="shared" si="25"/>
        <v>*</v>
      </c>
      <c r="F831" s="37" t="str">
        <f t="shared" si="25"/>
        <v>*</v>
      </c>
      <c r="G831" s="37" t="str">
        <f t="shared" ref="G831:U831" si="26">IF(G188=G505,"","*")</f>
        <v/>
      </c>
      <c r="H831" s="37" t="str">
        <f t="shared" si="26"/>
        <v/>
      </c>
      <c r="I831" s="37" t="str">
        <f t="shared" si="26"/>
        <v/>
      </c>
      <c r="J831" s="37" t="str">
        <f t="shared" si="26"/>
        <v/>
      </c>
      <c r="K831" s="37" t="str">
        <f t="shared" si="26"/>
        <v/>
      </c>
      <c r="L831" s="37" t="str">
        <f t="shared" si="26"/>
        <v/>
      </c>
      <c r="M831" s="37" t="str">
        <f t="shared" si="26"/>
        <v/>
      </c>
      <c r="N831" s="37" t="str">
        <f t="shared" si="26"/>
        <v/>
      </c>
      <c r="O831" s="37" t="str">
        <f t="shared" si="26"/>
        <v/>
      </c>
      <c r="P831" s="37" t="str">
        <f t="shared" si="26"/>
        <v/>
      </c>
      <c r="Q831" s="37" t="str">
        <f t="shared" si="26"/>
        <v>*</v>
      </c>
      <c r="R831" s="37" t="str">
        <f t="shared" si="26"/>
        <v>*</v>
      </c>
      <c r="S831" s="37" t="str">
        <f t="shared" si="26"/>
        <v/>
      </c>
      <c r="T831" s="37" t="str">
        <f t="shared" si="26"/>
        <v/>
      </c>
      <c r="U831" s="37" t="str">
        <f t="shared" si="26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18</v>
      </c>
      <c r="D832" s="38" t="str">
        <f t="shared" ref="D832:U846" si="27">IF(D189=D506,"","*")</f>
        <v>*</v>
      </c>
      <c r="E832" s="38" t="str">
        <f t="shared" si="27"/>
        <v/>
      </c>
      <c r="F832" s="38" t="str">
        <f t="shared" si="27"/>
        <v>*</v>
      </c>
      <c r="G832" s="38" t="str">
        <f t="shared" si="27"/>
        <v>*</v>
      </c>
      <c r="H832" s="38" t="str">
        <f t="shared" si="27"/>
        <v>*</v>
      </c>
      <c r="I832" s="38" t="str">
        <f t="shared" si="27"/>
        <v>*</v>
      </c>
      <c r="J832" s="38" t="str">
        <f t="shared" si="27"/>
        <v/>
      </c>
      <c r="K832" s="38" t="str">
        <f t="shared" si="27"/>
        <v/>
      </c>
      <c r="L832" s="38" t="str">
        <f t="shared" si="27"/>
        <v/>
      </c>
      <c r="M832" s="38" t="str">
        <f t="shared" si="27"/>
        <v/>
      </c>
      <c r="N832" s="38" t="str">
        <f t="shared" si="27"/>
        <v/>
      </c>
      <c r="O832" s="38" t="str">
        <f t="shared" si="27"/>
        <v/>
      </c>
      <c r="P832" s="38" t="str">
        <f t="shared" si="27"/>
        <v/>
      </c>
      <c r="Q832" s="38" t="str">
        <f t="shared" si="27"/>
        <v>*</v>
      </c>
      <c r="R832" s="38" t="str">
        <f t="shared" si="27"/>
        <v>*</v>
      </c>
      <c r="S832" s="38" t="str">
        <f t="shared" si="27"/>
        <v/>
      </c>
      <c r="T832" s="38" t="str">
        <f t="shared" si="27"/>
        <v/>
      </c>
      <c r="U832" s="38" t="str">
        <f t="shared" si="27"/>
        <v/>
      </c>
    </row>
    <row r="833" spans="1:21" ht="15.75" hidden="1" customHeight="1" x14ac:dyDescent="0.2">
      <c r="A833" s="72" t="s">
        <v>228</v>
      </c>
      <c r="B833" s="73"/>
      <c r="C833" s="31" t="s">
        <v>69</v>
      </c>
      <c r="D833" s="32" t="str">
        <f t="shared" si="27"/>
        <v>*</v>
      </c>
      <c r="E833" s="32" t="str">
        <f t="shared" si="27"/>
        <v>*</v>
      </c>
      <c r="F833" s="32" t="str">
        <f t="shared" si="27"/>
        <v>*</v>
      </c>
      <c r="G833" s="32" t="str">
        <f t="shared" si="27"/>
        <v>*</v>
      </c>
      <c r="H833" s="32" t="str">
        <f t="shared" si="27"/>
        <v>*</v>
      </c>
      <c r="I833" s="32" t="str">
        <f t="shared" si="27"/>
        <v>*</v>
      </c>
      <c r="J833" s="32" t="str">
        <f t="shared" si="27"/>
        <v>*</v>
      </c>
      <c r="K833" s="32" t="str">
        <f t="shared" si="27"/>
        <v>*</v>
      </c>
      <c r="L833" s="32" t="str">
        <f t="shared" si="27"/>
        <v>*</v>
      </c>
      <c r="M833" s="32" t="str">
        <f t="shared" si="27"/>
        <v/>
      </c>
      <c r="N833" s="32" t="str">
        <f t="shared" si="27"/>
        <v/>
      </c>
      <c r="O833" s="32" t="str">
        <f t="shared" si="27"/>
        <v/>
      </c>
      <c r="P833" s="32" t="str">
        <f t="shared" si="27"/>
        <v>*</v>
      </c>
      <c r="Q833" s="32" t="str">
        <f t="shared" si="27"/>
        <v>*</v>
      </c>
      <c r="R833" s="32" t="str">
        <f t="shared" si="27"/>
        <v>*</v>
      </c>
      <c r="S833" s="32" t="str">
        <f t="shared" si="27"/>
        <v>*</v>
      </c>
      <c r="T833" s="32" t="str">
        <f t="shared" si="27"/>
        <v>*</v>
      </c>
      <c r="U833" s="32" t="str">
        <f t="shared" si="27"/>
        <v>*</v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7"/>
        <v>*</v>
      </c>
      <c r="E834" s="34" t="str">
        <f t="shared" si="27"/>
        <v>*</v>
      </c>
      <c r="F834" s="34" t="str">
        <f t="shared" si="27"/>
        <v>*</v>
      </c>
      <c r="G834" s="34" t="str">
        <f t="shared" si="27"/>
        <v>*</v>
      </c>
      <c r="H834" s="34" t="str">
        <f t="shared" si="27"/>
        <v>*</v>
      </c>
      <c r="I834" s="34" t="str">
        <f t="shared" si="27"/>
        <v>*</v>
      </c>
      <c r="J834" s="34" t="str">
        <f t="shared" si="27"/>
        <v/>
      </c>
      <c r="K834" s="34" t="str">
        <f t="shared" si="27"/>
        <v/>
      </c>
      <c r="L834" s="34" t="str">
        <f t="shared" si="27"/>
        <v/>
      </c>
      <c r="M834" s="34" t="str">
        <f t="shared" si="27"/>
        <v/>
      </c>
      <c r="N834" s="34" t="str">
        <f t="shared" si="27"/>
        <v/>
      </c>
      <c r="O834" s="34" t="str">
        <f t="shared" si="27"/>
        <v/>
      </c>
      <c r="P834" s="34" t="str">
        <f t="shared" si="27"/>
        <v>*</v>
      </c>
      <c r="Q834" s="34" t="str">
        <f t="shared" si="27"/>
        <v>*</v>
      </c>
      <c r="R834" s="34" t="str">
        <f t="shared" si="27"/>
        <v>*</v>
      </c>
      <c r="S834" s="34" t="str">
        <f t="shared" si="27"/>
        <v/>
      </c>
      <c r="T834" s="34" t="str">
        <f t="shared" si="27"/>
        <v>*</v>
      </c>
      <c r="U834" s="34" t="str">
        <f t="shared" si="27"/>
        <v>*</v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27"/>
        <v>*</v>
      </c>
      <c r="E835" s="36" t="str">
        <f t="shared" si="27"/>
        <v>*</v>
      </c>
      <c r="F835" s="36" t="str">
        <f t="shared" si="27"/>
        <v>*</v>
      </c>
      <c r="G835" s="36" t="str">
        <f t="shared" si="27"/>
        <v>*</v>
      </c>
      <c r="H835" s="36" t="str">
        <f t="shared" si="27"/>
        <v>*</v>
      </c>
      <c r="I835" s="36" t="str">
        <f t="shared" si="27"/>
        <v>*</v>
      </c>
      <c r="J835" s="36" t="str">
        <f t="shared" si="27"/>
        <v/>
      </c>
      <c r="K835" s="36" t="str">
        <f t="shared" si="27"/>
        <v/>
      </c>
      <c r="L835" s="36" t="str">
        <f t="shared" si="27"/>
        <v/>
      </c>
      <c r="M835" s="36" t="str">
        <f t="shared" si="27"/>
        <v/>
      </c>
      <c r="N835" s="36" t="str">
        <f t="shared" si="27"/>
        <v/>
      </c>
      <c r="O835" s="36" t="str">
        <f t="shared" si="27"/>
        <v/>
      </c>
      <c r="P835" s="36" t="str">
        <f t="shared" si="27"/>
        <v>*</v>
      </c>
      <c r="Q835" s="36" t="str">
        <f t="shared" si="27"/>
        <v>*</v>
      </c>
      <c r="R835" s="36" t="str">
        <f t="shared" si="27"/>
        <v>*</v>
      </c>
      <c r="S835" s="36" t="str">
        <f t="shared" si="27"/>
        <v/>
      </c>
      <c r="T835" s="36" t="str">
        <f t="shared" si="27"/>
        <v>*</v>
      </c>
      <c r="U835" s="36" t="str">
        <f t="shared" si="27"/>
        <v>*</v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7"/>
        <v>*</v>
      </c>
      <c r="E836" s="36" t="str">
        <f t="shared" si="27"/>
        <v>*</v>
      </c>
      <c r="F836" s="36" t="str">
        <f t="shared" si="27"/>
        <v>*</v>
      </c>
      <c r="G836" s="36" t="str">
        <f t="shared" si="27"/>
        <v>*</v>
      </c>
      <c r="H836" s="36" t="str">
        <f t="shared" si="27"/>
        <v>*</v>
      </c>
      <c r="I836" s="36" t="str">
        <f t="shared" si="27"/>
        <v>*</v>
      </c>
      <c r="J836" s="36" t="str">
        <f t="shared" si="27"/>
        <v/>
      </c>
      <c r="K836" s="36" t="str">
        <f t="shared" si="27"/>
        <v/>
      </c>
      <c r="L836" s="36" t="str">
        <f t="shared" si="27"/>
        <v/>
      </c>
      <c r="M836" s="36" t="str">
        <f t="shared" si="27"/>
        <v/>
      </c>
      <c r="N836" s="36" t="str">
        <f t="shared" si="27"/>
        <v/>
      </c>
      <c r="O836" s="36" t="str">
        <f t="shared" si="27"/>
        <v/>
      </c>
      <c r="P836" s="36" t="str">
        <f t="shared" si="27"/>
        <v>*</v>
      </c>
      <c r="Q836" s="36" t="str">
        <f t="shared" si="27"/>
        <v>*</v>
      </c>
      <c r="R836" s="36" t="str">
        <f t="shared" si="27"/>
        <v>*</v>
      </c>
      <c r="S836" s="36" t="str">
        <f t="shared" si="27"/>
        <v/>
      </c>
      <c r="T836" s="36" t="str">
        <f t="shared" si="27"/>
        <v>*</v>
      </c>
      <c r="U836" s="36" t="str">
        <f t="shared" si="27"/>
        <v>*</v>
      </c>
    </row>
    <row r="837" spans="1:21" s="18" customFormat="1" ht="15.75" hidden="1" customHeight="1" x14ac:dyDescent="0.2">
      <c r="A837" s="75"/>
      <c r="B837" s="21" t="s">
        <v>212</v>
      </c>
      <c r="C837" s="65" t="s">
        <v>15</v>
      </c>
      <c r="D837" s="36" t="str">
        <f t="shared" si="27"/>
        <v>*</v>
      </c>
      <c r="E837" s="36" t="str">
        <f t="shared" si="27"/>
        <v>*</v>
      </c>
      <c r="F837" s="36" t="str">
        <f t="shared" si="27"/>
        <v>*</v>
      </c>
      <c r="G837" s="36" t="str">
        <f t="shared" si="27"/>
        <v>*</v>
      </c>
      <c r="H837" s="36" t="str">
        <f t="shared" si="27"/>
        <v>*</v>
      </c>
      <c r="I837" s="36" t="str">
        <f t="shared" si="27"/>
        <v>*</v>
      </c>
      <c r="J837" s="36" t="str">
        <f t="shared" si="27"/>
        <v/>
      </c>
      <c r="K837" s="36" t="str">
        <f t="shared" si="27"/>
        <v/>
      </c>
      <c r="L837" s="36" t="str">
        <f t="shared" si="27"/>
        <v/>
      </c>
      <c r="M837" s="36" t="str">
        <f t="shared" si="27"/>
        <v/>
      </c>
      <c r="N837" s="36" t="str">
        <f t="shared" si="27"/>
        <v/>
      </c>
      <c r="O837" s="36" t="str">
        <f t="shared" si="27"/>
        <v/>
      </c>
      <c r="P837" s="36" t="str">
        <f t="shared" si="27"/>
        <v>*</v>
      </c>
      <c r="Q837" s="36" t="str">
        <f t="shared" si="27"/>
        <v>*</v>
      </c>
      <c r="R837" s="36" t="str">
        <f t="shared" si="27"/>
        <v>*</v>
      </c>
      <c r="S837" s="36" t="str">
        <f t="shared" si="27"/>
        <v/>
      </c>
      <c r="T837" s="36" t="str">
        <f t="shared" si="27"/>
        <v/>
      </c>
      <c r="U837" s="36" t="str">
        <f t="shared" si="27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27"/>
        <v/>
      </c>
      <c r="E838" s="36" t="str">
        <f t="shared" si="27"/>
        <v/>
      </c>
      <c r="F838" s="36" t="str">
        <f t="shared" si="27"/>
        <v/>
      </c>
      <c r="G838" s="36" t="str">
        <f t="shared" si="27"/>
        <v/>
      </c>
      <c r="H838" s="36" t="str">
        <f t="shared" si="27"/>
        <v/>
      </c>
      <c r="I838" s="36" t="str">
        <f t="shared" si="27"/>
        <v/>
      </c>
      <c r="J838" s="36" t="str">
        <f t="shared" si="27"/>
        <v/>
      </c>
      <c r="K838" s="36" t="str">
        <f t="shared" si="27"/>
        <v/>
      </c>
      <c r="L838" s="36" t="str">
        <f t="shared" si="27"/>
        <v/>
      </c>
      <c r="M838" s="36" t="str">
        <f t="shared" si="27"/>
        <v/>
      </c>
      <c r="N838" s="36" t="str">
        <f t="shared" si="27"/>
        <v/>
      </c>
      <c r="O838" s="36" t="str">
        <f t="shared" si="27"/>
        <v/>
      </c>
      <c r="P838" s="36" t="str">
        <f t="shared" si="27"/>
        <v/>
      </c>
      <c r="Q838" s="36" t="str">
        <f t="shared" si="27"/>
        <v/>
      </c>
      <c r="R838" s="36" t="str">
        <f t="shared" si="27"/>
        <v/>
      </c>
      <c r="S838" s="36" t="str">
        <f t="shared" si="27"/>
        <v/>
      </c>
      <c r="T838" s="36" t="str">
        <f t="shared" si="27"/>
        <v/>
      </c>
      <c r="U838" s="36" t="str">
        <f t="shared" si="27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18</v>
      </c>
      <c r="D839" s="36" t="str">
        <f t="shared" si="27"/>
        <v>*</v>
      </c>
      <c r="E839" s="36" t="str">
        <f t="shared" si="27"/>
        <v>*</v>
      </c>
      <c r="F839" s="36" t="str">
        <f t="shared" si="27"/>
        <v>*</v>
      </c>
      <c r="G839" s="36" t="str">
        <f t="shared" si="27"/>
        <v/>
      </c>
      <c r="H839" s="36" t="str">
        <f t="shared" si="27"/>
        <v/>
      </c>
      <c r="I839" s="36" t="str">
        <f t="shared" si="27"/>
        <v/>
      </c>
      <c r="J839" s="36" t="str">
        <f t="shared" si="27"/>
        <v/>
      </c>
      <c r="K839" s="36" t="str">
        <f t="shared" si="27"/>
        <v/>
      </c>
      <c r="L839" s="36" t="str">
        <f t="shared" si="27"/>
        <v/>
      </c>
      <c r="M839" s="36" t="str">
        <f t="shared" si="27"/>
        <v/>
      </c>
      <c r="N839" s="36" t="str">
        <f t="shared" si="27"/>
        <v/>
      </c>
      <c r="O839" s="36" t="str">
        <f t="shared" si="27"/>
        <v/>
      </c>
      <c r="P839" s="36" t="str">
        <f t="shared" si="27"/>
        <v>*</v>
      </c>
      <c r="Q839" s="36" t="str">
        <f t="shared" si="27"/>
        <v>*</v>
      </c>
      <c r="R839" s="36" t="str">
        <f t="shared" si="27"/>
        <v>*</v>
      </c>
      <c r="S839" s="36" t="str">
        <f t="shared" si="27"/>
        <v/>
      </c>
      <c r="T839" s="36" t="str">
        <f t="shared" si="27"/>
        <v/>
      </c>
      <c r="U839" s="36" t="str">
        <f t="shared" si="27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27"/>
        <v>*</v>
      </c>
      <c r="E840" s="34" t="str">
        <f t="shared" si="27"/>
        <v>*</v>
      </c>
      <c r="F840" s="34" t="str">
        <f t="shared" si="27"/>
        <v>*</v>
      </c>
      <c r="G840" s="34" t="str">
        <f t="shared" si="27"/>
        <v>*</v>
      </c>
      <c r="H840" s="34" t="str">
        <f t="shared" si="27"/>
        <v>*</v>
      </c>
      <c r="I840" s="34" t="str">
        <f t="shared" si="27"/>
        <v>*</v>
      </c>
      <c r="J840" s="34" t="str">
        <f t="shared" si="27"/>
        <v>*</v>
      </c>
      <c r="K840" s="34" t="str">
        <f t="shared" si="27"/>
        <v>*</v>
      </c>
      <c r="L840" s="34" t="str">
        <f t="shared" si="27"/>
        <v>*</v>
      </c>
      <c r="M840" s="34" t="str">
        <f t="shared" si="27"/>
        <v/>
      </c>
      <c r="N840" s="34" t="str">
        <f t="shared" si="27"/>
        <v/>
      </c>
      <c r="O840" s="34" t="str">
        <f t="shared" si="27"/>
        <v/>
      </c>
      <c r="P840" s="34" t="str">
        <f t="shared" si="27"/>
        <v>*</v>
      </c>
      <c r="Q840" s="34" t="str">
        <f t="shared" si="27"/>
        <v>*</v>
      </c>
      <c r="R840" s="34" t="str">
        <f t="shared" si="27"/>
        <v>*</v>
      </c>
      <c r="S840" s="34" t="str">
        <f t="shared" si="27"/>
        <v>*</v>
      </c>
      <c r="T840" s="34" t="str">
        <f t="shared" si="27"/>
        <v>*</v>
      </c>
      <c r="U840" s="34" t="str">
        <f t="shared" si="27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27"/>
        <v>*</v>
      </c>
      <c r="E841" s="37" t="str">
        <f t="shared" si="27"/>
        <v>*</v>
      </c>
      <c r="F841" s="37" t="str">
        <f t="shared" si="27"/>
        <v>*</v>
      </c>
      <c r="G841" s="37" t="str">
        <f t="shared" si="27"/>
        <v>*</v>
      </c>
      <c r="H841" s="37" t="str">
        <f t="shared" si="27"/>
        <v>*</v>
      </c>
      <c r="I841" s="37" t="str">
        <f t="shared" si="27"/>
        <v>*</v>
      </c>
      <c r="J841" s="37" t="str">
        <f t="shared" si="27"/>
        <v>*</v>
      </c>
      <c r="K841" s="37" t="str">
        <f t="shared" si="27"/>
        <v>*</v>
      </c>
      <c r="L841" s="37" t="str">
        <f t="shared" si="27"/>
        <v>*</v>
      </c>
      <c r="M841" s="37" t="str">
        <f t="shared" si="27"/>
        <v/>
      </c>
      <c r="N841" s="37" t="str">
        <f t="shared" si="27"/>
        <v/>
      </c>
      <c r="O841" s="37" t="str">
        <f t="shared" si="27"/>
        <v/>
      </c>
      <c r="P841" s="37" t="str">
        <f t="shared" si="27"/>
        <v>*</v>
      </c>
      <c r="Q841" s="37" t="str">
        <f t="shared" si="27"/>
        <v>*</v>
      </c>
      <c r="R841" s="37" t="str">
        <f t="shared" si="27"/>
        <v>*</v>
      </c>
      <c r="S841" s="37" t="str">
        <f t="shared" si="27"/>
        <v>*</v>
      </c>
      <c r="T841" s="37" t="str">
        <f t="shared" si="27"/>
        <v>*</v>
      </c>
      <c r="U841" s="37" t="str">
        <f t="shared" si="27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27"/>
        <v>*</v>
      </c>
      <c r="E842" s="37" t="str">
        <f t="shared" si="27"/>
        <v>*</v>
      </c>
      <c r="F842" s="37" t="str">
        <f t="shared" si="27"/>
        <v>*</v>
      </c>
      <c r="G842" s="37" t="str">
        <f t="shared" si="27"/>
        <v>*</v>
      </c>
      <c r="H842" s="37" t="str">
        <f t="shared" si="27"/>
        <v>*</v>
      </c>
      <c r="I842" s="37" t="str">
        <f t="shared" si="27"/>
        <v>*</v>
      </c>
      <c r="J842" s="37" t="str">
        <f t="shared" si="27"/>
        <v>*</v>
      </c>
      <c r="K842" s="37" t="str">
        <f t="shared" si="27"/>
        <v>*</v>
      </c>
      <c r="L842" s="37" t="str">
        <f t="shared" si="27"/>
        <v>*</v>
      </c>
      <c r="M842" s="37" t="str">
        <f t="shared" si="27"/>
        <v/>
      </c>
      <c r="N842" s="37" t="str">
        <f t="shared" si="27"/>
        <v/>
      </c>
      <c r="O842" s="37" t="str">
        <f t="shared" si="27"/>
        <v/>
      </c>
      <c r="P842" s="37" t="str">
        <f t="shared" si="27"/>
        <v>*</v>
      </c>
      <c r="Q842" s="37" t="str">
        <f t="shared" si="27"/>
        <v>*</v>
      </c>
      <c r="R842" s="37" t="str">
        <f t="shared" si="27"/>
        <v>*</v>
      </c>
      <c r="S842" s="37" t="str">
        <f t="shared" si="27"/>
        <v>*</v>
      </c>
      <c r="T842" s="37" t="str">
        <f t="shared" si="27"/>
        <v>*</v>
      </c>
      <c r="U842" s="37" t="str">
        <f t="shared" si="27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37" t="str">
        <f t="shared" si="27"/>
        <v>*</v>
      </c>
      <c r="E843" s="37" t="str">
        <f t="shared" si="27"/>
        <v>*</v>
      </c>
      <c r="F843" s="37" t="str">
        <f t="shared" si="27"/>
        <v>*</v>
      </c>
      <c r="G843" s="37" t="str">
        <f t="shared" si="27"/>
        <v>*</v>
      </c>
      <c r="H843" s="37" t="str">
        <f t="shared" si="27"/>
        <v>*</v>
      </c>
      <c r="I843" s="37" t="str">
        <f t="shared" si="27"/>
        <v>*</v>
      </c>
      <c r="J843" s="37" t="str">
        <f t="shared" si="27"/>
        <v/>
      </c>
      <c r="K843" s="37" t="str">
        <f t="shared" si="27"/>
        <v/>
      </c>
      <c r="L843" s="37" t="str">
        <f t="shared" si="27"/>
        <v/>
      </c>
      <c r="M843" s="37" t="str">
        <f t="shared" si="27"/>
        <v/>
      </c>
      <c r="N843" s="37" t="str">
        <f t="shared" si="27"/>
        <v/>
      </c>
      <c r="O843" s="37" t="str">
        <f t="shared" si="27"/>
        <v/>
      </c>
      <c r="P843" s="37" t="str">
        <f t="shared" si="27"/>
        <v>*</v>
      </c>
      <c r="Q843" s="37" t="str">
        <f t="shared" si="27"/>
        <v>*</v>
      </c>
      <c r="R843" s="37" t="str">
        <f t="shared" si="27"/>
        <v>*</v>
      </c>
      <c r="S843" s="37" t="str">
        <f t="shared" si="27"/>
        <v/>
      </c>
      <c r="T843" s="37" t="str">
        <f t="shared" si="27"/>
        <v/>
      </c>
      <c r="U843" s="37" t="str">
        <f t="shared" si="27"/>
        <v/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27"/>
        <v>*</v>
      </c>
      <c r="E844" s="37" t="str">
        <f t="shared" si="27"/>
        <v>*</v>
      </c>
      <c r="F844" s="37" t="str">
        <f t="shared" si="27"/>
        <v>*</v>
      </c>
      <c r="G844" s="37" t="str">
        <f t="shared" si="27"/>
        <v/>
      </c>
      <c r="H844" s="37" t="str">
        <f t="shared" si="27"/>
        <v/>
      </c>
      <c r="I844" s="37" t="str">
        <f t="shared" si="27"/>
        <v/>
      </c>
      <c r="J844" s="37" t="str">
        <f t="shared" si="27"/>
        <v/>
      </c>
      <c r="K844" s="37" t="str">
        <f t="shared" si="27"/>
        <v/>
      </c>
      <c r="L844" s="37" t="str">
        <f t="shared" si="27"/>
        <v/>
      </c>
      <c r="M844" s="37" t="str">
        <f t="shared" si="27"/>
        <v/>
      </c>
      <c r="N844" s="37" t="str">
        <f t="shared" si="27"/>
        <v/>
      </c>
      <c r="O844" s="37" t="str">
        <f t="shared" si="27"/>
        <v/>
      </c>
      <c r="P844" s="37" t="str">
        <f t="shared" si="27"/>
        <v>*</v>
      </c>
      <c r="Q844" s="37" t="str">
        <f t="shared" si="27"/>
        <v>*</v>
      </c>
      <c r="R844" s="37" t="str">
        <f t="shared" si="27"/>
        <v>*</v>
      </c>
      <c r="S844" s="37" t="str">
        <f t="shared" si="27"/>
        <v/>
      </c>
      <c r="T844" s="37" t="str">
        <f t="shared" si="27"/>
        <v/>
      </c>
      <c r="U844" s="37" t="str">
        <f t="shared" si="27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18</v>
      </c>
      <c r="D845" s="38" t="str">
        <f t="shared" si="27"/>
        <v>*</v>
      </c>
      <c r="E845" s="38" t="str">
        <f t="shared" si="27"/>
        <v>*</v>
      </c>
      <c r="F845" s="38" t="str">
        <f t="shared" si="27"/>
        <v>*</v>
      </c>
      <c r="G845" s="38" t="str">
        <f t="shared" si="27"/>
        <v>*</v>
      </c>
      <c r="H845" s="38" t="str">
        <f t="shared" si="27"/>
        <v>*</v>
      </c>
      <c r="I845" s="38" t="str">
        <f t="shared" si="27"/>
        <v>*</v>
      </c>
      <c r="J845" s="38" t="str">
        <f t="shared" si="27"/>
        <v/>
      </c>
      <c r="K845" s="38" t="str">
        <f t="shared" si="27"/>
        <v/>
      </c>
      <c r="L845" s="38" t="str">
        <f t="shared" si="27"/>
        <v/>
      </c>
      <c r="M845" s="38" t="str">
        <f t="shared" si="27"/>
        <v/>
      </c>
      <c r="N845" s="38" t="str">
        <f t="shared" si="27"/>
        <v/>
      </c>
      <c r="O845" s="38" t="str">
        <f t="shared" si="27"/>
        <v/>
      </c>
      <c r="P845" s="38" t="str">
        <f t="shared" si="27"/>
        <v>*</v>
      </c>
      <c r="Q845" s="38" t="str">
        <f t="shared" si="27"/>
        <v>*</v>
      </c>
      <c r="R845" s="38" t="str">
        <f t="shared" si="27"/>
        <v>*</v>
      </c>
      <c r="S845" s="38" t="str">
        <f t="shared" si="27"/>
        <v/>
      </c>
      <c r="T845" s="38" t="str">
        <f t="shared" si="27"/>
        <v/>
      </c>
      <c r="U845" s="38" t="str">
        <f t="shared" si="27"/>
        <v/>
      </c>
    </row>
    <row r="846" spans="1:21" ht="15.75" hidden="1" customHeight="1" x14ac:dyDescent="0.2">
      <c r="A846" s="72" t="s">
        <v>229</v>
      </c>
      <c r="B846" s="73"/>
      <c r="C846" s="31" t="s">
        <v>51</v>
      </c>
      <c r="D846" s="32" t="str">
        <f t="shared" si="27"/>
        <v>*</v>
      </c>
      <c r="E846" s="32" t="str">
        <f t="shared" si="27"/>
        <v>*</v>
      </c>
      <c r="F846" s="32" t="str">
        <f t="shared" si="27"/>
        <v>*</v>
      </c>
      <c r="G846" s="32" t="str">
        <f t="shared" ref="G846:U846" si="28">IF(G203=G520,"","*")</f>
        <v>*</v>
      </c>
      <c r="H846" s="32" t="str">
        <f t="shared" si="28"/>
        <v>*</v>
      </c>
      <c r="I846" s="32" t="str">
        <f t="shared" si="28"/>
        <v>*</v>
      </c>
      <c r="J846" s="32" t="str">
        <f t="shared" si="28"/>
        <v/>
      </c>
      <c r="K846" s="32" t="str">
        <f t="shared" si="28"/>
        <v/>
      </c>
      <c r="L846" s="32" t="str">
        <f t="shared" si="28"/>
        <v/>
      </c>
      <c r="M846" s="32" t="str">
        <f t="shared" si="28"/>
        <v/>
      </c>
      <c r="N846" s="32" t="str">
        <f t="shared" si="28"/>
        <v/>
      </c>
      <c r="O846" s="32" t="str">
        <f t="shared" si="28"/>
        <v/>
      </c>
      <c r="P846" s="32" t="str">
        <f t="shared" si="28"/>
        <v>*</v>
      </c>
      <c r="Q846" s="32" t="str">
        <f t="shared" si="28"/>
        <v>*</v>
      </c>
      <c r="R846" s="32" t="str">
        <f t="shared" si="28"/>
        <v>*</v>
      </c>
      <c r="S846" s="32" t="str">
        <f t="shared" si="28"/>
        <v/>
      </c>
      <c r="T846" s="32" t="str">
        <f t="shared" si="28"/>
        <v/>
      </c>
      <c r="U846" s="32" t="str">
        <f t="shared" si="28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ref="D847:U861" si="29">IF(D204=D521,"","*")</f>
        <v>*</v>
      </c>
      <c r="E847" s="34" t="str">
        <f t="shared" si="29"/>
        <v>*</v>
      </c>
      <c r="F847" s="34" t="str">
        <f t="shared" si="29"/>
        <v>*</v>
      </c>
      <c r="G847" s="34" t="str">
        <f t="shared" si="29"/>
        <v>*</v>
      </c>
      <c r="H847" s="34" t="str">
        <f t="shared" si="29"/>
        <v>*</v>
      </c>
      <c r="I847" s="34" t="str">
        <f t="shared" si="29"/>
        <v>*</v>
      </c>
      <c r="J847" s="34" t="str">
        <f t="shared" si="29"/>
        <v/>
      </c>
      <c r="K847" s="34" t="str">
        <f t="shared" si="29"/>
        <v/>
      </c>
      <c r="L847" s="34" t="str">
        <f t="shared" si="29"/>
        <v/>
      </c>
      <c r="M847" s="34" t="str">
        <f t="shared" si="29"/>
        <v/>
      </c>
      <c r="N847" s="34" t="str">
        <f t="shared" si="29"/>
        <v/>
      </c>
      <c r="O847" s="34" t="str">
        <f t="shared" si="29"/>
        <v/>
      </c>
      <c r="P847" s="34" t="str">
        <f t="shared" si="29"/>
        <v>*</v>
      </c>
      <c r="Q847" s="34" t="str">
        <f t="shared" si="29"/>
        <v>*</v>
      </c>
      <c r="R847" s="34" t="str">
        <f t="shared" si="29"/>
        <v>*</v>
      </c>
      <c r="S847" s="34" t="str">
        <f t="shared" si="29"/>
        <v/>
      </c>
      <c r="T847" s="34" t="str">
        <f t="shared" si="29"/>
        <v/>
      </c>
      <c r="U847" s="34" t="str">
        <f t="shared" si="29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29"/>
        <v>*</v>
      </c>
      <c r="E848" s="36" t="str">
        <f t="shared" si="29"/>
        <v>*</v>
      </c>
      <c r="F848" s="36" t="str">
        <f t="shared" si="29"/>
        <v>*</v>
      </c>
      <c r="G848" s="36" t="str">
        <f t="shared" si="29"/>
        <v>*</v>
      </c>
      <c r="H848" s="36" t="str">
        <f t="shared" si="29"/>
        <v>*</v>
      </c>
      <c r="I848" s="36" t="str">
        <f t="shared" si="29"/>
        <v>*</v>
      </c>
      <c r="J848" s="36" t="str">
        <f t="shared" si="29"/>
        <v/>
      </c>
      <c r="K848" s="36" t="str">
        <f t="shared" si="29"/>
        <v/>
      </c>
      <c r="L848" s="36" t="str">
        <f t="shared" si="29"/>
        <v/>
      </c>
      <c r="M848" s="36" t="str">
        <f t="shared" si="29"/>
        <v/>
      </c>
      <c r="N848" s="36" t="str">
        <f t="shared" si="29"/>
        <v/>
      </c>
      <c r="O848" s="36" t="str">
        <f t="shared" si="29"/>
        <v/>
      </c>
      <c r="P848" s="36" t="str">
        <f t="shared" si="29"/>
        <v>*</v>
      </c>
      <c r="Q848" s="36" t="str">
        <f t="shared" si="29"/>
        <v>*</v>
      </c>
      <c r="R848" s="36" t="str">
        <f t="shared" si="29"/>
        <v>*</v>
      </c>
      <c r="S848" s="36" t="str">
        <f t="shared" si="29"/>
        <v/>
      </c>
      <c r="T848" s="36" t="str">
        <f t="shared" si="29"/>
        <v/>
      </c>
      <c r="U848" s="36" t="str">
        <f t="shared" si="29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29"/>
        <v>*</v>
      </c>
      <c r="E849" s="36" t="str">
        <f t="shared" si="29"/>
        <v>*</v>
      </c>
      <c r="F849" s="36" t="str">
        <f t="shared" si="29"/>
        <v>*</v>
      </c>
      <c r="G849" s="36" t="str">
        <f t="shared" si="29"/>
        <v>*</v>
      </c>
      <c r="H849" s="36" t="str">
        <f t="shared" si="29"/>
        <v>*</v>
      </c>
      <c r="I849" s="36" t="str">
        <f t="shared" si="29"/>
        <v>*</v>
      </c>
      <c r="J849" s="36" t="str">
        <f t="shared" si="29"/>
        <v/>
      </c>
      <c r="K849" s="36" t="str">
        <f t="shared" si="29"/>
        <v/>
      </c>
      <c r="L849" s="36" t="str">
        <f t="shared" si="29"/>
        <v/>
      </c>
      <c r="M849" s="36" t="str">
        <f t="shared" si="29"/>
        <v/>
      </c>
      <c r="N849" s="36" t="str">
        <f t="shared" si="29"/>
        <v/>
      </c>
      <c r="O849" s="36" t="str">
        <f t="shared" si="29"/>
        <v/>
      </c>
      <c r="P849" s="36" t="str">
        <f t="shared" si="29"/>
        <v>*</v>
      </c>
      <c r="Q849" s="36" t="str">
        <f t="shared" si="29"/>
        <v>*</v>
      </c>
      <c r="R849" s="36" t="str">
        <f t="shared" si="29"/>
        <v>*</v>
      </c>
      <c r="S849" s="36" t="str">
        <f t="shared" si="29"/>
        <v/>
      </c>
      <c r="T849" s="36" t="str">
        <f t="shared" si="29"/>
        <v/>
      </c>
      <c r="U849" s="36" t="str">
        <f t="shared" si="29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15</v>
      </c>
      <c r="D850" s="36" t="str">
        <f t="shared" si="29"/>
        <v>*</v>
      </c>
      <c r="E850" s="36" t="str">
        <f t="shared" si="29"/>
        <v>*</v>
      </c>
      <c r="F850" s="36" t="str">
        <f t="shared" si="29"/>
        <v>*</v>
      </c>
      <c r="G850" s="36" t="str">
        <f t="shared" si="29"/>
        <v/>
      </c>
      <c r="H850" s="36" t="str">
        <f t="shared" si="29"/>
        <v/>
      </c>
      <c r="I850" s="36" t="str">
        <f t="shared" si="29"/>
        <v/>
      </c>
      <c r="J850" s="36" t="str">
        <f t="shared" si="29"/>
        <v/>
      </c>
      <c r="K850" s="36" t="str">
        <f t="shared" si="29"/>
        <v/>
      </c>
      <c r="L850" s="36" t="str">
        <f t="shared" si="29"/>
        <v/>
      </c>
      <c r="M850" s="36" t="str">
        <f t="shared" si="29"/>
        <v/>
      </c>
      <c r="N850" s="36" t="str">
        <f t="shared" si="29"/>
        <v/>
      </c>
      <c r="O850" s="36" t="str">
        <f t="shared" si="29"/>
        <v/>
      </c>
      <c r="P850" s="36" t="str">
        <f t="shared" si="29"/>
        <v>*</v>
      </c>
      <c r="Q850" s="36" t="str">
        <f t="shared" si="29"/>
        <v>*</v>
      </c>
      <c r="R850" s="36" t="str">
        <f t="shared" si="29"/>
        <v>*</v>
      </c>
      <c r="S850" s="36" t="str">
        <f t="shared" si="29"/>
        <v/>
      </c>
      <c r="T850" s="36" t="str">
        <f t="shared" si="29"/>
        <v/>
      </c>
      <c r="U850" s="36" t="str">
        <f t="shared" si="29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29"/>
        <v/>
      </c>
      <c r="E851" s="36" t="str">
        <f t="shared" si="29"/>
        <v/>
      </c>
      <c r="F851" s="36" t="str">
        <f t="shared" si="29"/>
        <v/>
      </c>
      <c r="G851" s="36" t="str">
        <f t="shared" si="29"/>
        <v/>
      </c>
      <c r="H851" s="36" t="str">
        <f t="shared" si="29"/>
        <v/>
      </c>
      <c r="I851" s="36" t="str">
        <f t="shared" si="29"/>
        <v/>
      </c>
      <c r="J851" s="36" t="str">
        <f t="shared" si="29"/>
        <v/>
      </c>
      <c r="K851" s="36" t="str">
        <f t="shared" si="29"/>
        <v/>
      </c>
      <c r="L851" s="36" t="str">
        <f t="shared" si="29"/>
        <v/>
      </c>
      <c r="M851" s="36" t="str">
        <f t="shared" si="29"/>
        <v/>
      </c>
      <c r="N851" s="36" t="str">
        <f t="shared" si="29"/>
        <v/>
      </c>
      <c r="O851" s="36" t="str">
        <f t="shared" si="29"/>
        <v/>
      </c>
      <c r="P851" s="36" t="str">
        <f t="shared" si="29"/>
        <v/>
      </c>
      <c r="Q851" s="36" t="str">
        <f t="shared" si="29"/>
        <v/>
      </c>
      <c r="R851" s="36" t="str">
        <f t="shared" si="29"/>
        <v/>
      </c>
      <c r="S851" s="36" t="str">
        <f t="shared" si="29"/>
        <v/>
      </c>
      <c r="T851" s="36" t="str">
        <f t="shared" si="29"/>
        <v/>
      </c>
      <c r="U851" s="36" t="str">
        <f t="shared" si="29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18</v>
      </c>
      <c r="D852" s="36" t="str">
        <f t="shared" si="29"/>
        <v/>
      </c>
      <c r="E852" s="36" t="str">
        <f t="shared" si="29"/>
        <v/>
      </c>
      <c r="F852" s="36" t="str">
        <f t="shared" si="29"/>
        <v/>
      </c>
      <c r="G852" s="36" t="str">
        <f t="shared" si="29"/>
        <v/>
      </c>
      <c r="H852" s="36" t="str">
        <f t="shared" si="29"/>
        <v/>
      </c>
      <c r="I852" s="36" t="str">
        <f t="shared" si="29"/>
        <v/>
      </c>
      <c r="J852" s="36" t="str">
        <f t="shared" si="29"/>
        <v/>
      </c>
      <c r="K852" s="36" t="str">
        <f t="shared" si="29"/>
        <v/>
      </c>
      <c r="L852" s="36" t="str">
        <f t="shared" si="29"/>
        <v/>
      </c>
      <c r="M852" s="36" t="str">
        <f t="shared" si="29"/>
        <v/>
      </c>
      <c r="N852" s="36" t="str">
        <f t="shared" si="29"/>
        <v/>
      </c>
      <c r="O852" s="36" t="str">
        <f t="shared" si="29"/>
        <v/>
      </c>
      <c r="P852" s="36" t="str">
        <f t="shared" si="29"/>
        <v/>
      </c>
      <c r="Q852" s="36" t="str">
        <f t="shared" si="29"/>
        <v/>
      </c>
      <c r="R852" s="36" t="str">
        <f t="shared" si="29"/>
        <v/>
      </c>
      <c r="S852" s="36" t="str">
        <f t="shared" si="29"/>
        <v/>
      </c>
      <c r="T852" s="36" t="str">
        <f t="shared" si="29"/>
        <v/>
      </c>
      <c r="U852" s="36" t="str">
        <f t="shared" si="29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29"/>
        <v>*</v>
      </c>
      <c r="E853" s="34" t="str">
        <f t="shared" si="29"/>
        <v>*</v>
      </c>
      <c r="F853" s="34" t="str">
        <f t="shared" si="29"/>
        <v>*</v>
      </c>
      <c r="G853" s="34" t="str">
        <f t="shared" si="29"/>
        <v>*</v>
      </c>
      <c r="H853" s="34" t="str">
        <f t="shared" si="29"/>
        <v>*</v>
      </c>
      <c r="I853" s="34" t="str">
        <f t="shared" si="29"/>
        <v>*</v>
      </c>
      <c r="J853" s="34" t="str">
        <f t="shared" si="29"/>
        <v/>
      </c>
      <c r="K853" s="34" t="str">
        <f t="shared" si="29"/>
        <v/>
      </c>
      <c r="L853" s="34" t="str">
        <f t="shared" si="29"/>
        <v/>
      </c>
      <c r="M853" s="34" t="str">
        <f t="shared" si="29"/>
        <v/>
      </c>
      <c r="N853" s="34" t="str">
        <f t="shared" si="29"/>
        <v/>
      </c>
      <c r="O853" s="34" t="str">
        <f t="shared" si="29"/>
        <v/>
      </c>
      <c r="P853" s="34" t="str">
        <f t="shared" si="29"/>
        <v>*</v>
      </c>
      <c r="Q853" s="34" t="str">
        <f t="shared" si="29"/>
        <v>*</v>
      </c>
      <c r="R853" s="34" t="str">
        <f t="shared" si="29"/>
        <v>*</v>
      </c>
      <c r="S853" s="34" t="str">
        <f t="shared" si="29"/>
        <v/>
      </c>
      <c r="T853" s="34" t="str">
        <f t="shared" si="29"/>
        <v/>
      </c>
      <c r="U853" s="34" t="str">
        <f t="shared" si="29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29"/>
        <v>*</v>
      </c>
      <c r="E854" s="37" t="str">
        <f t="shared" si="29"/>
        <v>*</v>
      </c>
      <c r="F854" s="37" t="str">
        <f t="shared" si="29"/>
        <v>*</v>
      </c>
      <c r="G854" s="37" t="str">
        <f t="shared" si="29"/>
        <v>*</v>
      </c>
      <c r="H854" s="37" t="str">
        <f t="shared" si="29"/>
        <v>*</v>
      </c>
      <c r="I854" s="37" t="str">
        <f t="shared" si="29"/>
        <v>*</v>
      </c>
      <c r="J854" s="37" t="str">
        <f t="shared" si="29"/>
        <v/>
      </c>
      <c r="K854" s="37" t="str">
        <f t="shared" si="29"/>
        <v/>
      </c>
      <c r="L854" s="37" t="str">
        <f t="shared" si="29"/>
        <v/>
      </c>
      <c r="M854" s="37" t="str">
        <f t="shared" si="29"/>
        <v/>
      </c>
      <c r="N854" s="37" t="str">
        <f t="shared" si="29"/>
        <v/>
      </c>
      <c r="O854" s="37" t="str">
        <f t="shared" si="29"/>
        <v/>
      </c>
      <c r="P854" s="37" t="str">
        <f t="shared" si="29"/>
        <v>*</v>
      </c>
      <c r="Q854" s="37" t="str">
        <f t="shared" si="29"/>
        <v>*</v>
      </c>
      <c r="R854" s="37" t="str">
        <f t="shared" si="29"/>
        <v>*</v>
      </c>
      <c r="S854" s="37" t="str">
        <f t="shared" si="29"/>
        <v/>
      </c>
      <c r="T854" s="37" t="str">
        <f t="shared" si="29"/>
        <v/>
      </c>
      <c r="U854" s="37" t="str">
        <f t="shared" si="29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29"/>
        <v>*</v>
      </c>
      <c r="E855" s="37" t="str">
        <f t="shared" si="29"/>
        <v>*</v>
      </c>
      <c r="F855" s="37" t="str">
        <f t="shared" si="29"/>
        <v>*</v>
      </c>
      <c r="G855" s="37" t="str">
        <f t="shared" si="29"/>
        <v>*</v>
      </c>
      <c r="H855" s="37" t="str">
        <f t="shared" si="29"/>
        <v>*</v>
      </c>
      <c r="I855" s="37" t="str">
        <f t="shared" si="29"/>
        <v>*</v>
      </c>
      <c r="J855" s="37" t="str">
        <f t="shared" si="29"/>
        <v/>
      </c>
      <c r="K855" s="37" t="str">
        <f t="shared" si="29"/>
        <v/>
      </c>
      <c r="L855" s="37" t="str">
        <f t="shared" si="29"/>
        <v/>
      </c>
      <c r="M855" s="37" t="str">
        <f t="shared" si="29"/>
        <v/>
      </c>
      <c r="N855" s="37" t="str">
        <f t="shared" si="29"/>
        <v/>
      </c>
      <c r="O855" s="37" t="str">
        <f t="shared" si="29"/>
        <v/>
      </c>
      <c r="P855" s="37" t="str">
        <f t="shared" si="29"/>
        <v>*</v>
      </c>
      <c r="Q855" s="37" t="str">
        <f t="shared" si="29"/>
        <v>*</v>
      </c>
      <c r="R855" s="37" t="str">
        <f t="shared" si="29"/>
        <v>*</v>
      </c>
      <c r="S855" s="37" t="str">
        <f t="shared" si="29"/>
        <v/>
      </c>
      <c r="T855" s="37" t="str">
        <f t="shared" si="29"/>
        <v/>
      </c>
      <c r="U855" s="37" t="str">
        <f t="shared" si="29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37" t="str">
        <f t="shared" si="29"/>
        <v>*</v>
      </c>
      <c r="E856" s="37" t="str">
        <f t="shared" si="29"/>
        <v>*</v>
      </c>
      <c r="F856" s="37" t="str">
        <f t="shared" si="29"/>
        <v>*</v>
      </c>
      <c r="G856" s="37" t="str">
        <f t="shared" si="29"/>
        <v>*</v>
      </c>
      <c r="H856" s="37" t="str">
        <f t="shared" si="29"/>
        <v>*</v>
      </c>
      <c r="I856" s="37" t="str">
        <f t="shared" si="29"/>
        <v>*</v>
      </c>
      <c r="J856" s="37" t="str">
        <f t="shared" si="29"/>
        <v/>
      </c>
      <c r="K856" s="37" t="str">
        <f t="shared" si="29"/>
        <v/>
      </c>
      <c r="L856" s="37" t="str">
        <f t="shared" si="29"/>
        <v/>
      </c>
      <c r="M856" s="37" t="str">
        <f t="shared" si="29"/>
        <v/>
      </c>
      <c r="N856" s="37" t="str">
        <f t="shared" si="29"/>
        <v/>
      </c>
      <c r="O856" s="37" t="str">
        <f t="shared" si="29"/>
        <v/>
      </c>
      <c r="P856" s="37" t="str">
        <f t="shared" si="29"/>
        <v>*</v>
      </c>
      <c r="Q856" s="37" t="str">
        <f t="shared" si="29"/>
        <v>*</v>
      </c>
      <c r="R856" s="37" t="str">
        <f t="shared" si="29"/>
        <v>*</v>
      </c>
      <c r="S856" s="37" t="str">
        <f t="shared" si="29"/>
        <v/>
      </c>
      <c r="T856" s="37" t="str">
        <f t="shared" si="29"/>
        <v/>
      </c>
      <c r="U856" s="37" t="str">
        <f t="shared" si="29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29"/>
        <v/>
      </c>
      <c r="E857" s="37" t="str">
        <f t="shared" si="29"/>
        <v/>
      </c>
      <c r="F857" s="37" t="str">
        <f t="shared" si="29"/>
        <v/>
      </c>
      <c r="G857" s="37" t="str">
        <f t="shared" si="29"/>
        <v/>
      </c>
      <c r="H857" s="37" t="str">
        <f t="shared" si="29"/>
        <v/>
      </c>
      <c r="I857" s="37" t="str">
        <f t="shared" si="29"/>
        <v/>
      </c>
      <c r="J857" s="37" t="str">
        <f t="shared" si="29"/>
        <v/>
      </c>
      <c r="K857" s="37" t="str">
        <f t="shared" si="29"/>
        <v/>
      </c>
      <c r="L857" s="37" t="str">
        <f t="shared" si="29"/>
        <v/>
      </c>
      <c r="M857" s="37" t="str">
        <f t="shared" si="29"/>
        <v/>
      </c>
      <c r="N857" s="37" t="str">
        <f t="shared" si="29"/>
        <v/>
      </c>
      <c r="O857" s="37" t="str">
        <f t="shared" si="29"/>
        <v/>
      </c>
      <c r="P857" s="37" t="str">
        <f t="shared" si="29"/>
        <v/>
      </c>
      <c r="Q857" s="37" t="str">
        <f t="shared" si="29"/>
        <v/>
      </c>
      <c r="R857" s="37" t="str">
        <f t="shared" si="29"/>
        <v/>
      </c>
      <c r="S857" s="37" t="str">
        <f t="shared" si="29"/>
        <v/>
      </c>
      <c r="T857" s="37" t="str">
        <f t="shared" si="29"/>
        <v/>
      </c>
      <c r="U857" s="37" t="str">
        <f t="shared" si="29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18</v>
      </c>
      <c r="D858" s="38" t="str">
        <f t="shared" si="29"/>
        <v/>
      </c>
      <c r="E858" s="38" t="str">
        <f t="shared" si="29"/>
        <v/>
      </c>
      <c r="F858" s="38" t="str">
        <f t="shared" si="29"/>
        <v/>
      </c>
      <c r="G858" s="38" t="str">
        <f t="shared" si="29"/>
        <v/>
      </c>
      <c r="H858" s="38" t="str">
        <f t="shared" si="29"/>
        <v/>
      </c>
      <c r="I858" s="38" t="str">
        <f t="shared" si="29"/>
        <v/>
      </c>
      <c r="J858" s="38" t="str">
        <f t="shared" si="29"/>
        <v/>
      </c>
      <c r="K858" s="38" t="str">
        <f t="shared" si="29"/>
        <v/>
      </c>
      <c r="L858" s="38" t="str">
        <f t="shared" si="29"/>
        <v/>
      </c>
      <c r="M858" s="38" t="str">
        <f t="shared" si="29"/>
        <v/>
      </c>
      <c r="N858" s="38" t="str">
        <f t="shared" si="29"/>
        <v/>
      </c>
      <c r="O858" s="38" t="str">
        <f t="shared" si="29"/>
        <v/>
      </c>
      <c r="P858" s="38" t="str">
        <f t="shared" si="29"/>
        <v/>
      </c>
      <c r="Q858" s="38" t="str">
        <f t="shared" si="29"/>
        <v/>
      </c>
      <c r="R858" s="38" t="str">
        <f t="shared" si="29"/>
        <v/>
      </c>
      <c r="S858" s="38" t="str">
        <f t="shared" si="29"/>
        <v/>
      </c>
      <c r="T858" s="38" t="str">
        <f t="shared" si="29"/>
        <v/>
      </c>
      <c r="U858" s="38" t="str">
        <f t="shared" si="29"/>
        <v/>
      </c>
    </row>
    <row r="859" spans="1:21" ht="15.75" hidden="1" customHeight="1" x14ac:dyDescent="0.2">
      <c r="A859" s="72" t="s">
        <v>230</v>
      </c>
      <c r="B859" s="73"/>
      <c r="C859" s="31" t="s">
        <v>71</v>
      </c>
      <c r="D859" s="32" t="str">
        <f t="shared" si="29"/>
        <v>*</v>
      </c>
      <c r="E859" s="32" t="str">
        <f t="shared" si="29"/>
        <v>*</v>
      </c>
      <c r="F859" s="32" t="str">
        <f t="shared" si="29"/>
        <v>*</v>
      </c>
      <c r="G859" s="32" t="str">
        <f t="shared" si="29"/>
        <v>*</v>
      </c>
      <c r="H859" s="32" t="str">
        <f t="shared" si="29"/>
        <v>*</v>
      </c>
      <c r="I859" s="32" t="str">
        <f t="shared" si="29"/>
        <v>*</v>
      </c>
      <c r="J859" s="32" t="str">
        <f t="shared" si="29"/>
        <v>*</v>
      </c>
      <c r="K859" s="32" t="str">
        <f t="shared" si="29"/>
        <v>*</v>
      </c>
      <c r="L859" s="32" t="str">
        <f t="shared" si="29"/>
        <v>*</v>
      </c>
      <c r="M859" s="32" t="str">
        <f t="shared" si="29"/>
        <v/>
      </c>
      <c r="N859" s="32" t="str">
        <f t="shared" si="29"/>
        <v/>
      </c>
      <c r="O859" s="32" t="str">
        <f t="shared" si="29"/>
        <v/>
      </c>
      <c r="P859" s="32" t="str">
        <f t="shared" si="29"/>
        <v>*</v>
      </c>
      <c r="Q859" s="32" t="str">
        <f t="shared" si="29"/>
        <v>*</v>
      </c>
      <c r="R859" s="32" t="str">
        <f t="shared" si="29"/>
        <v>*</v>
      </c>
      <c r="S859" s="32" t="str">
        <f t="shared" si="29"/>
        <v>*</v>
      </c>
      <c r="T859" s="32" t="str">
        <f t="shared" si="29"/>
        <v>*</v>
      </c>
      <c r="U859" s="32" t="str">
        <f t="shared" si="29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29"/>
        <v>*</v>
      </c>
      <c r="E860" s="34" t="str">
        <f t="shared" si="29"/>
        <v>*</v>
      </c>
      <c r="F860" s="34" t="str">
        <f t="shared" si="29"/>
        <v>*</v>
      </c>
      <c r="G860" s="34" t="str">
        <f t="shared" si="29"/>
        <v>*</v>
      </c>
      <c r="H860" s="34" t="str">
        <f t="shared" si="29"/>
        <v>*</v>
      </c>
      <c r="I860" s="34" t="str">
        <f t="shared" si="29"/>
        <v>*</v>
      </c>
      <c r="J860" s="34" t="str">
        <f t="shared" si="29"/>
        <v/>
      </c>
      <c r="K860" s="34" t="str">
        <f t="shared" si="29"/>
        <v/>
      </c>
      <c r="L860" s="34" t="str">
        <f t="shared" si="29"/>
        <v/>
      </c>
      <c r="M860" s="34" t="str">
        <f t="shared" si="29"/>
        <v/>
      </c>
      <c r="N860" s="34" t="str">
        <f t="shared" si="29"/>
        <v/>
      </c>
      <c r="O860" s="34" t="str">
        <f t="shared" si="29"/>
        <v/>
      </c>
      <c r="P860" s="34" t="str">
        <f t="shared" si="29"/>
        <v>*</v>
      </c>
      <c r="Q860" s="34" t="str">
        <f t="shared" si="29"/>
        <v>*</v>
      </c>
      <c r="R860" s="34" t="str">
        <f t="shared" si="29"/>
        <v>*</v>
      </c>
      <c r="S860" s="34" t="str">
        <f t="shared" si="29"/>
        <v/>
      </c>
      <c r="T860" s="34" t="str">
        <f t="shared" si="29"/>
        <v/>
      </c>
      <c r="U860" s="34" t="str">
        <f t="shared" si="29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29"/>
        <v>*</v>
      </c>
      <c r="E861" s="36" t="str">
        <f t="shared" si="29"/>
        <v>*</v>
      </c>
      <c r="F861" s="36" t="str">
        <f t="shared" si="29"/>
        <v>*</v>
      </c>
      <c r="G861" s="36" t="str">
        <f t="shared" ref="G861:U861" si="30">IF(G218=G535,"","*")</f>
        <v>*</v>
      </c>
      <c r="H861" s="36" t="str">
        <f t="shared" si="30"/>
        <v>*</v>
      </c>
      <c r="I861" s="36" t="str">
        <f t="shared" si="30"/>
        <v>*</v>
      </c>
      <c r="J861" s="36" t="str">
        <f t="shared" si="30"/>
        <v/>
      </c>
      <c r="K861" s="36" t="str">
        <f t="shared" si="30"/>
        <v/>
      </c>
      <c r="L861" s="36" t="str">
        <f t="shared" si="30"/>
        <v/>
      </c>
      <c r="M861" s="36" t="str">
        <f t="shared" si="30"/>
        <v/>
      </c>
      <c r="N861" s="36" t="str">
        <f t="shared" si="30"/>
        <v/>
      </c>
      <c r="O861" s="36" t="str">
        <f t="shared" si="30"/>
        <v/>
      </c>
      <c r="P861" s="36" t="str">
        <f t="shared" si="30"/>
        <v>*</v>
      </c>
      <c r="Q861" s="36" t="str">
        <f t="shared" si="30"/>
        <v>*</v>
      </c>
      <c r="R861" s="36" t="str">
        <f t="shared" si="30"/>
        <v>*</v>
      </c>
      <c r="S861" s="36" t="str">
        <f t="shared" si="30"/>
        <v/>
      </c>
      <c r="T861" s="36" t="str">
        <f t="shared" si="30"/>
        <v/>
      </c>
      <c r="U861" s="36" t="str">
        <f t="shared" si="30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ref="D862:U876" si="31">IF(D219=D536,"","*")</f>
        <v>*</v>
      </c>
      <c r="E862" s="36" t="str">
        <f t="shared" si="31"/>
        <v>*</v>
      </c>
      <c r="F862" s="36" t="str">
        <f t="shared" si="31"/>
        <v>*</v>
      </c>
      <c r="G862" s="36" t="str">
        <f t="shared" si="31"/>
        <v>*</v>
      </c>
      <c r="H862" s="36" t="str">
        <f t="shared" si="31"/>
        <v>*</v>
      </c>
      <c r="I862" s="36" t="str">
        <f t="shared" si="31"/>
        <v>*</v>
      </c>
      <c r="J862" s="36" t="str">
        <f t="shared" si="31"/>
        <v/>
      </c>
      <c r="K862" s="36" t="str">
        <f t="shared" si="31"/>
        <v/>
      </c>
      <c r="L862" s="36" t="str">
        <f t="shared" si="31"/>
        <v/>
      </c>
      <c r="M862" s="36" t="str">
        <f t="shared" si="31"/>
        <v/>
      </c>
      <c r="N862" s="36" t="str">
        <f t="shared" si="31"/>
        <v/>
      </c>
      <c r="O862" s="36" t="str">
        <f t="shared" si="31"/>
        <v/>
      </c>
      <c r="P862" s="36" t="str">
        <f t="shared" si="31"/>
        <v>*</v>
      </c>
      <c r="Q862" s="36" t="str">
        <f t="shared" si="31"/>
        <v>*</v>
      </c>
      <c r="R862" s="36" t="str">
        <f t="shared" si="31"/>
        <v>*</v>
      </c>
      <c r="S862" s="36" t="str">
        <f t="shared" si="31"/>
        <v/>
      </c>
      <c r="T862" s="36" t="str">
        <f t="shared" si="31"/>
        <v/>
      </c>
      <c r="U862" s="36" t="str">
        <f t="shared" si="31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15</v>
      </c>
      <c r="D863" s="36" t="str">
        <f t="shared" si="31"/>
        <v>*</v>
      </c>
      <c r="E863" s="36" t="str">
        <f t="shared" si="31"/>
        <v>*</v>
      </c>
      <c r="F863" s="36" t="str">
        <f t="shared" si="31"/>
        <v>*</v>
      </c>
      <c r="G863" s="36" t="str">
        <f t="shared" si="31"/>
        <v>*</v>
      </c>
      <c r="H863" s="36" t="str">
        <f t="shared" si="31"/>
        <v>*</v>
      </c>
      <c r="I863" s="36" t="str">
        <f t="shared" si="31"/>
        <v>*</v>
      </c>
      <c r="J863" s="36" t="str">
        <f t="shared" si="31"/>
        <v/>
      </c>
      <c r="K863" s="36" t="str">
        <f t="shared" si="31"/>
        <v/>
      </c>
      <c r="L863" s="36" t="str">
        <f t="shared" si="31"/>
        <v/>
      </c>
      <c r="M863" s="36" t="str">
        <f t="shared" si="31"/>
        <v/>
      </c>
      <c r="N863" s="36" t="str">
        <f t="shared" si="31"/>
        <v/>
      </c>
      <c r="O863" s="36" t="str">
        <f t="shared" si="31"/>
        <v/>
      </c>
      <c r="P863" s="36" t="str">
        <f t="shared" si="31"/>
        <v/>
      </c>
      <c r="Q863" s="36" t="str">
        <f t="shared" si="31"/>
        <v/>
      </c>
      <c r="R863" s="36" t="str">
        <f t="shared" si="31"/>
        <v/>
      </c>
      <c r="S863" s="36" t="str">
        <f t="shared" si="31"/>
        <v/>
      </c>
      <c r="T863" s="36" t="str">
        <f t="shared" si="31"/>
        <v/>
      </c>
      <c r="U863" s="36" t="str">
        <f t="shared" si="31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31"/>
        <v>*</v>
      </c>
      <c r="E864" s="36" t="str">
        <f t="shared" si="31"/>
        <v>*</v>
      </c>
      <c r="F864" s="36" t="str">
        <f t="shared" si="31"/>
        <v>*</v>
      </c>
      <c r="G864" s="36" t="str">
        <f t="shared" si="31"/>
        <v>*</v>
      </c>
      <c r="H864" s="36" t="str">
        <f t="shared" si="31"/>
        <v>*</v>
      </c>
      <c r="I864" s="36" t="str">
        <f t="shared" si="31"/>
        <v>*</v>
      </c>
      <c r="J864" s="36" t="str">
        <f t="shared" si="31"/>
        <v/>
      </c>
      <c r="K864" s="36" t="str">
        <f t="shared" si="31"/>
        <v/>
      </c>
      <c r="L864" s="36" t="str">
        <f t="shared" si="31"/>
        <v/>
      </c>
      <c r="M864" s="36" t="str">
        <f t="shared" si="31"/>
        <v/>
      </c>
      <c r="N864" s="36" t="str">
        <f t="shared" si="31"/>
        <v/>
      </c>
      <c r="O864" s="36" t="str">
        <f t="shared" si="31"/>
        <v/>
      </c>
      <c r="P864" s="36" t="str">
        <f t="shared" si="31"/>
        <v/>
      </c>
      <c r="Q864" s="36" t="str">
        <f t="shared" si="31"/>
        <v/>
      </c>
      <c r="R864" s="36" t="str">
        <f t="shared" si="31"/>
        <v/>
      </c>
      <c r="S864" s="36" t="str">
        <f t="shared" si="31"/>
        <v/>
      </c>
      <c r="T864" s="36" t="str">
        <f t="shared" si="31"/>
        <v/>
      </c>
      <c r="U864" s="36" t="str">
        <f t="shared" si="31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18</v>
      </c>
      <c r="D865" s="36" t="str">
        <f t="shared" si="31"/>
        <v/>
      </c>
      <c r="E865" s="36" t="str">
        <f t="shared" si="31"/>
        <v/>
      </c>
      <c r="F865" s="36" t="str">
        <f t="shared" si="31"/>
        <v/>
      </c>
      <c r="G865" s="36" t="str">
        <f t="shared" si="31"/>
        <v/>
      </c>
      <c r="H865" s="36" t="str">
        <f t="shared" si="31"/>
        <v/>
      </c>
      <c r="I865" s="36" t="str">
        <f t="shared" si="31"/>
        <v/>
      </c>
      <c r="J865" s="36" t="str">
        <f t="shared" si="31"/>
        <v/>
      </c>
      <c r="K865" s="36" t="str">
        <f t="shared" si="31"/>
        <v/>
      </c>
      <c r="L865" s="36" t="str">
        <f t="shared" si="31"/>
        <v/>
      </c>
      <c r="M865" s="36" t="str">
        <f t="shared" si="31"/>
        <v/>
      </c>
      <c r="N865" s="36" t="str">
        <f t="shared" si="31"/>
        <v/>
      </c>
      <c r="O865" s="36" t="str">
        <f t="shared" si="31"/>
        <v/>
      </c>
      <c r="P865" s="36" t="str">
        <f t="shared" si="31"/>
        <v/>
      </c>
      <c r="Q865" s="36" t="str">
        <f t="shared" si="31"/>
        <v/>
      </c>
      <c r="R865" s="36" t="str">
        <f t="shared" si="31"/>
        <v/>
      </c>
      <c r="S865" s="36" t="str">
        <f t="shared" si="31"/>
        <v/>
      </c>
      <c r="T865" s="36" t="str">
        <f t="shared" si="31"/>
        <v/>
      </c>
      <c r="U865" s="36" t="str">
        <f t="shared" si="31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31"/>
        <v>*</v>
      </c>
      <c r="E866" s="34" t="str">
        <f t="shared" si="31"/>
        <v>*</v>
      </c>
      <c r="F866" s="34" t="str">
        <f t="shared" si="31"/>
        <v>*</v>
      </c>
      <c r="G866" s="34" t="str">
        <f t="shared" si="31"/>
        <v>*</v>
      </c>
      <c r="H866" s="34" t="str">
        <f t="shared" si="31"/>
        <v>*</v>
      </c>
      <c r="I866" s="34" t="str">
        <f t="shared" si="31"/>
        <v>*</v>
      </c>
      <c r="J866" s="34" t="str">
        <f t="shared" si="31"/>
        <v>*</v>
      </c>
      <c r="K866" s="34" t="str">
        <f t="shared" si="31"/>
        <v>*</v>
      </c>
      <c r="L866" s="34" t="str">
        <f t="shared" si="31"/>
        <v>*</v>
      </c>
      <c r="M866" s="34" t="str">
        <f t="shared" si="31"/>
        <v/>
      </c>
      <c r="N866" s="34" t="str">
        <f t="shared" si="31"/>
        <v/>
      </c>
      <c r="O866" s="34" t="str">
        <f t="shared" si="31"/>
        <v/>
      </c>
      <c r="P866" s="34" t="str">
        <f t="shared" si="31"/>
        <v>*</v>
      </c>
      <c r="Q866" s="34" t="str">
        <f t="shared" si="31"/>
        <v>*</v>
      </c>
      <c r="R866" s="34" t="str">
        <f t="shared" si="31"/>
        <v>*</v>
      </c>
      <c r="S866" s="34" t="str">
        <f t="shared" si="31"/>
        <v>*</v>
      </c>
      <c r="T866" s="34" t="str">
        <f t="shared" si="31"/>
        <v>*</v>
      </c>
      <c r="U866" s="34" t="str">
        <f t="shared" si="31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31"/>
        <v>*</v>
      </c>
      <c r="E867" s="37" t="str">
        <f t="shared" si="31"/>
        <v>*</v>
      </c>
      <c r="F867" s="37" t="str">
        <f t="shared" si="31"/>
        <v>*</v>
      </c>
      <c r="G867" s="37" t="str">
        <f t="shared" si="31"/>
        <v>*</v>
      </c>
      <c r="H867" s="37" t="str">
        <f t="shared" si="31"/>
        <v>*</v>
      </c>
      <c r="I867" s="37" t="str">
        <f t="shared" si="31"/>
        <v>*</v>
      </c>
      <c r="J867" s="37" t="str">
        <f t="shared" si="31"/>
        <v>*</v>
      </c>
      <c r="K867" s="37" t="str">
        <f t="shared" si="31"/>
        <v>*</v>
      </c>
      <c r="L867" s="37" t="str">
        <f t="shared" si="31"/>
        <v>*</v>
      </c>
      <c r="M867" s="37" t="str">
        <f t="shared" si="31"/>
        <v/>
      </c>
      <c r="N867" s="37" t="str">
        <f t="shared" si="31"/>
        <v/>
      </c>
      <c r="O867" s="37" t="str">
        <f t="shared" si="31"/>
        <v/>
      </c>
      <c r="P867" s="37" t="str">
        <f t="shared" si="31"/>
        <v>*</v>
      </c>
      <c r="Q867" s="37" t="str">
        <f t="shared" si="31"/>
        <v>*</v>
      </c>
      <c r="R867" s="37" t="str">
        <f t="shared" si="31"/>
        <v>*</v>
      </c>
      <c r="S867" s="37" t="str">
        <f t="shared" si="31"/>
        <v>*</v>
      </c>
      <c r="T867" s="37" t="str">
        <f t="shared" si="31"/>
        <v>*</v>
      </c>
      <c r="U867" s="37" t="str">
        <f t="shared" si="31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31"/>
        <v>*</v>
      </c>
      <c r="E868" s="37" t="str">
        <f t="shared" si="31"/>
        <v>*</v>
      </c>
      <c r="F868" s="37" t="str">
        <f t="shared" si="31"/>
        <v>*</v>
      </c>
      <c r="G868" s="37" t="str">
        <f t="shared" si="31"/>
        <v>*</v>
      </c>
      <c r="H868" s="37" t="str">
        <f t="shared" si="31"/>
        <v>*</v>
      </c>
      <c r="I868" s="37" t="str">
        <f t="shared" si="31"/>
        <v>*</v>
      </c>
      <c r="J868" s="37" t="str">
        <f t="shared" si="31"/>
        <v>*</v>
      </c>
      <c r="K868" s="37" t="str">
        <f t="shared" si="31"/>
        <v>*</v>
      </c>
      <c r="L868" s="37" t="str">
        <f t="shared" si="31"/>
        <v>*</v>
      </c>
      <c r="M868" s="37" t="str">
        <f t="shared" si="31"/>
        <v/>
      </c>
      <c r="N868" s="37" t="str">
        <f t="shared" si="31"/>
        <v/>
      </c>
      <c r="O868" s="37" t="str">
        <f t="shared" si="31"/>
        <v/>
      </c>
      <c r="P868" s="37" t="str">
        <f t="shared" si="31"/>
        <v>*</v>
      </c>
      <c r="Q868" s="37" t="str">
        <f t="shared" si="31"/>
        <v>*</v>
      </c>
      <c r="R868" s="37" t="str">
        <f t="shared" si="31"/>
        <v>*</v>
      </c>
      <c r="S868" s="37" t="str">
        <f t="shared" si="31"/>
        <v>*</v>
      </c>
      <c r="T868" s="37" t="str">
        <f t="shared" si="31"/>
        <v>*</v>
      </c>
      <c r="U868" s="37" t="str">
        <f t="shared" si="31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37" t="str">
        <f t="shared" si="31"/>
        <v>*</v>
      </c>
      <c r="E869" s="37" t="str">
        <f t="shared" si="31"/>
        <v>*</v>
      </c>
      <c r="F869" s="37" t="str">
        <f t="shared" si="31"/>
        <v>*</v>
      </c>
      <c r="G869" s="37" t="str">
        <f t="shared" si="31"/>
        <v>*</v>
      </c>
      <c r="H869" s="37" t="str">
        <f t="shared" si="31"/>
        <v>*</v>
      </c>
      <c r="I869" s="37" t="str">
        <f t="shared" si="31"/>
        <v>*</v>
      </c>
      <c r="J869" s="37" t="str">
        <f t="shared" si="31"/>
        <v/>
      </c>
      <c r="K869" s="37" t="str">
        <f t="shared" si="31"/>
        <v/>
      </c>
      <c r="L869" s="37" t="str">
        <f t="shared" si="31"/>
        <v/>
      </c>
      <c r="M869" s="37" t="str">
        <f t="shared" si="31"/>
        <v/>
      </c>
      <c r="N869" s="37" t="str">
        <f t="shared" si="31"/>
        <v/>
      </c>
      <c r="O869" s="37" t="str">
        <f t="shared" si="31"/>
        <v/>
      </c>
      <c r="P869" s="37" t="str">
        <f t="shared" si="31"/>
        <v>*</v>
      </c>
      <c r="Q869" s="37" t="str">
        <f t="shared" si="31"/>
        <v>*</v>
      </c>
      <c r="R869" s="37" t="str">
        <f t="shared" si="31"/>
        <v>*</v>
      </c>
      <c r="S869" s="37" t="str">
        <f t="shared" si="31"/>
        <v/>
      </c>
      <c r="T869" s="37" t="str">
        <f t="shared" si="31"/>
        <v/>
      </c>
      <c r="U869" s="37" t="str">
        <f t="shared" si="31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31"/>
        <v/>
      </c>
      <c r="E870" s="37" t="str">
        <f t="shared" si="31"/>
        <v/>
      </c>
      <c r="F870" s="37" t="str">
        <f t="shared" si="31"/>
        <v/>
      </c>
      <c r="G870" s="37" t="str">
        <f t="shared" si="31"/>
        <v/>
      </c>
      <c r="H870" s="37" t="str">
        <f t="shared" si="31"/>
        <v/>
      </c>
      <c r="I870" s="37" t="str">
        <f t="shared" si="31"/>
        <v/>
      </c>
      <c r="J870" s="37" t="str">
        <f t="shared" si="31"/>
        <v/>
      </c>
      <c r="K870" s="37" t="str">
        <f t="shared" si="31"/>
        <v/>
      </c>
      <c r="L870" s="37" t="str">
        <f t="shared" si="31"/>
        <v/>
      </c>
      <c r="M870" s="37" t="str">
        <f t="shared" si="31"/>
        <v/>
      </c>
      <c r="N870" s="37" t="str">
        <f t="shared" si="31"/>
        <v/>
      </c>
      <c r="O870" s="37" t="str">
        <f t="shared" si="31"/>
        <v/>
      </c>
      <c r="P870" s="37" t="str">
        <f t="shared" si="31"/>
        <v/>
      </c>
      <c r="Q870" s="37" t="str">
        <f t="shared" si="31"/>
        <v/>
      </c>
      <c r="R870" s="37" t="str">
        <f t="shared" si="31"/>
        <v/>
      </c>
      <c r="S870" s="37" t="str">
        <f t="shared" si="31"/>
        <v/>
      </c>
      <c r="T870" s="37" t="str">
        <f t="shared" si="31"/>
        <v/>
      </c>
      <c r="U870" s="37" t="str">
        <f t="shared" si="31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18</v>
      </c>
      <c r="D871" s="38" t="str">
        <f t="shared" si="31"/>
        <v>*</v>
      </c>
      <c r="E871" s="38" t="str">
        <f t="shared" si="31"/>
        <v>*</v>
      </c>
      <c r="F871" s="38" t="str">
        <f t="shared" si="31"/>
        <v>*</v>
      </c>
      <c r="G871" s="38" t="str">
        <f t="shared" si="31"/>
        <v>*</v>
      </c>
      <c r="H871" s="38" t="str">
        <f t="shared" si="31"/>
        <v>*</v>
      </c>
      <c r="I871" s="38" t="str">
        <f t="shared" si="31"/>
        <v>*</v>
      </c>
      <c r="J871" s="38" t="str">
        <f t="shared" si="31"/>
        <v/>
      </c>
      <c r="K871" s="38" t="str">
        <f t="shared" si="31"/>
        <v/>
      </c>
      <c r="L871" s="38" t="str">
        <f t="shared" si="31"/>
        <v/>
      </c>
      <c r="M871" s="38" t="str">
        <f t="shared" si="31"/>
        <v/>
      </c>
      <c r="N871" s="38" t="str">
        <f t="shared" si="31"/>
        <v/>
      </c>
      <c r="O871" s="38" t="str">
        <f t="shared" si="31"/>
        <v/>
      </c>
      <c r="P871" s="38" t="str">
        <f t="shared" si="31"/>
        <v/>
      </c>
      <c r="Q871" s="38" t="str">
        <f t="shared" si="31"/>
        <v/>
      </c>
      <c r="R871" s="38" t="str">
        <f t="shared" si="31"/>
        <v/>
      </c>
      <c r="S871" s="38" t="str">
        <f t="shared" si="31"/>
        <v/>
      </c>
      <c r="T871" s="38" t="str">
        <f t="shared" si="31"/>
        <v/>
      </c>
      <c r="U871" s="38" t="str">
        <f t="shared" si="31"/>
        <v/>
      </c>
    </row>
    <row r="872" spans="1:21" ht="15.75" hidden="1" customHeight="1" x14ac:dyDescent="0.2">
      <c r="A872" s="72" t="s">
        <v>231</v>
      </c>
      <c r="B872" s="73"/>
      <c r="C872" s="31" t="s">
        <v>72</v>
      </c>
      <c r="D872" s="32" t="str">
        <f t="shared" si="31"/>
        <v>*</v>
      </c>
      <c r="E872" s="32" t="str">
        <f t="shared" si="31"/>
        <v>*</v>
      </c>
      <c r="F872" s="32" t="str">
        <f t="shared" si="31"/>
        <v>*</v>
      </c>
      <c r="G872" s="32" t="str">
        <f t="shared" si="31"/>
        <v>*</v>
      </c>
      <c r="H872" s="32" t="str">
        <f t="shared" si="31"/>
        <v>*</v>
      </c>
      <c r="I872" s="32" t="str">
        <f t="shared" si="31"/>
        <v>*</v>
      </c>
      <c r="J872" s="32" t="str">
        <f t="shared" si="31"/>
        <v>*</v>
      </c>
      <c r="K872" s="32" t="str">
        <f t="shared" si="31"/>
        <v>*</v>
      </c>
      <c r="L872" s="32" t="str">
        <f t="shared" si="31"/>
        <v>*</v>
      </c>
      <c r="M872" s="32" t="str">
        <f t="shared" si="31"/>
        <v/>
      </c>
      <c r="N872" s="32" t="str">
        <f t="shared" si="31"/>
        <v/>
      </c>
      <c r="O872" s="32" t="str">
        <f t="shared" si="31"/>
        <v/>
      </c>
      <c r="P872" s="32" t="str">
        <f t="shared" si="31"/>
        <v>*</v>
      </c>
      <c r="Q872" s="32" t="str">
        <f t="shared" si="31"/>
        <v>*</v>
      </c>
      <c r="R872" s="32" t="str">
        <f t="shared" si="31"/>
        <v>*</v>
      </c>
      <c r="S872" s="32" t="str">
        <f t="shared" si="31"/>
        <v>*</v>
      </c>
      <c r="T872" s="32" t="str">
        <f t="shared" si="31"/>
        <v>*</v>
      </c>
      <c r="U872" s="32" t="str">
        <f t="shared" si="31"/>
        <v>*</v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31"/>
        <v>*</v>
      </c>
      <c r="E873" s="34" t="str">
        <f t="shared" si="31"/>
        <v>*</v>
      </c>
      <c r="F873" s="34" t="str">
        <f t="shared" si="31"/>
        <v>*</v>
      </c>
      <c r="G873" s="34" t="str">
        <f t="shared" si="31"/>
        <v/>
      </c>
      <c r="H873" s="34" t="str">
        <f t="shared" si="31"/>
        <v/>
      </c>
      <c r="I873" s="34" t="str">
        <f t="shared" si="31"/>
        <v/>
      </c>
      <c r="J873" s="34" t="str">
        <f t="shared" si="31"/>
        <v/>
      </c>
      <c r="K873" s="34" t="str">
        <f t="shared" si="31"/>
        <v/>
      </c>
      <c r="L873" s="34" t="str">
        <f t="shared" si="31"/>
        <v/>
      </c>
      <c r="M873" s="34" t="str">
        <f t="shared" si="31"/>
        <v/>
      </c>
      <c r="N873" s="34" t="str">
        <f t="shared" si="31"/>
        <v/>
      </c>
      <c r="O873" s="34" t="str">
        <f t="shared" si="31"/>
        <v/>
      </c>
      <c r="P873" s="34" t="str">
        <f t="shared" si="31"/>
        <v>*</v>
      </c>
      <c r="Q873" s="34" t="str">
        <f t="shared" si="31"/>
        <v>*</v>
      </c>
      <c r="R873" s="34" t="str">
        <f t="shared" si="31"/>
        <v>*</v>
      </c>
      <c r="S873" s="34" t="str">
        <f t="shared" si="31"/>
        <v/>
      </c>
      <c r="T873" s="34" t="str">
        <f t="shared" si="31"/>
        <v/>
      </c>
      <c r="U873" s="34" t="str">
        <f t="shared" si="31"/>
        <v/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31"/>
        <v>*</v>
      </c>
      <c r="E874" s="36" t="str">
        <f t="shared" si="31"/>
        <v>*</v>
      </c>
      <c r="F874" s="36" t="str">
        <f t="shared" si="31"/>
        <v>*</v>
      </c>
      <c r="G874" s="36" t="str">
        <f t="shared" si="31"/>
        <v/>
      </c>
      <c r="H874" s="36" t="str">
        <f t="shared" si="31"/>
        <v/>
      </c>
      <c r="I874" s="36" t="str">
        <f t="shared" si="31"/>
        <v/>
      </c>
      <c r="J874" s="36" t="str">
        <f t="shared" si="31"/>
        <v/>
      </c>
      <c r="K874" s="36" t="str">
        <f t="shared" si="31"/>
        <v/>
      </c>
      <c r="L874" s="36" t="str">
        <f t="shared" si="31"/>
        <v/>
      </c>
      <c r="M874" s="36" t="str">
        <f t="shared" si="31"/>
        <v/>
      </c>
      <c r="N874" s="36" t="str">
        <f t="shared" si="31"/>
        <v/>
      </c>
      <c r="O874" s="36" t="str">
        <f t="shared" si="31"/>
        <v/>
      </c>
      <c r="P874" s="36" t="str">
        <f t="shared" si="31"/>
        <v>*</v>
      </c>
      <c r="Q874" s="36" t="str">
        <f t="shared" si="31"/>
        <v>*</v>
      </c>
      <c r="R874" s="36" t="str">
        <f t="shared" si="31"/>
        <v>*</v>
      </c>
      <c r="S874" s="36" t="str">
        <f t="shared" si="31"/>
        <v/>
      </c>
      <c r="T874" s="36" t="str">
        <f t="shared" si="31"/>
        <v/>
      </c>
      <c r="U874" s="36" t="str">
        <f t="shared" si="31"/>
        <v/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31"/>
        <v>*</v>
      </c>
      <c r="E875" s="36" t="str">
        <f t="shared" si="31"/>
        <v>*</v>
      </c>
      <c r="F875" s="36" t="str">
        <f t="shared" si="31"/>
        <v>*</v>
      </c>
      <c r="G875" s="36" t="str">
        <f t="shared" si="31"/>
        <v/>
      </c>
      <c r="H875" s="36" t="str">
        <f t="shared" si="31"/>
        <v/>
      </c>
      <c r="I875" s="36" t="str">
        <f t="shared" si="31"/>
        <v/>
      </c>
      <c r="J875" s="36" t="str">
        <f t="shared" si="31"/>
        <v/>
      </c>
      <c r="K875" s="36" t="str">
        <f t="shared" si="31"/>
        <v/>
      </c>
      <c r="L875" s="36" t="str">
        <f t="shared" si="31"/>
        <v/>
      </c>
      <c r="M875" s="36" t="str">
        <f t="shared" si="31"/>
        <v/>
      </c>
      <c r="N875" s="36" t="str">
        <f t="shared" si="31"/>
        <v/>
      </c>
      <c r="O875" s="36" t="str">
        <f t="shared" si="31"/>
        <v/>
      </c>
      <c r="P875" s="36" t="str">
        <f t="shared" si="31"/>
        <v>*</v>
      </c>
      <c r="Q875" s="36" t="str">
        <f t="shared" si="31"/>
        <v>*</v>
      </c>
      <c r="R875" s="36" t="str">
        <f t="shared" si="31"/>
        <v>*</v>
      </c>
      <c r="S875" s="36" t="str">
        <f t="shared" si="31"/>
        <v/>
      </c>
      <c r="T875" s="36" t="str">
        <f t="shared" si="31"/>
        <v/>
      </c>
      <c r="U875" s="36" t="str">
        <f t="shared" si="31"/>
        <v/>
      </c>
    </row>
    <row r="876" spans="1:21" s="18" customFormat="1" ht="15.75" hidden="1" customHeight="1" x14ac:dyDescent="0.2">
      <c r="A876" s="75"/>
      <c r="B876" s="21" t="s">
        <v>212</v>
      </c>
      <c r="C876" s="65" t="s">
        <v>15</v>
      </c>
      <c r="D876" s="36" t="str">
        <f t="shared" si="31"/>
        <v/>
      </c>
      <c r="E876" s="36" t="str">
        <f t="shared" si="31"/>
        <v/>
      </c>
      <c r="F876" s="36" t="str">
        <f t="shared" si="31"/>
        <v/>
      </c>
      <c r="G876" s="36" t="str">
        <f t="shared" ref="G876:U876" si="32">IF(G233=G550,"","*")</f>
        <v/>
      </c>
      <c r="H876" s="36" t="str">
        <f t="shared" si="32"/>
        <v/>
      </c>
      <c r="I876" s="36" t="str">
        <f t="shared" si="32"/>
        <v/>
      </c>
      <c r="J876" s="36" t="str">
        <f t="shared" si="32"/>
        <v/>
      </c>
      <c r="K876" s="36" t="str">
        <f t="shared" si="32"/>
        <v/>
      </c>
      <c r="L876" s="36" t="str">
        <f t="shared" si="32"/>
        <v/>
      </c>
      <c r="M876" s="36" t="str">
        <f t="shared" si="32"/>
        <v/>
      </c>
      <c r="N876" s="36" t="str">
        <f t="shared" si="32"/>
        <v/>
      </c>
      <c r="O876" s="36" t="str">
        <f t="shared" si="32"/>
        <v/>
      </c>
      <c r="P876" s="36" t="str">
        <f t="shared" si="32"/>
        <v/>
      </c>
      <c r="Q876" s="36" t="str">
        <f t="shared" si="32"/>
        <v/>
      </c>
      <c r="R876" s="36" t="str">
        <f t="shared" si="32"/>
        <v/>
      </c>
      <c r="S876" s="36" t="str">
        <f t="shared" si="32"/>
        <v/>
      </c>
      <c r="T876" s="36" t="str">
        <f t="shared" si="32"/>
        <v/>
      </c>
      <c r="U876" s="36" t="str">
        <f t="shared" si="32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ref="D877:U891" si="33">IF(D234=D551,"","*")</f>
        <v/>
      </c>
      <c r="E877" s="36" t="str">
        <f t="shared" si="33"/>
        <v/>
      </c>
      <c r="F877" s="36" t="str">
        <f t="shared" si="33"/>
        <v/>
      </c>
      <c r="G877" s="36" t="str">
        <f t="shared" si="33"/>
        <v/>
      </c>
      <c r="H877" s="36" t="str">
        <f t="shared" si="33"/>
        <v/>
      </c>
      <c r="I877" s="36" t="str">
        <f t="shared" si="33"/>
        <v/>
      </c>
      <c r="J877" s="36" t="str">
        <f t="shared" si="33"/>
        <v/>
      </c>
      <c r="K877" s="36" t="str">
        <f t="shared" si="33"/>
        <v/>
      </c>
      <c r="L877" s="36" t="str">
        <f t="shared" si="33"/>
        <v/>
      </c>
      <c r="M877" s="36" t="str">
        <f t="shared" si="33"/>
        <v/>
      </c>
      <c r="N877" s="36" t="str">
        <f t="shared" si="33"/>
        <v/>
      </c>
      <c r="O877" s="36" t="str">
        <f t="shared" si="33"/>
        <v/>
      </c>
      <c r="P877" s="36" t="str">
        <f t="shared" si="33"/>
        <v/>
      </c>
      <c r="Q877" s="36" t="str">
        <f t="shared" si="33"/>
        <v/>
      </c>
      <c r="R877" s="36" t="str">
        <f t="shared" si="33"/>
        <v/>
      </c>
      <c r="S877" s="36" t="str">
        <f t="shared" si="33"/>
        <v/>
      </c>
      <c r="T877" s="36" t="str">
        <f t="shared" si="33"/>
        <v/>
      </c>
      <c r="U877" s="36" t="str">
        <f t="shared" si="33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18</v>
      </c>
      <c r="D878" s="36" t="str">
        <f t="shared" si="33"/>
        <v/>
      </c>
      <c r="E878" s="36" t="str">
        <f t="shared" si="33"/>
        <v/>
      </c>
      <c r="F878" s="36" t="str">
        <f t="shared" si="33"/>
        <v/>
      </c>
      <c r="G878" s="36" t="str">
        <f t="shared" si="33"/>
        <v/>
      </c>
      <c r="H878" s="36" t="str">
        <f t="shared" si="33"/>
        <v/>
      </c>
      <c r="I878" s="36" t="str">
        <f t="shared" si="33"/>
        <v/>
      </c>
      <c r="J878" s="36" t="str">
        <f t="shared" si="33"/>
        <v/>
      </c>
      <c r="K878" s="36" t="str">
        <f t="shared" si="33"/>
        <v/>
      </c>
      <c r="L878" s="36" t="str">
        <f t="shared" si="33"/>
        <v/>
      </c>
      <c r="M878" s="36" t="str">
        <f t="shared" si="33"/>
        <v/>
      </c>
      <c r="N878" s="36" t="str">
        <f t="shared" si="33"/>
        <v/>
      </c>
      <c r="O878" s="36" t="str">
        <f t="shared" si="33"/>
        <v/>
      </c>
      <c r="P878" s="36" t="str">
        <f t="shared" si="33"/>
        <v/>
      </c>
      <c r="Q878" s="36" t="str">
        <f t="shared" si="33"/>
        <v/>
      </c>
      <c r="R878" s="36" t="str">
        <f t="shared" si="33"/>
        <v/>
      </c>
      <c r="S878" s="36" t="str">
        <f t="shared" si="33"/>
        <v/>
      </c>
      <c r="T878" s="36" t="str">
        <f t="shared" si="33"/>
        <v/>
      </c>
      <c r="U878" s="36" t="str">
        <f t="shared" si="33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3"/>
        <v>*</v>
      </c>
      <c r="E879" s="34" t="str">
        <f t="shared" si="33"/>
        <v>*</v>
      </c>
      <c r="F879" s="34" t="str">
        <f t="shared" si="33"/>
        <v>*</v>
      </c>
      <c r="G879" s="34" t="str">
        <f t="shared" si="33"/>
        <v>*</v>
      </c>
      <c r="H879" s="34" t="str">
        <f t="shared" si="33"/>
        <v>*</v>
      </c>
      <c r="I879" s="34" t="str">
        <f t="shared" si="33"/>
        <v>*</v>
      </c>
      <c r="J879" s="34" t="str">
        <f t="shared" si="33"/>
        <v>*</v>
      </c>
      <c r="K879" s="34" t="str">
        <f t="shared" si="33"/>
        <v>*</v>
      </c>
      <c r="L879" s="34" t="str">
        <f t="shared" si="33"/>
        <v>*</v>
      </c>
      <c r="M879" s="34" t="str">
        <f t="shared" si="33"/>
        <v/>
      </c>
      <c r="N879" s="34" t="str">
        <f t="shared" si="33"/>
        <v/>
      </c>
      <c r="O879" s="34" t="str">
        <f t="shared" si="33"/>
        <v/>
      </c>
      <c r="P879" s="34" t="str">
        <f t="shared" si="33"/>
        <v>*</v>
      </c>
      <c r="Q879" s="34" t="str">
        <f t="shared" si="33"/>
        <v>*</v>
      </c>
      <c r="R879" s="34" t="str">
        <f t="shared" si="33"/>
        <v>*</v>
      </c>
      <c r="S879" s="34" t="str">
        <f t="shared" si="33"/>
        <v>*</v>
      </c>
      <c r="T879" s="34" t="str">
        <f t="shared" si="33"/>
        <v>*</v>
      </c>
      <c r="U879" s="34" t="str">
        <f t="shared" si="33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33"/>
        <v>*</v>
      </c>
      <c r="E880" s="37" t="str">
        <f t="shared" si="33"/>
        <v>*</v>
      </c>
      <c r="F880" s="37" t="str">
        <f t="shared" si="33"/>
        <v>*</v>
      </c>
      <c r="G880" s="37" t="str">
        <f t="shared" si="33"/>
        <v>*</v>
      </c>
      <c r="H880" s="37" t="str">
        <f t="shared" si="33"/>
        <v>*</v>
      </c>
      <c r="I880" s="37" t="str">
        <f t="shared" si="33"/>
        <v>*</v>
      </c>
      <c r="J880" s="37" t="str">
        <f t="shared" si="33"/>
        <v>*</v>
      </c>
      <c r="K880" s="37" t="str">
        <f t="shared" si="33"/>
        <v>*</v>
      </c>
      <c r="L880" s="37" t="str">
        <f t="shared" si="33"/>
        <v>*</v>
      </c>
      <c r="M880" s="37" t="str">
        <f t="shared" si="33"/>
        <v/>
      </c>
      <c r="N880" s="37" t="str">
        <f t="shared" si="33"/>
        <v/>
      </c>
      <c r="O880" s="37" t="str">
        <f t="shared" si="33"/>
        <v/>
      </c>
      <c r="P880" s="37" t="str">
        <f t="shared" si="33"/>
        <v>*</v>
      </c>
      <c r="Q880" s="37" t="str">
        <f t="shared" si="33"/>
        <v>*</v>
      </c>
      <c r="R880" s="37" t="str">
        <f t="shared" si="33"/>
        <v>*</v>
      </c>
      <c r="S880" s="37" t="str">
        <f t="shared" si="33"/>
        <v>*</v>
      </c>
      <c r="T880" s="37" t="str">
        <f t="shared" si="33"/>
        <v>*</v>
      </c>
      <c r="U880" s="37" t="str">
        <f t="shared" si="33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3"/>
        <v>*</v>
      </c>
      <c r="E881" s="37" t="str">
        <f t="shared" si="33"/>
        <v>*</v>
      </c>
      <c r="F881" s="37" t="str">
        <f t="shared" si="33"/>
        <v>*</v>
      </c>
      <c r="G881" s="37" t="str">
        <f t="shared" si="33"/>
        <v>*</v>
      </c>
      <c r="H881" s="37" t="str">
        <f t="shared" si="33"/>
        <v>*</v>
      </c>
      <c r="I881" s="37" t="str">
        <f t="shared" si="33"/>
        <v>*</v>
      </c>
      <c r="J881" s="37" t="str">
        <f t="shared" si="33"/>
        <v>*</v>
      </c>
      <c r="K881" s="37" t="str">
        <f t="shared" si="33"/>
        <v>*</v>
      </c>
      <c r="L881" s="37" t="str">
        <f t="shared" si="33"/>
        <v>*</v>
      </c>
      <c r="M881" s="37" t="str">
        <f t="shared" si="33"/>
        <v/>
      </c>
      <c r="N881" s="37" t="str">
        <f t="shared" si="33"/>
        <v/>
      </c>
      <c r="O881" s="37" t="str">
        <f t="shared" si="33"/>
        <v/>
      </c>
      <c r="P881" s="37" t="str">
        <f t="shared" si="33"/>
        <v>*</v>
      </c>
      <c r="Q881" s="37" t="str">
        <f t="shared" si="33"/>
        <v>*</v>
      </c>
      <c r="R881" s="37" t="str">
        <f t="shared" si="33"/>
        <v>*</v>
      </c>
      <c r="S881" s="37" t="str">
        <f t="shared" si="33"/>
        <v>*</v>
      </c>
      <c r="T881" s="37" t="str">
        <f t="shared" si="33"/>
        <v>*</v>
      </c>
      <c r="U881" s="37" t="str">
        <f t="shared" si="33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37" t="str">
        <f t="shared" si="33"/>
        <v>*</v>
      </c>
      <c r="E882" s="37" t="str">
        <f t="shared" si="33"/>
        <v>*</v>
      </c>
      <c r="F882" s="37" t="str">
        <f t="shared" si="33"/>
        <v>*</v>
      </c>
      <c r="G882" s="37" t="str">
        <f t="shared" si="33"/>
        <v>*</v>
      </c>
      <c r="H882" s="37" t="str">
        <f t="shared" si="33"/>
        <v>*</v>
      </c>
      <c r="I882" s="37" t="str">
        <f t="shared" si="33"/>
        <v>*</v>
      </c>
      <c r="J882" s="37" t="str">
        <f t="shared" si="33"/>
        <v/>
      </c>
      <c r="K882" s="37" t="str">
        <f t="shared" si="33"/>
        <v/>
      </c>
      <c r="L882" s="37" t="str">
        <f t="shared" si="33"/>
        <v/>
      </c>
      <c r="M882" s="37" t="str">
        <f t="shared" si="33"/>
        <v/>
      </c>
      <c r="N882" s="37" t="str">
        <f t="shared" si="33"/>
        <v/>
      </c>
      <c r="O882" s="37" t="str">
        <f t="shared" si="33"/>
        <v/>
      </c>
      <c r="P882" s="37" t="str">
        <f t="shared" si="33"/>
        <v>*</v>
      </c>
      <c r="Q882" s="37" t="str">
        <f t="shared" si="33"/>
        <v>*</v>
      </c>
      <c r="R882" s="37" t="str">
        <f t="shared" si="33"/>
        <v>*</v>
      </c>
      <c r="S882" s="37" t="str">
        <f t="shared" si="33"/>
        <v/>
      </c>
      <c r="T882" s="37" t="str">
        <f t="shared" si="33"/>
        <v/>
      </c>
      <c r="U882" s="37" t="str">
        <f t="shared" si="33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3"/>
        <v>*</v>
      </c>
      <c r="E883" s="37" t="str">
        <f t="shared" si="33"/>
        <v>*</v>
      </c>
      <c r="F883" s="37" t="str">
        <f t="shared" si="33"/>
        <v>*</v>
      </c>
      <c r="G883" s="37" t="str">
        <f t="shared" si="33"/>
        <v/>
      </c>
      <c r="H883" s="37" t="str">
        <f t="shared" si="33"/>
        <v/>
      </c>
      <c r="I883" s="37" t="str">
        <f t="shared" si="33"/>
        <v/>
      </c>
      <c r="J883" s="37" t="str">
        <f t="shared" si="33"/>
        <v/>
      </c>
      <c r="K883" s="37" t="str">
        <f t="shared" si="33"/>
        <v/>
      </c>
      <c r="L883" s="37" t="str">
        <f t="shared" si="33"/>
        <v/>
      </c>
      <c r="M883" s="37" t="str">
        <f t="shared" si="33"/>
        <v/>
      </c>
      <c r="N883" s="37" t="str">
        <f t="shared" si="33"/>
        <v/>
      </c>
      <c r="O883" s="37" t="str">
        <f t="shared" si="33"/>
        <v/>
      </c>
      <c r="P883" s="37" t="str">
        <f t="shared" si="33"/>
        <v>*</v>
      </c>
      <c r="Q883" s="37" t="str">
        <f t="shared" si="33"/>
        <v>*</v>
      </c>
      <c r="R883" s="37" t="str">
        <f t="shared" si="33"/>
        <v>*</v>
      </c>
      <c r="S883" s="37" t="str">
        <f t="shared" si="33"/>
        <v/>
      </c>
      <c r="T883" s="37" t="str">
        <f t="shared" si="33"/>
        <v/>
      </c>
      <c r="U883" s="37" t="str">
        <f t="shared" si="33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18</v>
      </c>
      <c r="D884" s="38" t="str">
        <f t="shared" si="33"/>
        <v>*</v>
      </c>
      <c r="E884" s="38" t="str">
        <f t="shared" si="33"/>
        <v>*</v>
      </c>
      <c r="F884" s="38" t="str">
        <f t="shared" si="33"/>
        <v>*</v>
      </c>
      <c r="G884" s="38" t="str">
        <f t="shared" si="33"/>
        <v/>
      </c>
      <c r="H884" s="38" t="str">
        <f t="shared" si="33"/>
        <v/>
      </c>
      <c r="I884" s="38" t="str">
        <f t="shared" si="33"/>
        <v/>
      </c>
      <c r="J884" s="38" t="str">
        <f t="shared" si="33"/>
        <v/>
      </c>
      <c r="K884" s="38" t="str">
        <f t="shared" si="33"/>
        <v/>
      </c>
      <c r="L884" s="38" t="str">
        <f t="shared" si="33"/>
        <v/>
      </c>
      <c r="M884" s="38" t="str">
        <f t="shared" si="33"/>
        <v/>
      </c>
      <c r="N884" s="38" t="str">
        <f t="shared" si="33"/>
        <v/>
      </c>
      <c r="O884" s="38" t="str">
        <f t="shared" si="33"/>
        <v/>
      </c>
      <c r="P884" s="38" t="str">
        <f t="shared" si="33"/>
        <v>*</v>
      </c>
      <c r="Q884" s="38" t="str">
        <f t="shared" si="33"/>
        <v>*</v>
      </c>
      <c r="R884" s="38" t="str">
        <f t="shared" si="33"/>
        <v>*</v>
      </c>
      <c r="S884" s="38" t="str">
        <f t="shared" si="33"/>
        <v/>
      </c>
      <c r="T884" s="38" t="str">
        <f t="shared" si="33"/>
        <v/>
      </c>
      <c r="U884" s="38" t="str">
        <f t="shared" si="33"/>
        <v/>
      </c>
    </row>
    <row r="885" spans="1:21" ht="15.75" hidden="1" customHeight="1" x14ac:dyDescent="0.2">
      <c r="A885" s="72" t="s">
        <v>252</v>
      </c>
      <c r="B885" s="73"/>
      <c r="C885" s="31" t="s">
        <v>52</v>
      </c>
      <c r="D885" s="32" t="str">
        <f t="shared" si="33"/>
        <v>*</v>
      </c>
      <c r="E885" s="32" t="str">
        <f t="shared" si="33"/>
        <v>*</v>
      </c>
      <c r="F885" s="32" t="str">
        <f t="shared" si="33"/>
        <v>*</v>
      </c>
      <c r="G885" s="32" t="str">
        <f t="shared" si="33"/>
        <v>*</v>
      </c>
      <c r="H885" s="32" t="str">
        <f t="shared" si="33"/>
        <v>*</v>
      </c>
      <c r="I885" s="32" t="str">
        <f t="shared" si="33"/>
        <v>*</v>
      </c>
      <c r="J885" s="32" t="str">
        <f t="shared" si="33"/>
        <v/>
      </c>
      <c r="K885" s="32" t="str">
        <f t="shared" si="33"/>
        <v/>
      </c>
      <c r="L885" s="32" t="str">
        <f t="shared" si="33"/>
        <v/>
      </c>
      <c r="M885" s="32" t="str">
        <f t="shared" si="33"/>
        <v/>
      </c>
      <c r="N885" s="32" t="str">
        <f t="shared" si="33"/>
        <v/>
      </c>
      <c r="O885" s="32" t="str">
        <f t="shared" si="33"/>
        <v/>
      </c>
      <c r="P885" s="32" t="str">
        <f t="shared" si="33"/>
        <v>*</v>
      </c>
      <c r="Q885" s="32" t="str">
        <f t="shared" si="33"/>
        <v>*</v>
      </c>
      <c r="R885" s="32" t="str">
        <f t="shared" si="33"/>
        <v>*</v>
      </c>
      <c r="S885" s="32" t="str">
        <f t="shared" si="33"/>
        <v>*</v>
      </c>
      <c r="T885" s="32" t="str">
        <f t="shared" si="33"/>
        <v>*</v>
      </c>
      <c r="U885" s="32" t="str">
        <f t="shared" si="33"/>
        <v>*</v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3"/>
        <v>*</v>
      </c>
      <c r="E886" s="34" t="str">
        <f t="shared" si="33"/>
        <v>*</v>
      </c>
      <c r="F886" s="34" t="str">
        <f t="shared" si="33"/>
        <v>*</v>
      </c>
      <c r="G886" s="34" t="str">
        <f t="shared" si="33"/>
        <v/>
      </c>
      <c r="H886" s="34" t="str">
        <f t="shared" si="33"/>
        <v>*</v>
      </c>
      <c r="I886" s="34" t="str">
        <f t="shared" si="33"/>
        <v>*</v>
      </c>
      <c r="J886" s="34" t="str">
        <f t="shared" si="33"/>
        <v/>
      </c>
      <c r="K886" s="34" t="str">
        <f t="shared" si="33"/>
        <v/>
      </c>
      <c r="L886" s="34" t="str">
        <f t="shared" si="33"/>
        <v/>
      </c>
      <c r="M886" s="34" t="str">
        <f t="shared" si="33"/>
        <v/>
      </c>
      <c r="N886" s="34" t="str">
        <f t="shared" si="33"/>
        <v/>
      </c>
      <c r="O886" s="34" t="str">
        <f t="shared" si="33"/>
        <v/>
      </c>
      <c r="P886" s="34" t="str">
        <f t="shared" si="33"/>
        <v>*</v>
      </c>
      <c r="Q886" s="34" t="str">
        <f t="shared" si="33"/>
        <v>*</v>
      </c>
      <c r="R886" s="34" t="str">
        <f t="shared" si="33"/>
        <v>*</v>
      </c>
      <c r="S886" s="34" t="str">
        <f t="shared" si="33"/>
        <v/>
      </c>
      <c r="T886" s="34" t="str">
        <f t="shared" si="33"/>
        <v/>
      </c>
      <c r="U886" s="34" t="str">
        <f t="shared" si="33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33"/>
        <v>*</v>
      </c>
      <c r="E887" s="36" t="str">
        <f t="shared" si="33"/>
        <v>*</v>
      </c>
      <c r="F887" s="36" t="str">
        <f t="shared" si="33"/>
        <v>*</v>
      </c>
      <c r="G887" s="36" t="str">
        <f t="shared" si="33"/>
        <v/>
      </c>
      <c r="H887" s="36" t="str">
        <f t="shared" si="33"/>
        <v>*</v>
      </c>
      <c r="I887" s="36" t="str">
        <f t="shared" si="33"/>
        <v>*</v>
      </c>
      <c r="J887" s="36" t="str">
        <f t="shared" si="33"/>
        <v/>
      </c>
      <c r="K887" s="36" t="str">
        <f t="shared" si="33"/>
        <v/>
      </c>
      <c r="L887" s="36" t="str">
        <f t="shared" si="33"/>
        <v/>
      </c>
      <c r="M887" s="36" t="str">
        <f t="shared" si="33"/>
        <v/>
      </c>
      <c r="N887" s="36" t="str">
        <f t="shared" si="33"/>
        <v/>
      </c>
      <c r="O887" s="36" t="str">
        <f t="shared" si="33"/>
        <v/>
      </c>
      <c r="P887" s="36" t="str">
        <f t="shared" si="33"/>
        <v>*</v>
      </c>
      <c r="Q887" s="36" t="str">
        <f t="shared" si="33"/>
        <v>*</v>
      </c>
      <c r="R887" s="36" t="str">
        <f t="shared" si="33"/>
        <v>*</v>
      </c>
      <c r="S887" s="36" t="str">
        <f t="shared" si="33"/>
        <v/>
      </c>
      <c r="T887" s="36" t="str">
        <f t="shared" si="33"/>
        <v/>
      </c>
      <c r="U887" s="36" t="str">
        <f t="shared" si="33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3"/>
        <v>*</v>
      </c>
      <c r="E888" s="36" t="str">
        <f t="shared" si="33"/>
        <v>*</v>
      </c>
      <c r="F888" s="36" t="str">
        <f t="shared" si="33"/>
        <v>*</v>
      </c>
      <c r="G888" s="36" t="str">
        <f t="shared" si="33"/>
        <v/>
      </c>
      <c r="H888" s="36" t="str">
        <f t="shared" si="33"/>
        <v>*</v>
      </c>
      <c r="I888" s="36" t="str">
        <f t="shared" si="33"/>
        <v>*</v>
      </c>
      <c r="J888" s="36" t="str">
        <f t="shared" si="33"/>
        <v/>
      </c>
      <c r="K888" s="36" t="str">
        <f t="shared" si="33"/>
        <v/>
      </c>
      <c r="L888" s="36" t="str">
        <f t="shared" si="33"/>
        <v/>
      </c>
      <c r="M888" s="36" t="str">
        <f t="shared" si="33"/>
        <v/>
      </c>
      <c r="N888" s="36" t="str">
        <f t="shared" si="33"/>
        <v/>
      </c>
      <c r="O888" s="36" t="str">
        <f t="shared" si="33"/>
        <v/>
      </c>
      <c r="P888" s="36" t="str">
        <f t="shared" si="33"/>
        <v>*</v>
      </c>
      <c r="Q888" s="36" t="str">
        <f t="shared" si="33"/>
        <v>*</v>
      </c>
      <c r="R888" s="36" t="str">
        <f t="shared" si="33"/>
        <v>*</v>
      </c>
      <c r="S888" s="36" t="str">
        <f t="shared" si="33"/>
        <v/>
      </c>
      <c r="T888" s="36" t="str">
        <f t="shared" si="33"/>
        <v/>
      </c>
      <c r="U888" s="36" t="str">
        <f t="shared" si="33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15</v>
      </c>
      <c r="D889" s="36" t="str">
        <f t="shared" si="33"/>
        <v>*</v>
      </c>
      <c r="E889" s="36" t="str">
        <f t="shared" si="33"/>
        <v>*</v>
      </c>
      <c r="F889" s="36" t="str">
        <f t="shared" si="33"/>
        <v>*</v>
      </c>
      <c r="G889" s="36" t="str">
        <f t="shared" si="33"/>
        <v/>
      </c>
      <c r="H889" s="36" t="str">
        <f t="shared" si="33"/>
        <v/>
      </c>
      <c r="I889" s="36" t="str">
        <f t="shared" si="33"/>
        <v/>
      </c>
      <c r="J889" s="36" t="str">
        <f t="shared" si="33"/>
        <v/>
      </c>
      <c r="K889" s="36" t="str">
        <f t="shared" si="33"/>
        <v/>
      </c>
      <c r="L889" s="36" t="str">
        <f t="shared" si="33"/>
        <v/>
      </c>
      <c r="M889" s="36" t="str">
        <f t="shared" si="33"/>
        <v/>
      </c>
      <c r="N889" s="36" t="str">
        <f t="shared" si="33"/>
        <v/>
      </c>
      <c r="O889" s="36" t="str">
        <f t="shared" si="33"/>
        <v/>
      </c>
      <c r="P889" s="36" t="str">
        <f t="shared" si="33"/>
        <v>*</v>
      </c>
      <c r="Q889" s="36" t="str">
        <f t="shared" si="33"/>
        <v>*</v>
      </c>
      <c r="R889" s="36" t="str">
        <f t="shared" si="33"/>
        <v>*</v>
      </c>
      <c r="S889" s="36" t="str">
        <f t="shared" si="33"/>
        <v/>
      </c>
      <c r="T889" s="36" t="str">
        <f t="shared" si="33"/>
        <v/>
      </c>
      <c r="U889" s="36" t="str">
        <f t="shared" si="33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3"/>
        <v/>
      </c>
      <c r="E890" s="36" t="str">
        <f t="shared" si="33"/>
        <v/>
      </c>
      <c r="F890" s="36" t="str">
        <f t="shared" si="33"/>
        <v/>
      </c>
      <c r="G890" s="36" t="str">
        <f t="shared" si="33"/>
        <v/>
      </c>
      <c r="H890" s="36" t="str">
        <f t="shared" si="33"/>
        <v/>
      </c>
      <c r="I890" s="36" t="str">
        <f t="shared" si="33"/>
        <v/>
      </c>
      <c r="J890" s="36" t="str">
        <f t="shared" si="33"/>
        <v/>
      </c>
      <c r="K890" s="36" t="str">
        <f t="shared" si="33"/>
        <v/>
      </c>
      <c r="L890" s="36" t="str">
        <f t="shared" si="33"/>
        <v/>
      </c>
      <c r="M890" s="36" t="str">
        <f t="shared" si="33"/>
        <v/>
      </c>
      <c r="N890" s="36" t="str">
        <f t="shared" si="33"/>
        <v/>
      </c>
      <c r="O890" s="36" t="str">
        <f t="shared" si="33"/>
        <v/>
      </c>
      <c r="P890" s="36" t="str">
        <f t="shared" si="33"/>
        <v/>
      </c>
      <c r="Q890" s="36" t="str">
        <f t="shared" si="33"/>
        <v/>
      </c>
      <c r="R890" s="36" t="str">
        <f t="shared" si="33"/>
        <v/>
      </c>
      <c r="S890" s="36" t="str">
        <f t="shared" si="33"/>
        <v/>
      </c>
      <c r="T890" s="36" t="str">
        <f t="shared" si="33"/>
        <v/>
      </c>
      <c r="U890" s="36" t="str">
        <f t="shared" si="33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18</v>
      </c>
      <c r="D891" s="36" t="str">
        <f t="shared" si="33"/>
        <v/>
      </c>
      <c r="E891" s="36" t="str">
        <f t="shared" si="33"/>
        <v/>
      </c>
      <c r="F891" s="36" t="str">
        <f t="shared" si="33"/>
        <v/>
      </c>
      <c r="G891" s="36" t="str">
        <f t="shared" ref="G891:U891" si="34">IF(G248=G565,"","*")</f>
        <v/>
      </c>
      <c r="H891" s="36" t="str">
        <f t="shared" si="34"/>
        <v/>
      </c>
      <c r="I891" s="36" t="str">
        <f t="shared" si="34"/>
        <v/>
      </c>
      <c r="J891" s="36" t="str">
        <f t="shared" si="34"/>
        <v/>
      </c>
      <c r="K891" s="36" t="str">
        <f t="shared" si="34"/>
        <v/>
      </c>
      <c r="L891" s="36" t="str">
        <f t="shared" si="34"/>
        <v/>
      </c>
      <c r="M891" s="36" t="str">
        <f t="shared" si="34"/>
        <v/>
      </c>
      <c r="N891" s="36" t="str">
        <f t="shared" si="34"/>
        <v/>
      </c>
      <c r="O891" s="36" t="str">
        <f t="shared" si="34"/>
        <v/>
      </c>
      <c r="P891" s="36" t="str">
        <f t="shared" si="34"/>
        <v/>
      </c>
      <c r="Q891" s="36" t="str">
        <f t="shared" si="34"/>
        <v/>
      </c>
      <c r="R891" s="36" t="str">
        <f t="shared" si="34"/>
        <v/>
      </c>
      <c r="S891" s="36" t="str">
        <f t="shared" si="34"/>
        <v/>
      </c>
      <c r="T891" s="36" t="str">
        <f t="shared" si="34"/>
        <v/>
      </c>
      <c r="U891" s="36" t="str">
        <f t="shared" si="34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ref="D892:U906" si="35">IF(D249=D566,"","*")</f>
        <v>*</v>
      </c>
      <c r="E892" s="34" t="str">
        <f t="shared" si="35"/>
        <v>*</v>
      </c>
      <c r="F892" s="34" t="str">
        <f t="shared" si="35"/>
        <v>*</v>
      </c>
      <c r="G892" s="34" t="str">
        <f t="shared" si="35"/>
        <v>*</v>
      </c>
      <c r="H892" s="34" t="str">
        <f t="shared" si="35"/>
        <v>*</v>
      </c>
      <c r="I892" s="34" t="str">
        <f t="shared" si="35"/>
        <v>*</v>
      </c>
      <c r="J892" s="34" t="str">
        <f t="shared" si="35"/>
        <v/>
      </c>
      <c r="K892" s="34" t="str">
        <f t="shared" si="35"/>
        <v/>
      </c>
      <c r="L892" s="34" t="str">
        <f t="shared" si="35"/>
        <v/>
      </c>
      <c r="M892" s="34" t="str">
        <f t="shared" si="35"/>
        <v/>
      </c>
      <c r="N892" s="34" t="str">
        <f t="shared" si="35"/>
        <v/>
      </c>
      <c r="O892" s="34" t="str">
        <f t="shared" si="35"/>
        <v/>
      </c>
      <c r="P892" s="34" t="str">
        <f t="shared" si="35"/>
        <v>*</v>
      </c>
      <c r="Q892" s="34" t="str">
        <f t="shared" si="35"/>
        <v>*</v>
      </c>
      <c r="R892" s="34" t="str">
        <f t="shared" si="35"/>
        <v>*</v>
      </c>
      <c r="S892" s="34" t="str">
        <f t="shared" si="35"/>
        <v>*</v>
      </c>
      <c r="T892" s="34" t="str">
        <f t="shared" si="35"/>
        <v>*</v>
      </c>
      <c r="U892" s="34" t="str">
        <f t="shared" si="35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35"/>
        <v>*</v>
      </c>
      <c r="E893" s="37" t="str">
        <f t="shared" si="35"/>
        <v>*</v>
      </c>
      <c r="F893" s="37" t="str">
        <f t="shared" si="35"/>
        <v>*</v>
      </c>
      <c r="G893" s="37" t="str">
        <f t="shared" si="35"/>
        <v>*</v>
      </c>
      <c r="H893" s="37" t="str">
        <f t="shared" si="35"/>
        <v>*</v>
      </c>
      <c r="I893" s="37" t="str">
        <f t="shared" si="35"/>
        <v>*</v>
      </c>
      <c r="J893" s="37" t="str">
        <f t="shared" si="35"/>
        <v/>
      </c>
      <c r="K893" s="37" t="str">
        <f t="shared" si="35"/>
        <v/>
      </c>
      <c r="L893" s="37" t="str">
        <f t="shared" si="35"/>
        <v/>
      </c>
      <c r="M893" s="37" t="str">
        <f t="shared" si="35"/>
        <v/>
      </c>
      <c r="N893" s="37" t="str">
        <f t="shared" si="35"/>
        <v/>
      </c>
      <c r="O893" s="37" t="str">
        <f t="shared" si="35"/>
        <v/>
      </c>
      <c r="P893" s="37" t="str">
        <f t="shared" si="35"/>
        <v>*</v>
      </c>
      <c r="Q893" s="37" t="str">
        <f t="shared" si="35"/>
        <v>*</v>
      </c>
      <c r="R893" s="37" t="str">
        <f t="shared" si="35"/>
        <v>*</v>
      </c>
      <c r="S893" s="37" t="str">
        <f t="shared" si="35"/>
        <v>*</v>
      </c>
      <c r="T893" s="37" t="str">
        <f t="shared" si="35"/>
        <v>*</v>
      </c>
      <c r="U893" s="37" t="str">
        <f t="shared" si="35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5"/>
        <v>*</v>
      </c>
      <c r="E894" s="37" t="str">
        <f t="shared" si="35"/>
        <v>*</v>
      </c>
      <c r="F894" s="37" t="str">
        <f t="shared" si="35"/>
        <v>*</v>
      </c>
      <c r="G894" s="37" t="str">
        <f t="shared" si="35"/>
        <v>*</v>
      </c>
      <c r="H894" s="37" t="str">
        <f t="shared" si="35"/>
        <v>*</v>
      </c>
      <c r="I894" s="37" t="str">
        <f t="shared" si="35"/>
        <v>*</v>
      </c>
      <c r="J894" s="37" t="str">
        <f t="shared" si="35"/>
        <v/>
      </c>
      <c r="K894" s="37" t="str">
        <f t="shared" si="35"/>
        <v/>
      </c>
      <c r="L894" s="37" t="str">
        <f t="shared" si="35"/>
        <v/>
      </c>
      <c r="M894" s="37" t="str">
        <f t="shared" si="35"/>
        <v/>
      </c>
      <c r="N894" s="37" t="str">
        <f t="shared" si="35"/>
        <v/>
      </c>
      <c r="O894" s="37" t="str">
        <f t="shared" si="35"/>
        <v/>
      </c>
      <c r="P894" s="37" t="str">
        <f t="shared" si="35"/>
        <v>*</v>
      </c>
      <c r="Q894" s="37" t="str">
        <f t="shared" si="35"/>
        <v>*</v>
      </c>
      <c r="R894" s="37" t="str">
        <f t="shared" si="35"/>
        <v>*</v>
      </c>
      <c r="S894" s="37" t="str">
        <f t="shared" si="35"/>
        <v>*</v>
      </c>
      <c r="T894" s="37" t="str">
        <f t="shared" si="35"/>
        <v>*</v>
      </c>
      <c r="U894" s="37" t="str">
        <f t="shared" si="35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37" t="str">
        <f t="shared" si="35"/>
        <v>*</v>
      </c>
      <c r="E895" s="37" t="str">
        <f t="shared" si="35"/>
        <v>*</v>
      </c>
      <c r="F895" s="37" t="str">
        <f t="shared" si="35"/>
        <v>*</v>
      </c>
      <c r="G895" s="37" t="str">
        <f t="shared" si="35"/>
        <v/>
      </c>
      <c r="H895" s="37" t="str">
        <f t="shared" si="35"/>
        <v/>
      </c>
      <c r="I895" s="37" t="str">
        <f t="shared" si="35"/>
        <v/>
      </c>
      <c r="J895" s="37" t="str">
        <f t="shared" si="35"/>
        <v/>
      </c>
      <c r="K895" s="37" t="str">
        <f t="shared" si="35"/>
        <v/>
      </c>
      <c r="L895" s="37" t="str">
        <f t="shared" si="35"/>
        <v/>
      </c>
      <c r="M895" s="37" t="str">
        <f t="shared" si="35"/>
        <v/>
      </c>
      <c r="N895" s="37" t="str">
        <f t="shared" si="35"/>
        <v/>
      </c>
      <c r="O895" s="37" t="str">
        <f t="shared" si="35"/>
        <v/>
      </c>
      <c r="P895" s="37" t="str">
        <f t="shared" si="35"/>
        <v>*</v>
      </c>
      <c r="Q895" s="37" t="str">
        <f t="shared" si="35"/>
        <v>*</v>
      </c>
      <c r="R895" s="37" t="str">
        <f t="shared" si="35"/>
        <v>*</v>
      </c>
      <c r="S895" s="37" t="str">
        <f t="shared" si="35"/>
        <v/>
      </c>
      <c r="T895" s="37" t="str">
        <f t="shared" si="35"/>
        <v/>
      </c>
      <c r="U895" s="37" t="str">
        <f t="shared" si="35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5"/>
        <v/>
      </c>
      <c r="E896" s="37" t="str">
        <f t="shared" si="35"/>
        <v/>
      </c>
      <c r="F896" s="37" t="str">
        <f t="shared" si="35"/>
        <v/>
      </c>
      <c r="G896" s="37" t="str">
        <f t="shared" si="35"/>
        <v/>
      </c>
      <c r="H896" s="37" t="str">
        <f t="shared" si="35"/>
        <v/>
      </c>
      <c r="I896" s="37" t="str">
        <f t="shared" si="35"/>
        <v/>
      </c>
      <c r="J896" s="37" t="str">
        <f t="shared" si="35"/>
        <v/>
      </c>
      <c r="K896" s="37" t="str">
        <f t="shared" si="35"/>
        <v/>
      </c>
      <c r="L896" s="37" t="str">
        <f t="shared" si="35"/>
        <v/>
      </c>
      <c r="M896" s="37" t="str">
        <f t="shared" si="35"/>
        <v/>
      </c>
      <c r="N896" s="37" t="str">
        <f t="shared" si="35"/>
        <v/>
      </c>
      <c r="O896" s="37" t="str">
        <f t="shared" si="35"/>
        <v/>
      </c>
      <c r="P896" s="37" t="str">
        <f t="shared" si="35"/>
        <v/>
      </c>
      <c r="Q896" s="37" t="str">
        <f t="shared" si="35"/>
        <v/>
      </c>
      <c r="R896" s="37" t="str">
        <f t="shared" si="35"/>
        <v/>
      </c>
      <c r="S896" s="37" t="str">
        <f t="shared" si="35"/>
        <v/>
      </c>
      <c r="T896" s="37" t="str">
        <f t="shared" si="35"/>
        <v/>
      </c>
      <c r="U896" s="37" t="str">
        <f t="shared" si="35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18</v>
      </c>
      <c r="D897" s="38" t="str">
        <f t="shared" si="35"/>
        <v/>
      </c>
      <c r="E897" s="38" t="str">
        <f t="shared" si="35"/>
        <v/>
      </c>
      <c r="F897" s="38" t="str">
        <f t="shared" si="35"/>
        <v/>
      </c>
      <c r="G897" s="38" t="str">
        <f t="shared" si="35"/>
        <v/>
      </c>
      <c r="H897" s="38" t="str">
        <f t="shared" si="35"/>
        <v/>
      </c>
      <c r="I897" s="38" t="str">
        <f t="shared" si="35"/>
        <v/>
      </c>
      <c r="J897" s="38" t="str">
        <f t="shared" si="35"/>
        <v/>
      </c>
      <c r="K897" s="38" t="str">
        <f t="shared" si="35"/>
        <v/>
      </c>
      <c r="L897" s="38" t="str">
        <f t="shared" si="35"/>
        <v/>
      </c>
      <c r="M897" s="38" t="str">
        <f t="shared" si="35"/>
        <v/>
      </c>
      <c r="N897" s="38" t="str">
        <f t="shared" si="35"/>
        <v/>
      </c>
      <c r="O897" s="38" t="str">
        <f t="shared" si="35"/>
        <v/>
      </c>
      <c r="P897" s="38" t="str">
        <f t="shared" si="35"/>
        <v/>
      </c>
      <c r="Q897" s="38" t="str">
        <f t="shared" si="35"/>
        <v/>
      </c>
      <c r="R897" s="38" t="str">
        <f t="shared" si="35"/>
        <v/>
      </c>
      <c r="S897" s="38" t="str">
        <f t="shared" si="35"/>
        <v/>
      </c>
      <c r="T897" s="38" t="str">
        <f t="shared" si="35"/>
        <v/>
      </c>
      <c r="U897" s="38" t="str">
        <f t="shared" si="35"/>
        <v/>
      </c>
    </row>
    <row r="898" spans="1:21" ht="15.75" hidden="1" customHeight="1" x14ac:dyDescent="0.2">
      <c r="A898" s="72" t="s">
        <v>232</v>
      </c>
      <c r="B898" s="73"/>
      <c r="C898" s="31" t="s">
        <v>74</v>
      </c>
      <c r="D898" s="32" t="str">
        <f t="shared" si="35"/>
        <v>*</v>
      </c>
      <c r="E898" s="32" t="str">
        <f t="shared" si="35"/>
        <v>*</v>
      </c>
      <c r="F898" s="32" t="str">
        <f t="shared" si="35"/>
        <v>*</v>
      </c>
      <c r="G898" s="32" t="str">
        <f t="shared" si="35"/>
        <v>*</v>
      </c>
      <c r="H898" s="32" t="str">
        <f t="shared" si="35"/>
        <v>*</v>
      </c>
      <c r="I898" s="32" t="str">
        <f t="shared" si="35"/>
        <v>*</v>
      </c>
      <c r="J898" s="32" t="str">
        <f t="shared" si="35"/>
        <v/>
      </c>
      <c r="K898" s="32" t="str">
        <f t="shared" si="35"/>
        <v/>
      </c>
      <c r="L898" s="32" t="str">
        <f t="shared" si="35"/>
        <v/>
      </c>
      <c r="M898" s="32" t="str">
        <f t="shared" si="35"/>
        <v>*</v>
      </c>
      <c r="N898" s="32" t="str">
        <f t="shared" si="35"/>
        <v>*</v>
      </c>
      <c r="O898" s="32" t="str">
        <f t="shared" si="35"/>
        <v>*</v>
      </c>
      <c r="P898" s="32" t="str">
        <f t="shared" si="35"/>
        <v>*</v>
      </c>
      <c r="Q898" s="32" t="str">
        <f t="shared" si="35"/>
        <v>*</v>
      </c>
      <c r="R898" s="32" t="str">
        <f t="shared" si="35"/>
        <v>*</v>
      </c>
      <c r="S898" s="32" t="str">
        <f t="shared" si="35"/>
        <v>*</v>
      </c>
      <c r="T898" s="32" t="str">
        <f t="shared" si="35"/>
        <v>*</v>
      </c>
      <c r="U898" s="32" t="str">
        <f t="shared" si="35"/>
        <v>*</v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5"/>
        <v>*</v>
      </c>
      <c r="E899" s="34" t="str">
        <f t="shared" si="35"/>
        <v>*</v>
      </c>
      <c r="F899" s="34" t="str">
        <f t="shared" si="35"/>
        <v>*</v>
      </c>
      <c r="G899" s="34" t="str">
        <f t="shared" si="35"/>
        <v>*</v>
      </c>
      <c r="H899" s="34" t="str">
        <f t="shared" si="35"/>
        <v>*</v>
      </c>
      <c r="I899" s="34" t="str">
        <f t="shared" si="35"/>
        <v>*</v>
      </c>
      <c r="J899" s="34" t="str">
        <f t="shared" si="35"/>
        <v/>
      </c>
      <c r="K899" s="34" t="str">
        <f t="shared" si="35"/>
        <v/>
      </c>
      <c r="L899" s="34" t="str">
        <f t="shared" si="35"/>
        <v/>
      </c>
      <c r="M899" s="34" t="str">
        <f t="shared" si="35"/>
        <v/>
      </c>
      <c r="N899" s="34" t="str">
        <f t="shared" si="35"/>
        <v/>
      </c>
      <c r="O899" s="34" t="str">
        <f t="shared" si="35"/>
        <v/>
      </c>
      <c r="P899" s="34" t="str">
        <f t="shared" si="35"/>
        <v>*</v>
      </c>
      <c r="Q899" s="34" t="str">
        <f t="shared" si="35"/>
        <v>*</v>
      </c>
      <c r="R899" s="34" t="str">
        <f t="shared" si="35"/>
        <v>*</v>
      </c>
      <c r="S899" s="34" t="str">
        <f t="shared" si="35"/>
        <v/>
      </c>
      <c r="T899" s="34" t="str">
        <f t="shared" si="35"/>
        <v/>
      </c>
      <c r="U899" s="34" t="str">
        <f t="shared" si="35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35"/>
        <v>*</v>
      </c>
      <c r="E900" s="36" t="str">
        <f t="shared" si="35"/>
        <v>*</v>
      </c>
      <c r="F900" s="36" t="str">
        <f t="shared" si="35"/>
        <v>*</v>
      </c>
      <c r="G900" s="36" t="str">
        <f t="shared" si="35"/>
        <v>*</v>
      </c>
      <c r="H900" s="36" t="str">
        <f t="shared" si="35"/>
        <v>*</v>
      </c>
      <c r="I900" s="36" t="str">
        <f t="shared" si="35"/>
        <v>*</v>
      </c>
      <c r="J900" s="36" t="str">
        <f t="shared" si="35"/>
        <v/>
      </c>
      <c r="K900" s="36" t="str">
        <f t="shared" si="35"/>
        <v/>
      </c>
      <c r="L900" s="36" t="str">
        <f t="shared" si="35"/>
        <v/>
      </c>
      <c r="M900" s="36" t="str">
        <f t="shared" si="35"/>
        <v/>
      </c>
      <c r="N900" s="36" t="str">
        <f t="shared" si="35"/>
        <v/>
      </c>
      <c r="O900" s="36" t="str">
        <f t="shared" si="35"/>
        <v/>
      </c>
      <c r="P900" s="36" t="str">
        <f t="shared" si="35"/>
        <v>*</v>
      </c>
      <c r="Q900" s="36" t="str">
        <f t="shared" si="35"/>
        <v>*</v>
      </c>
      <c r="R900" s="36" t="str">
        <f t="shared" si="35"/>
        <v>*</v>
      </c>
      <c r="S900" s="36" t="str">
        <f t="shared" si="35"/>
        <v/>
      </c>
      <c r="T900" s="36" t="str">
        <f t="shared" si="35"/>
        <v/>
      </c>
      <c r="U900" s="36" t="str">
        <f t="shared" si="35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35"/>
        <v>*</v>
      </c>
      <c r="E901" s="36" t="str">
        <f t="shared" si="35"/>
        <v>*</v>
      </c>
      <c r="F901" s="36" t="str">
        <f t="shared" si="35"/>
        <v>*</v>
      </c>
      <c r="G901" s="36" t="str">
        <f t="shared" si="35"/>
        <v>*</v>
      </c>
      <c r="H901" s="36" t="str">
        <f t="shared" si="35"/>
        <v>*</v>
      </c>
      <c r="I901" s="36" t="str">
        <f t="shared" si="35"/>
        <v>*</v>
      </c>
      <c r="J901" s="36" t="str">
        <f t="shared" si="35"/>
        <v/>
      </c>
      <c r="K901" s="36" t="str">
        <f t="shared" si="35"/>
        <v/>
      </c>
      <c r="L901" s="36" t="str">
        <f t="shared" si="35"/>
        <v/>
      </c>
      <c r="M901" s="36" t="str">
        <f t="shared" si="35"/>
        <v/>
      </c>
      <c r="N901" s="36" t="str">
        <f t="shared" si="35"/>
        <v/>
      </c>
      <c r="O901" s="36" t="str">
        <f t="shared" si="35"/>
        <v/>
      </c>
      <c r="P901" s="36" t="str">
        <f t="shared" si="35"/>
        <v>*</v>
      </c>
      <c r="Q901" s="36" t="str">
        <f t="shared" si="35"/>
        <v>*</v>
      </c>
      <c r="R901" s="36" t="str">
        <f t="shared" si="35"/>
        <v>*</v>
      </c>
      <c r="S901" s="36" t="str">
        <f t="shared" si="35"/>
        <v/>
      </c>
      <c r="T901" s="36" t="str">
        <f t="shared" si="35"/>
        <v/>
      </c>
      <c r="U901" s="36" t="str">
        <f t="shared" si="35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15</v>
      </c>
      <c r="D902" s="36" t="str">
        <f t="shared" si="35"/>
        <v>*</v>
      </c>
      <c r="E902" s="36" t="str">
        <f t="shared" si="35"/>
        <v>*</v>
      </c>
      <c r="F902" s="36" t="str">
        <f t="shared" si="35"/>
        <v>*</v>
      </c>
      <c r="G902" s="36" t="str">
        <f t="shared" si="35"/>
        <v/>
      </c>
      <c r="H902" s="36" t="str">
        <f t="shared" si="35"/>
        <v/>
      </c>
      <c r="I902" s="36" t="str">
        <f t="shared" si="35"/>
        <v/>
      </c>
      <c r="J902" s="36" t="str">
        <f t="shared" si="35"/>
        <v/>
      </c>
      <c r="K902" s="36" t="str">
        <f t="shared" si="35"/>
        <v/>
      </c>
      <c r="L902" s="36" t="str">
        <f t="shared" si="35"/>
        <v/>
      </c>
      <c r="M902" s="36" t="str">
        <f t="shared" si="35"/>
        <v/>
      </c>
      <c r="N902" s="36" t="str">
        <f t="shared" si="35"/>
        <v/>
      </c>
      <c r="O902" s="36" t="str">
        <f t="shared" si="35"/>
        <v/>
      </c>
      <c r="P902" s="36" t="str">
        <f t="shared" si="35"/>
        <v>*</v>
      </c>
      <c r="Q902" s="36" t="str">
        <f t="shared" si="35"/>
        <v>*</v>
      </c>
      <c r="R902" s="36" t="str">
        <f t="shared" si="35"/>
        <v>*</v>
      </c>
      <c r="S902" s="36" t="str">
        <f t="shared" si="35"/>
        <v/>
      </c>
      <c r="T902" s="36" t="str">
        <f t="shared" si="35"/>
        <v/>
      </c>
      <c r="U902" s="36" t="str">
        <f t="shared" si="35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5"/>
        <v/>
      </c>
      <c r="E903" s="36" t="str">
        <f t="shared" si="35"/>
        <v/>
      </c>
      <c r="F903" s="36" t="str">
        <f t="shared" si="35"/>
        <v/>
      </c>
      <c r="G903" s="36" t="str">
        <f t="shared" si="35"/>
        <v/>
      </c>
      <c r="H903" s="36" t="str">
        <f t="shared" si="35"/>
        <v/>
      </c>
      <c r="I903" s="36" t="str">
        <f t="shared" si="35"/>
        <v/>
      </c>
      <c r="J903" s="36" t="str">
        <f t="shared" si="35"/>
        <v/>
      </c>
      <c r="K903" s="36" t="str">
        <f t="shared" si="35"/>
        <v/>
      </c>
      <c r="L903" s="36" t="str">
        <f t="shared" si="35"/>
        <v/>
      </c>
      <c r="M903" s="36" t="str">
        <f t="shared" si="35"/>
        <v/>
      </c>
      <c r="N903" s="36" t="str">
        <f t="shared" si="35"/>
        <v/>
      </c>
      <c r="O903" s="36" t="str">
        <f t="shared" si="35"/>
        <v/>
      </c>
      <c r="P903" s="36" t="str">
        <f t="shared" si="35"/>
        <v/>
      </c>
      <c r="Q903" s="36" t="str">
        <f t="shared" si="35"/>
        <v/>
      </c>
      <c r="R903" s="36" t="str">
        <f t="shared" si="35"/>
        <v/>
      </c>
      <c r="S903" s="36" t="str">
        <f t="shared" si="35"/>
        <v/>
      </c>
      <c r="T903" s="36" t="str">
        <f t="shared" si="35"/>
        <v/>
      </c>
      <c r="U903" s="36" t="str">
        <f t="shared" si="35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18</v>
      </c>
      <c r="D904" s="36" t="str">
        <f t="shared" si="35"/>
        <v/>
      </c>
      <c r="E904" s="36" t="str">
        <f t="shared" si="35"/>
        <v/>
      </c>
      <c r="F904" s="36" t="str">
        <f t="shared" si="35"/>
        <v/>
      </c>
      <c r="G904" s="36" t="str">
        <f t="shared" si="35"/>
        <v/>
      </c>
      <c r="H904" s="36" t="str">
        <f t="shared" si="35"/>
        <v/>
      </c>
      <c r="I904" s="36" t="str">
        <f t="shared" si="35"/>
        <v/>
      </c>
      <c r="J904" s="36" t="str">
        <f t="shared" si="35"/>
        <v/>
      </c>
      <c r="K904" s="36" t="str">
        <f t="shared" si="35"/>
        <v/>
      </c>
      <c r="L904" s="36" t="str">
        <f t="shared" si="35"/>
        <v/>
      </c>
      <c r="M904" s="36" t="str">
        <f t="shared" si="35"/>
        <v/>
      </c>
      <c r="N904" s="36" t="str">
        <f t="shared" si="35"/>
        <v/>
      </c>
      <c r="O904" s="36" t="str">
        <f t="shared" si="35"/>
        <v/>
      </c>
      <c r="P904" s="36" t="str">
        <f t="shared" si="35"/>
        <v/>
      </c>
      <c r="Q904" s="36" t="str">
        <f t="shared" si="35"/>
        <v/>
      </c>
      <c r="R904" s="36" t="str">
        <f t="shared" si="35"/>
        <v/>
      </c>
      <c r="S904" s="36" t="str">
        <f t="shared" si="35"/>
        <v/>
      </c>
      <c r="T904" s="36" t="str">
        <f t="shared" si="35"/>
        <v/>
      </c>
      <c r="U904" s="36" t="str">
        <f t="shared" si="35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5"/>
        <v>*</v>
      </c>
      <c r="E905" s="34" t="str">
        <f t="shared" si="35"/>
        <v>*</v>
      </c>
      <c r="F905" s="34" t="str">
        <f t="shared" si="35"/>
        <v>*</v>
      </c>
      <c r="G905" s="34" t="str">
        <f t="shared" si="35"/>
        <v>*</v>
      </c>
      <c r="H905" s="34" t="str">
        <f t="shared" si="35"/>
        <v>*</v>
      </c>
      <c r="I905" s="34" t="str">
        <f t="shared" si="35"/>
        <v>*</v>
      </c>
      <c r="J905" s="34" t="str">
        <f t="shared" si="35"/>
        <v/>
      </c>
      <c r="K905" s="34" t="str">
        <f t="shared" si="35"/>
        <v/>
      </c>
      <c r="L905" s="34" t="str">
        <f t="shared" si="35"/>
        <v/>
      </c>
      <c r="M905" s="34" t="str">
        <f t="shared" si="35"/>
        <v>*</v>
      </c>
      <c r="N905" s="34" t="str">
        <f t="shared" si="35"/>
        <v>*</v>
      </c>
      <c r="O905" s="34" t="str">
        <f t="shared" si="35"/>
        <v>*</v>
      </c>
      <c r="P905" s="34" t="str">
        <f t="shared" si="35"/>
        <v>*</v>
      </c>
      <c r="Q905" s="34" t="str">
        <f t="shared" si="35"/>
        <v>*</v>
      </c>
      <c r="R905" s="34" t="str">
        <f t="shared" si="35"/>
        <v>*</v>
      </c>
      <c r="S905" s="34" t="str">
        <f t="shared" si="35"/>
        <v>*</v>
      </c>
      <c r="T905" s="34" t="str">
        <f t="shared" si="35"/>
        <v>*</v>
      </c>
      <c r="U905" s="34" t="str">
        <f t="shared" si="35"/>
        <v>*</v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35"/>
        <v>*</v>
      </c>
      <c r="E906" s="37" t="str">
        <f t="shared" si="35"/>
        <v>*</v>
      </c>
      <c r="F906" s="37" t="str">
        <f t="shared" si="35"/>
        <v>*</v>
      </c>
      <c r="G906" s="37" t="str">
        <f t="shared" ref="G906:U906" si="36">IF(G263=G580,"","*")</f>
        <v>*</v>
      </c>
      <c r="H906" s="37" t="str">
        <f t="shared" si="36"/>
        <v>*</v>
      </c>
      <c r="I906" s="37" t="str">
        <f t="shared" si="36"/>
        <v>*</v>
      </c>
      <c r="J906" s="37" t="str">
        <f t="shared" si="36"/>
        <v/>
      </c>
      <c r="K906" s="37" t="str">
        <f t="shared" si="36"/>
        <v/>
      </c>
      <c r="L906" s="37" t="str">
        <f t="shared" si="36"/>
        <v/>
      </c>
      <c r="M906" s="37" t="str">
        <f t="shared" si="36"/>
        <v>*</v>
      </c>
      <c r="N906" s="37" t="str">
        <f t="shared" si="36"/>
        <v>*</v>
      </c>
      <c r="O906" s="37" t="str">
        <f t="shared" si="36"/>
        <v>*</v>
      </c>
      <c r="P906" s="37" t="str">
        <f t="shared" si="36"/>
        <v>*</v>
      </c>
      <c r="Q906" s="37" t="str">
        <f t="shared" si="36"/>
        <v>*</v>
      </c>
      <c r="R906" s="37" t="str">
        <f t="shared" si="36"/>
        <v>*</v>
      </c>
      <c r="S906" s="37" t="str">
        <f t="shared" si="36"/>
        <v>*</v>
      </c>
      <c r="T906" s="37" t="str">
        <f t="shared" si="36"/>
        <v>*</v>
      </c>
      <c r="U906" s="37" t="str">
        <f t="shared" si="36"/>
        <v>*</v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ref="D907:U921" si="37">IF(D264=D581,"","*")</f>
        <v>*</v>
      </c>
      <c r="E907" s="37" t="str">
        <f t="shared" si="37"/>
        <v>*</v>
      </c>
      <c r="F907" s="37" t="str">
        <f t="shared" si="37"/>
        <v>*</v>
      </c>
      <c r="G907" s="37" t="str">
        <f t="shared" si="37"/>
        <v>*</v>
      </c>
      <c r="H907" s="37" t="str">
        <f t="shared" si="37"/>
        <v>*</v>
      </c>
      <c r="I907" s="37" t="str">
        <f t="shared" si="37"/>
        <v>*</v>
      </c>
      <c r="J907" s="37" t="str">
        <f t="shared" si="37"/>
        <v/>
      </c>
      <c r="K907" s="37" t="str">
        <f t="shared" si="37"/>
        <v/>
      </c>
      <c r="L907" s="37" t="str">
        <f t="shared" si="37"/>
        <v/>
      </c>
      <c r="M907" s="37" t="str">
        <f t="shared" si="37"/>
        <v>*</v>
      </c>
      <c r="N907" s="37" t="str">
        <f t="shared" si="37"/>
        <v>*</v>
      </c>
      <c r="O907" s="37" t="str">
        <f t="shared" si="37"/>
        <v>*</v>
      </c>
      <c r="P907" s="37" t="str">
        <f t="shared" si="37"/>
        <v>*</v>
      </c>
      <c r="Q907" s="37" t="str">
        <f t="shared" si="37"/>
        <v>*</v>
      </c>
      <c r="R907" s="37" t="str">
        <f t="shared" si="37"/>
        <v>*</v>
      </c>
      <c r="S907" s="37" t="str">
        <f t="shared" si="37"/>
        <v>*</v>
      </c>
      <c r="T907" s="37" t="str">
        <f t="shared" si="37"/>
        <v>*</v>
      </c>
      <c r="U907" s="37" t="str">
        <f t="shared" si="37"/>
        <v>*</v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37" t="str">
        <f t="shared" si="37"/>
        <v>*</v>
      </c>
      <c r="E908" s="37" t="str">
        <f t="shared" si="37"/>
        <v>*</v>
      </c>
      <c r="F908" s="37" t="str">
        <f t="shared" si="37"/>
        <v>*</v>
      </c>
      <c r="G908" s="37" t="str">
        <f t="shared" si="37"/>
        <v>*</v>
      </c>
      <c r="H908" s="37" t="str">
        <f t="shared" si="37"/>
        <v>*</v>
      </c>
      <c r="I908" s="37" t="str">
        <f t="shared" si="37"/>
        <v>*</v>
      </c>
      <c r="J908" s="37" t="str">
        <f t="shared" si="37"/>
        <v/>
      </c>
      <c r="K908" s="37" t="str">
        <f t="shared" si="37"/>
        <v/>
      </c>
      <c r="L908" s="37" t="str">
        <f t="shared" si="37"/>
        <v/>
      </c>
      <c r="M908" s="37" t="str">
        <f t="shared" si="37"/>
        <v/>
      </c>
      <c r="N908" s="37" t="str">
        <f t="shared" si="37"/>
        <v/>
      </c>
      <c r="O908" s="37" t="str">
        <f t="shared" si="37"/>
        <v/>
      </c>
      <c r="P908" s="37" t="str">
        <f t="shared" si="37"/>
        <v>*</v>
      </c>
      <c r="Q908" s="37" t="str">
        <f t="shared" si="37"/>
        <v>*</v>
      </c>
      <c r="R908" s="37" t="str">
        <f t="shared" si="37"/>
        <v>*</v>
      </c>
      <c r="S908" s="37" t="str">
        <f t="shared" si="37"/>
        <v/>
      </c>
      <c r="T908" s="37" t="str">
        <f t="shared" si="37"/>
        <v/>
      </c>
      <c r="U908" s="37" t="str">
        <f t="shared" si="37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7"/>
        <v/>
      </c>
      <c r="E909" s="37" t="str">
        <f t="shared" si="37"/>
        <v/>
      </c>
      <c r="F909" s="37" t="str">
        <f t="shared" si="37"/>
        <v/>
      </c>
      <c r="G909" s="37" t="str">
        <f t="shared" si="37"/>
        <v/>
      </c>
      <c r="H909" s="37" t="str">
        <f t="shared" si="37"/>
        <v/>
      </c>
      <c r="I909" s="37" t="str">
        <f t="shared" si="37"/>
        <v/>
      </c>
      <c r="J909" s="37" t="str">
        <f t="shared" si="37"/>
        <v/>
      </c>
      <c r="K909" s="37" t="str">
        <f t="shared" si="37"/>
        <v/>
      </c>
      <c r="L909" s="37" t="str">
        <f t="shared" si="37"/>
        <v/>
      </c>
      <c r="M909" s="37" t="str">
        <f t="shared" si="37"/>
        <v/>
      </c>
      <c r="N909" s="37" t="str">
        <f t="shared" si="37"/>
        <v/>
      </c>
      <c r="O909" s="37" t="str">
        <f t="shared" si="37"/>
        <v/>
      </c>
      <c r="P909" s="37" t="str">
        <f t="shared" si="37"/>
        <v/>
      </c>
      <c r="Q909" s="37" t="str">
        <f t="shared" si="37"/>
        <v/>
      </c>
      <c r="R909" s="37" t="str">
        <f t="shared" si="37"/>
        <v/>
      </c>
      <c r="S909" s="37" t="str">
        <f t="shared" si="37"/>
        <v/>
      </c>
      <c r="T909" s="37" t="str">
        <f t="shared" si="37"/>
        <v/>
      </c>
      <c r="U909" s="37" t="str">
        <f t="shared" si="37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18</v>
      </c>
      <c r="D910" s="38" t="str">
        <f t="shared" si="37"/>
        <v/>
      </c>
      <c r="E910" s="38" t="str">
        <f t="shared" si="37"/>
        <v/>
      </c>
      <c r="F910" s="38" t="str">
        <f t="shared" si="37"/>
        <v/>
      </c>
      <c r="G910" s="38" t="str">
        <f t="shared" si="37"/>
        <v/>
      </c>
      <c r="H910" s="38" t="str">
        <f t="shared" si="37"/>
        <v/>
      </c>
      <c r="I910" s="38" t="str">
        <f t="shared" si="37"/>
        <v/>
      </c>
      <c r="J910" s="38" t="str">
        <f t="shared" si="37"/>
        <v/>
      </c>
      <c r="K910" s="38" t="str">
        <f t="shared" si="37"/>
        <v/>
      </c>
      <c r="L910" s="38" t="str">
        <f t="shared" si="37"/>
        <v/>
      </c>
      <c r="M910" s="38" t="str">
        <f t="shared" si="37"/>
        <v/>
      </c>
      <c r="N910" s="38" t="str">
        <f t="shared" si="37"/>
        <v/>
      </c>
      <c r="O910" s="38" t="str">
        <f t="shared" si="37"/>
        <v/>
      </c>
      <c r="P910" s="38" t="str">
        <f t="shared" si="37"/>
        <v/>
      </c>
      <c r="Q910" s="38" t="str">
        <f t="shared" si="37"/>
        <v/>
      </c>
      <c r="R910" s="38" t="str">
        <f t="shared" si="37"/>
        <v/>
      </c>
      <c r="S910" s="38" t="str">
        <f t="shared" si="37"/>
        <v/>
      </c>
      <c r="T910" s="38" t="str">
        <f t="shared" si="37"/>
        <v/>
      </c>
      <c r="U910" s="38" t="str">
        <f t="shared" si="37"/>
        <v/>
      </c>
    </row>
    <row r="911" spans="1:21" ht="15.75" hidden="1" customHeight="1" x14ac:dyDescent="0.2">
      <c r="A911" s="72" t="s">
        <v>233</v>
      </c>
      <c r="B911" s="73"/>
      <c r="C911" s="31" t="s">
        <v>53</v>
      </c>
      <c r="D911" s="32" t="str">
        <f t="shared" si="37"/>
        <v>*</v>
      </c>
      <c r="E911" s="32" t="str">
        <f t="shared" si="37"/>
        <v>*</v>
      </c>
      <c r="F911" s="32" t="str">
        <f t="shared" si="37"/>
        <v>*</v>
      </c>
      <c r="G911" s="32" t="str">
        <f t="shared" si="37"/>
        <v>*</v>
      </c>
      <c r="H911" s="32" t="str">
        <f t="shared" si="37"/>
        <v/>
      </c>
      <c r="I911" s="32" t="str">
        <f t="shared" si="37"/>
        <v>*</v>
      </c>
      <c r="J911" s="32" t="str">
        <f t="shared" si="37"/>
        <v>*</v>
      </c>
      <c r="K911" s="32" t="str">
        <f t="shared" si="37"/>
        <v>*</v>
      </c>
      <c r="L911" s="32" t="str">
        <f t="shared" si="37"/>
        <v>*</v>
      </c>
      <c r="M911" s="32" t="str">
        <f t="shared" si="37"/>
        <v/>
      </c>
      <c r="N911" s="32" t="str">
        <f t="shared" si="37"/>
        <v/>
      </c>
      <c r="O911" s="32" t="str">
        <f t="shared" si="37"/>
        <v/>
      </c>
      <c r="P911" s="32" t="str">
        <f t="shared" si="37"/>
        <v>*</v>
      </c>
      <c r="Q911" s="32" t="str">
        <f t="shared" si="37"/>
        <v>*</v>
      </c>
      <c r="R911" s="32" t="str">
        <f t="shared" si="37"/>
        <v>*</v>
      </c>
      <c r="S911" s="32" t="str">
        <f t="shared" si="37"/>
        <v>*</v>
      </c>
      <c r="T911" s="32" t="str">
        <f t="shared" si="37"/>
        <v>*</v>
      </c>
      <c r="U911" s="32" t="str">
        <f t="shared" si="37"/>
        <v>*</v>
      </c>
    </row>
    <row r="912" spans="1:21" s="18" customFormat="1" ht="15.75" hidden="1" customHeight="1" x14ac:dyDescent="0.2">
      <c r="A912" s="74" t="s">
        <v>247</v>
      </c>
      <c r="B912" s="17" t="s">
        <v>210</v>
      </c>
      <c r="C912" s="33" t="s">
        <v>22</v>
      </c>
      <c r="D912" s="34" t="str">
        <f t="shared" si="37"/>
        <v/>
      </c>
      <c r="E912" s="34" t="str">
        <f t="shared" si="37"/>
        <v>*</v>
      </c>
      <c r="F912" s="34" t="str">
        <f t="shared" si="37"/>
        <v>*</v>
      </c>
      <c r="G912" s="34" t="str">
        <f t="shared" si="37"/>
        <v>*</v>
      </c>
      <c r="H912" s="34" t="str">
        <f t="shared" si="37"/>
        <v>*</v>
      </c>
      <c r="I912" s="34" t="str">
        <f t="shared" si="37"/>
        <v>*</v>
      </c>
      <c r="J912" s="34" t="str">
        <f t="shared" si="37"/>
        <v/>
      </c>
      <c r="K912" s="34" t="str">
        <f t="shared" si="37"/>
        <v/>
      </c>
      <c r="L912" s="34" t="str">
        <f t="shared" si="37"/>
        <v/>
      </c>
      <c r="M912" s="34" t="str">
        <f t="shared" si="37"/>
        <v/>
      </c>
      <c r="N912" s="34" t="str">
        <f t="shared" si="37"/>
        <v/>
      </c>
      <c r="O912" s="34" t="str">
        <f t="shared" si="37"/>
        <v/>
      </c>
      <c r="P912" s="34" t="str">
        <f t="shared" si="37"/>
        <v>*</v>
      </c>
      <c r="Q912" s="34" t="str">
        <f t="shared" si="37"/>
        <v>*</v>
      </c>
      <c r="R912" s="34" t="str">
        <f t="shared" si="37"/>
        <v>*</v>
      </c>
      <c r="S912" s="34" t="str">
        <f t="shared" si="37"/>
        <v/>
      </c>
      <c r="T912" s="34" t="str">
        <f t="shared" si="37"/>
        <v/>
      </c>
      <c r="U912" s="34" t="str">
        <f t="shared" si="37"/>
        <v/>
      </c>
    </row>
    <row r="913" spans="1:21" s="18" customFormat="1" ht="15.75" hidden="1" customHeight="1" x14ac:dyDescent="0.2">
      <c r="A913" s="75"/>
      <c r="B913" s="35" t="s">
        <v>211</v>
      </c>
      <c r="C913" s="65" t="s">
        <v>17</v>
      </c>
      <c r="D913" s="36" t="str">
        <f t="shared" si="37"/>
        <v/>
      </c>
      <c r="E913" s="36" t="str">
        <f t="shared" si="37"/>
        <v>*</v>
      </c>
      <c r="F913" s="36" t="str">
        <f t="shared" si="37"/>
        <v>*</v>
      </c>
      <c r="G913" s="36" t="str">
        <f t="shared" si="37"/>
        <v>*</v>
      </c>
      <c r="H913" s="36" t="str">
        <f t="shared" si="37"/>
        <v>*</v>
      </c>
      <c r="I913" s="36" t="str">
        <f t="shared" si="37"/>
        <v>*</v>
      </c>
      <c r="J913" s="36" t="str">
        <f t="shared" si="37"/>
        <v/>
      </c>
      <c r="K913" s="36" t="str">
        <f t="shared" si="37"/>
        <v/>
      </c>
      <c r="L913" s="36" t="str">
        <f t="shared" si="37"/>
        <v/>
      </c>
      <c r="M913" s="36" t="str">
        <f t="shared" si="37"/>
        <v/>
      </c>
      <c r="N913" s="36" t="str">
        <f t="shared" si="37"/>
        <v/>
      </c>
      <c r="O913" s="36" t="str">
        <f t="shared" si="37"/>
        <v/>
      </c>
      <c r="P913" s="36" t="str">
        <f t="shared" si="37"/>
        <v>*</v>
      </c>
      <c r="Q913" s="36" t="str">
        <f t="shared" si="37"/>
        <v>*</v>
      </c>
      <c r="R913" s="36" t="str">
        <f t="shared" si="37"/>
        <v>*</v>
      </c>
      <c r="S913" s="36" t="str">
        <f t="shared" si="37"/>
        <v/>
      </c>
      <c r="T913" s="36" t="str">
        <f t="shared" si="37"/>
        <v/>
      </c>
      <c r="U913" s="36" t="str">
        <f t="shared" si="37"/>
        <v/>
      </c>
    </row>
    <row r="914" spans="1:21" s="18" customFormat="1" ht="15.75" hidden="1" customHeight="1" x14ac:dyDescent="0.2">
      <c r="A914" s="75"/>
      <c r="B914" s="21" t="s">
        <v>248</v>
      </c>
      <c r="C914" s="65" t="s">
        <v>14</v>
      </c>
      <c r="D914" s="36" t="str">
        <f t="shared" si="37"/>
        <v>*</v>
      </c>
      <c r="E914" s="36" t="str">
        <f t="shared" si="37"/>
        <v>*</v>
      </c>
      <c r="F914" s="36" t="str">
        <f t="shared" si="37"/>
        <v>*</v>
      </c>
      <c r="G914" s="36" t="str">
        <f t="shared" si="37"/>
        <v>*</v>
      </c>
      <c r="H914" s="36" t="str">
        <f t="shared" si="37"/>
        <v>*</v>
      </c>
      <c r="I914" s="36" t="str">
        <f t="shared" si="37"/>
        <v>*</v>
      </c>
      <c r="J914" s="36" t="str">
        <f t="shared" si="37"/>
        <v/>
      </c>
      <c r="K914" s="36" t="str">
        <f t="shared" si="37"/>
        <v/>
      </c>
      <c r="L914" s="36" t="str">
        <f t="shared" si="37"/>
        <v/>
      </c>
      <c r="M914" s="36" t="str">
        <f t="shared" si="37"/>
        <v/>
      </c>
      <c r="N914" s="36" t="str">
        <f t="shared" si="37"/>
        <v/>
      </c>
      <c r="O914" s="36" t="str">
        <f t="shared" si="37"/>
        <v/>
      </c>
      <c r="P914" s="36" t="str">
        <f t="shared" si="37"/>
        <v>*</v>
      </c>
      <c r="Q914" s="36" t="str">
        <f t="shared" si="37"/>
        <v>*</v>
      </c>
      <c r="R914" s="36" t="str">
        <f t="shared" si="37"/>
        <v>*</v>
      </c>
      <c r="S914" s="36" t="str">
        <f t="shared" si="37"/>
        <v/>
      </c>
      <c r="T914" s="36" t="str">
        <f t="shared" si="37"/>
        <v/>
      </c>
      <c r="U914" s="36" t="str">
        <f t="shared" si="37"/>
        <v/>
      </c>
    </row>
    <row r="915" spans="1:21" s="18" customFormat="1" ht="15.75" hidden="1" customHeight="1" x14ac:dyDescent="0.2">
      <c r="A915" s="75"/>
      <c r="B915" s="21" t="s">
        <v>212</v>
      </c>
      <c r="C915" s="65" t="s">
        <v>15</v>
      </c>
      <c r="D915" s="36" t="str">
        <f t="shared" si="37"/>
        <v>*</v>
      </c>
      <c r="E915" s="36" t="str">
        <f t="shared" si="37"/>
        <v>*</v>
      </c>
      <c r="F915" s="36" t="str">
        <f t="shared" si="37"/>
        <v>*</v>
      </c>
      <c r="G915" s="36" t="str">
        <f t="shared" si="37"/>
        <v/>
      </c>
      <c r="H915" s="36" t="str">
        <f t="shared" si="37"/>
        <v/>
      </c>
      <c r="I915" s="36" t="str">
        <f t="shared" si="37"/>
        <v/>
      </c>
      <c r="J915" s="36" t="str">
        <f t="shared" si="37"/>
        <v/>
      </c>
      <c r="K915" s="36" t="str">
        <f t="shared" si="37"/>
        <v/>
      </c>
      <c r="L915" s="36" t="str">
        <f t="shared" si="37"/>
        <v/>
      </c>
      <c r="M915" s="36" t="str">
        <f t="shared" si="37"/>
        <v/>
      </c>
      <c r="N915" s="36" t="str">
        <f t="shared" si="37"/>
        <v/>
      </c>
      <c r="O915" s="36" t="str">
        <f t="shared" si="37"/>
        <v/>
      </c>
      <c r="P915" s="36" t="str">
        <f t="shared" si="37"/>
        <v>*</v>
      </c>
      <c r="Q915" s="36" t="str">
        <f t="shared" si="37"/>
        <v>*</v>
      </c>
      <c r="R915" s="36" t="str">
        <f t="shared" si="37"/>
        <v>*</v>
      </c>
      <c r="S915" s="36" t="str">
        <f t="shared" si="37"/>
        <v/>
      </c>
      <c r="T915" s="36" t="str">
        <f t="shared" si="37"/>
        <v/>
      </c>
      <c r="U915" s="36" t="str">
        <f t="shared" si="37"/>
        <v/>
      </c>
    </row>
    <row r="916" spans="1:21" s="18" customFormat="1" ht="15.75" hidden="1" customHeight="1" x14ac:dyDescent="0.2">
      <c r="A916" s="75"/>
      <c r="B916" s="35" t="s">
        <v>249</v>
      </c>
      <c r="C916" s="65" t="s">
        <v>16</v>
      </c>
      <c r="D916" s="36" t="str">
        <f t="shared" si="37"/>
        <v/>
      </c>
      <c r="E916" s="36" t="str">
        <f t="shared" si="37"/>
        <v>*</v>
      </c>
      <c r="F916" s="36" t="str">
        <f t="shared" si="37"/>
        <v>*</v>
      </c>
      <c r="G916" s="36" t="str">
        <f t="shared" si="37"/>
        <v/>
      </c>
      <c r="H916" s="36" t="str">
        <f t="shared" si="37"/>
        <v/>
      </c>
      <c r="I916" s="36" t="str">
        <f t="shared" si="37"/>
        <v/>
      </c>
      <c r="J916" s="36" t="str">
        <f t="shared" si="37"/>
        <v/>
      </c>
      <c r="K916" s="36" t="str">
        <f t="shared" si="37"/>
        <v/>
      </c>
      <c r="L916" s="36" t="str">
        <f t="shared" si="37"/>
        <v/>
      </c>
      <c r="M916" s="36" t="str">
        <f t="shared" si="37"/>
        <v/>
      </c>
      <c r="N916" s="36" t="str">
        <f t="shared" si="37"/>
        <v/>
      </c>
      <c r="O916" s="36" t="str">
        <f t="shared" si="37"/>
        <v/>
      </c>
      <c r="P916" s="36" t="str">
        <f t="shared" si="37"/>
        <v/>
      </c>
      <c r="Q916" s="36" t="str">
        <f t="shared" si="37"/>
        <v>*</v>
      </c>
      <c r="R916" s="36" t="str">
        <f t="shared" si="37"/>
        <v>*</v>
      </c>
      <c r="S916" s="36" t="str">
        <f t="shared" si="37"/>
        <v/>
      </c>
      <c r="T916" s="36" t="str">
        <f t="shared" si="37"/>
        <v/>
      </c>
      <c r="U916" s="36" t="str">
        <f t="shared" si="37"/>
        <v/>
      </c>
    </row>
    <row r="917" spans="1:21" s="18" customFormat="1" ht="15.75" hidden="1" customHeight="1" x14ac:dyDescent="0.2">
      <c r="A917" s="75"/>
      <c r="B917" s="35" t="s">
        <v>213</v>
      </c>
      <c r="C917" s="65" t="s">
        <v>18</v>
      </c>
      <c r="D917" s="36" t="str">
        <f t="shared" si="37"/>
        <v/>
      </c>
      <c r="E917" s="36" t="str">
        <f t="shared" si="37"/>
        <v/>
      </c>
      <c r="F917" s="36" t="str">
        <f t="shared" si="37"/>
        <v/>
      </c>
      <c r="G917" s="36" t="str">
        <f t="shared" si="37"/>
        <v/>
      </c>
      <c r="H917" s="36" t="str">
        <f t="shared" si="37"/>
        <v/>
      </c>
      <c r="I917" s="36" t="str">
        <f t="shared" si="37"/>
        <v/>
      </c>
      <c r="J917" s="36" t="str">
        <f t="shared" si="37"/>
        <v/>
      </c>
      <c r="K917" s="36" t="str">
        <f t="shared" si="37"/>
        <v/>
      </c>
      <c r="L917" s="36" t="str">
        <f t="shared" si="37"/>
        <v/>
      </c>
      <c r="M917" s="36" t="str">
        <f t="shared" si="37"/>
        <v/>
      </c>
      <c r="N917" s="36" t="str">
        <f t="shared" si="37"/>
        <v/>
      </c>
      <c r="O917" s="36" t="str">
        <f t="shared" si="37"/>
        <v/>
      </c>
      <c r="P917" s="36" t="str">
        <f t="shared" si="37"/>
        <v/>
      </c>
      <c r="Q917" s="36" t="str">
        <f t="shared" si="37"/>
        <v/>
      </c>
      <c r="R917" s="36" t="str">
        <f t="shared" si="37"/>
        <v/>
      </c>
      <c r="S917" s="36" t="str">
        <f t="shared" si="37"/>
        <v/>
      </c>
      <c r="T917" s="36" t="str">
        <f t="shared" si="37"/>
        <v/>
      </c>
      <c r="U917" s="36" t="str">
        <f t="shared" si="37"/>
        <v/>
      </c>
    </row>
    <row r="918" spans="1:21" s="18" customFormat="1" ht="15.75" hidden="1" customHeight="1" x14ac:dyDescent="0.2">
      <c r="A918" s="76" t="s">
        <v>250</v>
      </c>
      <c r="B918" s="17" t="s">
        <v>210</v>
      </c>
      <c r="C918" s="33" t="s">
        <v>22</v>
      </c>
      <c r="D918" s="34" t="str">
        <f t="shared" si="37"/>
        <v>*</v>
      </c>
      <c r="E918" s="34" t="str">
        <f t="shared" si="37"/>
        <v>*</v>
      </c>
      <c r="F918" s="34" t="str">
        <f t="shared" si="37"/>
        <v>*</v>
      </c>
      <c r="G918" s="34" t="str">
        <f t="shared" si="37"/>
        <v>*</v>
      </c>
      <c r="H918" s="34" t="str">
        <f t="shared" si="37"/>
        <v>*</v>
      </c>
      <c r="I918" s="34" t="str">
        <f t="shared" si="37"/>
        <v>*</v>
      </c>
      <c r="J918" s="34" t="str">
        <f t="shared" si="37"/>
        <v>*</v>
      </c>
      <c r="K918" s="34" t="str">
        <f t="shared" si="37"/>
        <v>*</v>
      </c>
      <c r="L918" s="34" t="str">
        <f t="shared" si="37"/>
        <v>*</v>
      </c>
      <c r="M918" s="34" t="str">
        <f t="shared" si="37"/>
        <v/>
      </c>
      <c r="N918" s="34" t="str">
        <f t="shared" si="37"/>
        <v/>
      </c>
      <c r="O918" s="34" t="str">
        <f t="shared" si="37"/>
        <v/>
      </c>
      <c r="P918" s="34" t="str">
        <f t="shared" si="37"/>
        <v>*</v>
      </c>
      <c r="Q918" s="34" t="str">
        <f t="shared" si="37"/>
        <v>*</v>
      </c>
      <c r="R918" s="34" t="str">
        <f t="shared" si="37"/>
        <v>*</v>
      </c>
      <c r="S918" s="34" t="str">
        <f t="shared" si="37"/>
        <v>*</v>
      </c>
      <c r="T918" s="34" t="str">
        <f t="shared" si="37"/>
        <v>*</v>
      </c>
      <c r="U918" s="34" t="str">
        <f t="shared" si="37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37" t="str">
        <f t="shared" si="37"/>
        <v>*</v>
      </c>
      <c r="E919" s="37" t="str">
        <f t="shared" si="37"/>
        <v>*</v>
      </c>
      <c r="F919" s="37" t="str">
        <f t="shared" si="37"/>
        <v>*</v>
      </c>
      <c r="G919" s="37" t="str">
        <f t="shared" si="37"/>
        <v>*</v>
      </c>
      <c r="H919" s="37" t="str">
        <f t="shared" si="37"/>
        <v>*</v>
      </c>
      <c r="I919" s="37" t="str">
        <f t="shared" si="37"/>
        <v>*</v>
      </c>
      <c r="J919" s="37" t="str">
        <f t="shared" si="37"/>
        <v>*</v>
      </c>
      <c r="K919" s="37" t="str">
        <f t="shared" si="37"/>
        <v>*</v>
      </c>
      <c r="L919" s="37" t="str">
        <f t="shared" si="37"/>
        <v>*</v>
      </c>
      <c r="M919" s="37" t="str">
        <f t="shared" si="37"/>
        <v/>
      </c>
      <c r="N919" s="37" t="str">
        <f t="shared" si="37"/>
        <v/>
      </c>
      <c r="O919" s="37" t="str">
        <f t="shared" si="37"/>
        <v/>
      </c>
      <c r="P919" s="37" t="str">
        <f t="shared" si="37"/>
        <v>*</v>
      </c>
      <c r="Q919" s="37" t="str">
        <f t="shared" si="37"/>
        <v>*</v>
      </c>
      <c r="R919" s="37" t="str">
        <f t="shared" si="37"/>
        <v>*</v>
      </c>
      <c r="S919" s="37" t="str">
        <f t="shared" si="37"/>
        <v>*</v>
      </c>
      <c r="T919" s="37" t="str">
        <f t="shared" si="37"/>
        <v>*</v>
      </c>
      <c r="U919" s="37" t="str">
        <f t="shared" si="37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37" t="str">
        <f t="shared" si="37"/>
        <v>*</v>
      </c>
      <c r="E920" s="37" t="str">
        <f t="shared" si="37"/>
        <v>*</v>
      </c>
      <c r="F920" s="37" t="str">
        <f t="shared" si="37"/>
        <v>*</v>
      </c>
      <c r="G920" s="37" t="str">
        <f t="shared" si="37"/>
        <v>*</v>
      </c>
      <c r="H920" s="37" t="str">
        <f t="shared" si="37"/>
        <v>*</v>
      </c>
      <c r="I920" s="37" t="str">
        <f t="shared" si="37"/>
        <v>*</v>
      </c>
      <c r="J920" s="37" t="str">
        <f t="shared" si="37"/>
        <v>*</v>
      </c>
      <c r="K920" s="37" t="str">
        <f t="shared" si="37"/>
        <v>*</v>
      </c>
      <c r="L920" s="37" t="str">
        <f t="shared" si="37"/>
        <v>*</v>
      </c>
      <c r="M920" s="37" t="str">
        <f t="shared" si="37"/>
        <v/>
      </c>
      <c r="N920" s="37" t="str">
        <f t="shared" si="37"/>
        <v/>
      </c>
      <c r="O920" s="37" t="str">
        <f t="shared" si="37"/>
        <v/>
      </c>
      <c r="P920" s="37" t="str">
        <f t="shared" si="37"/>
        <v>*</v>
      </c>
      <c r="Q920" s="37" t="str">
        <f t="shared" si="37"/>
        <v>*</v>
      </c>
      <c r="R920" s="37" t="str">
        <f t="shared" si="37"/>
        <v>*</v>
      </c>
      <c r="S920" s="37" t="str">
        <f t="shared" si="37"/>
        <v>*</v>
      </c>
      <c r="T920" s="37" t="str">
        <f t="shared" si="37"/>
        <v>*</v>
      </c>
      <c r="U920" s="37" t="str">
        <f t="shared" si="37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15</v>
      </c>
      <c r="D921" s="37" t="str">
        <f t="shared" si="37"/>
        <v>*</v>
      </c>
      <c r="E921" s="37" t="str">
        <f t="shared" si="37"/>
        <v>*</v>
      </c>
      <c r="F921" s="37" t="str">
        <f t="shared" si="37"/>
        <v>*</v>
      </c>
      <c r="G921" s="37" t="str">
        <f t="shared" ref="G921:U921" si="38">IF(G278=G595,"","*")</f>
        <v/>
      </c>
      <c r="H921" s="37" t="str">
        <f t="shared" si="38"/>
        <v/>
      </c>
      <c r="I921" s="37" t="str">
        <f t="shared" si="38"/>
        <v/>
      </c>
      <c r="J921" s="37" t="str">
        <f t="shared" si="38"/>
        <v/>
      </c>
      <c r="K921" s="37" t="str">
        <f t="shared" si="38"/>
        <v/>
      </c>
      <c r="L921" s="37" t="str">
        <f t="shared" si="38"/>
        <v/>
      </c>
      <c r="M921" s="37" t="str">
        <f t="shared" si="38"/>
        <v/>
      </c>
      <c r="N921" s="37" t="str">
        <f t="shared" si="38"/>
        <v/>
      </c>
      <c r="O921" s="37" t="str">
        <f t="shared" si="38"/>
        <v/>
      </c>
      <c r="P921" s="37" t="str">
        <f t="shared" si="38"/>
        <v>*</v>
      </c>
      <c r="Q921" s="37" t="str">
        <f t="shared" si="38"/>
        <v>*</v>
      </c>
      <c r="R921" s="37" t="str">
        <f t="shared" si="38"/>
        <v>*</v>
      </c>
      <c r="S921" s="37" t="str">
        <f t="shared" si="38"/>
        <v/>
      </c>
      <c r="T921" s="37" t="str">
        <f t="shared" si="38"/>
        <v/>
      </c>
      <c r="U921" s="37" t="str">
        <f t="shared" si="38"/>
        <v/>
      </c>
    </row>
    <row r="922" spans="1:21" s="18" customFormat="1" ht="15.75" hidden="1" customHeight="1" x14ac:dyDescent="0.2">
      <c r="A922" s="76"/>
      <c r="B922" s="22" t="s">
        <v>249</v>
      </c>
      <c r="C922" s="23" t="s">
        <v>16</v>
      </c>
      <c r="D922" s="37" t="str">
        <f t="shared" ref="D922:U923" si="39">IF(D279=D596,"","*")</f>
        <v>*</v>
      </c>
      <c r="E922" s="37" t="str">
        <f t="shared" si="39"/>
        <v>*</v>
      </c>
      <c r="F922" s="37" t="str">
        <f t="shared" si="39"/>
        <v>*</v>
      </c>
      <c r="G922" s="37" t="str">
        <f t="shared" si="39"/>
        <v/>
      </c>
      <c r="H922" s="37" t="str">
        <f t="shared" si="39"/>
        <v/>
      </c>
      <c r="I922" s="37" t="str">
        <f t="shared" si="39"/>
        <v/>
      </c>
      <c r="J922" s="37" t="str">
        <f t="shared" si="39"/>
        <v/>
      </c>
      <c r="K922" s="37" t="str">
        <f t="shared" si="39"/>
        <v/>
      </c>
      <c r="L922" s="37" t="str">
        <f t="shared" si="39"/>
        <v/>
      </c>
      <c r="M922" s="37" t="str">
        <f t="shared" si="39"/>
        <v/>
      </c>
      <c r="N922" s="37" t="str">
        <f t="shared" si="39"/>
        <v/>
      </c>
      <c r="O922" s="37" t="str">
        <f t="shared" si="39"/>
        <v/>
      </c>
      <c r="P922" s="37" t="str">
        <f t="shared" si="39"/>
        <v>*</v>
      </c>
      <c r="Q922" s="37" t="str">
        <f t="shared" si="39"/>
        <v>*</v>
      </c>
      <c r="R922" s="37" t="str">
        <f t="shared" si="39"/>
        <v>*</v>
      </c>
      <c r="S922" s="37" t="str">
        <f t="shared" si="39"/>
        <v/>
      </c>
      <c r="T922" s="37" t="str">
        <f t="shared" si="39"/>
        <v/>
      </c>
      <c r="U922" s="37" t="str">
        <f t="shared" si="39"/>
        <v/>
      </c>
    </row>
    <row r="923" spans="1:21" s="18" customFormat="1" ht="15.75" hidden="1" customHeight="1" x14ac:dyDescent="0.2">
      <c r="A923" s="77"/>
      <c r="B923" s="25" t="s">
        <v>213</v>
      </c>
      <c r="C923" s="26" t="s">
        <v>18</v>
      </c>
      <c r="D923" s="38" t="str">
        <f t="shared" si="39"/>
        <v/>
      </c>
      <c r="E923" s="38" t="str">
        <f t="shared" si="39"/>
        <v/>
      </c>
      <c r="F923" s="38" t="str">
        <f t="shared" si="39"/>
        <v/>
      </c>
      <c r="G923" s="38" t="str">
        <f t="shared" si="39"/>
        <v/>
      </c>
      <c r="H923" s="38" t="str">
        <f t="shared" si="39"/>
        <v/>
      </c>
      <c r="I923" s="38" t="str">
        <f t="shared" si="39"/>
        <v/>
      </c>
      <c r="J923" s="38" t="str">
        <f t="shared" si="39"/>
        <v/>
      </c>
      <c r="K923" s="38" t="str">
        <f t="shared" si="39"/>
        <v/>
      </c>
      <c r="L923" s="38" t="str">
        <f t="shared" si="39"/>
        <v/>
      </c>
      <c r="M923" s="38" t="str">
        <f t="shared" si="39"/>
        <v/>
      </c>
      <c r="N923" s="38" t="str">
        <f t="shared" si="39"/>
        <v/>
      </c>
      <c r="O923" s="38" t="str">
        <f t="shared" si="39"/>
        <v/>
      </c>
      <c r="P923" s="38" t="str">
        <f t="shared" si="39"/>
        <v/>
      </c>
      <c r="Q923" s="38" t="str">
        <f t="shared" si="39"/>
        <v/>
      </c>
      <c r="R923" s="38" t="str">
        <f t="shared" si="39"/>
        <v/>
      </c>
      <c r="S923" s="38" t="str">
        <f t="shared" si="39"/>
        <v/>
      </c>
      <c r="T923" s="38" t="str">
        <f t="shared" si="39"/>
        <v/>
      </c>
      <c r="U923" s="38" t="str">
        <f t="shared" si="39"/>
        <v/>
      </c>
    </row>
    <row r="924" spans="1:21" ht="15.75" hidden="1" customHeight="1" x14ac:dyDescent="0.2">
      <c r="A924" s="72" t="s">
        <v>234</v>
      </c>
      <c r="B924" s="73"/>
      <c r="C924" s="31" t="s">
        <v>36</v>
      </c>
      <c r="D924" s="32" t="e">
        <f>IF(#REF!=D598,"","*")</f>
        <v>#REF!</v>
      </c>
      <c r="E924" s="32" t="e">
        <f>IF(#REF!=E598,"","*")</f>
        <v>#REF!</v>
      </c>
      <c r="F924" s="32" t="e">
        <f>IF(#REF!=F598,"","*")</f>
        <v>#REF!</v>
      </c>
      <c r="G924" s="32" t="e">
        <f>IF(#REF!=G598,"","*")</f>
        <v>#REF!</v>
      </c>
      <c r="H924" s="32" t="e">
        <f>IF(#REF!=H598,"","*")</f>
        <v>#REF!</v>
      </c>
      <c r="I924" s="32" t="e">
        <f>IF(#REF!=I598,"","*")</f>
        <v>#REF!</v>
      </c>
      <c r="J924" s="32" t="e">
        <f>IF(#REF!=J598,"","*")</f>
        <v>#REF!</v>
      </c>
      <c r="K924" s="32" t="e">
        <f>IF(#REF!=K598,"","*")</f>
        <v>#REF!</v>
      </c>
      <c r="L924" s="32" t="e">
        <f>IF(#REF!=L598,"","*")</f>
        <v>#REF!</v>
      </c>
      <c r="M924" s="32" t="e">
        <f>IF(#REF!=M598,"","*")</f>
        <v>#REF!</v>
      </c>
      <c r="N924" s="32" t="e">
        <f>IF(#REF!=N598,"","*")</f>
        <v>#REF!</v>
      </c>
      <c r="O924" s="32" t="e">
        <f>IF(#REF!=O598,"","*")</f>
        <v>#REF!</v>
      </c>
      <c r="P924" s="32" t="e">
        <f>IF(#REF!=P598,"","*")</f>
        <v>#REF!</v>
      </c>
      <c r="Q924" s="32" t="e">
        <f>IF(#REF!=Q598,"","*")</f>
        <v>#REF!</v>
      </c>
      <c r="R924" s="32" t="e">
        <f>IF(#REF!=R598,"","*")</f>
        <v>#REF!</v>
      </c>
      <c r="S924" s="32" t="e">
        <f>IF(#REF!=S598,"","*")</f>
        <v>#REF!</v>
      </c>
      <c r="T924" s="32" t="e">
        <f>IF(#REF!=T598,"","*")</f>
        <v>#REF!</v>
      </c>
      <c r="U924" s="32" t="e">
        <f>IF(#REF!=U598,"","*")</f>
        <v>#REF!</v>
      </c>
    </row>
    <row r="925" spans="1:21" s="18" customFormat="1" ht="15.75" hidden="1" customHeight="1" x14ac:dyDescent="0.2">
      <c r="A925" s="74" t="s">
        <v>247</v>
      </c>
      <c r="B925" s="17" t="s">
        <v>210</v>
      </c>
      <c r="C925" s="33" t="s">
        <v>22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18" customFormat="1" ht="15.75" hidden="1" customHeight="1" x14ac:dyDescent="0.2">
      <c r="A926" s="75"/>
      <c r="B926" s="35" t="s">
        <v>211</v>
      </c>
      <c r="C926" s="65" t="s">
        <v>17</v>
      </c>
      <c r="D926" s="36" t="e">
        <f>IF(#REF!=D600,"","*")</f>
        <v>#REF!</v>
      </c>
      <c r="E926" s="36" t="e">
        <f>IF(#REF!=E600,"","*")</f>
        <v>#REF!</v>
      </c>
      <c r="F926" s="36" t="e">
        <f>IF(#REF!=F600,"","*")</f>
        <v>#REF!</v>
      </c>
      <c r="G926" s="36" t="e">
        <f>IF(#REF!=G600,"","*")</f>
        <v>#REF!</v>
      </c>
      <c r="H926" s="36" t="e">
        <f>IF(#REF!=H600,"","*")</f>
        <v>#REF!</v>
      </c>
      <c r="I926" s="36" t="e">
        <f>IF(#REF!=I600,"","*")</f>
        <v>#REF!</v>
      </c>
      <c r="J926" s="36" t="e">
        <f>IF(#REF!=J600,"","*")</f>
        <v>#REF!</v>
      </c>
      <c r="K926" s="36" t="e">
        <f>IF(#REF!=K600,"","*")</f>
        <v>#REF!</v>
      </c>
      <c r="L926" s="36" t="e">
        <f>IF(#REF!=L600,"","*")</f>
        <v>#REF!</v>
      </c>
      <c r="M926" s="36" t="e">
        <f>IF(#REF!=M600,"","*")</f>
        <v>#REF!</v>
      </c>
      <c r="N926" s="36" t="e">
        <f>IF(#REF!=N600,"","*")</f>
        <v>#REF!</v>
      </c>
      <c r="O926" s="36" t="e">
        <f>IF(#REF!=O600,"","*")</f>
        <v>#REF!</v>
      </c>
      <c r="P926" s="36" t="e">
        <f>IF(#REF!=P600,"","*")</f>
        <v>#REF!</v>
      </c>
      <c r="Q926" s="36" t="e">
        <f>IF(#REF!=Q600,"","*")</f>
        <v>#REF!</v>
      </c>
      <c r="R926" s="36" t="e">
        <f>IF(#REF!=R600,"","*")</f>
        <v>#REF!</v>
      </c>
      <c r="S926" s="36" t="e">
        <f>IF(#REF!=S600,"","*")</f>
        <v>#REF!</v>
      </c>
      <c r="T926" s="36" t="e">
        <f>IF(#REF!=T600,"","*")</f>
        <v>#REF!</v>
      </c>
      <c r="U926" s="36" t="e">
        <f>IF(#REF!=U600,"","*")</f>
        <v>#REF!</v>
      </c>
    </row>
    <row r="927" spans="1:21" s="18" customFormat="1" ht="15.75" hidden="1" customHeight="1" x14ac:dyDescent="0.2">
      <c r="A927" s="75"/>
      <c r="B927" s="21" t="s">
        <v>248</v>
      </c>
      <c r="C927" s="65" t="s">
        <v>14</v>
      </c>
      <c r="D927" s="36" t="e">
        <f>IF(#REF!=D601,"","*")</f>
        <v>#REF!</v>
      </c>
      <c r="E927" s="36" t="e">
        <f>IF(#REF!=E601,"","*")</f>
        <v>#REF!</v>
      </c>
      <c r="F927" s="36" t="e">
        <f>IF(#REF!=F601,"","*")</f>
        <v>#REF!</v>
      </c>
      <c r="G927" s="36" t="e">
        <f>IF(#REF!=G601,"","*")</f>
        <v>#REF!</v>
      </c>
      <c r="H927" s="36" t="e">
        <f>IF(#REF!=H601,"","*")</f>
        <v>#REF!</v>
      </c>
      <c r="I927" s="36" t="e">
        <f>IF(#REF!=I601,"","*")</f>
        <v>#REF!</v>
      </c>
      <c r="J927" s="36" t="e">
        <f>IF(#REF!=J601,"","*")</f>
        <v>#REF!</v>
      </c>
      <c r="K927" s="36" t="e">
        <f>IF(#REF!=K601,"","*")</f>
        <v>#REF!</v>
      </c>
      <c r="L927" s="36" t="e">
        <f>IF(#REF!=L601,"","*")</f>
        <v>#REF!</v>
      </c>
      <c r="M927" s="36" t="e">
        <f>IF(#REF!=M601,"","*")</f>
        <v>#REF!</v>
      </c>
      <c r="N927" s="36" t="e">
        <f>IF(#REF!=N601,"","*")</f>
        <v>#REF!</v>
      </c>
      <c r="O927" s="36" t="e">
        <f>IF(#REF!=O601,"","*")</f>
        <v>#REF!</v>
      </c>
      <c r="P927" s="36" t="e">
        <f>IF(#REF!=P601,"","*")</f>
        <v>#REF!</v>
      </c>
      <c r="Q927" s="36" t="e">
        <f>IF(#REF!=Q601,"","*")</f>
        <v>#REF!</v>
      </c>
      <c r="R927" s="36" t="e">
        <f>IF(#REF!=R601,"","*")</f>
        <v>#REF!</v>
      </c>
      <c r="S927" s="36" t="e">
        <f>IF(#REF!=S601,"","*")</f>
        <v>#REF!</v>
      </c>
      <c r="T927" s="36" t="e">
        <f>IF(#REF!=T601,"","*")</f>
        <v>#REF!</v>
      </c>
      <c r="U927" s="36" t="e">
        <f>IF(#REF!=U601,"","*")</f>
        <v>#REF!</v>
      </c>
    </row>
    <row r="928" spans="1:21" s="18" customFormat="1" ht="15.75" hidden="1" customHeight="1" x14ac:dyDescent="0.2">
      <c r="A928" s="75"/>
      <c r="B928" s="21" t="s">
        <v>212</v>
      </c>
      <c r="C928" s="65" t="s">
        <v>15</v>
      </c>
      <c r="D928" s="36" t="e">
        <f>IF(#REF!=D602,"","*")</f>
        <v>#REF!</v>
      </c>
      <c r="E928" s="36" t="e">
        <f>IF(#REF!=E602,"","*")</f>
        <v>#REF!</v>
      </c>
      <c r="F928" s="36" t="e">
        <f>IF(#REF!=F602,"","*")</f>
        <v>#REF!</v>
      </c>
      <c r="G928" s="36" t="e">
        <f>IF(#REF!=G602,"","*")</f>
        <v>#REF!</v>
      </c>
      <c r="H928" s="36" t="e">
        <f>IF(#REF!=H602,"","*")</f>
        <v>#REF!</v>
      </c>
      <c r="I928" s="36" t="e">
        <f>IF(#REF!=I602,"","*")</f>
        <v>#REF!</v>
      </c>
      <c r="J928" s="36" t="e">
        <f>IF(#REF!=J602,"","*")</f>
        <v>#REF!</v>
      </c>
      <c r="K928" s="36" t="e">
        <f>IF(#REF!=K602,"","*")</f>
        <v>#REF!</v>
      </c>
      <c r="L928" s="36" t="e">
        <f>IF(#REF!=L602,"","*")</f>
        <v>#REF!</v>
      </c>
      <c r="M928" s="36" t="e">
        <f>IF(#REF!=M602,"","*")</f>
        <v>#REF!</v>
      </c>
      <c r="N928" s="36" t="e">
        <f>IF(#REF!=N602,"","*")</f>
        <v>#REF!</v>
      </c>
      <c r="O928" s="36" t="e">
        <f>IF(#REF!=O602,"","*")</f>
        <v>#REF!</v>
      </c>
      <c r="P928" s="36" t="e">
        <f>IF(#REF!=P602,"","*")</f>
        <v>#REF!</v>
      </c>
      <c r="Q928" s="36" t="e">
        <f>IF(#REF!=Q602,"","*")</f>
        <v>#REF!</v>
      </c>
      <c r="R928" s="36" t="e">
        <f>IF(#REF!=R602,"","*")</f>
        <v>#REF!</v>
      </c>
      <c r="S928" s="36" t="e">
        <f>IF(#REF!=S602,"","*")</f>
        <v>#REF!</v>
      </c>
      <c r="T928" s="36" t="e">
        <f>IF(#REF!=T602,"","*")</f>
        <v>#REF!</v>
      </c>
      <c r="U928" s="36" t="e">
        <f>IF(#REF!=U602,"","*")</f>
        <v>#REF!</v>
      </c>
    </row>
    <row r="929" spans="1:21" s="18" customFormat="1" ht="15.75" hidden="1" customHeight="1" x14ac:dyDescent="0.2">
      <c r="A929" s="75"/>
      <c r="B929" s="35" t="s">
        <v>249</v>
      </c>
      <c r="C929" s="65" t="s">
        <v>16</v>
      </c>
      <c r="D929" s="36" t="e">
        <f>IF(#REF!=D603,"","*")</f>
        <v>#REF!</v>
      </c>
      <c r="E929" s="36" t="e">
        <f>IF(#REF!=E603,"","*")</f>
        <v>#REF!</v>
      </c>
      <c r="F929" s="36" t="e">
        <f>IF(#REF!=F603,"","*")</f>
        <v>#REF!</v>
      </c>
      <c r="G929" s="36" t="e">
        <f>IF(#REF!=G603,"","*")</f>
        <v>#REF!</v>
      </c>
      <c r="H929" s="36" t="e">
        <f>IF(#REF!=H603,"","*")</f>
        <v>#REF!</v>
      </c>
      <c r="I929" s="36" t="e">
        <f>IF(#REF!=I603,"","*")</f>
        <v>#REF!</v>
      </c>
      <c r="J929" s="36" t="e">
        <f>IF(#REF!=J603,"","*")</f>
        <v>#REF!</v>
      </c>
      <c r="K929" s="36" t="e">
        <f>IF(#REF!=K603,"","*")</f>
        <v>#REF!</v>
      </c>
      <c r="L929" s="36" t="e">
        <f>IF(#REF!=L603,"","*")</f>
        <v>#REF!</v>
      </c>
      <c r="M929" s="36" t="e">
        <f>IF(#REF!=M603,"","*")</f>
        <v>#REF!</v>
      </c>
      <c r="N929" s="36" t="e">
        <f>IF(#REF!=N603,"","*")</f>
        <v>#REF!</v>
      </c>
      <c r="O929" s="36" t="e">
        <f>IF(#REF!=O603,"","*")</f>
        <v>#REF!</v>
      </c>
      <c r="P929" s="36" t="e">
        <f>IF(#REF!=P603,"","*")</f>
        <v>#REF!</v>
      </c>
      <c r="Q929" s="36" t="e">
        <f>IF(#REF!=Q603,"","*")</f>
        <v>#REF!</v>
      </c>
      <c r="R929" s="36" t="e">
        <f>IF(#REF!=R603,"","*")</f>
        <v>#REF!</v>
      </c>
      <c r="S929" s="36" t="e">
        <f>IF(#REF!=S603,"","*")</f>
        <v>#REF!</v>
      </c>
      <c r="T929" s="36" t="e">
        <f>IF(#REF!=T603,"","*")</f>
        <v>#REF!</v>
      </c>
      <c r="U929" s="36" t="e">
        <f>IF(#REF!=U603,"","*")</f>
        <v>#REF!</v>
      </c>
    </row>
    <row r="930" spans="1:21" s="18" customFormat="1" ht="15.75" hidden="1" customHeight="1" x14ac:dyDescent="0.2">
      <c r="A930" s="75"/>
      <c r="B930" s="35" t="s">
        <v>213</v>
      </c>
      <c r="C930" s="65" t="s">
        <v>18</v>
      </c>
      <c r="D930" s="36" t="e">
        <f>IF(#REF!=D604,"","*")</f>
        <v>#REF!</v>
      </c>
      <c r="E930" s="36" t="e">
        <f>IF(#REF!=E604,"","*")</f>
        <v>#REF!</v>
      </c>
      <c r="F930" s="36" t="e">
        <f>IF(#REF!=F604,"","*")</f>
        <v>#REF!</v>
      </c>
      <c r="G930" s="36" t="e">
        <f>IF(#REF!=G604,"","*")</f>
        <v>#REF!</v>
      </c>
      <c r="H930" s="36" t="e">
        <f>IF(#REF!=H604,"","*")</f>
        <v>#REF!</v>
      </c>
      <c r="I930" s="36" t="e">
        <f>IF(#REF!=I604,"","*")</f>
        <v>#REF!</v>
      </c>
      <c r="J930" s="36" t="e">
        <f>IF(#REF!=J604,"","*")</f>
        <v>#REF!</v>
      </c>
      <c r="K930" s="36" t="e">
        <f>IF(#REF!=K604,"","*")</f>
        <v>#REF!</v>
      </c>
      <c r="L930" s="36" t="e">
        <f>IF(#REF!=L604,"","*")</f>
        <v>#REF!</v>
      </c>
      <c r="M930" s="36" t="e">
        <f>IF(#REF!=M604,"","*")</f>
        <v>#REF!</v>
      </c>
      <c r="N930" s="36" t="e">
        <f>IF(#REF!=N604,"","*")</f>
        <v>#REF!</v>
      </c>
      <c r="O930" s="36" t="e">
        <f>IF(#REF!=O604,"","*")</f>
        <v>#REF!</v>
      </c>
      <c r="P930" s="36" t="e">
        <f>IF(#REF!=P604,"","*")</f>
        <v>#REF!</v>
      </c>
      <c r="Q930" s="36" t="e">
        <f>IF(#REF!=Q604,"","*")</f>
        <v>#REF!</v>
      </c>
      <c r="R930" s="36" t="e">
        <f>IF(#REF!=R604,"","*")</f>
        <v>#REF!</v>
      </c>
      <c r="S930" s="36" t="e">
        <f>IF(#REF!=S604,"","*")</f>
        <v>#REF!</v>
      </c>
      <c r="T930" s="36" t="e">
        <f>IF(#REF!=T604,"","*")</f>
        <v>#REF!</v>
      </c>
      <c r="U930" s="36" t="e">
        <f>IF(#REF!=U604,"","*")</f>
        <v>#REF!</v>
      </c>
    </row>
    <row r="931" spans="1:21" s="18" customFormat="1" ht="15.75" hidden="1" customHeight="1" x14ac:dyDescent="0.2">
      <c r="A931" s="76" t="s">
        <v>250</v>
      </c>
      <c r="B931" s="17" t="s">
        <v>210</v>
      </c>
      <c r="C931" s="33" t="s">
        <v>22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37" t="e">
        <f>IF(#REF!=D606,"","*")</f>
        <v>#REF!</v>
      </c>
      <c r="E932" s="37" t="e">
        <f>IF(#REF!=E606,"","*")</f>
        <v>#REF!</v>
      </c>
      <c r="F932" s="37" t="e">
        <f>IF(#REF!=F606,"","*")</f>
        <v>#REF!</v>
      </c>
      <c r="G932" s="37" t="e">
        <f>IF(#REF!=G606,"","*")</f>
        <v>#REF!</v>
      </c>
      <c r="H932" s="37" t="e">
        <f>IF(#REF!=H606,"","*")</f>
        <v>#REF!</v>
      </c>
      <c r="I932" s="37" t="e">
        <f>IF(#REF!=I606,"","*")</f>
        <v>#REF!</v>
      </c>
      <c r="J932" s="37" t="e">
        <f>IF(#REF!=J606,"","*")</f>
        <v>#REF!</v>
      </c>
      <c r="K932" s="37" t="e">
        <f>IF(#REF!=K606,"","*")</f>
        <v>#REF!</v>
      </c>
      <c r="L932" s="37" t="e">
        <f>IF(#REF!=L606,"","*")</f>
        <v>#REF!</v>
      </c>
      <c r="M932" s="37" t="e">
        <f>IF(#REF!=M606,"","*")</f>
        <v>#REF!</v>
      </c>
      <c r="N932" s="37" t="e">
        <f>IF(#REF!=N606,"","*")</f>
        <v>#REF!</v>
      </c>
      <c r="O932" s="37" t="e">
        <f>IF(#REF!=O606,"","*")</f>
        <v>#REF!</v>
      </c>
      <c r="P932" s="37" t="e">
        <f>IF(#REF!=P606,"","*")</f>
        <v>#REF!</v>
      </c>
      <c r="Q932" s="37" t="e">
        <f>IF(#REF!=Q606,"","*")</f>
        <v>#REF!</v>
      </c>
      <c r="R932" s="37" t="e">
        <f>IF(#REF!=R606,"","*")</f>
        <v>#REF!</v>
      </c>
      <c r="S932" s="37" t="e">
        <f>IF(#REF!=S606,"","*")</f>
        <v>#REF!</v>
      </c>
      <c r="T932" s="37" t="e">
        <f>IF(#REF!=T606,"","*")</f>
        <v>#REF!</v>
      </c>
      <c r="U932" s="37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37" t="e">
        <f>IF(#REF!=D607,"","*")</f>
        <v>#REF!</v>
      </c>
      <c r="E933" s="37" t="e">
        <f>IF(#REF!=E607,"","*")</f>
        <v>#REF!</v>
      </c>
      <c r="F933" s="37" t="e">
        <f>IF(#REF!=F607,"","*")</f>
        <v>#REF!</v>
      </c>
      <c r="G933" s="37" t="e">
        <f>IF(#REF!=G607,"","*")</f>
        <v>#REF!</v>
      </c>
      <c r="H933" s="37" t="e">
        <f>IF(#REF!=H607,"","*")</f>
        <v>#REF!</v>
      </c>
      <c r="I933" s="37" t="e">
        <f>IF(#REF!=I607,"","*")</f>
        <v>#REF!</v>
      </c>
      <c r="J933" s="37" t="e">
        <f>IF(#REF!=J607,"","*")</f>
        <v>#REF!</v>
      </c>
      <c r="K933" s="37" t="e">
        <f>IF(#REF!=K607,"","*")</f>
        <v>#REF!</v>
      </c>
      <c r="L933" s="37" t="e">
        <f>IF(#REF!=L607,"","*")</f>
        <v>#REF!</v>
      </c>
      <c r="M933" s="37" t="e">
        <f>IF(#REF!=M607,"","*")</f>
        <v>#REF!</v>
      </c>
      <c r="N933" s="37" t="e">
        <f>IF(#REF!=N607,"","*")</f>
        <v>#REF!</v>
      </c>
      <c r="O933" s="37" t="e">
        <f>IF(#REF!=O607,"","*")</f>
        <v>#REF!</v>
      </c>
      <c r="P933" s="37" t="e">
        <f>IF(#REF!=P607,"","*")</f>
        <v>#REF!</v>
      </c>
      <c r="Q933" s="37" t="e">
        <f>IF(#REF!=Q607,"","*")</f>
        <v>#REF!</v>
      </c>
      <c r="R933" s="37" t="e">
        <f>IF(#REF!=R607,"","*")</f>
        <v>#REF!</v>
      </c>
      <c r="S933" s="37" t="e">
        <f>IF(#REF!=S607,"","*")</f>
        <v>#REF!</v>
      </c>
      <c r="T933" s="37" t="e">
        <f>IF(#REF!=T607,"","*")</f>
        <v>#REF!</v>
      </c>
      <c r="U933" s="37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15</v>
      </c>
      <c r="D934" s="37" t="e">
        <f>IF(#REF!=D608,"","*")</f>
        <v>#REF!</v>
      </c>
      <c r="E934" s="37" t="e">
        <f>IF(#REF!=E608,"","*")</f>
        <v>#REF!</v>
      </c>
      <c r="F934" s="37" t="e">
        <f>IF(#REF!=F608,"","*")</f>
        <v>#REF!</v>
      </c>
      <c r="G934" s="37" t="e">
        <f>IF(#REF!=G608,"","*")</f>
        <v>#REF!</v>
      </c>
      <c r="H934" s="37" t="e">
        <f>IF(#REF!=H608,"","*")</f>
        <v>#REF!</v>
      </c>
      <c r="I934" s="37" t="e">
        <f>IF(#REF!=I608,"","*")</f>
        <v>#REF!</v>
      </c>
      <c r="J934" s="37" t="e">
        <f>IF(#REF!=J608,"","*")</f>
        <v>#REF!</v>
      </c>
      <c r="K934" s="37" t="e">
        <f>IF(#REF!=K608,"","*")</f>
        <v>#REF!</v>
      </c>
      <c r="L934" s="37" t="e">
        <f>IF(#REF!=L608,"","*")</f>
        <v>#REF!</v>
      </c>
      <c r="M934" s="37" t="e">
        <f>IF(#REF!=M608,"","*")</f>
        <v>#REF!</v>
      </c>
      <c r="N934" s="37" t="e">
        <f>IF(#REF!=N608,"","*")</f>
        <v>#REF!</v>
      </c>
      <c r="O934" s="37" t="e">
        <f>IF(#REF!=O608,"","*")</f>
        <v>#REF!</v>
      </c>
      <c r="P934" s="37" t="e">
        <f>IF(#REF!=P608,"","*")</f>
        <v>#REF!</v>
      </c>
      <c r="Q934" s="37" t="e">
        <f>IF(#REF!=Q608,"","*")</f>
        <v>#REF!</v>
      </c>
      <c r="R934" s="37" t="e">
        <f>IF(#REF!=R608,"","*")</f>
        <v>#REF!</v>
      </c>
      <c r="S934" s="37" t="e">
        <f>IF(#REF!=S608,"","*")</f>
        <v>#REF!</v>
      </c>
      <c r="T934" s="37" t="e">
        <f>IF(#REF!=T608,"","*")</f>
        <v>#REF!</v>
      </c>
      <c r="U934" s="37" t="e">
        <f>IF(#REF!=U608,"","*")</f>
        <v>#REF!</v>
      </c>
    </row>
    <row r="935" spans="1:21" s="18" customFormat="1" ht="15.75" hidden="1" customHeight="1" x14ac:dyDescent="0.2">
      <c r="A935" s="76"/>
      <c r="B935" s="22" t="s">
        <v>249</v>
      </c>
      <c r="C935" s="23" t="s">
        <v>16</v>
      </c>
      <c r="D935" s="37" t="e">
        <f>IF(#REF!=D609,"","*")</f>
        <v>#REF!</v>
      </c>
      <c r="E935" s="37" t="e">
        <f>IF(#REF!=E609,"","*")</f>
        <v>#REF!</v>
      </c>
      <c r="F935" s="37" t="e">
        <f>IF(#REF!=F609,"","*")</f>
        <v>#REF!</v>
      </c>
      <c r="G935" s="37" t="e">
        <f>IF(#REF!=G609,"","*")</f>
        <v>#REF!</v>
      </c>
      <c r="H935" s="37" t="e">
        <f>IF(#REF!=H609,"","*")</f>
        <v>#REF!</v>
      </c>
      <c r="I935" s="37" t="e">
        <f>IF(#REF!=I609,"","*")</f>
        <v>#REF!</v>
      </c>
      <c r="J935" s="37" t="e">
        <f>IF(#REF!=J609,"","*")</f>
        <v>#REF!</v>
      </c>
      <c r="K935" s="37" t="e">
        <f>IF(#REF!=K609,"","*")</f>
        <v>#REF!</v>
      </c>
      <c r="L935" s="37" t="e">
        <f>IF(#REF!=L609,"","*")</f>
        <v>#REF!</v>
      </c>
      <c r="M935" s="37" t="e">
        <f>IF(#REF!=M609,"","*")</f>
        <v>#REF!</v>
      </c>
      <c r="N935" s="37" t="e">
        <f>IF(#REF!=N609,"","*")</f>
        <v>#REF!</v>
      </c>
      <c r="O935" s="37" t="e">
        <f>IF(#REF!=O609,"","*")</f>
        <v>#REF!</v>
      </c>
      <c r="P935" s="37" t="e">
        <f>IF(#REF!=P609,"","*")</f>
        <v>#REF!</v>
      </c>
      <c r="Q935" s="37" t="e">
        <f>IF(#REF!=Q609,"","*")</f>
        <v>#REF!</v>
      </c>
      <c r="R935" s="37" t="e">
        <f>IF(#REF!=R609,"","*")</f>
        <v>#REF!</v>
      </c>
      <c r="S935" s="37" t="e">
        <f>IF(#REF!=S609,"","*")</f>
        <v>#REF!</v>
      </c>
      <c r="T935" s="37" t="e">
        <f>IF(#REF!=T609,"","*")</f>
        <v>#REF!</v>
      </c>
      <c r="U935" s="37" t="e">
        <f>IF(#REF!=U609,"","*")</f>
        <v>#REF!</v>
      </c>
    </row>
    <row r="936" spans="1:21" s="18" customFormat="1" ht="15.75" hidden="1" customHeight="1" x14ac:dyDescent="0.2">
      <c r="A936" s="77"/>
      <c r="B936" s="25" t="s">
        <v>213</v>
      </c>
      <c r="C936" s="26" t="s">
        <v>18</v>
      </c>
      <c r="D936" s="38" t="e">
        <f>IF(#REF!=D610,"","*")</f>
        <v>#REF!</v>
      </c>
      <c r="E936" s="38" t="e">
        <f>IF(#REF!=E610,"","*")</f>
        <v>#REF!</v>
      </c>
      <c r="F936" s="38" t="e">
        <f>IF(#REF!=F610,"","*")</f>
        <v>#REF!</v>
      </c>
      <c r="G936" s="38" t="e">
        <f>IF(#REF!=G610,"","*")</f>
        <v>#REF!</v>
      </c>
      <c r="H936" s="38" t="e">
        <f>IF(#REF!=H610,"","*")</f>
        <v>#REF!</v>
      </c>
      <c r="I936" s="38" t="e">
        <f>IF(#REF!=I610,"","*")</f>
        <v>#REF!</v>
      </c>
      <c r="J936" s="38" t="e">
        <f>IF(#REF!=J610,"","*")</f>
        <v>#REF!</v>
      </c>
      <c r="K936" s="38" t="e">
        <f>IF(#REF!=K610,"","*")</f>
        <v>#REF!</v>
      </c>
      <c r="L936" s="38" t="e">
        <f>IF(#REF!=L610,"","*")</f>
        <v>#REF!</v>
      </c>
      <c r="M936" s="38" t="e">
        <f>IF(#REF!=M610,"","*")</f>
        <v>#REF!</v>
      </c>
      <c r="N936" s="38" t="e">
        <f>IF(#REF!=N610,"","*")</f>
        <v>#REF!</v>
      </c>
      <c r="O936" s="38" t="e">
        <f>IF(#REF!=O610,"","*")</f>
        <v>#REF!</v>
      </c>
      <c r="P936" s="38" t="e">
        <f>IF(#REF!=P610,"","*")</f>
        <v>#REF!</v>
      </c>
      <c r="Q936" s="38" t="e">
        <f>IF(#REF!=Q610,"","*")</f>
        <v>#REF!</v>
      </c>
      <c r="R936" s="38" t="e">
        <f>IF(#REF!=R610,"","*")</f>
        <v>#REF!</v>
      </c>
      <c r="S936" s="38" t="e">
        <f>IF(#REF!=S610,"","*")</f>
        <v>#REF!</v>
      </c>
      <c r="T936" s="38" t="e">
        <f>IF(#REF!=T610,"","*")</f>
        <v>#REF!</v>
      </c>
      <c r="U936" s="38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31" t="s">
        <v>37</v>
      </c>
      <c r="D937" s="32" t="str">
        <f t="shared" ref="D937:U951" si="40">IF(D281=D611,"","*")</f>
        <v>*</v>
      </c>
      <c r="E937" s="32" t="str">
        <f t="shared" si="40"/>
        <v>*</v>
      </c>
      <c r="F937" s="32" t="str">
        <f t="shared" si="40"/>
        <v>*</v>
      </c>
      <c r="G937" s="32" t="str">
        <f t="shared" si="40"/>
        <v/>
      </c>
      <c r="H937" s="32" t="str">
        <f t="shared" si="40"/>
        <v/>
      </c>
      <c r="I937" s="32" t="str">
        <f t="shared" si="40"/>
        <v>*</v>
      </c>
      <c r="J937" s="32" t="str">
        <f t="shared" si="40"/>
        <v>*</v>
      </c>
      <c r="K937" s="32" t="str">
        <f t="shared" si="40"/>
        <v>*</v>
      </c>
      <c r="L937" s="32" t="str">
        <f t="shared" si="40"/>
        <v>*</v>
      </c>
      <c r="M937" s="32" t="str">
        <f t="shared" si="40"/>
        <v/>
      </c>
      <c r="N937" s="32" t="str">
        <f t="shared" si="40"/>
        <v/>
      </c>
      <c r="O937" s="32" t="str">
        <f t="shared" si="40"/>
        <v/>
      </c>
      <c r="P937" s="32" t="str">
        <f t="shared" si="40"/>
        <v>*</v>
      </c>
      <c r="Q937" s="32" t="str">
        <f t="shared" si="40"/>
        <v>*</v>
      </c>
      <c r="R937" s="32" t="str">
        <f t="shared" si="40"/>
        <v>*</v>
      </c>
      <c r="S937" s="32" t="str">
        <f t="shared" si="40"/>
        <v/>
      </c>
      <c r="T937" s="32" t="str">
        <f t="shared" si="40"/>
        <v/>
      </c>
      <c r="U937" s="32" t="str">
        <f t="shared" si="40"/>
        <v/>
      </c>
    </row>
    <row r="938" spans="1:21" s="18" customFormat="1" ht="15.75" hidden="1" customHeight="1" x14ac:dyDescent="0.2">
      <c r="A938" s="74" t="s">
        <v>247</v>
      </c>
      <c r="B938" s="17" t="s">
        <v>210</v>
      </c>
      <c r="C938" s="33" t="s">
        <v>22</v>
      </c>
      <c r="D938" s="34" t="str">
        <f t="shared" si="40"/>
        <v>*</v>
      </c>
      <c r="E938" s="34" t="str">
        <f t="shared" si="40"/>
        <v>*</v>
      </c>
      <c r="F938" s="34" t="str">
        <f t="shared" si="40"/>
        <v>*</v>
      </c>
      <c r="G938" s="34" t="str">
        <f t="shared" si="40"/>
        <v/>
      </c>
      <c r="H938" s="34" t="str">
        <f t="shared" si="40"/>
        <v/>
      </c>
      <c r="I938" s="34" t="str">
        <f t="shared" si="40"/>
        <v/>
      </c>
      <c r="J938" s="34" t="str">
        <f t="shared" si="40"/>
        <v/>
      </c>
      <c r="K938" s="34" t="str">
        <f t="shared" si="40"/>
        <v/>
      </c>
      <c r="L938" s="34" t="str">
        <f t="shared" si="40"/>
        <v/>
      </c>
      <c r="M938" s="34" t="str">
        <f t="shared" si="40"/>
        <v/>
      </c>
      <c r="N938" s="34" t="str">
        <f t="shared" si="40"/>
        <v/>
      </c>
      <c r="O938" s="34" t="str">
        <f t="shared" si="40"/>
        <v/>
      </c>
      <c r="P938" s="34" t="str">
        <f t="shared" si="40"/>
        <v>*</v>
      </c>
      <c r="Q938" s="34" t="str">
        <f t="shared" si="40"/>
        <v>*</v>
      </c>
      <c r="R938" s="34" t="str">
        <f t="shared" si="40"/>
        <v>*</v>
      </c>
      <c r="S938" s="34" t="str">
        <f t="shared" si="40"/>
        <v/>
      </c>
      <c r="T938" s="34" t="str">
        <f t="shared" si="40"/>
        <v/>
      </c>
      <c r="U938" s="34" t="str">
        <f t="shared" si="40"/>
        <v/>
      </c>
    </row>
    <row r="939" spans="1:21" s="18" customFormat="1" ht="15.75" hidden="1" customHeight="1" x14ac:dyDescent="0.2">
      <c r="A939" s="75"/>
      <c r="B939" s="35" t="s">
        <v>211</v>
      </c>
      <c r="C939" s="65" t="s">
        <v>17</v>
      </c>
      <c r="D939" s="36" t="str">
        <f t="shared" si="40"/>
        <v>*</v>
      </c>
      <c r="E939" s="36" t="str">
        <f t="shared" si="40"/>
        <v>*</v>
      </c>
      <c r="F939" s="36" t="str">
        <f t="shared" si="40"/>
        <v>*</v>
      </c>
      <c r="G939" s="36" t="str">
        <f t="shared" si="40"/>
        <v/>
      </c>
      <c r="H939" s="36" t="str">
        <f t="shared" si="40"/>
        <v/>
      </c>
      <c r="I939" s="36" t="str">
        <f t="shared" si="40"/>
        <v/>
      </c>
      <c r="J939" s="36" t="str">
        <f t="shared" si="40"/>
        <v/>
      </c>
      <c r="K939" s="36" t="str">
        <f t="shared" si="40"/>
        <v/>
      </c>
      <c r="L939" s="36" t="str">
        <f t="shared" si="40"/>
        <v/>
      </c>
      <c r="M939" s="36" t="str">
        <f t="shared" si="40"/>
        <v/>
      </c>
      <c r="N939" s="36" t="str">
        <f t="shared" si="40"/>
        <v/>
      </c>
      <c r="O939" s="36" t="str">
        <f t="shared" si="40"/>
        <v/>
      </c>
      <c r="P939" s="36" t="str">
        <f t="shared" si="40"/>
        <v>*</v>
      </c>
      <c r="Q939" s="36" t="str">
        <f t="shared" si="40"/>
        <v>*</v>
      </c>
      <c r="R939" s="36" t="str">
        <f t="shared" si="40"/>
        <v>*</v>
      </c>
      <c r="S939" s="36" t="str">
        <f t="shared" si="40"/>
        <v/>
      </c>
      <c r="T939" s="36" t="str">
        <f t="shared" si="40"/>
        <v/>
      </c>
      <c r="U939" s="36" t="str">
        <f t="shared" si="40"/>
        <v/>
      </c>
    </row>
    <row r="940" spans="1:21" s="18" customFormat="1" ht="15.75" hidden="1" customHeight="1" x14ac:dyDescent="0.2">
      <c r="A940" s="75"/>
      <c r="B940" s="21" t="s">
        <v>248</v>
      </c>
      <c r="C940" s="65" t="s">
        <v>14</v>
      </c>
      <c r="D940" s="36" t="str">
        <f t="shared" si="40"/>
        <v>*</v>
      </c>
      <c r="E940" s="36" t="str">
        <f t="shared" si="40"/>
        <v>*</v>
      </c>
      <c r="F940" s="36" t="str">
        <f t="shared" si="40"/>
        <v>*</v>
      </c>
      <c r="G940" s="36" t="str">
        <f t="shared" si="40"/>
        <v/>
      </c>
      <c r="H940" s="36" t="str">
        <f t="shared" si="40"/>
        <v/>
      </c>
      <c r="I940" s="36" t="str">
        <f t="shared" si="40"/>
        <v/>
      </c>
      <c r="J940" s="36" t="str">
        <f t="shared" si="40"/>
        <v/>
      </c>
      <c r="K940" s="36" t="str">
        <f t="shared" si="40"/>
        <v/>
      </c>
      <c r="L940" s="36" t="str">
        <f t="shared" si="40"/>
        <v/>
      </c>
      <c r="M940" s="36" t="str">
        <f t="shared" si="40"/>
        <v/>
      </c>
      <c r="N940" s="36" t="str">
        <f t="shared" si="40"/>
        <v/>
      </c>
      <c r="O940" s="36" t="str">
        <f t="shared" si="40"/>
        <v/>
      </c>
      <c r="P940" s="36" t="str">
        <f t="shared" si="40"/>
        <v>*</v>
      </c>
      <c r="Q940" s="36" t="str">
        <f t="shared" si="40"/>
        <v>*</v>
      </c>
      <c r="R940" s="36" t="str">
        <f t="shared" si="40"/>
        <v>*</v>
      </c>
      <c r="S940" s="36" t="str">
        <f t="shared" si="40"/>
        <v/>
      </c>
      <c r="T940" s="36" t="str">
        <f t="shared" si="40"/>
        <v/>
      </c>
      <c r="U940" s="36" t="str">
        <f t="shared" si="40"/>
        <v/>
      </c>
    </row>
    <row r="941" spans="1:21" s="18" customFormat="1" ht="15.75" hidden="1" customHeight="1" x14ac:dyDescent="0.2">
      <c r="A941" s="75"/>
      <c r="B941" s="21" t="s">
        <v>212</v>
      </c>
      <c r="C941" s="65" t="s">
        <v>15</v>
      </c>
      <c r="D941" s="36" t="str">
        <f t="shared" si="40"/>
        <v/>
      </c>
      <c r="E941" s="36" t="str">
        <f t="shared" si="40"/>
        <v/>
      </c>
      <c r="F941" s="36" t="str">
        <f t="shared" si="40"/>
        <v/>
      </c>
      <c r="G941" s="36" t="str">
        <f t="shared" si="40"/>
        <v/>
      </c>
      <c r="H941" s="36" t="str">
        <f t="shared" si="40"/>
        <v/>
      </c>
      <c r="I941" s="36" t="str">
        <f t="shared" si="40"/>
        <v/>
      </c>
      <c r="J941" s="36" t="str">
        <f t="shared" si="40"/>
        <v/>
      </c>
      <c r="K941" s="36" t="str">
        <f t="shared" si="40"/>
        <v/>
      </c>
      <c r="L941" s="36" t="str">
        <f t="shared" si="40"/>
        <v/>
      </c>
      <c r="M941" s="36" t="str">
        <f t="shared" si="40"/>
        <v/>
      </c>
      <c r="N941" s="36" t="str">
        <f t="shared" si="40"/>
        <v/>
      </c>
      <c r="O941" s="36" t="str">
        <f t="shared" si="40"/>
        <v/>
      </c>
      <c r="P941" s="36" t="str">
        <f t="shared" si="40"/>
        <v/>
      </c>
      <c r="Q941" s="36" t="str">
        <f t="shared" si="40"/>
        <v/>
      </c>
      <c r="R941" s="36" t="str">
        <f t="shared" si="40"/>
        <v/>
      </c>
      <c r="S941" s="36" t="str">
        <f t="shared" si="40"/>
        <v/>
      </c>
      <c r="T941" s="36" t="str">
        <f t="shared" si="40"/>
        <v/>
      </c>
      <c r="U941" s="36" t="str">
        <f t="shared" si="40"/>
        <v/>
      </c>
    </row>
    <row r="942" spans="1:21" s="18" customFormat="1" ht="15.75" hidden="1" customHeight="1" x14ac:dyDescent="0.2">
      <c r="A942" s="75"/>
      <c r="B942" s="35" t="s">
        <v>249</v>
      </c>
      <c r="C942" s="65" t="s">
        <v>16</v>
      </c>
      <c r="D942" s="36" t="str">
        <f t="shared" si="40"/>
        <v/>
      </c>
      <c r="E942" s="36" t="str">
        <f t="shared" si="40"/>
        <v/>
      </c>
      <c r="F942" s="36" t="str">
        <f t="shared" si="40"/>
        <v/>
      </c>
      <c r="G942" s="36" t="str">
        <f t="shared" si="40"/>
        <v/>
      </c>
      <c r="H942" s="36" t="str">
        <f t="shared" si="40"/>
        <v/>
      </c>
      <c r="I942" s="36" t="str">
        <f t="shared" si="40"/>
        <v/>
      </c>
      <c r="J942" s="36" t="str">
        <f t="shared" si="40"/>
        <v/>
      </c>
      <c r="K942" s="36" t="str">
        <f t="shared" si="40"/>
        <v/>
      </c>
      <c r="L942" s="36" t="str">
        <f t="shared" si="40"/>
        <v/>
      </c>
      <c r="M942" s="36" t="str">
        <f t="shared" si="40"/>
        <v/>
      </c>
      <c r="N942" s="36" t="str">
        <f t="shared" si="40"/>
        <v/>
      </c>
      <c r="O942" s="36" t="str">
        <f t="shared" si="40"/>
        <v/>
      </c>
      <c r="P942" s="36" t="str">
        <f t="shared" si="40"/>
        <v/>
      </c>
      <c r="Q942" s="36" t="str">
        <f t="shared" si="40"/>
        <v/>
      </c>
      <c r="R942" s="36" t="str">
        <f t="shared" si="40"/>
        <v/>
      </c>
      <c r="S942" s="36" t="str">
        <f t="shared" si="40"/>
        <v/>
      </c>
      <c r="T942" s="36" t="str">
        <f t="shared" si="40"/>
        <v/>
      </c>
      <c r="U942" s="36" t="str">
        <f t="shared" si="40"/>
        <v/>
      </c>
    </row>
    <row r="943" spans="1:21" s="18" customFormat="1" ht="15.75" hidden="1" customHeight="1" x14ac:dyDescent="0.2">
      <c r="A943" s="75"/>
      <c r="B943" s="35" t="s">
        <v>213</v>
      </c>
      <c r="C943" s="65" t="s">
        <v>18</v>
      </c>
      <c r="D943" s="36" t="str">
        <f t="shared" si="40"/>
        <v/>
      </c>
      <c r="E943" s="36" t="str">
        <f t="shared" si="40"/>
        <v/>
      </c>
      <c r="F943" s="36" t="str">
        <f t="shared" si="40"/>
        <v/>
      </c>
      <c r="G943" s="36" t="str">
        <f t="shared" si="40"/>
        <v/>
      </c>
      <c r="H943" s="36" t="str">
        <f t="shared" si="40"/>
        <v/>
      </c>
      <c r="I943" s="36" t="str">
        <f t="shared" si="40"/>
        <v/>
      </c>
      <c r="J943" s="36" t="str">
        <f t="shared" si="40"/>
        <v/>
      </c>
      <c r="K943" s="36" t="str">
        <f t="shared" si="40"/>
        <v/>
      </c>
      <c r="L943" s="36" t="str">
        <f t="shared" si="40"/>
        <v/>
      </c>
      <c r="M943" s="36" t="str">
        <f t="shared" si="40"/>
        <v/>
      </c>
      <c r="N943" s="36" t="str">
        <f t="shared" si="40"/>
        <v/>
      </c>
      <c r="O943" s="36" t="str">
        <f t="shared" si="40"/>
        <v/>
      </c>
      <c r="P943" s="36" t="str">
        <f t="shared" si="40"/>
        <v/>
      </c>
      <c r="Q943" s="36" t="str">
        <f t="shared" si="40"/>
        <v/>
      </c>
      <c r="R943" s="36" t="str">
        <f t="shared" si="40"/>
        <v/>
      </c>
      <c r="S943" s="36" t="str">
        <f t="shared" si="40"/>
        <v/>
      </c>
      <c r="T943" s="36" t="str">
        <f t="shared" si="40"/>
        <v/>
      </c>
      <c r="U943" s="36" t="str">
        <f t="shared" si="40"/>
        <v/>
      </c>
    </row>
    <row r="944" spans="1:21" s="18" customFormat="1" ht="15.75" hidden="1" customHeight="1" x14ac:dyDescent="0.2">
      <c r="A944" s="76" t="s">
        <v>250</v>
      </c>
      <c r="B944" s="17" t="s">
        <v>210</v>
      </c>
      <c r="C944" s="33" t="s">
        <v>22</v>
      </c>
      <c r="D944" s="34" t="str">
        <f t="shared" si="40"/>
        <v/>
      </c>
      <c r="E944" s="34" t="str">
        <f t="shared" si="40"/>
        <v>*</v>
      </c>
      <c r="F944" s="34" t="str">
        <f t="shared" si="40"/>
        <v>*</v>
      </c>
      <c r="G944" s="34" t="str">
        <f t="shared" si="40"/>
        <v/>
      </c>
      <c r="H944" s="34" t="str">
        <f t="shared" si="40"/>
        <v/>
      </c>
      <c r="I944" s="34" t="str">
        <f t="shared" si="40"/>
        <v>*</v>
      </c>
      <c r="J944" s="34" t="str">
        <f t="shared" si="40"/>
        <v>*</v>
      </c>
      <c r="K944" s="34" t="str">
        <f t="shared" si="40"/>
        <v>*</v>
      </c>
      <c r="L944" s="34" t="str">
        <f t="shared" si="40"/>
        <v>*</v>
      </c>
      <c r="M944" s="34" t="str">
        <f t="shared" si="40"/>
        <v/>
      </c>
      <c r="N944" s="34" t="str">
        <f t="shared" si="40"/>
        <v/>
      </c>
      <c r="O944" s="34" t="str">
        <f t="shared" si="40"/>
        <v/>
      </c>
      <c r="P944" s="34" t="str">
        <f t="shared" si="40"/>
        <v>*</v>
      </c>
      <c r="Q944" s="34" t="str">
        <f t="shared" si="40"/>
        <v>*</v>
      </c>
      <c r="R944" s="34" t="str">
        <f t="shared" si="40"/>
        <v>*</v>
      </c>
      <c r="S944" s="34" t="str">
        <f t="shared" si="40"/>
        <v/>
      </c>
      <c r="T944" s="34" t="str">
        <f t="shared" si="40"/>
        <v/>
      </c>
      <c r="U944" s="34" t="str">
        <f t="shared" si="40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37" t="str">
        <f t="shared" si="40"/>
        <v>*</v>
      </c>
      <c r="E945" s="37" t="str">
        <f t="shared" si="40"/>
        <v>*</v>
      </c>
      <c r="F945" s="37" t="str">
        <f t="shared" si="40"/>
        <v>*</v>
      </c>
      <c r="G945" s="37" t="str">
        <f t="shared" si="40"/>
        <v>*</v>
      </c>
      <c r="H945" s="37" t="str">
        <f t="shared" si="40"/>
        <v>*</v>
      </c>
      <c r="I945" s="37" t="str">
        <f t="shared" si="40"/>
        <v>*</v>
      </c>
      <c r="J945" s="37" t="str">
        <f t="shared" si="40"/>
        <v>*</v>
      </c>
      <c r="K945" s="37" t="str">
        <f t="shared" si="40"/>
        <v>*</v>
      </c>
      <c r="L945" s="37" t="str">
        <f t="shared" si="40"/>
        <v>*</v>
      </c>
      <c r="M945" s="37" t="str">
        <f t="shared" si="40"/>
        <v/>
      </c>
      <c r="N945" s="37" t="str">
        <f t="shared" si="40"/>
        <v/>
      </c>
      <c r="O945" s="37" t="str">
        <f t="shared" si="40"/>
        <v/>
      </c>
      <c r="P945" s="37" t="str">
        <f t="shared" si="40"/>
        <v>*</v>
      </c>
      <c r="Q945" s="37" t="str">
        <f t="shared" si="40"/>
        <v>*</v>
      </c>
      <c r="R945" s="37" t="str">
        <f t="shared" si="40"/>
        <v>*</v>
      </c>
      <c r="S945" s="37" t="str">
        <f t="shared" si="40"/>
        <v/>
      </c>
      <c r="T945" s="37" t="str">
        <f t="shared" si="40"/>
        <v/>
      </c>
      <c r="U945" s="37" t="str">
        <f t="shared" si="40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37" t="str">
        <f t="shared" si="40"/>
        <v>*</v>
      </c>
      <c r="E946" s="37" t="str">
        <f t="shared" si="40"/>
        <v>*</v>
      </c>
      <c r="F946" s="37" t="str">
        <f t="shared" si="40"/>
        <v>*</v>
      </c>
      <c r="G946" s="37" t="str">
        <f t="shared" si="40"/>
        <v>*</v>
      </c>
      <c r="H946" s="37" t="str">
        <f t="shared" si="40"/>
        <v>*</v>
      </c>
      <c r="I946" s="37" t="str">
        <f t="shared" si="40"/>
        <v>*</v>
      </c>
      <c r="J946" s="37" t="str">
        <f t="shared" si="40"/>
        <v>*</v>
      </c>
      <c r="K946" s="37" t="str">
        <f t="shared" si="40"/>
        <v>*</v>
      </c>
      <c r="L946" s="37" t="str">
        <f t="shared" si="40"/>
        <v>*</v>
      </c>
      <c r="M946" s="37" t="str">
        <f t="shared" si="40"/>
        <v/>
      </c>
      <c r="N946" s="37" t="str">
        <f t="shared" si="40"/>
        <v/>
      </c>
      <c r="O946" s="37" t="str">
        <f t="shared" si="40"/>
        <v/>
      </c>
      <c r="P946" s="37" t="str">
        <f t="shared" si="40"/>
        <v>*</v>
      </c>
      <c r="Q946" s="37" t="str">
        <f t="shared" si="40"/>
        <v>*</v>
      </c>
      <c r="R946" s="37" t="str">
        <f t="shared" si="40"/>
        <v>*</v>
      </c>
      <c r="S946" s="37" t="str">
        <f t="shared" si="40"/>
        <v/>
      </c>
      <c r="T946" s="37" t="str">
        <f t="shared" si="40"/>
        <v/>
      </c>
      <c r="U946" s="37" t="str">
        <f t="shared" si="40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15</v>
      </c>
      <c r="D947" s="37" t="str">
        <f t="shared" si="40"/>
        <v>*</v>
      </c>
      <c r="E947" s="37" t="str">
        <f t="shared" si="40"/>
        <v>*</v>
      </c>
      <c r="F947" s="37" t="str">
        <f t="shared" si="40"/>
        <v>*</v>
      </c>
      <c r="G947" s="37" t="str">
        <f t="shared" si="40"/>
        <v/>
      </c>
      <c r="H947" s="37" t="str">
        <f t="shared" si="40"/>
        <v/>
      </c>
      <c r="I947" s="37" t="str">
        <f t="shared" si="40"/>
        <v/>
      </c>
      <c r="J947" s="37" t="str">
        <f t="shared" si="40"/>
        <v/>
      </c>
      <c r="K947" s="37" t="str">
        <f t="shared" si="40"/>
        <v/>
      </c>
      <c r="L947" s="37" t="str">
        <f t="shared" si="40"/>
        <v/>
      </c>
      <c r="M947" s="37" t="str">
        <f t="shared" si="40"/>
        <v/>
      </c>
      <c r="N947" s="37" t="str">
        <f t="shared" si="40"/>
        <v/>
      </c>
      <c r="O947" s="37" t="str">
        <f t="shared" si="40"/>
        <v/>
      </c>
      <c r="P947" s="37" t="str">
        <f t="shared" si="40"/>
        <v>*</v>
      </c>
      <c r="Q947" s="37" t="str">
        <f t="shared" si="40"/>
        <v>*</v>
      </c>
      <c r="R947" s="37" t="str">
        <f t="shared" si="40"/>
        <v>*</v>
      </c>
      <c r="S947" s="37" t="str">
        <f t="shared" si="40"/>
        <v/>
      </c>
      <c r="T947" s="37" t="str">
        <f t="shared" si="40"/>
        <v/>
      </c>
      <c r="U947" s="37" t="str">
        <f t="shared" si="40"/>
        <v/>
      </c>
    </row>
    <row r="948" spans="1:21" s="18" customFormat="1" ht="15.75" hidden="1" customHeight="1" x14ac:dyDescent="0.2">
      <c r="A948" s="76"/>
      <c r="B948" s="22" t="s">
        <v>249</v>
      </c>
      <c r="C948" s="23" t="s">
        <v>16</v>
      </c>
      <c r="D948" s="37" t="str">
        <f t="shared" si="40"/>
        <v>*</v>
      </c>
      <c r="E948" s="37" t="str">
        <f t="shared" si="40"/>
        <v>*</v>
      </c>
      <c r="F948" s="37" t="str">
        <f t="shared" si="40"/>
        <v>*</v>
      </c>
      <c r="G948" s="37" t="str">
        <f t="shared" si="40"/>
        <v>*</v>
      </c>
      <c r="H948" s="37" t="str">
        <f t="shared" si="40"/>
        <v>*</v>
      </c>
      <c r="I948" s="37" t="str">
        <f t="shared" si="40"/>
        <v>*</v>
      </c>
      <c r="J948" s="37" t="str">
        <f t="shared" si="40"/>
        <v/>
      </c>
      <c r="K948" s="37" t="str">
        <f t="shared" si="40"/>
        <v/>
      </c>
      <c r="L948" s="37" t="str">
        <f t="shared" si="40"/>
        <v/>
      </c>
      <c r="M948" s="37" t="str">
        <f t="shared" si="40"/>
        <v/>
      </c>
      <c r="N948" s="37" t="str">
        <f t="shared" si="40"/>
        <v/>
      </c>
      <c r="O948" s="37" t="str">
        <f t="shared" si="40"/>
        <v/>
      </c>
      <c r="P948" s="37" t="str">
        <f t="shared" si="40"/>
        <v>*</v>
      </c>
      <c r="Q948" s="37" t="str">
        <f t="shared" si="40"/>
        <v>*</v>
      </c>
      <c r="R948" s="37" t="str">
        <f t="shared" si="40"/>
        <v>*</v>
      </c>
      <c r="S948" s="37" t="str">
        <f t="shared" si="40"/>
        <v/>
      </c>
      <c r="T948" s="37" t="str">
        <f t="shared" si="40"/>
        <v/>
      </c>
      <c r="U948" s="37" t="str">
        <f t="shared" si="40"/>
        <v/>
      </c>
    </row>
    <row r="949" spans="1:21" s="18" customFormat="1" ht="15.75" hidden="1" customHeight="1" x14ac:dyDescent="0.2">
      <c r="A949" s="77"/>
      <c r="B949" s="25" t="s">
        <v>213</v>
      </c>
      <c r="C949" s="26" t="s">
        <v>18</v>
      </c>
      <c r="D949" s="38" t="str">
        <f t="shared" si="40"/>
        <v/>
      </c>
      <c r="E949" s="38" t="str">
        <f t="shared" si="40"/>
        <v/>
      </c>
      <c r="F949" s="38" t="str">
        <f t="shared" si="40"/>
        <v/>
      </c>
      <c r="G949" s="38" t="str">
        <f t="shared" si="40"/>
        <v/>
      </c>
      <c r="H949" s="38" t="str">
        <f t="shared" si="40"/>
        <v/>
      </c>
      <c r="I949" s="38" t="str">
        <f t="shared" si="40"/>
        <v/>
      </c>
      <c r="J949" s="38" t="str">
        <f t="shared" si="40"/>
        <v/>
      </c>
      <c r="K949" s="38" t="str">
        <f t="shared" si="40"/>
        <v/>
      </c>
      <c r="L949" s="38" t="str">
        <f t="shared" si="40"/>
        <v/>
      </c>
      <c r="M949" s="38" t="str">
        <f t="shared" si="40"/>
        <v/>
      </c>
      <c r="N949" s="38" t="str">
        <f t="shared" si="40"/>
        <v/>
      </c>
      <c r="O949" s="38" t="str">
        <f t="shared" si="40"/>
        <v/>
      </c>
      <c r="P949" s="38" t="str">
        <f t="shared" si="40"/>
        <v/>
      </c>
      <c r="Q949" s="38" t="str">
        <f t="shared" si="40"/>
        <v/>
      </c>
      <c r="R949" s="38" t="str">
        <f t="shared" si="40"/>
        <v/>
      </c>
      <c r="S949" s="38" t="str">
        <f t="shared" si="40"/>
        <v/>
      </c>
      <c r="T949" s="38" t="str">
        <f t="shared" si="40"/>
        <v/>
      </c>
      <c r="U949" s="38" t="str">
        <f t="shared" si="40"/>
        <v/>
      </c>
    </row>
    <row r="950" spans="1:21" ht="15.75" hidden="1" customHeight="1" x14ac:dyDescent="0.2">
      <c r="A950" s="72" t="s">
        <v>236</v>
      </c>
      <c r="B950" s="73"/>
      <c r="C950" s="31" t="s">
        <v>38</v>
      </c>
      <c r="D950" s="32" t="str">
        <f t="shared" si="40"/>
        <v>*</v>
      </c>
      <c r="E950" s="32" t="str">
        <f t="shared" si="40"/>
        <v>*</v>
      </c>
      <c r="F950" s="32" t="str">
        <f t="shared" si="40"/>
        <v>*</v>
      </c>
      <c r="G950" s="32" t="str">
        <f t="shared" si="40"/>
        <v/>
      </c>
      <c r="H950" s="32" t="str">
        <f t="shared" si="40"/>
        <v/>
      </c>
      <c r="I950" s="32" t="str">
        <f t="shared" si="40"/>
        <v/>
      </c>
      <c r="J950" s="32" t="str">
        <f t="shared" si="40"/>
        <v/>
      </c>
      <c r="K950" s="32" t="str">
        <f t="shared" si="40"/>
        <v/>
      </c>
      <c r="L950" s="32" t="str">
        <f t="shared" si="40"/>
        <v/>
      </c>
      <c r="M950" s="32" t="str">
        <f t="shared" si="40"/>
        <v/>
      </c>
      <c r="N950" s="32" t="str">
        <f t="shared" si="40"/>
        <v/>
      </c>
      <c r="O950" s="32" t="str">
        <f t="shared" si="40"/>
        <v/>
      </c>
      <c r="P950" s="32" t="str">
        <f t="shared" si="40"/>
        <v>*</v>
      </c>
      <c r="Q950" s="32" t="str">
        <f t="shared" si="40"/>
        <v>*</v>
      </c>
      <c r="R950" s="32" t="str">
        <f t="shared" si="40"/>
        <v>*</v>
      </c>
      <c r="S950" s="32" t="str">
        <f t="shared" si="40"/>
        <v/>
      </c>
      <c r="T950" s="32" t="str">
        <f t="shared" si="40"/>
        <v/>
      </c>
      <c r="U950" s="32" t="str">
        <f t="shared" si="40"/>
        <v/>
      </c>
    </row>
    <row r="951" spans="1:21" s="18" customFormat="1" ht="15.75" hidden="1" customHeight="1" x14ac:dyDescent="0.2">
      <c r="A951" s="74" t="s">
        <v>247</v>
      </c>
      <c r="B951" s="17" t="s">
        <v>210</v>
      </c>
      <c r="C951" s="33" t="s">
        <v>22</v>
      </c>
      <c r="D951" s="34" t="str">
        <f t="shared" si="40"/>
        <v>*</v>
      </c>
      <c r="E951" s="34" t="str">
        <f t="shared" si="40"/>
        <v>*</v>
      </c>
      <c r="F951" s="34" t="str">
        <f t="shared" si="40"/>
        <v>*</v>
      </c>
      <c r="G951" s="34" t="str">
        <f t="shared" ref="D951:U962" si="41">IF(G295=G625,"","*")</f>
        <v/>
      </c>
      <c r="H951" s="34" t="str">
        <f t="shared" si="41"/>
        <v/>
      </c>
      <c r="I951" s="34" t="str">
        <f t="shared" si="41"/>
        <v/>
      </c>
      <c r="J951" s="34" t="str">
        <f t="shared" si="41"/>
        <v/>
      </c>
      <c r="K951" s="34" t="str">
        <f t="shared" si="41"/>
        <v/>
      </c>
      <c r="L951" s="34" t="str">
        <f t="shared" si="41"/>
        <v/>
      </c>
      <c r="M951" s="34" t="str">
        <f t="shared" si="41"/>
        <v/>
      </c>
      <c r="N951" s="34" t="str">
        <f t="shared" si="41"/>
        <v/>
      </c>
      <c r="O951" s="34" t="str">
        <f t="shared" si="41"/>
        <v/>
      </c>
      <c r="P951" s="34" t="str">
        <f t="shared" si="41"/>
        <v>*</v>
      </c>
      <c r="Q951" s="34" t="str">
        <f t="shared" si="41"/>
        <v>*</v>
      </c>
      <c r="R951" s="34" t="str">
        <f t="shared" si="41"/>
        <v>*</v>
      </c>
      <c r="S951" s="34" t="str">
        <f t="shared" si="41"/>
        <v/>
      </c>
      <c r="T951" s="34" t="str">
        <f t="shared" si="41"/>
        <v/>
      </c>
      <c r="U951" s="34" t="str">
        <f t="shared" si="41"/>
        <v/>
      </c>
    </row>
    <row r="952" spans="1:21" s="18" customFormat="1" ht="15.75" hidden="1" customHeight="1" x14ac:dyDescent="0.2">
      <c r="A952" s="75"/>
      <c r="B952" s="35" t="s">
        <v>211</v>
      </c>
      <c r="C952" s="65" t="s">
        <v>17</v>
      </c>
      <c r="D952" s="36" t="str">
        <f t="shared" si="41"/>
        <v>*</v>
      </c>
      <c r="E952" s="36" t="str">
        <f t="shared" si="41"/>
        <v>*</v>
      </c>
      <c r="F952" s="36" t="str">
        <f t="shared" si="41"/>
        <v>*</v>
      </c>
      <c r="G952" s="36" t="str">
        <f t="shared" si="41"/>
        <v/>
      </c>
      <c r="H952" s="36" t="str">
        <f t="shared" si="41"/>
        <v/>
      </c>
      <c r="I952" s="36" t="str">
        <f t="shared" si="41"/>
        <v/>
      </c>
      <c r="J952" s="36" t="str">
        <f t="shared" si="41"/>
        <v/>
      </c>
      <c r="K952" s="36" t="str">
        <f t="shared" si="41"/>
        <v/>
      </c>
      <c r="L952" s="36" t="str">
        <f t="shared" si="41"/>
        <v/>
      </c>
      <c r="M952" s="36" t="str">
        <f t="shared" si="41"/>
        <v/>
      </c>
      <c r="N952" s="36" t="str">
        <f t="shared" si="41"/>
        <v/>
      </c>
      <c r="O952" s="36" t="str">
        <f t="shared" si="41"/>
        <v/>
      </c>
      <c r="P952" s="36" t="str">
        <f t="shared" si="41"/>
        <v>*</v>
      </c>
      <c r="Q952" s="36" t="str">
        <f t="shared" si="41"/>
        <v>*</v>
      </c>
      <c r="R952" s="36" t="str">
        <f t="shared" si="41"/>
        <v>*</v>
      </c>
      <c r="S952" s="36" t="str">
        <f t="shared" si="41"/>
        <v/>
      </c>
      <c r="T952" s="36" t="str">
        <f t="shared" si="41"/>
        <v/>
      </c>
      <c r="U952" s="36" t="str">
        <f t="shared" si="41"/>
        <v/>
      </c>
    </row>
    <row r="953" spans="1:21" s="18" customFormat="1" ht="15.75" hidden="1" customHeight="1" x14ac:dyDescent="0.2">
      <c r="A953" s="75"/>
      <c r="B953" s="21" t="s">
        <v>248</v>
      </c>
      <c r="C953" s="65" t="s">
        <v>14</v>
      </c>
      <c r="D953" s="36" t="str">
        <f t="shared" si="41"/>
        <v>*</v>
      </c>
      <c r="E953" s="36" t="str">
        <f t="shared" si="41"/>
        <v>*</v>
      </c>
      <c r="F953" s="36" t="str">
        <f t="shared" si="41"/>
        <v>*</v>
      </c>
      <c r="G953" s="36" t="str">
        <f t="shared" si="41"/>
        <v/>
      </c>
      <c r="H953" s="36" t="str">
        <f t="shared" si="41"/>
        <v/>
      </c>
      <c r="I953" s="36" t="str">
        <f t="shared" si="41"/>
        <v/>
      </c>
      <c r="J953" s="36" t="str">
        <f t="shared" si="41"/>
        <v/>
      </c>
      <c r="K953" s="36" t="str">
        <f t="shared" si="41"/>
        <v/>
      </c>
      <c r="L953" s="36" t="str">
        <f t="shared" si="41"/>
        <v/>
      </c>
      <c r="M953" s="36" t="str">
        <f t="shared" si="41"/>
        <v/>
      </c>
      <c r="N953" s="36" t="str">
        <f t="shared" si="41"/>
        <v/>
      </c>
      <c r="O953" s="36" t="str">
        <f t="shared" si="41"/>
        <v/>
      </c>
      <c r="P953" s="36" t="str">
        <f t="shared" si="41"/>
        <v>*</v>
      </c>
      <c r="Q953" s="36" t="str">
        <f t="shared" si="41"/>
        <v>*</v>
      </c>
      <c r="R953" s="36" t="str">
        <f t="shared" si="41"/>
        <v>*</v>
      </c>
      <c r="S953" s="36" t="str">
        <f t="shared" si="41"/>
        <v/>
      </c>
      <c r="T953" s="36" t="str">
        <f t="shared" si="41"/>
        <v/>
      </c>
      <c r="U953" s="36" t="str">
        <f t="shared" si="41"/>
        <v/>
      </c>
    </row>
    <row r="954" spans="1:21" s="18" customFormat="1" ht="15.75" hidden="1" customHeight="1" x14ac:dyDescent="0.2">
      <c r="A954" s="75"/>
      <c r="B954" s="21" t="s">
        <v>212</v>
      </c>
      <c r="C954" s="65" t="s">
        <v>15</v>
      </c>
      <c r="D954" s="36" t="str">
        <f t="shared" si="41"/>
        <v/>
      </c>
      <c r="E954" s="36" t="str">
        <f t="shared" si="41"/>
        <v/>
      </c>
      <c r="F954" s="36" t="str">
        <f t="shared" si="41"/>
        <v/>
      </c>
      <c r="G954" s="36" t="str">
        <f t="shared" si="41"/>
        <v/>
      </c>
      <c r="H954" s="36" t="str">
        <f t="shared" si="41"/>
        <v/>
      </c>
      <c r="I954" s="36" t="str">
        <f t="shared" si="41"/>
        <v/>
      </c>
      <c r="J954" s="36" t="str">
        <f t="shared" si="41"/>
        <v/>
      </c>
      <c r="K954" s="36" t="str">
        <f t="shared" si="41"/>
        <v/>
      </c>
      <c r="L954" s="36" t="str">
        <f t="shared" si="41"/>
        <v/>
      </c>
      <c r="M954" s="36" t="str">
        <f t="shared" si="41"/>
        <v/>
      </c>
      <c r="N954" s="36" t="str">
        <f t="shared" si="41"/>
        <v/>
      </c>
      <c r="O954" s="36" t="str">
        <f t="shared" si="41"/>
        <v/>
      </c>
      <c r="P954" s="36" t="str">
        <f t="shared" si="41"/>
        <v/>
      </c>
      <c r="Q954" s="36" t="str">
        <f t="shared" si="41"/>
        <v/>
      </c>
      <c r="R954" s="36" t="str">
        <f t="shared" si="41"/>
        <v/>
      </c>
      <c r="S954" s="36" t="str">
        <f t="shared" si="41"/>
        <v/>
      </c>
      <c r="T954" s="36" t="str">
        <f t="shared" si="41"/>
        <v/>
      </c>
      <c r="U954" s="36" t="str">
        <f t="shared" si="41"/>
        <v/>
      </c>
    </row>
    <row r="955" spans="1:21" s="18" customFormat="1" ht="15.75" hidden="1" customHeight="1" x14ac:dyDescent="0.2">
      <c r="A955" s="75"/>
      <c r="B955" s="35" t="s">
        <v>249</v>
      </c>
      <c r="C955" s="65" t="s">
        <v>16</v>
      </c>
      <c r="D955" s="36" t="str">
        <f t="shared" si="41"/>
        <v/>
      </c>
      <c r="E955" s="36" t="str">
        <f t="shared" si="41"/>
        <v/>
      </c>
      <c r="F955" s="36" t="str">
        <f t="shared" si="41"/>
        <v/>
      </c>
      <c r="G955" s="36" t="str">
        <f t="shared" si="41"/>
        <v/>
      </c>
      <c r="H955" s="36" t="str">
        <f t="shared" si="41"/>
        <v/>
      </c>
      <c r="I955" s="36" t="str">
        <f t="shared" si="41"/>
        <v/>
      </c>
      <c r="J955" s="36" t="str">
        <f t="shared" si="41"/>
        <v/>
      </c>
      <c r="K955" s="36" t="str">
        <f t="shared" si="41"/>
        <v/>
      </c>
      <c r="L955" s="36" t="str">
        <f t="shared" si="41"/>
        <v/>
      </c>
      <c r="M955" s="36" t="str">
        <f t="shared" si="41"/>
        <v/>
      </c>
      <c r="N955" s="36" t="str">
        <f t="shared" si="41"/>
        <v/>
      </c>
      <c r="O955" s="36" t="str">
        <f t="shared" si="41"/>
        <v/>
      </c>
      <c r="P955" s="36" t="str">
        <f t="shared" si="41"/>
        <v/>
      </c>
      <c r="Q955" s="36" t="str">
        <f t="shared" si="41"/>
        <v/>
      </c>
      <c r="R955" s="36" t="str">
        <f t="shared" si="41"/>
        <v/>
      </c>
      <c r="S955" s="36" t="str">
        <f t="shared" si="41"/>
        <v/>
      </c>
      <c r="T955" s="36" t="str">
        <f t="shared" si="41"/>
        <v/>
      </c>
      <c r="U955" s="36" t="str">
        <f t="shared" si="41"/>
        <v/>
      </c>
    </row>
    <row r="956" spans="1:21" s="18" customFormat="1" ht="15.75" hidden="1" customHeight="1" x14ac:dyDescent="0.2">
      <c r="A956" s="75"/>
      <c r="B956" s="35" t="s">
        <v>213</v>
      </c>
      <c r="C956" s="65" t="s">
        <v>18</v>
      </c>
      <c r="D956" s="36" t="str">
        <f t="shared" si="41"/>
        <v/>
      </c>
      <c r="E956" s="36" t="str">
        <f t="shared" si="41"/>
        <v/>
      </c>
      <c r="F956" s="36" t="str">
        <f t="shared" si="41"/>
        <v/>
      </c>
      <c r="G956" s="36" t="str">
        <f t="shared" si="41"/>
        <v/>
      </c>
      <c r="H956" s="36" t="str">
        <f t="shared" si="41"/>
        <v/>
      </c>
      <c r="I956" s="36" t="str">
        <f t="shared" si="41"/>
        <v/>
      </c>
      <c r="J956" s="36" t="str">
        <f t="shared" si="41"/>
        <v/>
      </c>
      <c r="K956" s="36" t="str">
        <f t="shared" si="41"/>
        <v/>
      </c>
      <c r="L956" s="36" t="str">
        <f t="shared" si="41"/>
        <v/>
      </c>
      <c r="M956" s="36" t="str">
        <f t="shared" si="41"/>
        <v/>
      </c>
      <c r="N956" s="36" t="str">
        <f t="shared" si="41"/>
        <v/>
      </c>
      <c r="O956" s="36" t="str">
        <f t="shared" si="41"/>
        <v/>
      </c>
      <c r="P956" s="36" t="str">
        <f t="shared" si="41"/>
        <v/>
      </c>
      <c r="Q956" s="36" t="str">
        <f t="shared" si="41"/>
        <v/>
      </c>
      <c r="R956" s="36" t="str">
        <f t="shared" si="41"/>
        <v/>
      </c>
      <c r="S956" s="36" t="str">
        <f t="shared" si="41"/>
        <v/>
      </c>
      <c r="T956" s="36" t="str">
        <f t="shared" si="41"/>
        <v/>
      </c>
      <c r="U956" s="36" t="str">
        <f t="shared" si="41"/>
        <v/>
      </c>
    </row>
    <row r="957" spans="1:21" s="18" customFormat="1" ht="15.75" hidden="1" customHeight="1" x14ac:dyDescent="0.2">
      <c r="A957" s="76" t="s">
        <v>250</v>
      </c>
      <c r="B957" s="17" t="s">
        <v>210</v>
      </c>
      <c r="C957" s="33" t="s">
        <v>22</v>
      </c>
      <c r="D957" s="34" t="str">
        <f t="shared" si="41"/>
        <v>*</v>
      </c>
      <c r="E957" s="34" t="str">
        <f t="shared" si="41"/>
        <v>*</v>
      </c>
      <c r="F957" s="34" t="str">
        <f t="shared" si="41"/>
        <v>*</v>
      </c>
      <c r="G957" s="34" t="str">
        <f t="shared" si="41"/>
        <v/>
      </c>
      <c r="H957" s="34" t="str">
        <f t="shared" si="41"/>
        <v/>
      </c>
      <c r="I957" s="34" t="str">
        <f t="shared" si="41"/>
        <v/>
      </c>
      <c r="J957" s="34" t="str">
        <f t="shared" si="41"/>
        <v/>
      </c>
      <c r="K957" s="34" t="str">
        <f t="shared" si="41"/>
        <v/>
      </c>
      <c r="L957" s="34" t="str">
        <f t="shared" si="41"/>
        <v/>
      </c>
      <c r="M957" s="34" t="str">
        <f t="shared" si="41"/>
        <v/>
      </c>
      <c r="N957" s="34" t="str">
        <f t="shared" si="41"/>
        <v/>
      </c>
      <c r="O957" s="34" t="str">
        <f t="shared" si="41"/>
        <v/>
      </c>
      <c r="P957" s="34" t="str">
        <f t="shared" si="41"/>
        <v>*</v>
      </c>
      <c r="Q957" s="34" t="str">
        <f t="shared" si="41"/>
        <v>*</v>
      </c>
      <c r="R957" s="34" t="str">
        <f t="shared" si="41"/>
        <v>*</v>
      </c>
      <c r="S957" s="34" t="str">
        <f t="shared" si="41"/>
        <v/>
      </c>
      <c r="T957" s="34" t="str">
        <f t="shared" si="41"/>
        <v/>
      </c>
      <c r="U957" s="34" t="str">
        <f t="shared" si="41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37" t="str">
        <f>IF(D302=D632,"","*")</f>
        <v>*</v>
      </c>
      <c r="E958" s="37" t="str">
        <f t="shared" si="41"/>
        <v>*</v>
      </c>
      <c r="F958" s="37" t="str">
        <f t="shared" si="41"/>
        <v>*</v>
      </c>
      <c r="G958" s="37" t="str">
        <f t="shared" si="41"/>
        <v/>
      </c>
      <c r="H958" s="37" t="str">
        <f t="shared" si="41"/>
        <v/>
      </c>
      <c r="I958" s="37" t="str">
        <f t="shared" si="41"/>
        <v/>
      </c>
      <c r="J958" s="37" t="str">
        <f t="shared" si="41"/>
        <v/>
      </c>
      <c r="K958" s="37" t="str">
        <f t="shared" si="41"/>
        <v/>
      </c>
      <c r="L958" s="37" t="str">
        <f t="shared" si="41"/>
        <v/>
      </c>
      <c r="M958" s="37" t="str">
        <f t="shared" si="41"/>
        <v/>
      </c>
      <c r="N958" s="37" t="str">
        <f t="shared" si="41"/>
        <v/>
      </c>
      <c r="O958" s="37" t="str">
        <f t="shared" si="41"/>
        <v/>
      </c>
      <c r="P958" s="37" t="str">
        <f t="shared" si="41"/>
        <v>*</v>
      </c>
      <c r="Q958" s="37" t="str">
        <f t="shared" si="41"/>
        <v>*</v>
      </c>
      <c r="R958" s="37" t="str">
        <f t="shared" si="41"/>
        <v>*</v>
      </c>
      <c r="S958" s="37" t="str">
        <f t="shared" si="41"/>
        <v/>
      </c>
      <c r="T958" s="37" t="str">
        <f t="shared" si="41"/>
        <v/>
      </c>
      <c r="U958" s="37" t="str">
        <f t="shared" si="41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37" t="str">
        <f>IF(D303=D633,"","*")</f>
        <v>*</v>
      </c>
      <c r="E959" s="37" t="str">
        <f t="shared" si="41"/>
        <v>*</v>
      </c>
      <c r="F959" s="37" t="str">
        <f t="shared" si="41"/>
        <v>*</v>
      </c>
      <c r="G959" s="37" t="str">
        <f t="shared" si="41"/>
        <v/>
      </c>
      <c r="H959" s="37" t="str">
        <f t="shared" si="41"/>
        <v/>
      </c>
      <c r="I959" s="37" t="str">
        <f t="shared" si="41"/>
        <v/>
      </c>
      <c r="J959" s="37" t="str">
        <f t="shared" si="41"/>
        <v/>
      </c>
      <c r="K959" s="37" t="str">
        <f t="shared" si="41"/>
        <v/>
      </c>
      <c r="L959" s="37" t="str">
        <f t="shared" si="41"/>
        <v/>
      </c>
      <c r="M959" s="37" t="str">
        <f t="shared" si="41"/>
        <v/>
      </c>
      <c r="N959" s="37" t="str">
        <f t="shared" si="41"/>
        <v/>
      </c>
      <c r="O959" s="37" t="str">
        <f t="shared" si="41"/>
        <v/>
      </c>
      <c r="P959" s="37" t="str">
        <f t="shared" si="41"/>
        <v>*</v>
      </c>
      <c r="Q959" s="37" t="str">
        <f t="shared" si="41"/>
        <v>*</v>
      </c>
      <c r="R959" s="37" t="str">
        <f t="shared" si="41"/>
        <v>*</v>
      </c>
      <c r="S959" s="37" t="str">
        <f t="shared" si="41"/>
        <v/>
      </c>
      <c r="T959" s="37" t="str">
        <f t="shared" si="41"/>
        <v/>
      </c>
      <c r="U959" s="37" t="str">
        <f t="shared" si="41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15</v>
      </c>
      <c r="D960" s="37" t="str">
        <f>IF(D304=D634,"","*")</f>
        <v/>
      </c>
      <c r="E960" s="37" t="str">
        <f t="shared" si="41"/>
        <v>*</v>
      </c>
      <c r="F960" s="37" t="str">
        <f t="shared" si="41"/>
        <v>*</v>
      </c>
      <c r="G960" s="37" t="str">
        <f t="shared" si="41"/>
        <v/>
      </c>
      <c r="H960" s="37" t="str">
        <f t="shared" si="41"/>
        <v/>
      </c>
      <c r="I960" s="37" t="str">
        <f t="shared" si="41"/>
        <v/>
      </c>
      <c r="J960" s="37" t="str">
        <f t="shared" si="41"/>
        <v/>
      </c>
      <c r="K960" s="37" t="str">
        <f t="shared" si="41"/>
        <v/>
      </c>
      <c r="L960" s="37" t="str">
        <f t="shared" si="41"/>
        <v/>
      </c>
      <c r="M960" s="37" t="str">
        <f t="shared" si="41"/>
        <v/>
      </c>
      <c r="N960" s="37" t="str">
        <f t="shared" si="41"/>
        <v/>
      </c>
      <c r="O960" s="37" t="str">
        <f t="shared" si="41"/>
        <v/>
      </c>
      <c r="P960" s="37" t="str">
        <f t="shared" si="41"/>
        <v/>
      </c>
      <c r="Q960" s="37" t="str">
        <f t="shared" si="41"/>
        <v>*</v>
      </c>
      <c r="R960" s="37" t="str">
        <f t="shared" si="41"/>
        <v>*</v>
      </c>
      <c r="S960" s="37" t="str">
        <f t="shared" si="41"/>
        <v/>
      </c>
      <c r="T960" s="37" t="str">
        <f t="shared" si="41"/>
        <v/>
      </c>
      <c r="U960" s="37" t="str">
        <f t="shared" si="41"/>
        <v/>
      </c>
    </row>
    <row r="961" spans="1:21" s="18" customFormat="1" ht="15.75" hidden="1" customHeight="1" x14ac:dyDescent="0.2">
      <c r="A961" s="76"/>
      <c r="B961" s="22" t="s">
        <v>249</v>
      </c>
      <c r="C961" s="23" t="s">
        <v>16</v>
      </c>
      <c r="D961" s="37" t="str">
        <f>IF(D305=D635,"","*")</f>
        <v>*</v>
      </c>
      <c r="E961" s="37" t="str">
        <f t="shared" si="41"/>
        <v>*</v>
      </c>
      <c r="F961" s="37" t="str">
        <f t="shared" si="41"/>
        <v>*</v>
      </c>
      <c r="G961" s="37" t="str">
        <f t="shared" si="41"/>
        <v/>
      </c>
      <c r="H961" s="37" t="str">
        <f t="shared" si="41"/>
        <v/>
      </c>
      <c r="I961" s="37" t="str">
        <f t="shared" si="41"/>
        <v/>
      </c>
      <c r="J961" s="37" t="str">
        <f t="shared" si="41"/>
        <v/>
      </c>
      <c r="K961" s="37" t="str">
        <f t="shared" si="41"/>
        <v/>
      </c>
      <c r="L961" s="37" t="str">
        <f t="shared" si="41"/>
        <v/>
      </c>
      <c r="M961" s="37" t="str">
        <f t="shared" si="41"/>
        <v/>
      </c>
      <c r="N961" s="37" t="str">
        <f t="shared" si="41"/>
        <v/>
      </c>
      <c r="O961" s="37" t="str">
        <f t="shared" si="41"/>
        <v/>
      </c>
      <c r="P961" s="37" t="str">
        <f t="shared" si="41"/>
        <v>*</v>
      </c>
      <c r="Q961" s="37" t="str">
        <f t="shared" si="41"/>
        <v>*</v>
      </c>
      <c r="R961" s="37" t="str">
        <f t="shared" si="41"/>
        <v>*</v>
      </c>
      <c r="S961" s="37" t="str">
        <f t="shared" si="41"/>
        <v/>
      </c>
      <c r="T961" s="37" t="str">
        <f t="shared" si="41"/>
        <v/>
      </c>
      <c r="U961" s="37" t="str">
        <f t="shared" si="41"/>
        <v/>
      </c>
    </row>
    <row r="962" spans="1:21" s="18" customFormat="1" ht="15.75" hidden="1" customHeight="1" x14ac:dyDescent="0.2">
      <c r="A962" s="77"/>
      <c r="B962" s="25" t="s">
        <v>213</v>
      </c>
      <c r="C962" s="26" t="s">
        <v>18</v>
      </c>
      <c r="D962" s="38" t="str">
        <f>IF(D306=D636,"","*")</f>
        <v/>
      </c>
      <c r="E962" s="38" t="str">
        <f t="shared" si="41"/>
        <v/>
      </c>
      <c r="F962" s="38" t="str">
        <f t="shared" si="41"/>
        <v/>
      </c>
      <c r="G962" s="38" t="str">
        <f t="shared" si="41"/>
        <v/>
      </c>
      <c r="H962" s="38" t="str">
        <f t="shared" si="41"/>
        <v/>
      </c>
      <c r="I962" s="38" t="str">
        <f t="shared" si="41"/>
        <v/>
      </c>
      <c r="J962" s="38" t="str">
        <f t="shared" si="41"/>
        <v/>
      </c>
      <c r="K962" s="38" t="str">
        <f t="shared" si="41"/>
        <v/>
      </c>
      <c r="L962" s="38" t="str">
        <f t="shared" si="41"/>
        <v/>
      </c>
      <c r="M962" s="38" t="str">
        <f t="shared" si="41"/>
        <v/>
      </c>
      <c r="N962" s="38" t="str">
        <f t="shared" si="41"/>
        <v/>
      </c>
      <c r="O962" s="38" t="str">
        <f t="shared" si="41"/>
        <v/>
      </c>
      <c r="P962" s="38" t="str">
        <f t="shared" si="41"/>
        <v/>
      </c>
      <c r="Q962" s="38" t="str">
        <f t="shared" si="41"/>
        <v/>
      </c>
      <c r="R962" s="38" t="str">
        <f t="shared" si="41"/>
        <v/>
      </c>
      <c r="S962" s="38" t="str">
        <f t="shared" si="41"/>
        <v/>
      </c>
      <c r="T962" s="38" t="str">
        <f t="shared" si="41"/>
        <v/>
      </c>
      <c r="U962" s="38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10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372</v>
      </c>
    </row>
    <row r="3" spans="1:21" ht="15" customHeight="1" x14ac:dyDescent="0.25">
      <c r="A3" s="30" t="s">
        <v>244</v>
      </c>
      <c r="B3" s="30"/>
      <c r="D3" s="68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68" t="str">
        <f t="shared" ref="E3:U3" si="0">IF(E8=SUM(E21,E34,E47,E60,E73,E86,E99,E112,E125,E138,E151,E164,E177,E190,E203,E216,E229,E242,E255,E268,E281,E294),"",SUM(E21,E34,E47,E60,E73,E86,E99,E112,E125,E138,E151,E164,E177,E190,E203,E216,E229,E242,E255,E268,E281,E294))</f>
        <v/>
      </c>
      <c r="F3" s="68" t="str">
        <f t="shared" si="0"/>
        <v/>
      </c>
      <c r="G3" s="68" t="str">
        <f t="shared" si="0"/>
        <v/>
      </c>
      <c r="H3" s="68" t="str">
        <f t="shared" si="0"/>
        <v/>
      </c>
      <c r="I3" s="68" t="str">
        <f t="shared" si="0"/>
        <v/>
      </c>
      <c r="J3" s="68" t="str">
        <f t="shared" si="0"/>
        <v/>
      </c>
      <c r="K3" s="68" t="str">
        <f t="shared" si="0"/>
        <v/>
      </c>
      <c r="L3" s="68" t="str">
        <f t="shared" si="0"/>
        <v/>
      </c>
      <c r="M3" s="68" t="str">
        <f t="shared" si="0"/>
        <v/>
      </c>
      <c r="N3" s="68" t="str">
        <f t="shared" si="0"/>
        <v/>
      </c>
      <c r="O3" s="68" t="str">
        <f t="shared" si="0"/>
        <v/>
      </c>
      <c r="P3" s="68" t="str">
        <f t="shared" si="0"/>
        <v/>
      </c>
      <c r="Q3" s="68" t="str">
        <f t="shared" si="0"/>
        <v/>
      </c>
      <c r="R3" s="68" t="str">
        <f t="shared" si="0"/>
        <v/>
      </c>
      <c r="S3" s="68" t="str">
        <f t="shared" si="0"/>
        <v/>
      </c>
      <c r="T3" s="68" t="str">
        <f t="shared" si="0"/>
        <v/>
      </c>
      <c r="U3" s="68" t="str">
        <f t="shared" si="0"/>
        <v/>
      </c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15628</v>
      </c>
      <c r="E8" s="32">
        <v>127852</v>
      </c>
      <c r="F8" s="32">
        <v>445164815</v>
      </c>
      <c r="G8" s="32">
        <v>4781</v>
      </c>
      <c r="H8" s="32">
        <v>12517</v>
      </c>
      <c r="I8" s="32">
        <v>167965949</v>
      </c>
      <c r="J8" s="32">
        <v>72</v>
      </c>
      <c r="K8" s="32">
        <v>72</v>
      </c>
      <c r="L8" s="32">
        <v>623883</v>
      </c>
      <c r="M8" s="32">
        <v>40</v>
      </c>
      <c r="N8" s="32">
        <v>44</v>
      </c>
      <c r="O8" s="32">
        <v>1758000</v>
      </c>
      <c r="P8" s="32">
        <v>10635</v>
      </c>
      <c r="Q8" s="32">
        <v>114618</v>
      </c>
      <c r="R8" s="32">
        <v>273931951</v>
      </c>
      <c r="S8" s="32">
        <v>100</v>
      </c>
      <c r="T8" s="32">
        <v>601</v>
      </c>
      <c r="U8" s="32">
        <v>885032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2661</v>
      </c>
      <c r="E9" s="34">
        <v>24654</v>
      </c>
      <c r="F9" s="34">
        <v>73591141</v>
      </c>
      <c r="G9" s="34">
        <v>497</v>
      </c>
      <c r="H9" s="34">
        <v>1334</v>
      </c>
      <c r="I9" s="34">
        <v>17777368</v>
      </c>
      <c r="J9" s="34">
        <v>13</v>
      </c>
      <c r="K9" s="34">
        <v>13</v>
      </c>
      <c r="L9" s="34">
        <v>139483</v>
      </c>
      <c r="M9" s="34">
        <v>0</v>
      </c>
      <c r="N9" s="34">
        <v>0</v>
      </c>
      <c r="O9" s="34">
        <v>0</v>
      </c>
      <c r="P9" s="34">
        <v>2127</v>
      </c>
      <c r="Q9" s="34">
        <v>23148</v>
      </c>
      <c r="R9" s="34">
        <v>55435990</v>
      </c>
      <c r="S9" s="34">
        <v>24</v>
      </c>
      <c r="T9" s="34">
        <v>159</v>
      </c>
      <c r="U9" s="34">
        <v>238300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2595</v>
      </c>
      <c r="E10" s="36">
        <v>24314</v>
      </c>
      <c r="F10" s="36">
        <v>71739010</v>
      </c>
      <c r="G10" s="36">
        <v>459</v>
      </c>
      <c r="H10" s="36">
        <v>1228</v>
      </c>
      <c r="I10" s="36">
        <v>16486837</v>
      </c>
      <c r="J10" s="36">
        <v>13</v>
      </c>
      <c r="K10" s="36">
        <v>13</v>
      </c>
      <c r="L10" s="36">
        <v>139483</v>
      </c>
      <c r="M10" s="36">
        <v>0</v>
      </c>
      <c r="N10" s="36">
        <v>0</v>
      </c>
      <c r="O10" s="36">
        <v>0</v>
      </c>
      <c r="P10" s="36">
        <v>2099</v>
      </c>
      <c r="Q10" s="36">
        <v>22914</v>
      </c>
      <c r="R10" s="36">
        <v>54874390</v>
      </c>
      <c r="S10" s="36">
        <v>24</v>
      </c>
      <c r="T10" s="36">
        <v>159</v>
      </c>
      <c r="U10" s="36">
        <v>238300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2457</v>
      </c>
      <c r="E11" s="36">
        <v>22920</v>
      </c>
      <c r="F11" s="36">
        <v>67513852</v>
      </c>
      <c r="G11" s="36">
        <v>427</v>
      </c>
      <c r="H11" s="36">
        <v>1142</v>
      </c>
      <c r="I11" s="36">
        <v>15388597</v>
      </c>
      <c r="J11" s="36">
        <v>13</v>
      </c>
      <c r="K11" s="36">
        <v>13</v>
      </c>
      <c r="L11" s="36">
        <v>139483</v>
      </c>
      <c r="M11" s="36">
        <v>0</v>
      </c>
      <c r="N11" s="36">
        <v>0</v>
      </c>
      <c r="O11" s="36">
        <v>0</v>
      </c>
      <c r="P11" s="36">
        <v>1993</v>
      </c>
      <c r="Q11" s="36">
        <v>21606</v>
      </c>
      <c r="R11" s="36">
        <v>51747472</v>
      </c>
      <c r="S11" s="36">
        <v>24</v>
      </c>
      <c r="T11" s="36">
        <v>159</v>
      </c>
      <c r="U11" s="36">
        <v>238300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138</v>
      </c>
      <c r="E12" s="36">
        <v>1394</v>
      </c>
      <c r="F12" s="36">
        <v>4225158</v>
      </c>
      <c r="G12" s="36">
        <v>32</v>
      </c>
      <c r="H12" s="36">
        <v>86</v>
      </c>
      <c r="I12" s="36">
        <v>1098240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106</v>
      </c>
      <c r="Q12" s="36">
        <v>1308</v>
      </c>
      <c r="R12" s="36">
        <v>3126918</v>
      </c>
      <c r="S12" s="36">
        <v>0</v>
      </c>
      <c r="T12" s="36">
        <v>0</v>
      </c>
      <c r="U12" s="36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38</v>
      </c>
      <c r="E13" s="36">
        <v>205</v>
      </c>
      <c r="F13" s="36">
        <v>1189168</v>
      </c>
      <c r="G13" s="36">
        <v>25</v>
      </c>
      <c r="H13" s="36">
        <v>70</v>
      </c>
      <c r="I13" s="36">
        <v>865168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13</v>
      </c>
      <c r="Q13" s="36">
        <v>135</v>
      </c>
      <c r="R13" s="36">
        <v>324000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28</v>
      </c>
      <c r="E14" s="36">
        <v>135</v>
      </c>
      <c r="F14" s="36">
        <v>662963</v>
      </c>
      <c r="G14" s="36">
        <v>13</v>
      </c>
      <c r="H14" s="36">
        <v>36</v>
      </c>
      <c r="I14" s="36">
        <v>425363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15</v>
      </c>
      <c r="Q14" s="36">
        <v>99</v>
      </c>
      <c r="R14" s="36">
        <v>237600</v>
      </c>
      <c r="S14" s="36">
        <v>0</v>
      </c>
      <c r="T14" s="36">
        <v>0</v>
      </c>
      <c r="U14" s="36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12967</v>
      </c>
      <c r="E15" s="34">
        <v>103198</v>
      </c>
      <c r="F15" s="34">
        <v>371573674</v>
      </c>
      <c r="G15" s="34">
        <v>4284</v>
      </c>
      <c r="H15" s="34">
        <v>11183</v>
      </c>
      <c r="I15" s="34">
        <v>150188581</v>
      </c>
      <c r="J15" s="34">
        <v>59</v>
      </c>
      <c r="K15" s="34">
        <v>59</v>
      </c>
      <c r="L15" s="34">
        <v>484400</v>
      </c>
      <c r="M15" s="34">
        <v>40</v>
      </c>
      <c r="N15" s="34">
        <v>44</v>
      </c>
      <c r="O15" s="34">
        <v>1758000</v>
      </c>
      <c r="P15" s="34">
        <v>8508</v>
      </c>
      <c r="Q15" s="34">
        <v>91470</v>
      </c>
      <c r="R15" s="34">
        <v>218495961</v>
      </c>
      <c r="S15" s="34">
        <v>76</v>
      </c>
      <c r="T15" s="34">
        <v>442</v>
      </c>
      <c r="U15" s="34">
        <v>646732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12709</v>
      </c>
      <c r="E16" s="37">
        <v>101582</v>
      </c>
      <c r="F16" s="37">
        <v>363859677</v>
      </c>
      <c r="G16" s="37">
        <v>4151</v>
      </c>
      <c r="H16" s="37">
        <v>10874</v>
      </c>
      <c r="I16" s="37">
        <v>145625022</v>
      </c>
      <c r="J16" s="37">
        <v>58</v>
      </c>
      <c r="K16" s="37">
        <v>58</v>
      </c>
      <c r="L16" s="37">
        <v>483680</v>
      </c>
      <c r="M16" s="37">
        <v>39</v>
      </c>
      <c r="N16" s="37">
        <v>43</v>
      </c>
      <c r="O16" s="37">
        <v>1728000</v>
      </c>
      <c r="P16" s="37">
        <v>8385</v>
      </c>
      <c r="Q16" s="37">
        <v>90165</v>
      </c>
      <c r="R16" s="37">
        <v>215376243</v>
      </c>
      <c r="S16" s="37">
        <v>76</v>
      </c>
      <c r="T16" s="37">
        <v>442</v>
      </c>
      <c r="U16" s="37">
        <v>646732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11813</v>
      </c>
      <c r="E17" s="37">
        <v>95093</v>
      </c>
      <c r="F17" s="37">
        <v>340236358</v>
      </c>
      <c r="G17" s="37">
        <v>3819</v>
      </c>
      <c r="H17" s="37">
        <v>10037</v>
      </c>
      <c r="I17" s="37">
        <v>135404625</v>
      </c>
      <c r="J17" s="37">
        <v>54</v>
      </c>
      <c r="K17" s="37">
        <v>54</v>
      </c>
      <c r="L17" s="37">
        <v>442570</v>
      </c>
      <c r="M17" s="37">
        <v>39</v>
      </c>
      <c r="N17" s="37">
        <v>43</v>
      </c>
      <c r="O17" s="37">
        <v>1728000</v>
      </c>
      <c r="P17" s="37">
        <v>7829</v>
      </c>
      <c r="Q17" s="37">
        <v>84534</v>
      </c>
      <c r="R17" s="37">
        <v>202036331</v>
      </c>
      <c r="S17" s="37">
        <v>72</v>
      </c>
      <c r="T17" s="37">
        <v>425</v>
      </c>
      <c r="U17" s="37">
        <v>624832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896</v>
      </c>
      <c r="E18" s="37">
        <v>6489</v>
      </c>
      <c r="F18" s="37">
        <v>23623319</v>
      </c>
      <c r="G18" s="37">
        <v>332</v>
      </c>
      <c r="H18" s="37">
        <v>837</v>
      </c>
      <c r="I18" s="37">
        <v>10220397</v>
      </c>
      <c r="J18" s="37">
        <v>4</v>
      </c>
      <c r="K18" s="37">
        <v>4</v>
      </c>
      <c r="L18" s="37">
        <v>41110</v>
      </c>
      <c r="M18" s="37">
        <v>0</v>
      </c>
      <c r="N18" s="37">
        <v>0</v>
      </c>
      <c r="O18" s="37">
        <v>0</v>
      </c>
      <c r="P18" s="37">
        <v>556</v>
      </c>
      <c r="Q18" s="37">
        <v>5631</v>
      </c>
      <c r="R18" s="37">
        <v>13339912</v>
      </c>
      <c r="S18" s="37">
        <v>4</v>
      </c>
      <c r="T18" s="37">
        <v>17</v>
      </c>
      <c r="U18" s="37">
        <v>21900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142</v>
      </c>
      <c r="E19" s="37">
        <v>891</v>
      </c>
      <c r="F19" s="37">
        <v>4363481</v>
      </c>
      <c r="G19" s="37">
        <v>78</v>
      </c>
      <c r="H19" s="37">
        <v>177</v>
      </c>
      <c r="I19" s="37">
        <v>2651561</v>
      </c>
      <c r="J19" s="37">
        <v>1</v>
      </c>
      <c r="K19" s="37">
        <v>1</v>
      </c>
      <c r="L19" s="37">
        <v>720</v>
      </c>
      <c r="M19" s="37">
        <v>0</v>
      </c>
      <c r="N19" s="37">
        <v>0</v>
      </c>
      <c r="O19" s="37">
        <v>0</v>
      </c>
      <c r="P19" s="37">
        <v>63</v>
      </c>
      <c r="Q19" s="37">
        <v>713</v>
      </c>
      <c r="R19" s="37">
        <v>1711200</v>
      </c>
      <c r="S19" s="37">
        <v>0</v>
      </c>
      <c r="T19" s="37">
        <v>0</v>
      </c>
      <c r="U19" s="37">
        <v>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116</v>
      </c>
      <c r="E20" s="38">
        <v>725</v>
      </c>
      <c r="F20" s="38">
        <v>3350516</v>
      </c>
      <c r="G20" s="38">
        <v>55</v>
      </c>
      <c r="H20" s="38">
        <v>132</v>
      </c>
      <c r="I20" s="38">
        <v>1911998</v>
      </c>
      <c r="J20" s="38">
        <v>0</v>
      </c>
      <c r="K20" s="38">
        <v>0</v>
      </c>
      <c r="L20" s="38">
        <v>0</v>
      </c>
      <c r="M20" s="38">
        <v>1</v>
      </c>
      <c r="N20" s="38">
        <v>1</v>
      </c>
      <c r="O20" s="38">
        <v>30000</v>
      </c>
      <c r="P20" s="38">
        <v>60</v>
      </c>
      <c r="Q20" s="38">
        <v>592</v>
      </c>
      <c r="R20" s="38">
        <v>1408518</v>
      </c>
      <c r="S20" s="38">
        <v>0</v>
      </c>
      <c r="T20" s="38">
        <v>0</v>
      </c>
      <c r="U20" s="38">
        <v>0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682</v>
      </c>
      <c r="E21" s="32">
        <v>2485</v>
      </c>
      <c r="F21" s="32">
        <v>29114780</v>
      </c>
      <c r="G21" s="32">
        <v>626</v>
      </c>
      <c r="H21" s="32">
        <v>1836</v>
      </c>
      <c r="I21" s="32">
        <v>27311180</v>
      </c>
      <c r="J21" s="32">
        <v>0</v>
      </c>
      <c r="K21" s="32">
        <v>0</v>
      </c>
      <c r="L21" s="32">
        <v>0</v>
      </c>
      <c r="M21" s="32">
        <v>6</v>
      </c>
      <c r="N21" s="32">
        <v>10</v>
      </c>
      <c r="O21" s="32">
        <v>270000</v>
      </c>
      <c r="P21" s="32">
        <v>50</v>
      </c>
      <c r="Q21" s="32">
        <v>639</v>
      </c>
      <c r="R21" s="32">
        <v>1533600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36</v>
      </c>
      <c r="E22" s="34">
        <v>133</v>
      </c>
      <c r="F22" s="34">
        <v>1544873</v>
      </c>
      <c r="G22" s="34">
        <v>33</v>
      </c>
      <c r="H22" s="34">
        <v>99</v>
      </c>
      <c r="I22" s="34">
        <v>1463273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3</v>
      </c>
      <c r="Q22" s="34">
        <v>34</v>
      </c>
      <c r="R22" s="34">
        <v>81600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36</v>
      </c>
      <c r="E23" s="36">
        <v>133</v>
      </c>
      <c r="F23" s="36">
        <v>1544873</v>
      </c>
      <c r="G23" s="36">
        <v>33</v>
      </c>
      <c r="H23" s="36">
        <v>99</v>
      </c>
      <c r="I23" s="36">
        <v>1463273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3</v>
      </c>
      <c r="Q23" s="36">
        <v>34</v>
      </c>
      <c r="R23" s="36">
        <v>81600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36</v>
      </c>
      <c r="E24" s="36">
        <v>133</v>
      </c>
      <c r="F24" s="36">
        <v>1544873</v>
      </c>
      <c r="G24" s="36">
        <v>33</v>
      </c>
      <c r="H24" s="36">
        <v>99</v>
      </c>
      <c r="I24" s="36">
        <v>1463273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3</v>
      </c>
      <c r="Q24" s="36">
        <v>34</v>
      </c>
      <c r="R24" s="36">
        <v>81600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646</v>
      </c>
      <c r="E28" s="34">
        <v>2352</v>
      </c>
      <c r="F28" s="34">
        <v>27569907</v>
      </c>
      <c r="G28" s="34">
        <v>593</v>
      </c>
      <c r="H28" s="34">
        <v>1737</v>
      </c>
      <c r="I28" s="34">
        <v>25847907</v>
      </c>
      <c r="J28" s="34">
        <v>0</v>
      </c>
      <c r="K28" s="34">
        <v>0</v>
      </c>
      <c r="L28" s="34">
        <v>0</v>
      </c>
      <c r="M28" s="34">
        <v>6</v>
      </c>
      <c r="N28" s="34">
        <v>10</v>
      </c>
      <c r="O28" s="34">
        <v>270000</v>
      </c>
      <c r="P28" s="34">
        <v>47</v>
      </c>
      <c r="Q28" s="34">
        <v>605</v>
      </c>
      <c r="R28" s="34">
        <v>1452000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628</v>
      </c>
      <c r="E29" s="37">
        <v>2291</v>
      </c>
      <c r="F29" s="37">
        <v>26885580</v>
      </c>
      <c r="G29" s="37">
        <v>578</v>
      </c>
      <c r="H29" s="37">
        <v>1694</v>
      </c>
      <c r="I29" s="37">
        <v>25206780</v>
      </c>
      <c r="J29" s="37">
        <v>0</v>
      </c>
      <c r="K29" s="37">
        <v>0</v>
      </c>
      <c r="L29" s="37">
        <v>0</v>
      </c>
      <c r="M29" s="37">
        <v>6</v>
      </c>
      <c r="N29" s="37">
        <v>10</v>
      </c>
      <c r="O29" s="37">
        <v>270000</v>
      </c>
      <c r="P29" s="37">
        <v>44</v>
      </c>
      <c r="Q29" s="37">
        <v>587</v>
      </c>
      <c r="R29" s="37">
        <v>1408800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611</v>
      </c>
      <c r="E30" s="37">
        <v>2240</v>
      </c>
      <c r="F30" s="37">
        <v>26174179</v>
      </c>
      <c r="G30" s="37">
        <v>561</v>
      </c>
      <c r="H30" s="37">
        <v>1643</v>
      </c>
      <c r="I30" s="37">
        <v>24495379</v>
      </c>
      <c r="J30" s="37">
        <v>0</v>
      </c>
      <c r="K30" s="37">
        <v>0</v>
      </c>
      <c r="L30" s="37">
        <v>0</v>
      </c>
      <c r="M30" s="37">
        <v>6</v>
      </c>
      <c r="N30" s="37">
        <v>10</v>
      </c>
      <c r="O30" s="37">
        <v>270000</v>
      </c>
      <c r="P30" s="37">
        <v>44</v>
      </c>
      <c r="Q30" s="37">
        <v>587</v>
      </c>
      <c r="R30" s="37">
        <v>1408800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17</v>
      </c>
      <c r="E31" s="37">
        <v>51</v>
      </c>
      <c r="F31" s="37">
        <v>711401</v>
      </c>
      <c r="G31" s="37">
        <v>17</v>
      </c>
      <c r="H31" s="37">
        <v>51</v>
      </c>
      <c r="I31" s="37">
        <v>711401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8</v>
      </c>
      <c r="E32" s="37">
        <v>31</v>
      </c>
      <c r="F32" s="37">
        <v>325200</v>
      </c>
      <c r="G32" s="37">
        <v>7</v>
      </c>
      <c r="H32" s="37">
        <v>19</v>
      </c>
      <c r="I32" s="37">
        <v>296400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</v>
      </c>
      <c r="Q32" s="37">
        <v>12</v>
      </c>
      <c r="R32" s="37">
        <v>28800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10</v>
      </c>
      <c r="E33" s="38">
        <v>30</v>
      </c>
      <c r="F33" s="38">
        <v>359127</v>
      </c>
      <c r="G33" s="38">
        <v>8</v>
      </c>
      <c r="H33" s="38">
        <v>24</v>
      </c>
      <c r="I33" s="38">
        <v>344727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2</v>
      </c>
      <c r="Q33" s="38">
        <v>6</v>
      </c>
      <c r="R33" s="38">
        <v>14400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1821</v>
      </c>
      <c r="E34" s="32">
        <v>12672</v>
      </c>
      <c r="F34" s="32">
        <v>60317503</v>
      </c>
      <c r="G34" s="32">
        <v>733</v>
      </c>
      <c r="H34" s="32">
        <v>1983</v>
      </c>
      <c r="I34" s="32">
        <v>34189046</v>
      </c>
      <c r="J34" s="32">
        <v>37</v>
      </c>
      <c r="K34" s="32">
        <v>37</v>
      </c>
      <c r="L34" s="32">
        <v>183097</v>
      </c>
      <c r="M34" s="32">
        <v>8</v>
      </c>
      <c r="N34" s="32">
        <v>8</v>
      </c>
      <c r="O34" s="32">
        <v>400000</v>
      </c>
      <c r="P34" s="32">
        <v>1043</v>
      </c>
      <c r="Q34" s="32">
        <v>10644</v>
      </c>
      <c r="R34" s="32">
        <v>25545360</v>
      </c>
      <c r="S34" s="32">
        <v>0</v>
      </c>
      <c r="T34" s="32">
        <v>0</v>
      </c>
      <c r="U34" s="32">
        <v>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163</v>
      </c>
      <c r="E35" s="34">
        <v>1061</v>
      </c>
      <c r="F35" s="34">
        <v>5390720</v>
      </c>
      <c r="G35" s="34">
        <v>74</v>
      </c>
      <c r="H35" s="34">
        <v>195</v>
      </c>
      <c r="I35" s="34">
        <v>3272183</v>
      </c>
      <c r="J35" s="34">
        <v>2</v>
      </c>
      <c r="K35" s="34">
        <v>2</v>
      </c>
      <c r="L35" s="34">
        <v>44937</v>
      </c>
      <c r="M35" s="34">
        <v>0</v>
      </c>
      <c r="N35" s="34">
        <v>0</v>
      </c>
      <c r="O35" s="34">
        <v>0</v>
      </c>
      <c r="P35" s="34">
        <v>87</v>
      </c>
      <c r="Q35" s="34">
        <v>864</v>
      </c>
      <c r="R35" s="34">
        <v>2073600</v>
      </c>
      <c r="S35" s="34">
        <v>0</v>
      </c>
      <c r="T35" s="34">
        <v>0</v>
      </c>
      <c r="U35" s="34">
        <v>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163</v>
      </c>
      <c r="E36" s="36">
        <v>1061</v>
      </c>
      <c r="F36" s="36">
        <v>5390720</v>
      </c>
      <c r="G36" s="36">
        <v>74</v>
      </c>
      <c r="H36" s="36">
        <v>195</v>
      </c>
      <c r="I36" s="36">
        <v>3272183</v>
      </c>
      <c r="J36" s="36">
        <v>2</v>
      </c>
      <c r="K36" s="36">
        <v>2</v>
      </c>
      <c r="L36" s="36">
        <v>44937</v>
      </c>
      <c r="M36" s="36">
        <v>0</v>
      </c>
      <c r="N36" s="36">
        <v>0</v>
      </c>
      <c r="O36" s="36">
        <v>0</v>
      </c>
      <c r="P36" s="36">
        <v>87</v>
      </c>
      <c r="Q36" s="36">
        <v>864</v>
      </c>
      <c r="R36" s="36">
        <v>2073600</v>
      </c>
      <c r="S36" s="36">
        <v>0</v>
      </c>
      <c r="T36" s="36">
        <v>0</v>
      </c>
      <c r="U36" s="36">
        <v>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160</v>
      </c>
      <c r="E37" s="36">
        <v>1049</v>
      </c>
      <c r="F37" s="36">
        <v>5270312</v>
      </c>
      <c r="G37" s="36">
        <v>72</v>
      </c>
      <c r="H37" s="36">
        <v>189</v>
      </c>
      <c r="I37" s="36">
        <v>3166175</v>
      </c>
      <c r="J37" s="36">
        <v>2</v>
      </c>
      <c r="K37" s="36">
        <v>2</v>
      </c>
      <c r="L37" s="36">
        <v>44937</v>
      </c>
      <c r="M37" s="36">
        <v>0</v>
      </c>
      <c r="N37" s="36">
        <v>0</v>
      </c>
      <c r="O37" s="36">
        <v>0</v>
      </c>
      <c r="P37" s="36">
        <v>86</v>
      </c>
      <c r="Q37" s="36">
        <v>858</v>
      </c>
      <c r="R37" s="36">
        <v>2059200</v>
      </c>
      <c r="S37" s="36">
        <v>0</v>
      </c>
      <c r="T37" s="36">
        <v>0</v>
      </c>
      <c r="U37" s="36">
        <v>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3</v>
      </c>
      <c r="E38" s="36">
        <v>12</v>
      </c>
      <c r="F38" s="36">
        <v>120408</v>
      </c>
      <c r="G38" s="36">
        <v>2</v>
      </c>
      <c r="H38" s="36">
        <v>6</v>
      </c>
      <c r="I38" s="36">
        <v>106008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1</v>
      </c>
      <c r="Q38" s="36">
        <v>6</v>
      </c>
      <c r="R38" s="36">
        <v>14400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1658</v>
      </c>
      <c r="E41" s="34">
        <v>11611</v>
      </c>
      <c r="F41" s="34">
        <v>54926783</v>
      </c>
      <c r="G41" s="34">
        <v>659</v>
      </c>
      <c r="H41" s="34">
        <v>1788</v>
      </c>
      <c r="I41" s="34">
        <v>30916863</v>
      </c>
      <c r="J41" s="34">
        <v>35</v>
      </c>
      <c r="K41" s="34">
        <v>35</v>
      </c>
      <c r="L41" s="34">
        <v>138160</v>
      </c>
      <c r="M41" s="34">
        <v>8</v>
      </c>
      <c r="N41" s="34">
        <v>8</v>
      </c>
      <c r="O41" s="34">
        <v>400000</v>
      </c>
      <c r="P41" s="34">
        <v>956</v>
      </c>
      <c r="Q41" s="34">
        <v>9780</v>
      </c>
      <c r="R41" s="34">
        <v>23471760</v>
      </c>
      <c r="S41" s="34">
        <v>0</v>
      </c>
      <c r="T41" s="34">
        <v>0</v>
      </c>
      <c r="U41" s="34">
        <v>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1629</v>
      </c>
      <c r="E42" s="37">
        <v>11532</v>
      </c>
      <c r="F42" s="37">
        <v>53532646</v>
      </c>
      <c r="G42" s="37">
        <v>630</v>
      </c>
      <c r="H42" s="37">
        <v>1709</v>
      </c>
      <c r="I42" s="37">
        <v>29522726</v>
      </c>
      <c r="J42" s="37">
        <v>35</v>
      </c>
      <c r="K42" s="37">
        <v>35</v>
      </c>
      <c r="L42" s="37">
        <v>138160</v>
      </c>
      <c r="M42" s="37">
        <v>8</v>
      </c>
      <c r="N42" s="37">
        <v>8</v>
      </c>
      <c r="O42" s="37">
        <v>400000</v>
      </c>
      <c r="P42" s="37">
        <v>956</v>
      </c>
      <c r="Q42" s="37">
        <v>9780</v>
      </c>
      <c r="R42" s="37">
        <v>23471760</v>
      </c>
      <c r="S42" s="37">
        <v>0</v>
      </c>
      <c r="T42" s="37">
        <v>0</v>
      </c>
      <c r="U42" s="37">
        <v>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1584</v>
      </c>
      <c r="E43" s="37">
        <v>11232</v>
      </c>
      <c r="F43" s="37">
        <v>52176416</v>
      </c>
      <c r="G43" s="37">
        <v>615</v>
      </c>
      <c r="H43" s="37">
        <v>1669</v>
      </c>
      <c r="I43" s="37">
        <v>28822006</v>
      </c>
      <c r="J43" s="37">
        <v>31</v>
      </c>
      <c r="K43" s="37">
        <v>31</v>
      </c>
      <c r="L43" s="37">
        <v>97050</v>
      </c>
      <c r="M43" s="37">
        <v>8</v>
      </c>
      <c r="N43" s="37">
        <v>8</v>
      </c>
      <c r="O43" s="37">
        <v>400000</v>
      </c>
      <c r="P43" s="37">
        <v>930</v>
      </c>
      <c r="Q43" s="37">
        <v>9524</v>
      </c>
      <c r="R43" s="37">
        <v>22857360</v>
      </c>
      <c r="S43" s="37">
        <v>0</v>
      </c>
      <c r="T43" s="37">
        <v>0</v>
      </c>
      <c r="U43" s="37">
        <v>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45</v>
      </c>
      <c r="E44" s="37">
        <v>300</v>
      </c>
      <c r="F44" s="37">
        <v>1356230</v>
      </c>
      <c r="G44" s="37">
        <v>15</v>
      </c>
      <c r="H44" s="37">
        <v>40</v>
      </c>
      <c r="I44" s="37">
        <v>700720</v>
      </c>
      <c r="J44" s="37">
        <v>4</v>
      </c>
      <c r="K44" s="37">
        <v>4</v>
      </c>
      <c r="L44" s="37">
        <v>41110</v>
      </c>
      <c r="M44" s="37">
        <v>0</v>
      </c>
      <c r="N44" s="37">
        <v>0</v>
      </c>
      <c r="O44" s="37">
        <v>0</v>
      </c>
      <c r="P44" s="37">
        <v>26</v>
      </c>
      <c r="Q44" s="37">
        <v>256</v>
      </c>
      <c r="R44" s="37">
        <v>614400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20</v>
      </c>
      <c r="E45" s="37">
        <v>54</v>
      </c>
      <c r="F45" s="37">
        <v>952437</v>
      </c>
      <c r="G45" s="37">
        <v>20</v>
      </c>
      <c r="H45" s="37">
        <v>54</v>
      </c>
      <c r="I45" s="37">
        <v>952437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9</v>
      </c>
      <c r="E46" s="38">
        <v>25</v>
      </c>
      <c r="F46" s="38">
        <v>441700</v>
      </c>
      <c r="G46" s="38">
        <v>9</v>
      </c>
      <c r="H46" s="38">
        <v>25</v>
      </c>
      <c r="I46" s="38">
        <v>441700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1320</v>
      </c>
      <c r="E47" s="32">
        <v>12697</v>
      </c>
      <c r="F47" s="32">
        <v>36373585</v>
      </c>
      <c r="G47" s="32">
        <v>291</v>
      </c>
      <c r="H47" s="32">
        <v>466</v>
      </c>
      <c r="I47" s="32">
        <v>7005665</v>
      </c>
      <c r="J47" s="32">
        <v>0</v>
      </c>
      <c r="K47" s="32">
        <v>0</v>
      </c>
      <c r="L47" s="32">
        <v>0</v>
      </c>
      <c r="M47" s="32">
        <v>2</v>
      </c>
      <c r="N47" s="32">
        <v>2</v>
      </c>
      <c r="O47" s="32">
        <v>100000</v>
      </c>
      <c r="P47" s="32">
        <v>1015</v>
      </c>
      <c r="Q47" s="32">
        <v>12157</v>
      </c>
      <c r="R47" s="32">
        <v>29159920</v>
      </c>
      <c r="S47" s="32">
        <v>12</v>
      </c>
      <c r="T47" s="32">
        <v>72</v>
      </c>
      <c r="U47" s="32">
        <v>108000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536</v>
      </c>
      <c r="E48" s="34">
        <v>6203</v>
      </c>
      <c r="F48" s="34">
        <v>15180046</v>
      </c>
      <c r="G48" s="34">
        <v>17</v>
      </c>
      <c r="H48" s="34">
        <v>26</v>
      </c>
      <c r="I48" s="34">
        <v>367306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519</v>
      </c>
      <c r="Q48" s="34">
        <v>6177</v>
      </c>
      <c r="R48" s="34">
        <v>14812740</v>
      </c>
      <c r="S48" s="34">
        <v>0</v>
      </c>
      <c r="T48" s="34">
        <v>0</v>
      </c>
      <c r="U48" s="34">
        <v>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536</v>
      </c>
      <c r="E49" s="36">
        <v>6203</v>
      </c>
      <c r="F49" s="36">
        <v>15180046</v>
      </c>
      <c r="G49" s="36">
        <v>17</v>
      </c>
      <c r="H49" s="36">
        <v>26</v>
      </c>
      <c r="I49" s="36">
        <v>367306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519</v>
      </c>
      <c r="Q49" s="36">
        <v>6177</v>
      </c>
      <c r="R49" s="36">
        <v>14812740</v>
      </c>
      <c r="S49" s="36">
        <v>0</v>
      </c>
      <c r="T49" s="36">
        <v>0</v>
      </c>
      <c r="U49" s="36">
        <v>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514</v>
      </c>
      <c r="E50" s="36">
        <v>5921</v>
      </c>
      <c r="F50" s="36">
        <v>14451722</v>
      </c>
      <c r="G50" s="36">
        <v>15</v>
      </c>
      <c r="H50" s="36">
        <v>22</v>
      </c>
      <c r="I50" s="36">
        <v>306182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499</v>
      </c>
      <c r="Q50" s="36">
        <v>5899</v>
      </c>
      <c r="R50" s="36">
        <v>14145540</v>
      </c>
      <c r="S50" s="36">
        <v>0</v>
      </c>
      <c r="T50" s="36">
        <v>0</v>
      </c>
      <c r="U50" s="36">
        <v>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22</v>
      </c>
      <c r="E51" s="36">
        <v>282</v>
      </c>
      <c r="F51" s="36">
        <v>728324</v>
      </c>
      <c r="G51" s="36">
        <v>2</v>
      </c>
      <c r="H51" s="36">
        <v>4</v>
      </c>
      <c r="I51" s="36">
        <v>61124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20</v>
      </c>
      <c r="Q51" s="36">
        <v>278</v>
      </c>
      <c r="R51" s="36">
        <v>667200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784</v>
      </c>
      <c r="E54" s="34">
        <v>6494</v>
      </c>
      <c r="F54" s="34">
        <v>21193539</v>
      </c>
      <c r="G54" s="34">
        <v>274</v>
      </c>
      <c r="H54" s="34">
        <v>440</v>
      </c>
      <c r="I54" s="34">
        <v>6638359</v>
      </c>
      <c r="J54" s="34">
        <v>0</v>
      </c>
      <c r="K54" s="34">
        <v>0</v>
      </c>
      <c r="L54" s="34">
        <v>0</v>
      </c>
      <c r="M54" s="34">
        <v>2</v>
      </c>
      <c r="N54" s="34">
        <v>2</v>
      </c>
      <c r="O54" s="34">
        <v>100000</v>
      </c>
      <c r="P54" s="34">
        <v>496</v>
      </c>
      <c r="Q54" s="34">
        <v>5980</v>
      </c>
      <c r="R54" s="34">
        <v>14347180</v>
      </c>
      <c r="S54" s="34">
        <v>12</v>
      </c>
      <c r="T54" s="34">
        <v>72</v>
      </c>
      <c r="U54" s="34">
        <v>108000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780</v>
      </c>
      <c r="E55" s="37">
        <v>6488</v>
      </c>
      <c r="F55" s="37">
        <v>21101853</v>
      </c>
      <c r="G55" s="37">
        <v>270</v>
      </c>
      <c r="H55" s="37">
        <v>434</v>
      </c>
      <c r="I55" s="37">
        <v>6546673</v>
      </c>
      <c r="J55" s="37">
        <v>0</v>
      </c>
      <c r="K55" s="37">
        <v>0</v>
      </c>
      <c r="L55" s="37">
        <v>0</v>
      </c>
      <c r="M55" s="37">
        <v>2</v>
      </c>
      <c r="N55" s="37">
        <v>2</v>
      </c>
      <c r="O55" s="37">
        <v>100000</v>
      </c>
      <c r="P55" s="37">
        <v>496</v>
      </c>
      <c r="Q55" s="37">
        <v>5980</v>
      </c>
      <c r="R55" s="37">
        <v>14347180</v>
      </c>
      <c r="S55" s="37">
        <v>12</v>
      </c>
      <c r="T55" s="37">
        <v>72</v>
      </c>
      <c r="U55" s="37">
        <v>108000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731</v>
      </c>
      <c r="E56" s="37">
        <v>6170</v>
      </c>
      <c r="F56" s="37">
        <v>19743246</v>
      </c>
      <c r="G56" s="37">
        <v>242</v>
      </c>
      <c r="H56" s="37">
        <v>387</v>
      </c>
      <c r="I56" s="37">
        <v>5838466</v>
      </c>
      <c r="J56" s="37">
        <v>0</v>
      </c>
      <c r="K56" s="37">
        <v>0</v>
      </c>
      <c r="L56" s="37">
        <v>0</v>
      </c>
      <c r="M56" s="37">
        <v>2</v>
      </c>
      <c r="N56" s="37">
        <v>2</v>
      </c>
      <c r="O56" s="37">
        <v>100000</v>
      </c>
      <c r="P56" s="37">
        <v>475</v>
      </c>
      <c r="Q56" s="37">
        <v>5709</v>
      </c>
      <c r="R56" s="37">
        <v>13696780</v>
      </c>
      <c r="S56" s="37">
        <v>12</v>
      </c>
      <c r="T56" s="37">
        <v>72</v>
      </c>
      <c r="U56" s="37">
        <v>108000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49</v>
      </c>
      <c r="E57" s="37">
        <v>318</v>
      </c>
      <c r="F57" s="37">
        <v>1358607</v>
      </c>
      <c r="G57" s="37">
        <v>28</v>
      </c>
      <c r="H57" s="37">
        <v>47</v>
      </c>
      <c r="I57" s="37">
        <v>708207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21</v>
      </c>
      <c r="Q57" s="37">
        <v>271</v>
      </c>
      <c r="R57" s="37">
        <v>650400</v>
      </c>
      <c r="S57" s="37">
        <v>0</v>
      </c>
      <c r="T57" s="37">
        <v>0</v>
      </c>
      <c r="U57" s="37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1</v>
      </c>
      <c r="E58" s="37">
        <v>2</v>
      </c>
      <c r="F58" s="37">
        <v>30562</v>
      </c>
      <c r="G58" s="37">
        <v>1</v>
      </c>
      <c r="H58" s="37">
        <v>2</v>
      </c>
      <c r="I58" s="37">
        <v>30562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3</v>
      </c>
      <c r="E59" s="38">
        <v>4</v>
      </c>
      <c r="F59" s="38">
        <v>61124</v>
      </c>
      <c r="G59" s="38">
        <v>3</v>
      </c>
      <c r="H59" s="38">
        <v>4</v>
      </c>
      <c r="I59" s="38">
        <v>61124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2053</v>
      </c>
      <c r="E60" s="32">
        <v>18059</v>
      </c>
      <c r="F60" s="32">
        <v>59048471</v>
      </c>
      <c r="G60" s="32">
        <v>539</v>
      </c>
      <c r="H60" s="32">
        <v>1617</v>
      </c>
      <c r="I60" s="32">
        <v>19656691</v>
      </c>
      <c r="J60" s="32">
        <v>1</v>
      </c>
      <c r="K60" s="32">
        <v>1</v>
      </c>
      <c r="L60" s="32">
        <v>11760</v>
      </c>
      <c r="M60" s="32">
        <v>13</v>
      </c>
      <c r="N60" s="32">
        <v>13</v>
      </c>
      <c r="O60" s="32">
        <v>608000</v>
      </c>
      <c r="P60" s="32">
        <v>1500</v>
      </c>
      <c r="Q60" s="32">
        <v>16426</v>
      </c>
      <c r="R60" s="32">
        <v>38769020</v>
      </c>
      <c r="S60" s="32">
        <v>0</v>
      </c>
      <c r="T60" s="32">
        <v>2</v>
      </c>
      <c r="U60" s="32">
        <v>3000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190</v>
      </c>
      <c r="E61" s="34">
        <v>1782</v>
      </c>
      <c r="F61" s="34">
        <v>5573517</v>
      </c>
      <c r="G61" s="34">
        <v>39</v>
      </c>
      <c r="H61" s="34">
        <v>117</v>
      </c>
      <c r="I61" s="34">
        <v>1628905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151</v>
      </c>
      <c r="Q61" s="34">
        <v>1665</v>
      </c>
      <c r="R61" s="34">
        <v>3944612</v>
      </c>
      <c r="S61" s="34">
        <v>0</v>
      </c>
      <c r="T61" s="34">
        <v>0</v>
      </c>
      <c r="U61" s="3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184</v>
      </c>
      <c r="E62" s="36">
        <v>1696</v>
      </c>
      <c r="F62" s="36">
        <v>5330529</v>
      </c>
      <c r="G62" s="36">
        <v>38</v>
      </c>
      <c r="H62" s="36">
        <v>114</v>
      </c>
      <c r="I62" s="36">
        <v>1585117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146</v>
      </c>
      <c r="Q62" s="36">
        <v>1582</v>
      </c>
      <c r="R62" s="36">
        <v>3745412</v>
      </c>
      <c r="S62" s="36">
        <v>0</v>
      </c>
      <c r="T62" s="36">
        <v>0</v>
      </c>
      <c r="U62" s="36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174</v>
      </c>
      <c r="E63" s="36">
        <v>1612</v>
      </c>
      <c r="F63" s="36">
        <v>5011769</v>
      </c>
      <c r="G63" s="36">
        <v>34</v>
      </c>
      <c r="H63" s="36">
        <v>102</v>
      </c>
      <c r="I63" s="36">
        <v>1439157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140</v>
      </c>
      <c r="Q63" s="36">
        <v>1510</v>
      </c>
      <c r="R63" s="36">
        <v>3572612</v>
      </c>
      <c r="S63" s="36">
        <v>0</v>
      </c>
      <c r="T63" s="36">
        <v>0</v>
      </c>
      <c r="U63" s="36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10</v>
      </c>
      <c r="E64" s="36">
        <v>84</v>
      </c>
      <c r="F64" s="36">
        <v>318760</v>
      </c>
      <c r="G64" s="36">
        <v>4</v>
      </c>
      <c r="H64" s="36">
        <v>12</v>
      </c>
      <c r="I64" s="36">
        <v>145960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6</v>
      </c>
      <c r="Q64" s="36">
        <v>72</v>
      </c>
      <c r="R64" s="36">
        <v>172800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2</v>
      </c>
      <c r="E65" s="36">
        <v>50</v>
      </c>
      <c r="F65" s="36">
        <v>156588</v>
      </c>
      <c r="G65" s="36">
        <v>1</v>
      </c>
      <c r="H65" s="36">
        <v>3</v>
      </c>
      <c r="I65" s="36">
        <v>43788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1</v>
      </c>
      <c r="Q65" s="36">
        <v>47</v>
      </c>
      <c r="R65" s="36">
        <v>112800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4</v>
      </c>
      <c r="E66" s="36">
        <v>36</v>
      </c>
      <c r="F66" s="36">
        <v>86400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4</v>
      </c>
      <c r="Q66" s="36">
        <v>36</v>
      </c>
      <c r="R66" s="36">
        <v>86400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1863</v>
      </c>
      <c r="E67" s="34">
        <v>16277</v>
      </c>
      <c r="F67" s="34">
        <v>53474954</v>
      </c>
      <c r="G67" s="34">
        <v>500</v>
      </c>
      <c r="H67" s="34">
        <v>1500</v>
      </c>
      <c r="I67" s="34">
        <v>18027786</v>
      </c>
      <c r="J67" s="34">
        <v>1</v>
      </c>
      <c r="K67" s="34">
        <v>1</v>
      </c>
      <c r="L67" s="34">
        <v>11760</v>
      </c>
      <c r="M67" s="34">
        <v>13</v>
      </c>
      <c r="N67" s="34">
        <v>13</v>
      </c>
      <c r="O67" s="34">
        <v>608000</v>
      </c>
      <c r="P67" s="34">
        <v>1349</v>
      </c>
      <c r="Q67" s="34">
        <v>14761</v>
      </c>
      <c r="R67" s="34">
        <v>34824408</v>
      </c>
      <c r="S67" s="34">
        <v>0</v>
      </c>
      <c r="T67" s="34">
        <v>2</v>
      </c>
      <c r="U67" s="34">
        <v>3000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1825</v>
      </c>
      <c r="E68" s="37">
        <v>15891</v>
      </c>
      <c r="F68" s="37">
        <v>52230578</v>
      </c>
      <c r="G68" s="37">
        <v>491</v>
      </c>
      <c r="H68" s="37">
        <v>1473</v>
      </c>
      <c r="I68" s="37">
        <v>17645010</v>
      </c>
      <c r="J68" s="37">
        <v>1</v>
      </c>
      <c r="K68" s="37">
        <v>1</v>
      </c>
      <c r="L68" s="37">
        <v>11760</v>
      </c>
      <c r="M68" s="37">
        <v>13</v>
      </c>
      <c r="N68" s="37">
        <v>13</v>
      </c>
      <c r="O68" s="37">
        <v>608000</v>
      </c>
      <c r="P68" s="37">
        <v>1320</v>
      </c>
      <c r="Q68" s="37">
        <v>14402</v>
      </c>
      <c r="R68" s="37">
        <v>33962808</v>
      </c>
      <c r="S68" s="37">
        <v>0</v>
      </c>
      <c r="T68" s="37">
        <v>2</v>
      </c>
      <c r="U68" s="37">
        <v>3000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1725</v>
      </c>
      <c r="E69" s="37">
        <v>15144</v>
      </c>
      <c r="F69" s="37">
        <v>49531187</v>
      </c>
      <c r="G69" s="37">
        <v>455</v>
      </c>
      <c r="H69" s="37">
        <v>1365</v>
      </c>
      <c r="I69" s="37">
        <v>16453525</v>
      </c>
      <c r="J69" s="37">
        <v>1</v>
      </c>
      <c r="K69" s="37">
        <v>1</v>
      </c>
      <c r="L69" s="37">
        <v>11760</v>
      </c>
      <c r="M69" s="37">
        <v>13</v>
      </c>
      <c r="N69" s="37">
        <v>13</v>
      </c>
      <c r="O69" s="37">
        <v>608000</v>
      </c>
      <c r="P69" s="37">
        <v>1256</v>
      </c>
      <c r="Q69" s="37">
        <v>13763</v>
      </c>
      <c r="R69" s="37">
        <v>32454902</v>
      </c>
      <c r="S69" s="37">
        <v>0</v>
      </c>
      <c r="T69" s="37">
        <v>2</v>
      </c>
      <c r="U69" s="37">
        <v>3000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100</v>
      </c>
      <c r="E70" s="37">
        <v>747</v>
      </c>
      <c r="F70" s="37">
        <v>2699391</v>
      </c>
      <c r="G70" s="37">
        <v>36</v>
      </c>
      <c r="H70" s="37">
        <v>108</v>
      </c>
      <c r="I70" s="37">
        <v>1191485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64</v>
      </c>
      <c r="Q70" s="37">
        <v>639</v>
      </c>
      <c r="R70" s="37">
        <v>1507906</v>
      </c>
      <c r="S70" s="37">
        <v>0</v>
      </c>
      <c r="T70" s="37">
        <v>0</v>
      </c>
      <c r="U70" s="37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15</v>
      </c>
      <c r="E71" s="37">
        <v>157</v>
      </c>
      <c r="F71" s="37">
        <v>486564</v>
      </c>
      <c r="G71" s="37">
        <v>3</v>
      </c>
      <c r="H71" s="37">
        <v>9</v>
      </c>
      <c r="I71" s="37">
        <v>131364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12</v>
      </c>
      <c r="Q71" s="37">
        <v>148</v>
      </c>
      <c r="R71" s="37">
        <v>355200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23</v>
      </c>
      <c r="E72" s="38">
        <v>229</v>
      </c>
      <c r="F72" s="38">
        <v>757812</v>
      </c>
      <c r="G72" s="38">
        <v>6</v>
      </c>
      <c r="H72" s="38">
        <v>18</v>
      </c>
      <c r="I72" s="38">
        <v>251412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17</v>
      </c>
      <c r="Q72" s="38">
        <v>211</v>
      </c>
      <c r="R72" s="38">
        <v>506400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909</v>
      </c>
      <c r="E73" s="32">
        <v>8968</v>
      </c>
      <c r="F73" s="32">
        <v>26571973</v>
      </c>
      <c r="G73" s="32">
        <v>170</v>
      </c>
      <c r="H73" s="32">
        <v>510</v>
      </c>
      <c r="I73" s="32">
        <v>6291673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737</v>
      </c>
      <c r="Q73" s="32">
        <v>8437</v>
      </c>
      <c r="R73" s="32">
        <v>20248800</v>
      </c>
      <c r="S73" s="32">
        <v>2</v>
      </c>
      <c r="T73" s="32">
        <v>21</v>
      </c>
      <c r="U73" s="32">
        <v>31500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146</v>
      </c>
      <c r="E74" s="34">
        <v>1397</v>
      </c>
      <c r="F74" s="34">
        <v>4019152</v>
      </c>
      <c r="G74" s="34">
        <v>22</v>
      </c>
      <c r="H74" s="34">
        <v>66</v>
      </c>
      <c r="I74" s="34">
        <v>830152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124</v>
      </c>
      <c r="Q74" s="34">
        <v>1325</v>
      </c>
      <c r="R74" s="34">
        <v>3180000</v>
      </c>
      <c r="S74" s="34">
        <v>0</v>
      </c>
      <c r="T74" s="34">
        <v>6</v>
      </c>
      <c r="U74" s="34">
        <v>9000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140</v>
      </c>
      <c r="E75" s="36">
        <v>1370</v>
      </c>
      <c r="F75" s="36">
        <v>3921640</v>
      </c>
      <c r="G75" s="36">
        <v>21</v>
      </c>
      <c r="H75" s="36">
        <v>63</v>
      </c>
      <c r="I75" s="36">
        <v>790240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119</v>
      </c>
      <c r="Q75" s="36">
        <v>1301</v>
      </c>
      <c r="R75" s="36">
        <v>3122400</v>
      </c>
      <c r="S75" s="36">
        <v>0</v>
      </c>
      <c r="T75" s="36">
        <v>6</v>
      </c>
      <c r="U75" s="36">
        <v>9000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140</v>
      </c>
      <c r="E76" s="36">
        <v>1370</v>
      </c>
      <c r="F76" s="36">
        <v>3921640</v>
      </c>
      <c r="G76" s="36">
        <v>21</v>
      </c>
      <c r="H76" s="36">
        <v>63</v>
      </c>
      <c r="I76" s="36">
        <v>790240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119</v>
      </c>
      <c r="Q76" s="36">
        <v>1301</v>
      </c>
      <c r="R76" s="36">
        <v>3122400</v>
      </c>
      <c r="S76" s="36">
        <v>0</v>
      </c>
      <c r="T76" s="36">
        <v>6</v>
      </c>
      <c r="U76" s="36">
        <v>9000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4</v>
      </c>
      <c r="E78" s="36">
        <v>25</v>
      </c>
      <c r="F78" s="36">
        <v>92712</v>
      </c>
      <c r="G78" s="36">
        <v>1</v>
      </c>
      <c r="H78" s="36">
        <v>3</v>
      </c>
      <c r="I78" s="36">
        <v>39912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3</v>
      </c>
      <c r="Q78" s="36">
        <v>22</v>
      </c>
      <c r="R78" s="36">
        <v>52800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2</v>
      </c>
      <c r="E79" s="36">
        <v>2</v>
      </c>
      <c r="F79" s="36">
        <v>4800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36">
        <v>2</v>
      </c>
      <c r="R79" s="36">
        <v>4800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763</v>
      </c>
      <c r="E80" s="34">
        <v>7571</v>
      </c>
      <c r="F80" s="34">
        <v>22552821</v>
      </c>
      <c r="G80" s="34">
        <v>148</v>
      </c>
      <c r="H80" s="34">
        <v>444</v>
      </c>
      <c r="I80" s="34">
        <v>5461521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613</v>
      </c>
      <c r="Q80" s="34">
        <v>7112</v>
      </c>
      <c r="R80" s="34">
        <v>17068800</v>
      </c>
      <c r="S80" s="34">
        <v>2</v>
      </c>
      <c r="T80" s="34">
        <v>15</v>
      </c>
      <c r="U80" s="34">
        <v>22500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749</v>
      </c>
      <c r="E81" s="37">
        <v>7398</v>
      </c>
      <c r="F81" s="37">
        <v>22104909</v>
      </c>
      <c r="G81" s="37">
        <v>147</v>
      </c>
      <c r="H81" s="37">
        <v>441</v>
      </c>
      <c r="I81" s="37">
        <v>5421609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600</v>
      </c>
      <c r="Q81" s="37">
        <v>6942</v>
      </c>
      <c r="R81" s="37">
        <v>16660800</v>
      </c>
      <c r="S81" s="37">
        <v>2</v>
      </c>
      <c r="T81" s="37">
        <v>15</v>
      </c>
      <c r="U81" s="37">
        <v>22500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740</v>
      </c>
      <c r="E82" s="37">
        <v>7314</v>
      </c>
      <c r="F82" s="37">
        <v>21805173</v>
      </c>
      <c r="G82" s="37">
        <v>144</v>
      </c>
      <c r="H82" s="37">
        <v>432</v>
      </c>
      <c r="I82" s="37">
        <v>5301873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594</v>
      </c>
      <c r="Q82" s="37">
        <v>6867</v>
      </c>
      <c r="R82" s="37">
        <v>16480800</v>
      </c>
      <c r="S82" s="37">
        <v>2</v>
      </c>
      <c r="T82" s="37">
        <v>15</v>
      </c>
      <c r="U82" s="37">
        <v>22500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9</v>
      </c>
      <c r="E83" s="37">
        <v>84</v>
      </c>
      <c r="F83" s="37">
        <v>299736</v>
      </c>
      <c r="G83" s="37">
        <v>3</v>
      </c>
      <c r="H83" s="37">
        <v>9</v>
      </c>
      <c r="I83" s="37">
        <v>119736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6</v>
      </c>
      <c r="Q83" s="37">
        <v>75</v>
      </c>
      <c r="R83" s="37">
        <v>180000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8</v>
      </c>
      <c r="E84" s="37">
        <v>85</v>
      </c>
      <c r="F84" s="37">
        <v>236712</v>
      </c>
      <c r="G84" s="37">
        <v>1</v>
      </c>
      <c r="H84" s="37">
        <v>3</v>
      </c>
      <c r="I84" s="37">
        <v>39912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7</v>
      </c>
      <c r="Q84" s="37">
        <v>82</v>
      </c>
      <c r="R84" s="37">
        <v>196800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6</v>
      </c>
      <c r="E85" s="38">
        <v>88</v>
      </c>
      <c r="F85" s="38">
        <v>211200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6</v>
      </c>
      <c r="Q85" s="38">
        <v>88</v>
      </c>
      <c r="R85" s="38">
        <v>211200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1015</v>
      </c>
      <c r="E86" s="32">
        <v>6905</v>
      </c>
      <c r="F86" s="32">
        <v>24618164</v>
      </c>
      <c r="G86" s="32">
        <v>401</v>
      </c>
      <c r="H86" s="32">
        <v>727</v>
      </c>
      <c r="I86" s="32">
        <v>9513279</v>
      </c>
      <c r="J86" s="32">
        <v>15</v>
      </c>
      <c r="K86" s="32">
        <v>15</v>
      </c>
      <c r="L86" s="32">
        <v>88413</v>
      </c>
      <c r="M86" s="32">
        <v>9</v>
      </c>
      <c r="N86" s="32">
        <v>9</v>
      </c>
      <c r="O86" s="32">
        <v>280000</v>
      </c>
      <c r="P86" s="32">
        <v>587</v>
      </c>
      <c r="Q86" s="32">
        <v>6126</v>
      </c>
      <c r="R86" s="32">
        <v>14699722</v>
      </c>
      <c r="S86" s="32">
        <v>3</v>
      </c>
      <c r="T86" s="32">
        <v>28</v>
      </c>
      <c r="U86" s="32">
        <v>36750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62</v>
      </c>
      <c r="E87" s="34">
        <v>493</v>
      </c>
      <c r="F87" s="34">
        <v>1541974</v>
      </c>
      <c r="G87" s="34">
        <v>16</v>
      </c>
      <c r="H87" s="34">
        <v>34</v>
      </c>
      <c r="I87" s="34">
        <v>423529</v>
      </c>
      <c r="J87" s="34">
        <v>4</v>
      </c>
      <c r="K87" s="34">
        <v>4</v>
      </c>
      <c r="L87" s="34">
        <v>26445</v>
      </c>
      <c r="M87" s="34">
        <v>0</v>
      </c>
      <c r="N87" s="34">
        <v>0</v>
      </c>
      <c r="O87" s="34">
        <v>0</v>
      </c>
      <c r="P87" s="34">
        <v>42</v>
      </c>
      <c r="Q87" s="34">
        <v>455</v>
      </c>
      <c r="R87" s="34">
        <v>1092000</v>
      </c>
      <c r="S87" s="34">
        <v>0</v>
      </c>
      <c r="T87" s="34">
        <v>0</v>
      </c>
      <c r="U87" s="34">
        <v>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61</v>
      </c>
      <c r="E88" s="36">
        <v>481</v>
      </c>
      <c r="F88" s="36">
        <v>1513174</v>
      </c>
      <c r="G88" s="36">
        <v>16</v>
      </c>
      <c r="H88" s="36">
        <v>34</v>
      </c>
      <c r="I88" s="36">
        <v>423529</v>
      </c>
      <c r="J88" s="36">
        <v>4</v>
      </c>
      <c r="K88" s="36">
        <v>4</v>
      </c>
      <c r="L88" s="36">
        <v>26445</v>
      </c>
      <c r="M88" s="36">
        <v>0</v>
      </c>
      <c r="N88" s="36">
        <v>0</v>
      </c>
      <c r="O88" s="36">
        <v>0</v>
      </c>
      <c r="P88" s="36">
        <v>41</v>
      </c>
      <c r="Q88" s="36">
        <v>443</v>
      </c>
      <c r="R88" s="36">
        <v>1063200</v>
      </c>
      <c r="S88" s="36">
        <v>0</v>
      </c>
      <c r="T88" s="36">
        <v>0</v>
      </c>
      <c r="U88" s="36">
        <v>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61</v>
      </c>
      <c r="E89" s="36">
        <v>481</v>
      </c>
      <c r="F89" s="36">
        <v>1513174</v>
      </c>
      <c r="G89" s="36">
        <v>16</v>
      </c>
      <c r="H89" s="36">
        <v>34</v>
      </c>
      <c r="I89" s="36">
        <v>423529</v>
      </c>
      <c r="J89" s="36">
        <v>4</v>
      </c>
      <c r="K89" s="36">
        <v>4</v>
      </c>
      <c r="L89" s="36">
        <v>26445</v>
      </c>
      <c r="M89" s="36">
        <v>0</v>
      </c>
      <c r="N89" s="36">
        <v>0</v>
      </c>
      <c r="O89" s="36">
        <v>0</v>
      </c>
      <c r="P89" s="36">
        <v>41</v>
      </c>
      <c r="Q89" s="36">
        <v>443</v>
      </c>
      <c r="R89" s="36">
        <v>1063200</v>
      </c>
      <c r="S89" s="36">
        <v>0</v>
      </c>
      <c r="T89" s="36">
        <v>0</v>
      </c>
      <c r="U89" s="36">
        <v>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1</v>
      </c>
      <c r="E92" s="36">
        <v>12</v>
      </c>
      <c r="F92" s="36">
        <v>28800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12</v>
      </c>
      <c r="R92" s="36">
        <v>28800</v>
      </c>
      <c r="S92" s="36">
        <v>0</v>
      </c>
      <c r="T92" s="36">
        <v>0</v>
      </c>
      <c r="U92" s="36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953</v>
      </c>
      <c r="E93" s="34">
        <v>6412</v>
      </c>
      <c r="F93" s="34">
        <v>23076190</v>
      </c>
      <c r="G93" s="34">
        <v>385</v>
      </c>
      <c r="H93" s="34">
        <v>693</v>
      </c>
      <c r="I93" s="34">
        <v>9089750</v>
      </c>
      <c r="J93" s="34">
        <v>11</v>
      </c>
      <c r="K93" s="34">
        <v>11</v>
      </c>
      <c r="L93" s="34">
        <v>61968</v>
      </c>
      <c r="M93" s="34">
        <v>9</v>
      </c>
      <c r="N93" s="34">
        <v>9</v>
      </c>
      <c r="O93" s="34">
        <v>280000</v>
      </c>
      <c r="P93" s="34">
        <v>545</v>
      </c>
      <c r="Q93" s="34">
        <v>5671</v>
      </c>
      <c r="R93" s="34">
        <v>13607722</v>
      </c>
      <c r="S93" s="34">
        <v>3</v>
      </c>
      <c r="T93" s="34">
        <v>28</v>
      </c>
      <c r="U93" s="34">
        <v>36750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909</v>
      </c>
      <c r="E94" s="37">
        <v>6192</v>
      </c>
      <c r="F94" s="37">
        <v>22204981</v>
      </c>
      <c r="G94" s="37">
        <v>364</v>
      </c>
      <c r="H94" s="37">
        <v>664</v>
      </c>
      <c r="I94" s="37">
        <v>8702861</v>
      </c>
      <c r="J94" s="37">
        <v>10</v>
      </c>
      <c r="K94" s="37">
        <v>10</v>
      </c>
      <c r="L94" s="37">
        <v>61248</v>
      </c>
      <c r="M94" s="37">
        <v>8</v>
      </c>
      <c r="N94" s="37">
        <v>8</v>
      </c>
      <c r="O94" s="37">
        <v>250000</v>
      </c>
      <c r="P94" s="37">
        <v>524</v>
      </c>
      <c r="Q94" s="37">
        <v>5482</v>
      </c>
      <c r="R94" s="37">
        <v>13154122</v>
      </c>
      <c r="S94" s="37">
        <v>3</v>
      </c>
      <c r="T94" s="37">
        <v>28</v>
      </c>
      <c r="U94" s="37">
        <v>36750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889</v>
      </c>
      <c r="E95" s="37">
        <v>6104</v>
      </c>
      <c r="F95" s="37">
        <v>21742138</v>
      </c>
      <c r="G95" s="37">
        <v>349</v>
      </c>
      <c r="H95" s="37">
        <v>641</v>
      </c>
      <c r="I95" s="37">
        <v>8396018</v>
      </c>
      <c r="J95" s="37">
        <v>10</v>
      </c>
      <c r="K95" s="37">
        <v>10</v>
      </c>
      <c r="L95" s="37">
        <v>61248</v>
      </c>
      <c r="M95" s="37">
        <v>8</v>
      </c>
      <c r="N95" s="37">
        <v>8</v>
      </c>
      <c r="O95" s="37">
        <v>250000</v>
      </c>
      <c r="P95" s="37">
        <v>519</v>
      </c>
      <c r="Q95" s="37">
        <v>5417</v>
      </c>
      <c r="R95" s="37">
        <v>12998122</v>
      </c>
      <c r="S95" s="37">
        <v>3</v>
      </c>
      <c r="T95" s="37">
        <v>28</v>
      </c>
      <c r="U95" s="37">
        <v>36750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20</v>
      </c>
      <c r="E96" s="37">
        <v>88</v>
      </c>
      <c r="F96" s="37">
        <v>462843</v>
      </c>
      <c r="G96" s="37">
        <v>15</v>
      </c>
      <c r="H96" s="37">
        <v>23</v>
      </c>
      <c r="I96" s="37">
        <v>306843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5</v>
      </c>
      <c r="Q96" s="37">
        <v>65</v>
      </c>
      <c r="R96" s="37">
        <v>156000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31</v>
      </c>
      <c r="E97" s="37">
        <v>173</v>
      </c>
      <c r="F97" s="37">
        <v>610458</v>
      </c>
      <c r="G97" s="37">
        <v>13</v>
      </c>
      <c r="H97" s="37">
        <v>18</v>
      </c>
      <c r="I97" s="37">
        <v>240138</v>
      </c>
      <c r="J97" s="37">
        <v>1</v>
      </c>
      <c r="K97" s="37">
        <v>1</v>
      </c>
      <c r="L97" s="37">
        <v>720</v>
      </c>
      <c r="M97" s="37">
        <v>0</v>
      </c>
      <c r="N97" s="37">
        <v>0</v>
      </c>
      <c r="O97" s="37">
        <v>0</v>
      </c>
      <c r="P97" s="37">
        <v>17</v>
      </c>
      <c r="Q97" s="37">
        <v>154</v>
      </c>
      <c r="R97" s="37">
        <v>369600</v>
      </c>
      <c r="S97" s="37">
        <v>0</v>
      </c>
      <c r="T97" s="37">
        <v>0</v>
      </c>
      <c r="U97" s="37">
        <v>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13</v>
      </c>
      <c r="E98" s="38">
        <v>47</v>
      </c>
      <c r="F98" s="38">
        <v>260751</v>
      </c>
      <c r="G98" s="38">
        <v>8</v>
      </c>
      <c r="H98" s="38">
        <v>11</v>
      </c>
      <c r="I98" s="38">
        <v>146751</v>
      </c>
      <c r="J98" s="38">
        <v>0</v>
      </c>
      <c r="K98" s="38">
        <v>0</v>
      </c>
      <c r="L98" s="38">
        <v>0</v>
      </c>
      <c r="M98" s="38">
        <v>1</v>
      </c>
      <c r="N98" s="38">
        <v>1</v>
      </c>
      <c r="O98" s="38">
        <v>30000</v>
      </c>
      <c r="P98" s="38">
        <v>4</v>
      </c>
      <c r="Q98" s="38">
        <v>35</v>
      </c>
      <c r="R98" s="38">
        <v>84000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263</v>
      </c>
      <c r="E99" s="32">
        <v>2627</v>
      </c>
      <c r="F99" s="32">
        <v>6545789</v>
      </c>
      <c r="G99" s="32">
        <v>13</v>
      </c>
      <c r="H99" s="32">
        <v>23</v>
      </c>
      <c r="I99" s="32">
        <v>297903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250</v>
      </c>
      <c r="Q99" s="32">
        <v>2604</v>
      </c>
      <c r="R99" s="32">
        <v>6247886</v>
      </c>
      <c r="S99" s="32">
        <v>0</v>
      </c>
      <c r="T99" s="32">
        <v>0</v>
      </c>
      <c r="U99" s="32">
        <v>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43</v>
      </c>
      <c r="E100" s="34">
        <v>475</v>
      </c>
      <c r="F100" s="34">
        <v>1138306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43</v>
      </c>
      <c r="Q100" s="34">
        <v>475</v>
      </c>
      <c r="R100" s="34">
        <v>1138306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43</v>
      </c>
      <c r="E101" s="36">
        <v>475</v>
      </c>
      <c r="F101" s="36">
        <v>1138306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43</v>
      </c>
      <c r="Q101" s="36">
        <v>475</v>
      </c>
      <c r="R101" s="36">
        <v>1138306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37</v>
      </c>
      <c r="E102" s="36">
        <v>403</v>
      </c>
      <c r="F102" s="36">
        <v>965506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37</v>
      </c>
      <c r="Q102" s="36">
        <v>403</v>
      </c>
      <c r="R102" s="36">
        <v>965506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6</v>
      </c>
      <c r="E103" s="36">
        <v>72</v>
      </c>
      <c r="F103" s="36">
        <v>172800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6</v>
      </c>
      <c r="Q103" s="36">
        <v>72</v>
      </c>
      <c r="R103" s="36">
        <v>172800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220</v>
      </c>
      <c r="E106" s="34">
        <v>2152</v>
      </c>
      <c r="F106" s="34">
        <v>5407483</v>
      </c>
      <c r="G106" s="34">
        <v>13</v>
      </c>
      <c r="H106" s="34">
        <v>23</v>
      </c>
      <c r="I106" s="34">
        <v>297903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207</v>
      </c>
      <c r="Q106" s="34">
        <v>2129</v>
      </c>
      <c r="R106" s="34">
        <v>5109580</v>
      </c>
      <c r="S106" s="34">
        <v>0</v>
      </c>
      <c r="T106" s="34">
        <v>0</v>
      </c>
      <c r="U106" s="34">
        <v>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205</v>
      </c>
      <c r="E107" s="37">
        <v>2055</v>
      </c>
      <c r="F107" s="37">
        <v>5152907</v>
      </c>
      <c r="G107" s="37">
        <v>11</v>
      </c>
      <c r="H107" s="37">
        <v>21</v>
      </c>
      <c r="I107" s="37">
        <v>271327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194</v>
      </c>
      <c r="Q107" s="37">
        <v>2034</v>
      </c>
      <c r="R107" s="37">
        <v>4881580</v>
      </c>
      <c r="S107" s="37">
        <v>0</v>
      </c>
      <c r="T107" s="37">
        <v>0</v>
      </c>
      <c r="U107" s="37">
        <v>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164</v>
      </c>
      <c r="E108" s="37">
        <v>1584</v>
      </c>
      <c r="F108" s="37">
        <v>4022507</v>
      </c>
      <c r="G108" s="37">
        <v>11</v>
      </c>
      <c r="H108" s="37">
        <v>21</v>
      </c>
      <c r="I108" s="37">
        <v>271327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153</v>
      </c>
      <c r="Q108" s="37">
        <v>1563</v>
      </c>
      <c r="R108" s="37">
        <v>3751180</v>
      </c>
      <c r="S108" s="37">
        <v>0</v>
      </c>
      <c r="T108" s="37">
        <v>0</v>
      </c>
      <c r="U108" s="37">
        <v>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41</v>
      </c>
      <c r="E109" s="37">
        <v>471</v>
      </c>
      <c r="F109" s="37">
        <v>1130400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41</v>
      </c>
      <c r="Q109" s="37">
        <v>471</v>
      </c>
      <c r="R109" s="37">
        <v>1130400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4</v>
      </c>
      <c r="E110" s="37">
        <v>48</v>
      </c>
      <c r="F110" s="37">
        <v>115200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4</v>
      </c>
      <c r="Q110" s="37">
        <v>48</v>
      </c>
      <c r="R110" s="37">
        <v>115200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11</v>
      </c>
      <c r="E111" s="38">
        <v>49</v>
      </c>
      <c r="F111" s="38">
        <v>139376</v>
      </c>
      <c r="G111" s="38">
        <v>2</v>
      </c>
      <c r="H111" s="38">
        <v>2</v>
      </c>
      <c r="I111" s="38">
        <v>26576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9</v>
      </c>
      <c r="Q111" s="38">
        <v>47</v>
      </c>
      <c r="R111" s="38">
        <v>112800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478</v>
      </c>
      <c r="E112" s="32">
        <v>4315</v>
      </c>
      <c r="F112" s="32">
        <v>11112563</v>
      </c>
      <c r="G112" s="32">
        <v>80</v>
      </c>
      <c r="H112" s="32">
        <v>240</v>
      </c>
      <c r="I112" s="32">
        <v>1652304</v>
      </c>
      <c r="J112" s="32">
        <v>3</v>
      </c>
      <c r="K112" s="32">
        <v>3</v>
      </c>
      <c r="L112" s="32">
        <v>53489</v>
      </c>
      <c r="M112" s="32">
        <v>0</v>
      </c>
      <c r="N112" s="32">
        <v>0</v>
      </c>
      <c r="O112" s="32">
        <v>0</v>
      </c>
      <c r="P112" s="32">
        <v>390</v>
      </c>
      <c r="Q112" s="32">
        <v>4042</v>
      </c>
      <c r="R112" s="32">
        <v>9361770</v>
      </c>
      <c r="S112" s="32">
        <v>5</v>
      </c>
      <c r="T112" s="32">
        <v>30</v>
      </c>
      <c r="U112" s="32">
        <v>45000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50</v>
      </c>
      <c r="E113" s="34">
        <v>510</v>
      </c>
      <c r="F113" s="34">
        <v>1274216</v>
      </c>
      <c r="G113" s="34">
        <v>9</v>
      </c>
      <c r="H113" s="34">
        <v>27</v>
      </c>
      <c r="I113" s="34">
        <v>167744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41</v>
      </c>
      <c r="Q113" s="34">
        <v>479</v>
      </c>
      <c r="R113" s="34">
        <v>1100472</v>
      </c>
      <c r="S113" s="34">
        <v>0</v>
      </c>
      <c r="T113" s="34">
        <v>4</v>
      </c>
      <c r="U113" s="34">
        <v>6000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48</v>
      </c>
      <c r="E114" s="36">
        <v>495</v>
      </c>
      <c r="F114" s="36">
        <v>1205552</v>
      </c>
      <c r="G114" s="36">
        <v>8</v>
      </c>
      <c r="H114" s="36">
        <v>24</v>
      </c>
      <c r="I114" s="36">
        <v>127880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40</v>
      </c>
      <c r="Q114" s="36">
        <v>467</v>
      </c>
      <c r="R114" s="36">
        <v>1071672</v>
      </c>
      <c r="S114" s="36">
        <v>0</v>
      </c>
      <c r="T114" s="36">
        <v>4</v>
      </c>
      <c r="U114" s="36">
        <v>6000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38</v>
      </c>
      <c r="E115" s="36">
        <v>391</v>
      </c>
      <c r="F115" s="36">
        <v>962146</v>
      </c>
      <c r="G115" s="36">
        <v>7</v>
      </c>
      <c r="H115" s="36">
        <v>21</v>
      </c>
      <c r="I115" s="36">
        <v>114592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31</v>
      </c>
      <c r="Q115" s="36">
        <v>366</v>
      </c>
      <c r="R115" s="36">
        <v>841554</v>
      </c>
      <c r="S115" s="36">
        <v>0</v>
      </c>
      <c r="T115" s="36">
        <v>4</v>
      </c>
      <c r="U115" s="36">
        <v>6000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10</v>
      </c>
      <c r="E116" s="36">
        <v>104</v>
      </c>
      <c r="F116" s="36">
        <v>243406</v>
      </c>
      <c r="G116" s="36">
        <v>1</v>
      </c>
      <c r="H116" s="36">
        <v>3</v>
      </c>
      <c r="I116" s="36">
        <v>13288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9</v>
      </c>
      <c r="Q116" s="36">
        <v>101</v>
      </c>
      <c r="R116" s="36">
        <v>230118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1</v>
      </c>
      <c r="E117" s="36">
        <v>12</v>
      </c>
      <c r="F117" s="36">
        <v>28800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1</v>
      </c>
      <c r="Q117" s="36">
        <v>12</v>
      </c>
      <c r="R117" s="36">
        <v>28800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1</v>
      </c>
      <c r="E118" s="36">
        <v>3</v>
      </c>
      <c r="F118" s="36">
        <v>39864</v>
      </c>
      <c r="G118" s="36">
        <v>1</v>
      </c>
      <c r="H118" s="36">
        <v>3</v>
      </c>
      <c r="I118" s="36">
        <v>39864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428</v>
      </c>
      <c r="E119" s="34">
        <v>3805</v>
      </c>
      <c r="F119" s="34">
        <v>9838347</v>
      </c>
      <c r="G119" s="34">
        <v>71</v>
      </c>
      <c r="H119" s="34">
        <v>213</v>
      </c>
      <c r="I119" s="34">
        <v>1484560</v>
      </c>
      <c r="J119" s="34">
        <v>3</v>
      </c>
      <c r="K119" s="34">
        <v>3</v>
      </c>
      <c r="L119" s="34">
        <v>53489</v>
      </c>
      <c r="M119" s="34">
        <v>0</v>
      </c>
      <c r="N119" s="34">
        <v>0</v>
      </c>
      <c r="O119" s="34">
        <v>0</v>
      </c>
      <c r="P119" s="34">
        <v>349</v>
      </c>
      <c r="Q119" s="34">
        <v>3563</v>
      </c>
      <c r="R119" s="34">
        <v>8261298</v>
      </c>
      <c r="S119" s="34">
        <v>5</v>
      </c>
      <c r="T119" s="34">
        <v>26</v>
      </c>
      <c r="U119" s="34">
        <v>39000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422</v>
      </c>
      <c r="E120" s="37">
        <v>3765</v>
      </c>
      <c r="F120" s="37">
        <v>9735253</v>
      </c>
      <c r="G120" s="37">
        <v>70</v>
      </c>
      <c r="H120" s="37">
        <v>210</v>
      </c>
      <c r="I120" s="37">
        <v>1457984</v>
      </c>
      <c r="J120" s="37">
        <v>3</v>
      </c>
      <c r="K120" s="37">
        <v>3</v>
      </c>
      <c r="L120" s="37">
        <v>53489</v>
      </c>
      <c r="M120" s="37">
        <v>0</v>
      </c>
      <c r="N120" s="37">
        <v>0</v>
      </c>
      <c r="O120" s="37">
        <v>0</v>
      </c>
      <c r="P120" s="37">
        <v>344</v>
      </c>
      <c r="Q120" s="37">
        <v>3526</v>
      </c>
      <c r="R120" s="37">
        <v>8184780</v>
      </c>
      <c r="S120" s="37">
        <v>5</v>
      </c>
      <c r="T120" s="37">
        <v>26</v>
      </c>
      <c r="U120" s="37">
        <v>39000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351</v>
      </c>
      <c r="E121" s="37">
        <v>3194</v>
      </c>
      <c r="F121" s="37">
        <v>8163506</v>
      </c>
      <c r="G121" s="37">
        <v>51</v>
      </c>
      <c r="H121" s="37">
        <v>153</v>
      </c>
      <c r="I121" s="37">
        <v>1062768</v>
      </c>
      <c r="J121" s="37">
        <v>3</v>
      </c>
      <c r="K121" s="37">
        <v>3</v>
      </c>
      <c r="L121" s="37">
        <v>53489</v>
      </c>
      <c r="M121" s="37">
        <v>0</v>
      </c>
      <c r="N121" s="37">
        <v>0</v>
      </c>
      <c r="O121" s="37">
        <v>0</v>
      </c>
      <c r="P121" s="37">
        <v>292</v>
      </c>
      <c r="Q121" s="37">
        <v>3014</v>
      </c>
      <c r="R121" s="37">
        <v>7011249</v>
      </c>
      <c r="S121" s="37">
        <v>5</v>
      </c>
      <c r="T121" s="37">
        <v>24</v>
      </c>
      <c r="U121" s="37">
        <v>36000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71</v>
      </c>
      <c r="E122" s="37">
        <v>571</v>
      </c>
      <c r="F122" s="37">
        <v>1571747</v>
      </c>
      <c r="G122" s="37">
        <v>19</v>
      </c>
      <c r="H122" s="37">
        <v>57</v>
      </c>
      <c r="I122" s="37">
        <v>395216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52</v>
      </c>
      <c r="Q122" s="37">
        <v>512</v>
      </c>
      <c r="R122" s="37">
        <v>1173531</v>
      </c>
      <c r="S122" s="37">
        <v>0</v>
      </c>
      <c r="T122" s="37">
        <v>2</v>
      </c>
      <c r="U122" s="37">
        <v>3000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6</v>
      </c>
      <c r="E124" s="38">
        <v>40</v>
      </c>
      <c r="F124" s="38">
        <v>103094</v>
      </c>
      <c r="G124" s="38">
        <v>1</v>
      </c>
      <c r="H124" s="38">
        <v>3</v>
      </c>
      <c r="I124" s="38">
        <v>26576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5</v>
      </c>
      <c r="Q124" s="38">
        <v>37</v>
      </c>
      <c r="R124" s="38">
        <v>76518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858</v>
      </c>
      <c r="E125" s="32">
        <v>6466</v>
      </c>
      <c r="F125" s="32">
        <v>20008238</v>
      </c>
      <c r="G125" s="32">
        <v>236</v>
      </c>
      <c r="H125" s="32">
        <v>361</v>
      </c>
      <c r="I125" s="32">
        <v>5279726</v>
      </c>
      <c r="J125" s="32">
        <v>13</v>
      </c>
      <c r="K125" s="32">
        <v>13</v>
      </c>
      <c r="L125" s="32">
        <v>122112</v>
      </c>
      <c r="M125" s="32">
        <v>0</v>
      </c>
      <c r="N125" s="32">
        <v>0</v>
      </c>
      <c r="O125" s="32">
        <v>0</v>
      </c>
      <c r="P125" s="32">
        <v>606</v>
      </c>
      <c r="Q125" s="32">
        <v>6076</v>
      </c>
      <c r="R125" s="32">
        <v>14582400</v>
      </c>
      <c r="S125" s="32">
        <v>3</v>
      </c>
      <c r="T125" s="32">
        <v>16</v>
      </c>
      <c r="U125" s="32">
        <v>24000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145</v>
      </c>
      <c r="E126" s="34">
        <v>949</v>
      </c>
      <c r="F126" s="34">
        <v>3379019</v>
      </c>
      <c r="G126" s="34">
        <v>54</v>
      </c>
      <c r="H126" s="34">
        <v>85</v>
      </c>
      <c r="I126" s="34">
        <v>1254118</v>
      </c>
      <c r="J126" s="34">
        <v>7</v>
      </c>
      <c r="K126" s="34">
        <v>7</v>
      </c>
      <c r="L126" s="34">
        <v>68101</v>
      </c>
      <c r="M126" s="34">
        <v>0</v>
      </c>
      <c r="N126" s="34">
        <v>0</v>
      </c>
      <c r="O126" s="34">
        <v>0</v>
      </c>
      <c r="P126" s="34">
        <v>84</v>
      </c>
      <c r="Q126" s="34">
        <v>857</v>
      </c>
      <c r="R126" s="34">
        <v>2056800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137</v>
      </c>
      <c r="E127" s="36">
        <v>920</v>
      </c>
      <c r="F127" s="36">
        <v>3239603</v>
      </c>
      <c r="G127" s="36">
        <v>48</v>
      </c>
      <c r="H127" s="36">
        <v>78</v>
      </c>
      <c r="I127" s="36">
        <v>1167502</v>
      </c>
      <c r="J127" s="36">
        <v>7</v>
      </c>
      <c r="K127" s="36">
        <v>7</v>
      </c>
      <c r="L127" s="36">
        <v>68101</v>
      </c>
      <c r="M127" s="36">
        <v>0</v>
      </c>
      <c r="N127" s="36">
        <v>0</v>
      </c>
      <c r="O127" s="36">
        <v>0</v>
      </c>
      <c r="P127" s="36">
        <v>82</v>
      </c>
      <c r="Q127" s="36">
        <v>835</v>
      </c>
      <c r="R127" s="36">
        <v>2004000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134</v>
      </c>
      <c r="E128" s="36">
        <v>898</v>
      </c>
      <c r="F128" s="36">
        <v>3154139</v>
      </c>
      <c r="G128" s="36">
        <v>46</v>
      </c>
      <c r="H128" s="36">
        <v>75</v>
      </c>
      <c r="I128" s="36">
        <v>1127638</v>
      </c>
      <c r="J128" s="36">
        <v>7</v>
      </c>
      <c r="K128" s="36">
        <v>7</v>
      </c>
      <c r="L128" s="36">
        <v>68101</v>
      </c>
      <c r="M128" s="36">
        <v>0</v>
      </c>
      <c r="N128" s="36">
        <v>0</v>
      </c>
      <c r="O128" s="36">
        <v>0</v>
      </c>
      <c r="P128" s="36">
        <v>81</v>
      </c>
      <c r="Q128" s="36">
        <v>816</v>
      </c>
      <c r="R128" s="36">
        <v>1958400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3</v>
      </c>
      <c r="E129" s="36">
        <v>22</v>
      </c>
      <c r="F129" s="36">
        <v>85464</v>
      </c>
      <c r="G129" s="36">
        <v>2</v>
      </c>
      <c r="H129" s="36">
        <v>3</v>
      </c>
      <c r="I129" s="36">
        <v>39864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1</v>
      </c>
      <c r="Q129" s="36">
        <v>19</v>
      </c>
      <c r="R129" s="36">
        <v>45600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6</v>
      </c>
      <c r="E130" s="36">
        <v>26</v>
      </c>
      <c r="F130" s="36">
        <v>99552</v>
      </c>
      <c r="G130" s="36">
        <v>4</v>
      </c>
      <c r="H130" s="36">
        <v>4</v>
      </c>
      <c r="I130" s="36">
        <v>46752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2</v>
      </c>
      <c r="Q130" s="36">
        <v>22</v>
      </c>
      <c r="R130" s="36">
        <v>52800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2</v>
      </c>
      <c r="E131" s="36">
        <v>3</v>
      </c>
      <c r="F131" s="36">
        <v>39864</v>
      </c>
      <c r="G131" s="36">
        <v>2</v>
      </c>
      <c r="H131" s="36">
        <v>3</v>
      </c>
      <c r="I131" s="36">
        <v>39864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713</v>
      </c>
      <c r="E132" s="34">
        <v>5517</v>
      </c>
      <c r="F132" s="34">
        <v>16629219</v>
      </c>
      <c r="G132" s="34">
        <v>182</v>
      </c>
      <c r="H132" s="34">
        <v>276</v>
      </c>
      <c r="I132" s="34">
        <v>4025608</v>
      </c>
      <c r="J132" s="34">
        <v>6</v>
      </c>
      <c r="K132" s="34">
        <v>6</v>
      </c>
      <c r="L132" s="34">
        <v>54011</v>
      </c>
      <c r="M132" s="34">
        <v>0</v>
      </c>
      <c r="N132" s="34">
        <v>0</v>
      </c>
      <c r="O132" s="34">
        <v>0</v>
      </c>
      <c r="P132" s="34">
        <v>522</v>
      </c>
      <c r="Q132" s="34">
        <v>5219</v>
      </c>
      <c r="R132" s="34">
        <v>12525600</v>
      </c>
      <c r="S132" s="34">
        <v>3</v>
      </c>
      <c r="T132" s="34">
        <v>16</v>
      </c>
      <c r="U132" s="34">
        <v>24000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664</v>
      </c>
      <c r="E133" s="37">
        <v>5172</v>
      </c>
      <c r="F133" s="37">
        <v>15391163</v>
      </c>
      <c r="G133" s="37">
        <v>160</v>
      </c>
      <c r="H133" s="37">
        <v>242</v>
      </c>
      <c r="I133" s="37">
        <v>3533952</v>
      </c>
      <c r="J133" s="37">
        <v>6</v>
      </c>
      <c r="K133" s="37">
        <v>6</v>
      </c>
      <c r="L133" s="37">
        <v>54011</v>
      </c>
      <c r="M133" s="37">
        <v>0</v>
      </c>
      <c r="N133" s="37">
        <v>0</v>
      </c>
      <c r="O133" s="37">
        <v>0</v>
      </c>
      <c r="P133" s="37">
        <v>495</v>
      </c>
      <c r="Q133" s="37">
        <v>4908</v>
      </c>
      <c r="R133" s="37">
        <v>11779200</v>
      </c>
      <c r="S133" s="37">
        <v>3</v>
      </c>
      <c r="T133" s="37">
        <v>16</v>
      </c>
      <c r="U133" s="37">
        <v>24000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611</v>
      </c>
      <c r="E134" s="37">
        <v>4810</v>
      </c>
      <c r="F134" s="37">
        <v>14261051</v>
      </c>
      <c r="G134" s="37">
        <v>145</v>
      </c>
      <c r="H134" s="37">
        <v>218</v>
      </c>
      <c r="I134" s="37">
        <v>3215040</v>
      </c>
      <c r="J134" s="37">
        <v>6</v>
      </c>
      <c r="K134" s="37">
        <v>6</v>
      </c>
      <c r="L134" s="37">
        <v>54011</v>
      </c>
      <c r="M134" s="37">
        <v>0</v>
      </c>
      <c r="N134" s="37">
        <v>0</v>
      </c>
      <c r="O134" s="37">
        <v>0</v>
      </c>
      <c r="P134" s="37">
        <v>457</v>
      </c>
      <c r="Q134" s="37">
        <v>4570</v>
      </c>
      <c r="R134" s="37">
        <v>10968000</v>
      </c>
      <c r="S134" s="37">
        <v>3</v>
      </c>
      <c r="T134" s="37">
        <v>16</v>
      </c>
      <c r="U134" s="37">
        <v>24000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53</v>
      </c>
      <c r="E135" s="37">
        <v>362</v>
      </c>
      <c r="F135" s="37">
        <v>1130112</v>
      </c>
      <c r="G135" s="37">
        <v>15</v>
      </c>
      <c r="H135" s="37">
        <v>24</v>
      </c>
      <c r="I135" s="37">
        <v>318912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38</v>
      </c>
      <c r="Q135" s="37">
        <v>338</v>
      </c>
      <c r="R135" s="37">
        <v>811200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30</v>
      </c>
      <c r="E136" s="37">
        <v>199</v>
      </c>
      <c r="F136" s="37">
        <v>732824</v>
      </c>
      <c r="G136" s="37">
        <v>15</v>
      </c>
      <c r="H136" s="37">
        <v>21</v>
      </c>
      <c r="I136" s="37">
        <v>305624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15</v>
      </c>
      <c r="Q136" s="37">
        <v>178</v>
      </c>
      <c r="R136" s="37">
        <v>427200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19</v>
      </c>
      <c r="E137" s="38">
        <v>146</v>
      </c>
      <c r="F137" s="38">
        <v>505232</v>
      </c>
      <c r="G137" s="38">
        <v>7</v>
      </c>
      <c r="H137" s="38">
        <v>13</v>
      </c>
      <c r="I137" s="38">
        <v>186032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12</v>
      </c>
      <c r="Q137" s="38">
        <v>133</v>
      </c>
      <c r="R137" s="38">
        <v>319200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1556</v>
      </c>
      <c r="E138" s="32">
        <v>13486</v>
      </c>
      <c r="F138" s="32">
        <v>45774655</v>
      </c>
      <c r="G138" s="32">
        <v>442</v>
      </c>
      <c r="H138" s="32">
        <v>1359</v>
      </c>
      <c r="I138" s="32">
        <v>16632755</v>
      </c>
      <c r="J138" s="32">
        <v>0</v>
      </c>
      <c r="K138" s="32">
        <v>0</v>
      </c>
      <c r="L138" s="32">
        <v>0</v>
      </c>
      <c r="M138" s="32">
        <v>1</v>
      </c>
      <c r="N138" s="32">
        <v>1</v>
      </c>
      <c r="O138" s="32">
        <v>50000</v>
      </c>
      <c r="P138" s="32">
        <v>1113</v>
      </c>
      <c r="Q138" s="32">
        <v>12125</v>
      </c>
      <c r="R138" s="32">
        <v>29090400</v>
      </c>
      <c r="S138" s="32">
        <v>0</v>
      </c>
      <c r="T138" s="32">
        <v>1</v>
      </c>
      <c r="U138" s="32">
        <v>1500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327</v>
      </c>
      <c r="E139" s="34">
        <v>2747</v>
      </c>
      <c r="F139" s="34">
        <v>9487915</v>
      </c>
      <c r="G139" s="34">
        <v>101</v>
      </c>
      <c r="H139" s="34">
        <v>318</v>
      </c>
      <c r="I139" s="34">
        <v>3659215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226</v>
      </c>
      <c r="Q139" s="34">
        <v>2428</v>
      </c>
      <c r="R139" s="34">
        <v>5827200</v>
      </c>
      <c r="S139" s="34">
        <v>0</v>
      </c>
      <c r="T139" s="34">
        <v>1</v>
      </c>
      <c r="U139" s="34">
        <v>1500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292</v>
      </c>
      <c r="E140" s="36">
        <v>2593</v>
      </c>
      <c r="F140" s="36">
        <v>8289564</v>
      </c>
      <c r="G140" s="36">
        <v>74</v>
      </c>
      <c r="H140" s="36">
        <v>234</v>
      </c>
      <c r="I140" s="36">
        <v>2628864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218</v>
      </c>
      <c r="Q140" s="36">
        <v>2358</v>
      </c>
      <c r="R140" s="36">
        <v>5659200</v>
      </c>
      <c r="S140" s="36">
        <v>0</v>
      </c>
      <c r="T140" s="36">
        <v>1</v>
      </c>
      <c r="U140" s="36">
        <v>1500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286</v>
      </c>
      <c r="E141" s="36">
        <v>2553</v>
      </c>
      <c r="F141" s="36">
        <v>8128236</v>
      </c>
      <c r="G141" s="36">
        <v>72</v>
      </c>
      <c r="H141" s="36">
        <v>228</v>
      </c>
      <c r="I141" s="36">
        <v>2549136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214</v>
      </c>
      <c r="Q141" s="36">
        <v>2324</v>
      </c>
      <c r="R141" s="36">
        <v>5577600</v>
      </c>
      <c r="S141" s="36">
        <v>0</v>
      </c>
      <c r="T141" s="36">
        <v>1</v>
      </c>
      <c r="U141" s="36">
        <v>1500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6</v>
      </c>
      <c r="E142" s="36">
        <v>40</v>
      </c>
      <c r="F142" s="36">
        <v>161328</v>
      </c>
      <c r="G142" s="36">
        <v>2</v>
      </c>
      <c r="H142" s="36">
        <v>6</v>
      </c>
      <c r="I142" s="36">
        <v>79728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4</v>
      </c>
      <c r="Q142" s="36">
        <v>34</v>
      </c>
      <c r="R142" s="36">
        <v>81600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23</v>
      </c>
      <c r="E143" s="36">
        <v>86</v>
      </c>
      <c r="F143" s="36">
        <v>797116</v>
      </c>
      <c r="G143" s="36">
        <v>19</v>
      </c>
      <c r="H143" s="36">
        <v>60</v>
      </c>
      <c r="I143" s="36">
        <v>734716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4</v>
      </c>
      <c r="Q143" s="36">
        <v>26</v>
      </c>
      <c r="R143" s="36">
        <v>62400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12</v>
      </c>
      <c r="E144" s="36">
        <v>68</v>
      </c>
      <c r="F144" s="36">
        <v>401235</v>
      </c>
      <c r="G144" s="36">
        <v>8</v>
      </c>
      <c r="H144" s="36">
        <v>24</v>
      </c>
      <c r="I144" s="36">
        <v>295635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4</v>
      </c>
      <c r="Q144" s="36">
        <v>44</v>
      </c>
      <c r="R144" s="36">
        <v>105600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1229</v>
      </c>
      <c r="E145" s="34">
        <v>10739</v>
      </c>
      <c r="F145" s="34">
        <v>36286740</v>
      </c>
      <c r="G145" s="34">
        <v>341</v>
      </c>
      <c r="H145" s="34">
        <v>1041</v>
      </c>
      <c r="I145" s="34">
        <v>12973540</v>
      </c>
      <c r="J145" s="34">
        <v>0</v>
      </c>
      <c r="K145" s="34">
        <v>0</v>
      </c>
      <c r="L145" s="34">
        <v>0</v>
      </c>
      <c r="M145" s="34">
        <v>1</v>
      </c>
      <c r="N145" s="34">
        <v>1</v>
      </c>
      <c r="O145" s="34">
        <v>50000</v>
      </c>
      <c r="P145" s="34">
        <v>887</v>
      </c>
      <c r="Q145" s="34">
        <v>9697</v>
      </c>
      <c r="R145" s="34">
        <v>23263200</v>
      </c>
      <c r="S145" s="34">
        <v>0</v>
      </c>
      <c r="T145" s="34">
        <v>0</v>
      </c>
      <c r="U145" s="3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1211</v>
      </c>
      <c r="E146" s="37">
        <v>10670</v>
      </c>
      <c r="F146" s="37">
        <v>35535888</v>
      </c>
      <c r="G146" s="37">
        <v>323</v>
      </c>
      <c r="H146" s="37">
        <v>987</v>
      </c>
      <c r="I146" s="37">
        <v>12258688</v>
      </c>
      <c r="J146" s="37">
        <v>0</v>
      </c>
      <c r="K146" s="37">
        <v>0</v>
      </c>
      <c r="L146" s="37">
        <v>0</v>
      </c>
      <c r="M146" s="37">
        <v>1</v>
      </c>
      <c r="N146" s="37">
        <v>1</v>
      </c>
      <c r="O146" s="37">
        <v>50000</v>
      </c>
      <c r="P146" s="37">
        <v>887</v>
      </c>
      <c r="Q146" s="37">
        <v>9682</v>
      </c>
      <c r="R146" s="37">
        <v>23227200</v>
      </c>
      <c r="S146" s="37">
        <v>0</v>
      </c>
      <c r="T146" s="37">
        <v>0</v>
      </c>
      <c r="U146" s="37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1190</v>
      </c>
      <c r="E147" s="37">
        <v>10488</v>
      </c>
      <c r="F147" s="37">
        <v>34875840</v>
      </c>
      <c r="G147" s="37">
        <v>316</v>
      </c>
      <c r="H147" s="37">
        <v>966</v>
      </c>
      <c r="I147" s="37">
        <v>11985040</v>
      </c>
      <c r="J147" s="37">
        <v>0</v>
      </c>
      <c r="K147" s="37">
        <v>0</v>
      </c>
      <c r="L147" s="37">
        <v>0</v>
      </c>
      <c r="M147" s="37">
        <v>1</v>
      </c>
      <c r="N147" s="37">
        <v>1</v>
      </c>
      <c r="O147" s="37">
        <v>50000</v>
      </c>
      <c r="P147" s="37">
        <v>873</v>
      </c>
      <c r="Q147" s="37">
        <v>9521</v>
      </c>
      <c r="R147" s="37">
        <v>22840800</v>
      </c>
      <c r="S147" s="37">
        <v>0</v>
      </c>
      <c r="T147" s="37">
        <v>0</v>
      </c>
      <c r="U147" s="37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21</v>
      </c>
      <c r="E148" s="37">
        <v>182</v>
      </c>
      <c r="F148" s="37">
        <v>660048</v>
      </c>
      <c r="G148" s="37">
        <v>7</v>
      </c>
      <c r="H148" s="37">
        <v>21</v>
      </c>
      <c r="I148" s="37">
        <v>273648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14</v>
      </c>
      <c r="Q148" s="37">
        <v>161</v>
      </c>
      <c r="R148" s="37">
        <v>386400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11</v>
      </c>
      <c r="E149" s="37">
        <v>48</v>
      </c>
      <c r="F149" s="37">
        <v>471804</v>
      </c>
      <c r="G149" s="37">
        <v>11</v>
      </c>
      <c r="H149" s="37">
        <v>33</v>
      </c>
      <c r="I149" s="37">
        <v>435804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15</v>
      </c>
      <c r="R149" s="37">
        <v>36000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7</v>
      </c>
      <c r="E150" s="38">
        <v>21</v>
      </c>
      <c r="F150" s="38">
        <v>279048</v>
      </c>
      <c r="G150" s="38">
        <v>7</v>
      </c>
      <c r="H150" s="38">
        <v>21</v>
      </c>
      <c r="I150" s="38">
        <v>279048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1219</v>
      </c>
      <c r="E151" s="32">
        <v>11010</v>
      </c>
      <c r="F151" s="32">
        <v>31396005</v>
      </c>
      <c r="G151" s="32">
        <v>194</v>
      </c>
      <c r="H151" s="32">
        <v>591</v>
      </c>
      <c r="I151" s="32">
        <v>6654923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962</v>
      </c>
      <c r="Q151" s="32">
        <v>10144</v>
      </c>
      <c r="R151" s="32">
        <v>24340800</v>
      </c>
      <c r="S151" s="32">
        <v>63</v>
      </c>
      <c r="T151" s="32">
        <v>275</v>
      </c>
      <c r="U151" s="32">
        <v>400282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274</v>
      </c>
      <c r="E152" s="34">
        <v>2556</v>
      </c>
      <c r="F152" s="34">
        <v>6999613</v>
      </c>
      <c r="G152" s="34">
        <v>31</v>
      </c>
      <c r="H152" s="34">
        <v>93</v>
      </c>
      <c r="I152" s="34">
        <v>1175013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219</v>
      </c>
      <c r="Q152" s="34">
        <v>2367</v>
      </c>
      <c r="R152" s="34">
        <v>5680800</v>
      </c>
      <c r="S152" s="34">
        <v>24</v>
      </c>
      <c r="T152" s="34">
        <v>96</v>
      </c>
      <c r="U152" s="34">
        <v>143800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274</v>
      </c>
      <c r="E153" s="36">
        <v>2556</v>
      </c>
      <c r="F153" s="36">
        <v>6999613</v>
      </c>
      <c r="G153" s="36">
        <v>31</v>
      </c>
      <c r="H153" s="36">
        <v>93</v>
      </c>
      <c r="I153" s="36">
        <v>1175013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219</v>
      </c>
      <c r="Q153" s="36">
        <v>2367</v>
      </c>
      <c r="R153" s="36">
        <v>5680800</v>
      </c>
      <c r="S153" s="36">
        <v>24</v>
      </c>
      <c r="T153" s="36">
        <v>96</v>
      </c>
      <c r="U153" s="36">
        <v>143800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237</v>
      </c>
      <c r="E154" s="36">
        <v>2127</v>
      </c>
      <c r="F154" s="36">
        <v>5904685</v>
      </c>
      <c r="G154" s="36">
        <v>29</v>
      </c>
      <c r="H154" s="36">
        <v>87</v>
      </c>
      <c r="I154" s="36">
        <v>1095285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184</v>
      </c>
      <c r="Q154" s="36">
        <v>1944</v>
      </c>
      <c r="R154" s="36">
        <v>4665600</v>
      </c>
      <c r="S154" s="36">
        <v>24</v>
      </c>
      <c r="T154" s="36">
        <v>96</v>
      </c>
      <c r="U154" s="36">
        <v>143800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37</v>
      </c>
      <c r="E155" s="36">
        <v>429</v>
      </c>
      <c r="F155" s="36">
        <v>1094928</v>
      </c>
      <c r="G155" s="36">
        <v>2</v>
      </c>
      <c r="H155" s="36">
        <v>6</v>
      </c>
      <c r="I155" s="36">
        <v>79728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35</v>
      </c>
      <c r="Q155" s="36">
        <v>423</v>
      </c>
      <c r="R155" s="36">
        <v>1015200</v>
      </c>
      <c r="S155" s="36">
        <v>0</v>
      </c>
      <c r="T155" s="36">
        <v>0</v>
      </c>
      <c r="U155" s="36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945</v>
      </c>
      <c r="E158" s="34">
        <v>8454</v>
      </c>
      <c r="F158" s="34">
        <v>24396392</v>
      </c>
      <c r="G158" s="34">
        <v>163</v>
      </c>
      <c r="H158" s="34">
        <v>498</v>
      </c>
      <c r="I158" s="34">
        <v>5479910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743</v>
      </c>
      <c r="Q158" s="34">
        <v>7777</v>
      </c>
      <c r="R158" s="34">
        <v>18660000</v>
      </c>
      <c r="S158" s="34">
        <v>39</v>
      </c>
      <c r="T158" s="34">
        <v>179</v>
      </c>
      <c r="U158" s="34">
        <v>256482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939</v>
      </c>
      <c r="E159" s="37">
        <v>8427</v>
      </c>
      <c r="F159" s="37">
        <v>24233600</v>
      </c>
      <c r="G159" s="37">
        <v>160</v>
      </c>
      <c r="H159" s="37">
        <v>489</v>
      </c>
      <c r="I159" s="37">
        <v>5360318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740</v>
      </c>
      <c r="Q159" s="37">
        <v>7759</v>
      </c>
      <c r="R159" s="37">
        <v>18616800</v>
      </c>
      <c r="S159" s="37">
        <v>39</v>
      </c>
      <c r="T159" s="37">
        <v>179</v>
      </c>
      <c r="U159" s="37">
        <v>256482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760</v>
      </c>
      <c r="E160" s="37">
        <v>6888</v>
      </c>
      <c r="F160" s="37">
        <v>19820668</v>
      </c>
      <c r="G160" s="37">
        <v>133</v>
      </c>
      <c r="H160" s="37">
        <v>408</v>
      </c>
      <c r="I160" s="37">
        <v>4429486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592</v>
      </c>
      <c r="Q160" s="37">
        <v>6316</v>
      </c>
      <c r="R160" s="37">
        <v>15153600</v>
      </c>
      <c r="S160" s="37">
        <v>35</v>
      </c>
      <c r="T160" s="37">
        <v>164</v>
      </c>
      <c r="U160" s="37">
        <v>237582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179</v>
      </c>
      <c r="E161" s="37">
        <v>1539</v>
      </c>
      <c r="F161" s="37">
        <v>4412932</v>
      </c>
      <c r="G161" s="37">
        <v>27</v>
      </c>
      <c r="H161" s="37">
        <v>81</v>
      </c>
      <c r="I161" s="37">
        <v>930832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148</v>
      </c>
      <c r="Q161" s="37">
        <v>1443</v>
      </c>
      <c r="R161" s="37">
        <v>3463200</v>
      </c>
      <c r="S161" s="37">
        <v>4</v>
      </c>
      <c r="T161" s="37">
        <v>15</v>
      </c>
      <c r="U161" s="37">
        <v>18900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3</v>
      </c>
      <c r="E162" s="37">
        <v>13</v>
      </c>
      <c r="F162" s="37">
        <v>96528</v>
      </c>
      <c r="G162" s="37">
        <v>2</v>
      </c>
      <c r="H162" s="37">
        <v>6</v>
      </c>
      <c r="I162" s="37">
        <v>79728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1</v>
      </c>
      <c r="Q162" s="37">
        <v>7</v>
      </c>
      <c r="R162" s="37">
        <v>16800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3</v>
      </c>
      <c r="E163" s="38">
        <v>14</v>
      </c>
      <c r="F163" s="38">
        <v>66264</v>
      </c>
      <c r="G163" s="38">
        <v>1</v>
      </c>
      <c r="H163" s="38">
        <v>3</v>
      </c>
      <c r="I163" s="38">
        <v>39864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2</v>
      </c>
      <c r="Q163" s="38">
        <v>11</v>
      </c>
      <c r="R163" s="38">
        <v>26400</v>
      </c>
      <c r="S163" s="38">
        <v>0</v>
      </c>
      <c r="T163" s="38">
        <v>0</v>
      </c>
      <c r="U163" s="38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830</v>
      </c>
      <c r="E164" s="32">
        <v>7645</v>
      </c>
      <c r="F164" s="32">
        <v>22843022</v>
      </c>
      <c r="G164" s="32">
        <v>148</v>
      </c>
      <c r="H164" s="32">
        <v>444</v>
      </c>
      <c r="I164" s="32">
        <v>5577568</v>
      </c>
      <c r="J164" s="32">
        <v>1</v>
      </c>
      <c r="K164" s="32">
        <v>1</v>
      </c>
      <c r="L164" s="32">
        <v>5254</v>
      </c>
      <c r="M164" s="32">
        <v>0</v>
      </c>
      <c r="N164" s="32">
        <v>0</v>
      </c>
      <c r="O164" s="32">
        <v>0</v>
      </c>
      <c r="P164" s="32">
        <v>675</v>
      </c>
      <c r="Q164" s="32">
        <v>7178</v>
      </c>
      <c r="R164" s="32">
        <v>17227200</v>
      </c>
      <c r="S164" s="32">
        <v>6</v>
      </c>
      <c r="T164" s="32">
        <v>22</v>
      </c>
      <c r="U164" s="32">
        <v>33000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169</v>
      </c>
      <c r="E165" s="34">
        <v>1695</v>
      </c>
      <c r="F165" s="34">
        <v>4672616</v>
      </c>
      <c r="G165" s="34">
        <v>19</v>
      </c>
      <c r="H165" s="34">
        <v>57</v>
      </c>
      <c r="I165" s="34">
        <v>741416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150</v>
      </c>
      <c r="Q165" s="34">
        <v>1638</v>
      </c>
      <c r="R165" s="34">
        <v>3931200</v>
      </c>
      <c r="S165" s="34">
        <v>0</v>
      </c>
      <c r="T165" s="34">
        <v>0</v>
      </c>
      <c r="U165" s="34">
        <v>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169</v>
      </c>
      <c r="E166" s="36">
        <v>1695</v>
      </c>
      <c r="F166" s="36">
        <v>4672616</v>
      </c>
      <c r="G166" s="36">
        <v>19</v>
      </c>
      <c r="H166" s="36">
        <v>57</v>
      </c>
      <c r="I166" s="36">
        <v>741416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150</v>
      </c>
      <c r="Q166" s="36">
        <v>1638</v>
      </c>
      <c r="R166" s="36">
        <v>3931200</v>
      </c>
      <c r="S166" s="36">
        <v>0</v>
      </c>
      <c r="T166" s="36">
        <v>0</v>
      </c>
      <c r="U166" s="36">
        <v>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165</v>
      </c>
      <c r="E167" s="36">
        <v>1647</v>
      </c>
      <c r="F167" s="36">
        <v>4557416</v>
      </c>
      <c r="G167" s="36">
        <v>19</v>
      </c>
      <c r="H167" s="36">
        <v>57</v>
      </c>
      <c r="I167" s="36">
        <v>741416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146</v>
      </c>
      <c r="Q167" s="36">
        <v>1590</v>
      </c>
      <c r="R167" s="36">
        <v>3816000</v>
      </c>
      <c r="S167" s="36">
        <v>0</v>
      </c>
      <c r="T167" s="36">
        <v>0</v>
      </c>
      <c r="U167" s="36">
        <v>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4</v>
      </c>
      <c r="E168" s="36">
        <v>48</v>
      </c>
      <c r="F168" s="36">
        <v>115200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4</v>
      </c>
      <c r="Q168" s="36">
        <v>48</v>
      </c>
      <c r="R168" s="36">
        <v>115200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661</v>
      </c>
      <c r="E171" s="34">
        <v>5950</v>
      </c>
      <c r="F171" s="34">
        <v>18170406</v>
      </c>
      <c r="G171" s="34">
        <v>129</v>
      </c>
      <c r="H171" s="34">
        <v>387</v>
      </c>
      <c r="I171" s="34">
        <v>4836152</v>
      </c>
      <c r="J171" s="34">
        <v>1</v>
      </c>
      <c r="K171" s="34">
        <v>1</v>
      </c>
      <c r="L171" s="34">
        <v>5254</v>
      </c>
      <c r="M171" s="34">
        <v>0</v>
      </c>
      <c r="N171" s="34">
        <v>0</v>
      </c>
      <c r="O171" s="34">
        <v>0</v>
      </c>
      <c r="P171" s="34">
        <v>525</v>
      </c>
      <c r="Q171" s="34">
        <v>5540</v>
      </c>
      <c r="R171" s="34">
        <v>13296000</v>
      </c>
      <c r="S171" s="34">
        <v>6</v>
      </c>
      <c r="T171" s="34">
        <v>22</v>
      </c>
      <c r="U171" s="34">
        <v>33000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656</v>
      </c>
      <c r="E172" s="37">
        <v>5904</v>
      </c>
      <c r="F172" s="37">
        <v>17994678</v>
      </c>
      <c r="G172" s="37">
        <v>127</v>
      </c>
      <c r="H172" s="37">
        <v>381</v>
      </c>
      <c r="I172" s="37">
        <v>4756424</v>
      </c>
      <c r="J172" s="37">
        <v>1</v>
      </c>
      <c r="K172" s="37">
        <v>1</v>
      </c>
      <c r="L172" s="37">
        <v>5254</v>
      </c>
      <c r="M172" s="37">
        <v>0</v>
      </c>
      <c r="N172" s="37">
        <v>0</v>
      </c>
      <c r="O172" s="37">
        <v>0</v>
      </c>
      <c r="P172" s="37">
        <v>522</v>
      </c>
      <c r="Q172" s="37">
        <v>5500</v>
      </c>
      <c r="R172" s="37">
        <v>13200000</v>
      </c>
      <c r="S172" s="37">
        <v>6</v>
      </c>
      <c r="T172" s="37">
        <v>22</v>
      </c>
      <c r="U172" s="37">
        <v>33000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637</v>
      </c>
      <c r="E173" s="37">
        <v>5733</v>
      </c>
      <c r="F173" s="37">
        <v>17480198</v>
      </c>
      <c r="G173" s="37">
        <v>123</v>
      </c>
      <c r="H173" s="37">
        <v>369</v>
      </c>
      <c r="I173" s="37">
        <v>4623544</v>
      </c>
      <c r="J173" s="37">
        <v>1</v>
      </c>
      <c r="K173" s="37">
        <v>1</v>
      </c>
      <c r="L173" s="37">
        <v>5254</v>
      </c>
      <c r="M173" s="37">
        <v>0</v>
      </c>
      <c r="N173" s="37">
        <v>0</v>
      </c>
      <c r="O173" s="37">
        <v>0</v>
      </c>
      <c r="P173" s="37">
        <v>507</v>
      </c>
      <c r="Q173" s="37">
        <v>5341</v>
      </c>
      <c r="R173" s="37">
        <v>12818400</v>
      </c>
      <c r="S173" s="37">
        <v>6</v>
      </c>
      <c r="T173" s="37">
        <v>22</v>
      </c>
      <c r="U173" s="37">
        <v>33000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19</v>
      </c>
      <c r="E174" s="37">
        <v>171</v>
      </c>
      <c r="F174" s="37">
        <v>514480</v>
      </c>
      <c r="G174" s="37">
        <v>4</v>
      </c>
      <c r="H174" s="37">
        <v>12</v>
      </c>
      <c r="I174" s="37">
        <v>132880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15</v>
      </c>
      <c r="Q174" s="37">
        <v>159</v>
      </c>
      <c r="R174" s="37">
        <v>381600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3</v>
      </c>
      <c r="E175" s="37">
        <v>34</v>
      </c>
      <c r="F175" s="37">
        <v>114264</v>
      </c>
      <c r="G175" s="37">
        <v>1</v>
      </c>
      <c r="H175" s="37">
        <v>3</v>
      </c>
      <c r="I175" s="37">
        <v>39864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2</v>
      </c>
      <c r="Q175" s="37">
        <v>31</v>
      </c>
      <c r="R175" s="37">
        <v>74400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2</v>
      </c>
      <c r="E176" s="38">
        <v>12</v>
      </c>
      <c r="F176" s="38">
        <v>61464</v>
      </c>
      <c r="G176" s="38">
        <v>1</v>
      </c>
      <c r="H176" s="38">
        <v>3</v>
      </c>
      <c r="I176" s="38">
        <v>39864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1</v>
      </c>
      <c r="Q176" s="38">
        <v>9</v>
      </c>
      <c r="R176" s="38">
        <v>21600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378</v>
      </c>
      <c r="E177" s="32">
        <v>3358</v>
      </c>
      <c r="F177" s="32">
        <v>10324725</v>
      </c>
      <c r="G177" s="32">
        <v>109</v>
      </c>
      <c r="H177" s="32">
        <v>209</v>
      </c>
      <c r="I177" s="32">
        <v>2719525</v>
      </c>
      <c r="J177" s="32">
        <v>0</v>
      </c>
      <c r="K177" s="32">
        <v>0</v>
      </c>
      <c r="L177" s="32">
        <v>0</v>
      </c>
      <c r="M177" s="32">
        <v>1</v>
      </c>
      <c r="N177" s="32">
        <v>1</v>
      </c>
      <c r="O177" s="32">
        <v>50000</v>
      </c>
      <c r="P177" s="32">
        <v>268</v>
      </c>
      <c r="Q177" s="32">
        <v>3148</v>
      </c>
      <c r="R177" s="32">
        <v>7555200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161</v>
      </c>
      <c r="E178" s="34">
        <v>1743</v>
      </c>
      <c r="F178" s="34">
        <v>4418857</v>
      </c>
      <c r="G178" s="34">
        <v>9</v>
      </c>
      <c r="H178" s="34">
        <v>22</v>
      </c>
      <c r="I178" s="34">
        <v>288457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152</v>
      </c>
      <c r="Q178" s="34">
        <v>1721</v>
      </c>
      <c r="R178" s="34">
        <v>4130400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156</v>
      </c>
      <c r="E179" s="36">
        <v>1735</v>
      </c>
      <c r="F179" s="36">
        <v>4399657</v>
      </c>
      <c r="G179" s="36">
        <v>9</v>
      </c>
      <c r="H179" s="36">
        <v>22</v>
      </c>
      <c r="I179" s="36">
        <v>288457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147</v>
      </c>
      <c r="Q179" s="36">
        <v>1713</v>
      </c>
      <c r="R179" s="36">
        <v>4111200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156</v>
      </c>
      <c r="E180" s="36">
        <v>1735</v>
      </c>
      <c r="F180" s="36">
        <v>4399657</v>
      </c>
      <c r="G180" s="36">
        <v>9</v>
      </c>
      <c r="H180" s="36">
        <v>22</v>
      </c>
      <c r="I180" s="36">
        <v>288457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147</v>
      </c>
      <c r="Q180" s="36">
        <v>1713</v>
      </c>
      <c r="R180" s="36">
        <v>4111200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1</v>
      </c>
      <c r="E182" s="36">
        <v>3</v>
      </c>
      <c r="F182" s="36">
        <v>7200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1</v>
      </c>
      <c r="Q182" s="36">
        <v>3</v>
      </c>
      <c r="R182" s="36">
        <v>7200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4</v>
      </c>
      <c r="E183" s="36">
        <v>5</v>
      </c>
      <c r="F183" s="36">
        <v>12000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4</v>
      </c>
      <c r="Q183" s="36">
        <v>5</v>
      </c>
      <c r="R183" s="36">
        <v>12000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217</v>
      </c>
      <c r="E184" s="34">
        <v>1615</v>
      </c>
      <c r="F184" s="34">
        <v>5905868</v>
      </c>
      <c r="G184" s="34">
        <v>100</v>
      </c>
      <c r="H184" s="34">
        <v>187</v>
      </c>
      <c r="I184" s="34">
        <v>2431068</v>
      </c>
      <c r="J184" s="34">
        <v>0</v>
      </c>
      <c r="K184" s="34">
        <v>0</v>
      </c>
      <c r="L184" s="34">
        <v>0</v>
      </c>
      <c r="M184" s="34">
        <v>1</v>
      </c>
      <c r="N184" s="34">
        <v>1</v>
      </c>
      <c r="O184" s="34">
        <v>50000</v>
      </c>
      <c r="P184" s="34">
        <v>116</v>
      </c>
      <c r="Q184" s="34">
        <v>1427</v>
      </c>
      <c r="R184" s="34">
        <v>3424800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211</v>
      </c>
      <c r="E185" s="37">
        <v>1599</v>
      </c>
      <c r="F185" s="37">
        <v>5811144</v>
      </c>
      <c r="G185" s="37">
        <v>97</v>
      </c>
      <c r="H185" s="37">
        <v>182</v>
      </c>
      <c r="I185" s="37">
        <v>2362744</v>
      </c>
      <c r="J185" s="37">
        <v>0</v>
      </c>
      <c r="K185" s="37">
        <v>0</v>
      </c>
      <c r="L185" s="37">
        <v>0</v>
      </c>
      <c r="M185" s="37">
        <v>1</v>
      </c>
      <c r="N185" s="37">
        <v>1</v>
      </c>
      <c r="O185" s="37">
        <v>50000</v>
      </c>
      <c r="P185" s="37">
        <v>113</v>
      </c>
      <c r="Q185" s="37">
        <v>1416</v>
      </c>
      <c r="R185" s="37">
        <v>3398400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208</v>
      </c>
      <c r="E186" s="37">
        <v>1585</v>
      </c>
      <c r="F186" s="37">
        <v>5755768</v>
      </c>
      <c r="G186" s="37">
        <v>96</v>
      </c>
      <c r="H186" s="37">
        <v>180</v>
      </c>
      <c r="I186" s="37">
        <v>2336168</v>
      </c>
      <c r="J186" s="37">
        <v>0</v>
      </c>
      <c r="K186" s="37">
        <v>0</v>
      </c>
      <c r="L186" s="37">
        <v>0</v>
      </c>
      <c r="M186" s="37">
        <v>1</v>
      </c>
      <c r="N186" s="37">
        <v>1</v>
      </c>
      <c r="O186" s="37">
        <v>50000</v>
      </c>
      <c r="P186" s="37">
        <v>111</v>
      </c>
      <c r="Q186" s="37">
        <v>1404</v>
      </c>
      <c r="R186" s="37">
        <v>3369600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3</v>
      </c>
      <c r="E187" s="37">
        <v>14</v>
      </c>
      <c r="F187" s="37">
        <v>55376</v>
      </c>
      <c r="G187" s="37">
        <v>1</v>
      </c>
      <c r="H187" s="37">
        <v>2</v>
      </c>
      <c r="I187" s="37">
        <v>26576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2</v>
      </c>
      <c r="Q187" s="37">
        <v>12</v>
      </c>
      <c r="R187" s="37">
        <v>28800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4</v>
      </c>
      <c r="E188" s="37">
        <v>11</v>
      </c>
      <c r="F188" s="37">
        <v>59064</v>
      </c>
      <c r="G188" s="37">
        <v>2</v>
      </c>
      <c r="H188" s="37">
        <v>3</v>
      </c>
      <c r="I188" s="37">
        <v>39864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2</v>
      </c>
      <c r="Q188" s="37">
        <v>8</v>
      </c>
      <c r="R188" s="37">
        <v>19200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2</v>
      </c>
      <c r="E189" s="38">
        <v>5</v>
      </c>
      <c r="F189" s="38">
        <v>35660</v>
      </c>
      <c r="G189" s="38">
        <v>1</v>
      </c>
      <c r="H189" s="38">
        <v>2</v>
      </c>
      <c r="I189" s="38">
        <v>28460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1</v>
      </c>
      <c r="Q189" s="38">
        <v>3</v>
      </c>
      <c r="R189" s="38">
        <v>7200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1087</v>
      </c>
      <c r="E190" s="32">
        <v>9210</v>
      </c>
      <c r="F190" s="32">
        <v>30765120</v>
      </c>
      <c r="G190" s="32">
        <v>342</v>
      </c>
      <c r="H190" s="32">
        <v>1030</v>
      </c>
      <c r="I190" s="32">
        <v>11324125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745</v>
      </c>
      <c r="Q190" s="32">
        <v>8077</v>
      </c>
      <c r="R190" s="32">
        <v>19286495</v>
      </c>
      <c r="S190" s="32">
        <v>0</v>
      </c>
      <c r="T190" s="32">
        <v>103</v>
      </c>
      <c r="U190" s="32">
        <v>154500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112</v>
      </c>
      <c r="E191" s="34">
        <v>1104</v>
      </c>
      <c r="F191" s="34">
        <v>3462756</v>
      </c>
      <c r="G191" s="34">
        <v>27</v>
      </c>
      <c r="H191" s="34">
        <v>79</v>
      </c>
      <c r="I191" s="34">
        <v>1051636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85</v>
      </c>
      <c r="Q191" s="34">
        <v>976</v>
      </c>
      <c r="R191" s="34">
        <v>2337620</v>
      </c>
      <c r="S191" s="34">
        <v>0</v>
      </c>
      <c r="T191" s="34">
        <v>49</v>
      </c>
      <c r="U191" s="34">
        <v>73500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112</v>
      </c>
      <c r="E192" s="36">
        <v>1104</v>
      </c>
      <c r="F192" s="36">
        <v>3462756</v>
      </c>
      <c r="G192" s="36">
        <v>27</v>
      </c>
      <c r="H192" s="36">
        <v>79</v>
      </c>
      <c r="I192" s="36">
        <v>1051636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85</v>
      </c>
      <c r="Q192" s="36">
        <v>976</v>
      </c>
      <c r="R192" s="36">
        <v>2337620</v>
      </c>
      <c r="S192" s="36">
        <v>0</v>
      </c>
      <c r="T192" s="36">
        <v>49</v>
      </c>
      <c r="U192" s="36">
        <v>73500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96</v>
      </c>
      <c r="E193" s="36">
        <v>932</v>
      </c>
      <c r="F193" s="36">
        <v>2950080</v>
      </c>
      <c r="G193" s="36">
        <v>24</v>
      </c>
      <c r="H193" s="36">
        <v>70</v>
      </c>
      <c r="I193" s="36">
        <v>930160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72</v>
      </c>
      <c r="Q193" s="36">
        <v>813</v>
      </c>
      <c r="R193" s="36">
        <v>1946420</v>
      </c>
      <c r="S193" s="36">
        <v>0</v>
      </c>
      <c r="T193" s="36">
        <v>49</v>
      </c>
      <c r="U193" s="36">
        <v>73500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16</v>
      </c>
      <c r="E194" s="36">
        <v>172</v>
      </c>
      <c r="F194" s="36">
        <v>512676</v>
      </c>
      <c r="G194" s="36">
        <v>3</v>
      </c>
      <c r="H194" s="36">
        <v>9</v>
      </c>
      <c r="I194" s="36">
        <v>121476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13</v>
      </c>
      <c r="Q194" s="36">
        <v>163</v>
      </c>
      <c r="R194" s="36">
        <v>391200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975</v>
      </c>
      <c r="E197" s="34">
        <v>8106</v>
      </c>
      <c r="F197" s="34">
        <v>27302364</v>
      </c>
      <c r="G197" s="34">
        <v>315</v>
      </c>
      <c r="H197" s="34">
        <v>951</v>
      </c>
      <c r="I197" s="34">
        <v>10272489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660</v>
      </c>
      <c r="Q197" s="34">
        <v>7101</v>
      </c>
      <c r="R197" s="34">
        <v>16948875</v>
      </c>
      <c r="S197" s="34">
        <v>0</v>
      </c>
      <c r="T197" s="34">
        <v>54</v>
      </c>
      <c r="U197" s="34">
        <v>81000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973</v>
      </c>
      <c r="E198" s="37">
        <v>8091</v>
      </c>
      <c r="F198" s="37">
        <v>27233700</v>
      </c>
      <c r="G198" s="37">
        <v>314</v>
      </c>
      <c r="H198" s="37">
        <v>948</v>
      </c>
      <c r="I198" s="37">
        <v>10232625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659</v>
      </c>
      <c r="Q198" s="37">
        <v>7089</v>
      </c>
      <c r="R198" s="37">
        <v>16920075</v>
      </c>
      <c r="S198" s="37">
        <v>0</v>
      </c>
      <c r="T198" s="37">
        <v>54</v>
      </c>
      <c r="U198" s="37">
        <v>81000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844</v>
      </c>
      <c r="E199" s="37">
        <v>7128</v>
      </c>
      <c r="F199" s="37">
        <v>24221876</v>
      </c>
      <c r="G199" s="37">
        <v>274</v>
      </c>
      <c r="H199" s="37">
        <v>870</v>
      </c>
      <c r="I199" s="37">
        <v>9251276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570</v>
      </c>
      <c r="Q199" s="37">
        <v>6204</v>
      </c>
      <c r="R199" s="37">
        <v>14889600</v>
      </c>
      <c r="S199" s="37">
        <v>0</v>
      </c>
      <c r="T199" s="37">
        <v>54</v>
      </c>
      <c r="U199" s="37">
        <v>81000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129</v>
      </c>
      <c r="E200" s="37">
        <v>963</v>
      </c>
      <c r="F200" s="37">
        <v>3011824</v>
      </c>
      <c r="G200" s="37">
        <v>40</v>
      </c>
      <c r="H200" s="37">
        <v>78</v>
      </c>
      <c r="I200" s="37">
        <v>981349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89</v>
      </c>
      <c r="Q200" s="37">
        <v>885</v>
      </c>
      <c r="R200" s="37">
        <v>2030475</v>
      </c>
      <c r="S200" s="37">
        <v>0</v>
      </c>
      <c r="T200" s="37">
        <v>0</v>
      </c>
      <c r="U200" s="37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1</v>
      </c>
      <c r="E201" s="37">
        <v>12</v>
      </c>
      <c r="F201" s="37">
        <v>28800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1</v>
      </c>
      <c r="Q201" s="37">
        <v>12</v>
      </c>
      <c r="R201" s="37">
        <v>28800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1</v>
      </c>
      <c r="E202" s="38">
        <v>3</v>
      </c>
      <c r="F202" s="38">
        <v>39864</v>
      </c>
      <c r="G202" s="38">
        <v>1</v>
      </c>
      <c r="H202" s="38">
        <v>3</v>
      </c>
      <c r="I202" s="38">
        <v>39864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93</v>
      </c>
      <c r="E203" s="32">
        <v>584</v>
      </c>
      <c r="F203" s="32">
        <v>2370204</v>
      </c>
      <c r="G203" s="32">
        <v>48</v>
      </c>
      <c r="H203" s="32">
        <v>90</v>
      </c>
      <c r="I203" s="32">
        <v>1184604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45</v>
      </c>
      <c r="Q203" s="32">
        <v>494</v>
      </c>
      <c r="R203" s="32">
        <v>1185600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9</v>
      </c>
      <c r="E204" s="34">
        <v>90</v>
      </c>
      <c r="F204" s="34">
        <v>237348</v>
      </c>
      <c r="G204" s="34">
        <v>2</v>
      </c>
      <c r="H204" s="34">
        <v>3</v>
      </c>
      <c r="I204" s="34">
        <v>28548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7</v>
      </c>
      <c r="Q204" s="34">
        <v>87</v>
      </c>
      <c r="R204" s="34">
        <v>208800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9</v>
      </c>
      <c r="E205" s="36">
        <v>90</v>
      </c>
      <c r="F205" s="36">
        <v>237348</v>
      </c>
      <c r="G205" s="36">
        <v>2</v>
      </c>
      <c r="H205" s="36">
        <v>3</v>
      </c>
      <c r="I205" s="36">
        <v>28548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7</v>
      </c>
      <c r="Q205" s="36">
        <v>87</v>
      </c>
      <c r="R205" s="36">
        <v>208800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2</v>
      </c>
      <c r="E206" s="36">
        <v>26</v>
      </c>
      <c r="F206" s="36">
        <v>62400</v>
      </c>
      <c r="G206" s="36">
        <v>0</v>
      </c>
      <c r="H206" s="36">
        <v>0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2</v>
      </c>
      <c r="Q206" s="36">
        <v>26</v>
      </c>
      <c r="R206" s="36">
        <v>62400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7</v>
      </c>
      <c r="E207" s="36">
        <v>64</v>
      </c>
      <c r="F207" s="36">
        <v>174948</v>
      </c>
      <c r="G207" s="36">
        <v>2</v>
      </c>
      <c r="H207" s="36">
        <v>3</v>
      </c>
      <c r="I207" s="36">
        <v>28548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5</v>
      </c>
      <c r="Q207" s="36">
        <v>61</v>
      </c>
      <c r="R207" s="36">
        <v>146400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84</v>
      </c>
      <c r="E210" s="34">
        <v>494</v>
      </c>
      <c r="F210" s="34">
        <v>2132856</v>
      </c>
      <c r="G210" s="34">
        <v>46</v>
      </c>
      <c r="H210" s="34">
        <v>87</v>
      </c>
      <c r="I210" s="34">
        <v>1156056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38</v>
      </c>
      <c r="Q210" s="34">
        <v>407</v>
      </c>
      <c r="R210" s="34">
        <v>976800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84</v>
      </c>
      <c r="E211" s="37">
        <v>494</v>
      </c>
      <c r="F211" s="37">
        <v>2132856</v>
      </c>
      <c r="G211" s="37">
        <v>46</v>
      </c>
      <c r="H211" s="37">
        <v>87</v>
      </c>
      <c r="I211" s="37">
        <v>1156056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38</v>
      </c>
      <c r="Q211" s="37">
        <v>407</v>
      </c>
      <c r="R211" s="37">
        <v>976800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49</v>
      </c>
      <c r="E212" s="37">
        <v>285</v>
      </c>
      <c r="F212" s="37">
        <v>1217512</v>
      </c>
      <c r="G212" s="37">
        <v>26</v>
      </c>
      <c r="H212" s="37">
        <v>49</v>
      </c>
      <c r="I212" s="37">
        <v>651112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23</v>
      </c>
      <c r="Q212" s="37">
        <v>236</v>
      </c>
      <c r="R212" s="37">
        <v>566400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35</v>
      </c>
      <c r="E213" s="37">
        <v>209</v>
      </c>
      <c r="F213" s="37">
        <v>915344</v>
      </c>
      <c r="G213" s="37">
        <v>20</v>
      </c>
      <c r="H213" s="37">
        <v>38</v>
      </c>
      <c r="I213" s="37">
        <v>504944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15</v>
      </c>
      <c r="Q213" s="37">
        <v>171</v>
      </c>
      <c r="R213" s="37">
        <v>410400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199</v>
      </c>
      <c r="E216" s="32">
        <v>771</v>
      </c>
      <c r="F216" s="32">
        <v>6714224</v>
      </c>
      <c r="G216" s="32">
        <v>171</v>
      </c>
      <c r="H216" s="32">
        <v>516</v>
      </c>
      <c r="I216" s="32">
        <v>6102224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28</v>
      </c>
      <c r="Q216" s="32">
        <v>255</v>
      </c>
      <c r="R216" s="32">
        <v>612000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27</v>
      </c>
      <c r="E217" s="34">
        <v>99</v>
      </c>
      <c r="F217" s="34">
        <v>995196</v>
      </c>
      <c r="G217" s="34">
        <v>25</v>
      </c>
      <c r="H217" s="34">
        <v>75</v>
      </c>
      <c r="I217" s="34">
        <v>937596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2</v>
      </c>
      <c r="Q217" s="34">
        <v>24</v>
      </c>
      <c r="R217" s="34">
        <v>57600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25</v>
      </c>
      <c r="E218" s="36">
        <v>93</v>
      </c>
      <c r="F218" s="36">
        <v>945196</v>
      </c>
      <c r="G218" s="36">
        <v>23</v>
      </c>
      <c r="H218" s="36">
        <v>69</v>
      </c>
      <c r="I218" s="36">
        <v>887596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2</v>
      </c>
      <c r="Q218" s="36">
        <v>24</v>
      </c>
      <c r="R218" s="36">
        <v>57600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17</v>
      </c>
      <c r="E219" s="36">
        <v>69</v>
      </c>
      <c r="F219" s="36">
        <v>655560</v>
      </c>
      <c r="G219" s="36">
        <v>15</v>
      </c>
      <c r="H219" s="36">
        <v>45</v>
      </c>
      <c r="I219" s="36">
        <v>597960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2</v>
      </c>
      <c r="Q219" s="36">
        <v>24</v>
      </c>
      <c r="R219" s="36">
        <v>57600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8</v>
      </c>
      <c r="E220" s="36">
        <v>24</v>
      </c>
      <c r="F220" s="36">
        <v>289636</v>
      </c>
      <c r="G220" s="36">
        <v>8</v>
      </c>
      <c r="H220" s="36">
        <v>24</v>
      </c>
      <c r="I220" s="36">
        <v>289636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2</v>
      </c>
      <c r="E222" s="36">
        <v>6</v>
      </c>
      <c r="F222" s="36">
        <v>50000</v>
      </c>
      <c r="G222" s="36">
        <v>2</v>
      </c>
      <c r="H222" s="36">
        <v>6</v>
      </c>
      <c r="I222" s="36">
        <v>50000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172</v>
      </c>
      <c r="E223" s="34">
        <v>672</v>
      </c>
      <c r="F223" s="34">
        <v>5719028</v>
      </c>
      <c r="G223" s="34">
        <v>146</v>
      </c>
      <c r="H223" s="34">
        <v>441</v>
      </c>
      <c r="I223" s="34">
        <v>5164628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26</v>
      </c>
      <c r="Q223" s="34">
        <v>231</v>
      </c>
      <c r="R223" s="34">
        <v>554400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170</v>
      </c>
      <c r="E224" s="37">
        <v>666</v>
      </c>
      <c r="F224" s="37">
        <v>5659164</v>
      </c>
      <c r="G224" s="37">
        <v>144</v>
      </c>
      <c r="H224" s="37">
        <v>435</v>
      </c>
      <c r="I224" s="37">
        <v>5104764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26</v>
      </c>
      <c r="Q224" s="37">
        <v>231</v>
      </c>
      <c r="R224" s="37">
        <v>554400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93</v>
      </c>
      <c r="E225" s="37">
        <v>427</v>
      </c>
      <c r="F225" s="37">
        <v>3081356</v>
      </c>
      <c r="G225" s="37">
        <v>72</v>
      </c>
      <c r="H225" s="37">
        <v>219</v>
      </c>
      <c r="I225" s="37">
        <v>2582156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21</v>
      </c>
      <c r="Q225" s="37">
        <v>208</v>
      </c>
      <c r="R225" s="37">
        <v>499200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77</v>
      </c>
      <c r="E226" s="37">
        <v>239</v>
      </c>
      <c r="F226" s="37">
        <v>2577808</v>
      </c>
      <c r="G226" s="37">
        <v>72</v>
      </c>
      <c r="H226" s="37">
        <v>216</v>
      </c>
      <c r="I226" s="37">
        <v>2522608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5</v>
      </c>
      <c r="Q226" s="37">
        <v>23</v>
      </c>
      <c r="R226" s="37">
        <v>55200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2</v>
      </c>
      <c r="E227" s="37">
        <v>6</v>
      </c>
      <c r="F227" s="37">
        <v>59864</v>
      </c>
      <c r="G227" s="37">
        <v>2</v>
      </c>
      <c r="H227" s="37">
        <v>6</v>
      </c>
      <c r="I227" s="37">
        <v>59864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119</v>
      </c>
      <c r="E229" s="32">
        <v>1088</v>
      </c>
      <c r="F229" s="32">
        <v>3305475</v>
      </c>
      <c r="G229" s="32">
        <v>19</v>
      </c>
      <c r="H229" s="32">
        <v>57</v>
      </c>
      <c r="I229" s="32">
        <v>676117</v>
      </c>
      <c r="J229" s="32">
        <v>2</v>
      </c>
      <c r="K229" s="32">
        <v>2</v>
      </c>
      <c r="L229" s="32">
        <v>159758</v>
      </c>
      <c r="M229" s="32">
        <v>0</v>
      </c>
      <c r="N229" s="32">
        <v>0</v>
      </c>
      <c r="O229" s="32">
        <v>0</v>
      </c>
      <c r="P229" s="32">
        <v>98</v>
      </c>
      <c r="Q229" s="32">
        <v>1029</v>
      </c>
      <c r="R229" s="32">
        <v>2469600</v>
      </c>
      <c r="S229" s="32">
        <v>0</v>
      </c>
      <c r="T229" s="32">
        <v>0</v>
      </c>
      <c r="U229" s="32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16</v>
      </c>
      <c r="E230" s="34">
        <v>183</v>
      </c>
      <c r="F230" s="34">
        <v>504528</v>
      </c>
      <c r="G230" s="34">
        <v>2</v>
      </c>
      <c r="H230" s="34">
        <v>6</v>
      </c>
      <c r="I230" s="34">
        <v>79728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14</v>
      </c>
      <c r="Q230" s="34">
        <v>177</v>
      </c>
      <c r="R230" s="34">
        <v>424800</v>
      </c>
      <c r="S230" s="34">
        <v>0</v>
      </c>
      <c r="T230" s="34">
        <v>0</v>
      </c>
      <c r="U230" s="3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16</v>
      </c>
      <c r="E231" s="36">
        <v>183</v>
      </c>
      <c r="F231" s="36">
        <v>504528</v>
      </c>
      <c r="G231" s="36">
        <v>2</v>
      </c>
      <c r="H231" s="36">
        <v>6</v>
      </c>
      <c r="I231" s="36">
        <v>79728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14</v>
      </c>
      <c r="Q231" s="36">
        <v>177</v>
      </c>
      <c r="R231" s="36">
        <v>424800</v>
      </c>
      <c r="S231" s="36">
        <v>0</v>
      </c>
      <c r="T231" s="36">
        <v>0</v>
      </c>
      <c r="U231" s="36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16</v>
      </c>
      <c r="E232" s="36">
        <v>183</v>
      </c>
      <c r="F232" s="36">
        <v>504528</v>
      </c>
      <c r="G232" s="36">
        <v>2</v>
      </c>
      <c r="H232" s="36">
        <v>6</v>
      </c>
      <c r="I232" s="36">
        <v>79728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14</v>
      </c>
      <c r="Q232" s="36">
        <v>177</v>
      </c>
      <c r="R232" s="36">
        <v>424800</v>
      </c>
      <c r="S232" s="36">
        <v>0</v>
      </c>
      <c r="T232" s="36">
        <v>0</v>
      </c>
      <c r="U232" s="36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103</v>
      </c>
      <c r="E236" s="34">
        <v>905</v>
      </c>
      <c r="F236" s="34">
        <v>2800947</v>
      </c>
      <c r="G236" s="34">
        <v>17</v>
      </c>
      <c r="H236" s="34">
        <v>51</v>
      </c>
      <c r="I236" s="34">
        <v>596389</v>
      </c>
      <c r="J236" s="34">
        <v>2</v>
      </c>
      <c r="K236" s="34">
        <v>2</v>
      </c>
      <c r="L236" s="34">
        <v>159758</v>
      </c>
      <c r="M236" s="34">
        <v>0</v>
      </c>
      <c r="N236" s="34">
        <v>0</v>
      </c>
      <c r="O236" s="34">
        <v>0</v>
      </c>
      <c r="P236" s="34">
        <v>84</v>
      </c>
      <c r="Q236" s="34">
        <v>852</v>
      </c>
      <c r="R236" s="34">
        <v>2044800</v>
      </c>
      <c r="S236" s="34">
        <v>0</v>
      </c>
      <c r="T236" s="34">
        <v>0</v>
      </c>
      <c r="U236" s="3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102</v>
      </c>
      <c r="E237" s="37">
        <v>900</v>
      </c>
      <c r="F237" s="37">
        <v>2788947</v>
      </c>
      <c r="G237" s="37">
        <v>17</v>
      </c>
      <c r="H237" s="37">
        <v>51</v>
      </c>
      <c r="I237" s="37">
        <v>596389</v>
      </c>
      <c r="J237" s="37">
        <v>2</v>
      </c>
      <c r="K237" s="37">
        <v>2</v>
      </c>
      <c r="L237" s="37">
        <v>159758</v>
      </c>
      <c r="M237" s="37">
        <v>0</v>
      </c>
      <c r="N237" s="37">
        <v>0</v>
      </c>
      <c r="O237" s="37">
        <v>0</v>
      </c>
      <c r="P237" s="37">
        <v>83</v>
      </c>
      <c r="Q237" s="37">
        <v>847</v>
      </c>
      <c r="R237" s="37">
        <v>2032800</v>
      </c>
      <c r="S237" s="37">
        <v>0</v>
      </c>
      <c r="T237" s="37">
        <v>0</v>
      </c>
      <c r="U237" s="37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99</v>
      </c>
      <c r="E238" s="37">
        <v>864</v>
      </c>
      <c r="F238" s="37">
        <v>2702547</v>
      </c>
      <c r="G238" s="37">
        <v>17</v>
      </c>
      <c r="H238" s="37">
        <v>51</v>
      </c>
      <c r="I238" s="37">
        <v>596389</v>
      </c>
      <c r="J238" s="37">
        <v>2</v>
      </c>
      <c r="K238" s="37">
        <v>2</v>
      </c>
      <c r="L238" s="37">
        <v>159758</v>
      </c>
      <c r="M238" s="37">
        <v>0</v>
      </c>
      <c r="N238" s="37">
        <v>0</v>
      </c>
      <c r="O238" s="37">
        <v>0</v>
      </c>
      <c r="P238" s="37">
        <v>80</v>
      </c>
      <c r="Q238" s="37">
        <v>811</v>
      </c>
      <c r="R238" s="37">
        <v>1946400</v>
      </c>
      <c r="S238" s="37">
        <v>0</v>
      </c>
      <c r="T238" s="37">
        <v>0</v>
      </c>
      <c r="U238" s="37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3</v>
      </c>
      <c r="E239" s="37">
        <v>36</v>
      </c>
      <c r="F239" s="37">
        <v>86400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3</v>
      </c>
      <c r="Q239" s="37">
        <v>36</v>
      </c>
      <c r="R239" s="37">
        <v>86400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1</v>
      </c>
      <c r="E241" s="38">
        <v>5</v>
      </c>
      <c r="F241" s="38">
        <v>12000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1</v>
      </c>
      <c r="Q241" s="38">
        <v>5</v>
      </c>
      <c r="R241" s="38">
        <v>12000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138</v>
      </c>
      <c r="E242" s="32">
        <v>984</v>
      </c>
      <c r="F242" s="32">
        <v>3469646</v>
      </c>
      <c r="G242" s="32">
        <v>52</v>
      </c>
      <c r="H242" s="32">
        <v>106</v>
      </c>
      <c r="I242" s="32">
        <v>1382728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82</v>
      </c>
      <c r="Q242" s="32">
        <v>868</v>
      </c>
      <c r="R242" s="32">
        <v>2070918</v>
      </c>
      <c r="S242" s="32">
        <v>4</v>
      </c>
      <c r="T242" s="32">
        <v>10</v>
      </c>
      <c r="U242" s="32">
        <v>16000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9</v>
      </c>
      <c r="E243" s="34">
        <v>94</v>
      </c>
      <c r="F243" s="34">
        <v>236488</v>
      </c>
      <c r="G243" s="34">
        <v>1</v>
      </c>
      <c r="H243" s="34">
        <v>1</v>
      </c>
      <c r="I243" s="34">
        <v>13288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8</v>
      </c>
      <c r="Q243" s="34">
        <v>93</v>
      </c>
      <c r="R243" s="34">
        <v>223200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9</v>
      </c>
      <c r="E244" s="36">
        <v>94</v>
      </c>
      <c r="F244" s="36">
        <v>236488</v>
      </c>
      <c r="G244" s="36">
        <v>1</v>
      </c>
      <c r="H244" s="36">
        <v>1</v>
      </c>
      <c r="I244" s="36">
        <v>13288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8</v>
      </c>
      <c r="Q244" s="36">
        <v>93</v>
      </c>
      <c r="R244" s="36">
        <v>223200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8</v>
      </c>
      <c r="E245" s="36">
        <v>93</v>
      </c>
      <c r="F245" s="36">
        <v>223200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8</v>
      </c>
      <c r="Q245" s="36">
        <v>93</v>
      </c>
      <c r="R245" s="36">
        <v>223200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1</v>
      </c>
      <c r="E246" s="36">
        <v>1</v>
      </c>
      <c r="F246" s="36">
        <v>13288</v>
      </c>
      <c r="G246" s="36">
        <v>1</v>
      </c>
      <c r="H246" s="36">
        <v>1</v>
      </c>
      <c r="I246" s="36">
        <v>13288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129</v>
      </c>
      <c r="E249" s="34">
        <v>890</v>
      </c>
      <c r="F249" s="34">
        <v>3233158</v>
      </c>
      <c r="G249" s="34">
        <v>51</v>
      </c>
      <c r="H249" s="34">
        <v>105</v>
      </c>
      <c r="I249" s="34">
        <v>1369440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74</v>
      </c>
      <c r="Q249" s="34">
        <v>775</v>
      </c>
      <c r="R249" s="34">
        <v>1847718</v>
      </c>
      <c r="S249" s="34">
        <v>4</v>
      </c>
      <c r="T249" s="34">
        <v>10</v>
      </c>
      <c r="U249" s="34">
        <v>16000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129</v>
      </c>
      <c r="E250" s="37">
        <v>890</v>
      </c>
      <c r="F250" s="37">
        <v>3233158</v>
      </c>
      <c r="G250" s="37">
        <v>51</v>
      </c>
      <c r="H250" s="37">
        <v>105</v>
      </c>
      <c r="I250" s="37">
        <v>1369440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74</v>
      </c>
      <c r="Q250" s="37">
        <v>775</v>
      </c>
      <c r="R250" s="37">
        <v>1847718</v>
      </c>
      <c r="S250" s="37">
        <v>4</v>
      </c>
      <c r="T250" s="37">
        <v>10</v>
      </c>
      <c r="U250" s="37">
        <v>16000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109</v>
      </c>
      <c r="E251" s="37">
        <v>783</v>
      </c>
      <c r="F251" s="37">
        <v>2696870</v>
      </c>
      <c r="G251" s="37">
        <v>40</v>
      </c>
      <c r="H251" s="37">
        <v>79</v>
      </c>
      <c r="I251" s="37">
        <v>1027552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65</v>
      </c>
      <c r="Q251" s="37">
        <v>694</v>
      </c>
      <c r="R251" s="37">
        <v>1653318</v>
      </c>
      <c r="S251" s="37">
        <v>4</v>
      </c>
      <c r="T251" s="37">
        <v>10</v>
      </c>
      <c r="U251" s="37">
        <v>16000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20</v>
      </c>
      <c r="E252" s="37">
        <v>107</v>
      </c>
      <c r="F252" s="37">
        <v>536288</v>
      </c>
      <c r="G252" s="37">
        <v>11</v>
      </c>
      <c r="H252" s="37">
        <v>26</v>
      </c>
      <c r="I252" s="37">
        <v>341888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9</v>
      </c>
      <c r="Q252" s="37">
        <v>81</v>
      </c>
      <c r="R252" s="37">
        <v>194400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367</v>
      </c>
      <c r="E255" s="32">
        <v>1958</v>
      </c>
      <c r="F255" s="32">
        <v>7033301</v>
      </c>
      <c r="G255" s="32">
        <v>123</v>
      </c>
      <c r="H255" s="32">
        <v>239</v>
      </c>
      <c r="I255" s="32">
        <v>2926841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242</v>
      </c>
      <c r="Q255" s="32">
        <v>1698</v>
      </c>
      <c r="R255" s="32">
        <v>4074960</v>
      </c>
      <c r="S255" s="32">
        <v>2</v>
      </c>
      <c r="T255" s="32">
        <v>21</v>
      </c>
      <c r="U255" s="32">
        <v>31500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149</v>
      </c>
      <c r="E256" s="34">
        <v>996</v>
      </c>
      <c r="F256" s="34">
        <v>2577745</v>
      </c>
      <c r="G256" s="34">
        <v>10</v>
      </c>
      <c r="H256" s="34">
        <v>19</v>
      </c>
      <c r="I256" s="34">
        <v>235805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139</v>
      </c>
      <c r="Q256" s="34">
        <v>974</v>
      </c>
      <c r="R256" s="34">
        <v>2337440</v>
      </c>
      <c r="S256" s="34">
        <v>0</v>
      </c>
      <c r="T256" s="34">
        <v>3</v>
      </c>
      <c r="U256" s="34">
        <v>4500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149</v>
      </c>
      <c r="E257" s="36">
        <v>996</v>
      </c>
      <c r="F257" s="36">
        <v>2577745</v>
      </c>
      <c r="G257" s="36">
        <v>10</v>
      </c>
      <c r="H257" s="36">
        <v>19</v>
      </c>
      <c r="I257" s="36">
        <v>235805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139</v>
      </c>
      <c r="Q257" s="36">
        <v>974</v>
      </c>
      <c r="R257" s="36">
        <v>2337440</v>
      </c>
      <c r="S257" s="36">
        <v>0</v>
      </c>
      <c r="T257" s="36">
        <v>3</v>
      </c>
      <c r="U257" s="36">
        <v>4500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146</v>
      </c>
      <c r="E258" s="36">
        <v>968</v>
      </c>
      <c r="F258" s="36">
        <v>2445217</v>
      </c>
      <c r="G258" s="36">
        <v>8</v>
      </c>
      <c r="H258" s="36">
        <v>13</v>
      </c>
      <c r="I258" s="36">
        <v>156077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138</v>
      </c>
      <c r="Q258" s="36">
        <v>952</v>
      </c>
      <c r="R258" s="36">
        <v>2284640</v>
      </c>
      <c r="S258" s="36">
        <v>0</v>
      </c>
      <c r="T258" s="36">
        <v>3</v>
      </c>
      <c r="U258" s="36">
        <v>4500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3</v>
      </c>
      <c r="E259" s="36">
        <v>28</v>
      </c>
      <c r="F259" s="36">
        <v>132528</v>
      </c>
      <c r="G259" s="36">
        <v>2</v>
      </c>
      <c r="H259" s="36">
        <v>6</v>
      </c>
      <c r="I259" s="36">
        <v>79728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1</v>
      </c>
      <c r="Q259" s="36">
        <v>22</v>
      </c>
      <c r="R259" s="36">
        <v>52800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218</v>
      </c>
      <c r="E262" s="34">
        <v>962</v>
      </c>
      <c r="F262" s="34">
        <v>4455556</v>
      </c>
      <c r="G262" s="34">
        <v>113</v>
      </c>
      <c r="H262" s="34">
        <v>220</v>
      </c>
      <c r="I262" s="34">
        <v>2691036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103</v>
      </c>
      <c r="Q262" s="34">
        <v>724</v>
      </c>
      <c r="R262" s="34">
        <v>1737520</v>
      </c>
      <c r="S262" s="34">
        <v>2</v>
      </c>
      <c r="T262" s="34">
        <v>18</v>
      </c>
      <c r="U262" s="34">
        <v>27000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218</v>
      </c>
      <c r="E263" s="37">
        <v>962</v>
      </c>
      <c r="F263" s="37">
        <v>4455556</v>
      </c>
      <c r="G263" s="37">
        <v>113</v>
      </c>
      <c r="H263" s="37">
        <v>220</v>
      </c>
      <c r="I263" s="37">
        <v>2691036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103</v>
      </c>
      <c r="Q263" s="37">
        <v>724</v>
      </c>
      <c r="R263" s="37">
        <v>1737520</v>
      </c>
      <c r="S263" s="37">
        <v>2</v>
      </c>
      <c r="T263" s="37">
        <v>18</v>
      </c>
      <c r="U263" s="37">
        <v>27000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215</v>
      </c>
      <c r="E264" s="37">
        <v>937</v>
      </c>
      <c r="F264" s="37">
        <v>4384668</v>
      </c>
      <c r="G264" s="37">
        <v>112</v>
      </c>
      <c r="H264" s="37">
        <v>219</v>
      </c>
      <c r="I264" s="37">
        <v>2677748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101</v>
      </c>
      <c r="Q264" s="37">
        <v>700</v>
      </c>
      <c r="R264" s="37">
        <v>1679920</v>
      </c>
      <c r="S264" s="37">
        <v>2</v>
      </c>
      <c r="T264" s="37">
        <v>18</v>
      </c>
      <c r="U264" s="37">
        <v>27000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3</v>
      </c>
      <c r="E265" s="37">
        <v>25</v>
      </c>
      <c r="F265" s="37">
        <v>70888</v>
      </c>
      <c r="G265" s="37">
        <v>1</v>
      </c>
      <c r="H265" s="37">
        <v>1</v>
      </c>
      <c r="I265" s="37">
        <v>13288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2</v>
      </c>
      <c r="Q265" s="37">
        <v>24</v>
      </c>
      <c r="R265" s="37">
        <v>57600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154</v>
      </c>
      <c r="E268" s="32">
        <v>1534</v>
      </c>
      <c r="F268" s="32">
        <v>4985372</v>
      </c>
      <c r="G268" s="32">
        <v>44</v>
      </c>
      <c r="H268" s="32">
        <v>113</v>
      </c>
      <c r="I268" s="32">
        <v>1587072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110</v>
      </c>
      <c r="Q268" s="32">
        <v>1421</v>
      </c>
      <c r="R268" s="32">
        <v>3398300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19</v>
      </c>
      <c r="E269" s="34">
        <v>145</v>
      </c>
      <c r="F269" s="34">
        <v>478656</v>
      </c>
      <c r="G269" s="34">
        <v>6</v>
      </c>
      <c r="H269" s="34">
        <v>12</v>
      </c>
      <c r="I269" s="34">
        <v>159456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13</v>
      </c>
      <c r="Q269" s="34">
        <v>133</v>
      </c>
      <c r="R269" s="34">
        <v>319200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18</v>
      </c>
      <c r="E270" s="36">
        <v>142</v>
      </c>
      <c r="F270" s="36">
        <v>471456</v>
      </c>
      <c r="G270" s="36">
        <v>6</v>
      </c>
      <c r="H270" s="36">
        <v>12</v>
      </c>
      <c r="I270" s="36">
        <v>159456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12</v>
      </c>
      <c r="Q270" s="36">
        <v>130</v>
      </c>
      <c r="R270" s="36">
        <v>312000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16</v>
      </c>
      <c r="E271" s="36">
        <v>130</v>
      </c>
      <c r="F271" s="36">
        <v>409992</v>
      </c>
      <c r="G271" s="36">
        <v>5</v>
      </c>
      <c r="H271" s="36">
        <v>9</v>
      </c>
      <c r="I271" s="36">
        <v>119592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11</v>
      </c>
      <c r="Q271" s="36">
        <v>121</v>
      </c>
      <c r="R271" s="36">
        <v>290400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2</v>
      </c>
      <c r="E272" s="36">
        <v>12</v>
      </c>
      <c r="F272" s="36">
        <v>61464</v>
      </c>
      <c r="G272" s="36">
        <v>1</v>
      </c>
      <c r="H272" s="36">
        <v>3</v>
      </c>
      <c r="I272" s="36">
        <v>39864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1</v>
      </c>
      <c r="Q272" s="36">
        <v>9</v>
      </c>
      <c r="R272" s="36">
        <v>21600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1</v>
      </c>
      <c r="E273" s="36">
        <v>3</v>
      </c>
      <c r="F273" s="36">
        <v>7200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1</v>
      </c>
      <c r="Q273" s="36">
        <v>3</v>
      </c>
      <c r="R273" s="36">
        <v>7200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135</v>
      </c>
      <c r="E275" s="34">
        <v>1389</v>
      </c>
      <c r="F275" s="34">
        <v>4506716</v>
      </c>
      <c r="G275" s="34">
        <v>38</v>
      </c>
      <c r="H275" s="34">
        <v>101</v>
      </c>
      <c r="I275" s="34">
        <v>1427616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97</v>
      </c>
      <c r="Q275" s="34">
        <v>1288</v>
      </c>
      <c r="R275" s="34">
        <v>3079100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134</v>
      </c>
      <c r="E276" s="37">
        <v>1364</v>
      </c>
      <c r="F276" s="37">
        <v>4446716</v>
      </c>
      <c r="G276" s="37">
        <v>38</v>
      </c>
      <c r="H276" s="37">
        <v>101</v>
      </c>
      <c r="I276" s="37">
        <v>1427616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96</v>
      </c>
      <c r="Q276" s="37">
        <v>1263</v>
      </c>
      <c r="R276" s="37">
        <v>3019100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132</v>
      </c>
      <c r="E277" s="37">
        <v>1352</v>
      </c>
      <c r="F277" s="37">
        <v>4385252</v>
      </c>
      <c r="G277" s="37">
        <v>37</v>
      </c>
      <c r="H277" s="37">
        <v>98</v>
      </c>
      <c r="I277" s="37">
        <v>1387752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95</v>
      </c>
      <c r="Q277" s="37">
        <v>1254</v>
      </c>
      <c r="R277" s="37">
        <v>2997500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2</v>
      </c>
      <c r="E278" s="37">
        <v>12</v>
      </c>
      <c r="F278" s="37">
        <v>61464</v>
      </c>
      <c r="G278" s="37">
        <v>1</v>
      </c>
      <c r="H278" s="37">
        <v>3</v>
      </c>
      <c r="I278" s="37">
        <v>39864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1</v>
      </c>
      <c r="Q278" s="37">
        <v>9</v>
      </c>
      <c r="R278" s="37">
        <v>21600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1</v>
      </c>
      <c r="E279" s="37">
        <v>18</v>
      </c>
      <c r="F279" s="37">
        <v>43200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1</v>
      </c>
      <c r="Q279" s="37">
        <v>18</v>
      </c>
      <c r="R279" s="37">
        <v>43200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0</v>
      </c>
      <c r="E280" s="38">
        <v>7</v>
      </c>
      <c r="F280" s="38">
        <v>16800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7</v>
      </c>
      <c r="R280" s="38">
        <v>16800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51</v>
      </c>
      <c r="E281" s="32">
        <v>609</v>
      </c>
      <c r="F281" s="32">
        <v>1461600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51</v>
      </c>
      <c r="Q281" s="32">
        <v>609</v>
      </c>
      <c r="R281" s="32">
        <v>1461600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4</v>
      </c>
      <c r="E282" s="34">
        <v>49</v>
      </c>
      <c r="F282" s="34">
        <v>117600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4</v>
      </c>
      <c r="Q282" s="34">
        <v>49</v>
      </c>
      <c r="R282" s="34">
        <v>117600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4</v>
      </c>
      <c r="E283" s="36">
        <v>49</v>
      </c>
      <c r="F283" s="36">
        <v>117600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4</v>
      </c>
      <c r="Q283" s="36">
        <v>49</v>
      </c>
      <c r="R283" s="36">
        <v>117600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4</v>
      </c>
      <c r="E284" s="36">
        <v>49</v>
      </c>
      <c r="F284" s="36">
        <v>117600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4</v>
      </c>
      <c r="Q284" s="36">
        <v>49</v>
      </c>
      <c r="R284" s="36">
        <v>117600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47</v>
      </c>
      <c r="E288" s="34">
        <v>560</v>
      </c>
      <c r="F288" s="34">
        <v>1344000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47</v>
      </c>
      <c r="Q288" s="34">
        <v>560</v>
      </c>
      <c r="R288" s="34">
        <v>1344000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47</v>
      </c>
      <c r="E289" s="37">
        <v>560</v>
      </c>
      <c r="F289" s="37">
        <v>1344000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47</v>
      </c>
      <c r="Q289" s="37">
        <v>560</v>
      </c>
      <c r="R289" s="37">
        <v>1344000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47</v>
      </c>
      <c r="E290" s="37">
        <v>560</v>
      </c>
      <c r="F290" s="37">
        <v>1344000</v>
      </c>
      <c r="G290" s="37">
        <v>0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47</v>
      </c>
      <c r="Q290" s="37">
        <v>560</v>
      </c>
      <c r="R290" s="37">
        <v>1344000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38</v>
      </c>
      <c r="E294" s="32">
        <v>421</v>
      </c>
      <c r="F294" s="32">
        <v>1010400</v>
      </c>
      <c r="G294" s="32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38</v>
      </c>
      <c r="Q294" s="32">
        <v>421</v>
      </c>
      <c r="R294" s="32">
        <v>1010400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14</v>
      </c>
      <c r="E295" s="34">
        <v>150</v>
      </c>
      <c r="F295" s="34">
        <v>360000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14</v>
      </c>
      <c r="Q295" s="34">
        <v>150</v>
      </c>
      <c r="R295" s="34">
        <v>360000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14</v>
      </c>
      <c r="E296" s="36">
        <v>150</v>
      </c>
      <c r="F296" s="36">
        <v>360000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14</v>
      </c>
      <c r="Q296" s="36">
        <v>150</v>
      </c>
      <c r="R296" s="36">
        <v>360000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14</v>
      </c>
      <c r="E297" s="36">
        <v>150</v>
      </c>
      <c r="F297" s="36">
        <v>360000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14</v>
      </c>
      <c r="Q297" s="36">
        <v>150</v>
      </c>
      <c r="R297" s="36">
        <v>360000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24</v>
      </c>
      <c r="E301" s="34">
        <v>271</v>
      </c>
      <c r="F301" s="34">
        <v>650400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24</v>
      </c>
      <c r="Q301" s="34">
        <v>271</v>
      </c>
      <c r="R301" s="34">
        <v>650400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24</v>
      </c>
      <c r="E302" s="37">
        <v>271</v>
      </c>
      <c r="F302" s="37">
        <v>650400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24</v>
      </c>
      <c r="Q302" s="37">
        <v>271</v>
      </c>
      <c r="R302" s="37">
        <v>650400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24</v>
      </c>
      <c r="E303" s="37">
        <v>271</v>
      </c>
      <c r="F303" s="37">
        <v>650400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24</v>
      </c>
      <c r="Q303" s="37">
        <v>271</v>
      </c>
      <c r="R303" s="37">
        <v>650400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0</v>
      </c>
      <c r="E304" s="37">
        <v>0</v>
      </c>
      <c r="F304" s="37">
        <v>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  <c r="Q304" s="37">
        <v>0</v>
      </c>
      <c r="R304" s="37">
        <v>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0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>
      <c r="A309" s="67" t="s">
        <v>371</v>
      </c>
    </row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15763</v>
      </c>
      <c r="E312" s="32">
        <v>130532</v>
      </c>
      <c r="F312" s="32">
        <v>460653706</v>
      </c>
      <c r="G312" s="32">
        <v>5377</v>
      </c>
      <c r="H312" s="32">
        <v>13951</v>
      </c>
      <c r="I312" s="32">
        <v>181605784</v>
      </c>
      <c r="J312" s="32">
        <v>67</v>
      </c>
      <c r="K312" s="32">
        <v>67</v>
      </c>
      <c r="L312" s="32">
        <v>1072812</v>
      </c>
      <c r="M312" s="32">
        <v>52</v>
      </c>
      <c r="N312" s="32">
        <v>52</v>
      </c>
      <c r="O312" s="32">
        <v>2407000</v>
      </c>
      <c r="P312" s="32">
        <v>10152</v>
      </c>
      <c r="Q312" s="32">
        <v>115741</v>
      </c>
      <c r="R312" s="32">
        <v>274492336</v>
      </c>
      <c r="S312" s="32">
        <v>115</v>
      </c>
      <c r="T312" s="32">
        <v>721</v>
      </c>
      <c r="U312" s="32">
        <v>1075774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2596</v>
      </c>
      <c r="E313" s="34">
        <v>27128</v>
      </c>
      <c r="F313" s="34">
        <v>79111292</v>
      </c>
      <c r="G313" s="34">
        <v>535</v>
      </c>
      <c r="H313" s="34">
        <v>1439</v>
      </c>
      <c r="I313" s="34">
        <v>18190211</v>
      </c>
      <c r="J313" s="34">
        <v>6</v>
      </c>
      <c r="K313" s="34">
        <v>6</v>
      </c>
      <c r="L313" s="34">
        <v>146466</v>
      </c>
      <c r="M313" s="34">
        <v>1</v>
      </c>
      <c r="N313" s="34">
        <v>1</v>
      </c>
      <c r="O313" s="34">
        <v>50000</v>
      </c>
      <c r="P313" s="34">
        <v>2031</v>
      </c>
      <c r="Q313" s="34">
        <v>25495</v>
      </c>
      <c r="R313" s="34">
        <v>60450115</v>
      </c>
      <c r="S313" s="34">
        <v>23</v>
      </c>
      <c r="T313" s="34">
        <v>187</v>
      </c>
      <c r="U313" s="34">
        <v>274500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2567</v>
      </c>
      <c r="E314" s="36">
        <v>26869</v>
      </c>
      <c r="F314" s="36">
        <v>78328029</v>
      </c>
      <c r="G314" s="36">
        <v>527</v>
      </c>
      <c r="H314" s="36">
        <v>1417</v>
      </c>
      <c r="I314" s="36">
        <v>17956728</v>
      </c>
      <c r="J314" s="36">
        <v>6</v>
      </c>
      <c r="K314" s="36">
        <v>6</v>
      </c>
      <c r="L314" s="36">
        <v>146466</v>
      </c>
      <c r="M314" s="36">
        <v>1</v>
      </c>
      <c r="N314" s="36">
        <v>1</v>
      </c>
      <c r="O314" s="36">
        <v>50000</v>
      </c>
      <c r="P314" s="36">
        <v>2010</v>
      </c>
      <c r="Q314" s="36">
        <v>25258</v>
      </c>
      <c r="R314" s="36">
        <v>59900335</v>
      </c>
      <c r="S314" s="36">
        <v>23</v>
      </c>
      <c r="T314" s="36">
        <v>187</v>
      </c>
      <c r="U314" s="36">
        <v>274500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2425</v>
      </c>
      <c r="E315" s="36">
        <v>25451</v>
      </c>
      <c r="F315" s="36">
        <v>74313382</v>
      </c>
      <c r="G315" s="36">
        <v>495</v>
      </c>
      <c r="H315" s="36">
        <v>1327</v>
      </c>
      <c r="I315" s="36">
        <v>17027261</v>
      </c>
      <c r="J315" s="36">
        <v>6</v>
      </c>
      <c r="K315" s="36">
        <v>6</v>
      </c>
      <c r="L315" s="36">
        <v>146466</v>
      </c>
      <c r="M315" s="36">
        <v>1</v>
      </c>
      <c r="N315" s="36">
        <v>1</v>
      </c>
      <c r="O315" s="36">
        <v>50000</v>
      </c>
      <c r="P315" s="36">
        <v>1900</v>
      </c>
      <c r="Q315" s="36">
        <v>23930</v>
      </c>
      <c r="R315" s="36">
        <v>56815155</v>
      </c>
      <c r="S315" s="36">
        <v>23</v>
      </c>
      <c r="T315" s="36">
        <v>187</v>
      </c>
      <c r="U315" s="36">
        <v>274500</v>
      </c>
    </row>
    <row r="316" spans="1:21" s="18" customFormat="1" ht="15.75" hidden="1" customHeight="1" x14ac:dyDescent="0.2">
      <c r="A316" s="75"/>
      <c r="B316" s="21" t="s">
        <v>212</v>
      </c>
      <c r="C316" s="65" t="s">
        <v>15</v>
      </c>
      <c r="D316" s="36">
        <v>142</v>
      </c>
      <c r="E316" s="36">
        <v>1418</v>
      </c>
      <c r="F316" s="36">
        <v>4014647</v>
      </c>
      <c r="G316" s="36">
        <v>32</v>
      </c>
      <c r="H316" s="36">
        <v>90</v>
      </c>
      <c r="I316" s="36">
        <v>929467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110</v>
      </c>
      <c r="Q316" s="36">
        <v>1328</v>
      </c>
      <c r="R316" s="36">
        <v>3085180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16</v>
      </c>
      <c r="E317" s="36">
        <v>145</v>
      </c>
      <c r="F317" s="36">
        <v>408504</v>
      </c>
      <c r="G317" s="36">
        <v>3</v>
      </c>
      <c r="H317" s="36">
        <v>9</v>
      </c>
      <c r="I317" s="36">
        <v>99104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13</v>
      </c>
      <c r="Q317" s="36">
        <v>136</v>
      </c>
      <c r="R317" s="36">
        <v>309400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18</v>
      </c>
      <c r="D318" s="36">
        <v>13</v>
      </c>
      <c r="E318" s="36">
        <v>114</v>
      </c>
      <c r="F318" s="36">
        <v>374759</v>
      </c>
      <c r="G318" s="36">
        <v>5</v>
      </c>
      <c r="H318" s="36">
        <v>13</v>
      </c>
      <c r="I318" s="36">
        <v>134379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8</v>
      </c>
      <c r="Q318" s="36">
        <v>101</v>
      </c>
      <c r="R318" s="36">
        <v>240380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13167</v>
      </c>
      <c r="E319" s="34">
        <v>103404</v>
      </c>
      <c r="F319" s="34">
        <v>381542414</v>
      </c>
      <c r="G319" s="34">
        <v>4842</v>
      </c>
      <c r="H319" s="34">
        <v>12512</v>
      </c>
      <c r="I319" s="34">
        <v>163415573</v>
      </c>
      <c r="J319" s="34">
        <v>61</v>
      </c>
      <c r="K319" s="34">
        <v>61</v>
      </c>
      <c r="L319" s="34">
        <v>926346</v>
      </c>
      <c r="M319" s="34">
        <v>51</v>
      </c>
      <c r="N319" s="34">
        <v>51</v>
      </c>
      <c r="O319" s="34">
        <v>2357000</v>
      </c>
      <c r="P319" s="34">
        <v>8121</v>
      </c>
      <c r="Q319" s="34">
        <v>90246</v>
      </c>
      <c r="R319" s="34">
        <v>214042221</v>
      </c>
      <c r="S319" s="34">
        <v>92</v>
      </c>
      <c r="T319" s="34">
        <v>534</v>
      </c>
      <c r="U319" s="34">
        <v>801274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12905</v>
      </c>
      <c r="E320" s="37">
        <v>101570</v>
      </c>
      <c r="F320" s="37">
        <v>372632810</v>
      </c>
      <c r="G320" s="37">
        <v>4707</v>
      </c>
      <c r="H320" s="37">
        <v>12154</v>
      </c>
      <c r="I320" s="37">
        <v>158094089</v>
      </c>
      <c r="J320" s="37">
        <v>61</v>
      </c>
      <c r="K320" s="37">
        <v>61</v>
      </c>
      <c r="L320" s="37">
        <v>926346</v>
      </c>
      <c r="M320" s="37">
        <v>49</v>
      </c>
      <c r="N320" s="37">
        <v>49</v>
      </c>
      <c r="O320" s="37">
        <v>2277000</v>
      </c>
      <c r="P320" s="37">
        <v>7996</v>
      </c>
      <c r="Q320" s="37">
        <v>88772</v>
      </c>
      <c r="R320" s="37">
        <v>210534101</v>
      </c>
      <c r="S320" s="37">
        <v>92</v>
      </c>
      <c r="T320" s="37">
        <v>534</v>
      </c>
      <c r="U320" s="37">
        <v>801274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12074</v>
      </c>
      <c r="E321" s="37">
        <v>95138</v>
      </c>
      <c r="F321" s="37">
        <v>348850781</v>
      </c>
      <c r="G321" s="37">
        <v>4345</v>
      </c>
      <c r="H321" s="37">
        <v>11267</v>
      </c>
      <c r="I321" s="37">
        <v>147630351</v>
      </c>
      <c r="J321" s="37">
        <v>54</v>
      </c>
      <c r="K321" s="37">
        <v>54</v>
      </c>
      <c r="L321" s="37">
        <v>728275</v>
      </c>
      <c r="M321" s="37">
        <v>49</v>
      </c>
      <c r="N321" s="37">
        <v>49</v>
      </c>
      <c r="O321" s="37">
        <v>2277000</v>
      </c>
      <c r="P321" s="37">
        <v>7537</v>
      </c>
      <c r="Q321" s="37">
        <v>83243</v>
      </c>
      <c r="R321" s="37">
        <v>197427381</v>
      </c>
      <c r="S321" s="37">
        <v>89</v>
      </c>
      <c r="T321" s="37">
        <v>525</v>
      </c>
      <c r="U321" s="37">
        <v>787774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37">
        <v>831</v>
      </c>
      <c r="E322" s="37">
        <v>6432</v>
      </c>
      <c r="F322" s="37">
        <v>23782029</v>
      </c>
      <c r="G322" s="37">
        <v>362</v>
      </c>
      <c r="H322" s="37">
        <v>887</v>
      </c>
      <c r="I322" s="37">
        <v>10463738</v>
      </c>
      <c r="J322" s="37">
        <v>7</v>
      </c>
      <c r="K322" s="37">
        <v>7</v>
      </c>
      <c r="L322" s="37">
        <v>198071</v>
      </c>
      <c r="M322" s="37">
        <v>0</v>
      </c>
      <c r="N322" s="37">
        <v>0</v>
      </c>
      <c r="O322" s="37">
        <v>0</v>
      </c>
      <c r="P322" s="37">
        <v>459</v>
      </c>
      <c r="Q322" s="37">
        <v>5529</v>
      </c>
      <c r="R322" s="37">
        <v>13106720</v>
      </c>
      <c r="S322" s="37">
        <v>3</v>
      </c>
      <c r="T322" s="37">
        <v>9</v>
      </c>
      <c r="U322" s="37">
        <v>13500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132</v>
      </c>
      <c r="E323" s="37">
        <v>897</v>
      </c>
      <c r="F323" s="37">
        <v>4511213</v>
      </c>
      <c r="G323" s="37">
        <v>72</v>
      </c>
      <c r="H323" s="37">
        <v>183</v>
      </c>
      <c r="I323" s="37">
        <v>2736653</v>
      </c>
      <c r="J323" s="37">
        <v>0</v>
      </c>
      <c r="K323" s="37">
        <v>0</v>
      </c>
      <c r="L323" s="37">
        <v>0</v>
      </c>
      <c r="M323" s="37">
        <v>2</v>
      </c>
      <c r="N323" s="37">
        <v>2</v>
      </c>
      <c r="O323" s="37">
        <v>80000</v>
      </c>
      <c r="P323" s="37">
        <v>58</v>
      </c>
      <c r="Q323" s="37">
        <v>712</v>
      </c>
      <c r="R323" s="37">
        <v>1694560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18</v>
      </c>
      <c r="D324" s="38">
        <v>128</v>
      </c>
      <c r="E324" s="38">
        <v>937</v>
      </c>
      <c r="F324" s="38">
        <v>4398391</v>
      </c>
      <c r="G324" s="38">
        <v>63</v>
      </c>
      <c r="H324" s="38">
        <v>175</v>
      </c>
      <c r="I324" s="38">
        <v>2584831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65</v>
      </c>
      <c r="Q324" s="38">
        <v>762</v>
      </c>
      <c r="R324" s="38">
        <v>1813560</v>
      </c>
      <c r="S324" s="38">
        <v>0</v>
      </c>
      <c r="T324" s="38">
        <v>0</v>
      </c>
      <c r="U324" s="38">
        <v>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731</v>
      </c>
      <c r="E325" s="32">
        <v>2504</v>
      </c>
      <c r="F325" s="32">
        <v>31321720</v>
      </c>
      <c r="G325" s="32">
        <v>690</v>
      </c>
      <c r="H325" s="32">
        <v>2070</v>
      </c>
      <c r="I325" s="32">
        <v>30003080</v>
      </c>
      <c r="J325" s="32">
        <v>0</v>
      </c>
      <c r="K325" s="32">
        <v>0</v>
      </c>
      <c r="L325" s="32">
        <v>0</v>
      </c>
      <c r="M325" s="32">
        <v>6</v>
      </c>
      <c r="N325" s="32">
        <v>6</v>
      </c>
      <c r="O325" s="32">
        <v>300000</v>
      </c>
      <c r="P325" s="32">
        <v>35</v>
      </c>
      <c r="Q325" s="32">
        <v>428</v>
      </c>
      <c r="R325" s="32">
        <v>1018640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54</v>
      </c>
      <c r="E326" s="34">
        <v>216</v>
      </c>
      <c r="F326" s="34">
        <v>2250628</v>
      </c>
      <c r="G326" s="34">
        <v>49</v>
      </c>
      <c r="H326" s="34">
        <v>147</v>
      </c>
      <c r="I326" s="34">
        <v>2086408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5</v>
      </c>
      <c r="Q326" s="34">
        <v>69</v>
      </c>
      <c r="R326" s="34">
        <v>164220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54</v>
      </c>
      <c r="E327" s="36">
        <v>216</v>
      </c>
      <c r="F327" s="36">
        <v>2250628</v>
      </c>
      <c r="G327" s="36">
        <v>49</v>
      </c>
      <c r="H327" s="36">
        <v>147</v>
      </c>
      <c r="I327" s="36">
        <v>2086408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5</v>
      </c>
      <c r="Q327" s="36">
        <v>69</v>
      </c>
      <c r="R327" s="36">
        <v>164220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52</v>
      </c>
      <c r="E328" s="36">
        <v>210</v>
      </c>
      <c r="F328" s="36">
        <v>2157628</v>
      </c>
      <c r="G328" s="36">
        <v>47</v>
      </c>
      <c r="H328" s="36">
        <v>141</v>
      </c>
      <c r="I328" s="36">
        <v>1993408</v>
      </c>
      <c r="J328" s="36">
        <v>0</v>
      </c>
      <c r="K328" s="36">
        <v>0</v>
      </c>
      <c r="L328" s="36">
        <v>0</v>
      </c>
      <c r="M328" s="36">
        <v>0</v>
      </c>
      <c r="N328" s="36">
        <v>0</v>
      </c>
      <c r="O328" s="36">
        <v>0</v>
      </c>
      <c r="P328" s="36">
        <v>5</v>
      </c>
      <c r="Q328" s="36">
        <v>69</v>
      </c>
      <c r="R328" s="36">
        <v>164220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15</v>
      </c>
      <c r="D329" s="36">
        <v>2</v>
      </c>
      <c r="E329" s="36">
        <v>6</v>
      </c>
      <c r="F329" s="36">
        <v>93000</v>
      </c>
      <c r="G329" s="36">
        <v>2</v>
      </c>
      <c r="H329" s="36">
        <v>6</v>
      </c>
      <c r="I329" s="36">
        <v>93000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18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677</v>
      </c>
      <c r="E332" s="34">
        <v>2288</v>
      </c>
      <c r="F332" s="34">
        <v>29071092</v>
      </c>
      <c r="G332" s="34">
        <v>641</v>
      </c>
      <c r="H332" s="34">
        <v>1923</v>
      </c>
      <c r="I332" s="34">
        <v>27916672</v>
      </c>
      <c r="J332" s="34">
        <v>0</v>
      </c>
      <c r="K332" s="34">
        <v>0</v>
      </c>
      <c r="L332" s="34">
        <v>0</v>
      </c>
      <c r="M332" s="34">
        <v>6</v>
      </c>
      <c r="N332" s="34">
        <v>6</v>
      </c>
      <c r="O332" s="34">
        <v>300000</v>
      </c>
      <c r="P332" s="34">
        <v>30</v>
      </c>
      <c r="Q332" s="34">
        <v>359</v>
      </c>
      <c r="R332" s="34">
        <v>854420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664</v>
      </c>
      <c r="E333" s="37">
        <v>2251</v>
      </c>
      <c r="F333" s="37">
        <v>28513426</v>
      </c>
      <c r="G333" s="37">
        <v>629</v>
      </c>
      <c r="H333" s="37">
        <v>1887</v>
      </c>
      <c r="I333" s="37">
        <v>27409006</v>
      </c>
      <c r="J333" s="37">
        <v>0</v>
      </c>
      <c r="K333" s="37">
        <v>0</v>
      </c>
      <c r="L333" s="37">
        <v>0</v>
      </c>
      <c r="M333" s="37">
        <v>5</v>
      </c>
      <c r="N333" s="37">
        <v>5</v>
      </c>
      <c r="O333" s="37">
        <v>250000</v>
      </c>
      <c r="P333" s="37">
        <v>30</v>
      </c>
      <c r="Q333" s="37">
        <v>359</v>
      </c>
      <c r="R333" s="37">
        <v>854420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648</v>
      </c>
      <c r="E334" s="37">
        <v>2203</v>
      </c>
      <c r="F334" s="37">
        <v>27824286</v>
      </c>
      <c r="G334" s="37">
        <v>614</v>
      </c>
      <c r="H334" s="37">
        <v>1842</v>
      </c>
      <c r="I334" s="37">
        <v>26727006</v>
      </c>
      <c r="J334" s="37">
        <v>0</v>
      </c>
      <c r="K334" s="37">
        <v>0</v>
      </c>
      <c r="L334" s="37">
        <v>0</v>
      </c>
      <c r="M334" s="37">
        <v>5</v>
      </c>
      <c r="N334" s="37">
        <v>5</v>
      </c>
      <c r="O334" s="37">
        <v>250000</v>
      </c>
      <c r="P334" s="37">
        <v>29</v>
      </c>
      <c r="Q334" s="37">
        <v>356</v>
      </c>
      <c r="R334" s="37">
        <v>847280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37">
        <v>16</v>
      </c>
      <c r="E335" s="37">
        <v>48</v>
      </c>
      <c r="F335" s="37">
        <v>689140</v>
      </c>
      <c r="G335" s="37">
        <v>15</v>
      </c>
      <c r="H335" s="37">
        <v>45</v>
      </c>
      <c r="I335" s="37">
        <v>682000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1</v>
      </c>
      <c r="Q335" s="37">
        <v>3</v>
      </c>
      <c r="R335" s="37">
        <v>7140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9</v>
      </c>
      <c r="E336" s="37">
        <v>25</v>
      </c>
      <c r="F336" s="37">
        <v>390740</v>
      </c>
      <c r="G336" s="37">
        <v>8</v>
      </c>
      <c r="H336" s="37">
        <v>24</v>
      </c>
      <c r="I336" s="37">
        <v>340740</v>
      </c>
      <c r="J336" s="37">
        <v>0</v>
      </c>
      <c r="K336" s="37">
        <v>0</v>
      </c>
      <c r="L336" s="37">
        <v>0</v>
      </c>
      <c r="M336" s="37">
        <v>1</v>
      </c>
      <c r="N336" s="37">
        <v>1</v>
      </c>
      <c r="O336" s="37">
        <v>50000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18</v>
      </c>
      <c r="D337" s="38">
        <v>4</v>
      </c>
      <c r="E337" s="38">
        <v>12</v>
      </c>
      <c r="F337" s="38">
        <v>166926</v>
      </c>
      <c r="G337" s="38">
        <v>4</v>
      </c>
      <c r="H337" s="38">
        <v>12</v>
      </c>
      <c r="I337" s="38">
        <v>166926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1979</v>
      </c>
      <c r="E338" s="32">
        <v>12353</v>
      </c>
      <c r="F338" s="32">
        <v>67593042</v>
      </c>
      <c r="G338" s="32">
        <v>952</v>
      </c>
      <c r="H338" s="32">
        <v>2609</v>
      </c>
      <c r="I338" s="32">
        <v>43319517</v>
      </c>
      <c r="J338" s="32">
        <v>55</v>
      </c>
      <c r="K338" s="32">
        <v>55</v>
      </c>
      <c r="L338" s="32">
        <v>535025</v>
      </c>
      <c r="M338" s="32">
        <v>16</v>
      </c>
      <c r="N338" s="32">
        <v>16</v>
      </c>
      <c r="O338" s="32">
        <v>730000</v>
      </c>
      <c r="P338" s="32">
        <v>956</v>
      </c>
      <c r="Q338" s="32">
        <v>9673</v>
      </c>
      <c r="R338" s="32">
        <v>23008500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205</v>
      </c>
      <c r="E339" s="34">
        <v>3150</v>
      </c>
      <c r="F339" s="34">
        <v>11402855</v>
      </c>
      <c r="G339" s="34">
        <v>108</v>
      </c>
      <c r="H339" s="34">
        <v>277</v>
      </c>
      <c r="I339" s="34">
        <v>4432929</v>
      </c>
      <c r="J339" s="34">
        <v>6</v>
      </c>
      <c r="K339" s="34">
        <v>6</v>
      </c>
      <c r="L339" s="34">
        <v>146466</v>
      </c>
      <c r="M339" s="34">
        <v>0</v>
      </c>
      <c r="N339" s="34">
        <v>0</v>
      </c>
      <c r="O339" s="34">
        <v>0</v>
      </c>
      <c r="P339" s="34">
        <v>91</v>
      </c>
      <c r="Q339" s="34">
        <v>2867</v>
      </c>
      <c r="R339" s="34">
        <v>6823460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205</v>
      </c>
      <c r="E340" s="36">
        <v>3150</v>
      </c>
      <c r="F340" s="36">
        <v>11402855</v>
      </c>
      <c r="G340" s="36">
        <v>108</v>
      </c>
      <c r="H340" s="36">
        <v>277</v>
      </c>
      <c r="I340" s="36">
        <v>4432929</v>
      </c>
      <c r="J340" s="36">
        <v>6</v>
      </c>
      <c r="K340" s="36">
        <v>6</v>
      </c>
      <c r="L340" s="36">
        <v>146466</v>
      </c>
      <c r="M340" s="36">
        <v>0</v>
      </c>
      <c r="N340" s="36">
        <v>0</v>
      </c>
      <c r="O340" s="36">
        <v>0</v>
      </c>
      <c r="P340" s="36">
        <v>91</v>
      </c>
      <c r="Q340" s="36">
        <v>2867</v>
      </c>
      <c r="R340" s="36">
        <v>6823460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205</v>
      </c>
      <c r="E341" s="36">
        <v>3150</v>
      </c>
      <c r="F341" s="36">
        <v>11402855</v>
      </c>
      <c r="G341" s="36">
        <v>108</v>
      </c>
      <c r="H341" s="36">
        <v>277</v>
      </c>
      <c r="I341" s="36">
        <v>4432929</v>
      </c>
      <c r="J341" s="36">
        <v>6</v>
      </c>
      <c r="K341" s="36">
        <v>6</v>
      </c>
      <c r="L341" s="36">
        <v>146466</v>
      </c>
      <c r="M341" s="36">
        <v>0</v>
      </c>
      <c r="N341" s="36">
        <v>0</v>
      </c>
      <c r="O341" s="36">
        <v>0</v>
      </c>
      <c r="P341" s="36">
        <v>91</v>
      </c>
      <c r="Q341" s="36">
        <v>2867</v>
      </c>
      <c r="R341" s="36">
        <v>6823460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15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18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1774</v>
      </c>
      <c r="E345" s="34">
        <v>9203</v>
      </c>
      <c r="F345" s="34">
        <v>56190187</v>
      </c>
      <c r="G345" s="34">
        <v>844</v>
      </c>
      <c r="H345" s="34">
        <v>2332</v>
      </c>
      <c r="I345" s="34">
        <v>38886588</v>
      </c>
      <c r="J345" s="34">
        <v>49</v>
      </c>
      <c r="K345" s="34">
        <v>49</v>
      </c>
      <c r="L345" s="34">
        <v>388559</v>
      </c>
      <c r="M345" s="34">
        <v>16</v>
      </c>
      <c r="N345" s="34">
        <v>16</v>
      </c>
      <c r="O345" s="34">
        <v>730000</v>
      </c>
      <c r="P345" s="34">
        <v>865</v>
      </c>
      <c r="Q345" s="34">
        <v>6806</v>
      </c>
      <c r="R345" s="34">
        <v>16185040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1713</v>
      </c>
      <c r="E346" s="37">
        <v>9029</v>
      </c>
      <c r="F346" s="37">
        <v>53371458</v>
      </c>
      <c r="G346" s="37">
        <v>785</v>
      </c>
      <c r="H346" s="37">
        <v>2164</v>
      </c>
      <c r="I346" s="37">
        <v>36082139</v>
      </c>
      <c r="J346" s="37">
        <v>49</v>
      </c>
      <c r="K346" s="37">
        <v>49</v>
      </c>
      <c r="L346" s="37">
        <v>388559</v>
      </c>
      <c r="M346" s="37">
        <v>16</v>
      </c>
      <c r="N346" s="37">
        <v>16</v>
      </c>
      <c r="O346" s="37">
        <v>730000</v>
      </c>
      <c r="P346" s="37">
        <v>863</v>
      </c>
      <c r="Q346" s="37">
        <v>6800</v>
      </c>
      <c r="R346" s="37">
        <v>16170760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1664</v>
      </c>
      <c r="E347" s="37">
        <v>8806</v>
      </c>
      <c r="F347" s="37">
        <v>51805575</v>
      </c>
      <c r="G347" s="37">
        <v>756</v>
      </c>
      <c r="H347" s="37">
        <v>2095</v>
      </c>
      <c r="I347" s="37">
        <v>34931327</v>
      </c>
      <c r="J347" s="37">
        <v>45</v>
      </c>
      <c r="K347" s="37">
        <v>45</v>
      </c>
      <c r="L347" s="37">
        <v>330488</v>
      </c>
      <c r="M347" s="37">
        <v>16</v>
      </c>
      <c r="N347" s="37">
        <v>16</v>
      </c>
      <c r="O347" s="37">
        <v>730000</v>
      </c>
      <c r="P347" s="37">
        <v>847</v>
      </c>
      <c r="Q347" s="37">
        <v>6650</v>
      </c>
      <c r="R347" s="37">
        <v>15813760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37">
        <v>49</v>
      </c>
      <c r="E348" s="37">
        <v>223</v>
      </c>
      <c r="F348" s="37">
        <v>1565883</v>
      </c>
      <c r="G348" s="37">
        <v>29</v>
      </c>
      <c r="H348" s="37">
        <v>69</v>
      </c>
      <c r="I348" s="37">
        <v>1150812</v>
      </c>
      <c r="J348" s="37">
        <v>4</v>
      </c>
      <c r="K348" s="37">
        <v>4</v>
      </c>
      <c r="L348" s="37">
        <v>58071</v>
      </c>
      <c r="M348" s="37">
        <v>0</v>
      </c>
      <c r="N348" s="37">
        <v>0</v>
      </c>
      <c r="O348" s="37">
        <v>0</v>
      </c>
      <c r="P348" s="37">
        <v>16</v>
      </c>
      <c r="Q348" s="37">
        <v>150</v>
      </c>
      <c r="R348" s="37">
        <v>357000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32</v>
      </c>
      <c r="E349" s="37">
        <v>92</v>
      </c>
      <c r="F349" s="37">
        <v>1520842</v>
      </c>
      <c r="G349" s="37">
        <v>32</v>
      </c>
      <c r="H349" s="37">
        <v>92</v>
      </c>
      <c r="I349" s="37">
        <v>1520842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18</v>
      </c>
      <c r="D350" s="38">
        <v>29</v>
      </c>
      <c r="E350" s="38">
        <v>82</v>
      </c>
      <c r="F350" s="38">
        <v>1297887</v>
      </c>
      <c r="G350" s="38">
        <v>27</v>
      </c>
      <c r="H350" s="38">
        <v>76</v>
      </c>
      <c r="I350" s="38">
        <v>1283607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2</v>
      </c>
      <c r="Q350" s="38">
        <v>6</v>
      </c>
      <c r="R350" s="38">
        <v>14280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1487</v>
      </c>
      <c r="E351" s="32">
        <v>14718</v>
      </c>
      <c r="F351" s="32">
        <v>43150845</v>
      </c>
      <c r="G351" s="32">
        <v>394</v>
      </c>
      <c r="H351" s="32">
        <v>647</v>
      </c>
      <c r="I351" s="32">
        <v>9669245</v>
      </c>
      <c r="J351" s="32">
        <v>0</v>
      </c>
      <c r="K351" s="32">
        <v>0</v>
      </c>
      <c r="L351" s="32">
        <v>0</v>
      </c>
      <c r="M351" s="32">
        <v>4</v>
      </c>
      <c r="N351" s="32">
        <v>4</v>
      </c>
      <c r="O351" s="32">
        <v>200000</v>
      </c>
      <c r="P351" s="32">
        <v>1075</v>
      </c>
      <c r="Q351" s="32">
        <v>13954</v>
      </c>
      <c r="R351" s="32">
        <v>33112100</v>
      </c>
      <c r="S351" s="32">
        <v>14</v>
      </c>
      <c r="T351" s="32">
        <v>113</v>
      </c>
      <c r="U351" s="32">
        <v>169500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556</v>
      </c>
      <c r="E352" s="34">
        <v>6938</v>
      </c>
      <c r="F352" s="34">
        <v>16790178</v>
      </c>
      <c r="G352" s="34">
        <v>15</v>
      </c>
      <c r="H352" s="34">
        <v>30</v>
      </c>
      <c r="I352" s="34">
        <v>382868</v>
      </c>
      <c r="J352" s="34">
        <v>0</v>
      </c>
      <c r="K352" s="34">
        <v>0</v>
      </c>
      <c r="L352" s="34">
        <v>0</v>
      </c>
      <c r="M352" s="34">
        <v>1</v>
      </c>
      <c r="N352" s="34">
        <v>1</v>
      </c>
      <c r="O352" s="34">
        <v>50000</v>
      </c>
      <c r="P352" s="34">
        <v>538</v>
      </c>
      <c r="Q352" s="34">
        <v>6891</v>
      </c>
      <c r="R352" s="34">
        <v>16333310</v>
      </c>
      <c r="S352" s="34">
        <v>2</v>
      </c>
      <c r="T352" s="34">
        <v>16</v>
      </c>
      <c r="U352" s="34">
        <v>24000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556</v>
      </c>
      <c r="E353" s="36">
        <v>6938</v>
      </c>
      <c r="F353" s="36">
        <v>16790178</v>
      </c>
      <c r="G353" s="36">
        <v>15</v>
      </c>
      <c r="H353" s="36">
        <v>30</v>
      </c>
      <c r="I353" s="36">
        <v>382868</v>
      </c>
      <c r="J353" s="36">
        <v>0</v>
      </c>
      <c r="K353" s="36">
        <v>0</v>
      </c>
      <c r="L353" s="36">
        <v>0</v>
      </c>
      <c r="M353" s="36">
        <v>1</v>
      </c>
      <c r="N353" s="36">
        <v>1</v>
      </c>
      <c r="O353" s="36">
        <v>50000</v>
      </c>
      <c r="P353" s="36">
        <v>538</v>
      </c>
      <c r="Q353" s="36">
        <v>6891</v>
      </c>
      <c r="R353" s="36">
        <v>16333310</v>
      </c>
      <c r="S353" s="36">
        <v>2</v>
      </c>
      <c r="T353" s="36">
        <v>16</v>
      </c>
      <c r="U353" s="36">
        <v>24000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531</v>
      </c>
      <c r="E354" s="36">
        <v>6613</v>
      </c>
      <c r="F354" s="36">
        <v>16000396</v>
      </c>
      <c r="G354" s="36">
        <v>14</v>
      </c>
      <c r="H354" s="36">
        <v>28</v>
      </c>
      <c r="I354" s="36">
        <v>352306</v>
      </c>
      <c r="J354" s="36">
        <v>0</v>
      </c>
      <c r="K354" s="36">
        <v>0</v>
      </c>
      <c r="L354" s="36">
        <v>0</v>
      </c>
      <c r="M354" s="36">
        <v>1</v>
      </c>
      <c r="N354" s="36">
        <v>1</v>
      </c>
      <c r="O354" s="36">
        <v>50000</v>
      </c>
      <c r="P354" s="36">
        <v>514</v>
      </c>
      <c r="Q354" s="36">
        <v>6568</v>
      </c>
      <c r="R354" s="36">
        <v>15574090</v>
      </c>
      <c r="S354" s="36">
        <v>2</v>
      </c>
      <c r="T354" s="36">
        <v>16</v>
      </c>
      <c r="U354" s="36">
        <v>24000</v>
      </c>
    </row>
    <row r="355" spans="1:21" s="18" customFormat="1" ht="15.75" hidden="1" customHeight="1" x14ac:dyDescent="0.2">
      <c r="A355" s="75"/>
      <c r="B355" s="21" t="s">
        <v>212</v>
      </c>
      <c r="C355" s="65" t="s">
        <v>15</v>
      </c>
      <c r="D355" s="36">
        <v>25</v>
      </c>
      <c r="E355" s="36">
        <v>325</v>
      </c>
      <c r="F355" s="36">
        <v>789782</v>
      </c>
      <c r="G355" s="36">
        <v>1</v>
      </c>
      <c r="H355" s="36">
        <v>2</v>
      </c>
      <c r="I355" s="36">
        <v>30562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24</v>
      </c>
      <c r="Q355" s="36">
        <v>323</v>
      </c>
      <c r="R355" s="36">
        <v>759220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18</v>
      </c>
      <c r="D357" s="36">
        <v>0</v>
      </c>
      <c r="E357" s="36">
        <v>0</v>
      </c>
      <c r="F357" s="36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931</v>
      </c>
      <c r="E358" s="34">
        <v>7780</v>
      </c>
      <c r="F358" s="34">
        <v>26360667</v>
      </c>
      <c r="G358" s="34">
        <v>379</v>
      </c>
      <c r="H358" s="34">
        <v>617</v>
      </c>
      <c r="I358" s="34">
        <v>9286377</v>
      </c>
      <c r="J358" s="34">
        <v>0</v>
      </c>
      <c r="K358" s="34">
        <v>0</v>
      </c>
      <c r="L358" s="34">
        <v>0</v>
      </c>
      <c r="M358" s="34">
        <v>3</v>
      </c>
      <c r="N358" s="34">
        <v>3</v>
      </c>
      <c r="O358" s="34">
        <v>150000</v>
      </c>
      <c r="P358" s="34">
        <v>537</v>
      </c>
      <c r="Q358" s="34">
        <v>7063</v>
      </c>
      <c r="R358" s="34">
        <v>16778790</v>
      </c>
      <c r="S358" s="34">
        <v>12</v>
      </c>
      <c r="T358" s="34">
        <v>97</v>
      </c>
      <c r="U358" s="34">
        <v>145500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923</v>
      </c>
      <c r="E359" s="37">
        <v>7761</v>
      </c>
      <c r="F359" s="37">
        <v>26080328</v>
      </c>
      <c r="G359" s="37">
        <v>371</v>
      </c>
      <c r="H359" s="37">
        <v>598</v>
      </c>
      <c r="I359" s="37">
        <v>9006038</v>
      </c>
      <c r="J359" s="37">
        <v>0</v>
      </c>
      <c r="K359" s="37">
        <v>0</v>
      </c>
      <c r="L359" s="37">
        <v>0</v>
      </c>
      <c r="M359" s="37">
        <v>3</v>
      </c>
      <c r="N359" s="37">
        <v>3</v>
      </c>
      <c r="O359" s="37">
        <v>150000</v>
      </c>
      <c r="P359" s="37">
        <v>537</v>
      </c>
      <c r="Q359" s="37">
        <v>7063</v>
      </c>
      <c r="R359" s="37">
        <v>16778790</v>
      </c>
      <c r="S359" s="37">
        <v>12</v>
      </c>
      <c r="T359" s="37">
        <v>97</v>
      </c>
      <c r="U359" s="37">
        <v>145500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851</v>
      </c>
      <c r="E360" s="37">
        <v>7340</v>
      </c>
      <c r="F360" s="37">
        <v>24182377</v>
      </c>
      <c r="G360" s="37">
        <v>326</v>
      </c>
      <c r="H360" s="37">
        <v>527</v>
      </c>
      <c r="I360" s="37">
        <v>7941087</v>
      </c>
      <c r="J360" s="37">
        <v>0</v>
      </c>
      <c r="K360" s="37">
        <v>0</v>
      </c>
      <c r="L360" s="37">
        <v>0</v>
      </c>
      <c r="M360" s="37">
        <v>3</v>
      </c>
      <c r="N360" s="37">
        <v>3</v>
      </c>
      <c r="O360" s="37">
        <v>150000</v>
      </c>
      <c r="P360" s="37">
        <v>510</v>
      </c>
      <c r="Q360" s="37">
        <v>6713</v>
      </c>
      <c r="R360" s="37">
        <v>15945790</v>
      </c>
      <c r="S360" s="37">
        <v>12</v>
      </c>
      <c r="T360" s="37">
        <v>97</v>
      </c>
      <c r="U360" s="37">
        <v>145500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37">
        <v>72</v>
      </c>
      <c r="E361" s="37">
        <v>421</v>
      </c>
      <c r="F361" s="37">
        <v>1897951</v>
      </c>
      <c r="G361" s="37">
        <v>45</v>
      </c>
      <c r="H361" s="37">
        <v>71</v>
      </c>
      <c r="I361" s="37">
        <v>1064951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27</v>
      </c>
      <c r="Q361" s="37">
        <v>350</v>
      </c>
      <c r="R361" s="37">
        <v>833000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2</v>
      </c>
      <c r="E362" s="37">
        <v>5</v>
      </c>
      <c r="F362" s="37">
        <v>76405</v>
      </c>
      <c r="G362" s="37">
        <v>2</v>
      </c>
      <c r="H362" s="37">
        <v>5</v>
      </c>
      <c r="I362" s="37">
        <v>76405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18</v>
      </c>
      <c r="D363" s="38">
        <v>6</v>
      </c>
      <c r="E363" s="38">
        <v>14</v>
      </c>
      <c r="F363" s="38">
        <v>203934</v>
      </c>
      <c r="G363" s="38">
        <v>6</v>
      </c>
      <c r="H363" s="38">
        <v>14</v>
      </c>
      <c r="I363" s="38">
        <v>203934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2171</v>
      </c>
      <c r="E364" s="32">
        <v>18844</v>
      </c>
      <c r="F364" s="32">
        <v>64785341</v>
      </c>
      <c r="G364" s="32">
        <v>687</v>
      </c>
      <c r="H364" s="32">
        <v>2061</v>
      </c>
      <c r="I364" s="32">
        <v>24440633</v>
      </c>
      <c r="J364" s="32">
        <v>2</v>
      </c>
      <c r="K364" s="32">
        <v>2</v>
      </c>
      <c r="L364" s="32">
        <v>20105</v>
      </c>
      <c r="M364" s="32">
        <v>19</v>
      </c>
      <c r="N364" s="32">
        <v>19</v>
      </c>
      <c r="O364" s="32">
        <v>887000</v>
      </c>
      <c r="P364" s="32">
        <v>1461</v>
      </c>
      <c r="Q364" s="32">
        <v>16757</v>
      </c>
      <c r="R364" s="32">
        <v>39430103</v>
      </c>
      <c r="S364" s="32">
        <v>2</v>
      </c>
      <c r="T364" s="32">
        <v>5</v>
      </c>
      <c r="U364" s="32">
        <v>7500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207</v>
      </c>
      <c r="E365" s="34">
        <v>1939</v>
      </c>
      <c r="F365" s="34">
        <v>6283650</v>
      </c>
      <c r="G365" s="34">
        <v>50</v>
      </c>
      <c r="H365" s="34">
        <v>150</v>
      </c>
      <c r="I365" s="34">
        <v>2096837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157</v>
      </c>
      <c r="Q365" s="34">
        <v>1789</v>
      </c>
      <c r="R365" s="34">
        <v>4186813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198</v>
      </c>
      <c r="E366" s="36">
        <v>1838</v>
      </c>
      <c r="F366" s="36">
        <v>6020902</v>
      </c>
      <c r="G366" s="36">
        <v>49</v>
      </c>
      <c r="H366" s="36">
        <v>147</v>
      </c>
      <c r="I366" s="36">
        <v>2053049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149</v>
      </c>
      <c r="Q366" s="36">
        <v>1691</v>
      </c>
      <c r="R366" s="36">
        <v>3967853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191</v>
      </c>
      <c r="E367" s="36">
        <v>1760</v>
      </c>
      <c r="F367" s="36">
        <v>5835262</v>
      </c>
      <c r="G367" s="36">
        <v>49</v>
      </c>
      <c r="H367" s="36">
        <v>147</v>
      </c>
      <c r="I367" s="36">
        <v>2053049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142</v>
      </c>
      <c r="Q367" s="36">
        <v>1613</v>
      </c>
      <c r="R367" s="36">
        <v>3782213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15</v>
      </c>
      <c r="D368" s="36">
        <v>7</v>
      </c>
      <c r="E368" s="36">
        <v>78</v>
      </c>
      <c r="F368" s="36">
        <v>185640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7</v>
      </c>
      <c r="Q368" s="36">
        <v>78</v>
      </c>
      <c r="R368" s="36">
        <v>185640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5</v>
      </c>
      <c r="E369" s="36">
        <v>48</v>
      </c>
      <c r="F369" s="36">
        <v>99960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5</v>
      </c>
      <c r="Q369" s="36">
        <v>48</v>
      </c>
      <c r="R369" s="36">
        <v>99960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18</v>
      </c>
      <c r="D370" s="36">
        <v>4</v>
      </c>
      <c r="E370" s="36">
        <v>53</v>
      </c>
      <c r="F370" s="36">
        <v>162788</v>
      </c>
      <c r="G370" s="36">
        <v>1</v>
      </c>
      <c r="H370" s="36">
        <v>3</v>
      </c>
      <c r="I370" s="36">
        <v>43788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3</v>
      </c>
      <c r="Q370" s="36">
        <v>50</v>
      </c>
      <c r="R370" s="36">
        <v>119000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1964</v>
      </c>
      <c r="E371" s="34">
        <v>16905</v>
      </c>
      <c r="F371" s="34">
        <v>58501691</v>
      </c>
      <c r="G371" s="34">
        <v>637</v>
      </c>
      <c r="H371" s="34">
        <v>1911</v>
      </c>
      <c r="I371" s="34">
        <v>22343796</v>
      </c>
      <c r="J371" s="34">
        <v>2</v>
      </c>
      <c r="K371" s="34">
        <v>2</v>
      </c>
      <c r="L371" s="34">
        <v>20105</v>
      </c>
      <c r="M371" s="34">
        <v>19</v>
      </c>
      <c r="N371" s="34">
        <v>19</v>
      </c>
      <c r="O371" s="34">
        <v>887000</v>
      </c>
      <c r="P371" s="34">
        <v>1304</v>
      </c>
      <c r="Q371" s="34">
        <v>14968</v>
      </c>
      <c r="R371" s="34">
        <v>35243290</v>
      </c>
      <c r="S371" s="34">
        <v>2</v>
      </c>
      <c r="T371" s="34">
        <v>5</v>
      </c>
      <c r="U371" s="34">
        <v>7500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1908</v>
      </c>
      <c r="E372" s="37">
        <v>16406</v>
      </c>
      <c r="F372" s="37">
        <v>56654407</v>
      </c>
      <c r="G372" s="37">
        <v>619</v>
      </c>
      <c r="H372" s="37">
        <v>1857</v>
      </c>
      <c r="I372" s="37">
        <v>21555612</v>
      </c>
      <c r="J372" s="37">
        <v>2</v>
      </c>
      <c r="K372" s="37">
        <v>2</v>
      </c>
      <c r="L372" s="37">
        <v>20105</v>
      </c>
      <c r="M372" s="37">
        <v>19</v>
      </c>
      <c r="N372" s="37">
        <v>19</v>
      </c>
      <c r="O372" s="37">
        <v>887000</v>
      </c>
      <c r="P372" s="37">
        <v>1266</v>
      </c>
      <c r="Q372" s="37">
        <v>14523</v>
      </c>
      <c r="R372" s="37">
        <v>34184190</v>
      </c>
      <c r="S372" s="37">
        <v>2</v>
      </c>
      <c r="T372" s="37">
        <v>5</v>
      </c>
      <c r="U372" s="37">
        <v>7500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1811</v>
      </c>
      <c r="E373" s="37">
        <v>15675</v>
      </c>
      <c r="F373" s="37">
        <v>53658111</v>
      </c>
      <c r="G373" s="37">
        <v>572</v>
      </c>
      <c r="H373" s="37">
        <v>1716</v>
      </c>
      <c r="I373" s="37">
        <v>19963576</v>
      </c>
      <c r="J373" s="37">
        <v>2</v>
      </c>
      <c r="K373" s="37">
        <v>2</v>
      </c>
      <c r="L373" s="37">
        <v>20105</v>
      </c>
      <c r="M373" s="37">
        <v>19</v>
      </c>
      <c r="N373" s="37">
        <v>19</v>
      </c>
      <c r="O373" s="37">
        <v>887000</v>
      </c>
      <c r="P373" s="37">
        <v>1216</v>
      </c>
      <c r="Q373" s="37">
        <v>13933</v>
      </c>
      <c r="R373" s="37">
        <v>32779930</v>
      </c>
      <c r="S373" s="37">
        <v>2</v>
      </c>
      <c r="T373" s="37">
        <v>5</v>
      </c>
      <c r="U373" s="37">
        <v>7500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37">
        <v>97</v>
      </c>
      <c r="E374" s="37">
        <v>731</v>
      </c>
      <c r="F374" s="37">
        <v>2996296</v>
      </c>
      <c r="G374" s="37">
        <v>47</v>
      </c>
      <c r="H374" s="37">
        <v>141</v>
      </c>
      <c r="I374" s="37">
        <v>1592036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590</v>
      </c>
      <c r="R374" s="37">
        <v>1404260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20</v>
      </c>
      <c r="E375" s="37">
        <v>191</v>
      </c>
      <c r="F375" s="37">
        <v>674468</v>
      </c>
      <c r="G375" s="37">
        <v>6</v>
      </c>
      <c r="H375" s="37">
        <v>18</v>
      </c>
      <c r="I375" s="37">
        <v>262728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14</v>
      </c>
      <c r="Q375" s="37">
        <v>173</v>
      </c>
      <c r="R375" s="37">
        <v>411740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18</v>
      </c>
      <c r="D376" s="38">
        <v>36</v>
      </c>
      <c r="E376" s="38">
        <v>308</v>
      </c>
      <c r="F376" s="38">
        <v>1172816</v>
      </c>
      <c r="G376" s="38">
        <v>12</v>
      </c>
      <c r="H376" s="38">
        <v>36</v>
      </c>
      <c r="I376" s="38">
        <v>525456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24</v>
      </c>
      <c r="Q376" s="38">
        <v>272</v>
      </c>
      <c r="R376" s="38">
        <v>647360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990</v>
      </c>
      <c r="E377" s="32">
        <v>10057</v>
      </c>
      <c r="F377" s="32">
        <v>28870096</v>
      </c>
      <c r="G377" s="32">
        <v>187</v>
      </c>
      <c r="H377" s="32">
        <v>564</v>
      </c>
      <c r="I377" s="32">
        <v>6383996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798</v>
      </c>
      <c r="Q377" s="32">
        <v>9444</v>
      </c>
      <c r="R377" s="32">
        <v>22412600</v>
      </c>
      <c r="S377" s="32">
        <v>5</v>
      </c>
      <c r="T377" s="32">
        <v>49</v>
      </c>
      <c r="U377" s="32">
        <v>73500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143</v>
      </c>
      <c r="E378" s="34">
        <v>1503</v>
      </c>
      <c r="F378" s="34">
        <v>4233488</v>
      </c>
      <c r="G378" s="34">
        <v>24</v>
      </c>
      <c r="H378" s="34">
        <v>72</v>
      </c>
      <c r="I378" s="34">
        <v>843548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118</v>
      </c>
      <c r="Q378" s="34">
        <v>1413</v>
      </c>
      <c r="R378" s="34">
        <v>3362940</v>
      </c>
      <c r="S378" s="34">
        <v>1</v>
      </c>
      <c r="T378" s="34">
        <v>18</v>
      </c>
      <c r="U378" s="34">
        <v>27000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138</v>
      </c>
      <c r="E379" s="36">
        <v>1471</v>
      </c>
      <c r="F379" s="36">
        <v>4109668</v>
      </c>
      <c r="G379" s="36">
        <v>22</v>
      </c>
      <c r="H379" s="36">
        <v>66</v>
      </c>
      <c r="I379" s="36">
        <v>781608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115</v>
      </c>
      <c r="Q379" s="36">
        <v>1387</v>
      </c>
      <c r="R379" s="36">
        <v>3301060</v>
      </c>
      <c r="S379" s="36">
        <v>1</v>
      </c>
      <c r="T379" s="36">
        <v>18</v>
      </c>
      <c r="U379" s="36">
        <v>27000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138</v>
      </c>
      <c r="E380" s="36">
        <v>1471</v>
      </c>
      <c r="F380" s="36">
        <v>4109668</v>
      </c>
      <c r="G380" s="36">
        <v>22</v>
      </c>
      <c r="H380" s="36">
        <v>66</v>
      </c>
      <c r="I380" s="36">
        <v>781608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115</v>
      </c>
      <c r="Q380" s="36">
        <v>1387</v>
      </c>
      <c r="R380" s="36">
        <v>3301060</v>
      </c>
      <c r="S380" s="36">
        <v>1</v>
      </c>
      <c r="T380" s="36">
        <v>18</v>
      </c>
      <c r="U380" s="36">
        <v>27000</v>
      </c>
    </row>
    <row r="381" spans="1:21" s="18" customFormat="1" ht="15.75" hidden="1" customHeight="1" x14ac:dyDescent="0.2">
      <c r="A381" s="75"/>
      <c r="B381" s="21" t="s">
        <v>212</v>
      </c>
      <c r="C381" s="65" t="s">
        <v>15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5</v>
      </c>
      <c r="E382" s="36">
        <v>32</v>
      </c>
      <c r="F382" s="36">
        <v>123820</v>
      </c>
      <c r="G382" s="36">
        <v>2</v>
      </c>
      <c r="H382" s="36">
        <v>6</v>
      </c>
      <c r="I382" s="36">
        <v>61940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3</v>
      </c>
      <c r="Q382" s="36">
        <v>26</v>
      </c>
      <c r="R382" s="36">
        <v>61880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18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847</v>
      </c>
      <c r="E384" s="34">
        <v>8554</v>
      </c>
      <c r="F384" s="34">
        <v>24636608</v>
      </c>
      <c r="G384" s="34">
        <v>163</v>
      </c>
      <c r="H384" s="34">
        <v>492</v>
      </c>
      <c r="I384" s="34">
        <v>5540448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680</v>
      </c>
      <c r="Q384" s="34">
        <v>8031</v>
      </c>
      <c r="R384" s="34">
        <v>19049660</v>
      </c>
      <c r="S384" s="34">
        <v>4</v>
      </c>
      <c r="T384" s="34">
        <v>31</v>
      </c>
      <c r="U384" s="34">
        <v>46500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827</v>
      </c>
      <c r="E385" s="37">
        <v>8330</v>
      </c>
      <c r="F385" s="37">
        <v>24103488</v>
      </c>
      <c r="G385" s="37">
        <v>163</v>
      </c>
      <c r="H385" s="37">
        <v>492</v>
      </c>
      <c r="I385" s="37">
        <v>5540448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660</v>
      </c>
      <c r="Q385" s="37">
        <v>7807</v>
      </c>
      <c r="R385" s="37">
        <v>18516540</v>
      </c>
      <c r="S385" s="37">
        <v>4</v>
      </c>
      <c r="T385" s="37">
        <v>31</v>
      </c>
      <c r="U385" s="37">
        <v>46500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812</v>
      </c>
      <c r="E386" s="37">
        <v>8182</v>
      </c>
      <c r="F386" s="37">
        <v>23613516</v>
      </c>
      <c r="G386" s="37">
        <v>158</v>
      </c>
      <c r="H386" s="37">
        <v>477</v>
      </c>
      <c r="I386" s="37">
        <v>5367016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650</v>
      </c>
      <c r="Q386" s="37">
        <v>7674</v>
      </c>
      <c r="R386" s="37">
        <v>18200000</v>
      </c>
      <c r="S386" s="37">
        <v>4</v>
      </c>
      <c r="T386" s="37">
        <v>31</v>
      </c>
      <c r="U386" s="37">
        <v>46500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37">
        <v>15</v>
      </c>
      <c r="E387" s="37">
        <v>148</v>
      </c>
      <c r="F387" s="37">
        <v>489972</v>
      </c>
      <c r="G387" s="37">
        <v>5</v>
      </c>
      <c r="H387" s="37">
        <v>15</v>
      </c>
      <c r="I387" s="37">
        <v>173432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10</v>
      </c>
      <c r="Q387" s="37">
        <v>133</v>
      </c>
      <c r="R387" s="37">
        <v>316540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9</v>
      </c>
      <c r="E388" s="37">
        <v>97</v>
      </c>
      <c r="F388" s="37">
        <v>230860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9</v>
      </c>
      <c r="Q388" s="37">
        <v>97</v>
      </c>
      <c r="R388" s="37">
        <v>230860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18</v>
      </c>
      <c r="D389" s="38">
        <v>11</v>
      </c>
      <c r="E389" s="38">
        <v>127</v>
      </c>
      <c r="F389" s="38">
        <v>302260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11</v>
      </c>
      <c r="Q389" s="38">
        <v>127</v>
      </c>
      <c r="R389" s="38">
        <v>302260</v>
      </c>
      <c r="S389" s="38">
        <v>0</v>
      </c>
      <c r="T389" s="38">
        <v>0</v>
      </c>
      <c r="U389" s="38">
        <v>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961</v>
      </c>
      <c r="E390" s="32">
        <v>6629</v>
      </c>
      <c r="F390" s="32">
        <v>23604616</v>
      </c>
      <c r="G390" s="32">
        <v>424</v>
      </c>
      <c r="H390" s="32">
        <v>733</v>
      </c>
      <c r="I390" s="32">
        <v>9506036</v>
      </c>
      <c r="J390" s="32">
        <v>0</v>
      </c>
      <c r="K390" s="32">
        <v>0</v>
      </c>
      <c r="L390" s="32">
        <v>0</v>
      </c>
      <c r="M390" s="32">
        <v>3</v>
      </c>
      <c r="N390" s="32">
        <v>3</v>
      </c>
      <c r="O390" s="32">
        <v>110000</v>
      </c>
      <c r="P390" s="32">
        <v>526</v>
      </c>
      <c r="Q390" s="32">
        <v>5841</v>
      </c>
      <c r="R390" s="32">
        <v>13901580</v>
      </c>
      <c r="S390" s="32">
        <v>8</v>
      </c>
      <c r="T390" s="32">
        <v>52</v>
      </c>
      <c r="U390" s="32">
        <v>87000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56</v>
      </c>
      <c r="E391" s="34">
        <v>515</v>
      </c>
      <c r="F391" s="34">
        <v>1432964</v>
      </c>
      <c r="G391" s="34">
        <v>10</v>
      </c>
      <c r="H391" s="34">
        <v>21</v>
      </c>
      <c r="I391" s="34">
        <v>259884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46</v>
      </c>
      <c r="Q391" s="34">
        <v>491</v>
      </c>
      <c r="R391" s="34">
        <v>1168580</v>
      </c>
      <c r="S391" s="34">
        <v>0</v>
      </c>
      <c r="T391" s="34">
        <v>3</v>
      </c>
      <c r="U391" s="34">
        <v>4500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54</v>
      </c>
      <c r="E392" s="36">
        <v>502</v>
      </c>
      <c r="F392" s="36">
        <v>1391305</v>
      </c>
      <c r="G392" s="36">
        <v>9</v>
      </c>
      <c r="H392" s="36">
        <v>20</v>
      </c>
      <c r="I392" s="36">
        <v>246785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45</v>
      </c>
      <c r="Q392" s="36">
        <v>479</v>
      </c>
      <c r="R392" s="36">
        <v>1140020</v>
      </c>
      <c r="S392" s="36">
        <v>0</v>
      </c>
      <c r="T392" s="36">
        <v>3</v>
      </c>
      <c r="U392" s="36">
        <v>4500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54</v>
      </c>
      <c r="E393" s="36">
        <v>502</v>
      </c>
      <c r="F393" s="36">
        <v>1391305</v>
      </c>
      <c r="G393" s="36">
        <v>9</v>
      </c>
      <c r="H393" s="36">
        <v>20</v>
      </c>
      <c r="I393" s="36">
        <v>246785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45</v>
      </c>
      <c r="Q393" s="36">
        <v>479</v>
      </c>
      <c r="R393" s="36">
        <v>1140020</v>
      </c>
      <c r="S393" s="36">
        <v>0</v>
      </c>
      <c r="T393" s="36">
        <v>3</v>
      </c>
      <c r="U393" s="36">
        <v>4500</v>
      </c>
    </row>
    <row r="394" spans="1:21" s="18" customFormat="1" ht="15.75" hidden="1" customHeight="1" x14ac:dyDescent="0.2">
      <c r="A394" s="75"/>
      <c r="B394" s="21" t="s">
        <v>212</v>
      </c>
      <c r="C394" s="65" t="s">
        <v>15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18</v>
      </c>
      <c r="D396" s="36">
        <v>2</v>
      </c>
      <c r="E396" s="36">
        <v>13</v>
      </c>
      <c r="F396" s="36">
        <v>41659</v>
      </c>
      <c r="G396" s="36">
        <v>1</v>
      </c>
      <c r="H396" s="36">
        <v>1</v>
      </c>
      <c r="I396" s="36">
        <v>13099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1</v>
      </c>
      <c r="Q396" s="36">
        <v>12</v>
      </c>
      <c r="R396" s="36">
        <v>28560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905</v>
      </c>
      <c r="E397" s="34">
        <v>6114</v>
      </c>
      <c r="F397" s="34">
        <v>22171652</v>
      </c>
      <c r="G397" s="34">
        <v>414</v>
      </c>
      <c r="H397" s="34">
        <v>712</v>
      </c>
      <c r="I397" s="34">
        <v>9246152</v>
      </c>
      <c r="J397" s="34">
        <v>0</v>
      </c>
      <c r="K397" s="34">
        <v>0</v>
      </c>
      <c r="L397" s="34">
        <v>0</v>
      </c>
      <c r="M397" s="34">
        <v>3</v>
      </c>
      <c r="N397" s="34">
        <v>3</v>
      </c>
      <c r="O397" s="34">
        <v>110000</v>
      </c>
      <c r="P397" s="34">
        <v>480</v>
      </c>
      <c r="Q397" s="34">
        <v>5350</v>
      </c>
      <c r="R397" s="34">
        <v>12733000</v>
      </c>
      <c r="S397" s="34">
        <v>8</v>
      </c>
      <c r="T397" s="34">
        <v>49</v>
      </c>
      <c r="U397" s="34">
        <v>82500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872</v>
      </c>
      <c r="E398" s="37">
        <v>5916</v>
      </c>
      <c r="F398" s="37">
        <v>21308346</v>
      </c>
      <c r="G398" s="37">
        <v>394</v>
      </c>
      <c r="H398" s="37">
        <v>678</v>
      </c>
      <c r="I398" s="37">
        <v>8800786</v>
      </c>
      <c r="J398" s="37">
        <v>0</v>
      </c>
      <c r="K398" s="37">
        <v>0</v>
      </c>
      <c r="L398" s="37">
        <v>0</v>
      </c>
      <c r="M398" s="37">
        <v>2</v>
      </c>
      <c r="N398" s="37">
        <v>2</v>
      </c>
      <c r="O398" s="37">
        <v>80000</v>
      </c>
      <c r="P398" s="37">
        <v>468</v>
      </c>
      <c r="Q398" s="37">
        <v>5187</v>
      </c>
      <c r="R398" s="37">
        <v>12345060</v>
      </c>
      <c r="S398" s="37">
        <v>8</v>
      </c>
      <c r="T398" s="37">
        <v>49</v>
      </c>
      <c r="U398" s="37">
        <v>82500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850</v>
      </c>
      <c r="E399" s="37">
        <v>5810</v>
      </c>
      <c r="F399" s="37">
        <v>20830967</v>
      </c>
      <c r="G399" s="37">
        <v>380</v>
      </c>
      <c r="H399" s="37">
        <v>657</v>
      </c>
      <c r="I399" s="37">
        <v>8525707</v>
      </c>
      <c r="J399" s="37">
        <v>0</v>
      </c>
      <c r="K399" s="37">
        <v>0</v>
      </c>
      <c r="L399" s="37">
        <v>0</v>
      </c>
      <c r="M399" s="37">
        <v>2</v>
      </c>
      <c r="N399" s="37">
        <v>2</v>
      </c>
      <c r="O399" s="37">
        <v>80000</v>
      </c>
      <c r="P399" s="37">
        <v>460</v>
      </c>
      <c r="Q399" s="37">
        <v>5102</v>
      </c>
      <c r="R399" s="37">
        <v>12142760</v>
      </c>
      <c r="S399" s="37">
        <v>8</v>
      </c>
      <c r="T399" s="37">
        <v>49</v>
      </c>
      <c r="U399" s="37">
        <v>82500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37">
        <v>22</v>
      </c>
      <c r="E400" s="37">
        <v>106</v>
      </c>
      <c r="F400" s="37">
        <v>477379</v>
      </c>
      <c r="G400" s="37">
        <v>14</v>
      </c>
      <c r="H400" s="37">
        <v>21</v>
      </c>
      <c r="I400" s="37">
        <v>275079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8</v>
      </c>
      <c r="Q400" s="37">
        <v>85</v>
      </c>
      <c r="R400" s="37">
        <v>202300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24</v>
      </c>
      <c r="E401" s="37">
        <v>137</v>
      </c>
      <c r="F401" s="37">
        <v>589498</v>
      </c>
      <c r="G401" s="37">
        <v>14</v>
      </c>
      <c r="H401" s="37">
        <v>22</v>
      </c>
      <c r="I401" s="37">
        <v>288178</v>
      </c>
      <c r="J401" s="37">
        <v>0</v>
      </c>
      <c r="K401" s="37">
        <v>0</v>
      </c>
      <c r="L401" s="37">
        <v>0</v>
      </c>
      <c r="M401" s="37">
        <v>1</v>
      </c>
      <c r="N401" s="37">
        <v>1</v>
      </c>
      <c r="O401" s="37">
        <v>30000</v>
      </c>
      <c r="P401" s="37">
        <v>9</v>
      </c>
      <c r="Q401" s="37">
        <v>114</v>
      </c>
      <c r="R401" s="37">
        <v>271320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18</v>
      </c>
      <c r="D402" s="38">
        <v>9</v>
      </c>
      <c r="E402" s="38">
        <v>61</v>
      </c>
      <c r="F402" s="38">
        <v>273808</v>
      </c>
      <c r="G402" s="38">
        <v>6</v>
      </c>
      <c r="H402" s="38">
        <v>12</v>
      </c>
      <c r="I402" s="38">
        <v>157188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3</v>
      </c>
      <c r="Q402" s="38">
        <v>49</v>
      </c>
      <c r="R402" s="38">
        <v>116620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220</v>
      </c>
      <c r="B403" s="73"/>
      <c r="C403" s="31" t="s">
        <v>48</v>
      </c>
      <c r="D403" s="32">
        <v>247</v>
      </c>
      <c r="E403" s="32">
        <v>2826</v>
      </c>
      <c r="F403" s="32">
        <v>6965932</v>
      </c>
      <c r="G403" s="32">
        <v>12</v>
      </c>
      <c r="H403" s="32">
        <v>24</v>
      </c>
      <c r="I403" s="32">
        <v>297312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235</v>
      </c>
      <c r="Q403" s="32">
        <v>2802</v>
      </c>
      <c r="R403" s="32">
        <v>6668620</v>
      </c>
      <c r="S403" s="32">
        <v>0</v>
      </c>
      <c r="T403" s="32">
        <v>0</v>
      </c>
      <c r="U403" s="32">
        <v>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52</v>
      </c>
      <c r="E404" s="34">
        <v>535</v>
      </c>
      <c r="F404" s="34">
        <v>1273300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52</v>
      </c>
      <c r="Q404" s="34">
        <v>535</v>
      </c>
      <c r="R404" s="34">
        <v>1273300</v>
      </c>
      <c r="S404" s="34">
        <v>0</v>
      </c>
      <c r="T404" s="34">
        <v>0</v>
      </c>
      <c r="U404" s="34">
        <v>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52</v>
      </c>
      <c r="E405" s="36">
        <v>535</v>
      </c>
      <c r="F405" s="36">
        <v>1273300</v>
      </c>
      <c r="G405" s="36">
        <v>0</v>
      </c>
      <c r="H405" s="36">
        <v>0</v>
      </c>
      <c r="I405" s="36">
        <v>0</v>
      </c>
      <c r="J405" s="36">
        <v>0</v>
      </c>
      <c r="K405" s="36">
        <v>0</v>
      </c>
      <c r="L405" s="36">
        <v>0</v>
      </c>
      <c r="M405" s="36">
        <v>0</v>
      </c>
      <c r="N405" s="36">
        <v>0</v>
      </c>
      <c r="O405" s="36">
        <v>0</v>
      </c>
      <c r="P405" s="36">
        <v>52</v>
      </c>
      <c r="Q405" s="36">
        <v>535</v>
      </c>
      <c r="R405" s="36">
        <v>1273300</v>
      </c>
      <c r="S405" s="36">
        <v>0</v>
      </c>
      <c r="T405" s="36">
        <v>0</v>
      </c>
      <c r="U405" s="36">
        <v>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45</v>
      </c>
      <c r="E406" s="36">
        <v>451</v>
      </c>
      <c r="F406" s="36">
        <v>1073380</v>
      </c>
      <c r="G406" s="36">
        <v>0</v>
      </c>
      <c r="H406" s="36">
        <v>0</v>
      </c>
      <c r="I406" s="36">
        <v>0</v>
      </c>
      <c r="J406" s="36">
        <v>0</v>
      </c>
      <c r="K406" s="36">
        <v>0</v>
      </c>
      <c r="L406" s="36">
        <v>0</v>
      </c>
      <c r="M406" s="36">
        <v>0</v>
      </c>
      <c r="N406" s="36">
        <v>0</v>
      </c>
      <c r="O406" s="36">
        <v>0</v>
      </c>
      <c r="P406" s="36">
        <v>45</v>
      </c>
      <c r="Q406" s="36">
        <v>451</v>
      </c>
      <c r="R406" s="36">
        <v>1073380</v>
      </c>
      <c r="S406" s="36">
        <v>0</v>
      </c>
      <c r="T406" s="36">
        <v>0</v>
      </c>
      <c r="U406" s="36">
        <v>0</v>
      </c>
    </row>
    <row r="407" spans="1:21" s="18" customFormat="1" ht="15.75" hidden="1" customHeight="1" x14ac:dyDescent="0.2">
      <c r="A407" s="75"/>
      <c r="B407" s="21" t="s">
        <v>212</v>
      </c>
      <c r="C407" s="65" t="s">
        <v>15</v>
      </c>
      <c r="D407" s="36">
        <v>7</v>
      </c>
      <c r="E407" s="36">
        <v>84</v>
      </c>
      <c r="F407" s="36">
        <v>199920</v>
      </c>
      <c r="G407" s="36">
        <v>0</v>
      </c>
      <c r="H407" s="36">
        <v>0</v>
      </c>
      <c r="I407" s="36">
        <v>0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7</v>
      </c>
      <c r="Q407" s="36">
        <v>84</v>
      </c>
      <c r="R407" s="36">
        <v>199920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0</v>
      </c>
      <c r="E408" s="36">
        <v>0</v>
      </c>
      <c r="F408" s="36">
        <v>0</v>
      </c>
      <c r="G408" s="36">
        <v>0</v>
      </c>
      <c r="H408" s="36">
        <v>0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18</v>
      </c>
      <c r="D409" s="36">
        <v>0</v>
      </c>
      <c r="E409" s="36">
        <v>0</v>
      </c>
      <c r="F409" s="36">
        <v>0</v>
      </c>
      <c r="G409" s="36">
        <v>0</v>
      </c>
      <c r="H409" s="36">
        <v>0</v>
      </c>
      <c r="I409" s="36">
        <v>0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195</v>
      </c>
      <c r="E410" s="34">
        <v>2291</v>
      </c>
      <c r="F410" s="34">
        <v>5692632</v>
      </c>
      <c r="G410" s="34">
        <v>12</v>
      </c>
      <c r="H410" s="34">
        <v>24</v>
      </c>
      <c r="I410" s="34">
        <v>297312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183</v>
      </c>
      <c r="Q410" s="34">
        <v>2267</v>
      </c>
      <c r="R410" s="34">
        <v>5395320</v>
      </c>
      <c r="S410" s="34">
        <v>0</v>
      </c>
      <c r="T410" s="34">
        <v>0</v>
      </c>
      <c r="U410" s="34">
        <v>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184</v>
      </c>
      <c r="E411" s="37">
        <v>2162</v>
      </c>
      <c r="F411" s="37">
        <v>5385612</v>
      </c>
      <c r="G411" s="37">
        <v>12</v>
      </c>
      <c r="H411" s="37">
        <v>24</v>
      </c>
      <c r="I411" s="37">
        <v>297312</v>
      </c>
      <c r="J411" s="37">
        <v>0</v>
      </c>
      <c r="K411" s="37">
        <v>0</v>
      </c>
      <c r="L411" s="37">
        <v>0</v>
      </c>
      <c r="M411" s="37">
        <v>0</v>
      </c>
      <c r="N411" s="37">
        <v>0</v>
      </c>
      <c r="O411" s="37">
        <v>0</v>
      </c>
      <c r="P411" s="37">
        <v>172</v>
      </c>
      <c r="Q411" s="37">
        <v>2138</v>
      </c>
      <c r="R411" s="37">
        <v>5088300</v>
      </c>
      <c r="S411" s="37">
        <v>0</v>
      </c>
      <c r="T411" s="37">
        <v>0</v>
      </c>
      <c r="U411" s="37">
        <v>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145</v>
      </c>
      <c r="E412" s="37">
        <v>1674</v>
      </c>
      <c r="F412" s="37">
        <v>4204156</v>
      </c>
      <c r="G412" s="37">
        <v>10</v>
      </c>
      <c r="H412" s="37">
        <v>22</v>
      </c>
      <c r="I412" s="37">
        <v>272536</v>
      </c>
      <c r="J412" s="37">
        <v>0</v>
      </c>
      <c r="K412" s="37">
        <v>0</v>
      </c>
      <c r="L412" s="37">
        <v>0</v>
      </c>
      <c r="M412" s="37">
        <v>0</v>
      </c>
      <c r="N412" s="37">
        <v>0</v>
      </c>
      <c r="O412" s="37">
        <v>0</v>
      </c>
      <c r="P412" s="37">
        <v>135</v>
      </c>
      <c r="Q412" s="37">
        <v>1652</v>
      </c>
      <c r="R412" s="37">
        <v>3931620</v>
      </c>
      <c r="S412" s="37">
        <v>0</v>
      </c>
      <c r="T412" s="37">
        <v>0</v>
      </c>
      <c r="U412" s="37">
        <v>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37">
        <v>39</v>
      </c>
      <c r="E413" s="37">
        <v>488</v>
      </c>
      <c r="F413" s="37">
        <v>1181456</v>
      </c>
      <c r="G413" s="37">
        <v>2</v>
      </c>
      <c r="H413" s="37">
        <v>2</v>
      </c>
      <c r="I413" s="37">
        <v>24776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37</v>
      </c>
      <c r="Q413" s="37">
        <v>486</v>
      </c>
      <c r="R413" s="37">
        <v>1156680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4</v>
      </c>
      <c r="E414" s="37">
        <v>48</v>
      </c>
      <c r="F414" s="37">
        <v>114240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4</v>
      </c>
      <c r="Q414" s="37">
        <v>48</v>
      </c>
      <c r="R414" s="37">
        <v>114240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18</v>
      </c>
      <c r="D415" s="38">
        <v>7</v>
      </c>
      <c r="E415" s="38">
        <v>81</v>
      </c>
      <c r="F415" s="38">
        <v>192780</v>
      </c>
      <c r="G415" s="38">
        <v>0</v>
      </c>
      <c r="H415" s="38">
        <v>0</v>
      </c>
      <c r="I415" s="38">
        <v>0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7</v>
      </c>
      <c r="Q415" s="38">
        <v>81</v>
      </c>
      <c r="R415" s="38">
        <v>192780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222</v>
      </c>
      <c r="B416" s="73"/>
      <c r="C416" s="31" t="s">
        <v>60</v>
      </c>
      <c r="D416" s="32">
        <v>432</v>
      </c>
      <c r="E416" s="32">
        <v>3480</v>
      </c>
      <c r="F416" s="32">
        <v>9284648</v>
      </c>
      <c r="G416" s="32">
        <v>80</v>
      </c>
      <c r="H416" s="32">
        <v>240</v>
      </c>
      <c r="I416" s="32">
        <v>1529768</v>
      </c>
      <c r="J416" s="32">
        <v>5</v>
      </c>
      <c r="K416" s="32">
        <v>5</v>
      </c>
      <c r="L416" s="32">
        <v>221000</v>
      </c>
      <c r="M416" s="32">
        <v>0</v>
      </c>
      <c r="N416" s="32">
        <v>0</v>
      </c>
      <c r="O416" s="32">
        <v>0</v>
      </c>
      <c r="P416" s="32">
        <v>344</v>
      </c>
      <c r="Q416" s="32">
        <v>3218</v>
      </c>
      <c r="R416" s="32">
        <v>7508380</v>
      </c>
      <c r="S416" s="32">
        <v>3</v>
      </c>
      <c r="T416" s="32">
        <v>17</v>
      </c>
      <c r="U416" s="32">
        <v>25500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44</v>
      </c>
      <c r="E417" s="34">
        <v>346</v>
      </c>
      <c r="F417" s="34">
        <v>941956</v>
      </c>
      <c r="G417" s="34">
        <v>8</v>
      </c>
      <c r="H417" s="34">
        <v>24</v>
      </c>
      <c r="I417" s="34">
        <v>175596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36</v>
      </c>
      <c r="Q417" s="34">
        <v>322</v>
      </c>
      <c r="R417" s="34">
        <v>766360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42</v>
      </c>
      <c r="E418" s="36">
        <v>332</v>
      </c>
      <c r="F418" s="36">
        <v>908636</v>
      </c>
      <c r="G418" s="36">
        <v>8</v>
      </c>
      <c r="H418" s="36">
        <v>24</v>
      </c>
      <c r="I418" s="36">
        <v>175596</v>
      </c>
      <c r="J418" s="36">
        <v>0</v>
      </c>
      <c r="K418" s="36">
        <v>0</v>
      </c>
      <c r="L418" s="36">
        <v>0</v>
      </c>
      <c r="M418" s="36">
        <v>0</v>
      </c>
      <c r="N418" s="36">
        <v>0</v>
      </c>
      <c r="O418" s="36">
        <v>0</v>
      </c>
      <c r="P418" s="36">
        <v>34</v>
      </c>
      <c r="Q418" s="36">
        <v>308</v>
      </c>
      <c r="R418" s="36">
        <v>733040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28</v>
      </c>
      <c r="E419" s="36">
        <v>221</v>
      </c>
      <c r="F419" s="36">
        <v>616548</v>
      </c>
      <c r="G419" s="36">
        <v>5</v>
      </c>
      <c r="H419" s="36">
        <v>15</v>
      </c>
      <c r="I419" s="36">
        <v>126268</v>
      </c>
      <c r="J419" s="36">
        <v>0</v>
      </c>
      <c r="K419" s="36">
        <v>0</v>
      </c>
      <c r="L419" s="36">
        <v>0</v>
      </c>
      <c r="M419" s="36">
        <v>0</v>
      </c>
      <c r="N419" s="36">
        <v>0</v>
      </c>
      <c r="O419" s="36">
        <v>0</v>
      </c>
      <c r="P419" s="36">
        <v>23</v>
      </c>
      <c r="Q419" s="36">
        <v>206</v>
      </c>
      <c r="R419" s="36">
        <v>490280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15</v>
      </c>
      <c r="D420" s="36">
        <v>14</v>
      </c>
      <c r="E420" s="36">
        <v>111</v>
      </c>
      <c r="F420" s="36">
        <v>292088</v>
      </c>
      <c r="G420" s="36">
        <v>3</v>
      </c>
      <c r="H420" s="36">
        <v>9</v>
      </c>
      <c r="I420" s="36">
        <v>49328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11</v>
      </c>
      <c r="Q420" s="36">
        <v>102</v>
      </c>
      <c r="R420" s="36">
        <v>242760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4</v>
      </c>
      <c r="F421" s="36">
        <v>9520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4</v>
      </c>
      <c r="R421" s="36">
        <v>9520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18</v>
      </c>
      <c r="D422" s="36">
        <v>1</v>
      </c>
      <c r="E422" s="36">
        <v>10</v>
      </c>
      <c r="F422" s="36">
        <v>23800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1</v>
      </c>
      <c r="Q422" s="36">
        <v>10</v>
      </c>
      <c r="R422" s="36">
        <v>23800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388</v>
      </c>
      <c r="E423" s="34">
        <v>3134</v>
      </c>
      <c r="F423" s="34">
        <v>8342692</v>
      </c>
      <c r="G423" s="34">
        <v>72</v>
      </c>
      <c r="H423" s="34">
        <v>216</v>
      </c>
      <c r="I423" s="34">
        <v>1354172</v>
      </c>
      <c r="J423" s="34">
        <v>5</v>
      </c>
      <c r="K423" s="34">
        <v>5</v>
      </c>
      <c r="L423" s="34">
        <v>221000</v>
      </c>
      <c r="M423" s="34">
        <v>0</v>
      </c>
      <c r="N423" s="34">
        <v>0</v>
      </c>
      <c r="O423" s="34">
        <v>0</v>
      </c>
      <c r="P423" s="34">
        <v>308</v>
      </c>
      <c r="Q423" s="34">
        <v>2896</v>
      </c>
      <c r="R423" s="34">
        <v>6742020</v>
      </c>
      <c r="S423" s="34">
        <v>3</v>
      </c>
      <c r="T423" s="34">
        <v>17</v>
      </c>
      <c r="U423" s="34">
        <v>25500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383</v>
      </c>
      <c r="E424" s="37">
        <v>3091</v>
      </c>
      <c r="F424" s="37">
        <v>8235104</v>
      </c>
      <c r="G424" s="37">
        <v>71</v>
      </c>
      <c r="H424" s="37">
        <v>213</v>
      </c>
      <c r="I424" s="37">
        <v>1341784</v>
      </c>
      <c r="J424" s="37">
        <v>5</v>
      </c>
      <c r="K424" s="37">
        <v>5</v>
      </c>
      <c r="L424" s="37">
        <v>221000</v>
      </c>
      <c r="M424" s="37">
        <v>0</v>
      </c>
      <c r="N424" s="37">
        <v>0</v>
      </c>
      <c r="O424" s="37">
        <v>0</v>
      </c>
      <c r="P424" s="37">
        <v>304</v>
      </c>
      <c r="Q424" s="37">
        <v>2856</v>
      </c>
      <c r="R424" s="37">
        <v>6646820</v>
      </c>
      <c r="S424" s="37">
        <v>3</v>
      </c>
      <c r="T424" s="37">
        <v>17</v>
      </c>
      <c r="U424" s="37">
        <v>25500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326</v>
      </c>
      <c r="E425" s="37">
        <v>2687</v>
      </c>
      <c r="F425" s="37">
        <v>7046192</v>
      </c>
      <c r="G425" s="37">
        <v>59</v>
      </c>
      <c r="H425" s="37">
        <v>177</v>
      </c>
      <c r="I425" s="37">
        <v>1146412</v>
      </c>
      <c r="J425" s="37">
        <v>2</v>
      </c>
      <c r="K425" s="37">
        <v>2</v>
      </c>
      <c r="L425" s="37">
        <v>81000</v>
      </c>
      <c r="M425" s="37">
        <v>0</v>
      </c>
      <c r="N425" s="37">
        <v>0</v>
      </c>
      <c r="O425" s="37">
        <v>0</v>
      </c>
      <c r="P425" s="37">
        <v>263</v>
      </c>
      <c r="Q425" s="37">
        <v>2492</v>
      </c>
      <c r="R425" s="37">
        <v>5794780</v>
      </c>
      <c r="S425" s="37">
        <v>2</v>
      </c>
      <c r="T425" s="37">
        <v>16</v>
      </c>
      <c r="U425" s="37">
        <v>24000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37">
        <v>57</v>
      </c>
      <c r="E426" s="37">
        <v>404</v>
      </c>
      <c r="F426" s="37">
        <v>1188912</v>
      </c>
      <c r="G426" s="37">
        <v>12</v>
      </c>
      <c r="H426" s="37">
        <v>36</v>
      </c>
      <c r="I426" s="37">
        <v>195372</v>
      </c>
      <c r="J426" s="37">
        <v>3</v>
      </c>
      <c r="K426" s="37">
        <v>3</v>
      </c>
      <c r="L426" s="37">
        <v>140000</v>
      </c>
      <c r="M426" s="37">
        <v>0</v>
      </c>
      <c r="N426" s="37">
        <v>0</v>
      </c>
      <c r="O426" s="37">
        <v>0</v>
      </c>
      <c r="P426" s="37">
        <v>41</v>
      </c>
      <c r="Q426" s="37">
        <v>364</v>
      </c>
      <c r="R426" s="37">
        <v>852040</v>
      </c>
      <c r="S426" s="37">
        <v>1</v>
      </c>
      <c r="T426" s="37">
        <v>1</v>
      </c>
      <c r="U426" s="37">
        <v>1500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23</v>
      </c>
      <c r="F427" s="37">
        <v>59988</v>
      </c>
      <c r="G427" s="37">
        <v>1</v>
      </c>
      <c r="H427" s="37">
        <v>3</v>
      </c>
      <c r="I427" s="37">
        <v>12388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2</v>
      </c>
      <c r="Q427" s="37">
        <v>20</v>
      </c>
      <c r="R427" s="37">
        <v>47600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18</v>
      </c>
      <c r="D428" s="38">
        <v>2</v>
      </c>
      <c r="E428" s="38">
        <v>20</v>
      </c>
      <c r="F428" s="38">
        <v>47600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2</v>
      </c>
      <c r="Q428" s="38">
        <v>20</v>
      </c>
      <c r="R428" s="38">
        <v>47600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223</v>
      </c>
      <c r="B429" s="73"/>
      <c r="C429" s="31" t="s">
        <v>49</v>
      </c>
      <c r="D429" s="32">
        <v>906</v>
      </c>
      <c r="E429" s="32">
        <v>7851</v>
      </c>
      <c r="F429" s="32">
        <v>22533261</v>
      </c>
      <c r="G429" s="32">
        <v>242</v>
      </c>
      <c r="H429" s="32">
        <v>375</v>
      </c>
      <c r="I429" s="32">
        <v>4692761</v>
      </c>
      <c r="J429" s="32">
        <v>0</v>
      </c>
      <c r="K429" s="32">
        <v>0</v>
      </c>
      <c r="L429" s="32">
        <v>0</v>
      </c>
      <c r="M429" s="32">
        <v>1</v>
      </c>
      <c r="N429" s="32">
        <v>1</v>
      </c>
      <c r="O429" s="32">
        <v>50000</v>
      </c>
      <c r="P429" s="32">
        <v>663</v>
      </c>
      <c r="Q429" s="32">
        <v>7475</v>
      </c>
      <c r="R429" s="32">
        <v>17790500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155</v>
      </c>
      <c r="E430" s="34">
        <v>1235</v>
      </c>
      <c r="F430" s="34">
        <v>3794926</v>
      </c>
      <c r="G430" s="34">
        <v>53</v>
      </c>
      <c r="H430" s="34">
        <v>80</v>
      </c>
      <c r="I430" s="34">
        <v>1046026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102</v>
      </c>
      <c r="Q430" s="34">
        <v>1155</v>
      </c>
      <c r="R430" s="34">
        <v>2748900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154</v>
      </c>
      <c r="E431" s="36">
        <v>1229</v>
      </c>
      <c r="F431" s="36">
        <v>3780646</v>
      </c>
      <c r="G431" s="36">
        <v>53</v>
      </c>
      <c r="H431" s="36">
        <v>80</v>
      </c>
      <c r="I431" s="36">
        <v>1046026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101</v>
      </c>
      <c r="Q431" s="36">
        <v>1149</v>
      </c>
      <c r="R431" s="36">
        <v>2734620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152</v>
      </c>
      <c r="E432" s="36">
        <v>1178</v>
      </c>
      <c r="F432" s="36">
        <v>3659266</v>
      </c>
      <c r="G432" s="36">
        <v>53</v>
      </c>
      <c r="H432" s="36">
        <v>80</v>
      </c>
      <c r="I432" s="36">
        <v>1046026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99</v>
      </c>
      <c r="Q432" s="36">
        <v>1098</v>
      </c>
      <c r="R432" s="36">
        <v>2613240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15</v>
      </c>
      <c r="D433" s="36">
        <v>2</v>
      </c>
      <c r="E433" s="36">
        <v>51</v>
      </c>
      <c r="F433" s="36">
        <v>121380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2</v>
      </c>
      <c r="Q433" s="36">
        <v>51</v>
      </c>
      <c r="R433" s="36">
        <v>121380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1</v>
      </c>
      <c r="E434" s="36">
        <v>6</v>
      </c>
      <c r="F434" s="36">
        <v>14280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1</v>
      </c>
      <c r="Q434" s="36">
        <v>6</v>
      </c>
      <c r="R434" s="36">
        <v>14280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18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751</v>
      </c>
      <c r="E436" s="34">
        <v>6616</v>
      </c>
      <c r="F436" s="34">
        <v>18738335</v>
      </c>
      <c r="G436" s="34">
        <v>189</v>
      </c>
      <c r="H436" s="34">
        <v>295</v>
      </c>
      <c r="I436" s="34">
        <v>3646735</v>
      </c>
      <c r="J436" s="34">
        <v>0</v>
      </c>
      <c r="K436" s="34">
        <v>0</v>
      </c>
      <c r="L436" s="34">
        <v>0</v>
      </c>
      <c r="M436" s="34">
        <v>1</v>
      </c>
      <c r="N436" s="34">
        <v>1</v>
      </c>
      <c r="O436" s="34">
        <v>50000</v>
      </c>
      <c r="P436" s="34">
        <v>561</v>
      </c>
      <c r="Q436" s="34">
        <v>6320</v>
      </c>
      <c r="R436" s="34">
        <v>15041600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716</v>
      </c>
      <c r="E437" s="37">
        <v>6286</v>
      </c>
      <c r="F437" s="37">
        <v>17877687</v>
      </c>
      <c r="G437" s="37">
        <v>183</v>
      </c>
      <c r="H437" s="37">
        <v>287</v>
      </c>
      <c r="I437" s="37">
        <v>3552447</v>
      </c>
      <c r="J437" s="37">
        <v>0</v>
      </c>
      <c r="K437" s="37">
        <v>0</v>
      </c>
      <c r="L437" s="37">
        <v>0</v>
      </c>
      <c r="M437" s="37">
        <v>1</v>
      </c>
      <c r="N437" s="37">
        <v>1</v>
      </c>
      <c r="O437" s="37">
        <v>50000</v>
      </c>
      <c r="P437" s="37">
        <v>532</v>
      </c>
      <c r="Q437" s="37">
        <v>5998</v>
      </c>
      <c r="R437" s="37">
        <v>14275240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674</v>
      </c>
      <c r="E438" s="37">
        <v>5905</v>
      </c>
      <c r="F438" s="37">
        <v>16800755</v>
      </c>
      <c r="G438" s="37">
        <v>175</v>
      </c>
      <c r="H438" s="37">
        <v>268</v>
      </c>
      <c r="I438" s="37">
        <v>3337075</v>
      </c>
      <c r="J438" s="37">
        <v>0</v>
      </c>
      <c r="K438" s="37">
        <v>0</v>
      </c>
      <c r="L438" s="37">
        <v>0</v>
      </c>
      <c r="M438" s="37">
        <v>1</v>
      </c>
      <c r="N438" s="37">
        <v>1</v>
      </c>
      <c r="O438" s="37">
        <v>50000</v>
      </c>
      <c r="P438" s="37">
        <v>498</v>
      </c>
      <c r="Q438" s="37">
        <v>5636</v>
      </c>
      <c r="R438" s="37">
        <v>13413680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37">
        <v>42</v>
      </c>
      <c r="E439" s="37">
        <v>381</v>
      </c>
      <c r="F439" s="37">
        <v>1076932</v>
      </c>
      <c r="G439" s="37">
        <v>8</v>
      </c>
      <c r="H439" s="37">
        <v>19</v>
      </c>
      <c r="I439" s="37">
        <v>215372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34</v>
      </c>
      <c r="Q439" s="37">
        <v>362</v>
      </c>
      <c r="R439" s="37">
        <v>861560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18</v>
      </c>
      <c r="E440" s="37">
        <v>148</v>
      </c>
      <c r="F440" s="37">
        <v>392272</v>
      </c>
      <c r="G440" s="37">
        <v>4</v>
      </c>
      <c r="H440" s="37">
        <v>4</v>
      </c>
      <c r="I440" s="37">
        <v>49552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14</v>
      </c>
      <c r="Q440" s="37">
        <v>144</v>
      </c>
      <c r="R440" s="37">
        <v>342720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18</v>
      </c>
      <c r="D441" s="38">
        <v>17</v>
      </c>
      <c r="E441" s="38">
        <v>182</v>
      </c>
      <c r="F441" s="38">
        <v>468376</v>
      </c>
      <c r="G441" s="38">
        <v>2</v>
      </c>
      <c r="H441" s="38">
        <v>4</v>
      </c>
      <c r="I441" s="38">
        <v>44736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15</v>
      </c>
      <c r="Q441" s="38">
        <v>178</v>
      </c>
      <c r="R441" s="38">
        <v>423640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224</v>
      </c>
      <c r="B442" s="73"/>
      <c r="C442" s="31" t="s">
        <v>63</v>
      </c>
      <c r="D442" s="32">
        <v>1482</v>
      </c>
      <c r="E442" s="32">
        <v>13627</v>
      </c>
      <c r="F442" s="32">
        <v>43492358</v>
      </c>
      <c r="G442" s="32">
        <v>393</v>
      </c>
      <c r="H442" s="32">
        <v>1221</v>
      </c>
      <c r="I442" s="32">
        <v>13805858</v>
      </c>
      <c r="J442" s="32">
        <v>1</v>
      </c>
      <c r="K442" s="32">
        <v>1</v>
      </c>
      <c r="L442" s="32">
        <v>120000</v>
      </c>
      <c r="M442" s="32">
        <v>1</v>
      </c>
      <c r="N442" s="32">
        <v>1</v>
      </c>
      <c r="O442" s="32">
        <v>50000</v>
      </c>
      <c r="P442" s="32">
        <v>1086</v>
      </c>
      <c r="Q442" s="32">
        <v>12401</v>
      </c>
      <c r="R442" s="32">
        <v>29512000</v>
      </c>
      <c r="S442" s="32">
        <v>1</v>
      </c>
      <c r="T442" s="32">
        <v>3</v>
      </c>
      <c r="U442" s="32">
        <v>4500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277</v>
      </c>
      <c r="E443" s="34">
        <v>2679</v>
      </c>
      <c r="F443" s="34">
        <v>8087164</v>
      </c>
      <c r="G443" s="34">
        <v>66</v>
      </c>
      <c r="H443" s="34">
        <v>210</v>
      </c>
      <c r="I443" s="34">
        <v>2210944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211</v>
      </c>
      <c r="Q443" s="34">
        <v>2469</v>
      </c>
      <c r="R443" s="34">
        <v>5876220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271</v>
      </c>
      <c r="E444" s="36">
        <v>2639</v>
      </c>
      <c r="F444" s="36">
        <v>7901892</v>
      </c>
      <c r="G444" s="36">
        <v>63</v>
      </c>
      <c r="H444" s="36">
        <v>201</v>
      </c>
      <c r="I444" s="36">
        <v>2099452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208</v>
      </c>
      <c r="Q444" s="36">
        <v>2438</v>
      </c>
      <c r="R444" s="36">
        <v>5802440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268</v>
      </c>
      <c r="E445" s="36">
        <v>2593</v>
      </c>
      <c r="F445" s="36">
        <v>7762388</v>
      </c>
      <c r="G445" s="36">
        <v>62</v>
      </c>
      <c r="H445" s="36">
        <v>198</v>
      </c>
      <c r="I445" s="36">
        <v>2062288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206</v>
      </c>
      <c r="Q445" s="36">
        <v>2395</v>
      </c>
      <c r="R445" s="36">
        <v>5700100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15</v>
      </c>
      <c r="D446" s="36">
        <v>3</v>
      </c>
      <c r="E446" s="36">
        <v>46</v>
      </c>
      <c r="F446" s="36">
        <v>139504</v>
      </c>
      <c r="G446" s="36">
        <v>1</v>
      </c>
      <c r="H446" s="36">
        <v>3</v>
      </c>
      <c r="I446" s="36">
        <v>37164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43</v>
      </c>
      <c r="R446" s="36">
        <v>102340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1</v>
      </c>
      <c r="E447" s="36">
        <v>7</v>
      </c>
      <c r="F447" s="36">
        <v>46684</v>
      </c>
      <c r="G447" s="36">
        <v>1</v>
      </c>
      <c r="H447" s="36">
        <v>3</v>
      </c>
      <c r="I447" s="36">
        <v>37164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0</v>
      </c>
      <c r="Q447" s="36">
        <v>4</v>
      </c>
      <c r="R447" s="36">
        <v>9520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18</v>
      </c>
      <c r="D448" s="36">
        <v>5</v>
      </c>
      <c r="E448" s="36">
        <v>33</v>
      </c>
      <c r="F448" s="36">
        <v>138588</v>
      </c>
      <c r="G448" s="36">
        <v>2</v>
      </c>
      <c r="H448" s="36">
        <v>6</v>
      </c>
      <c r="I448" s="36">
        <v>74328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3</v>
      </c>
      <c r="Q448" s="36">
        <v>27</v>
      </c>
      <c r="R448" s="36">
        <v>64260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1205</v>
      </c>
      <c r="E449" s="34">
        <v>10948</v>
      </c>
      <c r="F449" s="34">
        <v>35405194</v>
      </c>
      <c r="G449" s="34">
        <v>327</v>
      </c>
      <c r="H449" s="34">
        <v>1011</v>
      </c>
      <c r="I449" s="34">
        <v>11594914</v>
      </c>
      <c r="J449" s="34">
        <v>1</v>
      </c>
      <c r="K449" s="34">
        <v>1</v>
      </c>
      <c r="L449" s="34">
        <v>120000</v>
      </c>
      <c r="M449" s="34">
        <v>1</v>
      </c>
      <c r="N449" s="34">
        <v>1</v>
      </c>
      <c r="O449" s="34">
        <v>50000</v>
      </c>
      <c r="P449" s="34">
        <v>875</v>
      </c>
      <c r="Q449" s="34">
        <v>9932</v>
      </c>
      <c r="R449" s="34">
        <v>23635780</v>
      </c>
      <c r="S449" s="34">
        <v>1</v>
      </c>
      <c r="T449" s="34">
        <v>3</v>
      </c>
      <c r="U449" s="34">
        <v>4500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1201</v>
      </c>
      <c r="E450" s="37">
        <v>10906</v>
      </c>
      <c r="F450" s="37">
        <v>35262326</v>
      </c>
      <c r="G450" s="37">
        <v>325</v>
      </c>
      <c r="H450" s="37">
        <v>1002</v>
      </c>
      <c r="I450" s="37">
        <v>11530586</v>
      </c>
      <c r="J450" s="37">
        <v>1</v>
      </c>
      <c r="K450" s="37">
        <v>1</v>
      </c>
      <c r="L450" s="37">
        <v>120000</v>
      </c>
      <c r="M450" s="37">
        <v>1</v>
      </c>
      <c r="N450" s="37">
        <v>1</v>
      </c>
      <c r="O450" s="37">
        <v>50000</v>
      </c>
      <c r="P450" s="37">
        <v>873</v>
      </c>
      <c r="Q450" s="37">
        <v>9899</v>
      </c>
      <c r="R450" s="37">
        <v>23557240</v>
      </c>
      <c r="S450" s="37">
        <v>1</v>
      </c>
      <c r="T450" s="37">
        <v>3</v>
      </c>
      <c r="U450" s="37">
        <v>4500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1179</v>
      </c>
      <c r="E451" s="37">
        <v>10704</v>
      </c>
      <c r="F451" s="37">
        <v>34648586</v>
      </c>
      <c r="G451" s="37">
        <v>320</v>
      </c>
      <c r="H451" s="37">
        <v>984</v>
      </c>
      <c r="I451" s="37">
        <v>11354766</v>
      </c>
      <c r="J451" s="37">
        <v>1</v>
      </c>
      <c r="K451" s="37">
        <v>1</v>
      </c>
      <c r="L451" s="37">
        <v>120000</v>
      </c>
      <c r="M451" s="37">
        <v>1</v>
      </c>
      <c r="N451" s="37">
        <v>1</v>
      </c>
      <c r="O451" s="37">
        <v>50000</v>
      </c>
      <c r="P451" s="37">
        <v>856</v>
      </c>
      <c r="Q451" s="37">
        <v>9715</v>
      </c>
      <c r="R451" s="37">
        <v>23119320</v>
      </c>
      <c r="S451" s="37">
        <v>1</v>
      </c>
      <c r="T451" s="37">
        <v>3</v>
      </c>
      <c r="U451" s="37">
        <v>4500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37">
        <v>22</v>
      </c>
      <c r="E452" s="37">
        <v>202</v>
      </c>
      <c r="F452" s="37">
        <v>613740</v>
      </c>
      <c r="G452" s="37">
        <v>5</v>
      </c>
      <c r="H452" s="37">
        <v>18</v>
      </c>
      <c r="I452" s="37">
        <v>175820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17</v>
      </c>
      <c r="Q452" s="37">
        <v>184</v>
      </c>
      <c r="R452" s="37">
        <v>437920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3</v>
      </c>
      <c r="E453" s="37">
        <v>31</v>
      </c>
      <c r="F453" s="37">
        <v>103804</v>
      </c>
      <c r="G453" s="37">
        <v>1</v>
      </c>
      <c r="H453" s="37">
        <v>3</v>
      </c>
      <c r="I453" s="37">
        <v>37164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2</v>
      </c>
      <c r="Q453" s="37">
        <v>28</v>
      </c>
      <c r="R453" s="37">
        <v>66640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18</v>
      </c>
      <c r="D454" s="38">
        <v>1</v>
      </c>
      <c r="E454" s="38">
        <v>11</v>
      </c>
      <c r="F454" s="38">
        <v>39064</v>
      </c>
      <c r="G454" s="38">
        <v>1</v>
      </c>
      <c r="H454" s="38">
        <v>6</v>
      </c>
      <c r="I454" s="38">
        <v>27164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5</v>
      </c>
      <c r="R454" s="38">
        <v>11900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225</v>
      </c>
      <c r="B455" s="73"/>
      <c r="C455" s="31" t="s">
        <v>50</v>
      </c>
      <c r="D455" s="32">
        <v>1172</v>
      </c>
      <c r="E455" s="32">
        <v>10919</v>
      </c>
      <c r="F455" s="32">
        <v>30143295</v>
      </c>
      <c r="G455" s="32">
        <v>196</v>
      </c>
      <c r="H455" s="32">
        <v>588</v>
      </c>
      <c r="I455" s="32">
        <v>5919081</v>
      </c>
      <c r="J455" s="32">
        <v>0</v>
      </c>
      <c r="K455" s="32">
        <v>0</v>
      </c>
      <c r="L455" s="32">
        <v>0</v>
      </c>
      <c r="M455" s="32">
        <v>0</v>
      </c>
      <c r="N455" s="32">
        <v>0</v>
      </c>
      <c r="O455" s="32">
        <v>0</v>
      </c>
      <c r="P455" s="32">
        <v>911</v>
      </c>
      <c r="Q455" s="32">
        <v>9971</v>
      </c>
      <c r="R455" s="32">
        <v>23692940</v>
      </c>
      <c r="S455" s="32">
        <v>65</v>
      </c>
      <c r="T455" s="32">
        <v>360</v>
      </c>
      <c r="U455" s="32">
        <v>531274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248</v>
      </c>
      <c r="E456" s="34">
        <v>2492</v>
      </c>
      <c r="F456" s="34">
        <v>6533508</v>
      </c>
      <c r="G456" s="34">
        <v>27</v>
      </c>
      <c r="H456" s="34">
        <v>81</v>
      </c>
      <c r="I456" s="34">
        <v>912928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204</v>
      </c>
      <c r="Q456" s="34">
        <v>2299</v>
      </c>
      <c r="R456" s="34">
        <v>5452580</v>
      </c>
      <c r="S456" s="34">
        <v>17</v>
      </c>
      <c r="T456" s="34">
        <v>112</v>
      </c>
      <c r="U456" s="34">
        <v>168000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248</v>
      </c>
      <c r="E457" s="36">
        <v>2492</v>
      </c>
      <c r="F457" s="36">
        <v>6533508</v>
      </c>
      <c r="G457" s="36">
        <v>27</v>
      </c>
      <c r="H457" s="36">
        <v>81</v>
      </c>
      <c r="I457" s="36">
        <v>912928</v>
      </c>
      <c r="J457" s="36">
        <v>0</v>
      </c>
      <c r="K457" s="36">
        <v>0</v>
      </c>
      <c r="L457" s="36">
        <v>0</v>
      </c>
      <c r="M457" s="36">
        <v>0</v>
      </c>
      <c r="N457" s="36">
        <v>0</v>
      </c>
      <c r="O457" s="36">
        <v>0</v>
      </c>
      <c r="P457" s="36">
        <v>204</v>
      </c>
      <c r="Q457" s="36">
        <v>2299</v>
      </c>
      <c r="R457" s="36">
        <v>5452580</v>
      </c>
      <c r="S457" s="36">
        <v>17</v>
      </c>
      <c r="T457" s="36">
        <v>112</v>
      </c>
      <c r="U457" s="36">
        <v>168000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208</v>
      </c>
      <c r="E458" s="36">
        <v>2110</v>
      </c>
      <c r="F458" s="36">
        <v>5521268</v>
      </c>
      <c r="G458" s="36">
        <v>22</v>
      </c>
      <c r="H458" s="36">
        <v>66</v>
      </c>
      <c r="I458" s="36">
        <v>755108</v>
      </c>
      <c r="J458" s="36">
        <v>0</v>
      </c>
      <c r="K458" s="36">
        <v>0</v>
      </c>
      <c r="L458" s="36">
        <v>0</v>
      </c>
      <c r="M458" s="36">
        <v>0</v>
      </c>
      <c r="N458" s="36">
        <v>0</v>
      </c>
      <c r="O458" s="36">
        <v>0</v>
      </c>
      <c r="P458" s="36">
        <v>169</v>
      </c>
      <c r="Q458" s="36">
        <v>1932</v>
      </c>
      <c r="R458" s="36">
        <v>4598160</v>
      </c>
      <c r="S458" s="36">
        <v>17</v>
      </c>
      <c r="T458" s="36">
        <v>112</v>
      </c>
      <c r="U458" s="36">
        <v>168000</v>
      </c>
    </row>
    <row r="459" spans="1:21" s="18" customFormat="1" ht="15.75" hidden="1" customHeight="1" x14ac:dyDescent="0.2">
      <c r="A459" s="75"/>
      <c r="B459" s="21" t="s">
        <v>212</v>
      </c>
      <c r="C459" s="65" t="s">
        <v>15</v>
      </c>
      <c r="D459" s="36">
        <v>40</v>
      </c>
      <c r="E459" s="36">
        <v>382</v>
      </c>
      <c r="F459" s="36">
        <v>1012240</v>
      </c>
      <c r="G459" s="36">
        <v>5</v>
      </c>
      <c r="H459" s="36">
        <v>15</v>
      </c>
      <c r="I459" s="36">
        <v>157820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35</v>
      </c>
      <c r="Q459" s="36">
        <v>367</v>
      </c>
      <c r="R459" s="36">
        <v>854420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0</v>
      </c>
      <c r="E460" s="36">
        <v>0</v>
      </c>
      <c r="F460" s="36">
        <v>0</v>
      </c>
      <c r="G460" s="36">
        <v>0</v>
      </c>
      <c r="H460" s="36">
        <v>0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18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924</v>
      </c>
      <c r="E462" s="34">
        <v>8427</v>
      </c>
      <c r="F462" s="34">
        <v>23609787</v>
      </c>
      <c r="G462" s="34">
        <v>169</v>
      </c>
      <c r="H462" s="34">
        <v>507</v>
      </c>
      <c r="I462" s="34">
        <v>5006153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707</v>
      </c>
      <c r="Q462" s="34">
        <v>7672</v>
      </c>
      <c r="R462" s="34">
        <v>18240360</v>
      </c>
      <c r="S462" s="34">
        <v>48</v>
      </c>
      <c r="T462" s="34">
        <v>248</v>
      </c>
      <c r="U462" s="34">
        <v>363274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923</v>
      </c>
      <c r="E463" s="37">
        <v>8424</v>
      </c>
      <c r="F463" s="37">
        <v>23582623</v>
      </c>
      <c r="G463" s="37">
        <v>168</v>
      </c>
      <c r="H463" s="37">
        <v>504</v>
      </c>
      <c r="I463" s="37">
        <v>4978989</v>
      </c>
      <c r="J463" s="37">
        <v>0</v>
      </c>
      <c r="K463" s="37">
        <v>0</v>
      </c>
      <c r="L463" s="37">
        <v>0</v>
      </c>
      <c r="M463" s="37">
        <v>0</v>
      </c>
      <c r="N463" s="37">
        <v>0</v>
      </c>
      <c r="O463" s="37">
        <v>0</v>
      </c>
      <c r="P463" s="37">
        <v>707</v>
      </c>
      <c r="Q463" s="37">
        <v>7672</v>
      </c>
      <c r="R463" s="37">
        <v>18240360</v>
      </c>
      <c r="S463" s="37">
        <v>48</v>
      </c>
      <c r="T463" s="37">
        <v>248</v>
      </c>
      <c r="U463" s="37">
        <v>363274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768</v>
      </c>
      <c r="E464" s="37">
        <v>6986</v>
      </c>
      <c r="F464" s="37">
        <v>19554805</v>
      </c>
      <c r="G464" s="37">
        <v>140</v>
      </c>
      <c r="H464" s="37">
        <v>420</v>
      </c>
      <c r="I464" s="37">
        <v>4166651</v>
      </c>
      <c r="J464" s="37">
        <v>0</v>
      </c>
      <c r="K464" s="37">
        <v>0</v>
      </c>
      <c r="L464" s="37">
        <v>0</v>
      </c>
      <c r="M464" s="37">
        <v>0</v>
      </c>
      <c r="N464" s="37">
        <v>0</v>
      </c>
      <c r="O464" s="37">
        <v>0</v>
      </c>
      <c r="P464" s="37">
        <v>582</v>
      </c>
      <c r="Q464" s="37">
        <v>6326</v>
      </c>
      <c r="R464" s="37">
        <v>15036880</v>
      </c>
      <c r="S464" s="37">
        <v>46</v>
      </c>
      <c r="T464" s="37">
        <v>240</v>
      </c>
      <c r="U464" s="37">
        <v>351274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37">
        <v>155</v>
      </c>
      <c r="E465" s="37">
        <v>1438</v>
      </c>
      <c r="F465" s="37">
        <v>4027818</v>
      </c>
      <c r="G465" s="37">
        <v>28</v>
      </c>
      <c r="H465" s="37">
        <v>84</v>
      </c>
      <c r="I465" s="37">
        <v>812338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125</v>
      </c>
      <c r="Q465" s="37">
        <v>1346</v>
      </c>
      <c r="R465" s="37">
        <v>3203480</v>
      </c>
      <c r="S465" s="37">
        <v>2</v>
      </c>
      <c r="T465" s="37">
        <v>8</v>
      </c>
      <c r="U465" s="37">
        <v>12000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0</v>
      </c>
      <c r="E466" s="37">
        <v>0</v>
      </c>
      <c r="F466" s="37">
        <v>0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0</v>
      </c>
      <c r="Q466" s="37">
        <v>0</v>
      </c>
      <c r="R466" s="37">
        <v>0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18</v>
      </c>
      <c r="D467" s="38">
        <v>1</v>
      </c>
      <c r="E467" s="38">
        <v>3</v>
      </c>
      <c r="F467" s="38">
        <v>27164</v>
      </c>
      <c r="G467" s="38">
        <v>1</v>
      </c>
      <c r="H467" s="38">
        <v>3</v>
      </c>
      <c r="I467" s="38">
        <v>27164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226</v>
      </c>
      <c r="B468" s="73"/>
      <c r="C468" s="31" t="s">
        <v>65</v>
      </c>
      <c r="D468" s="32">
        <v>869</v>
      </c>
      <c r="E468" s="32">
        <v>7281</v>
      </c>
      <c r="F468" s="32">
        <v>23366368</v>
      </c>
      <c r="G468" s="32">
        <v>201</v>
      </c>
      <c r="H468" s="32">
        <v>606</v>
      </c>
      <c r="I468" s="32">
        <v>7338128</v>
      </c>
      <c r="J468" s="32">
        <v>2</v>
      </c>
      <c r="K468" s="32">
        <v>2</v>
      </c>
      <c r="L468" s="32">
        <v>120000</v>
      </c>
      <c r="M468" s="32">
        <v>1</v>
      </c>
      <c r="N468" s="32">
        <v>1</v>
      </c>
      <c r="O468" s="32">
        <v>50000</v>
      </c>
      <c r="P468" s="32">
        <v>657</v>
      </c>
      <c r="Q468" s="32">
        <v>6648</v>
      </c>
      <c r="R468" s="32">
        <v>15822240</v>
      </c>
      <c r="S468" s="32">
        <v>8</v>
      </c>
      <c r="T468" s="32">
        <v>24</v>
      </c>
      <c r="U468" s="32">
        <v>36000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178</v>
      </c>
      <c r="E469" s="34">
        <v>1508</v>
      </c>
      <c r="F469" s="34">
        <v>4443120</v>
      </c>
      <c r="G469" s="34">
        <v>29</v>
      </c>
      <c r="H469" s="34">
        <v>90</v>
      </c>
      <c r="I469" s="34">
        <v>1070920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148</v>
      </c>
      <c r="Q469" s="34">
        <v>1415</v>
      </c>
      <c r="R469" s="34">
        <v>3367700</v>
      </c>
      <c r="S469" s="34">
        <v>1</v>
      </c>
      <c r="T469" s="34">
        <v>3</v>
      </c>
      <c r="U469" s="34">
        <v>4500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176</v>
      </c>
      <c r="E470" s="36">
        <v>1491</v>
      </c>
      <c r="F470" s="36">
        <v>4406636</v>
      </c>
      <c r="G470" s="36">
        <v>28</v>
      </c>
      <c r="H470" s="36">
        <v>87</v>
      </c>
      <c r="I470" s="36">
        <v>1067756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147</v>
      </c>
      <c r="Q470" s="36">
        <v>1401</v>
      </c>
      <c r="R470" s="36">
        <v>3334380</v>
      </c>
      <c r="S470" s="36">
        <v>1</v>
      </c>
      <c r="T470" s="36">
        <v>3</v>
      </c>
      <c r="U470" s="36">
        <v>4500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172</v>
      </c>
      <c r="E471" s="36">
        <v>1447</v>
      </c>
      <c r="F471" s="36">
        <v>4301916</v>
      </c>
      <c r="G471" s="36">
        <v>28</v>
      </c>
      <c r="H471" s="36">
        <v>87</v>
      </c>
      <c r="I471" s="36">
        <v>1067756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143</v>
      </c>
      <c r="Q471" s="36">
        <v>1357</v>
      </c>
      <c r="R471" s="36">
        <v>3229660</v>
      </c>
      <c r="S471" s="36">
        <v>1</v>
      </c>
      <c r="T471" s="36">
        <v>3</v>
      </c>
      <c r="U471" s="36">
        <v>4500</v>
      </c>
    </row>
    <row r="472" spans="1:21" s="18" customFormat="1" ht="15.75" hidden="1" customHeight="1" x14ac:dyDescent="0.2">
      <c r="A472" s="75"/>
      <c r="B472" s="21" t="s">
        <v>212</v>
      </c>
      <c r="C472" s="65" t="s">
        <v>15</v>
      </c>
      <c r="D472" s="36">
        <v>4</v>
      </c>
      <c r="E472" s="36">
        <v>44</v>
      </c>
      <c r="F472" s="36">
        <v>104720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4</v>
      </c>
      <c r="Q472" s="36">
        <v>44</v>
      </c>
      <c r="R472" s="36">
        <v>104720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1</v>
      </c>
      <c r="E473" s="36">
        <v>12</v>
      </c>
      <c r="F473" s="36">
        <v>28560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1</v>
      </c>
      <c r="Q473" s="36">
        <v>12</v>
      </c>
      <c r="R473" s="36">
        <v>28560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18</v>
      </c>
      <c r="D474" s="36">
        <v>1</v>
      </c>
      <c r="E474" s="36">
        <v>5</v>
      </c>
      <c r="F474" s="36">
        <v>7924</v>
      </c>
      <c r="G474" s="36">
        <v>1</v>
      </c>
      <c r="H474" s="36">
        <v>3</v>
      </c>
      <c r="I474" s="36">
        <v>3164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0</v>
      </c>
      <c r="Q474" s="36">
        <v>2</v>
      </c>
      <c r="R474" s="36">
        <v>4760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691</v>
      </c>
      <c r="E475" s="34">
        <v>5773</v>
      </c>
      <c r="F475" s="34">
        <v>18923248</v>
      </c>
      <c r="G475" s="34">
        <v>172</v>
      </c>
      <c r="H475" s="34">
        <v>516</v>
      </c>
      <c r="I475" s="34">
        <v>6267208</v>
      </c>
      <c r="J475" s="34">
        <v>2</v>
      </c>
      <c r="K475" s="34">
        <v>2</v>
      </c>
      <c r="L475" s="34">
        <v>120000</v>
      </c>
      <c r="M475" s="34">
        <v>1</v>
      </c>
      <c r="N475" s="34">
        <v>1</v>
      </c>
      <c r="O475" s="34">
        <v>50000</v>
      </c>
      <c r="P475" s="34">
        <v>509</v>
      </c>
      <c r="Q475" s="34">
        <v>5233</v>
      </c>
      <c r="R475" s="34">
        <v>12454540</v>
      </c>
      <c r="S475" s="34">
        <v>7</v>
      </c>
      <c r="T475" s="34">
        <v>21</v>
      </c>
      <c r="U475" s="34">
        <v>31500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685</v>
      </c>
      <c r="E476" s="37">
        <v>5737</v>
      </c>
      <c r="F476" s="37">
        <v>18717472</v>
      </c>
      <c r="G476" s="37">
        <v>168</v>
      </c>
      <c r="H476" s="37">
        <v>504</v>
      </c>
      <c r="I476" s="37">
        <v>6118552</v>
      </c>
      <c r="J476" s="37">
        <v>2</v>
      </c>
      <c r="K476" s="37">
        <v>2</v>
      </c>
      <c r="L476" s="37">
        <v>120000</v>
      </c>
      <c r="M476" s="37">
        <v>1</v>
      </c>
      <c r="N476" s="37">
        <v>1</v>
      </c>
      <c r="O476" s="37">
        <v>50000</v>
      </c>
      <c r="P476" s="37">
        <v>507</v>
      </c>
      <c r="Q476" s="37">
        <v>5209</v>
      </c>
      <c r="R476" s="37">
        <v>12397420</v>
      </c>
      <c r="S476" s="37">
        <v>7</v>
      </c>
      <c r="T476" s="37">
        <v>21</v>
      </c>
      <c r="U476" s="37">
        <v>31500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668</v>
      </c>
      <c r="E477" s="37">
        <v>5570</v>
      </c>
      <c r="F477" s="37">
        <v>18259964</v>
      </c>
      <c r="G477" s="37">
        <v>166</v>
      </c>
      <c r="H477" s="37">
        <v>498</v>
      </c>
      <c r="I477" s="37">
        <v>6044224</v>
      </c>
      <c r="J477" s="37">
        <v>2</v>
      </c>
      <c r="K477" s="37">
        <v>2</v>
      </c>
      <c r="L477" s="37">
        <v>120000</v>
      </c>
      <c r="M477" s="37">
        <v>1</v>
      </c>
      <c r="N477" s="37">
        <v>1</v>
      </c>
      <c r="O477" s="37">
        <v>50000</v>
      </c>
      <c r="P477" s="37">
        <v>492</v>
      </c>
      <c r="Q477" s="37">
        <v>5048</v>
      </c>
      <c r="R477" s="37">
        <v>12014240</v>
      </c>
      <c r="S477" s="37">
        <v>7</v>
      </c>
      <c r="T477" s="37">
        <v>21</v>
      </c>
      <c r="U477" s="37">
        <v>31500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37">
        <v>17</v>
      </c>
      <c r="E478" s="37">
        <v>167</v>
      </c>
      <c r="F478" s="37">
        <v>457508</v>
      </c>
      <c r="G478" s="37">
        <v>2</v>
      </c>
      <c r="H478" s="37">
        <v>6</v>
      </c>
      <c r="I478" s="37">
        <v>74328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15</v>
      </c>
      <c r="Q478" s="37">
        <v>161</v>
      </c>
      <c r="R478" s="37">
        <v>383180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4</v>
      </c>
      <c r="E479" s="37">
        <v>30</v>
      </c>
      <c r="F479" s="37">
        <v>131448</v>
      </c>
      <c r="G479" s="37">
        <v>2</v>
      </c>
      <c r="H479" s="37">
        <v>6</v>
      </c>
      <c r="I479" s="37">
        <v>74328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2</v>
      </c>
      <c r="Q479" s="37">
        <v>24</v>
      </c>
      <c r="R479" s="37">
        <v>57120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18</v>
      </c>
      <c r="D480" s="38">
        <v>2</v>
      </c>
      <c r="E480" s="38">
        <v>6</v>
      </c>
      <c r="F480" s="38">
        <v>74328</v>
      </c>
      <c r="G480" s="38">
        <v>2</v>
      </c>
      <c r="H480" s="38">
        <v>6</v>
      </c>
      <c r="I480" s="38">
        <v>74328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227</v>
      </c>
      <c r="B481" s="73"/>
      <c r="C481" s="31" t="s">
        <v>66</v>
      </c>
      <c r="D481" s="32">
        <v>438</v>
      </c>
      <c r="E481" s="32">
        <v>2717</v>
      </c>
      <c r="F481" s="32">
        <v>10443228</v>
      </c>
      <c r="G481" s="32">
        <v>173</v>
      </c>
      <c r="H481" s="32">
        <v>420</v>
      </c>
      <c r="I481" s="32">
        <v>4976648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265</v>
      </c>
      <c r="Q481" s="32">
        <v>2297</v>
      </c>
      <c r="R481" s="32">
        <v>5466580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140</v>
      </c>
      <c r="E482" s="34">
        <v>1269</v>
      </c>
      <c r="F482" s="34">
        <v>3418162</v>
      </c>
      <c r="G482" s="34">
        <v>21</v>
      </c>
      <c r="H482" s="34">
        <v>47</v>
      </c>
      <c r="I482" s="34">
        <v>509942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119</v>
      </c>
      <c r="Q482" s="34">
        <v>1222</v>
      </c>
      <c r="R482" s="34">
        <v>2908220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140</v>
      </c>
      <c r="E483" s="36">
        <v>1269</v>
      </c>
      <c r="F483" s="36">
        <v>3418162</v>
      </c>
      <c r="G483" s="36">
        <v>21</v>
      </c>
      <c r="H483" s="36">
        <v>47</v>
      </c>
      <c r="I483" s="36">
        <v>509942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119</v>
      </c>
      <c r="Q483" s="36">
        <v>1222</v>
      </c>
      <c r="R483" s="36">
        <v>2908220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140</v>
      </c>
      <c r="E484" s="36">
        <v>1269</v>
      </c>
      <c r="F484" s="36">
        <v>3418162</v>
      </c>
      <c r="G484" s="36">
        <v>21</v>
      </c>
      <c r="H484" s="36">
        <v>47</v>
      </c>
      <c r="I484" s="36">
        <v>509942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119</v>
      </c>
      <c r="Q484" s="36">
        <v>1222</v>
      </c>
      <c r="R484" s="36">
        <v>2908220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15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18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298</v>
      </c>
      <c r="E488" s="34">
        <v>1448</v>
      </c>
      <c r="F488" s="34">
        <v>7025066</v>
      </c>
      <c r="G488" s="34">
        <v>152</v>
      </c>
      <c r="H488" s="34">
        <v>373</v>
      </c>
      <c r="I488" s="34">
        <v>4466706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146</v>
      </c>
      <c r="Q488" s="34">
        <v>1075</v>
      </c>
      <c r="R488" s="34">
        <v>2558360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298</v>
      </c>
      <c r="E489" s="37">
        <v>1448</v>
      </c>
      <c r="F489" s="37">
        <v>7025066</v>
      </c>
      <c r="G489" s="37">
        <v>152</v>
      </c>
      <c r="H489" s="37">
        <v>373</v>
      </c>
      <c r="I489" s="37">
        <v>4466706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146</v>
      </c>
      <c r="Q489" s="37">
        <v>1075</v>
      </c>
      <c r="R489" s="37">
        <v>2558360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297</v>
      </c>
      <c r="E490" s="37">
        <v>1445</v>
      </c>
      <c r="F490" s="37">
        <v>6987902</v>
      </c>
      <c r="G490" s="37">
        <v>151</v>
      </c>
      <c r="H490" s="37">
        <v>370</v>
      </c>
      <c r="I490" s="37">
        <v>4429542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146</v>
      </c>
      <c r="Q490" s="37">
        <v>1075</v>
      </c>
      <c r="R490" s="37">
        <v>2558360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37">
        <v>1</v>
      </c>
      <c r="E491" s="37">
        <v>3</v>
      </c>
      <c r="F491" s="37">
        <v>37164</v>
      </c>
      <c r="G491" s="37">
        <v>1</v>
      </c>
      <c r="H491" s="37">
        <v>3</v>
      </c>
      <c r="I491" s="37">
        <v>37164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0</v>
      </c>
      <c r="E492" s="37">
        <v>0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0</v>
      </c>
      <c r="Q492" s="37">
        <v>0</v>
      </c>
      <c r="R492" s="37">
        <v>0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18</v>
      </c>
      <c r="D493" s="38">
        <v>0</v>
      </c>
      <c r="E493" s="38">
        <v>0</v>
      </c>
      <c r="F493" s="38">
        <v>0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228</v>
      </c>
      <c r="B494" s="73"/>
      <c r="C494" s="31" t="s">
        <v>69</v>
      </c>
      <c r="D494" s="32">
        <v>940</v>
      </c>
      <c r="E494" s="32">
        <v>8579</v>
      </c>
      <c r="F494" s="32">
        <v>26463795</v>
      </c>
      <c r="G494" s="32">
        <v>273</v>
      </c>
      <c r="H494" s="32">
        <v>650</v>
      </c>
      <c r="I494" s="32">
        <v>7774238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665</v>
      </c>
      <c r="Q494" s="32">
        <v>7876</v>
      </c>
      <c r="R494" s="32">
        <v>18616057</v>
      </c>
      <c r="S494" s="32">
        <v>2</v>
      </c>
      <c r="T494" s="32">
        <v>53</v>
      </c>
      <c r="U494" s="32">
        <v>73500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101</v>
      </c>
      <c r="E495" s="34">
        <v>1012</v>
      </c>
      <c r="F495" s="34">
        <v>2812268</v>
      </c>
      <c r="G495" s="34">
        <v>20</v>
      </c>
      <c r="H495" s="34">
        <v>59</v>
      </c>
      <c r="I495" s="34">
        <v>613748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81</v>
      </c>
      <c r="Q495" s="34">
        <v>934</v>
      </c>
      <c r="R495" s="34">
        <v>2176020</v>
      </c>
      <c r="S495" s="34">
        <v>0</v>
      </c>
      <c r="T495" s="34">
        <v>19</v>
      </c>
      <c r="U495" s="34">
        <v>22500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101</v>
      </c>
      <c r="E496" s="36">
        <v>1012</v>
      </c>
      <c r="F496" s="36">
        <v>2812268</v>
      </c>
      <c r="G496" s="36">
        <v>20</v>
      </c>
      <c r="H496" s="36">
        <v>59</v>
      </c>
      <c r="I496" s="36">
        <v>613748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81</v>
      </c>
      <c r="Q496" s="36">
        <v>934</v>
      </c>
      <c r="R496" s="36">
        <v>2176020</v>
      </c>
      <c r="S496" s="36">
        <v>0</v>
      </c>
      <c r="T496" s="36">
        <v>19</v>
      </c>
      <c r="U496" s="36">
        <v>22500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84</v>
      </c>
      <c r="E497" s="36">
        <v>837</v>
      </c>
      <c r="F497" s="36">
        <v>2432644</v>
      </c>
      <c r="G497" s="36">
        <v>19</v>
      </c>
      <c r="H497" s="36">
        <v>56</v>
      </c>
      <c r="I497" s="36">
        <v>596584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65</v>
      </c>
      <c r="Q497" s="36">
        <v>762</v>
      </c>
      <c r="R497" s="36">
        <v>1813560</v>
      </c>
      <c r="S497" s="36">
        <v>0</v>
      </c>
      <c r="T497" s="36">
        <v>19</v>
      </c>
      <c r="U497" s="36">
        <v>22500</v>
      </c>
    </row>
    <row r="498" spans="1:21" s="18" customFormat="1" ht="15.75" hidden="1" customHeight="1" x14ac:dyDescent="0.2">
      <c r="A498" s="75"/>
      <c r="B498" s="21" t="s">
        <v>212</v>
      </c>
      <c r="C498" s="65" t="s">
        <v>15</v>
      </c>
      <c r="D498" s="36">
        <v>17</v>
      </c>
      <c r="E498" s="36">
        <v>175</v>
      </c>
      <c r="F498" s="36">
        <v>379624</v>
      </c>
      <c r="G498" s="36">
        <v>1</v>
      </c>
      <c r="H498" s="36">
        <v>3</v>
      </c>
      <c r="I498" s="36">
        <v>17164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16</v>
      </c>
      <c r="Q498" s="36">
        <v>172</v>
      </c>
      <c r="R498" s="36">
        <v>362460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18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839</v>
      </c>
      <c r="E501" s="34">
        <v>7567</v>
      </c>
      <c r="F501" s="34">
        <v>23651527</v>
      </c>
      <c r="G501" s="34">
        <v>253</v>
      </c>
      <c r="H501" s="34">
        <v>591</v>
      </c>
      <c r="I501" s="34">
        <v>7160490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584</v>
      </c>
      <c r="Q501" s="34">
        <v>6942</v>
      </c>
      <c r="R501" s="34">
        <v>16440037</v>
      </c>
      <c r="S501" s="34">
        <v>2</v>
      </c>
      <c r="T501" s="34">
        <v>34</v>
      </c>
      <c r="U501" s="34">
        <v>51000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833</v>
      </c>
      <c r="E502" s="37">
        <v>7534</v>
      </c>
      <c r="F502" s="37">
        <v>23482915</v>
      </c>
      <c r="G502" s="37">
        <v>250</v>
      </c>
      <c r="H502" s="37">
        <v>582</v>
      </c>
      <c r="I502" s="37">
        <v>7048998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581</v>
      </c>
      <c r="Q502" s="37">
        <v>6918</v>
      </c>
      <c r="R502" s="37">
        <v>16382917</v>
      </c>
      <c r="S502" s="37">
        <v>2</v>
      </c>
      <c r="T502" s="37">
        <v>34</v>
      </c>
      <c r="U502" s="37">
        <v>51000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742</v>
      </c>
      <c r="E503" s="37">
        <v>6747</v>
      </c>
      <c r="F503" s="37">
        <v>21019102</v>
      </c>
      <c r="G503" s="37">
        <v>218</v>
      </c>
      <c r="H503" s="37">
        <v>515</v>
      </c>
      <c r="I503" s="37">
        <v>6260705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522</v>
      </c>
      <c r="Q503" s="37">
        <v>6198</v>
      </c>
      <c r="R503" s="37">
        <v>14707397</v>
      </c>
      <c r="S503" s="37">
        <v>2</v>
      </c>
      <c r="T503" s="37">
        <v>34</v>
      </c>
      <c r="U503" s="37">
        <v>51000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37">
        <v>91</v>
      </c>
      <c r="E504" s="37">
        <v>787</v>
      </c>
      <c r="F504" s="37">
        <v>2463813</v>
      </c>
      <c r="G504" s="37">
        <v>32</v>
      </c>
      <c r="H504" s="37">
        <v>67</v>
      </c>
      <c r="I504" s="37">
        <v>788293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59</v>
      </c>
      <c r="Q504" s="37">
        <v>720</v>
      </c>
      <c r="R504" s="37">
        <v>1675520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2</v>
      </c>
      <c r="E505" s="37">
        <v>15</v>
      </c>
      <c r="F505" s="37">
        <v>65724</v>
      </c>
      <c r="G505" s="37">
        <v>1</v>
      </c>
      <c r="H505" s="37">
        <v>3</v>
      </c>
      <c r="I505" s="37">
        <v>37164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1</v>
      </c>
      <c r="Q505" s="37">
        <v>12</v>
      </c>
      <c r="R505" s="37">
        <v>28560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18</v>
      </c>
      <c r="D506" s="38">
        <v>2</v>
      </c>
      <c r="E506" s="38">
        <v>18</v>
      </c>
      <c r="F506" s="38">
        <v>102888</v>
      </c>
      <c r="G506" s="38">
        <v>2</v>
      </c>
      <c r="H506" s="38">
        <v>6</v>
      </c>
      <c r="I506" s="38">
        <v>74328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12</v>
      </c>
      <c r="R506" s="38">
        <v>28560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229</v>
      </c>
      <c r="B507" s="73"/>
      <c r="C507" s="31" t="s">
        <v>51</v>
      </c>
      <c r="D507" s="32">
        <v>98</v>
      </c>
      <c r="E507" s="32">
        <v>782</v>
      </c>
      <c r="F507" s="32">
        <v>3561278</v>
      </c>
      <c r="G507" s="32">
        <v>98</v>
      </c>
      <c r="H507" s="32">
        <v>174</v>
      </c>
      <c r="I507" s="32">
        <v>2114238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0</v>
      </c>
      <c r="Q507" s="32">
        <v>608</v>
      </c>
      <c r="R507" s="32">
        <v>1447040</v>
      </c>
      <c r="S507" s="32">
        <v>0</v>
      </c>
      <c r="T507" s="32">
        <v>0</v>
      </c>
      <c r="U507" s="32">
        <v>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12</v>
      </c>
      <c r="E508" s="34">
        <v>125</v>
      </c>
      <c r="F508" s="34">
        <v>522497</v>
      </c>
      <c r="G508" s="34">
        <v>12</v>
      </c>
      <c r="H508" s="34">
        <v>24</v>
      </c>
      <c r="I508" s="34">
        <v>282117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101</v>
      </c>
      <c r="R508" s="34">
        <v>240380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12</v>
      </c>
      <c r="E509" s="36">
        <v>113</v>
      </c>
      <c r="F509" s="36">
        <v>493937</v>
      </c>
      <c r="G509" s="36">
        <v>12</v>
      </c>
      <c r="H509" s="36">
        <v>24</v>
      </c>
      <c r="I509" s="36">
        <v>282117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0</v>
      </c>
      <c r="Q509" s="36">
        <v>89</v>
      </c>
      <c r="R509" s="36">
        <v>211820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7</v>
      </c>
      <c r="E510" s="36">
        <v>62</v>
      </c>
      <c r="F510" s="36">
        <v>287672</v>
      </c>
      <c r="G510" s="36">
        <v>7</v>
      </c>
      <c r="H510" s="36">
        <v>14</v>
      </c>
      <c r="I510" s="36">
        <v>173432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0</v>
      </c>
      <c r="Q510" s="36">
        <v>48</v>
      </c>
      <c r="R510" s="36">
        <v>114240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15</v>
      </c>
      <c r="D511" s="36">
        <v>5</v>
      </c>
      <c r="E511" s="36">
        <v>51</v>
      </c>
      <c r="F511" s="36">
        <v>206265</v>
      </c>
      <c r="G511" s="36">
        <v>5</v>
      </c>
      <c r="H511" s="36">
        <v>10</v>
      </c>
      <c r="I511" s="36">
        <v>108685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0</v>
      </c>
      <c r="Q511" s="36">
        <v>41</v>
      </c>
      <c r="R511" s="36">
        <v>97580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12</v>
      </c>
      <c r="F512" s="36">
        <v>28560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12</v>
      </c>
      <c r="R512" s="36">
        <v>28560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18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86</v>
      </c>
      <c r="E514" s="34">
        <v>657</v>
      </c>
      <c r="F514" s="34">
        <v>3038781</v>
      </c>
      <c r="G514" s="34">
        <v>86</v>
      </c>
      <c r="H514" s="34">
        <v>150</v>
      </c>
      <c r="I514" s="34">
        <v>1832121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507</v>
      </c>
      <c r="R514" s="34">
        <v>1206660</v>
      </c>
      <c r="S514" s="34">
        <v>0</v>
      </c>
      <c r="T514" s="34">
        <v>0</v>
      </c>
      <c r="U514" s="34">
        <v>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86</v>
      </c>
      <c r="E515" s="37">
        <v>617</v>
      </c>
      <c r="F515" s="37">
        <v>2943581</v>
      </c>
      <c r="G515" s="37">
        <v>86</v>
      </c>
      <c r="H515" s="37">
        <v>150</v>
      </c>
      <c r="I515" s="37">
        <v>1832121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0</v>
      </c>
      <c r="Q515" s="37">
        <v>467</v>
      </c>
      <c r="R515" s="37">
        <v>1111460</v>
      </c>
      <c r="S515" s="37">
        <v>0</v>
      </c>
      <c r="T515" s="37">
        <v>0</v>
      </c>
      <c r="U515" s="37">
        <v>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41</v>
      </c>
      <c r="E516" s="37">
        <v>264</v>
      </c>
      <c r="F516" s="37">
        <v>1343709</v>
      </c>
      <c r="G516" s="37">
        <v>41</v>
      </c>
      <c r="H516" s="37">
        <v>73</v>
      </c>
      <c r="I516" s="37">
        <v>889129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0</v>
      </c>
      <c r="Q516" s="37">
        <v>191</v>
      </c>
      <c r="R516" s="37">
        <v>454580</v>
      </c>
      <c r="S516" s="37">
        <v>0</v>
      </c>
      <c r="T516" s="37">
        <v>0</v>
      </c>
      <c r="U516" s="37">
        <v>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37">
        <v>45</v>
      </c>
      <c r="E517" s="37">
        <v>353</v>
      </c>
      <c r="F517" s="37">
        <v>1599872</v>
      </c>
      <c r="G517" s="37">
        <v>45</v>
      </c>
      <c r="H517" s="37">
        <v>77</v>
      </c>
      <c r="I517" s="37">
        <v>942992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0</v>
      </c>
      <c r="Q517" s="37">
        <v>276</v>
      </c>
      <c r="R517" s="37">
        <v>656880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0</v>
      </c>
      <c r="E518" s="37">
        <v>40</v>
      </c>
      <c r="F518" s="37">
        <v>95200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0</v>
      </c>
      <c r="Q518" s="37">
        <v>40</v>
      </c>
      <c r="R518" s="37">
        <v>95200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18</v>
      </c>
      <c r="D519" s="38">
        <v>0</v>
      </c>
      <c r="E519" s="38">
        <v>0</v>
      </c>
      <c r="F519" s="38">
        <v>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230</v>
      </c>
      <c r="B520" s="73"/>
      <c r="C520" s="31" t="s">
        <v>71</v>
      </c>
      <c r="D520" s="32">
        <v>162</v>
      </c>
      <c r="E520" s="32">
        <v>718</v>
      </c>
      <c r="F520" s="32">
        <v>5151784</v>
      </c>
      <c r="G520" s="32">
        <v>135</v>
      </c>
      <c r="H520" s="32">
        <v>405</v>
      </c>
      <c r="I520" s="32">
        <v>4406844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27</v>
      </c>
      <c r="Q520" s="32">
        <v>313</v>
      </c>
      <c r="R520" s="32">
        <v>744940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26</v>
      </c>
      <c r="E521" s="34">
        <v>101</v>
      </c>
      <c r="F521" s="34">
        <v>846380</v>
      </c>
      <c r="G521" s="34">
        <v>23</v>
      </c>
      <c r="H521" s="34">
        <v>69</v>
      </c>
      <c r="I521" s="34">
        <v>770220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3</v>
      </c>
      <c r="Q521" s="34">
        <v>32</v>
      </c>
      <c r="R521" s="34">
        <v>76160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26</v>
      </c>
      <c r="E522" s="36">
        <v>101</v>
      </c>
      <c r="F522" s="36">
        <v>846380</v>
      </c>
      <c r="G522" s="36">
        <v>23</v>
      </c>
      <c r="H522" s="36">
        <v>69</v>
      </c>
      <c r="I522" s="36">
        <v>770220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3</v>
      </c>
      <c r="Q522" s="36">
        <v>32</v>
      </c>
      <c r="R522" s="36">
        <v>76160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12</v>
      </c>
      <c r="E523" s="36">
        <v>59</v>
      </c>
      <c r="F523" s="36">
        <v>410636</v>
      </c>
      <c r="G523" s="36">
        <v>9</v>
      </c>
      <c r="H523" s="36">
        <v>27</v>
      </c>
      <c r="I523" s="36">
        <v>334476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3</v>
      </c>
      <c r="Q523" s="36">
        <v>32</v>
      </c>
      <c r="R523" s="36">
        <v>76160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15</v>
      </c>
      <c r="D524" s="36">
        <v>14</v>
      </c>
      <c r="E524" s="36">
        <v>42</v>
      </c>
      <c r="F524" s="36">
        <v>435744</v>
      </c>
      <c r="G524" s="36">
        <v>14</v>
      </c>
      <c r="H524" s="36">
        <v>42</v>
      </c>
      <c r="I524" s="36">
        <v>435744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18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136</v>
      </c>
      <c r="E527" s="34">
        <v>617</v>
      </c>
      <c r="F527" s="34">
        <v>4305404</v>
      </c>
      <c r="G527" s="34">
        <v>112</v>
      </c>
      <c r="H527" s="34">
        <v>336</v>
      </c>
      <c r="I527" s="34">
        <v>3636624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24</v>
      </c>
      <c r="Q527" s="34">
        <v>281</v>
      </c>
      <c r="R527" s="34">
        <v>668780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136</v>
      </c>
      <c r="E528" s="37">
        <v>617</v>
      </c>
      <c r="F528" s="37">
        <v>4305404</v>
      </c>
      <c r="G528" s="37">
        <v>112</v>
      </c>
      <c r="H528" s="37">
        <v>336</v>
      </c>
      <c r="I528" s="37">
        <v>3636624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24</v>
      </c>
      <c r="Q528" s="37">
        <v>281</v>
      </c>
      <c r="R528" s="37">
        <v>668780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58</v>
      </c>
      <c r="E529" s="37">
        <v>299</v>
      </c>
      <c r="F529" s="37">
        <v>1871408</v>
      </c>
      <c r="G529" s="37">
        <v>44</v>
      </c>
      <c r="H529" s="37">
        <v>132</v>
      </c>
      <c r="I529" s="37">
        <v>1473948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14</v>
      </c>
      <c r="Q529" s="37">
        <v>167</v>
      </c>
      <c r="R529" s="37">
        <v>397460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37">
        <v>78</v>
      </c>
      <c r="E530" s="37">
        <v>318</v>
      </c>
      <c r="F530" s="37">
        <v>2433996</v>
      </c>
      <c r="G530" s="37">
        <v>68</v>
      </c>
      <c r="H530" s="37">
        <v>204</v>
      </c>
      <c r="I530" s="37">
        <v>2162676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114</v>
      </c>
      <c r="R530" s="37">
        <v>271320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18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231</v>
      </c>
      <c r="B533" s="73"/>
      <c r="C533" s="31" t="s">
        <v>72</v>
      </c>
      <c r="D533" s="32">
        <v>107</v>
      </c>
      <c r="E533" s="32">
        <v>1086</v>
      </c>
      <c r="F533" s="32">
        <v>3045744</v>
      </c>
      <c r="G533" s="32">
        <v>18</v>
      </c>
      <c r="H533" s="32">
        <v>54</v>
      </c>
      <c r="I533" s="32">
        <v>589584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89</v>
      </c>
      <c r="Q533" s="32">
        <v>1032</v>
      </c>
      <c r="R533" s="32">
        <v>2456160</v>
      </c>
      <c r="S533" s="32">
        <v>0</v>
      </c>
      <c r="T533" s="32">
        <v>0</v>
      </c>
      <c r="U533" s="32">
        <v>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17</v>
      </c>
      <c r="E534" s="34">
        <v>141</v>
      </c>
      <c r="F534" s="34">
        <v>395628</v>
      </c>
      <c r="G534" s="34">
        <v>2</v>
      </c>
      <c r="H534" s="34">
        <v>6</v>
      </c>
      <c r="I534" s="34">
        <v>74328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15</v>
      </c>
      <c r="Q534" s="34">
        <v>135</v>
      </c>
      <c r="R534" s="34">
        <v>321300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17</v>
      </c>
      <c r="E535" s="36">
        <v>141</v>
      </c>
      <c r="F535" s="36">
        <v>395628</v>
      </c>
      <c r="G535" s="36">
        <v>2</v>
      </c>
      <c r="H535" s="36">
        <v>6</v>
      </c>
      <c r="I535" s="36">
        <v>74328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15</v>
      </c>
      <c r="Q535" s="36">
        <v>135</v>
      </c>
      <c r="R535" s="36">
        <v>321300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17</v>
      </c>
      <c r="E536" s="36">
        <v>141</v>
      </c>
      <c r="F536" s="36">
        <v>395628</v>
      </c>
      <c r="G536" s="36">
        <v>2</v>
      </c>
      <c r="H536" s="36">
        <v>6</v>
      </c>
      <c r="I536" s="36">
        <v>74328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15</v>
      </c>
      <c r="Q536" s="36">
        <v>135</v>
      </c>
      <c r="R536" s="36">
        <v>321300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15</v>
      </c>
      <c r="D537" s="36">
        <v>0</v>
      </c>
      <c r="E537" s="36">
        <v>0</v>
      </c>
      <c r="F537" s="36">
        <v>0</v>
      </c>
      <c r="G537" s="36">
        <v>0</v>
      </c>
      <c r="H537" s="36">
        <v>0</v>
      </c>
      <c r="I537" s="36">
        <v>0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18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90</v>
      </c>
      <c r="E540" s="34">
        <v>945</v>
      </c>
      <c r="F540" s="34">
        <v>2650116</v>
      </c>
      <c r="G540" s="34">
        <v>16</v>
      </c>
      <c r="H540" s="34">
        <v>48</v>
      </c>
      <c r="I540" s="34">
        <v>515256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74</v>
      </c>
      <c r="Q540" s="34">
        <v>897</v>
      </c>
      <c r="R540" s="34">
        <v>2134860</v>
      </c>
      <c r="S540" s="34">
        <v>0</v>
      </c>
      <c r="T540" s="34">
        <v>0</v>
      </c>
      <c r="U540" s="34">
        <v>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90</v>
      </c>
      <c r="E541" s="37">
        <v>945</v>
      </c>
      <c r="F541" s="37">
        <v>2650116</v>
      </c>
      <c r="G541" s="37">
        <v>16</v>
      </c>
      <c r="H541" s="37">
        <v>48</v>
      </c>
      <c r="I541" s="37">
        <v>515256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74</v>
      </c>
      <c r="Q541" s="37">
        <v>897</v>
      </c>
      <c r="R541" s="37">
        <v>2134860</v>
      </c>
      <c r="S541" s="37">
        <v>0</v>
      </c>
      <c r="T541" s="37">
        <v>0</v>
      </c>
      <c r="U541" s="37">
        <v>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87</v>
      </c>
      <c r="E542" s="37">
        <v>918</v>
      </c>
      <c r="F542" s="37">
        <v>2555832</v>
      </c>
      <c r="G542" s="37">
        <v>15</v>
      </c>
      <c r="H542" s="37">
        <v>45</v>
      </c>
      <c r="I542" s="37">
        <v>478092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72</v>
      </c>
      <c r="Q542" s="37">
        <v>873</v>
      </c>
      <c r="R542" s="37">
        <v>2077740</v>
      </c>
      <c r="S542" s="37">
        <v>0</v>
      </c>
      <c r="T542" s="37">
        <v>0</v>
      </c>
      <c r="U542" s="37">
        <v>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37">
        <v>3</v>
      </c>
      <c r="E543" s="37">
        <v>27</v>
      </c>
      <c r="F543" s="37">
        <v>94284</v>
      </c>
      <c r="G543" s="37">
        <v>1</v>
      </c>
      <c r="H543" s="37">
        <v>3</v>
      </c>
      <c r="I543" s="37">
        <v>37164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2</v>
      </c>
      <c r="Q543" s="37">
        <v>24</v>
      </c>
      <c r="R543" s="37">
        <v>57120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18</v>
      </c>
      <c r="D545" s="38">
        <v>0</v>
      </c>
      <c r="E545" s="38">
        <v>0</v>
      </c>
      <c r="F545" s="38">
        <v>0</v>
      </c>
      <c r="G545" s="38">
        <v>0</v>
      </c>
      <c r="H545" s="38">
        <v>0</v>
      </c>
      <c r="I545" s="38">
        <v>0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252</v>
      </c>
      <c r="B546" s="73"/>
      <c r="C546" s="31" t="s">
        <v>52</v>
      </c>
      <c r="D546" s="32">
        <v>51</v>
      </c>
      <c r="E546" s="32">
        <v>993</v>
      </c>
      <c r="F546" s="32">
        <v>3088594</v>
      </c>
      <c r="G546" s="32">
        <v>48</v>
      </c>
      <c r="H546" s="32">
        <v>63</v>
      </c>
      <c r="I546" s="32">
        <v>829996</v>
      </c>
      <c r="J546" s="32">
        <v>2</v>
      </c>
      <c r="K546" s="32">
        <v>2</v>
      </c>
      <c r="L546" s="32">
        <v>56682</v>
      </c>
      <c r="M546" s="32">
        <v>1</v>
      </c>
      <c r="N546" s="32">
        <v>1</v>
      </c>
      <c r="O546" s="32">
        <v>30000</v>
      </c>
      <c r="P546" s="32">
        <v>0</v>
      </c>
      <c r="Q546" s="32">
        <v>915</v>
      </c>
      <c r="R546" s="32">
        <v>2153916</v>
      </c>
      <c r="S546" s="32">
        <v>0</v>
      </c>
      <c r="T546" s="32">
        <v>12</v>
      </c>
      <c r="U546" s="32">
        <v>18000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6</v>
      </c>
      <c r="E547" s="34">
        <v>107</v>
      </c>
      <c r="F547" s="34">
        <v>291080</v>
      </c>
      <c r="G547" s="34">
        <v>6</v>
      </c>
      <c r="H547" s="34">
        <v>6</v>
      </c>
      <c r="I547" s="34">
        <v>74328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101</v>
      </c>
      <c r="R547" s="34">
        <v>216752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6</v>
      </c>
      <c r="E548" s="36">
        <v>107</v>
      </c>
      <c r="F548" s="36">
        <v>291080</v>
      </c>
      <c r="G548" s="36">
        <v>6</v>
      </c>
      <c r="H548" s="36">
        <v>6</v>
      </c>
      <c r="I548" s="36">
        <v>74328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0</v>
      </c>
      <c r="Q548" s="36">
        <v>101</v>
      </c>
      <c r="R548" s="36">
        <v>216752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6</v>
      </c>
      <c r="E549" s="36">
        <v>107</v>
      </c>
      <c r="F549" s="36">
        <v>291080</v>
      </c>
      <c r="G549" s="36">
        <v>6</v>
      </c>
      <c r="H549" s="36">
        <v>6</v>
      </c>
      <c r="I549" s="36">
        <v>74328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0</v>
      </c>
      <c r="Q549" s="36">
        <v>101</v>
      </c>
      <c r="R549" s="36">
        <v>216752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15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18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45</v>
      </c>
      <c r="E553" s="34">
        <v>886</v>
      </c>
      <c r="F553" s="34">
        <v>2797514</v>
      </c>
      <c r="G553" s="34">
        <v>42</v>
      </c>
      <c r="H553" s="34">
        <v>57</v>
      </c>
      <c r="I553" s="34">
        <v>755668</v>
      </c>
      <c r="J553" s="34">
        <v>2</v>
      </c>
      <c r="K553" s="34">
        <v>2</v>
      </c>
      <c r="L553" s="34">
        <v>56682</v>
      </c>
      <c r="M553" s="34">
        <v>1</v>
      </c>
      <c r="N553" s="34">
        <v>1</v>
      </c>
      <c r="O553" s="34">
        <v>30000</v>
      </c>
      <c r="P553" s="34">
        <v>0</v>
      </c>
      <c r="Q553" s="34">
        <v>814</v>
      </c>
      <c r="R553" s="34">
        <v>1937164</v>
      </c>
      <c r="S553" s="34">
        <v>0</v>
      </c>
      <c r="T553" s="34">
        <v>12</v>
      </c>
      <c r="U553" s="34">
        <v>18000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45</v>
      </c>
      <c r="E554" s="37">
        <v>886</v>
      </c>
      <c r="F554" s="37">
        <v>2797514</v>
      </c>
      <c r="G554" s="37">
        <v>42</v>
      </c>
      <c r="H554" s="37">
        <v>57</v>
      </c>
      <c r="I554" s="37">
        <v>755668</v>
      </c>
      <c r="J554" s="37">
        <v>2</v>
      </c>
      <c r="K554" s="37">
        <v>2</v>
      </c>
      <c r="L554" s="37">
        <v>56682</v>
      </c>
      <c r="M554" s="37">
        <v>1</v>
      </c>
      <c r="N554" s="37">
        <v>1</v>
      </c>
      <c r="O554" s="37">
        <v>30000</v>
      </c>
      <c r="P554" s="37">
        <v>0</v>
      </c>
      <c r="Q554" s="37">
        <v>814</v>
      </c>
      <c r="R554" s="37">
        <v>1937164</v>
      </c>
      <c r="S554" s="37">
        <v>0</v>
      </c>
      <c r="T554" s="37">
        <v>12</v>
      </c>
      <c r="U554" s="37">
        <v>18000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45</v>
      </c>
      <c r="E555" s="37">
        <v>778</v>
      </c>
      <c r="F555" s="37">
        <v>2540474</v>
      </c>
      <c r="G555" s="37">
        <v>42</v>
      </c>
      <c r="H555" s="37">
        <v>57</v>
      </c>
      <c r="I555" s="37">
        <v>755668</v>
      </c>
      <c r="J555" s="37">
        <v>2</v>
      </c>
      <c r="K555" s="37">
        <v>2</v>
      </c>
      <c r="L555" s="37">
        <v>56682</v>
      </c>
      <c r="M555" s="37">
        <v>1</v>
      </c>
      <c r="N555" s="37">
        <v>1</v>
      </c>
      <c r="O555" s="37">
        <v>30000</v>
      </c>
      <c r="P555" s="37">
        <v>0</v>
      </c>
      <c r="Q555" s="37">
        <v>706</v>
      </c>
      <c r="R555" s="37">
        <v>1680124</v>
      </c>
      <c r="S555" s="37">
        <v>0</v>
      </c>
      <c r="T555" s="37">
        <v>12</v>
      </c>
      <c r="U555" s="37">
        <v>18000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37">
        <v>0</v>
      </c>
      <c r="E556" s="37">
        <v>108</v>
      </c>
      <c r="F556" s="37">
        <v>257040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108</v>
      </c>
      <c r="R556" s="37">
        <v>257040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0</v>
      </c>
      <c r="E557" s="37">
        <v>0</v>
      </c>
      <c r="F557" s="37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  <c r="Q557" s="37">
        <v>0</v>
      </c>
      <c r="R557" s="37">
        <v>0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18</v>
      </c>
      <c r="D558" s="38">
        <v>0</v>
      </c>
      <c r="E558" s="38">
        <v>0</v>
      </c>
      <c r="F558" s="38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232</v>
      </c>
      <c r="B559" s="73"/>
      <c r="C559" s="31" t="s">
        <v>74</v>
      </c>
      <c r="D559" s="32">
        <v>267</v>
      </c>
      <c r="E559" s="32">
        <v>1906</v>
      </c>
      <c r="F559" s="32">
        <v>6527873</v>
      </c>
      <c r="G559" s="32">
        <v>121</v>
      </c>
      <c r="H559" s="32">
        <v>225</v>
      </c>
      <c r="I559" s="32">
        <v>2556133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139</v>
      </c>
      <c r="Q559" s="32">
        <v>1648</v>
      </c>
      <c r="R559" s="32">
        <v>3922240</v>
      </c>
      <c r="S559" s="32">
        <v>7</v>
      </c>
      <c r="T559" s="32">
        <v>33</v>
      </c>
      <c r="U559" s="32">
        <v>49500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81</v>
      </c>
      <c r="E560" s="34">
        <v>900</v>
      </c>
      <c r="F560" s="34">
        <v>2258024</v>
      </c>
      <c r="G560" s="34">
        <v>6</v>
      </c>
      <c r="H560" s="34">
        <v>13</v>
      </c>
      <c r="I560" s="34">
        <v>161044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73</v>
      </c>
      <c r="Q560" s="34">
        <v>871</v>
      </c>
      <c r="R560" s="34">
        <v>2072980</v>
      </c>
      <c r="S560" s="34">
        <v>2</v>
      </c>
      <c r="T560" s="34">
        <v>16</v>
      </c>
      <c r="U560" s="34">
        <v>24000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81</v>
      </c>
      <c r="E561" s="36">
        <v>900</v>
      </c>
      <c r="F561" s="36">
        <v>2258024</v>
      </c>
      <c r="G561" s="36">
        <v>6</v>
      </c>
      <c r="H561" s="36">
        <v>13</v>
      </c>
      <c r="I561" s="36">
        <v>161044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73</v>
      </c>
      <c r="Q561" s="36">
        <v>871</v>
      </c>
      <c r="R561" s="36">
        <v>2072980</v>
      </c>
      <c r="S561" s="36">
        <v>2</v>
      </c>
      <c r="T561" s="36">
        <v>16</v>
      </c>
      <c r="U561" s="36">
        <v>24000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79</v>
      </c>
      <c r="E562" s="36">
        <v>877</v>
      </c>
      <c r="F562" s="36">
        <v>2203284</v>
      </c>
      <c r="G562" s="36">
        <v>6</v>
      </c>
      <c r="H562" s="36">
        <v>13</v>
      </c>
      <c r="I562" s="36">
        <v>161044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71</v>
      </c>
      <c r="Q562" s="36">
        <v>848</v>
      </c>
      <c r="R562" s="36">
        <v>2018240</v>
      </c>
      <c r="S562" s="36">
        <v>2</v>
      </c>
      <c r="T562" s="36">
        <v>16</v>
      </c>
      <c r="U562" s="36">
        <v>24000</v>
      </c>
    </row>
    <row r="563" spans="1:21" s="18" customFormat="1" ht="15.75" hidden="1" customHeight="1" x14ac:dyDescent="0.2">
      <c r="A563" s="75"/>
      <c r="B563" s="21" t="s">
        <v>212</v>
      </c>
      <c r="C563" s="65" t="s">
        <v>15</v>
      </c>
      <c r="D563" s="36">
        <v>2</v>
      </c>
      <c r="E563" s="36">
        <v>23</v>
      </c>
      <c r="F563" s="36">
        <v>54740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2</v>
      </c>
      <c r="Q563" s="36">
        <v>23</v>
      </c>
      <c r="R563" s="36">
        <v>54740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18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186</v>
      </c>
      <c r="E566" s="34">
        <v>1006</v>
      </c>
      <c r="F566" s="34">
        <v>4269849</v>
      </c>
      <c r="G566" s="34">
        <v>115</v>
      </c>
      <c r="H566" s="34">
        <v>212</v>
      </c>
      <c r="I566" s="34">
        <v>2395089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66</v>
      </c>
      <c r="Q566" s="34">
        <v>777</v>
      </c>
      <c r="R566" s="34">
        <v>1849260</v>
      </c>
      <c r="S566" s="34">
        <v>5</v>
      </c>
      <c r="T566" s="34">
        <v>17</v>
      </c>
      <c r="U566" s="34">
        <v>25500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186</v>
      </c>
      <c r="E567" s="37">
        <v>1006</v>
      </c>
      <c r="F567" s="37">
        <v>4269849</v>
      </c>
      <c r="G567" s="37">
        <v>115</v>
      </c>
      <c r="H567" s="37">
        <v>212</v>
      </c>
      <c r="I567" s="37">
        <v>2395089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66</v>
      </c>
      <c r="Q567" s="37">
        <v>777</v>
      </c>
      <c r="R567" s="37">
        <v>1849260</v>
      </c>
      <c r="S567" s="37">
        <v>5</v>
      </c>
      <c r="T567" s="37">
        <v>17</v>
      </c>
      <c r="U567" s="37">
        <v>25500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177</v>
      </c>
      <c r="E568" s="37">
        <v>939</v>
      </c>
      <c r="F568" s="37">
        <v>4065536</v>
      </c>
      <c r="G568" s="37">
        <v>112</v>
      </c>
      <c r="H568" s="37">
        <v>206</v>
      </c>
      <c r="I568" s="37">
        <v>2335956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60</v>
      </c>
      <c r="Q568" s="37">
        <v>716</v>
      </c>
      <c r="R568" s="37">
        <v>1704080</v>
      </c>
      <c r="S568" s="37">
        <v>5</v>
      </c>
      <c r="T568" s="37">
        <v>17</v>
      </c>
      <c r="U568" s="37">
        <v>25500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37">
        <v>9</v>
      </c>
      <c r="E569" s="37">
        <v>67</v>
      </c>
      <c r="F569" s="37">
        <v>204313</v>
      </c>
      <c r="G569" s="37">
        <v>3</v>
      </c>
      <c r="H569" s="37">
        <v>6</v>
      </c>
      <c r="I569" s="37">
        <v>59133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6</v>
      </c>
      <c r="Q569" s="37">
        <v>61</v>
      </c>
      <c r="R569" s="37">
        <v>145180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18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233</v>
      </c>
      <c r="B572" s="73"/>
      <c r="C572" s="31" t="s">
        <v>53</v>
      </c>
      <c r="D572" s="32">
        <v>162</v>
      </c>
      <c r="E572" s="32">
        <v>1486</v>
      </c>
      <c r="F572" s="32">
        <v>4377596</v>
      </c>
      <c r="G572" s="32">
        <v>50</v>
      </c>
      <c r="H572" s="32">
        <v>213</v>
      </c>
      <c r="I572" s="32">
        <v>1347856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112</v>
      </c>
      <c r="Q572" s="32">
        <v>1273</v>
      </c>
      <c r="R572" s="32">
        <v>3029740</v>
      </c>
      <c r="S572" s="32">
        <v>0</v>
      </c>
      <c r="T572" s="32">
        <v>0</v>
      </c>
      <c r="U572" s="32">
        <v>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17</v>
      </c>
      <c r="E573" s="34">
        <v>178</v>
      </c>
      <c r="F573" s="34">
        <v>530696</v>
      </c>
      <c r="G573" s="34">
        <v>6</v>
      </c>
      <c r="H573" s="34">
        <v>33</v>
      </c>
      <c r="I573" s="34">
        <v>185596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11</v>
      </c>
      <c r="Q573" s="34">
        <v>145</v>
      </c>
      <c r="R573" s="34">
        <v>345100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15</v>
      </c>
      <c r="E574" s="36">
        <v>154</v>
      </c>
      <c r="F574" s="36">
        <v>473576</v>
      </c>
      <c r="G574" s="36">
        <v>6</v>
      </c>
      <c r="H574" s="36">
        <v>33</v>
      </c>
      <c r="I574" s="36">
        <v>185596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9</v>
      </c>
      <c r="Q574" s="36">
        <v>121</v>
      </c>
      <c r="R574" s="36">
        <v>287980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15</v>
      </c>
      <c r="E575" s="36">
        <v>154</v>
      </c>
      <c r="F575" s="36">
        <v>473576</v>
      </c>
      <c r="G575" s="36">
        <v>6</v>
      </c>
      <c r="H575" s="36">
        <v>33</v>
      </c>
      <c r="I575" s="36">
        <v>185596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9</v>
      </c>
      <c r="Q575" s="36">
        <v>121</v>
      </c>
      <c r="R575" s="36">
        <v>287980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15</v>
      </c>
      <c r="D576" s="36">
        <v>0</v>
      </c>
      <c r="E576" s="36">
        <v>0</v>
      </c>
      <c r="F576" s="36">
        <v>0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2</v>
      </c>
      <c r="E577" s="36">
        <v>24</v>
      </c>
      <c r="F577" s="36">
        <v>57120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2</v>
      </c>
      <c r="Q577" s="36">
        <v>24</v>
      </c>
      <c r="R577" s="36">
        <v>57120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18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145</v>
      </c>
      <c r="E579" s="34">
        <v>1308</v>
      </c>
      <c r="F579" s="34">
        <v>3846900</v>
      </c>
      <c r="G579" s="34">
        <v>44</v>
      </c>
      <c r="H579" s="34">
        <v>180</v>
      </c>
      <c r="I579" s="34">
        <v>1162260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101</v>
      </c>
      <c r="Q579" s="34">
        <v>1128</v>
      </c>
      <c r="R579" s="34">
        <v>2684640</v>
      </c>
      <c r="S579" s="34">
        <v>0</v>
      </c>
      <c r="T579" s="34">
        <v>0</v>
      </c>
      <c r="U579" s="34">
        <v>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142</v>
      </c>
      <c r="E580" s="37">
        <v>1281</v>
      </c>
      <c r="F580" s="37">
        <v>3752616</v>
      </c>
      <c r="G580" s="37">
        <v>43</v>
      </c>
      <c r="H580" s="37">
        <v>177</v>
      </c>
      <c r="I580" s="37">
        <v>1125096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99</v>
      </c>
      <c r="Q580" s="37">
        <v>1104</v>
      </c>
      <c r="R580" s="37">
        <v>2627520</v>
      </c>
      <c r="S580" s="37">
        <v>0</v>
      </c>
      <c r="T580" s="37">
        <v>0</v>
      </c>
      <c r="U580" s="37">
        <v>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142</v>
      </c>
      <c r="E581" s="37">
        <v>1281</v>
      </c>
      <c r="F581" s="37">
        <v>3752616</v>
      </c>
      <c r="G581" s="37">
        <v>43</v>
      </c>
      <c r="H581" s="37">
        <v>177</v>
      </c>
      <c r="I581" s="37">
        <v>1125096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99</v>
      </c>
      <c r="Q581" s="37">
        <v>1104</v>
      </c>
      <c r="R581" s="37">
        <v>2627520</v>
      </c>
      <c r="S581" s="37">
        <v>0</v>
      </c>
      <c r="T581" s="37">
        <v>0</v>
      </c>
      <c r="U581" s="37">
        <v>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37">
        <v>0</v>
      </c>
      <c r="E582" s="37">
        <v>0</v>
      </c>
      <c r="F582" s="37">
        <v>0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0</v>
      </c>
      <c r="Q582" s="37">
        <v>0</v>
      </c>
      <c r="R582" s="37">
        <v>0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2</v>
      </c>
      <c r="E583" s="37">
        <v>15</v>
      </c>
      <c r="F583" s="37">
        <v>65724</v>
      </c>
      <c r="G583" s="37">
        <v>1</v>
      </c>
      <c r="H583" s="37">
        <v>3</v>
      </c>
      <c r="I583" s="37">
        <v>37164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1</v>
      </c>
      <c r="Q583" s="37">
        <v>12</v>
      </c>
      <c r="R583" s="37">
        <v>28560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18</v>
      </c>
      <c r="D584" s="38">
        <v>1</v>
      </c>
      <c r="E584" s="38">
        <v>12</v>
      </c>
      <c r="F584" s="38">
        <v>28560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1</v>
      </c>
      <c r="Q584" s="38">
        <v>12</v>
      </c>
      <c r="R584" s="38">
        <v>28560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235</v>
      </c>
      <c r="B585" s="73"/>
      <c r="C585" s="31" t="s">
        <v>37</v>
      </c>
      <c r="D585" s="32">
        <v>57</v>
      </c>
      <c r="E585" s="32">
        <v>618</v>
      </c>
      <c r="F585" s="32">
        <v>1470840</v>
      </c>
      <c r="G585" s="32">
        <v>0</v>
      </c>
      <c r="H585" s="32">
        <v>0</v>
      </c>
      <c r="I585" s="32">
        <v>0</v>
      </c>
      <c r="J585" s="32">
        <v>0</v>
      </c>
      <c r="K585" s="32">
        <v>0</v>
      </c>
      <c r="L585" s="32">
        <v>0</v>
      </c>
      <c r="M585" s="32">
        <v>0</v>
      </c>
      <c r="N585" s="32">
        <v>0</v>
      </c>
      <c r="O585" s="32">
        <v>0</v>
      </c>
      <c r="P585" s="32">
        <v>57</v>
      </c>
      <c r="Q585" s="32">
        <v>618</v>
      </c>
      <c r="R585" s="32">
        <v>1470840</v>
      </c>
      <c r="S585" s="32">
        <v>0</v>
      </c>
      <c r="T585" s="32">
        <v>0</v>
      </c>
      <c r="U585" s="32">
        <v>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6</v>
      </c>
      <c r="E586" s="34">
        <v>71</v>
      </c>
      <c r="F586" s="34">
        <v>168980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6</v>
      </c>
      <c r="Q586" s="34">
        <v>71</v>
      </c>
      <c r="R586" s="34">
        <v>168980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6</v>
      </c>
      <c r="E587" s="36">
        <v>71</v>
      </c>
      <c r="F587" s="36">
        <v>168980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6</v>
      </c>
      <c r="Q587" s="36">
        <v>71</v>
      </c>
      <c r="R587" s="36">
        <v>168980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6</v>
      </c>
      <c r="E588" s="36">
        <v>71</v>
      </c>
      <c r="F588" s="36">
        <v>168980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6</v>
      </c>
      <c r="Q588" s="36">
        <v>71</v>
      </c>
      <c r="R588" s="36">
        <v>168980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15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18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51</v>
      </c>
      <c r="E592" s="34">
        <v>547</v>
      </c>
      <c r="F592" s="34">
        <v>1301860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51</v>
      </c>
      <c r="Q592" s="34">
        <v>547</v>
      </c>
      <c r="R592" s="34">
        <v>1301860</v>
      </c>
      <c r="S592" s="34">
        <v>0</v>
      </c>
      <c r="T592" s="34">
        <v>0</v>
      </c>
      <c r="U592" s="34">
        <v>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51</v>
      </c>
      <c r="E593" s="37">
        <v>547</v>
      </c>
      <c r="F593" s="37">
        <v>1301860</v>
      </c>
      <c r="G593" s="37">
        <v>0</v>
      </c>
      <c r="H593" s="37">
        <v>0</v>
      </c>
      <c r="I593" s="37">
        <v>0</v>
      </c>
      <c r="J593" s="37">
        <v>0</v>
      </c>
      <c r="K593" s="37">
        <v>0</v>
      </c>
      <c r="L593" s="37">
        <v>0</v>
      </c>
      <c r="M593" s="37">
        <v>0</v>
      </c>
      <c r="N593" s="37">
        <v>0</v>
      </c>
      <c r="O593" s="37">
        <v>0</v>
      </c>
      <c r="P593" s="37">
        <v>51</v>
      </c>
      <c r="Q593" s="37">
        <v>547</v>
      </c>
      <c r="R593" s="37">
        <v>1301860</v>
      </c>
      <c r="S593" s="37">
        <v>0</v>
      </c>
      <c r="T593" s="37">
        <v>0</v>
      </c>
      <c r="U593" s="37">
        <v>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51</v>
      </c>
      <c r="E594" s="37">
        <v>547</v>
      </c>
      <c r="F594" s="37">
        <v>1301860</v>
      </c>
      <c r="G594" s="37">
        <v>0</v>
      </c>
      <c r="H594" s="37">
        <v>0</v>
      </c>
      <c r="I594" s="37">
        <v>0</v>
      </c>
      <c r="J594" s="37">
        <v>0</v>
      </c>
      <c r="K594" s="37">
        <v>0</v>
      </c>
      <c r="L594" s="37">
        <v>0</v>
      </c>
      <c r="M594" s="37">
        <v>0</v>
      </c>
      <c r="N594" s="37">
        <v>0</v>
      </c>
      <c r="O594" s="37">
        <v>0</v>
      </c>
      <c r="P594" s="37">
        <v>51</v>
      </c>
      <c r="Q594" s="37">
        <v>547</v>
      </c>
      <c r="R594" s="37">
        <v>1301860</v>
      </c>
      <c r="S594" s="37">
        <v>0</v>
      </c>
      <c r="T594" s="37">
        <v>0</v>
      </c>
      <c r="U594" s="37">
        <v>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18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236</v>
      </c>
      <c r="B598" s="73"/>
      <c r="C598" s="31" t="s">
        <v>38</v>
      </c>
      <c r="D598" s="32">
        <v>54</v>
      </c>
      <c r="E598" s="32">
        <v>558</v>
      </c>
      <c r="F598" s="32">
        <v>1411452</v>
      </c>
      <c r="G598" s="32">
        <v>3</v>
      </c>
      <c r="H598" s="32">
        <v>9</v>
      </c>
      <c r="I598" s="32">
        <v>104832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51</v>
      </c>
      <c r="Q598" s="32">
        <v>549</v>
      </c>
      <c r="R598" s="32">
        <v>1306620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15</v>
      </c>
      <c r="E599" s="34">
        <v>168</v>
      </c>
      <c r="F599" s="34">
        <v>399840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15</v>
      </c>
      <c r="Q599" s="34">
        <v>168</v>
      </c>
      <c r="R599" s="34">
        <v>399840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15</v>
      </c>
      <c r="E600" s="36">
        <v>168</v>
      </c>
      <c r="F600" s="36">
        <v>399840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15</v>
      </c>
      <c r="Q600" s="36">
        <v>168</v>
      </c>
      <c r="R600" s="36">
        <v>399840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15</v>
      </c>
      <c r="E601" s="36">
        <v>168</v>
      </c>
      <c r="F601" s="36">
        <v>399840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15</v>
      </c>
      <c r="Q601" s="36">
        <v>168</v>
      </c>
      <c r="R601" s="36">
        <v>399840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15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18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39</v>
      </c>
      <c r="E605" s="34">
        <v>390</v>
      </c>
      <c r="F605" s="34">
        <v>1011612</v>
      </c>
      <c r="G605" s="34">
        <v>3</v>
      </c>
      <c r="H605" s="34">
        <v>9</v>
      </c>
      <c r="I605" s="34">
        <v>104832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36</v>
      </c>
      <c r="Q605" s="34">
        <v>381</v>
      </c>
      <c r="R605" s="34">
        <v>906780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39</v>
      </c>
      <c r="E606" s="37">
        <v>390</v>
      </c>
      <c r="F606" s="37">
        <v>1011612</v>
      </c>
      <c r="G606" s="37">
        <v>3</v>
      </c>
      <c r="H606" s="37">
        <v>9</v>
      </c>
      <c r="I606" s="37">
        <v>104832</v>
      </c>
      <c r="J606" s="37">
        <v>0</v>
      </c>
      <c r="K606" s="37">
        <v>0</v>
      </c>
      <c r="L606" s="37">
        <v>0</v>
      </c>
      <c r="M606" s="37">
        <v>0</v>
      </c>
      <c r="N606" s="37">
        <v>0</v>
      </c>
      <c r="O606" s="37">
        <v>0</v>
      </c>
      <c r="P606" s="37">
        <v>36</v>
      </c>
      <c r="Q606" s="37">
        <v>381</v>
      </c>
      <c r="R606" s="37">
        <v>906780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38</v>
      </c>
      <c r="E607" s="37">
        <v>378</v>
      </c>
      <c r="F607" s="37">
        <v>983052</v>
      </c>
      <c r="G607" s="37">
        <v>3</v>
      </c>
      <c r="H607" s="37">
        <v>9</v>
      </c>
      <c r="I607" s="37">
        <v>104832</v>
      </c>
      <c r="J607" s="37">
        <v>0</v>
      </c>
      <c r="K607" s="37">
        <v>0</v>
      </c>
      <c r="L607" s="37">
        <v>0</v>
      </c>
      <c r="M607" s="37">
        <v>0</v>
      </c>
      <c r="N607" s="37">
        <v>0</v>
      </c>
      <c r="O607" s="37">
        <v>0</v>
      </c>
      <c r="P607" s="37">
        <v>35</v>
      </c>
      <c r="Q607" s="37">
        <v>369</v>
      </c>
      <c r="R607" s="37">
        <v>878220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37">
        <v>1</v>
      </c>
      <c r="E608" s="37">
        <v>12</v>
      </c>
      <c r="F608" s="37">
        <v>28560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1</v>
      </c>
      <c r="Q608" s="37">
        <v>12</v>
      </c>
      <c r="R608" s="37">
        <v>28560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0</v>
      </c>
      <c r="E609" s="37">
        <v>0</v>
      </c>
      <c r="F609" s="37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0</v>
      </c>
      <c r="Q609" s="37">
        <v>0</v>
      </c>
      <c r="R609" s="37">
        <v>0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18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s="18" customFormat="1" ht="15.75" hidden="1" customHeight="1" x14ac:dyDescent="0.2"/>
    <row r="612" spans="1:21" ht="15.75" hidden="1" customHeight="1" x14ac:dyDescent="0.2">
      <c r="A612" s="72" t="s">
        <v>209</v>
      </c>
      <c r="B612" s="73"/>
      <c r="C612" s="31" t="s">
        <v>92</v>
      </c>
      <c r="D612" s="32" t="str">
        <f>IF(D8=D312,"","*")</f>
        <v>*</v>
      </c>
      <c r="E612" s="32" t="str">
        <f t="shared" ref="E612:U627" si="1">IF(E8=E312,"","*")</f>
        <v>*</v>
      </c>
      <c r="F612" s="32" t="str">
        <f t="shared" si="1"/>
        <v>*</v>
      </c>
      <c r="G612" s="32" t="str">
        <f t="shared" si="1"/>
        <v>*</v>
      </c>
      <c r="H612" s="32" t="str">
        <f t="shared" si="1"/>
        <v>*</v>
      </c>
      <c r="I612" s="32" t="str">
        <f t="shared" si="1"/>
        <v>*</v>
      </c>
      <c r="J612" s="32" t="str">
        <f t="shared" si="1"/>
        <v>*</v>
      </c>
      <c r="K612" s="32" t="str">
        <f t="shared" si="1"/>
        <v>*</v>
      </c>
      <c r="L612" s="32" t="str">
        <f t="shared" si="1"/>
        <v>*</v>
      </c>
      <c r="M612" s="32" t="str">
        <f t="shared" si="1"/>
        <v>*</v>
      </c>
      <c r="N612" s="32" t="str">
        <f t="shared" si="1"/>
        <v>*</v>
      </c>
      <c r="O612" s="32" t="str">
        <f t="shared" si="1"/>
        <v>*</v>
      </c>
      <c r="P612" s="32" t="str">
        <f t="shared" si="1"/>
        <v>*</v>
      </c>
      <c r="Q612" s="32" t="str">
        <f t="shared" si="1"/>
        <v>*</v>
      </c>
      <c r="R612" s="32" t="str">
        <f t="shared" si="1"/>
        <v>*</v>
      </c>
      <c r="S612" s="32" t="str">
        <f t="shared" si="1"/>
        <v>*</v>
      </c>
      <c r="T612" s="32" t="str">
        <f t="shared" si="1"/>
        <v>*</v>
      </c>
      <c r="U612" s="32" t="str">
        <f t="shared" si="1"/>
        <v>*</v>
      </c>
    </row>
    <row r="613" spans="1:21" s="18" customFormat="1" ht="15.75" hidden="1" customHeight="1" x14ac:dyDescent="0.2">
      <c r="A613" s="74" t="s">
        <v>247</v>
      </c>
      <c r="B613" s="17" t="s">
        <v>210</v>
      </c>
      <c r="C613" s="33" t="s">
        <v>22</v>
      </c>
      <c r="D613" s="34" t="str">
        <f t="shared" ref="D613:S628" si="2">IF(D9=D313,"","*")</f>
        <v>*</v>
      </c>
      <c r="E613" s="34" t="str">
        <f t="shared" si="2"/>
        <v>*</v>
      </c>
      <c r="F613" s="34" t="str">
        <f t="shared" si="2"/>
        <v>*</v>
      </c>
      <c r="G613" s="34" t="str">
        <f t="shared" si="2"/>
        <v>*</v>
      </c>
      <c r="H613" s="34" t="str">
        <f t="shared" si="2"/>
        <v>*</v>
      </c>
      <c r="I613" s="34" t="str">
        <f t="shared" si="2"/>
        <v>*</v>
      </c>
      <c r="J613" s="34" t="str">
        <f t="shared" si="2"/>
        <v>*</v>
      </c>
      <c r="K613" s="34" t="str">
        <f t="shared" si="2"/>
        <v>*</v>
      </c>
      <c r="L613" s="34" t="str">
        <f t="shared" si="2"/>
        <v>*</v>
      </c>
      <c r="M613" s="34" t="str">
        <f t="shared" si="2"/>
        <v>*</v>
      </c>
      <c r="N613" s="34" t="str">
        <f t="shared" si="2"/>
        <v>*</v>
      </c>
      <c r="O613" s="34" t="str">
        <f t="shared" si="2"/>
        <v>*</v>
      </c>
      <c r="P613" s="34" t="str">
        <f t="shared" si="2"/>
        <v>*</v>
      </c>
      <c r="Q613" s="34" t="str">
        <f t="shared" si="2"/>
        <v>*</v>
      </c>
      <c r="R613" s="34" t="str">
        <f t="shared" si="2"/>
        <v>*</v>
      </c>
      <c r="S613" s="34" t="str">
        <f t="shared" si="2"/>
        <v>*</v>
      </c>
      <c r="T613" s="34" t="str">
        <f t="shared" si="1"/>
        <v>*</v>
      </c>
      <c r="U613" s="34" t="str">
        <f t="shared" si="1"/>
        <v>*</v>
      </c>
    </row>
    <row r="614" spans="1:21" s="18" customFormat="1" ht="15.75" hidden="1" customHeight="1" x14ac:dyDescent="0.2">
      <c r="A614" s="75"/>
      <c r="B614" s="35" t="s">
        <v>211</v>
      </c>
      <c r="C614" s="65" t="s">
        <v>17</v>
      </c>
      <c r="D614" s="36" t="str">
        <f t="shared" si="2"/>
        <v>*</v>
      </c>
      <c r="E614" s="36" t="str">
        <f t="shared" si="1"/>
        <v>*</v>
      </c>
      <c r="F614" s="36" t="str">
        <f t="shared" si="1"/>
        <v>*</v>
      </c>
      <c r="G614" s="36" t="str">
        <f t="shared" si="1"/>
        <v>*</v>
      </c>
      <c r="H614" s="36" t="str">
        <f t="shared" si="1"/>
        <v>*</v>
      </c>
      <c r="I614" s="36" t="str">
        <f t="shared" si="1"/>
        <v>*</v>
      </c>
      <c r="J614" s="36" t="str">
        <f t="shared" si="1"/>
        <v>*</v>
      </c>
      <c r="K614" s="36" t="str">
        <f t="shared" si="1"/>
        <v>*</v>
      </c>
      <c r="L614" s="36" t="str">
        <f t="shared" si="1"/>
        <v>*</v>
      </c>
      <c r="M614" s="36" t="str">
        <f t="shared" si="1"/>
        <v>*</v>
      </c>
      <c r="N614" s="36" t="str">
        <f t="shared" si="1"/>
        <v>*</v>
      </c>
      <c r="O614" s="36" t="str">
        <f t="shared" si="1"/>
        <v>*</v>
      </c>
      <c r="P614" s="36" t="str">
        <f t="shared" si="1"/>
        <v>*</v>
      </c>
      <c r="Q614" s="36" t="str">
        <f t="shared" si="1"/>
        <v>*</v>
      </c>
      <c r="R614" s="36" t="str">
        <f t="shared" si="1"/>
        <v>*</v>
      </c>
      <c r="S614" s="36" t="str">
        <f t="shared" si="1"/>
        <v>*</v>
      </c>
      <c r="T614" s="36" t="str">
        <f t="shared" si="1"/>
        <v>*</v>
      </c>
      <c r="U614" s="36" t="str">
        <f t="shared" si="1"/>
        <v>*</v>
      </c>
    </row>
    <row r="615" spans="1:21" s="18" customFormat="1" ht="15.75" hidden="1" customHeight="1" x14ac:dyDescent="0.2">
      <c r="A615" s="75"/>
      <c r="B615" s="21" t="s">
        <v>248</v>
      </c>
      <c r="C615" s="65" t="s">
        <v>14</v>
      </c>
      <c r="D615" s="36" t="str">
        <f t="shared" si="2"/>
        <v>*</v>
      </c>
      <c r="E615" s="36" t="str">
        <f t="shared" si="1"/>
        <v>*</v>
      </c>
      <c r="F615" s="36" t="str">
        <f t="shared" si="1"/>
        <v>*</v>
      </c>
      <c r="G615" s="36" t="str">
        <f t="shared" si="1"/>
        <v>*</v>
      </c>
      <c r="H615" s="36" t="str">
        <f t="shared" si="1"/>
        <v>*</v>
      </c>
      <c r="I615" s="36" t="str">
        <f t="shared" si="1"/>
        <v>*</v>
      </c>
      <c r="J615" s="36" t="str">
        <f t="shared" si="1"/>
        <v>*</v>
      </c>
      <c r="K615" s="36" t="str">
        <f t="shared" si="1"/>
        <v>*</v>
      </c>
      <c r="L615" s="36" t="str">
        <f t="shared" si="1"/>
        <v>*</v>
      </c>
      <c r="M615" s="36" t="str">
        <f t="shared" si="1"/>
        <v>*</v>
      </c>
      <c r="N615" s="36" t="str">
        <f t="shared" si="1"/>
        <v>*</v>
      </c>
      <c r="O615" s="36" t="str">
        <f t="shared" si="1"/>
        <v>*</v>
      </c>
      <c r="P615" s="36" t="str">
        <f t="shared" si="1"/>
        <v>*</v>
      </c>
      <c r="Q615" s="36" t="str">
        <f t="shared" si="1"/>
        <v>*</v>
      </c>
      <c r="R615" s="36" t="str">
        <f t="shared" si="1"/>
        <v>*</v>
      </c>
      <c r="S615" s="36" t="str">
        <f t="shared" si="1"/>
        <v>*</v>
      </c>
      <c r="T615" s="36" t="str">
        <f t="shared" si="1"/>
        <v>*</v>
      </c>
      <c r="U615" s="36" t="str">
        <f t="shared" si="1"/>
        <v>*</v>
      </c>
    </row>
    <row r="616" spans="1:21" s="18" customFormat="1" ht="15.75" hidden="1" customHeight="1" x14ac:dyDescent="0.2">
      <c r="A616" s="75"/>
      <c r="B616" s="21" t="s">
        <v>212</v>
      </c>
      <c r="C616" s="65" t="s">
        <v>15</v>
      </c>
      <c r="D616" s="36" t="str">
        <f t="shared" si="2"/>
        <v>*</v>
      </c>
      <c r="E616" s="36" t="str">
        <f t="shared" si="1"/>
        <v>*</v>
      </c>
      <c r="F616" s="36" t="str">
        <f t="shared" si="1"/>
        <v>*</v>
      </c>
      <c r="G616" s="36" t="str">
        <f t="shared" si="1"/>
        <v/>
      </c>
      <c r="H616" s="36" t="str">
        <f t="shared" si="1"/>
        <v>*</v>
      </c>
      <c r="I616" s="36" t="str">
        <f t="shared" si="1"/>
        <v>*</v>
      </c>
      <c r="J616" s="36" t="str">
        <f t="shared" si="1"/>
        <v/>
      </c>
      <c r="K616" s="36" t="str">
        <f t="shared" si="1"/>
        <v/>
      </c>
      <c r="L616" s="36" t="str">
        <f t="shared" si="1"/>
        <v/>
      </c>
      <c r="M616" s="36" t="str">
        <f t="shared" si="1"/>
        <v/>
      </c>
      <c r="N616" s="36" t="str">
        <f t="shared" si="1"/>
        <v/>
      </c>
      <c r="O616" s="36" t="str">
        <f t="shared" si="1"/>
        <v/>
      </c>
      <c r="P616" s="36" t="str">
        <f t="shared" si="1"/>
        <v>*</v>
      </c>
      <c r="Q616" s="36" t="str">
        <f t="shared" si="1"/>
        <v>*</v>
      </c>
      <c r="R616" s="36" t="str">
        <f t="shared" si="1"/>
        <v>*</v>
      </c>
      <c r="S616" s="36" t="str">
        <f t="shared" si="1"/>
        <v/>
      </c>
      <c r="T616" s="36" t="str">
        <f t="shared" si="1"/>
        <v/>
      </c>
      <c r="U616" s="36" t="str">
        <f t="shared" si="1"/>
        <v/>
      </c>
    </row>
    <row r="617" spans="1:21" s="18" customFormat="1" ht="15.75" hidden="1" customHeight="1" x14ac:dyDescent="0.2">
      <c r="A617" s="75"/>
      <c r="B617" s="35" t="s">
        <v>249</v>
      </c>
      <c r="C617" s="65" t="s">
        <v>16</v>
      </c>
      <c r="D617" s="36" t="str">
        <f t="shared" si="2"/>
        <v>*</v>
      </c>
      <c r="E617" s="36" t="str">
        <f t="shared" si="1"/>
        <v>*</v>
      </c>
      <c r="F617" s="36" t="str">
        <f t="shared" si="1"/>
        <v>*</v>
      </c>
      <c r="G617" s="36" t="str">
        <f t="shared" si="1"/>
        <v>*</v>
      </c>
      <c r="H617" s="36" t="str">
        <f t="shared" si="1"/>
        <v>*</v>
      </c>
      <c r="I617" s="36" t="str">
        <f t="shared" si="1"/>
        <v>*</v>
      </c>
      <c r="J617" s="36" t="str">
        <f t="shared" si="1"/>
        <v/>
      </c>
      <c r="K617" s="36" t="str">
        <f t="shared" si="1"/>
        <v/>
      </c>
      <c r="L617" s="36" t="str">
        <f t="shared" si="1"/>
        <v/>
      </c>
      <c r="M617" s="36" t="str">
        <f t="shared" si="1"/>
        <v/>
      </c>
      <c r="N617" s="36" t="str">
        <f t="shared" si="1"/>
        <v/>
      </c>
      <c r="O617" s="36" t="str">
        <f t="shared" si="1"/>
        <v/>
      </c>
      <c r="P617" s="36" t="str">
        <f t="shared" si="1"/>
        <v/>
      </c>
      <c r="Q617" s="36" t="str">
        <f t="shared" si="1"/>
        <v>*</v>
      </c>
      <c r="R617" s="36" t="str">
        <f t="shared" si="1"/>
        <v>*</v>
      </c>
      <c r="S617" s="36" t="str">
        <f t="shared" si="1"/>
        <v/>
      </c>
      <c r="T617" s="36" t="str">
        <f t="shared" si="1"/>
        <v/>
      </c>
      <c r="U617" s="36" t="str">
        <f t="shared" si="1"/>
        <v/>
      </c>
    </row>
    <row r="618" spans="1:21" s="18" customFormat="1" ht="15.75" hidden="1" customHeight="1" x14ac:dyDescent="0.2">
      <c r="A618" s="75"/>
      <c r="B618" s="35" t="s">
        <v>213</v>
      </c>
      <c r="C618" s="65" t="s">
        <v>18</v>
      </c>
      <c r="D618" s="36" t="str">
        <f t="shared" si="2"/>
        <v>*</v>
      </c>
      <c r="E618" s="36" t="str">
        <f t="shared" si="1"/>
        <v>*</v>
      </c>
      <c r="F618" s="36" t="str">
        <f t="shared" si="1"/>
        <v>*</v>
      </c>
      <c r="G618" s="36" t="str">
        <f t="shared" si="1"/>
        <v>*</v>
      </c>
      <c r="H618" s="36" t="str">
        <f t="shared" si="1"/>
        <v>*</v>
      </c>
      <c r="I618" s="36" t="str">
        <f t="shared" si="1"/>
        <v>*</v>
      </c>
      <c r="J618" s="36" t="str">
        <f t="shared" si="1"/>
        <v/>
      </c>
      <c r="K618" s="36" t="str">
        <f t="shared" si="1"/>
        <v/>
      </c>
      <c r="L618" s="36" t="str">
        <f t="shared" si="1"/>
        <v/>
      </c>
      <c r="M618" s="36" t="str">
        <f t="shared" si="1"/>
        <v/>
      </c>
      <c r="N618" s="36" t="str">
        <f t="shared" si="1"/>
        <v/>
      </c>
      <c r="O618" s="36" t="str">
        <f t="shared" si="1"/>
        <v/>
      </c>
      <c r="P618" s="36" t="str">
        <f t="shared" si="1"/>
        <v>*</v>
      </c>
      <c r="Q618" s="36" t="str">
        <f t="shared" si="1"/>
        <v>*</v>
      </c>
      <c r="R618" s="36" t="str">
        <f t="shared" si="1"/>
        <v>*</v>
      </c>
      <c r="S618" s="36" t="str">
        <f t="shared" si="1"/>
        <v/>
      </c>
      <c r="T618" s="36" t="str">
        <f t="shared" si="1"/>
        <v/>
      </c>
      <c r="U618" s="36" t="str">
        <f t="shared" si="1"/>
        <v/>
      </c>
    </row>
    <row r="619" spans="1:21" s="18" customFormat="1" ht="15.75" hidden="1" customHeight="1" x14ac:dyDescent="0.2">
      <c r="A619" s="76" t="s">
        <v>250</v>
      </c>
      <c r="B619" s="17" t="s">
        <v>210</v>
      </c>
      <c r="C619" s="33" t="s">
        <v>22</v>
      </c>
      <c r="D619" s="34" t="str">
        <f t="shared" si="2"/>
        <v>*</v>
      </c>
      <c r="E619" s="34" t="str">
        <f t="shared" si="1"/>
        <v>*</v>
      </c>
      <c r="F619" s="34" t="str">
        <f t="shared" si="1"/>
        <v>*</v>
      </c>
      <c r="G619" s="34" t="str">
        <f t="shared" si="1"/>
        <v>*</v>
      </c>
      <c r="H619" s="34" t="str">
        <f t="shared" si="1"/>
        <v>*</v>
      </c>
      <c r="I619" s="34" t="str">
        <f t="shared" si="1"/>
        <v>*</v>
      </c>
      <c r="J619" s="34" t="str">
        <f t="shared" si="1"/>
        <v>*</v>
      </c>
      <c r="K619" s="34" t="str">
        <f t="shared" si="1"/>
        <v>*</v>
      </c>
      <c r="L619" s="34" t="str">
        <f t="shared" si="1"/>
        <v>*</v>
      </c>
      <c r="M619" s="34" t="str">
        <f t="shared" si="1"/>
        <v>*</v>
      </c>
      <c r="N619" s="34" t="str">
        <f t="shared" si="1"/>
        <v>*</v>
      </c>
      <c r="O619" s="34" t="str">
        <f t="shared" si="1"/>
        <v>*</v>
      </c>
      <c r="P619" s="34" t="str">
        <f t="shared" si="1"/>
        <v>*</v>
      </c>
      <c r="Q619" s="34" t="str">
        <f t="shared" si="1"/>
        <v>*</v>
      </c>
      <c r="R619" s="34" t="str">
        <f t="shared" si="1"/>
        <v>*</v>
      </c>
      <c r="S619" s="34" t="str">
        <f t="shared" si="1"/>
        <v>*</v>
      </c>
      <c r="T619" s="34" t="str">
        <f t="shared" si="1"/>
        <v>*</v>
      </c>
      <c r="U619" s="34" t="str">
        <f t="shared" si="1"/>
        <v>*</v>
      </c>
    </row>
    <row r="620" spans="1:21" s="18" customFormat="1" ht="15.75" hidden="1" customHeight="1" x14ac:dyDescent="0.2">
      <c r="A620" s="76"/>
      <c r="B620" s="22" t="s">
        <v>211</v>
      </c>
      <c r="C620" s="23" t="s">
        <v>17</v>
      </c>
      <c r="D620" s="37" t="str">
        <f t="shared" si="2"/>
        <v>*</v>
      </c>
      <c r="E620" s="37" t="str">
        <f t="shared" si="1"/>
        <v>*</v>
      </c>
      <c r="F620" s="37" t="str">
        <f t="shared" si="1"/>
        <v>*</v>
      </c>
      <c r="G620" s="37" t="str">
        <f t="shared" si="1"/>
        <v>*</v>
      </c>
      <c r="H620" s="37" t="str">
        <f t="shared" si="1"/>
        <v>*</v>
      </c>
      <c r="I620" s="37" t="str">
        <f t="shared" si="1"/>
        <v>*</v>
      </c>
      <c r="J620" s="37" t="str">
        <f t="shared" si="1"/>
        <v>*</v>
      </c>
      <c r="K620" s="37" t="str">
        <f t="shared" si="1"/>
        <v>*</v>
      </c>
      <c r="L620" s="37" t="str">
        <f t="shared" si="1"/>
        <v>*</v>
      </c>
      <c r="M620" s="37" t="str">
        <f t="shared" si="1"/>
        <v>*</v>
      </c>
      <c r="N620" s="37" t="str">
        <f t="shared" si="1"/>
        <v>*</v>
      </c>
      <c r="O620" s="37" t="str">
        <f t="shared" si="1"/>
        <v>*</v>
      </c>
      <c r="P620" s="37" t="str">
        <f t="shared" si="1"/>
        <v>*</v>
      </c>
      <c r="Q620" s="37" t="str">
        <f t="shared" si="1"/>
        <v>*</v>
      </c>
      <c r="R620" s="37" t="str">
        <f t="shared" si="1"/>
        <v>*</v>
      </c>
      <c r="S620" s="37" t="str">
        <f t="shared" si="1"/>
        <v>*</v>
      </c>
      <c r="T620" s="37" t="str">
        <f t="shared" si="1"/>
        <v>*</v>
      </c>
      <c r="U620" s="37" t="str">
        <f t="shared" si="1"/>
        <v>*</v>
      </c>
    </row>
    <row r="621" spans="1:21" s="18" customFormat="1" ht="15.75" hidden="1" customHeight="1" x14ac:dyDescent="0.2">
      <c r="A621" s="76"/>
      <c r="B621" s="21" t="s">
        <v>248</v>
      </c>
      <c r="C621" s="23" t="s">
        <v>14</v>
      </c>
      <c r="D621" s="37" t="str">
        <f t="shared" si="2"/>
        <v>*</v>
      </c>
      <c r="E621" s="37" t="str">
        <f t="shared" si="1"/>
        <v>*</v>
      </c>
      <c r="F621" s="37" t="str">
        <f t="shared" si="1"/>
        <v>*</v>
      </c>
      <c r="G621" s="37" t="str">
        <f t="shared" si="1"/>
        <v>*</v>
      </c>
      <c r="H621" s="37" t="str">
        <f t="shared" si="1"/>
        <v>*</v>
      </c>
      <c r="I621" s="37" t="str">
        <f t="shared" si="1"/>
        <v>*</v>
      </c>
      <c r="J621" s="37" t="str">
        <f t="shared" si="1"/>
        <v/>
      </c>
      <c r="K621" s="37" t="str">
        <f t="shared" si="1"/>
        <v/>
      </c>
      <c r="L621" s="37" t="str">
        <f t="shared" si="1"/>
        <v>*</v>
      </c>
      <c r="M621" s="37" t="str">
        <f t="shared" si="1"/>
        <v>*</v>
      </c>
      <c r="N621" s="37" t="str">
        <f t="shared" si="1"/>
        <v>*</v>
      </c>
      <c r="O621" s="37" t="str">
        <f t="shared" si="1"/>
        <v>*</v>
      </c>
      <c r="P621" s="37" t="str">
        <f t="shared" si="1"/>
        <v>*</v>
      </c>
      <c r="Q621" s="37" t="str">
        <f t="shared" si="1"/>
        <v>*</v>
      </c>
      <c r="R621" s="37" t="str">
        <f t="shared" si="1"/>
        <v>*</v>
      </c>
      <c r="S621" s="37" t="str">
        <f t="shared" si="1"/>
        <v>*</v>
      </c>
      <c r="T621" s="37" t="str">
        <f t="shared" si="1"/>
        <v>*</v>
      </c>
      <c r="U621" s="37" t="str">
        <f t="shared" si="1"/>
        <v>*</v>
      </c>
    </row>
    <row r="622" spans="1:21" s="18" customFormat="1" ht="15.75" hidden="1" customHeight="1" x14ac:dyDescent="0.2">
      <c r="A622" s="76"/>
      <c r="B622" s="21" t="s">
        <v>212</v>
      </c>
      <c r="C622" s="23" t="s">
        <v>15</v>
      </c>
      <c r="D622" s="37" t="str">
        <f t="shared" si="2"/>
        <v>*</v>
      </c>
      <c r="E622" s="37" t="str">
        <f t="shared" si="1"/>
        <v>*</v>
      </c>
      <c r="F622" s="37" t="str">
        <f t="shared" si="1"/>
        <v>*</v>
      </c>
      <c r="G622" s="37" t="str">
        <f t="shared" si="1"/>
        <v>*</v>
      </c>
      <c r="H622" s="37" t="str">
        <f t="shared" si="1"/>
        <v>*</v>
      </c>
      <c r="I622" s="37" t="str">
        <f t="shared" si="1"/>
        <v>*</v>
      </c>
      <c r="J622" s="37" t="str">
        <f t="shared" si="1"/>
        <v>*</v>
      </c>
      <c r="K622" s="37" t="str">
        <f t="shared" si="1"/>
        <v>*</v>
      </c>
      <c r="L622" s="37" t="str">
        <f t="shared" si="1"/>
        <v>*</v>
      </c>
      <c r="M622" s="37" t="str">
        <f t="shared" si="1"/>
        <v/>
      </c>
      <c r="N622" s="37" t="str">
        <f t="shared" si="1"/>
        <v/>
      </c>
      <c r="O622" s="37" t="str">
        <f t="shared" si="1"/>
        <v/>
      </c>
      <c r="P622" s="37" t="str">
        <f t="shared" si="1"/>
        <v>*</v>
      </c>
      <c r="Q622" s="37" t="str">
        <f t="shared" si="1"/>
        <v>*</v>
      </c>
      <c r="R622" s="37" t="str">
        <f t="shared" si="1"/>
        <v>*</v>
      </c>
      <c r="S622" s="37" t="str">
        <f t="shared" si="1"/>
        <v>*</v>
      </c>
      <c r="T622" s="37" t="str">
        <f t="shared" si="1"/>
        <v>*</v>
      </c>
      <c r="U622" s="37" t="str">
        <f t="shared" si="1"/>
        <v>*</v>
      </c>
    </row>
    <row r="623" spans="1:21" s="18" customFormat="1" ht="15.75" hidden="1" customHeight="1" x14ac:dyDescent="0.2">
      <c r="A623" s="76"/>
      <c r="B623" s="22" t="s">
        <v>249</v>
      </c>
      <c r="C623" s="23" t="s">
        <v>16</v>
      </c>
      <c r="D623" s="37" t="str">
        <f t="shared" si="2"/>
        <v>*</v>
      </c>
      <c r="E623" s="37" t="str">
        <f t="shared" si="1"/>
        <v>*</v>
      </c>
      <c r="F623" s="37" t="str">
        <f t="shared" si="1"/>
        <v>*</v>
      </c>
      <c r="G623" s="37" t="str">
        <f t="shared" si="1"/>
        <v>*</v>
      </c>
      <c r="H623" s="37" t="str">
        <f t="shared" si="1"/>
        <v>*</v>
      </c>
      <c r="I623" s="37" t="str">
        <f t="shared" si="1"/>
        <v>*</v>
      </c>
      <c r="J623" s="37" t="str">
        <f t="shared" si="1"/>
        <v>*</v>
      </c>
      <c r="K623" s="37" t="str">
        <f t="shared" si="1"/>
        <v>*</v>
      </c>
      <c r="L623" s="37" t="str">
        <f t="shared" si="1"/>
        <v>*</v>
      </c>
      <c r="M623" s="37" t="str">
        <f t="shared" si="1"/>
        <v>*</v>
      </c>
      <c r="N623" s="37" t="str">
        <f t="shared" si="1"/>
        <v>*</v>
      </c>
      <c r="O623" s="37" t="str">
        <f t="shared" si="1"/>
        <v>*</v>
      </c>
      <c r="P623" s="37" t="str">
        <f t="shared" si="1"/>
        <v>*</v>
      </c>
      <c r="Q623" s="37" t="str">
        <f t="shared" si="1"/>
        <v>*</v>
      </c>
      <c r="R623" s="37" t="str">
        <f t="shared" si="1"/>
        <v>*</v>
      </c>
      <c r="S623" s="37" t="str">
        <f t="shared" si="1"/>
        <v/>
      </c>
      <c r="T623" s="37" t="str">
        <f t="shared" si="1"/>
        <v/>
      </c>
      <c r="U623" s="37" t="str">
        <f t="shared" si="1"/>
        <v/>
      </c>
    </row>
    <row r="624" spans="1:21" s="18" customFormat="1" ht="15.75" hidden="1" customHeight="1" x14ac:dyDescent="0.2">
      <c r="A624" s="77"/>
      <c r="B624" s="25" t="s">
        <v>213</v>
      </c>
      <c r="C624" s="26" t="s">
        <v>18</v>
      </c>
      <c r="D624" s="38" t="str">
        <f t="shared" si="2"/>
        <v>*</v>
      </c>
      <c r="E624" s="38" t="str">
        <f t="shared" si="1"/>
        <v>*</v>
      </c>
      <c r="F624" s="38" t="str">
        <f t="shared" si="1"/>
        <v>*</v>
      </c>
      <c r="G624" s="38" t="str">
        <f t="shared" si="1"/>
        <v>*</v>
      </c>
      <c r="H624" s="38" t="str">
        <f t="shared" si="1"/>
        <v>*</v>
      </c>
      <c r="I624" s="38" t="str">
        <f t="shared" si="1"/>
        <v>*</v>
      </c>
      <c r="J624" s="38" t="str">
        <f t="shared" si="1"/>
        <v/>
      </c>
      <c r="K624" s="38" t="str">
        <f t="shared" si="1"/>
        <v/>
      </c>
      <c r="L624" s="38" t="str">
        <f t="shared" si="1"/>
        <v/>
      </c>
      <c r="M624" s="38" t="str">
        <f t="shared" si="1"/>
        <v>*</v>
      </c>
      <c r="N624" s="38" t="str">
        <f t="shared" si="1"/>
        <v>*</v>
      </c>
      <c r="O624" s="38" t="str">
        <f t="shared" si="1"/>
        <v>*</v>
      </c>
      <c r="P624" s="38" t="str">
        <f t="shared" si="1"/>
        <v>*</v>
      </c>
      <c r="Q624" s="38" t="str">
        <f t="shared" si="1"/>
        <v>*</v>
      </c>
      <c r="R624" s="38" t="str">
        <f t="shared" si="1"/>
        <v>*</v>
      </c>
      <c r="S624" s="38" t="str">
        <f t="shared" si="1"/>
        <v/>
      </c>
      <c r="T624" s="38" t="str">
        <f t="shared" si="1"/>
        <v/>
      </c>
      <c r="U624" s="38" t="str">
        <f t="shared" si="1"/>
        <v/>
      </c>
    </row>
    <row r="625" spans="1:21" ht="15.75" hidden="1" customHeight="1" x14ac:dyDescent="0.2">
      <c r="A625" s="72" t="s">
        <v>214</v>
      </c>
      <c r="B625" s="73"/>
      <c r="C625" s="31" t="s">
        <v>135</v>
      </c>
      <c r="D625" s="32" t="str">
        <f t="shared" si="2"/>
        <v>*</v>
      </c>
      <c r="E625" s="32" t="str">
        <f t="shared" si="1"/>
        <v>*</v>
      </c>
      <c r="F625" s="32" t="str">
        <f t="shared" si="1"/>
        <v>*</v>
      </c>
      <c r="G625" s="32" t="str">
        <f t="shared" si="1"/>
        <v>*</v>
      </c>
      <c r="H625" s="32" t="str">
        <f t="shared" si="1"/>
        <v>*</v>
      </c>
      <c r="I625" s="32" t="str">
        <f t="shared" si="1"/>
        <v>*</v>
      </c>
      <c r="J625" s="32" t="str">
        <f t="shared" si="1"/>
        <v/>
      </c>
      <c r="K625" s="32" t="str">
        <f t="shared" si="1"/>
        <v/>
      </c>
      <c r="L625" s="32" t="str">
        <f t="shared" si="1"/>
        <v/>
      </c>
      <c r="M625" s="32" t="str">
        <f t="shared" si="1"/>
        <v/>
      </c>
      <c r="N625" s="32" t="str">
        <f t="shared" si="1"/>
        <v>*</v>
      </c>
      <c r="O625" s="32" t="str">
        <f t="shared" si="1"/>
        <v>*</v>
      </c>
      <c r="P625" s="32" t="str">
        <f t="shared" si="1"/>
        <v>*</v>
      </c>
      <c r="Q625" s="32" t="str">
        <f t="shared" si="1"/>
        <v>*</v>
      </c>
      <c r="R625" s="32" t="str">
        <f t="shared" si="1"/>
        <v>*</v>
      </c>
      <c r="S625" s="32" t="str">
        <f t="shared" si="1"/>
        <v/>
      </c>
      <c r="T625" s="32" t="str">
        <f t="shared" si="1"/>
        <v/>
      </c>
      <c r="U625" s="32" t="str">
        <f t="shared" si="1"/>
        <v/>
      </c>
    </row>
    <row r="626" spans="1:21" s="18" customFormat="1" ht="15.75" hidden="1" customHeight="1" x14ac:dyDescent="0.2">
      <c r="A626" s="74" t="s">
        <v>247</v>
      </c>
      <c r="B626" s="17" t="s">
        <v>210</v>
      </c>
      <c r="C626" s="33" t="s">
        <v>22</v>
      </c>
      <c r="D626" s="34" t="str">
        <f t="shared" si="2"/>
        <v>*</v>
      </c>
      <c r="E626" s="34" t="str">
        <f t="shared" si="1"/>
        <v>*</v>
      </c>
      <c r="F626" s="34" t="str">
        <f t="shared" si="1"/>
        <v>*</v>
      </c>
      <c r="G626" s="34" t="str">
        <f t="shared" si="1"/>
        <v>*</v>
      </c>
      <c r="H626" s="34" t="str">
        <f t="shared" si="1"/>
        <v>*</v>
      </c>
      <c r="I626" s="34" t="str">
        <f t="shared" si="1"/>
        <v>*</v>
      </c>
      <c r="J626" s="34" t="str">
        <f t="shared" si="1"/>
        <v/>
      </c>
      <c r="K626" s="34" t="str">
        <f t="shared" si="1"/>
        <v/>
      </c>
      <c r="L626" s="34" t="str">
        <f t="shared" si="1"/>
        <v/>
      </c>
      <c r="M626" s="34" t="str">
        <f t="shared" si="1"/>
        <v/>
      </c>
      <c r="N626" s="34" t="str">
        <f t="shared" si="1"/>
        <v/>
      </c>
      <c r="O626" s="34" t="str">
        <f t="shared" si="1"/>
        <v/>
      </c>
      <c r="P626" s="34" t="str">
        <f t="shared" si="1"/>
        <v>*</v>
      </c>
      <c r="Q626" s="34" t="str">
        <f t="shared" si="1"/>
        <v>*</v>
      </c>
      <c r="R626" s="34" t="str">
        <f t="shared" si="1"/>
        <v>*</v>
      </c>
      <c r="S626" s="34" t="str">
        <f t="shared" si="1"/>
        <v/>
      </c>
      <c r="T626" s="34" t="str">
        <f t="shared" si="1"/>
        <v/>
      </c>
      <c r="U626" s="34" t="str">
        <f t="shared" si="1"/>
        <v/>
      </c>
    </row>
    <row r="627" spans="1:21" s="18" customFormat="1" ht="15.75" hidden="1" customHeight="1" x14ac:dyDescent="0.2">
      <c r="A627" s="75"/>
      <c r="B627" s="35" t="s">
        <v>211</v>
      </c>
      <c r="C627" s="65" t="s">
        <v>17</v>
      </c>
      <c r="D627" s="36" t="str">
        <f t="shared" si="2"/>
        <v>*</v>
      </c>
      <c r="E627" s="36" t="str">
        <f t="shared" si="1"/>
        <v>*</v>
      </c>
      <c r="F627" s="36" t="str">
        <f t="shared" si="1"/>
        <v>*</v>
      </c>
      <c r="G627" s="36" t="str">
        <f t="shared" si="1"/>
        <v>*</v>
      </c>
      <c r="H627" s="36" t="str">
        <f t="shared" si="1"/>
        <v>*</v>
      </c>
      <c r="I627" s="36" t="str">
        <f t="shared" si="1"/>
        <v>*</v>
      </c>
      <c r="J627" s="36" t="str">
        <f t="shared" si="1"/>
        <v/>
      </c>
      <c r="K627" s="36" t="str">
        <f t="shared" si="1"/>
        <v/>
      </c>
      <c r="L627" s="36" t="str">
        <f t="shared" si="1"/>
        <v/>
      </c>
      <c r="M627" s="36" t="str">
        <f t="shared" si="1"/>
        <v/>
      </c>
      <c r="N627" s="36" t="str">
        <f t="shared" si="1"/>
        <v/>
      </c>
      <c r="O627" s="36" t="str">
        <f t="shared" si="1"/>
        <v/>
      </c>
      <c r="P627" s="36" t="str">
        <f t="shared" si="1"/>
        <v>*</v>
      </c>
      <c r="Q627" s="36" t="str">
        <f t="shared" si="1"/>
        <v>*</v>
      </c>
      <c r="R627" s="36" t="str">
        <f t="shared" si="1"/>
        <v>*</v>
      </c>
      <c r="S627" s="36" t="str">
        <f t="shared" si="1"/>
        <v/>
      </c>
      <c r="T627" s="36" t="str">
        <f t="shared" ref="E627:U642" si="3">IF(T23=T327,"","*")</f>
        <v/>
      </c>
      <c r="U627" s="36" t="str">
        <f t="shared" si="3"/>
        <v/>
      </c>
    </row>
    <row r="628" spans="1:21" s="18" customFormat="1" ht="15.75" hidden="1" customHeight="1" x14ac:dyDescent="0.2">
      <c r="A628" s="75"/>
      <c r="B628" s="21" t="s">
        <v>248</v>
      </c>
      <c r="C628" s="65" t="s">
        <v>14</v>
      </c>
      <c r="D628" s="36" t="str">
        <f t="shared" si="2"/>
        <v>*</v>
      </c>
      <c r="E628" s="36" t="str">
        <f t="shared" si="3"/>
        <v>*</v>
      </c>
      <c r="F628" s="36" t="str">
        <f t="shared" si="3"/>
        <v>*</v>
      </c>
      <c r="G628" s="36" t="str">
        <f t="shared" si="3"/>
        <v>*</v>
      </c>
      <c r="H628" s="36" t="str">
        <f t="shared" si="3"/>
        <v>*</v>
      </c>
      <c r="I628" s="36" t="str">
        <f t="shared" si="3"/>
        <v>*</v>
      </c>
      <c r="J628" s="36" t="str">
        <f t="shared" si="3"/>
        <v/>
      </c>
      <c r="K628" s="36" t="str">
        <f t="shared" si="3"/>
        <v/>
      </c>
      <c r="L628" s="36" t="str">
        <f t="shared" si="3"/>
        <v/>
      </c>
      <c r="M628" s="36" t="str">
        <f t="shared" si="3"/>
        <v/>
      </c>
      <c r="N628" s="36" t="str">
        <f t="shared" si="3"/>
        <v/>
      </c>
      <c r="O628" s="36" t="str">
        <f t="shared" si="3"/>
        <v/>
      </c>
      <c r="P628" s="36" t="str">
        <f t="shared" si="3"/>
        <v>*</v>
      </c>
      <c r="Q628" s="36" t="str">
        <f t="shared" si="3"/>
        <v>*</v>
      </c>
      <c r="R628" s="36" t="str">
        <f t="shared" si="3"/>
        <v>*</v>
      </c>
      <c r="S628" s="36" t="str">
        <f t="shared" si="3"/>
        <v/>
      </c>
      <c r="T628" s="36" t="str">
        <f t="shared" si="3"/>
        <v/>
      </c>
      <c r="U628" s="36" t="str">
        <f t="shared" si="3"/>
        <v/>
      </c>
    </row>
    <row r="629" spans="1:21" s="18" customFormat="1" ht="15.75" hidden="1" customHeight="1" x14ac:dyDescent="0.2">
      <c r="A629" s="75"/>
      <c r="B629" s="21" t="s">
        <v>212</v>
      </c>
      <c r="C629" s="65" t="s">
        <v>15</v>
      </c>
      <c r="D629" s="36" t="str">
        <f t="shared" ref="D629:D644" si="4">IF(D25=D329,"","*")</f>
        <v>*</v>
      </c>
      <c r="E629" s="36" t="str">
        <f t="shared" si="3"/>
        <v>*</v>
      </c>
      <c r="F629" s="36" t="str">
        <f t="shared" si="3"/>
        <v>*</v>
      </c>
      <c r="G629" s="36" t="str">
        <f t="shared" si="3"/>
        <v>*</v>
      </c>
      <c r="H629" s="36" t="str">
        <f t="shared" si="3"/>
        <v>*</v>
      </c>
      <c r="I629" s="36" t="str">
        <f t="shared" si="3"/>
        <v>*</v>
      </c>
      <c r="J629" s="36" t="str">
        <f t="shared" si="3"/>
        <v/>
      </c>
      <c r="K629" s="36" t="str">
        <f t="shared" si="3"/>
        <v/>
      </c>
      <c r="L629" s="36" t="str">
        <f t="shared" si="3"/>
        <v/>
      </c>
      <c r="M629" s="36" t="str">
        <f t="shared" si="3"/>
        <v/>
      </c>
      <c r="N629" s="36" t="str">
        <f t="shared" si="3"/>
        <v/>
      </c>
      <c r="O629" s="36" t="str">
        <f t="shared" si="3"/>
        <v/>
      </c>
      <c r="P629" s="36" t="str">
        <f t="shared" si="3"/>
        <v/>
      </c>
      <c r="Q629" s="36" t="str">
        <f t="shared" si="3"/>
        <v/>
      </c>
      <c r="R629" s="36" t="str">
        <f t="shared" si="3"/>
        <v/>
      </c>
      <c r="S629" s="36" t="str">
        <f t="shared" si="3"/>
        <v/>
      </c>
      <c r="T629" s="36" t="str">
        <f t="shared" si="3"/>
        <v/>
      </c>
      <c r="U629" s="36" t="str">
        <f t="shared" si="3"/>
        <v/>
      </c>
    </row>
    <row r="630" spans="1:21" s="18" customFormat="1" ht="15.75" hidden="1" customHeight="1" x14ac:dyDescent="0.2">
      <c r="A630" s="75"/>
      <c r="B630" s="35" t="s">
        <v>249</v>
      </c>
      <c r="C630" s="65" t="s">
        <v>16</v>
      </c>
      <c r="D630" s="36" t="str">
        <f t="shared" si="4"/>
        <v/>
      </c>
      <c r="E630" s="36" t="str">
        <f t="shared" si="3"/>
        <v/>
      </c>
      <c r="F630" s="36" t="str">
        <f t="shared" si="3"/>
        <v/>
      </c>
      <c r="G630" s="36" t="str">
        <f t="shared" si="3"/>
        <v/>
      </c>
      <c r="H630" s="36" t="str">
        <f t="shared" si="3"/>
        <v/>
      </c>
      <c r="I630" s="36" t="str">
        <f t="shared" si="3"/>
        <v/>
      </c>
      <c r="J630" s="36" t="str">
        <f t="shared" si="3"/>
        <v/>
      </c>
      <c r="K630" s="36" t="str">
        <f t="shared" si="3"/>
        <v/>
      </c>
      <c r="L630" s="36" t="str">
        <f t="shared" si="3"/>
        <v/>
      </c>
      <c r="M630" s="36" t="str">
        <f t="shared" si="3"/>
        <v/>
      </c>
      <c r="N630" s="36" t="str">
        <f t="shared" si="3"/>
        <v/>
      </c>
      <c r="O630" s="36" t="str">
        <f t="shared" si="3"/>
        <v/>
      </c>
      <c r="P630" s="36" t="str">
        <f t="shared" si="3"/>
        <v/>
      </c>
      <c r="Q630" s="36" t="str">
        <f t="shared" si="3"/>
        <v/>
      </c>
      <c r="R630" s="36" t="str">
        <f t="shared" si="3"/>
        <v/>
      </c>
      <c r="S630" s="36" t="str">
        <f t="shared" si="3"/>
        <v/>
      </c>
      <c r="T630" s="36" t="str">
        <f t="shared" si="3"/>
        <v/>
      </c>
      <c r="U630" s="36" t="str">
        <f t="shared" si="3"/>
        <v/>
      </c>
    </row>
    <row r="631" spans="1:21" s="18" customFormat="1" ht="15.75" hidden="1" customHeight="1" x14ac:dyDescent="0.2">
      <c r="A631" s="75"/>
      <c r="B631" s="35" t="s">
        <v>213</v>
      </c>
      <c r="C631" s="65" t="s">
        <v>18</v>
      </c>
      <c r="D631" s="36" t="str">
        <f t="shared" si="4"/>
        <v/>
      </c>
      <c r="E631" s="36" t="str">
        <f t="shared" si="3"/>
        <v/>
      </c>
      <c r="F631" s="36" t="str">
        <f t="shared" si="3"/>
        <v/>
      </c>
      <c r="G631" s="36" t="str">
        <f t="shared" si="3"/>
        <v/>
      </c>
      <c r="H631" s="36" t="str">
        <f t="shared" si="3"/>
        <v/>
      </c>
      <c r="I631" s="36" t="str">
        <f t="shared" si="3"/>
        <v/>
      </c>
      <c r="J631" s="36" t="str">
        <f t="shared" si="3"/>
        <v/>
      </c>
      <c r="K631" s="36" t="str">
        <f t="shared" si="3"/>
        <v/>
      </c>
      <c r="L631" s="36" t="str">
        <f t="shared" si="3"/>
        <v/>
      </c>
      <c r="M631" s="36" t="str">
        <f t="shared" si="3"/>
        <v/>
      </c>
      <c r="N631" s="36" t="str">
        <f t="shared" si="3"/>
        <v/>
      </c>
      <c r="O631" s="36" t="str">
        <f t="shared" si="3"/>
        <v/>
      </c>
      <c r="P631" s="36" t="str">
        <f t="shared" si="3"/>
        <v/>
      </c>
      <c r="Q631" s="36" t="str">
        <f t="shared" si="3"/>
        <v/>
      </c>
      <c r="R631" s="36" t="str">
        <f t="shared" si="3"/>
        <v/>
      </c>
      <c r="S631" s="36" t="str">
        <f t="shared" si="3"/>
        <v/>
      </c>
      <c r="T631" s="36" t="str">
        <f t="shared" si="3"/>
        <v/>
      </c>
      <c r="U631" s="36" t="str">
        <f t="shared" si="3"/>
        <v/>
      </c>
    </row>
    <row r="632" spans="1:21" s="18" customFormat="1" ht="15.75" hidden="1" customHeight="1" x14ac:dyDescent="0.2">
      <c r="A632" s="76" t="s">
        <v>250</v>
      </c>
      <c r="B632" s="17" t="s">
        <v>210</v>
      </c>
      <c r="C632" s="33" t="s">
        <v>22</v>
      </c>
      <c r="D632" s="34" t="str">
        <f t="shared" si="4"/>
        <v>*</v>
      </c>
      <c r="E632" s="34" t="str">
        <f t="shared" si="3"/>
        <v>*</v>
      </c>
      <c r="F632" s="34" t="str">
        <f t="shared" si="3"/>
        <v>*</v>
      </c>
      <c r="G632" s="34" t="str">
        <f t="shared" si="3"/>
        <v>*</v>
      </c>
      <c r="H632" s="34" t="str">
        <f t="shared" si="3"/>
        <v>*</v>
      </c>
      <c r="I632" s="34" t="str">
        <f t="shared" si="3"/>
        <v>*</v>
      </c>
      <c r="J632" s="34" t="str">
        <f t="shared" si="3"/>
        <v/>
      </c>
      <c r="K632" s="34" t="str">
        <f t="shared" si="3"/>
        <v/>
      </c>
      <c r="L632" s="34" t="str">
        <f t="shared" si="3"/>
        <v/>
      </c>
      <c r="M632" s="34" t="str">
        <f t="shared" si="3"/>
        <v/>
      </c>
      <c r="N632" s="34" t="str">
        <f t="shared" si="3"/>
        <v>*</v>
      </c>
      <c r="O632" s="34" t="str">
        <f t="shared" si="3"/>
        <v>*</v>
      </c>
      <c r="P632" s="34" t="str">
        <f t="shared" si="3"/>
        <v>*</v>
      </c>
      <c r="Q632" s="34" t="str">
        <f t="shared" si="3"/>
        <v>*</v>
      </c>
      <c r="R632" s="34" t="str">
        <f t="shared" si="3"/>
        <v>*</v>
      </c>
      <c r="S632" s="34" t="str">
        <f t="shared" si="3"/>
        <v/>
      </c>
      <c r="T632" s="34" t="str">
        <f t="shared" si="3"/>
        <v/>
      </c>
      <c r="U632" s="34" t="str">
        <f t="shared" si="3"/>
        <v/>
      </c>
    </row>
    <row r="633" spans="1:21" s="18" customFormat="1" ht="15.75" hidden="1" customHeight="1" x14ac:dyDescent="0.2">
      <c r="A633" s="76"/>
      <c r="B633" s="22" t="s">
        <v>211</v>
      </c>
      <c r="C633" s="23" t="s">
        <v>17</v>
      </c>
      <c r="D633" s="37" t="str">
        <f t="shared" si="4"/>
        <v>*</v>
      </c>
      <c r="E633" s="37" t="str">
        <f t="shared" si="3"/>
        <v>*</v>
      </c>
      <c r="F633" s="37" t="str">
        <f t="shared" si="3"/>
        <v>*</v>
      </c>
      <c r="G633" s="37" t="str">
        <f t="shared" si="3"/>
        <v>*</v>
      </c>
      <c r="H633" s="37" t="str">
        <f t="shared" si="3"/>
        <v>*</v>
      </c>
      <c r="I633" s="37" t="str">
        <f t="shared" si="3"/>
        <v>*</v>
      </c>
      <c r="J633" s="37" t="str">
        <f t="shared" si="3"/>
        <v/>
      </c>
      <c r="K633" s="37" t="str">
        <f t="shared" si="3"/>
        <v/>
      </c>
      <c r="L633" s="37" t="str">
        <f t="shared" si="3"/>
        <v/>
      </c>
      <c r="M633" s="37" t="str">
        <f t="shared" si="3"/>
        <v>*</v>
      </c>
      <c r="N633" s="37" t="str">
        <f t="shared" si="3"/>
        <v>*</v>
      </c>
      <c r="O633" s="37" t="str">
        <f t="shared" si="3"/>
        <v>*</v>
      </c>
      <c r="P633" s="37" t="str">
        <f t="shared" si="3"/>
        <v>*</v>
      </c>
      <c r="Q633" s="37" t="str">
        <f t="shared" si="3"/>
        <v>*</v>
      </c>
      <c r="R633" s="37" t="str">
        <f t="shared" si="3"/>
        <v>*</v>
      </c>
      <c r="S633" s="37" t="str">
        <f t="shared" si="3"/>
        <v/>
      </c>
      <c r="T633" s="37" t="str">
        <f t="shared" si="3"/>
        <v/>
      </c>
      <c r="U633" s="37" t="str">
        <f t="shared" si="3"/>
        <v/>
      </c>
    </row>
    <row r="634" spans="1:21" s="18" customFormat="1" ht="15.75" hidden="1" customHeight="1" x14ac:dyDescent="0.2">
      <c r="A634" s="76"/>
      <c r="B634" s="21" t="s">
        <v>248</v>
      </c>
      <c r="C634" s="23" t="s">
        <v>14</v>
      </c>
      <c r="D634" s="37" t="str">
        <f t="shared" si="4"/>
        <v>*</v>
      </c>
      <c r="E634" s="37" t="str">
        <f t="shared" si="3"/>
        <v>*</v>
      </c>
      <c r="F634" s="37" t="str">
        <f t="shared" si="3"/>
        <v>*</v>
      </c>
      <c r="G634" s="37" t="str">
        <f t="shared" si="3"/>
        <v>*</v>
      </c>
      <c r="H634" s="37" t="str">
        <f t="shared" si="3"/>
        <v>*</v>
      </c>
      <c r="I634" s="37" t="str">
        <f t="shared" si="3"/>
        <v>*</v>
      </c>
      <c r="J634" s="37" t="str">
        <f t="shared" si="3"/>
        <v/>
      </c>
      <c r="K634" s="37" t="str">
        <f t="shared" si="3"/>
        <v/>
      </c>
      <c r="L634" s="37" t="str">
        <f t="shared" si="3"/>
        <v/>
      </c>
      <c r="M634" s="37" t="str">
        <f t="shared" si="3"/>
        <v>*</v>
      </c>
      <c r="N634" s="37" t="str">
        <f t="shared" si="3"/>
        <v>*</v>
      </c>
      <c r="O634" s="37" t="str">
        <f t="shared" si="3"/>
        <v>*</v>
      </c>
      <c r="P634" s="37" t="str">
        <f t="shared" si="3"/>
        <v>*</v>
      </c>
      <c r="Q634" s="37" t="str">
        <f t="shared" si="3"/>
        <v>*</v>
      </c>
      <c r="R634" s="37" t="str">
        <f t="shared" si="3"/>
        <v>*</v>
      </c>
      <c r="S634" s="37" t="str">
        <f t="shared" si="3"/>
        <v/>
      </c>
      <c r="T634" s="37" t="str">
        <f t="shared" si="3"/>
        <v/>
      </c>
      <c r="U634" s="37" t="str">
        <f t="shared" si="3"/>
        <v/>
      </c>
    </row>
    <row r="635" spans="1:21" s="18" customFormat="1" ht="15.75" hidden="1" customHeight="1" x14ac:dyDescent="0.2">
      <c r="A635" s="76"/>
      <c r="B635" s="21" t="s">
        <v>212</v>
      </c>
      <c r="C635" s="23" t="s">
        <v>15</v>
      </c>
      <c r="D635" s="37" t="str">
        <f t="shared" si="4"/>
        <v>*</v>
      </c>
      <c r="E635" s="37" t="str">
        <f t="shared" si="3"/>
        <v>*</v>
      </c>
      <c r="F635" s="37" t="str">
        <f t="shared" si="3"/>
        <v>*</v>
      </c>
      <c r="G635" s="37" t="str">
        <f t="shared" si="3"/>
        <v>*</v>
      </c>
      <c r="H635" s="37" t="str">
        <f t="shared" si="3"/>
        <v>*</v>
      </c>
      <c r="I635" s="37" t="str">
        <f t="shared" si="3"/>
        <v>*</v>
      </c>
      <c r="J635" s="37" t="str">
        <f t="shared" si="3"/>
        <v/>
      </c>
      <c r="K635" s="37" t="str">
        <f t="shared" si="3"/>
        <v/>
      </c>
      <c r="L635" s="37" t="str">
        <f t="shared" si="3"/>
        <v/>
      </c>
      <c r="M635" s="37" t="str">
        <f t="shared" si="3"/>
        <v/>
      </c>
      <c r="N635" s="37" t="str">
        <f t="shared" si="3"/>
        <v/>
      </c>
      <c r="O635" s="37" t="str">
        <f t="shared" si="3"/>
        <v/>
      </c>
      <c r="P635" s="37" t="str">
        <f t="shared" si="3"/>
        <v>*</v>
      </c>
      <c r="Q635" s="37" t="str">
        <f t="shared" si="3"/>
        <v>*</v>
      </c>
      <c r="R635" s="37" t="str">
        <f t="shared" si="3"/>
        <v>*</v>
      </c>
      <c r="S635" s="37" t="str">
        <f t="shared" si="3"/>
        <v/>
      </c>
      <c r="T635" s="37" t="str">
        <f t="shared" si="3"/>
        <v/>
      </c>
      <c r="U635" s="37" t="str">
        <f t="shared" si="3"/>
        <v/>
      </c>
    </row>
    <row r="636" spans="1:21" s="18" customFormat="1" ht="15.75" hidden="1" customHeight="1" x14ac:dyDescent="0.2">
      <c r="A636" s="76"/>
      <c r="B636" s="22" t="s">
        <v>249</v>
      </c>
      <c r="C636" s="23" t="s">
        <v>16</v>
      </c>
      <c r="D636" s="37" t="str">
        <f t="shared" si="4"/>
        <v>*</v>
      </c>
      <c r="E636" s="37" t="str">
        <f t="shared" si="3"/>
        <v>*</v>
      </c>
      <c r="F636" s="37" t="str">
        <f t="shared" si="3"/>
        <v>*</v>
      </c>
      <c r="G636" s="37" t="str">
        <f t="shared" si="3"/>
        <v>*</v>
      </c>
      <c r="H636" s="37" t="str">
        <f t="shared" si="3"/>
        <v>*</v>
      </c>
      <c r="I636" s="37" t="str">
        <f t="shared" si="3"/>
        <v>*</v>
      </c>
      <c r="J636" s="37" t="str">
        <f t="shared" si="3"/>
        <v/>
      </c>
      <c r="K636" s="37" t="str">
        <f t="shared" si="3"/>
        <v/>
      </c>
      <c r="L636" s="37" t="str">
        <f t="shared" si="3"/>
        <v/>
      </c>
      <c r="M636" s="37" t="str">
        <f t="shared" si="3"/>
        <v>*</v>
      </c>
      <c r="N636" s="37" t="str">
        <f t="shared" si="3"/>
        <v>*</v>
      </c>
      <c r="O636" s="37" t="str">
        <f t="shared" si="3"/>
        <v>*</v>
      </c>
      <c r="P636" s="37" t="str">
        <f t="shared" si="3"/>
        <v>*</v>
      </c>
      <c r="Q636" s="37" t="str">
        <f t="shared" si="3"/>
        <v>*</v>
      </c>
      <c r="R636" s="37" t="str">
        <f t="shared" si="3"/>
        <v>*</v>
      </c>
      <c r="S636" s="37" t="str">
        <f t="shared" si="3"/>
        <v/>
      </c>
      <c r="T636" s="37" t="str">
        <f t="shared" si="3"/>
        <v/>
      </c>
      <c r="U636" s="37" t="str">
        <f t="shared" si="3"/>
        <v/>
      </c>
    </row>
    <row r="637" spans="1:21" s="18" customFormat="1" ht="15.75" hidden="1" customHeight="1" x14ac:dyDescent="0.2">
      <c r="A637" s="77"/>
      <c r="B637" s="25" t="s">
        <v>213</v>
      </c>
      <c r="C637" s="26" t="s">
        <v>18</v>
      </c>
      <c r="D637" s="38" t="str">
        <f t="shared" si="4"/>
        <v>*</v>
      </c>
      <c r="E637" s="38" t="str">
        <f t="shared" si="3"/>
        <v>*</v>
      </c>
      <c r="F637" s="38" t="str">
        <f t="shared" si="3"/>
        <v>*</v>
      </c>
      <c r="G637" s="38" t="str">
        <f t="shared" si="3"/>
        <v>*</v>
      </c>
      <c r="H637" s="38" t="str">
        <f t="shared" si="3"/>
        <v>*</v>
      </c>
      <c r="I637" s="38" t="str">
        <f t="shared" si="3"/>
        <v>*</v>
      </c>
      <c r="J637" s="38" t="str">
        <f t="shared" si="3"/>
        <v/>
      </c>
      <c r="K637" s="38" t="str">
        <f t="shared" si="3"/>
        <v/>
      </c>
      <c r="L637" s="38" t="str">
        <f t="shared" si="3"/>
        <v/>
      </c>
      <c r="M637" s="38" t="str">
        <f t="shared" si="3"/>
        <v/>
      </c>
      <c r="N637" s="38" t="str">
        <f t="shared" si="3"/>
        <v/>
      </c>
      <c r="O637" s="38" t="str">
        <f t="shared" si="3"/>
        <v/>
      </c>
      <c r="P637" s="38" t="str">
        <f t="shared" si="3"/>
        <v>*</v>
      </c>
      <c r="Q637" s="38" t="str">
        <f t="shared" si="3"/>
        <v>*</v>
      </c>
      <c r="R637" s="38" t="str">
        <f t="shared" si="3"/>
        <v>*</v>
      </c>
      <c r="S637" s="38" t="str">
        <f t="shared" si="3"/>
        <v/>
      </c>
      <c r="T637" s="38" t="str">
        <f t="shared" si="3"/>
        <v/>
      </c>
      <c r="U637" s="38" t="str">
        <f t="shared" si="3"/>
        <v/>
      </c>
    </row>
    <row r="638" spans="1:21" ht="15.75" hidden="1" customHeight="1" x14ac:dyDescent="0.2">
      <c r="A638" s="72" t="s">
        <v>215</v>
      </c>
      <c r="B638" s="73"/>
      <c r="C638" s="31" t="s">
        <v>78</v>
      </c>
      <c r="D638" s="32" t="str">
        <f t="shared" si="4"/>
        <v>*</v>
      </c>
      <c r="E638" s="32" t="str">
        <f t="shared" si="3"/>
        <v>*</v>
      </c>
      <c r="F638" s="32" t="str">
        <f t="shared" si="3"/>
        <v>*</v>
      </c>
      <c r="G638" s="32" t="str">
        <f t="shared" si="3"/>
        <v>*</v>
      </c>
      <c r="H638" s="32" t="str">
        <f t="shared" si="3"/>
        <v>*</v>
      </c>
      <c r="I638" s="32" t="str">
        <f t="shared" si="3"/>
        <v>*</v>
      </c>
      <c r="J638" s="32" t="str">
        <f t="shared" si="3"/>
        <v>*</v>
      </c>
      <c r="K638" s="32" t="str">
        <f t="shared" si="3"/>
        <v>*</v>
      </c>
      <c r="L638" s="32" t="str">
        <f t="shared" si="3"/>
        <v>*</v>
      </c>
      <c r="M638" s="32" t="str">
        <f t="shared" si="3"/>
        <v>*</v>
      </c>
      <c r="N638" s="32" t="str">
        <f t="shared" si="3"/>
        <v>*</v>
      </c>
      <c r="O638" s="32" t="str">
        <f t="shared" si="3"/>
        <v>*</v>
      </c>
      <c r="P638" s="32" t="str">
        <f t="shared" si="3"/>
        <v>*</v>
      </c>
      <c r="Q638" s="32" t="str">
        <f t="shared" si="3"/>
        <v>*</v>
      </c>
      <c r="R638" s="32" t="str">
        <f t="shared" si="3"/>
        <v>*</v>
      </c>
      <c r="S638" s="32" t="str">
        <f t="shared" si="3"/>
        <v/>
      </c>
      <c r="T638" s="32" t="str">
        <f t="shared" si="3"/>
        <v/>
      </c>
      <c r="U638" s="32" t="str">
        <f t="shared" si="3"/>
        <v/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4"/>
        <v>*</v>
      </c>
      <c r="E639" s="34" t="str">
        <f t="shared" si="3"/>
        <v>*</v>
      </c>
      <c r="F639" s="34" t="str">
        <f t="shared" si="3"/>
        <v>*</v>
      </c>
      <c r="G639" s="34" t="str">
        <f t="shared" si="3"/>
        <v>*</v>
      </c>
      <c r="H639" s="34" t="str">
        <f t="shared" si="3"/>
        <v>*</v>
      </c>
      <c r="I639" s="34" t="str">
        <f t="shared" si="3"/>
        <v>*</v>
      </c>
      <c r="J639" s="34" t="str">
        <f t="shared" si="3"/>
        <v>*</v>
      </c>
      <c r="K639" s="34" t="str">
        <f t="shared" si="3"/>
        <v>*</v>
      </c>
      <c r="L639" s="34" t="str">
        <f t="shared" si="3"/>
        <v>*</v>
      </c>
      <c r="M639" s="34" t="str">
        <f t="shared" si="3"/>
        <v/>
      </c>
      <c r="N639" s="34" t="str">
        <f t="shared" si="3"/>
        <v/>
      </c>
      <c r="O639" s="34" t="str">
        <f t="shared" si="3"/>
        <v/>
      </c>
      <c r="P639" s="34" t="str">
        <f t="shared" si="3"/>
        <v>*</v>
      </c>
      <c r="Q639" s="34" t="str">
        <f t="shared" si="3"/>
        <v>*</v>
      </c>
      <c r="R639" s="34" t="str">
        <f t="shared" si="3"/>
        <v>*</v>
      </c>
      <c r="S639" s="34" t="str">
        <f t="shared" si="3"/>
        <v/>
      </c>
      <c r="T639" s="34" t="str">
        <f t="shared" si="3"/>
        <v/>
      </c>
      <c r="U639" s="34" t="str">
        <f t="shared" si="3"/>
        <v/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4"/>
        <v>*</v>
      </c>
      <c r="E640" s="36" t="str">
        <f t="shared" si="3"/>
        <v>*</v>
      </c>
      <c r="F640" s="36" t="str">
        <f t="shared" si="3"/>
        <v>*</v>
      </c>
      <c r="G640" s="36" t="str">
        <f t="shared" si="3"/>
        <v>*</v>
      </c>
      <c r="H640" s="36" t="str">
        <f t="shared" si="3"/>
        <v>*</v>
      </c>
      <c r="I640" s="36" t="str">
        <f t="shared" si="3"/>
        <v>*</v>
      </c>
      <c r="J640" s="36" t="str">
        <f t="shared" si="3"/>
        <v>*</v>
      </c>
      <c r="K640" s="36" t="str">
        <f t="shared" si="3"/>
        <v>*</v>
      </c>
      <c r="L640" s="36" t="str">
        <f t="shared" si="3"/>
        <v>*</v>
      </c>
      <c r="M640" s="36" t="str">
        <f t="shared" si="3"/>
        <v/>
      </c>
      <c r="N640" s="36" t="str">
        <f t="shared" si="3"/>
        <v/>
      </c>
      <c r="O640" s="36" t="str">
        <f t="shared" si="3"/>
        <v/>
      </c>
      <c r="P640" s="36" t="str">
        <f t="shared" si="3"/>
        <v>*</v>
      </c>
      <c r="Q640" s="36" t="str">
        <f t="shared" si="3"/>
        <v>*</v>
      </c>
      <c r="R640" s="36" t="str">
        <f t="shared" si="3"/>
        <v>*</v>
      </c>
      <c r="S640" s="36" t="str">
        <f t="shared" si="3"/>
        <v/>
      </c>
      <c r="T640" s="36" t="str">
        <f t="shared" si="3"/>
        <v/>
      </c>
      <c r="U640" s="36" t="str">
        <f t="shared" si="3"/>
        <v/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4"/>
        <v>*</v>
      </c>
      <c r="E641" s="36" t="str">
        <f t="shared" si="3"/>
        <v>*</v>
      </c>
      <c r="F641" s="36" t="str">
        <f t="shared" si="3"/>
        <v>*</v>
      </c>
      <c r="G641" s="36" t="str">
        <f t="shared" si="3"/>
        <v>*</v>
      </c>
      <c r="H641" s="36" t="str">
        <f t="shared" si="3"/>
        <v>*</v>
      </c>
      <c r="I641" s="36" t="str">
        <f t="shared" si="3"/>
        <v>*</v>
      </c>
      <c r="J641" s="36" t="str">
        <f t="shared" si="3"/>
        <v>*</v>
      </c>
      <c r="K641" s="36" t="str">
        <f t="shared" si="3"/>
        <v>*</v>
      </c>
      <c r="L641" s="36" t="str">
        <f t="shared" si="3"/>
        <v>*</v>
      </c>
      <c r="M641" s="36" t="str">
        <f t="shared" si="3"/>
        <v/>
      </c>
      <c r="N641" s="36" t="str">
        <f t="shared" si="3"/>
        <v/>
      </c>
      <c r="O641" s="36" t="str">
        <f t="shared" si="3"/>
        <v/>
      </c>
      <c r="P641" s="36" t="str">
        <f t="shared" si="3"/>
        <v>*</v>
      </c>
      <c r="Q641" s="36" t="str">
        <f t="shared" si="3"/>
        <v>*</v>
      </c>
      <c r="R641" s="36" t="str">
        <f t="shared" si="3"/>
        <v>*</v>
      </c>
      <c r="S641" s="36" t="str">
        <f t="shared" si="3"/>
        <v/>
      </c>
      <c r="T641" s="36" t="str">
        <f t="shared" si="3"/>
        <v/>
      </c>
      <c r="U641" s="36" t="str">
        <f t="shared" si="3"/>
        <v/>
      </c>
    </row>
    <row r="642" spans="1:21" s="18" customFormat="1" ht="15.75" hidden="1" customHeight="1" x14ac:dyDescent="0.2">
      <c r="A642" s="75"/>
      <c r="B642" s="21" t="s">
        <v>212</v>
      </c>
      <c r="C642" s="65" t="s">
        <v>15</v>
      </c>
      <c r="D642" s="36" t="str">
        <f t="shared" si="4"/>
        <v>*</v>
      </c>
      <c r="E642" s="36" t="str">
        <f t="shared" si="3"/>
        <v>*</v>
      </c>
      <c r="F642" s="36" t="str">
        <f t="shared" si="3"/>
        <v>*</v>
      </c>
      <c r="G642" s="36" t="str">
        <f t="shared" si="3"/>
        <v>*</v>
      </c>
      <c r="H642" s="36" t="str">
        <f t="shared" si="3"/>
        <v>*</v>
      </c>
      <c r="I642" s="36" t="str">
        <f t="shared" si="3"/>
        <v>*</v>
      </c>
      <c r="J642" s="36" t="str">
        <f t="shared" si="3"/>
        <v/>
      </c>
      <c r="K642" s="36" t="str">
        <f t="shared" si="3"/>
        <v/>
      </c>
      <c r="L642" s="36" t="str">
        <f t="shared" si="3"/>
        <v/>
      </c>
      <c r="M642" s="36" t="str">
        <f t="shared" si="3"/>
        <v/>
      </c>
      <c r="N642" s="36" t="str">
        <f t="shared" si="3"/>
        <v/>
      </c>
      <c r="O642" s="36" t="str">
        <f t="shared" si="3"/>
        <v/>
      </c>
      <c r="P642" s="36" t="str">
        <f t="shared" si="3"/>
        <v>*</v>
      </c>
      <c r="Q642" s="36" t="str">
        <f t="shared" si="3"/>
        <v>*</v>
      </c>
      <c r="R642" s="36" t="str">
        <f t="shared" si="3"/>
        <v>*</v>
      </c>
      <c r="S642" s="36" t="str">
        <f t="shared" si="3"/>
        <v/>
      </c>
      <c r="T642" s="36" t="str">
        <f t="shared" ref="E642:U657" si="5">IF(T38=T342,"","*")</f>
        <v/>
      </c>
      <c r="U642" s="36" t="str">
        <f t="shared" si="5"/>
        <v/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4"/>
        <v/>
      </c>
      <c r="E643" s="36" t="str">
        <f t="shared" si="5"/>
        <v/>
      </c>
      <c r="F643" s="36" t="str">
        <f t="shared" si="5"/>
        <v/>
      </c>
      <c r="G643" s="36" t="str">
        <f t="shared" si="5"/>
        <v/>
      </c>
      <c r="H643" s="36" t="str">
        <f t="shared" si="5"/>
        <v/>
      </c>
      <c r="I643" s="36" t="str">
        <f t="shared" si="5"/>
        <v/>
      </c>
      <c r="J643" s="36" t="str">
        <f t="shared" si="5"/>
        <v/>
      </c>
      <c r="K643" s="36" t="str">
        <f t="shared" si="5"/>
        <v/>
      </c>
      <c r="L643" s="36" t="str">
        <f t="shared" si="5"/>
        <v/>
      </c>
      <c r="M643" s="36" t="str">
        <f t="shared" si="5"/>
        <v/>
      </c>
      <c r="N643" s="36" t="str">
        <f t="shared" si="5"/>
        <v/>
      </c>
      <c r="O643" s="36" t="str">
        <f t="shared" si="5"/>
        <v/>
      </c>
      <c r="P643" s="36" t="str">
        <f t="shared" si="5"/>
        <v/>
      </c>
      <c r="Q643" s="36" t="str">
        <f t="shared" si="5"/>
        <v/>
      </c>
      <c r="R643" s="36" t="str">
        <f t="shared" si="5"/>
        <v/>
      </c>
      <c r="S643" s="36" t="str">
        <f t="shared" si="5"/>
        <v/>
      </c>
      <c r="T643" s="36" t="str">
        <f t="shared" si="5"/>
        <v/>
      </c>
      <c r="U643" s="36" t="str">
        <f t="shared" si="5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18</v>
      </c>
      <c r="D644" s="36" t="str">
        <f t="shared" si="4"/>
        <v/>
      </c>
      <c r="E644" s="36" t="str">
        <f t="shared" si="5"/>
        <v/>
      </c>
      <c r="F644" s="36" t="str">
        <f t="shared" si="5"/>
        <v/>
      </c>
      <c r="G644" s="36" t="str">
        <f t="shared" si="5"/>
        <v/>
      </c>
      <c r="H644" s="36" t="str">
        <f t="shared" si="5"/>
        <v/>
      </c>
      <c r="I644" s="36" t="str">
        <f t="shared" si="5"/>
        <v/>
      </c>
      <c r="J644" s="36" t="str">
        <f t="shared" si="5"/>
        <v/>
      </c>
      <c r="K644" s="36" t="str">
        <f t="shared" si="5"/>
        <v/>
      </c>
      <c r="L644" s="36" t="str">
        <f t="shared" si="5"/>
        <v/>
      </c>
      <c r="M644" s="36" t="str">
        <f t="shared" si="5"/>
        <v/>
      </c>
      <c r="N644" s="36" t="str">
        <f t="shared" si="5"/>
        <v/>
      </c>
      <c r="O644" s="36" t="str">
        <f t="shared" si="5"/>
        <v/>
      </c>
      <c r="P644" s="36" t="str">
        <f t="shared" si="5"/>
        <v/>
      </c>
      <c r="Q644" s="36" t="str">
        <f t="shared" si="5"/>
        <v/>
      </c>
      <c r="R644" s="36" t="str">
        <f t="shared" si="5"/>
        <v/>
      </c>
      <c r="S644" s="36" t="str">
        <f t="shared" si="5"/>
        <v/>
      </c>
      <c r="T644" s="36" t="str">
        <f t="shared" si="5"/>
        <v/>
      </c>
      <c r="U644" s="36" t="str">
        <f t="shared" si="5"/>
        <v/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ref="D645:D660" si="6">IF(D41=D345,"","*")</f>
        <v>*</v>
      </c>
      <c r="E645" s="34" t="str">
        <f t="shared" si="5"/>
        <v>*</v>
      </c>
      <c r="F645" s="34" t="str">
        <f t="shared" si="5"/>
        <v>*</v>
      </c>
      <c r="G645" s="34" t="str">
        <f t="shared" si="5"/>
        <v>*</v>
      </c>
      <c r="H645" s="34" t="str">
        <f t="shared" si="5"/>
        <v>*</v>
      </c>
      <c r="I645" s="34" t="str">
        <f t="shared" si="5"/>
        <v>*</v>
      </c>
      <c r="J645" s="34" t="str">
        <f t="shared" si="5"/>
        <v>*</v>
      </c>
      <c r="K645" s="34" t="str">
        <f t="shared" si="5"/>
        <v>*</v>
      </c>
      <c r="L645" s="34" t="str">
        <f t="shared" si="5"/>
        <v>*</v>
      </c>
      <c r="M645" s="34" t="str">
        <f t="shared" si="5"/>
        <v>*</v>
      </c>
      <c r="N645" s="34" t="str">
        <f t="shared" si="5"/>
        <v>*</v>
      </c>
      <c r="O645" s="34" t="str">
        <f t="shared" si="5"/>
        <v>*</v>
      </c>
      <c r="P645" s="34" t="str">
        <f t="shared" si="5"/>
        <v>*</v>
      </c>
      <c r="Q645" s="34" t="str">
        <f t="shared" si="5"/>
        <v>*</v>
      </c>
      <c r="R645" s="34" t="str">
        <f t="shared" si="5"/>
        <v>*</v>
      </c>
      <c r="S645" s="34" t="str">
        <f t="shared" si="5"/>
        <v/>
      </c>
      <c r="T645" s="34" t="str">
        <f t="shared" si="5"/>
        <v/>
      </c>
      <c r="U645" s="34" t="str">
        <f t="shared" si="5"/>
        <v/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6"/>
        <v>*</v>
      </c>
      <c r="E646" s="37" t="str">
        <f t="shared" si="5"/>
        <v>*</v>
      </c>
      <c r="F646" s="37" t="str">
        <f t="shared" si="5"/>
        <v>*</v>
      </c>
      <c r="G646" s="37" t="str">
        <f t="shared" si="5"/>
        <v>*</v>
      </c>
      <c r="H646" s="37" t="str">
        <f t="shared" si="5"/>
        <v>*</v>
      </c>
      <c r="I646" s="37" t="str">
        <f t="shared" si="5"/>
        <v>*</v>
      </c>
      <c r="J646" s="37" t="str">
        <f t="shared" si="5"/>
        <v>*</v>
      </c>
      <c r="K646" s="37" t="str">
        <f t="shared" si="5"/>
        <v>*</v>
      </c>
      <c r="L646" s="37" t="str">
        <f t="shared" si="5"/>
        <v>*</v>
      </c>
      <c r="M646" s="37" t="str">
        <f t="shared" si="5"/>
        <v>*</v>
      </c>
      <c r="N646" s="37" t="str">
        <f t="shared" si="5"/>
        <v>*</v>
      </c>
      <c r="O646" s="37" t="str">
        <f t="shared" si="5"/>
        <v>*</v>
      </c>
      <c r="P646" s="37" t="str">
        <f t="shared" si="5"/>
        <v>*</v>
      </c>
      <c r="Q646" s="37" t="str">
        <f t="shared" si="5"/>
        <v>*</v>
      </c>
      <c r="R646" s="37" t="str">
        <f t="shared" si="5"/>
        <v>*</v>
      </c>
      <c r="S646" s="37" t="str">
        <f t="shared" si="5"/>
        <v/>
      </c>
      <c r="T646" s="37" t="str">
        <f t="shared" si="5"/>
        <v/>
      </c>
      <c r="U646" s="37" t="str">
        <f t="shared" si="5"/>
        <v/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6"/>
        <v>*</v>
      </c>
      <c r="E647" s="37" t="str">
        <f t="shared" si="5"/>
        <v>*</v>
      </c>
      <c r="F647" s="37" t="str">
        <f t="shared" si="5"/>
        <v>*</v>
      </c>
      <c r="G647" s="37" t="str">
        <f t="shared" si="5"/>
        <v>*</v>
      </c>
      <c r="H647" s="37" t="str">
        <f t="shared" si="5"/>
        <v>*</v>
      </c>
      <c r="I647" s="37" t="str">
        <f t="shared" si="5"/>
        <v>*</v>
      </c>
      <c r="J647" s="37" t="str">
        <f t="shared" si="5"/>
        <v>*</v>
      </c>
      <c r="K647" s="37" t="str">
        <f t="shared" si="5"/>
        <v>*</v>
      </c>
      <c r="L647" s="37" t="str">
        <f t="shared" si="5"/>
        <v>*</v>
      </c>
      <c r="M647" s="37" t="str">
        <f t="shared" si="5"/>
        <v>*</v>
      </c>
      <c r="N647" s="37" t="str">
        <f t="shared" si="5"/>
        <v>*</v>
      </c>
      <c r="O647" s="37" t="str">
        <f t="shared" si="5"/>
        <v>*</v>
      </c>
      <c r="P647" s="37" t="str">
        <f t="shared" si="5"/>
        <v>*</v>
      </c>
      <c r="Q647" s="37" t="str">
        <f t="shared" si="5"/>
        <v>*</v>
      </c>
      <c r="R647" s="37" t="str">
        <f t="shared" si="5"/>
        <v>*</v>
      </c>
      <c r="S647" s="37" t="str">
        <f t="shared" si="5"/>
        <v/>
      </c>
      <c r="T647" s="37" t="str">
        <f t="shared" si="5"/>
        <v/>
      </c>
      <c r="U647" s="37" t="str">
        <f t="shared" si="5"/>
        <v/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37" t="str">
        <f t="shared" si="6"/>
        <v>*</v>
      </c>
      <c r="E648" s="37" t="str">
        <f t="shared" si="5"/>
        <v>*</v>
      </c>
      <c r="F648" s="37" t="str">
        <f t="shared" si="5"/>
        <v>*</v>
      </c>
      <c r="G648" s="37" t="str">
        <f t="shared" si="5"/>
        <v>*</v>
      </c>
      <c r="H648" s="37" t="str">
        <f t="shared" si="5"/>
        <v>*</v>
      </c>
      <c r="I648" s="37" t="str">
        <f t="shared" si="5"/>
        <v>*</v>
      </c>
      <c r="J648" s="37" t="str">
        <f t="shared" si="5"/>
        <v/>
      </c>
      <c r="K648" s="37" t="str">
        <f t="shared" si="5"/>
        <v/>
      </c>
      <c r="L648" s="37" t="str">
        <f t="shared" si="5"/>
        <v>*</v>
      </c>
      <c r="M648" s="37" t="str">
        <f t="shared" si="5"/>
        <v/>
      </c>
      <c r="N648" s="37" t="str">
        <f t="shared" si="5"/>
        <v/>
      </c>
      <c r="O648" s="37" t="str">
        <f t="shared" si="5"/>
        <v/>
      </c>
      <c r="P648" s="37" t="str">
        <f t="shared" si="5"/>
        <v>*</v>
      </c>
      <c r="Q648" s="37" t="str">
        <f t="shared" si="5"/>
        <v>*</v>
      </c>
      <c r="R648" s="37" t="str">
        <f t="shared" si="5"/>
        <v>*</v>
      </c>
      <c r="S648" s="37" t="str">
        <f t="shared" si="5"/>
        <v/>
      </c>
      <c r="T648" s="37" t="str">
        <f t="shared" si="5"/>
        <v/>
      </c>
      <c r="U648" s="37" t="str">
        <f t="shared" si="5"/>
        <v/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6"/>
        <v>*</v>
      </c>
      <c r="E649" s="37" t="str">
        <f t="shared" si="5"/>
        <v>*</v>
      </c>
      <c r="F649" s="37" t="str">
        <f t="shared" si="5"/>
        <v>*</v>
      </c>
      <c r="G649" s="37" t="str">
        <f t="shared" si="5"/>
        <v>*</v>
      </c>
      <c r="H649" s="37" t="str">
        <f t="shared" si="5"/>
        <v>*</v>
      </c>
      <c r="I649" s="37" t="str">
        <f t="shared" si="5"/>
        <v>*</v>
      </c>
      <c r="J649" s="37" t="str">
        <f t="shared" si="5"/>
        <v/>
      </c>
      <c r="K649" s="37" t="str">
        <f t="shared" si="5"/>
        <v/>
      </c>
      <c r="L649" s="37" t="str">
        <f t="shared" si="5"/>
        <v/>
      </c>
      <c r="M649" s="37" t="str">
        <f t="shared" si="5"/>
        <v/>
      </c>
      <c r="N649" s="37" t="str">
        <f t="shared" si="5"/>
        <v/>
      </c>
      <c r="O649" s="37" t="str">
        <f t="shared" si="5"/>
        <v/>
      </c>
      <c r="P649" s="37" t="str">
        <f t="shared" si="5"/>
        <v/>
      </c>
      <c r="Q649" s="37" t="str">
        <f t="shared" si="5"/>
        <v/>
      </c>
      <c r="R649" s="37" t="str">
        <f t="shared" si="5"/>
        <v/>
      </c>
      <c r="S649" s="37" t="str">
        <f t="shared" si="5"/>
        <v/>
      </c>
      <c r="T649" s="37" t="str">
        <f t="shared" si="5"/>
        <v/>
      </c>
      <c r="U649" s="37" t="str">
        <f t="shared" si="5"/>
        <v/>
      </c>
    </row>
    <row r="650" spans="1:21" s="18" customFormat="1" ht="15.75" hidden="1" customHeight="1" x14ac:dyDescent="0.2">
      <c r="A650" s="77"/>
      <c r="B650" s="25" t="s">
        <v>213</v>
      </c>
      <c r="C650" s="26" t="s">
        <v>18</v>
      </c>
      <c r="D650" s="38" t="str">
        <f t="shared" si="6"/>
        <v>*</v>
      </c>
      <c r="E650" s="38" t="str">
        <f t="shared" si="5"/>
        <v>*</v>
      </c>
      <c r="F650" s="38" t="str">
        <f t="shared" si="5"/>
        <v>*</v>
      </c>
      <c r="G650" s="38" t="str">
        <f t="shared" si="5"/>
        <v>*</v>
      </c>
      <c r="H650" s="38" t="str">
        <f t="shared" si="5"/>
        <v>*</v>
      </c>
      <c r="I650" s="38" t="str">
        <f t="shared" si="5"/>
        <v>*</v>
      </c>
      <c r="J650" s="38" t="str">
        <f t="shared" si="5"/>
        <v/>
      </c>
      <c r="K650" s="38" t="str">
        <f t="shared" si="5"/>
        <v/>
      </c>
      <c r="L650" s="38" t="str">
        <f t="shared" si="5"/>
        <v/>
      </c>
      <c r="M650" s="38" t="str">
        <f t="shared" si="5"/>
        <v/>
      </c>
      <c r="N650" s="38" t="str">
        <f t="shared" si="5"/>
        <v/>
      </c>
      <c r="O650" s="38" t="str">
        <f t="shared" si="5"/>
        <v/>
      </c>
      <c r="P650" s="38" t="str">
        <f t="shared" si="5"/>
        <v>*</v>
      </c>
      <c r="Q650" s="38" t="str">
        <f t="shared" si="5"/>
        <v>*</v>
      </c>
      <c r="R650" s="38" t="str">
        <f t="shared" si="5"/>
        <v>*</v>
      </c>
      <c r="S650" s="38" t="str">
        <f t="shared" si="5"/>
        <v/>
      </c>
      <c r="T650" s="38" t="str">
        <f t="shared" si="5"/>
        <v/>
      </c>
      <c r="U650" s="38" t="str">
        <f t="shared" si="5"/>
        <v/>
      </c>
    </row>
    <row r="651" spans="1:21" ht="15.75" hidden="1" customHeight="1" x14ac:dyDescent="0.2">
      <c r="A651" s="72" t="s">
        <v>216</v>
      </c>
      <c r="B651" s="73"/>
      <c r="C651" s="31" t="s">
        <v>196</v>
      </c>
      <c r="D651" s="32" t="str">
        <f t="shared" si="6"/>
        <v>*</v>
      </c>
      <c r="E651" s="32" t="str">
        <f t="shared" si="5"/>
        <v>*</v>
      </c>
      <c r="F651" s="32" t="str">
        <f t="shared" si="5"/>
        <v>*</v>
      </c>
      <c r="G651" s="32" t="str">
        <f t="shared" si="5"/>
        <v>*</v>
      </c>
      <c r="H651" s="32" t="str">
        <f t="shared" si="5"/>
        <v>*</v>
      </c>
      <c r="I651" s="32" t="str">
        <f t="shared" si="5"/>
        <v>*</v>
      </c>
      <c r="J651" s="32" t="str">
        <f t="shared" si="5"/>
        <v/>
      </c>
      <c r="K651" s="32" t="str">
        <f t="shared" si="5"/>
        <v/>
      </c>
      <c r="L651" s="32" t="str">
        <f t="shared" si="5"/>
        <v/>
      </c>
      <c r="M651" s="32" t="str">
        <f t="shared" si="5"/>
        <v>*</v>
      </c>
      <c r="N651" s="32" t="str">
        <f t="shared" si="5"/>
        <v>*</v>
      </c>
      <c r="O651" s="32" t="str">
        <f t="shared" si="5"/>
        <v>*</v>
      </c>
      <c r="P651" s="32" t="str">
        <f t="shared" si="5"/>
        <v>*</v>
      </c>
      <c r="Q651" s="32" t="str">
        <f t="shared" si="5"/>
        <v>*</v>
      </c>
      <c r="R651" s="32" t="str">
        <f t="shared" si="5"/>
        <v>*</v>
      </c>
      <c r="S651" s="32" t="str">
        <f t="shared" si="5"/>
        <v>*</v>
      </c>
      <c r="T651" s="32" t="str">
        <f t="shared" si="5"/>
        <v>*</v>
      </c>
      <c r="U651" s="32" t="str">
        <f t="shared" si="5"/>
        <v>*</v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6"/>
        <v>*</v>
      </c>
      <c r="E652" s="34" t="str">
        <f t="shared" si="5"/>
        <v>*</v>
      </c>
      <c r="F652" s="34" t="str">
        <f t="shared" si="5"/>
        <v>*</v>
      </c>
      <c r="G652" s="34" t="str">
        <f t="shared" si="5"/>
        <v>*</v>
      </c>
      <c r="H652" s="34" t="str">
        <f t="shared" si="5"/>
        <v>*</v>
      </c>
      <c r="I652" s="34" t="str">
        <f t="shared" si="5"/>
        <v>*</v>
      </c>
      <c r="J652" s="34" t="str">
        <f t="shared" si="5"/>
        <v/>
      </c>
      <c r="K652" s="34" t="str">
        <f t="shared" si="5"/>
        <v/>
      </c>
      <c r="L652" s="34" t="str">
        <f t="shared" si="5"/>
        <v/>
      </c>
      <c r="M652" s="34" t="str">
        <f t="shared" si="5"/>
        <v>*</v>
      </c>
      <c r="N652" s="34" t="str">
        <f t="shared" si="5"/>
        <v>*</v>
      </c>
      <c r="O652" s="34" t="str">
        <f t="shared" si="5"/>
        <v>*</v>
      </c>
      <c r="P652" s="34" t="str">
        <f t="shared" si="5"/>
        <v>*</v>
      </c>
      <c r="Q652" s="34" t="str">
        <f t="shared" si="5"/>
        <v>*</v>
      </c>
      <c r="R652" s="34" t="str">
        <f t="shared" si="5"/>
        <v>*</v>
      </c>
      <c r="S652" s="34" t="str">
        <f t="shared" si="5"/>
        <v>*</v>
      </c>
      <c r="T652" s="34" t="str">
        <f t="shared" si="5"/>
        <v>*</v>
      </c>
      <c r="U652" s="34" t="str">
        <f t="shared" si="5"/>
        <v>*</v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si="6"/>
        <v>*</v>
      </c>
      <c r="E653" s="36" t="str">
        <f t="shared" si="5"/>
        <v>*</v>
      </c>
      <c r="F653" s="36" t="str">
        <f t="shared" si="5"/>
        <v>*</v>
      </c>
      <c r="G653" s="36" t="str">
        <f t="shared" si="5"/>
        <v>*</v>
      </c>
      <c r="H653" s="36" t="str">
        <f t="shared" si="5"/>
        <v>*</v>
      </c>
      <c r="I653" s="36" t="str">
        <f t="shared" si="5"/>
        <v>*</v>
      </c>
      <c r="J653" s="36" t="str">
        <f t="shared" si="5"/>
        <v/>
      </c>
      <c r="K653" s="36" t="str">
        <f t="shared" si="5"/>
        <v/>
      </c>
      <c r="L653" s="36" t="str">
        <f t="shared" si="5"/>
        <v/>
      </c>
      <c r="M653" s="36" t="str">
        <f t="shared" si="5"/>
        <v>*</v>
      </c>
      <c r="N653" s="36" t="str">
        <f t="shared" si="5"/>
        <v>*</v>
      </c>
      <c r="O653" s="36" t="str">
        <f t="shared" si="5"/>
        <v>*</v>
      </c>
      <c r="P653" s="36" t="str">
        <f t="shared" si="5"/>
        <v>*</v>
      </c>
      <c r="Q653" s="36" t="str">
        <f t="shared" si="5"/>
        <v>*</v>
      </c>
      <c r="R653" s="36" t="str">
        <f t="shared" si="5"/>
        <v>*</v>
      </c>
      <c r="S653" s="36" t="str">
        <f t="shared" si="5"/>
        <v>*</v>
      </c>
      <c r="T653" s="36" t="str">
        <f t="shared" si="5"/>
        <v>*</v>
      </c>
      <c r="U653" s="36" t="str">
        <f t="shared" si="5"/>
        <v>*</v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6"/>
        <v>*</v>
      </c>
      <c r="E654" s="36" t="str">
        <f t="shared" si="5"/>
        <v>*</v>
      </c>
      <c r="F654" s="36" t="str">
        <f t="shared" si="5"/>
        <v>*</v>
      </c>
      <c r="G654" s="36" t="str">
        <f t="shared" si="5"/>
        <v>*</v>
      </c>
      <c r="H654" s="36" t="str">
        <f t="shared" si="5"/>
        <v>*</v>
      </c>
      <c r="I654" s="36" t="str">
        <f t="shared" si="5"/>
        <v>*</v>
      </c>
      <c r="J654" s="36" t="str">
        <f t="shared" si="5"/>
        <v/>
      </c>
      <c r="K654" s="36" t="str">
        <f t="shared" si="5"/>
        <v/>
      </c>
      <c r="L654" s="36" t="str">
        <f t="shared" si="5"/>
        <v/>
      </c>
      <c r="M654" s="36" t="str">
        <f t="shared" si="5"/>
        <v>*</v>
      </c>
      <c r="N654" s="36" t="str">
        <f t="shared" si="5"/>
        <v>*</v>
      </c>
      <c r="O654" s="36" t="str">
        <f t="shared" si="5"/>
        <v>*</v>
      </c>
      <c r="P654" s="36" t="str">
        <f t="shared" si="5"/>
        <v>*</v>
      </c>
      <c r="Q654" s="36" t="str">
        <f t="shared" si="5"/>
        <v>*</v>
      </c>
      <c r="R654" s="36" t="str">
        <f t="shared" si="5"/>
        <v>*</v>
      </c>
      <c r="S654" s="36" t="str">
        <f t="shared" si="5"/>
        <v>*</v>
      </c>
      <c r="T654" s="36" t="str">
        <f t="shared" si="5"/>
        <v>*</v>
      </c>
      <c r="U654" s="36" t="str">
        <f t="shared" si="5"/>
        <v>*</v>
      </c>
    </row>
    <row r="655" spans="1:21" s="18" customFormat="1" ht="15.75" hidden="1" customHeight="1" x14ac:dyDescent="0.2">
      <c r="A655" s="75"/>
      <c r="B655" s="21" t="s">
        <v>212</v>
      </c>
      <c r="C655" s="65" t="s">
        <v>15</v>
      </c>
      <c r="D655" s="36" t="str">
        <f t="shared" si="6"/>
        <v>*</v>
      </c>
      <c r="E655" s="36" t="str">
        <f t="shared" si="5"/>
        <v>*</v>
      </c>
      <c r="F655" s="36" t="str">
        <f t="shared" si="5"/>
        <v>*</v>
      </c>
      <c r="G655" s="36" t="str">
        <f t="shared" si="5"/>
        <v>*</v>
      </c>
      <c r="H655" s="36" t="str">
        <f t="shared" si="5"/>
        <v>*</v>
      </c>
      <c r="I655" s="36" t="str">
        <f t="shared" si="5"/>
        <v>*</v>
      </c>
      <c r="J655" s="36" t="str">
        <f t="shared" si="5"/>
        <v/>
      </c>
      <c r="K655" s="36" t="str">
        <f t="shared" si="5"/>
        <v/>
      </c>
      <c r="L655" s="36" t="str">
        <f t="shared" si="5"/>
        <v/>
      </c>
      <c r="M655" s="36" t="str">
        <f t="shared" si="5"/>
        <v/>
      </c>
      <c r="N655" s="36" t="str">
        <f t="shared" si="5"/>
        <v/>
      </c>
      <c r="O655" s="36" t="str">
        <f t="shared" si="5"/>
        <v/>
      </c>
      <c r="P655" s="36" t="str">
        <f t="shared" si="5"/>
        <v>*</v>
      </c>
      <c r="Q655" s="36" t="str">
        <f t="shared" si="5"/>
        <v>*</v>
      </c>
      <c r="R655" s="36" t="str">
        <f t="shared" si="5"/>
        <v>*</v>
      </c>
      <c r="S655" s="36" t="str">
        <f t="shared" si="5"/>
        <v/>
      </c>
      <c r="T655" s="36" t="str">
        <f t="shared" si="5"/>
        <v/>
      </c>
      <c r="U655" s="36" t="str">
        <f t="shared" si="5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6"/>
        <v/>
      </c>
      <c r="E656" s="36" t="str">
        <f t="shared" si="5"/>
        <v/>
      </c>
      <c r="F656" s="36" t="str">
        <f t="shared" si="5"/>
        <v/>
      </c>
      <c r="G656" s="36" t="str">
        <f t="shared" si="5"/>
        <v/>
      </c>
      <c r="H656" s="36" t="str">
        <f t="shared" si="5"/>
        <v/>
      </c>
      <c r="I656" s="36" t="str">
        <f t="shared" si="5"/>
        <v/>
      </c>
      <c r="J656" s="36" t="str">
        <f t="shared" si="5"/>
        <v/>
      </c>
      <c r="K656" s="36" t="str">
        <f t="shared" si="5"/>
        <v/>
      </c>
      <c r="L656" s="36" t="str">
        <f t="shared" si="5"/>
        <v/>
      </c>
      <c r="M656" s="36" t="str">
        <f t="shared" si="5"/>
        <v/>
      </c>
      <c r="N656" s="36" t="str">
        <f t="shared" si="5"/>
        <v/>
      </c>
      <c r="O656" s="36" t="str">
        <f t="shared" si="5"/>
        <v/>
      </c>
      <c r="P656" s="36" t="str">
        <f t="shared" si="5"/>
        <v/>
      </c>
      <c r="Q656" s="36" t="str">
        <f t="shared" si="5"/>
        <v/>
      </c>
      <c r="R656" s="36" t="str">
        <f t="shared" si="5"/>
        <v/>
      </c>
      <c r="S656" s="36" t="str">
        <f t="shared" si="5"/>
        <v/>
      </c>
      <c r="T656" s="36" t="str">
        <f t="shared" si="5"/>
        <v/>
      </c>
      <c r="U656" s="36" t="str">
        <f t="shared" si="5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18</v>
      </c>
      <c r="D657" s="36" t="str">
        <f t="shared" si="6"/>
        <v/>
      </c>
      <c r="E657" s="36" t="str">
        <f t="shared" si="5"/>
        <v/>
      </c>
      <c r="F657" s="36" t="str">
        <f t="shared" si="5"/>
        <v/>
      </c>
      <c r="G657" s="36" t="str">
        <f t="shared" si="5"/>
        <v/>
      </c>
      <c r="H657" s="36" t="str">
        <f t="shared" si="5"/>
        <v/>
      </c>
      <c r="I657" s="36" t="str">
        <f t="shared" si="5"/>
        <v/>
      </c>
      <c r="J657" s="36" t="str">
        <f t="shared" si="5"/>
        <v/>
      </c>
      <c r="K657" s="36" t="str">
        <f t="shared" si="5"/>
        <v/>
      </c>
      <c r="L657" s="36" t="str">
        <f t="shared" si="5"/>
        <v/>
      </c>
      <c r="M657" s="36" t="str">
        <f t="shared" si="5"/>
        <v/>
      </c>
      <c r="N657" s="36" t="str">
        <f t="shared" si="5"/>
        <v/>
      </c>
      <c r="O657" s="36" t="str">
        <f t="shared" si="5"/>
        <v/>
      </c>
      <c r="P657" s="36" t="str">
        <f t="shared" si="5"/>
        <v/>
      </c>
      <c r="Q657" s="36" t="str">
        <f t="shared" si="5"/>
        <v/>
      </c>
      <c r="R657" s="36" t="str">
        <f t="shared" si="5"/>
        <v/>
      </c>
      <c r="S657" s="36" t="str">
        <f t="shared" si="5"/>
        <v/>
      </c>
      <c r="T657" s="36" t="str">
        <f t="shared" ref="E657:U672" si="7">IF(T53=T357,"","*")</f>
        <v/>
      </c>
      <c r="U657" s="36" t="str">
        <f t="shared" si="7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6"/>
        <v>*</v>
      </c>
      <c r="E658" s="34" t="str">
        <f t="shared" si="7"/>
        <v>*</v>
      </c>
      <c r="F658" s="34" t="str">
        <f t="shared" si="7"/>
        <v>*</v>
      </c>
      <c r="G658" s="34" t="str">
        <f t="shared" si="7"/>
        <v>*</v>
      </c>
      <c r="H658" s="34" t="str">
        <f t="shared" si="7"/>
        <v>*</v>
      </c>
      <c r="I658" s="34" t="str">
        <f t="shared" si="7"/>
        <v>*</v>
      </c>
      <c r="J658" s="34" t="str">
        <f t="shared" si="7"/>
        <v/>
      </c>
      <c r="K658" s="34" t="str">
        <f t="shared" si="7"/>
        <v/>
      </c>
      <c r="L658" s="34" t="str">
        <f t="shared" si="7"/>
        <v/>
      </c>
      <c r="M658" s="34" t="str">
        <f t="shared" si="7"/>
        <v>*</v>
      </c>
      <c r="N658" s="34" t="str">
        <f t="shared" si="7"/>
        <v>*</v>
      </c>
      <c r="O658" s="34" t="str">
        <f t="shared" si="7"/>
        <v>*</v>
      </c>
      <c r="P658" s="34" t="str">
        <f t="shared" si="7"/>
        <v>*</v>
      </c>
      <c r="Q658" s="34" t="str">
        <f t="shared" si="7"/>
        <v>*</v>
      </c>
      <c r="R658" s="34" t="str">
        <f t="shared" si="7"/>
        <v>*</v>
      </c>
      <c r="S658" s="34" t="str">
        <f t="shared" si="7"/>
        <v/>
      </c>
      <c r="T658" s="34" t="str">
        <f t="shared" si="7"/>
        <v>*</v>
      </c>
      <c r="U658" s="34" t="str">
        <f t="shared" si="7"/>
        <v>*</v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6"/>
        <v>*</v>
      </c>
      <c r="E659" s="37" t="str">
        <f t="shared" si="7"/>
        <v>*</v>
      </c>
      <c r="F659" s="37" t="str">
        <f t="shared" si="7"/>
        <v>*</v>
      </c>
      <c r="G659" s="37" t="str">
        <f t="shared" si="7"/>
        <v>*</v>
      </c>
      <c r="H659" s="37" t="str">
        <f t="shared" si="7"/>
        <v>*</v>
      </c>
      <c r="I659" s="37" t="str">
        <f t="shared" si="7"/>
        <v>*</v>
      </c>
      <c r="J659" s="37" t="str">
        <f t="shared" si="7"/>
        <v/>
      </c>
      <c r="K659" s="37" t="str">
        <f t="shared" si="7"/>
        <v/>
      </c>
      <c r="L659" s="37" t="str">
        <f t="shared" si="7"/>
        <v/>
      </c>
      <c r="M659" s="37" t="str">
        <f t="shared" si="7"/>
        <v>*</v>
      </c>
      <c r="N659" s="37" t="str">
        <f t="shared" si="7"/>
        <v>*</v>
      </c>
      <c r="O659" s="37" t="str">
        <f t="shared" si="7"/>
        <v>*</v>
      </c>
      <c r="P659" s="37" t="str">
        <f t="shared" si="7"/>
        <v>*</v>
      </c>
      <c r="Q659" s="37" t="str">
        <f t="shared" si="7"/>
        <v>*</v>
      </c>
      <c r="R659" s="37" t="str">
        <f t="shared" si="7"/>
        <v>*</v>
      </c>
      <c r="S659" s="37" t="str">
        <f t="shared" si="7"/>
        <v/>
      </c>
      <c r="T659" s="37" t="str">
        <f t="shared" si="7"/>
        <v>*</v>
      </c>
      <c r="U659" s="37" t="str">
        <f t="shared" si="7"/>
        <v>*</v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6"/>
        <v>*</v>
      </c>
      <c r="E660" s="37" t="str">
        <f t="shared" si="7"/>
        <v>*</v>
      </c>
      <c r="F660" s="37" t="str">
        <f t="shared" si="7"/>
        <v>*</v>
      </c>
      <c r="G660" s="37" t="str">
        <f t="shared" si="7"/>
        <v>*</v>
      </c>
      <c r="H660" s="37" t="str">
        <f t="shared" si="7"/>
        <v>*</v>
      </c>
      <c r="I660" s="37" t="str">
        <f t="shared" si="7"/>
        <v>*</v>
      </c>
      <c r="J660" s="37" t="str">
        <f t="shared" si="7"/>
        <v/>
      </c>
      <c r="K660" s="37" t="str">
        <f t="shared" si="7"/>
        <v/>
      </c>
      <c r="L660" s="37" t="str">
        <f t="shared" si="7"/>
        <v/>
      </c>
      <c r="M660" s="37" t="str">
        <f t="shared" si="7"/>
        <v>*</v>
      </c>
      <c r="N660" s="37" t="str">
        <f t="shared" si="7"/>
        <v>*</v>
      </c>
      <c r="O660" s="37" t="str">
        <f t="shared" si="7"/>
        <v>*</v>
      </c>
      <c r="P660" s="37" t="str">
        <f t="shared" si="7"/>
        <v>*</v>
      </c>
      <c r="Q660" s="37" t="str">
        <f t="shared" si="7"/>
        <v>*</v>
      </c>
      <c r="R660" s="37" t="str">
        <f t="shared" si="7"/>
        <v>*</v>
      </c>
      <c r="S660" s="37" t="str">
        <f t="shared" si="7"/>
        <v/>
      </c>
      <c r="T660" s="37" t="str">
        <f t="shared" si="7"/>
        <v>*</v>
      </c>
      <c r="U660" s="37" t="str">
        <f t="shared" si="7"/>
        <v>*</v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37" t="str">
        <f t="shared" ref="D661:D676" si="8">IF(D57=D361,"","*")</f>
        <v>*</v>
      </c>
      <c r="E661" s="37" t="str">
        <f t="shared" si="7"/>
        <v>*</v>
      </c>
      <c r="F661" s="37" t="str">
        <f t="shared" si="7"/>
        <v>*</v>
      </c>
      <c r="G661" s="37" t="str">
        <f t="shared" si="7"/>
        <v>*</v>
      </c>
      <c r="H661" s="37" t="str">
        <f t="shared" si="7"/>
        <v>*</v>
      </c>
      <c r="I661" s="37" t="str">
        <f t="shared" si="7"/>
        <v>*</v>
      </c>
      <c r="J661" s="37" t="str">
        <f t="shared" si="7"/>
        <v/>
      </c>
      <c r="K661" s="37" t="str">
        <f t="shared" si="7"/>
        <v/>
      </c>
      <c r="L661" s="37" t="str">
        <f t="shared" si="7"/>
        <v/>
      </c>
      <c r="M661" s="37" t="str">
        <f t="shared" si="7"/>
        <v/>
      </c>
      <c r="N661" s="37" t="str">
        <f t="shared" si="7"/>
        <v/>
      </c>
      <c r="O661" s="37" t="str">
        <f t="shared" si="7"/>
        <v/>
      </c>
      <c r="P661" s="37" t="str">
        <f t="shared" si="7"/>
        <v>*</v>
      </c>
      <c r="Q661" s="37" t="str">
        <f t="shared" si="7"/>
        <v>*</v>
      </c>
      <c r="R661" s="37" t="str">
        <f t="shared" si="7"/>
        <v>*</v>
      </c>
      <c r="S661" s="37" t="str">
        <f t="shared" si="7"/>
        <v/>
      </c>
      <c r="T661" s="37" t="str">
        <f t="shared" si="7"/>
        <v/>
      </c>
      <c r="U661" s="37" t="str">
        <f t="shared" si="7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8"/>
        <v>*</v>
      </c>
      <c r="E662" s="37" t="str">
        <f t="shared" si="7"/>
        <v>*</v>
      </c>
      <c r="F662" s="37" t="str">
        <f t="shared" si="7"/>
        <v>*</v>
      </c>
      <c r="G662" s="37" t="str">
        <f t="shared" si="7"/>
        <v>*</v>
      </c>
      <c r="H662" s="37" t="str">
        <f t="shared" si="7"/>
        <v>*</v>
      </c>
      <c r="I662" s="37" t="str">
        <f t="shared" si="7"/>
        <v>*</v>
      </c>
      <c r="J662" s="37" t="str">
        <f t="shared" si="7"/>
        <v/>
      </c>
      <c r="K662" s="37" t="str">
        <f t="shared" si="7"/>
        <v/>
      </c>
      <c r="L662" s="37" t="str">
        <f t="shared" si="7"/>
        <v/>
      </c>
      <c r="M662" s="37" t="str">
        <f t="shared" si="7"/>
        <v/>
      </c>
      <c r="N662" s="37" t="str">
        <f t="shared" si="7"/>
        <v/>
      </c>
      <c r="O662" s="37" t="str">
        <f t="shared" si="7"/>
        <v/>
      </c>
      <c r="P662" s="37" t="str">
        <f t="shared" si="7"/>
        <v/>
      </c>
      <c r="Q662" s="37" t="str">
        <f t="shared" si="7"/>
        <v/>
      </c>
      <c r="R662" s="37" t="str">
        <f t="shared" si="7"/>
        <v/>
      </c>
      <c r="S662" s="37" t="str">
        <f t="shared" si="7"/>
        <v/>
      </c>
      <c r="T662" s="37" t="str">
        <f t="shared" si="7"/>
        <v/>
      </c>
      <c r="U662" s="37" t="str">
        <f t="shared" si="7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18</v>
      </c>
      <c r="D663" s="38" t="str">
        <f t="shared" si="8"/>
        <v>*</v>
      </c>
      <c r="E663" s="38" t="str">
        <f t="shared" si="7"/>
        <v>*</v>
      </c>
      <c r="F663" s="38" t="str">
        <f t="shared" si="7"/>
        <v>*</v>
      </c>
      <c r="G663" s="38" t="str">
        <f t="shared" si="7"/>
        <v>*</v>
      </c>
      <c r="H663" s="38" t="str">
        <f t="shared" si="7"/>
        <v>*</v>
      </c>
      <c r="I663" s="38" t="str">
        <f t="shared" si="7"/>
        <v>*</v>
      </c>
      <c r="J663" s="38" t="str">
        <f t="shared" si="7"/>
        <v/>
      </c>
      <c r="K663" s="38" t="str">
        <f t="shared" si="7"/>
        <v/>
      </c>
      <c r="L663" s="38" t="str">
        <f t="shared" si="7"/>
        <v/>
      </c>
      <c r="M663" s="38" t="str">
        <f t="shared" si="7"/>
        <v/>
      </c>
      <c r="N663" s="38" t="str">
        <f t="shared" si="7"/>
        <v/>
      </c>
      <c r="O663" s="38" t="str">
        <f t="shared" si="7"/>
        <v/>
      </c>
      <c r="P663" s="38" t="str">
        <f t="shared" si="7"/>
        <v/>
      </c>
      <c r="Q663" s="38" t="str">
        <f t="shared" si="7"/>
        <v/>
      </c>
      <c r="R663" s="38" t="str">
        <f t="shared" si="7"/>
        <v/>
      </c>
      <c r="S663" s="38" t="str">
        <f t="shared" si="7"/>
        <v/>
      </c>
      <c r="T663" s="38" t="str">
        <f t="shared" si="7"/>
        <v/>
      </c>
      <c r="U663" s="38" t="str">
        <f t="shared" si="7"/>
        <v/>
      </c>
    </row>
    <row r="664" spans="1:21" ht="15.75" hidden="1" customHeight="1" x14ac:dyDescent="0.2">
      <c r="A664" s="72" t="s">
        <v>217</v>
      </c>
      <c r="B664" s="73"/>
      <c r="C664" s="31" t="s">
        <v>75</v>
      </c>
      <c r="D664" s="32" t="str">
        <f t="shared" si="8"/>
        <v>*</v>
      </c>
      <c r="E664" s="32" t="str">
        <f t="shared" si="7"/>
        <v>*</v>
      </c>
      <c r="F664" s="32" t="str">
        <f t="shared" si="7"/>
        <v>*</v>
      </c>
      <c r="G664" s="32" t="str">
        <f t="shared" si="7"/>
        <v>*</v>
      </c>
      <c r="H664" s="32" t="str">
        <f t="shared" si="7"/>
        <v>*</v>
      </c>
      <c r="I664" s="32" t="str">
        <f t="shared" si="7"/>
        <v>*</v>
      </c>
      <c r="J664" s="32" t="str">
        <f t="shared" si="7"/>
        <v>*</v>
      </c>
      <c r="K664" s="32" t="str">
        <f t="shared" si="7"/>
        <v>*</v>
      </c>
      <c r="L664" s="32" t="str">
        <f t="shared" si="7"/>
        <v>*</v>
      </c>
      <c r="M664" s="32" t="str">
        <f t="shared" si="7"/>
        <v>*</v>
      </c>
      <c r="N664" s="32" t="str">
        <f t="shared" si="7"/>
        <v>*</v>
      </c>
      <c r="O664" s="32" t="str">
        <f t="shared" si="7"/>
        <v>*</v>
      </c>
      <c r="P664" s="32" t="str">
        <f t="shared" si="7"/>
        <v>*</v>
      </c>
      <c r="Q664" s="32" t="str">
        <f t="shared" si="7"/>
        <v>*</v>
      </c>
      <c r="R664" s="32" t="str">
        <f t="shared" si="7"/>
        <v>*</v>
      </c>
      <c r="S664" s="32" t="str">
        <f t="shared" si="7"/>
        <v>*</v>
      </c>
      <c r="T664" s="32" t="str">
        <f t="shared" si="7"/>
        <v>*</v>
      </c>
      <c r="U664" s="32" t="str">
        <f t="shared" si="7"/>
        <v>*</v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8"/>
        <v>*</v>
      </c>
      <c r="E665" s="34" t="str">
        <f t="shared" si="7"/>
        <v>*</v>
      </c>
      <c r="F665" s="34" t="str">
        <f t="shared" si="7"/>
        <v>*</v>
      </c>
      <c r="G665" s="34" t="str">
        <f t="shared" si="7"/>
        <v>*</v>
      </c>
      <c r="H665" s="34" t="str">
        <f t="shared" si="7"/>
        <v>*</v>
      </c>
      <c r="I665" s="34" t="str">
        <f t="shared" si="7"/>
        <v>*</v>
      </c>
      <c r="J665" s="34" t="str">
        <f t="shared" si="7"/>
        <v/>
      </c>
      <c r="K665" s="34" t="str">
        <f t="shared" si="7"/>
        <v/>
      </c>
      <c r="L665" s="34" t="str">
        <f t="shared" si="7"/>
        <v/>
      </c>
      <c r="M665" s="34" t="str">
        <f t="shared" si="7"/>
        <v/>
      </c>
      <c r="N665" s="34" t="str">
        <f t="shared" si="7"/>
        <v/>
      </c>
      <c r="O665" s="34" t="str">
        <f t="shared" si="7"/>
        <v/>
      </c>
      <c r="P665" s="34" t="str">
        <f t="shared" si="7"/>
        <v>*</v>
      </c>
      <c r="Q665" s="34" t="str">
        <f t="shared" si="7"/>
        <v>*</v>
      </c>
      <c r="R665" s="34" t="str">
        <f t="shared" si="7"/>
        <v>*</v>
      </c>
      <c r="S665" s="34" t="str">
        <f t="shared" si="7"/>
        <v/>
      </c>
      <c r="T665" s="34" t="str">
        <f t="shared" si="7"/>
        <v/>
      </c>
      <c r="U665" s="34" t="str">
        <f t="shared" si="7"/>
        <v/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8"/>
        <v>*</v>
      </c>
      <c r="E666" s="36" t="str">
        <f t="shared" si="7"/>
        <v>*</v>
      </c>
      <c r="F666" s="36" t="str">
        <f t="shared" si="7"/>
        <v>*</v>
      </c>
      <c r="G666" s="36" t="str">
        <f t="shared" si="7"/>
        <v>*</v>
      </c>
      <c r="H666" s="36" t="str">
        <f t="shared" si="7"/>
        <v>*</v>
      </c>
      <c r="I666" s="36" t="str">
        <f t="shared" si="7"/>
        <v>*</v>
      </c>
      <c r="J666" s="36" t="str">
        <f t="shared" si="7"/>
        <v/>
      </c>
      <c r="K666" s="36" t="str">
        <f t="shared" si="7"/>
        <v/>
      </c>
      <c r="L666" s="36" t="str">
        <f t="shared" si="7"/>
        <v/>
      </c>
      <c r="M666" s="36" t="str">
        <f t="shared" si="7"/>
        <v/>
      </c>
      <c r="N666" s="36" t="str">
        <f t="shared" si="7"/>
        <v/>
      </c>
      <c r="O666" s="36" t="str">
        <f t="shared" si="7"/>
        <v/>
      </c>
      <c r="P666" s="36" t="str">
        <f t="shared" si="7"/>
        <v>*</v>
      </c>
      <c r="Q666" s="36" t="str">
        <f t="shared" si="7"/>
        <v>*</v>
      </c>
      <c r="R666" s="36" t="str">
        <f t="shared" si="7"/>
        <v>*</v>
      </c>
      <c r="S666" s="36" t="str">
        <f t="shared" si="7"/>
        <v/>
      </c>
      <c r="T666" s="36" t="str">
        <f t="shared" si="7"/>
        <v/>
      </c>
      <c r="U666" s="36" t="str">
        <f t="shared" si="7"/>
        <v/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8"/>
        <v>*</v>
      </c>
      <c r="E667" s="36" t="str">
        <f t="shared" si="7"/>
        <v>*</v>
      </c>
      <c r="F667" s="36" t="str">
        <f t="shared" si="7"/>
        <v>*</v>
      </c>
      <c r="G667" s="36" t="str">
        <f t="shared" si="7"/>
        <v>*</v>
      </c>
      <c r="H667" s="36" t="str">
        <f t="shared" si="7"/>
        <v>*</v>
      </c>
      <c r="I667" s="36" t="str">
        <f t="shared" si="7"/>
        <v>*</v>
      </c>
      <c r="J667" s="36" t="str">
        <f t="shared" si="7"/>
        <v/>
      </c>
      <c r="K667" s="36" t="str">
        <f t="shared" si="7"/>
        <v/>
      </c>
      <c r="L667" s="36" t="str">
        <f t="shared" si="7"/>
        <v/>
      </c>
      <c r="M667" s="36" t="str">
        <f t="shared" si="7"/>
        <v/>
      </c>
      <c r="N667" s="36" t="str">
        <f t="shared" si="7"/>
        <v/>
      </c>
      <c r="O667" s="36" t="str">
        <f t="shared" si="7"/>
        <v/>
      </c>
      <c r="P667" s="36" t="str">
        <f t="shared" si="7"/>
        <v>*</v>
      </c>
      <c r="Q667" s="36" t="str">
        <f t="shared" si="7"/>
        <v>*</v>
      </c>
      <c r="R667" s="36" t="str">
        <f t="shared" si="7"/>
        <v>*</v>
      </c>
      <c r="S667" s="36" t="str">
        <f t="shared" si="7"/>
        <v/>
      </c>
      <c r="T667" s="36" t="str">
        <f t="shared" si="7"/>
        <v/>
      </c>
      <c r="U667" s="36" t="str">
        <f t="shared" si="7"/>
        <v/>
      </c>
    </row>
    <row r="668" spans="1:21" s="18" customFormat="1" ht="15.75" hidden="1" customHeight="1" x14ac:dyDescent="0.2">
      <c r="A668" s="75"/>
      <c r="B668" s="21" t="s">
        <v>212</v>
      </c>
      <c r="C668" s="65" t="s">
        <v>15</v>
      </c>
      <c r="D668" s="36" t="str">
        <f t="shared" si="8"/>
        <v>*</v>
      </c>
      <c r="E668" s="36" t="str">
        <f t="shared" si="7"/>
        <v>*</v>
      </c>
      <c r="F668" s="36" t="str">
        <f t="shared" si="7"/>
        <v>*</v>
      </c>
      <c r="G668" s="36" t="str">
        <f t="shared" si="7"/>
        <v>*</v>
      </c>
      <c r="H668" s="36" t="str">
        <f t="shared" si="7"/>
        <v>*</v>
      </c>
      <c r="I668" s="36" t="str">
        <f t="shared" si="7"/>
        <v>*</v>
      </c>
      <c r="J668" s="36" t="str">
        <f t="shared" si="7"/>
        <v/>
      </c>
      <c r="K668" s="36" t="str">
        <f t="shared" si="7"/>
        <v/>
      </c>
      <c r="L668" s="36" t="str">
        <f t="shared" si="7"/>
        <v/>
      </c>
      <c r="M668" s="36" t="str">
        <f t="shared" si="7"/>
        <v/>
      </c>
      <c r="N668" s="36" t="str">
        <f t="shared" si="7"/>
        <v/>
      </c>
      <c r="O668" s="36" t="str">
        <f t="shared" si="7"/>
        <v/>
      </c>
      <c r="P668" s="36" t="str">
        <f t="shared" si="7"/>
        <v>*</v>
      </c>
      <c r="Q668" s="36" t="str">
        <f t="shared" si="7"/>
        <v>*</v>
      </c>
      <c r="R668" s="36" t="str">
        <f t="shared" si="7"/>
        <v>*</v>
      </c>
      <c r="S668" s="36" t="str">
        <f t="shared" si="7"/>
        <v/>
      </c>
      <c r="T668" s="36" t="str">
        <f t="shared" si="7"/>
        <v/>
      </c>
      <c r="U668" s="36" t="str">
        <f t="shared" si="7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8"/>
        <v>*</v>
      </c>
      <c r="E669" s="36" t="str">
        <f t="shared" si="7"/>
        <v>*</v>
      </c>
      <c r="F669" s="36" t="str">
        <f t="shared" si="7"/>
        <v>*</v>
      </c>
      <c r="G669" s="36" t="str">
        <f t="shared" si="7"/>
        <v>*</v>
      </c>
      <c r="H669" s="36" t="str">
        <f t="shared" si="7"/>
        <v>*</v>
      </c>
      <c r="I669" s="36" t="str">
        <f t="shared" si="7"/>
        <v>*</v>
      </c>
      <c r="J669" s="36" t="str">
        <f t="shared" si="7"/>
        <v/>
      </c>
      <c r="K669" s="36" t="str">
        <f t="shared" si="7"/>
        <v/>
      </c>
      <c r="L669" s="36" t="str">
        <f t="shared" si="7"/>
        <v/>
      </c>
      <c r="M669" s="36" t="str">
        <f t="shared" si="7"/>
        <v/>
      </c>
      <c r="N669" s="36" t="str">
        <f t="shared" si="7"/>
        <v/>
      </c>
      <c r="O669" s="36" t="str">
        <f t="shared" si="7"/>
        <v/>
      </c>
      <c r="P669" s="36" t="str">
        <f t="shared" si="7"/>
        <v>*</v>
      </c>
      <c r="Q669" s="36" t="str">
        <f t="shared" si="7"/>
        <v>*</v>
      </c>
      <c r="R669" s="36" t="str">
        <f t="shared" si="7"/>
        <v>*</v>
      </c>
      <c r="S669" s="36" t="str">
        <f t="shared" si="7"/>
        <v/>
      </c>
      <c r="T669" s="36" t="str">
        <f t="shared" si="7"/>
        <v/>
      </c>
      <c r="U669" s="36" t="str">
        <f t="shared" si="7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18</v>
      </c>
      <c r="D670" s="36" t="str">
        <f t="shared" si="8"/>
        <v/>
      </c>
      <c r="E670" s="36" t="str">
        <f t="shared" si="7"/>
        <v>*</v>
      </c>
      <c r="F670" s="36" t="str">
        <f t="shared" si="7"/>
        <v>*</v>
      </c>
      <c r="G670" s="36" t="str">
        <f t="shared" si="7"/>
        <v>*</v>
      </c>
      <c r="H670" s="36" t="str">
        <f t="shared" si="7"/>
        <v>*</v>
      </c>
      <c r="I670" s="36" t="str">
        <f t="shared" si="7"/>
        <v>*</v>
      </c>
      <c r="J670" s="36" t="str">
        <f t="shared" si="7"/>
        <v/>
      </c>
      <c r="K670" s="36" t="str">
        <f t="shared" si="7"/>
        <v/>
      </c>
      <c r="L670" s="36" t="str">
        <f t="shared" si="7"/>
        <v/>
      </c>
      <c r="M670" s="36" t="str">
        <f t="shared" si="7"/>
        <v/>
      </c>
      <c r="N670" s="36" t="str">
        <f t="shared" si="7"/>
        <v/>
      </c>
      <c r="O670" s="36" t="str">
        <f t="shared" si="7"/>
        <v/>
      </c>
      <c r="P670" s="36" t="str">
        <f t="shared" si="7"/>
        <v>*</v>
      </c>
      <c r="Q670" s="36" t="str">
        <f t="shared" si="7"/>
        <v>*</v>
      </c>
      <c r="R670" s="36" t="str">
        <f t="shared" si="7"/>
        <v>*</v>
      </c>
      <c r="S670" s="36" t="str">
        <f t="shared" si="7"/>
        <v/>
      </c>
      <c r="T670" s="36" t="str">
        <f t="shared" si="7"/>
        <v/>
      </c>
      <c r="U670" s="36" t="str">
        <f t="shared" si="7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8"/>
        <v>*</v>
      </c>
      <c r="E671" s="34" t="str">
        <f t="shared" si="7"/>
        <v>*</v>
      </c>
      <c r="F671" s="34" t="str">
        <f t="shared" si="7"/>
        <v>*</v>
      </c>
      <c r="G671" s="34" t="str">
        <f t="shared" si="7"/>
        <v>*</v>
      </c>
      <c r="H671" s="34" t="str">
        <f t="shared" si="7"/>
        <v>*</v>
      </c>
      <c r="I671" s="34" t="str">
        <f t="shared" si="7"/>
        <v>*</v>
      </c>
      <c r="J671" s="34" t="str">
        <f t="shared" si="7"/>
        <v>*</v>
      </c>
      <c r="K671" s="34" t="str">
        <f t="shared" si="7"/>
        <v>*</v>
      </c>
      <c r="L671" s="34" t="str">
        <f t="shared" si="7"/>
        <v>*</v>
      </c>
      <c r="M671" s="34" t="str">
        <f t="shared" si="7"/>
        <v>*</v>
      </c>
      <c r="N671" s="34" t="str">
        <f t="shared" si="7"/>
        <v>*</v>
      </c>
      <c r="O671" s="34" t="str">
        <f t="shared" si="7"/>
        <v>*</v>
      </c>
      <c r="P671" s="34" t="str">
        <f t="shared" si="7"/>
        <v>*</v>
      </c>
      <c r="Q671" s="34" t="str">
        <f t="shared" si="7"/>
        <v>*</v>
      </c>
      <c r="R671" s="34" t="str">
        <f t="shared" si="7"/>
        <v>*</v>
      </c>
      <c r="S671" s="34" t="str">
        <f t="shared" si="7"/>
        <v>*</v>
      </c>
      <c r="T671" s="34" t="str">
        <f t="shared" si="7"/>
        <v>*</v>
      </c>
      <c r="U671" s="34" t="str">
        <f t="shared" si="7"/>
        <v>*</v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8"/>
        <v>*</v>
      </c>
      <c r="E672" s="37" t="str">
        <f t="shared" si="7"/>
        <v>*</v>
      </c>
      <c r="F672" s="37" t="str">
        <f t="shared" si="7"/>
        <v>*</v>
      </c>
      <c r="G672" s="37" t="str">
        <f t="shared" si="7"/>
        <v>*</v>
      </c>
      <c r="H672" s="37" t="str">
        <f t="shared" si="7"/>
        <v>*</v>
      </c>
      <c r="I672" s="37" t="str">
        <f t="shared" si="7"/>
        <v>*</v>
      </c>
      <c r="J672" s="37" t="str">
        <f t="shared" si="7"/>
        <v>*</v>
      </c>
      <c r="K672" s="37" t="str">
        <f t="shared" si="7"/>
        <v>*</v>
      </c>
      <c r="L672" s="37" t="str">
        <f t="shared" si="7"/>
        <v>*</v>
      </c>
      <c r="M672" s="37" t="str">
        <f t="shared" si="7"/>
        <v>*</v>
      </c>
      <c r="N672" s="37" t="str">
        <f t="shared" si="7"/>
        <v>*</v>
      </c>
      <c r="O672" s="37" t="str">
        <f t="shared" si="7"/>
        <v>*</v>
      </c>
      <c r="P672" s="37" t="str">
        <f t="shared" si="7"/>
        <v>*</v>
      </c>
      <c r="Q672" s="37" t="str">
        <f t="shared" si="7"/>
        <v>*</v>
      </c>
      <c r="R672" s="37" t="str">
        <f t="shared" si="7"/>
        <v>*</v>
      </c>
      <c r="S672" s="37" t="str">
        <f t="shared" si="7"/>
        <v>*</v>
      </c>
      <c r="T672" s="37" t="str">
        <f t="shared" ref="E672:U687" si="9">IF(T68=T372,"","*")</f>
        <v>*</v>
      </c>
      <c r="U672" s="37" t="str">
        <f t="shared" si="9"/>
        <v>*</v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8"/>
        <v>*</v>
      </c>
      <c r="E673" s="37" t="str">
        <f t="shared" si="9"/>
        <v>*</v>
      </c>
      <c r="F673" s="37" t="str">
        <f t="shared" si="9"/>
        <v>*</v>
      </c>
      <c r="G673" s="37" t="str">
        <f t="shared" si="9"/>
        <v>*</v>
      </c>
      <c r="H673" s="37" t="str">
        <f t="shared" si="9"/>
        <v>*</v>
      </c>
      <c r="I673" s="37" t="str">
        <f t="shared" si="9"/>
        <v>*</v>
      </c>
      <c r="J673" s="37" t="str">
        <f t="shared" si="9"/>
        <v>*</v>
      </c>
      <c r="K673" s="37" t="str">
        <f t="shared" si="9"/>
        <v>*</v>
      </c>
      <c r="L673" s="37" t="str">
        <f t="shared" si="9"/>
        <v>*</v>
      </c>
      <c r="M673" s="37" t="str">
        <f t="shared" si="9"/>
        <v>*</v>
      </c>
      <c r="N673" s="37" t="str">
        <f t="shared" si="9"/>
        <v>*</v>
      </c>
      <c r="O673" s="37" t="str">
        <f t="shared" si="9"/>
        <v>*</v>
      </c>
      <c r="P673" s="37" t="str">
        <f t="shared" si="9"/>
        <v>*</v>
      </c>
      <c r="Q673" s="37" t="str">
        <f t="shared" si="9"/>
        <v>*</v>
      </c>
      <c r="R673" s="37" t="str">
        <f t="shared" si="9"/>
        <v>*</v>
      </c>
      <c r="S673" s="37" t="str">
        <f t="shared" si="9"/>
        <v>*</v>
      </c>
      <c r="T673" s="37" t="str">
        <f t="shared" si="9"/>
        <v>*</v>
      </c>
      <c r="U673" s="37" t="str">
        <f t="shared" si="9"/>
        <v>*</v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37" t="str">
        <f t="shared" si="8"/>
        <v>*</v>
      </c>
      <c r="E674" s="37" t="str">
        <f t="shared" si="9"/>
        <v>*</v>
      </c>
      <c r="F674" s="37" t="str">
        <f t="shared" si="9"/>
        <v>*</v>
      </c>
      <c r="G674" s="37" t="str">
        <f t="shared" si="9"/>
        <v>*</v>
      </c>
      <c r="H674" s="37" t="str">
        <f t="shared" si="9"/>
        <v>*</v>
      </c>
      <c r="I674" s="37" t="str">
        <f t="shared" si="9"/>
        <v>*</v>
      </c>
      <c r="J674" s="37" t="str">
        <f t="shared" si="9"/>
        <v/>
      </c>
      <c r="K674" s="37" t="str">
        <f t="shared" si="9"/>
        <v/>
      </c>
      <c r="L674" s="37" t="str">
        <f t="shared" si="9"/>
        <v/>
      </c>
      <c r="M674" s="37" t="str">
        <f t="shared" si="9"/>
        <v/>
      </c>
      <c r="N674" s="37" t="str">
        <f t="shared" si="9"/>
        <v/>
      </c>
      <c r="O674" s="37" t="str">
        <f t="shared" si="9"/>
        <v/>
      </c>
      <c r="P674" s="37" t="str">
        <f t="shared" si="9"/>
        <v>*</v>
      </c>
      <c r="Q674" s="37" t="str">
        <f t="shared" si="9"/>
        <v>*</v>
      </c>
      <c r="R674" s="37" t="str">
        <f t="shared" si="9"/>
        <v>*</v>
      </c>
      <c r="S674" s="37" t="str">
        <f t="shared" si="9"/>
        <v/>
      </c>
      <c r="T674" s="37" t="str">
        <f t="shared" si="9"/>
        <v/>
      </c>
      <c r="U674" s="37" t="str">
        <f t="shared" si="9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8"/>
        <v>*</v>
      </c>
      <c r="E675" s="37" t="str">
        <f t="shared" si="9"/>
        <v>*</v>
      </c>
      <c r="F675" s="37" t="str">
        <f t="shared" si="9"/>
        <v>*</v>
      </c>
      <c r="G675" s="37" t="str">
        <f t="shared" si="9"/>
        <v>*</v>
      </c>
      <c r="H675" s="37" t="str">
        <f t="shared" si="9"/>
        <v>*</v>
      </c>
      <c r="I675" s="37" t="str">
        <f t="shared" si="9"/>
        <v>*</v>
      </c>
      <c r="J675" s="37" t="str">
        <f t="shared" si="9"/>
        <v/>
      </c>
      <c r="K675" s="37" t="str">
        <f t="shared" si="9"/>
        <v/>
      </c>
      <c r="L675" s="37" t="str">
        <f t="shared" si="9"/>
        <v/>
      </c>
      <c r="M675" s="37" t="str">
        <f t="shared" si="9"/>
        <v/>
      </c>
      <c r="N675" s="37" t="str">
        <f t="shared" si="9"/>
        <v/>
      </c>
      <c r="O675" s="37" t="str">
        <f t="shared" si="9"/>
        <v/>
      </c>
      <c r="P675" s="37" t="str">
        <f t="shared" si="9"/>
        <v>*</v>
      </c>
      <c r="Q675" s="37" t="str">
        <f t="shared" si="9"/>
        <v>*</v>
      </c>
      <c r="R675" s="37" t="str">
        <f t="shared" si="9"/>
        <v>*</v>
      </c>
      <c r="S675" s="37" t="str">
        <f t="shared" si="9"/>
        <v/>
      </c>
      <c r="T675" s="37" t="str">
        <f t="shared" si="9"/>
        <v/>
      </c>
      <c r="U675" s="37" t="str">
        <f t="shared" si="9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18</v>
      </c>
      <c r="D676" s="38" t="str">
        <f t="shared" si="8"/>
        <v>*</v>
      </c>
      <c r="E676" s="38" t="str">
        <f t="shared" si="9"/>
        <v>*</v>
      </c>
      <c r="F676" s="38" t="str">
        <f t="shared" si="9"/>
        <v>*</v>
      </c>
      <c r="G676" s="38" t="str">
        <f t="shared" si="9"/>
        <v>*</v>
      </c>
      <c r="H676" s="38" t="str">
        <f t="shared" si="9"/>
        <v>*</v>
      </c>
      <c r="I676" s="38" t="str">
        <f t="shared" si="9"/>
        <v>*</v>
      </c>
      <c r="J676" s="38" t="str">
        <f t="shared" si="9"/>
        <v/>
      </c>
      <c r="K676" s="38" t="str">
        <f t="shared" si="9"/>
        <v/>
      </c>
      <c r="L676" s="38" t="str">
        <f t="shared" si="9"/>
        <v/>
      </c>
      <c r="M676" s="38" t="str">
        <f t="shared" si="9"/>
        <v/>
      </c>
      <c r="N676" s="38" t="str">
        <f t="shared" si="9"/>
        <v/>
      </c>
      <c r="O676" s="38" t="str">
        <f t="shared" si="9"/>
        <v/>
      </c>
      <c r="P676" s="38" t="str">
        <f t="shared" si="9"/>
        <v>*</v>
      </c>
      <c r="Q676" s="38" t="str">
        <f t="shared" si="9"/>
        <v>*</v>
      </c>
      <c r="R676" s="38" t="str">
        <f t="shared" si="9"/>
        <v>*</v>
      </c>
      <c r="S676" s="38" t="str">
        <f t="shared" si="9"/>
        <v/>
      </c>
      <c r="T676" s="38" t="str">
        <f t="shared" si="9"/>
        <v/>
      </c>
      <c r="U676" s="38" t="str">
        <f t="shared" si="9"/>
        <v/>
      </c>
    </row>
    <row r="677" spans="1:21" ht="15.75" hidden="1" customHeight="1" x14ac:dyDescent="0.2">
      <c r="A677" s="72" t="s">
        <v>218</v>
      </c>
      <c r="B677" s="73"/>
      <c r="C677" s="31" t="s">
        <v>77</v>
      </c>
      <c r="D677" s="32" t="str">
        <f t="shared" ref="D677:S692" si="10">IF(D73=D377,"","*")</f>
        <v>*</v>
      </c>
      <c r="E677" s="32" t="str">
        <f t="shared" si="10"/>
        <v>*</v>
      </c>
      <c r="F677" s="32" t="str">
        <f t="shared" si="10"/>
        <v>*</v>
      </c>
      <c r="G677" s="32" t="str">
        <f t="shared" si="10"/>
        <v>*</v>
      </c>
      <c r="H677" s="32" t="str">
        <f t="shared" si="10"/>
        <v>*</v>
      </c>
      <c r="I677" s="32" t="str">
        <f t="shared" si="10"/>
        <v>*</v>
      </c>
      <c r="J677" s="32" t="str">
        <f t="shared" si="10"/>
        <v/>
      </c>
      <c r="K677" s="32" t="str">
        <f t="shared" si="10"/>
        <v/>
      </c>
      <c r="L677" s="32" t="str">
        <f t="shared" si="10"/>
        <v/>
      </c>
      <c r="M677" s="32" t="str">
        <f t="shared" si="10"/>
        <v/>
      </c>
      <c r="N677" s="32" t="str">
        <f t="shared" si="10"/>
        <v/>
      </c>
      <c r="O677" s="32" t="str">
        <f t="shared" si="10"/>
        <v/>
      </c>
      <c r="P677" s="32" t="str">
        <f t="shared" si="10"/>
        <v>*</v>
      </c>
      <c r="Q677" s="32" t="str">
        <f t="shared" si="10"/>
        <v>*</v>
      </c>
      <c r="R677" s="32" t="str">
        <f t="shared" si="10"/>
        <v>*</v>
      </c>
      <c r="S677" s="32" t="str">
        <f t="shared" si="10"/>
        <v>*</v>
      </c>
      <c r="T677" s="32" t="str">
        <f t="shared" si="9"/>
        <v>*</v>
      </c>
      <c r="U677" s="32" t="str">
        <f t="shared" si="9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10"/>
        <v>*</v>
      </c>
      <c r="E678" s="34" t="str">
        <f t="shared" si="9"/>
        <v>*</v>
      </c>
      <c r="F678" s="34" t="str">
        <f t="shared" si="9"/>
        <v>*</v>
      </c>
      <c r="G678" s="34" t="str">
        <f t="shared" si="9"/>
        <v>*</v>
      </c>
      <c r="H678" s="34" t="str">
        <f t="shared" si="9"/>
        <v>*</v>
      </c>
      <c r="I678" s="34" t="str">
        <f t="shared" si="9"/>
        <v>*</v>
      </c>
      <c r="J678" s="34" t="str">
        <f t="shared" si="9"/>
        <v/>
      </c>
      <c r="K678" s="34" t="str">
        <f t="shared" si="9"/>
        <v/>
      </c>
      <c r="L678" s="34" t="str">
        <f t="shared" si="9"/>
        <v/>
      </c>
      <c r="M678" s="34" t="str">
        <f t="shared" si="9"/>
        <v/>
      </c>
      <c r="N678" s="34" t="str">
        <f t="shared" si="9"/>
        <v/>
      </c>
      <c r="O678" s="34" t="str">
        <f t="shared" si="9"/>
        <v/>
      </c>
      <c r="P678" s="34" t="str">
        <f t="shared" si="9"/>
        <v>*</v>
      </c>
      <c r="Q678" s="34" t="str">
        <f t="shared" si="9"/>
        <v>*</v>
      </c>
      <c r="R678" s="34" t="str">
        <f t="shared" si="9"/>
        <v>*</v>
      </c>
      <c r="S678" s="34" t="str">
        <f t="shared" si="9"/>
        <v>*</v>
      </c>
      <c r="T678" s="34" t="str">
        <f t="shared" si="9"/>
        <v>*</v>
      </c>
      <c r="U678" s="34" t="str">
        <f t="shared" si="9"/>
        <v>*</v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10"/>
        <v>*</v>
      </c>
      <c r="E679" s="36" t="str">
        <f t="shared" si="9"/>
        <v>*</v>
      </c>
      <c r="F679" s="36" t="str">
        <f t="shared" si="9"/>
        <v>*</v>
      </c>
      <c r="G679" s="36" t="str">
        <f t="shared" si="9"/>
        <v>*</v>
      </c>
      <c r="H679" s="36" t="str">
        <f t="shared" si="9"/>
        <v>*</v>
      </c>
      <c r="I679" s="36" t="str">
        <f t="shared" si="9"/>
        <v>*</v>
      </c>
      <c r="J679" s="36" t="str">
        <f t="shared" si="9"/>
        <v/>
      </c>
      <c r="K679" s="36" t="str">
        <f t="shared" si="9"/>
        <v/>
      </c>
      <c r="L679" s="36" t="str">
        <f t="shared" si="9"/>
        <v/>
      </c>
      <c r="M679" s="36" t="str">
        <f t="shared" si="9"/>
        <v/>
      </c>
      <c r="N679" s="36" t="str">
        <f t="shared" si="9"/>
        <v/>
      </c>
      <c r="O679" s="36" t="str">
        <f t="shared" si="9"/>
        <v/>
      </c>
      <c r="P679" s="36" t="str">
        <f t="shared" si="9"/>
        <v>*</v>
      </c>
      <c r="Q679" s="36" t="str">
        <f t="shared" si="9"/>
        <v>*</v>
      </c>
      <c r="R679" s="36" t="str">
        <f t="shared" si="9"/>
        <v>*</v>
      </c>
      <c r="S679" s="36" t="str">
        <f t="shared" si="9"/>
        <v>*</v>
      </c>
      <c r="T679" s="36" t="str">
        <f t="shared" si="9"/>
        <v>*</v>
      </c>
      <c r="U679" s="36" t="str">
        <f t="shared" si="9"/>
        <v>*</v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10"/>
        <v>*</v>
      </c>
      <c r="E680" s="36" t="str">
        <f t="shared" si="9"/>
        <v>*</v>
      </c>
      <c r="F680" s="36" t="str">
        <f t="shared" si="9"/>
        <v>*</v>
      </c>
      <c r="G680" s="36" t="str">
        <f t="shared" si="9"/>
        <v>*</v>
      </c>
      <c r="H680" s="36" t="str">
        <f t="shared" si="9"/>
        <v>*</v>
      </c>
      <c r="I680" s="36" t="str">
        <f t="shared" si="9"/>
        <v>*</v>
      </c>
      <c r="J680" s="36" t="str">
        <f t="shared" si="9"/>
        <v/>
      </c>
      <c r="K680" s="36" t="str">
        <f t="shared" si="9"/>
        <v/>
      </c>
      <c r="L680" s="36" t="str">
        <f t="shared" si="9"/>
        <v/>
      </c>
      <c r="M680" s="36" t="str">
        <f t="shared" si="9"/>
        <v/>
      </c>
      <c r="N680" s="36" t="str">
        <f t="shared" si="9"/>
        <v/>
      </c>
      <c r="O680" s="36" t="str">
        <f t="shared" si="9"/>
        <v/>
      </c>
      <c r="P680" s="36" t="str">
        <f t="shared" si="9"/>
        <v>*</v>
      </c>
      <c r="Q680" s="36" t="str">
        <f t="shared" si="9"/>
        <v>*</v>
      </c>
      <c r="R680" s="36" t="str">
        <f t="shared" si="9"/>
        <v>*</v>
      </c>
      <c r="S680" s="36" t="str">
        <f t="shared" si="9"/>
        <v>*</v>
      </c>
      <c r="T680" s="36" t="str">
        <f t="shared" si="9"/>
        <v>*</v>
      </c>
      <c r="U680" s="36" t="str">
        <f t="shared" si="9"/>
        <v>*</v>
      </c>
    </row>
    <row r="681" spans="1:21" s="18" customFormat="1" ht="15.75" hidden="1" customHeight="1" x14ac:dyDescent="0.2">
      <c r="A681" s="75"/>
      <c r="B681" s="21" t="s">
        <v>212</v>
      </c>
      <c r="C681" s="65" t="s">
        <v>15</v>
      </c>
      <c r="D681" s="36" t="str">
        <f t="shared" si="10"/>
        <v/>
      </c>
      <c r="E681" s="36" t="str">
        <f t="shared" si="9"/>
        <v/>
      </c>
      <c r="F681" s="36" t="str">
        <f t="shared" si="9"/>
        <v/>
      </c>
      <c r="G681" s="36" t="str">
        <f t="shared" si="9"/>
        <v/>
      </c>
      <c r="H681" s="36" t="str">
        <f t="shared" si="9"/>
        <v/>
      </c>
      <c r="I681" s="36" t="str">
        <f t="shared" si="9"/>
        <v/>
      </c>
      <c r="J681" s="36" t="str">
        <f t="shared" si="9"/>
        <v/>
      </c>
      <c r="K681" s="36" t="str">
        <f t="shared" si="9"/>
        <v/>
      </c>
      <c r="L681" s="36" t="str">
        <f t="shared" si="9"/>
        <v/>
      </c>
      <c r="M681" s="36" t="str">
        <f t="shared" si="9"/>
        <v/>
      </c>
      <c r="N681" s="36" t="str">
        <f t="shared" si="9"/>
        <v/>
      </c>
      <c r="O681" s="36" t="str">
        <f t="shared" si="9"/>
        <v/>
      </c>
      <c r="P681" s="36" t="str">
        <f t="shared" si="9"/>
        <v/>
      </c>
      <c r="Q681" s="36" t="str">
        <f t="shared" si="9"/>
        <v/>
      </c>
      <c r="R681" s="36" t="str">
        <f t="shared" si="9"/>
        <v/>
      </c>
      <c r="S681" s="36" t="str">
        <f t="shared" si="9"/>
        <v/>
      </c>
      <c r="T681" s="36" t="str">
        <f t="shared" si="9"/>
        <v/>
      </c>
      <c r="U681" s="36" t="str">
        <f t="shared" si="9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10"/>
        <v>*</v>
      </c>
      <c r="E682" s="36" t="str">
        <f t="shared" si="9"/>
        <v>*</v>
      </c>
      <c r="F682" s="36" t="str">
        <f t="shared" si="9"/>
        <v>*</v>
      </c>
      <c r="G682" s="36" t="str">
        <f t="shared" si="9"/>
        <v>*</v>
      </c>
      <c r="H682" s="36" t="str">
        <f t="shared" si="9"/>
        <v>*</v>
      </c>
      <c r="I682" s="36" t="str">
        <f t="shared" si="9"/>
        <v>*</v>
      </c>
      <c r="J682" s="36" t="str">
        <f t="shared" si="9"/>
        <v/>
      </c>
      <c r="K682" s="36" t="str">
        <f t="shared" si="9"/>
        <v/>
      </c>
      <c r="L682" s="36" t="str">
        <f t="shared" si="9"/>
        <v/>
      </c>
      <c r="M682" s="36" t="str">
        <f t="shared" si="9"/>
        <v/>
      </c>
      <c r="N682" s="36" t="str">
        <f t="shared" si="9"/>
        <v/>
      </c>
      <c r="O682" s="36" t="str">
        <f t="shared" si="9"/>
        <v/>
      </c>
      <c r="P682" s="36" t="str">
        <f t="shared" si="9"/>
        <v/>
      </c>
      <c r="Q682" s="36" t="str">
        <f t="shared" si="9"/>
        <v>*</v>
      </c>
      <c r="R682" s="36" t="str">
        <f t="shared" si="9"/>
        <v>*</v>
      </c>
      <c r="S682" s="36" t="str">
        <f t="shared" si="9"/>
        <v/>
      </c>
      <c r="T682" s="36" t="str">
        <f t="shared" si="9"/>
        <v/>
      </c>
      <c r="U682" s="36" t="str">
        <f t="shared" si="9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18</v>
      </c>
      <c r="D683" s="36" t="str">
        <f t="shared" si="10"/>
        <v>*</v>
      </c>
      <c r="E683" s="36" t="str">
        <f t="shared" si="9"/>
        <v>*</v>
      </c>
      <c r="F683" s="36" t="str">
        <f t="shared" si="9"/>
        <v>*</v>
      </c>
      <c r="G683" s="36" t="str">
        <f t="shared" si="9"/>
        <v/>
      </c>
      <c r="H683" s="36" t="str">
        <f t="shared" si="9"/>
        <v/>
      </c>
      <c r="I683" s="36" t="str">
        <f t="shared" si="9"/>
        <v/>
      </c>
      <c r="J683" s="36" t="str">
        <f t="shared" si="9"/>
        <v/>
      </c>
      <c r="K683" s="36" t="str">
        <f t="shared" si="9"/>
        <v/>
      </c>
      <c r="L683" s="36" t="str">
        <f t="shared" si="9"/>
        <v/>
      </c>
      <c r="M683" s="36" t="str">
        <f t="shared" si="9"/>
        <v/>
      </c>
      <c r="N683" s="36" t="str">
        <f t="shared" si="9"/>
        <v/>
      </c>
      <c r="O683" s="36" t="str">
        <f t="shared" si="9"/>
        <v/>
      </c>
      <c r="P683" s="36" t="str">
        <f t="shared" si="9"/>
        <v>*</v>
      </c>
      <c r="Q683" s="36" t="str">
        <f t="shared" si="9"/>
        <v>*</v>
      </c>
      <c r="R683" s="36" t="str">
        <f t="shared" si="9"/>
        <v>*</v>
      </c>
      <c r="S683" s="36" t="str">
        <f t="shared" si="9"/>
        <v/>
      </c>
      <c r="T683" s="36" t="str">
        <f t="shared" si="9"/>
        <v/>
      </c>
      <c r="U683" s="36" t="str">
        <f t="shared" si="9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10"/>
        <v>*</v>
      </c>
      <c r="E684" s="34" t="str">
        <f t="shared" si="9"/>
        <v>*</v>
      </c>
      <c r="F684" s="34" t="str">
        <f t="shared" si="9"/>
        <v>*</v>
      </c>
      <c r="G684" s="34" t="str">
        <f t="shared" si="9"/>
        <v>*</v>
      </c>
      <c r="H684" s="34" t="str">
        <f t="shared" si="9"/>
        <v>*</v>
      </c>
      <c r="I684" s="34" t="str">
        <f t="shared" si="9"/>
        <v>*</v>
      </c>
      <c r="J684" s="34" t="str">
        <f t="shared" si="9"/>
        <v/>
      </c>
      <c r="K684" s="34" t="str">
        <f t="shared" si="9"/>
        <v/>
      </c>
      <c r="L684" s="34" t="str">
        <f t="shared" si="9"/>
        <v/>
      </c>
      <c r="M684" s="34" t="str">
        <f t="shared" si="9"/>
        <v/>
      </c>
      <c r="N684" s="34" t="str">
        <f t="shared" si="9"/>
        <v/>
      </c>
      <c r="O684" s="34" t="str">
        <f t="shared" si="9"/>
        <v/>
      </c>
      <c r="P684" s="34" t="str">
        <f t="shared" si="9"/>
        <v>*</v>
      </c>
      <c r="Q684" s="34" t="str">
        <f t="shared" si="9"/>
        <v>*</v>
      </c>
      <c r="R684" s="34" t="str">
        <f t="shared" si="9"/>
        <v>*</v>
      </c>
      <c r="S684" s="34" t="str">
        <f t="shared" si="9"/>
        <v>*</v>
      </c>
      <c r="T684" s="34" t="str">
        <f t="shared" si="9"/>
        <v>*</v>
      </c>
      <c r="U684" s="34" t="str">
        <f t="shared" si="9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10"/>
        <v>*</v>
      </c>
      <c r="E685" s="37" t="str">
        <f t="shared" si="9"/>
        <v>*</v>
      </c>
      <c r="F685" s="37" t="str">
        <f t="shared" si="9"/>
        <v>*</v>
      </c>
      <c r="G685" s="37" t="str">
        <f t="shared" si="9"/>
        <v>*</v>
      </c>
      <c r="H685" s="37" t="str">
        <f t="shared" si="9"/>
        <v>*</v>
      </c>
      <c r="I685" s="37" t="str">
        <f t="shared" si="9"/>
        <v>*</v>
      </c>
      <c r="J685" s="37" t="str">
        <f t="shared" si="9"/>
        <v/>
      </c>
      <c r="K685" s="37" t="str">
        <f t="shared" si="9"/>
        <v/>
      </c>
      <c r="L685" s="37" t="str">
        <f t="shared" si="9"/>
        <v/>
      </c>
      <c r="M685" s="37" t="str">
        <f t="shared" si="9"/>
        <v/>
      </c>
      <c r="N685" s="37" t="str">
        <f t="shared" si="9"/>
        <v/>
      </c>
      <c r="O685" s="37" t="str">
        <f t="shared" si="9"/>
        <v/>
      </c>
      <c r="P685" s="37" t="str">
        <f t="shared" si="9"/>
        <v>*</v>
      </c>
      <c r="Q685" s="37" t="str">
        <f t="shared" si="9"/>
        <v>*</v>
      </c>
      <c r="R685" s="37" t="str">
        <f t="shared" si="9"/>
        <v>*</v>
      </c>
      <c r="S685" s="37" t="str">
        <f t="shared" si="9"/>
        <v>*</v>
      </c>
      <c r="T685" s="37" t="str">
        <f t="shared" si="9"/>
        <v>*</v>
      </c>
      <c r="U685" s="37" t="str">
        <f t="shared" si="9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10"/>
        <v>*</v>
      </c>
      <c r="E686" s="37" t="str">
        <f t="shared" si="9"/>
        <v>*</v>
      </c>
      <c r="F686" s="37" t="str">
        <f t="shared" si="9"/>
        <v>*</v>
      </c>
      <c r="G686" s="37" t="str">
        <f t="shared" si="9"/>
        <v>*</v>
      </c>
      <c r="H686" s="37" t="str">
        <f t="shared" si="9"/>
        <v>*</v>
      </c>
      <c r="I686" s="37" t="str">
        <f t="shared" si="9"/>
        <v>*</v>
      </c>
      <c r="J686" s="37" t="str">
        <f t="shared" si="9"/>
        <v/>
      </c>
      <c r="K686" s="37" t="str">
        <f t="shared" si="9"/>
        <v/>
      </c>
      <c r="L686" s="37" t="str">
        <f t="shared" si="9"/>
        <v/>
      </c>
      <c r="M686" s="37" t="str">
        <f t="shared" si="9"/>
        <v/>
      </c>
      <c r="N686" s="37" t="str">
        <f t="shared" si="9"/>
        <v/>
      </c>
      <c r="O686" s="37" t="str">
        <f t="shared" si="9"/>
        <v/>
      </c>
      <c r="P686" s="37" t="str">
        <f t="shared" si="9"/>
        <v>*</v>
      </c>
      <c r="Q686" s="37" t="str">
        <f t="shared" si="9"/>
        <v>*</v>
      </c>
      <c r="R686" s="37" t="str">
        <f t="shared" si="9"/>
        <v>*</v>
      </c>
      <c r="S686" s="37" t="str">
        <f t="shared" si="9"/>
        <v>*</v>
      </c>
      <c r="T686" s="37" t="str">
        <f t="shared" si="9"/>
        <v>*</v>
      </c>
      <c r="U686" s="37" t="str">
        <f t="shared" si="9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37" t="str">
        <f t="shared" si="10"/>
        <v>*</v>
      </c>
      <c r="E687" s="37" t="str">
        <f t="shared" si="9"/>
        <v>*</v>
      </c>
      <c r="F687" s="37" t="str">
        <f t="shared" si="9"/>
        <v>*</v>
      </c>
      <c r="G687" s="37" t="str">
        <f t="shared" si="9"/>
        <v>*</v>
      </c>
      <c r="H687" s="37" t="str">
        <f t="shared" si="9"/>
        <v>*</v>
      </c>
      <c r="I687" s="37" t="str">
        <f t="shared" si="9"/>
        <v>*</v>
      </c>
      <c r="J687" s="37" t="str">
        <f t="shared" si="9"/>
        <v/>
      </c>
      <c r="K687" s="37" t="str">
        <f t="shared" si="9"/>
        <v/>
      </c>
      <c r="L687" s="37" t="str">
        <f t="shared" si="9"/>
        <v/>
      </c>
      <c r="M687" s="37" t="str">
        <f t="shared" si="9"/>
        <v/>
      </c>
      <c r="N687" s="37" t="str">
        <f t="shared" si="9"/>
        <v/>
      </c>
      <c r="O687" s="37" t="str">
        <f t="shared" si="9"/>
        <v/>
      </c>
      <c r="P687" s="37" t="str">
        <f t="shared" si="9"/>
        <v>*</v>
      </c>
      <c r="Q687" s="37" t="str">
        <f t="shared" si="9"/>
        <v>*</v>
      </c>
      <c r="R687" s="37" t="str">
        <f t="shared" si="9"/>
        <v>*</v>
      </c>
      <c r="S687" s="37" t="str">
        <f t="shared" si="9"/>
        <v/>
      </c>
      <c r="T687" s="37" t="str">
        <f t="shared" si="9"/>
        <v/>
      </c>
      <c r="U687" s="37" t="str">
        <f t="shared" si="9"/>
        <v/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10"/>
        <v>*</v>
      </c>
      <c r="E688" s="37" t="str">
        <f t="shared" si="10"/>
        <v>*</v>
      </c>
      <c r="F688" s="37" t="str">
        <f t="shared" si="10"/>
        <v>*</v>
      </c>
      <c r="G688" s="37" t="str">
        <f t="shared" si="10"/>
        <v>*</v>
      </c>
      <c r="H688" s="37" t="str">
        <f t="shared" si="10"/>
        <v>*</v>
      </c>
      <c r="I688" s="37" t="str">
        <f t="shared" si="10"/>
        <v>*</v>
      </c>
      <c r="J688" s="37" t="str">
        <f t="shared" si="10"/>
        <v/>
      </c>
      <c r="K688" s="37" t="str">
        <f t="shared" si="10"/>
        <v/>
      </c>
      <c r="L688" s="37" t="str">
        <f t="shared" si="10"/>
        <v/>
      </c>
      <c r="M688" s="37" t="str">
        <f t="shared" si="10"/>
        <v/>
      </c>
      <c r="N688" s="37" t="str">
        <f t="shared" si="10"/>
        <v/>
      </c>
      <c r="O688" s="37" t="str">
        <f t="shared" si="10"/>
        <v/>
      </c>
      <c r="P688" s="37" t="str">
        <f t="shared" si="10"/>
        <v>*</v>
      </c>
      <c r="Q688" s="37" t="str">
        <f t="shared" si="10"/>
        <v>*</v>
      </c>
      <c r="R688" s="37" t="str">
        <f t="shared" si="10"/>
        <v>*</v>
      </c>
      <c r="S688" s="37" t="str">
        <f t="shared" si="10"/>
        <v/>
      </c>
      <c r="T688" s="37" t="str">
        <f t="shared" ref="E688:U703" si="11">IF(T84=T388,"","*")</f>
        <v/>
      </c>
      <c r="U688" s="37" t="str">
        <f t="shared" si="11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18</v>
      </c>
      <c r="D689" s="38" t="str">
        <f t="shared" si="10"/>
        <v>*</v>
      </c>
      <c r="E689" s="38" t="str">
        <f t="shared" si="11"/>
        <v>*</v>
      </c>
      <c r="F689" s="38" t="str">
        <f t="shared" si="11"/>
        <v>*</v>
      </c>
      <c r="G689" s="38" t="str">
        <f t="shared" si="11"/>
        <v/>
      </c>
      <c r="H689" s="38" t="str">
        <f t="shared" si="11"/>
        <v/>
      </c>
      <c r="I689" s="38" t="str">
        <f t="shared" si="11"/>
        <v/>
      </c>
      <c r="J689" s="38" t="str">
        <f t="shared" si="11"/>
        <v/>
      </c>
      <c r="K689" s="38" t="str">
        <f t="shared" si="11"/>
        <v/>
      </c>
      <c r="L689" s="38" t="str">
        <f t="shared" si="11"/>
        <v/>
      </c>
      <c r="M689" s="38" t="str">
        <f t="shared" si="11"/>
        <v/>
      </c>
      <c r="N689" s="38" t="str">
        <f t="shared" si="11"/>
        <v/>
      </c>
      <c r="O689" s="38" t="str">
        <f t="shared" si="11"/>
        <v/>
      </c>
      <c r="P689" s="38" t="str">
        <f t="shared" si="11"/>
        <v>*</v>
      </c>
      <c r="Q689" s="38" t="str">
        <f t="shared" si="11"/>
        <v>*</v>
      </c>
      <c r="R689" s="38" t="str">
        <f t="shared" si="11"/>
        <v>*</v>
      </c>
      <c r="S689" s="38" t="str">
        <f t="shared" si="11"/>
        <v/>
      </c>
      <c r="T689" s="38" t="str">
        <f t="shared" si="11"/>
        <v/>
      </c>
      <c r="U689" s="38" t="str">
        <f t="shared" si="11"/>
        <v/>
      </c>
    </row>
    <row r="690" spans="1:21" ht="15.75" hidden="1" customHeight="1" x14ac:dyDescent="0.2">
      <c r="A690" s="72" t="s">
        <v>219</v>
      </c>
      <c r="B690" s="73"/>
      <c r="C690" s="31" t="s">
        <v>35</v>
      </c>
      <c r="D690" s="32" t="str">
        <f t="shared" si="10"/>
        <v>*</v>
      </c>
      <c r="E690" s="32" t="str">
        <f t="shared" si="11"/>
        <v>*</v>
      </c>
      <c r="F690" s="32" t="str">
        <f t="shared" si="11"/>
        <v>*</v>
      </c>
      <c r="G690" s="32" t="str">
        <f t="shared" si="11"/>
        <v>*</v>
      </c>
      <c r="H690" s="32" t="str">
        <f t="shared" si="11"/>
        <v>*</v>
      </c>
      <c r="I690" s="32" t="str">
        <f t="shared" si="11"/>
        <v>*</v>
      </c>
      <c r="J690" s="32" t="str">
        <f t="shared" si="11"/>
        <v>*</v>
      </c>
      <c r="K690" s="32" t="str">
        <f t="shared" si="11"/>
        <v>*</v>
      </c>
      <c r="L690" s="32" t="str">
        <f t="shared" si="11"/>
        <v>*</v>
      </c>
      <c r="M690" s="32" t="str">
        <f t="shared" si="11"/>
        <v>*</v>
      </c>
      <c r="N690" s="32" t="str">
        <f t="shared" si="11"/>
        <v>*</v>
      </c>
      <c r="O690" s="32" t="str">
        <f t="shared" si="11"/>
        <v>*</v>
      </c>
      <c r="P690" s="32" t="str">
        <f t="shared" si="11"/>
        <v>*</v>
      </c>
      <c r="Q690" s="32" t="str">
        <f t="shared" si="11"/>
        <v>*</v>
      </c>
      <c r="R690" s="32" t="str">
        <f t="shared" si="11"/>
        <v>*</v>
      </c>
      <c r="S690" s="32" t="str">
        <f t="shared" si="11"/>
        <v>*</v>
      </c>
      <c r="T690" s="32" t="str">
        <f t="shared" si="11"/>
        <v>*</v>
      </c>
      <c r="U690" s="32" t="str">
        <f t="shared" si="11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10"/>
        <v>*</v>
      </c>
      <c r="E691" s="34" t="str">
        <f t="shared" si="11"/>
        <v>*</v>
      </c>
      <c r="F691" s="34" t="str">
        <f t="shared" si="11"/>
        <v>*</v>
      </c>
      <c r="G691" s="34" t="str">
        <f t="shared" si="11"/>
        <v>*</v>
      </c>
      <c r="H691" s="34" t="str">
        <f t="shared" si="11"/>
        <v>*</v>
      </c>
      <c r="I691" s="34" t="str">
        <f t="shared" si="11"/>
        <v>*</v>
      </c>
      <c r="J691" s="34" t="str">
        <f t="shared" si="11"/>
        <v>*</v>
      </c>
      <c r="K691" s="34" t="str">
        <f t="shared" si="11"/>
        <v>*</v>
      </c>
      <c r="L691" s="34" t="str">
        <f t="shared" si="11"/>
        <v>*</v>
      </c>
      <c r="M691" s="34" t="str">
        <f t="shared" si="11"/>
        <v/>
      </c>
      <c r="N691" s="34" t="str">
        <f t="shared" si="11"/>
        <v/>
      </c>
      <c r="O691" s="34" t="str">
        <f t="shared" si="11"/>
        <v/>
      </c>
      <c r="P691" s="34" t="str">
        <f t="shared" si="11"/>
        <v>*</v>
      </c>
      <c r="Q691" s="34" t="str">
        <f t="shared" si="11"/>
        <v>*</v>
      </c>
      <c r="R691" s="34" t="str">
        <f t="shared" si="11"/>
        <v>*</v>
      </c>
      <c r="S691" s="34" t="str">
        <f t="shared" si="11"/>
        <v/>
      </c>
      <c r="T691" s="34" t="str">
        <f t="shared" si="11"/>
        <v>*</v>
      </c>
      <c r="U691" s="34" t="str">
        <f t="shared" si="11"/>
        <v>*</v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10"/>
        <v>*</v>
      </c>
      <c r="E692" s="36" t="str">
        <f t="shared" si="11"/>
        <v>*</v>
      </c>
      <c r="F692" s="36" t="str">
        <f t="shared" si="11"/>
        <v>*</v>
      </c>
      <c r="G692" s="36" t="str">
        <f t="shared" si="11"/>
        <v>*</v>
      </c>
      <c r="H692" s="36" t="str">
        <f t="shared" si="11"/>
        <v>*</v>
      </c>
      <c r="I692" s="36" t="str">
        <f t="shared" si="11"/>
        <v>*</v>
      </c>
      <c r="J692" s="36" t="str">
        <f t="shared" si="11"/>
        <v>*</v>
      </c>
      <c r="K692" s="36" t="str">
        <f t="shared" si="11"/>
        <v>*</v>
      </c>
      <c r="L692" s="36" t="str">
        <f t="shared" si="11"/>
        <v>*</v>
      </c>
      <c r="M692" s="36" t="str">
        <f t="shared" si="11"/>
        <v/>
      </c>
      <c r="N692" s="36" t="str">
        <f t="shared" si="11"/>
        <v/>
      </c>
      <c r="O692" s="36" t="str">
        <f t="shared" si="11"/>
        <v/>
      </c>
      <c r="P692" s="36" t="str">
        <f t="shared" si="11"/>
        <v>*</v>
      </c>
      <c r="Q692" s="36" t="str">
        <f t="shared" si="11"/>
        <v>*</v>
      </c>
      <c r="R692" s="36" t="str">
        <f t="shared" si="11"/>
        <v>*</v>
      </c>
      <c r="S692" s="36" t="str">
        <f t="shared" si="11"/>
        <v/>
      </c>
      <c r="T692" s="36" t="str">
        <f t="shared" si="11"/>
        <v>*</v>
      </c>
      <c r="U692" s="36" t="str">
        <f t="shared" si="11"/>
        <v>*</v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ref="D693:D708" si="12">IF(D89=D393,"","*")</f>
        <v>*</v>
      </c>
      <c r="E693" s="36" t="str">
        <f t="shared" si="11"/>
        <v>*</v>
      </c>
      <c r="F693" s="36" t="str">
        <f t="shared" si="11"/>
        <v>*</v>
      </c>
      <c r="G693" s="36" t="str">
        <f t="shared" si="11"/>
        <v>*</v>
      </c>
      <c r="H693" s="36" t="str">
        <f t="shared" si="11"/>
        <v>*</v>
      </c>
      <c r="I693" s="36" t="str">
        <f t="shared" si="11"/>
        <v>*</v>
      </c>
      <c r="J693" s="36" t="str">
        <f t="shared" si="11"/>
        <v>*</v>
      </c>
      <c r="K693" s="36" t="str">
        <f t="shared" si="11"/>
        <v>*</v>
      </c>
      <c r="L693" s="36" t="str">
        <f t="shared" si="11"/>
        <v>*</v>
      </c>
      <c r="M693" s="36" t="str">
        <f t="shared" si="11"/>
        <v/>
      </c>
      <c r="N693" s="36" t="str">
        <f t="shared" si="11"/>
        <v/>
      </c>
      <c r="O693" s="36" t="str">
        <f t="shared" si="11"/>
        <v/>
      </c>
      <c r="P693" s="36" t="str">
        <f t="shared" si="11"/>
        <v>*</v>
      </c>
      <c r="Q693" s="36" t="str">
        <f t="shared" si="11"/>
        <v>*</v>
      </c>
      <c r="R693" s="36" t="str">
        <f t="shared" si="11"/>
        <v>*</v>
      </c>
      <c r="S693" s="36" t="str">
        <f t="shared" si="11"/>
        <v/>
      </c>
      <c r="T693" s="36" t="str">
        <f t="shared" si="11"/>
        <v>*</v>
      </c>
      <c r="U693" s="36" t="str">
        <f t="shared" si="11"/>
        <v>*</v>
      </c>
    </row>
    <row r="694" spans="1:21" s="18" customFormat="1" ht="15.75" hidden="1" customHeight="1" x14ac:dyDescent="0.2">
      <c r="A694" s="75"/>
      <c r="B694" s="21" t="s">
        <v>212</v>
      </c>
      <c r="C694" s="65" t="s">
        <v>15</v>
      </c>
      <c r="D694" s="36" t="str">
        <f t="shared" si="12"/>
        <v/>
      </c>
      <c r="E694" s="36" t="str">
        <f t="shared" si="11"/>
        <v/>
      </c>
      <c r="F694" s="36" t="str">
        <f t="shared" si="11"/>
        <v/>
      </c>
      <c r="G694" s="36" t="str">
        <f t="shared" si="11"/>
        <v/>
      </c>
      <c r="H694" s="36" t="str">
        <f t="shared" si="11"/>
        <v/>
      </c>
      <c r="I694" s="36" t="str">
        <f t="shared" si="11"/>
        <v/>
      </c>
      <c r="J694" s="36" t="str">
        <f t="shared" si="11"/>
        <v/>
      </c>
      <c r="K694" s="36" t="str">
        <f t="shared" si="11"/>
        <v/>
      </c>
      <c r="L694" s="36" t="str">
        <f t="shared" si="11"/>
        <v/>
      </c>
      <c r="M694" s="36" t="str">
        <f t="shared" si="11"/>
        <v/>
      </c>
      <c r="N694" s="36" t="str">
        <f t="shared" si="11"/>
        <v/>
      </c>
      <c r="O694" s="36" t="str">
        <f t="shared" si="11"/>
        <v/>
      </c>
      <c r="P694" s="36" t="str">
        <f t="shared" si="11"/>
        <v/>
      </c>
      <c r="Q694" s="36" t="str">
        <f t="shared" si="11"/>
        <v/>
      </c>
      <c r="R694" s="36" t="str">
        <f t="shared" si="11"/>
        <v/>
      </c>
      <c r="S694" s="36" t="str">
        <f t="shared" si="11"/>
        <v/>
      </c>
      <c r="T694" s="36" t="str">
        <f t="shared" si="11"/>
        <v/>
      </c>
      <c r="U694" s="36" t="str">
        <f t="shared" si="11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12"/>
        <v/>
      </c>
      <c r="E695" s="36" t="str">
        <f t="shared" si="11"/>
        <v/>
      </c>
      <c r="F695" s="36" t="str">
        <f t="shared" si="11"/>
        <v/>
      </c>
      <c r="G695" s="36" t="str">
        <f t="shared" si="11"/>
        <v/>
      </c>
      <c r="H695" s="36" t="str">
        <f t="shared" si="11"/>
        <v/>
      </c>
      <c r="I695" s="36" t="str">
        <f t="shared" si="11"/>
        <v/>
      </c>
      <c r="J695" s="36" t="str">
        <f t="shared" si="11"/>
        <v/>
      </c>
      <c r="K695" s="36" t="str">
        <f t="shared" si="11"/>
        <v/>
      </c>
      <c r="L695" s="36" t="str">
        <f t="shared" si="11"/>
        <v/>
      </c>
      <c r="M695" s="36" t="str">
        <f t="shared" si="11"/>
        <v/>
      </c>
      <c r="N695" s="36" t="str">
        <f t="shared" si="11"/>
        <v/>
      </c>
      <c r="O695" s="36" t="str">
        <f t="shared" si="11"/>
        <v/>
      </c>
      <c r="P695" s="36" t="str">
        <f t="shared" si="11"/>
        <v/>
      </c>
      <c r="Q695" s="36" t="str">
        <f t="shared" si="11"/>
        <v/>
      </c>
      <c r="R695" s="36" t="str">
        <f t="shared" si="11"/>
        <v/>
      </c>
      <c r="S695" s="36" t="str">
        <f t="shared" si="11"/>
        <v/>
      </c>
      <c r="T695" s="36" t="str">
        <f t="shared" si="11"/>
        <v/>
      </c>
      <c r="U695" s="36" t="str">
        <f t="shared" si="11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18</v>
      </c>
      <c r="D696" s="36" t="str">
        <f t="shared" si="12"/>
        <v>*</v>
      </c>
      <c r="E696" s="36" t="str">
        <f t="shared" si="11"/>
        <v>*</v>
      </c>
      <c r="F696" s="36" t="str">
        <f t="shared" si="11"/>
        <v>*</v>
      </c>
      <c r="G696" s="36" t="str">
        <f t="shared" si="11"/>
        <v>*</v>
      </c>
      <c r="H696" s="36" t="str">
        <f t="shared" si="11"/>
        <v>*</v>
      </c>
      <c r="I696" s="36" t="str">
        <f t="shared" si="11"/>
        <v>*</v>
      </c>
      <c r="J696" s="36" t="str">
        <f t="shared" si="11"/>
        <v/>
      </c>
      <c r="K696" s="36" t="str">
        <f t="shared" si="11"/>
        <v/>
      </c>
      <c r="L696" s="36" t="str">
        <f t="shared" si="11"/>
        <v/>
      </c>
      <c r="M696" s="36" t="str">
        <f t="shared" si="11"/>
        <v/>
      </c>
      <c r="N696" s="36" t="str">
        <f t="shared" si="11"/>
        <v/>
      </c>
      <c r="O696" s="36" t="str">
        <f t="shared" si="11"/>
        <v/>
      </c>
      <c r="P696" s="36" t="str">
        <f t="shared" si="11"/>
        <v/>
      </c>
      <c r="Q696" s="36" t="str">
        <f t="shared" si="11"/>
        <v/>
      </c>
      <c r="R696" s="36" t="str">
        <f t="shared" si="11"/>
        <v>*</v>
      </c>
      <c r="S696" s="36" t="str">
        <f t="shared" si="11"/>
        <v/>
      </c>
      <c r="T696" s="36" t="str">
        <f t="shared" si="11"/>
        <v/>
      </c>
      <c r="U696" s="36" t="str">
        <f t="shared" si="11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12"/>
        <v>*</v>
      </c>
      <c r="E697" s="34" t="str">
        <f t="shared" si="11"/>
        <v>*</v>
      </c>
      <c r="F697" s="34" t="str">
        <f t="shared" si="11"/>
        <v>*</v>
      </c>
      <c r="G697" s="34" t="str">
        <f t="shared" si="11"/>
        <v>*</v>
      </c>
      <c r="H697" s="34" t="str">
        <f t="shared" si="11"/>
        <v>*</v>
      </c>
      <c r="I697" s="34" t="str">
        <f t="shared" si="11"/>
        <v>*</v>
      </c>
      <c r="J697" s="34" t="str">
        <f t="shared" si="11"/>
        <v>*</v>
      </c>
      <c r="K697" s="34" t="str">
        <f t="shared" si="11"/>
        <v>*</v>
      </c>
      <c r="L697" s="34" t="str">
        <f t="shared" si="11"/>
        <v>*</v>
      </c>
      <c r="M697" s="34" t="str">
        <f t="shared" si="11"/>
        <v>*</v>
      </c>
      <c r="N697" s="34" t="str">
        <f t="shared" si="11"/>
        <v>*</v>
      </c>
      <c r="O697" s="34" t="str">
        <f t="shared" si="11"/>
        <v>*</v>
      </c>
      <c r="P697" s="34" t="str">
        <f t="shared" si="11"/>
        <v>*</v>
      </c>
      <c r="Q697" s="34" t="str">
        <f t="shared" si="11"/>
        <v>*</v>
      </c>
      <c r="R697" s="34" t="str">
        <f t="shared" si="11"/>
        <v>*</v>
      </c>
      <c r="S697" s="34" t="str">
        <f t="shared" si="11"/>
        <v>*</v>
      </c>
      <c r="T697" s="34" t="str">
        <f t="shared" si="11"/>
        <v>*</v>
      </c>
      <c r="U697" s="34" t="str">
        <f t="shared" si="11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si="12"/>
        <v>*</v>
      </c>
      <c r="E698" s="37" t="str">
        <f t="shared" si="11"/>
        <v>*</v>
      </c>
      <c r="F698" s="37" t="str">
        <f t="shared" si="11"/>
        <v>*</v>
      </c>
      <c r="G698" s="37" t="str">
        <f t="shared" si="11"/>
        <v>*</v>
      </c>
      <c r="H698" s="37" t="str">
        <f t="shared" si="11"/>
        <v>*</v>
      </c>
      <c r="I698" s="37" t="str">
        <f t="shared" si="11"/>
        <v>*</v>
      </c>
      <c r="J698" s="37" t="str">
        <f t="shared" si="11"/>
        <v>*</v>
      </c>
      <c r="K698" s="37" t="str">
        <f t="shared" si="11"/>
        <v>*</v>
      </c>
      <c r="L698" s="37" t="str">
        <f t="shared" si="11"/>
        <v>*</v>
      </c>
      <c r="M698" s="37" t="str">
        <f t="shared" si="11"/>
        <v>*</v>
      </c>
      <c r="N698" s="37" t="str">
        <f t="shared" si="11"/>
        <v>*</v>
      </c>
      <c r="O698" s="37" t="str">
        <f t="shared" si="11"/>
        <v>*</v>
      </c>
      <c r="P698" s="37" t="str">
        <f t="shared" si="11"/>
        <v>*</v>
      </c>
      <c r="Q698" s="37" t="str">
        <f t="shared" si="11"/>
        <v>*</v>
      </c>
      <c r="R698" s="37" t="str">
        <f t="shared" si="11"/>
        <v>*</v>
      </c>
      <c r="S698" s="37" t="str">
        <f t="shared" si="11"/>
        <v>*</v>
      </c>
      <c r="T698" s="37" t="str">
        <f t="shared" si="11"/>
        <v>*</v>
      </c>
      <c r="U698" s="37" t="str">
        <f t="shared" si="11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12"/>
        <v>*</v>
      </c>
      <c r="E699" s="37" t="str">
        <f t="shared" si="11"/>
        <v>*</v>
      </c>
      <c r="F699" s="37" t="str">
        <f t="shared" si="11"/>
        <v>*</v>
      </c>
      <c r="G699" s="37" t="str">
        <f t="shared" si="11"/>
        <v>*</v>
      </c>
      <c r="H699" s="37" t="str">
        <f t="shared" si="11"/>
        <v>*</v>
      </c>
      <c r="I699" s="37" t="str">
        <f t="shared" si="11"/>
        <v>*</v>
      </c>
      <c r="J699" s="37" t="str">
        <f t="shared" si="11"/>
        <v>*</v>
      </c>
      <c r="K699" s="37" t="str">
        <f t="shared" si="11"/>
        <v>*</v>
      </c>
      <c r="L699" s="37" t="str">
        <f t="shared" si="11"/>
        <v>*</v>
      </c>
      <c r="M699" s="37" t="str">
        <f t="shared" si="11"/>
        <v>*</v>
      </c>
      <c r="N699" s="37" t="str">
        <f t="shared" si="11"/>
        <v>*</v>
      </c>
      <c r="O699" s="37" t="str">
        <f t="shared" si="11"/>
        <v>*</v>
      </c>
      <c r="P699" s="37" t="str">
        <f t="shared" si="11"/>
        <v>*</v>
      </c>
      <c r="Q699" s="37" t="str">
        <f t="shared" si="11"/>
        <v>*</v>
      </c>
      <c r="R699" s="37" t="str">
        <f t="shared" si="11"/>
        <v>*</v>
      </c>
      <c r="S699" s="37" t="str">
        <f t="shared" si="11"/>
        <v>*</v>
      </c>
      <c r="T699" s="37" t="str">
        <f t="shared" si="11"/>
        <v>*</v>
      </c>
      <c r="U699" s="37" t="str">
        <f t="shared" si="11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37" t="str">
        <f t="shared" si="12"/>
        <v>*</v>
      </c>
      <c r="E700" s="37" t="str">
        <f t="shared" si="11"/>
        <v>*</v>
      </c>
      <c r="F700" s="37" t="str">
        <f t="shared" si="11"/>
        <v>*</v>
      </c>
      <c r="G700" s="37" t="str">
        <f t="shared" si="11"/>
        <v>*</v>
      </c>
      <c r="H700" s="37" t="str">
        <f t="shared" si="11"/>
        <v>*</v>
      </c>
      <c r="I700" s="37" t="str">
        <f t="shared" si="11"/>
        <v>*</v>
      </c>
      <c r="J700" s="37" t="str">
        <f t="shared" si="11"/>
        <v/>
      </c>
      <c r="K700" s="37" t="str">
        <f t="shared" si="11"/>
        <v/>
      </c>
      <c r="L700" s="37" t="str">
        <f t="shared" si="11"/>
        <v/>
      </c>
      <c r="M700" s="37" t="str">
        <f t="shared" si="11"/>
        <v/>
      </c>
      <c r="N700" s="37" t="str">
        <f t="shared" si="11"/>
        <v/>
      </c>
      <c r="O700" s="37" t="str">
        <f t="shared" si="11"/>
        <v/>
      </c>
      <c r="P700" s="37" t="str">
        <f t="shared" si="11"/>
        <v>*</v>
      </c>
      <c r="Q700" s="37" t="str">
        <f t="shared" si="11"/>
        <v>*</v>
      </c>
      <c r="R700" s="37" t="str">
        <f t="shared" si="11"/>
        <v>*</v>
      </c>
      <c r="S700" s="37" t="str">
        <f t="shared" si="11"/>
        <v/>
      </c>
      <c r="T700" s="37" t="str">
        <f t="shared" si="11"/>
        <v/>
      </c>
      <c r="U700" s="37" t="str">
        <f t="shared" si="11"/>
        <v/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12"/>
        <v>*</v>
      </c>
      <c r="E701" s="37" t="str">
        <f t="shared" si="11"/>
        <v>*</v>
      </c>
      <c r="F701" s="37" t="str">
        <f t="shared" si="11"/>
        <v>*</v>
      </c>
      <c r="G701" s="37" t="str">
        <f t="shared" si="11"/>
        <v>*</v>
      </c>
      <c r="H701" s="37" t="str">
        <f t="shared" si="11"/>
        <v>*</v>
      </c>
      <c r="I701" s="37" t="str">
        <f t="shared" si="11"/>
        <v>*</v>
      </c>
      <c r="J701" s="37" t="str">
        <f t="shared" si="11"/>
        <v>*</v>
      </c>
      <c r="K701" s="37" t="str">
        <f t="shared" si="11"/>
        <v>*</v>
      </c>
      <c r="L701" s="37" t="str">
        <f t="shared" si="11"/>
        <v>*</v>
      </c>
      <c r="M701" s="37" t="str">
        <f t="shared" si="11"/>
        <v>*</v>
      </c>
      <c r="N701" s="37" t="str">
        <f t="shared" si="11"/>
        <v>*</v>
      </c>
      <c r="O701" s="37" t="str">
        <f t="shared" si="11"/>
        <v>*</v>
      </c>
      <c r="P701" s="37" t="str">
        <f t="shared" si="11"/>
        <v>*</v>
      </c>
      <c r="Q701" s="37" t="str">
        <f t="shared" si="11"/>
        <v>*</v>
      </c>
      <c r="R701" s="37" t="str">
        <f t="shared" si="11"/>
        <v>*</v>
      </c>
      <c r="S701" s="37" t="str">
        <f t="shared" si="11"/>
        <v/>
      </c>
      <c r="T701" s="37" t="str">
        <f t="shared" si="11"/>
        <v/>
      </c>
      <c r="U701" s="37" t="str">
        <f t="shared" si="11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18</v>
      </c>
      <c r="D702" s="38" t="str">
        <f t="shared" si="12"/>
        <v>*</v>
      </c>
      <c r="E702" s="38" t="str">
        <f t="shared" si="11"/>
        <v>*</v>
      </c>
      <c r="F702" s="38" t="str">
        <f t="shared" si="11"/>
        <v>*</v>
      </c>
      <c r="G702" s="38" t="str">
        <f t="shared" si="11"/>
        <v>*</v>
      </c>
      <c r="H702" s="38" t="str">
        <f t="shared" si="11"/>
        <v>*</v>
      </c>
      <c r="I702" s="38" t="str">
        <f t="shared" si="11"/>
        <v>*</v>
      </c>
      <c r="J702" s="38" t="str">
        <f t="shared" si="11"/>
        <v/>
      </c>
      <c r="K702" s="38" t="str">
        <f t="shared" si="11"/>
        <v/>
      </c>
      <c r="L702" s="38" t="str">
        <f t="shared" si="11"/>
        <v/>
      </c>
      <c r="M702" s="38" t="str">
        <f t="shared" si="11"/>
        <v>*</v>
      </c>
      <c r="N702" s="38" t="str">
        <f t="shared" si="11"/>
        <v>*</v>
      </c>
      <c r="O702" s="38" t="str">
        <f t="shared" si="11"/>
        <v>*</v>
      </c>
      <c r="P702" s="38" t="str">
        <f t="shared" si="11"/>
        <v>*</v>
      </c>
      <c r="Q702" s="38" t="str">
        <f t="shared" si="11"/>
        <v>*</v>
      </c>
      <c r="R702" s="38" t="str">
        <f t="shared" si="11"/>
        <v>*</v>
      </c>
      <c r="S702" s="38" t="str">
        <f t="shared" si="11"/>
        <v/>
      </c>
      <c r="T702" s="38" t="str">
        <f t="shared" si="11"/>
        <v/>
      </c>
      <c r="U702" s="38" t="str">
        <f t="shared" si="11"/>
        <v/>
      </c>
    </row>
    <row r="703" spans="1:21" ht="15.75" hidden="1" customHeight="1" x14ac:dyDescent="0.2">
      <c r="A703" s="72" t="s">
        <v>220</v>
      </c>
      <c r="B703" s="73"/>
      <c r="C703" s="31" t="s">
        <v>48</v>
      </c>
      <c r="D703" s="32" t="str">
        <f t="shared" si="12"/>
        <v>*</v>
      </c>
      <c r="E703" s="32" t="str">
        <f t="shared" si="11"/>
        <v>*</v>
      </c>
      <c r="F703" s="32" t="str">
        <f t="shared" si="11"/>
        <v>*</v>
      </c>
      <c r="G703" s="32" t="str">
        <f t="shared" si="11"/>
        <v>*</v>
      </c>
      <c r="H703" s="32" t="str">
        <f t="shared" si="11"/>
        <v>*</v>
      </c>
      <c r="I703" s="32" t="str">
        <f t="shared" si="11"/>
        <v>*</v>
      </c>
      <c r="J703" s="32" t="str">
        <f t="shared" si="11"/>
        <v/>
      </c>
      <c r="K703" s="32" t="str">
        <f t="shared" si="11"/>
        <v/>
      </c>
      <c r="L703" s="32" t="str">
        <f t="shared" si="11"/>
        <v/>
      </c>
      <c r="M703" s="32" t="str">
        <f t="shared" si="11"/>
        <v/>
      </c>
      <c r="N703" s="32" t="str">
        <f t="shared" si="11"/>
        <v/>
      </c>
      <c r="O703" s="32" t="str">
        <f t="shared" si="11"/>
        <v/>
      </c>
      <c r="P703" s="32" t="str">
        <f t="shared" si="11"/>
        <v>*</v>
      </c>
      <c r="Q703" s="32" t="str">
        <f t="shared" si="11"/>
        <v>*</v>
      </c>
      <c r="R703" s="32" t="str">
        <f t="shared" si="11"/>
        <v>*</v>
      </c>
      <c r="S703" s="32" t="str">
        <f t="shared" si="11"/>
        <v/>
      </c>
      <c r="T703" s="32" t="str">
        <f t="shared" ref="E703:U718" si="13">IF(T99=T403,"","*")</f>
        <v/>
      </c>
      <c r="U703" s="32" t="str">
        <f t="shared" si="13"/>
        <v/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12"/>
        <v>*</v>
      </c>
      <c r="E704" s="34" t="str">
        <f t="shared" si="13"/>
        <v>*</v>
      </c>
      <c r="F704" s="34" t="str">
        <f t="shared" si="13"/>
        <v>*</v>
      </c>
      <c r="G704" s="34" t="str">
        <f t="shared" si="13"/>
        <v/>
      </c>
      <c r="H704" s="34" t="str">
        <f t="shared" si="13"/>
        <v/>
      </c>
      <c r="I704" s="34" t="str">
        <f t="shared" si="13"/>
        <v/>
      </c>
      <c r="J704" s="34" t="str">
        <f t="shared" si="13"/>
        <v/>
      </c>
      <c r="K704" s="34" t="str">
        <f t="shared" si="13"/>
        <v/>
      </c>
      <c r="L704" s="34" t="str">
        <f t="shared" si="13"/>
        <v/>
      </c>
      <c r="M704" s="34" t="str">
        <f t="shared" si="13"/>
        <v/>
      </c>
      <c r="N704" s="34" t="str">
        <f t="shared" si="13"/>
        <v/>
      </c>
      <c r="O704" s="34" t="str">
        <f t="shared" si="13"/>
        <v/>
      </c>
      <c r="P704" s="34" t="str">
        <f t="shared" si="13"/>
        <v>*</v>
      </c>
      <c r="Q704" s="34" t="str">
        <f t="shared" si="13"/>
        <v>*</v>
      </c>
      <c r="R704" s="34" t="str">
        <f t="shared" si="13"/>
        <v>*</v>
      </c>
      <c r="S704" s="34" t="str">
        <f t="shared" si="13"/>
        <v/>
      </c>
      <c r="T704" s="34" t="str">
        <f t="shared" si="13"/>
        <v/>
      </c>
      <c r="U704" s="34" t="str">
        <f t="shared" si="13"/>
        <v/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12"/>
        <v>*</v>
      </c>
      <c r="E705" s="36" t="str">
        <f t="shared" si="13"/>
        <v>*</v>
      </c>
      <c r="F705" s="36" t="str">
        <f t="shared" si="13"/>
        <v>*</v>
      </c>
      <c r="G705" s="36" t="str">
        <f t="shared" si="13"/>
        <v/>
      </c>
      <c r="H705" s="36" t="str">
        <f t="shared" si="13"/>
        <v/>
      </c>
      <c r="I705" s="36" t="str">
        <f t="shared" si="13"/>
        <v/>
      </c>
      <c r="J705" s="36" t="str">
        <f t="shared" si="13"/>
        <v/>
      </c>
      <c r="K705" s="36" t="str">
        <f t="shared" si="13"/>
        <v/>
      </c>
      <c r="L705" s="36" t="str">
        <f t="shared" si="13"/>
        <v/>
      </c>
      <c r="M705" s="36" t="str">
        <f t="shared" si="13"/>
        <v/>
      </c>
      <c r="N705" s="36" t="str">
        <f t="shared" si="13"/>
        <v/>
      </c>
      <c r="O705" s="36" t="str">
        <f t="shared" si="13"/>
        <v/>
      </c>
      <c r="P705" s="36" t="str">
        <f t="shared" si="13"/>
        <v>*</v>
      </c>
      <c r="Q705" s="36" t="str">
        <f t="shared" si="13"/>
        <v>*</v>
      </c>
      <c r="R705" s="36" t="str">
        <f t="shared" si="13"/>
        <v>*</v>
      </c>
      <c r="S705" s="36" t="str">
        <f t="shared" si="13"/>
        <v/>
      </c>
      <c r="T705" s="36" t="str">
        <f t="shared" si="13"/>
        <v/>
      </c>
      <c r="U705" s="36" t="str">
        <f t="shared" si="13"/>
        <v/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12"/>
        <v>*</v>
      </c>
      <c r="E706" s="36" t="str">
        <f t="shared" si="13"/>
        <v>*</v>
      </c>
      <c r="F706" s="36" t="str">
        <f t="shared" si="13"/>
        <v>*</v>
      </c>
      <c r="G706" s="36" t="str">
        <f t="shared" si="13"/>
        <v/>
      </c>
      <c r="H706" s="36" t="str">
        <f t="shared" si="13"/>
        <v/>
      </c>
      <c r="I706" s="36" t="str">
        <f t="shared" si="13"/>
        <v/>
      </c>
      <c r="J706" s="36" t="str">
        <f t="shared" si="13"/>
        <v/>
      </c>
      <c r="K706" s="36" t="str">
        <f t="shared" si="13"/>
        <v/>
      </c>
      <c r="L706" s="36" t="str">
        <f t="shared" si="13"/>
        <v/>
      </c>
      <c r="M706" s="36" t="str">
        <f t="shared" si="13"/>
        <v/>
      </c>
      <c r="N706" s="36" t="str">
        <f t="shared" si="13"/>
        <v/>
      </c>
      <c r="O706" s="36" t="str">
        <f t="shared" si="13"/>
        <v/>
      </c>
      <c r="P706" s="36" t="str">
        <f t="shared" si="13"/>
        <v>*</v>
      </c>
      <c r="Q706" s="36" t="str">
        <f t="shared" si="13"/>
        <v>*</v>
      </c>
      <c r="R706" s="36" t="str">
        <f t="shared" si="13"/>
        <v>*</v>
      </c>
      <c r="S706" s="36" t="str">
        <f t="shared" si="13"/>
        <v/>
      </c>
      <c r="T706" s="36" t="str">
        <f t="shared" si="13"/>
        <v/>
      </c>
      <c r="U706" s="36" t="str">
        <f t="shared" si="13"/>
        <v/>
      </c>
    </row>
    <row r="707" spans="1:21" s="18" customFormat="1" ht="15.75" hidden="1" customHeight="1" x14ac:dyDescent="0.2">
      <c r="A707" s="75"/>
      <c r="B707" s="21" t="s">
        <v>212</v>
      </c>
      <c r="C707" s="65" t="s">
        <v>15</v>
      </c>
      <c r="D707" s="36" t="str">
        <f t="shared" si="12"/>
        <v>*</v>
      </c>
      <c r="E707" s="36" t="str">
        <f t="shared" si="13"/>
        <v>*</v>
      </c>
      <c r="F707" s="36" t="str">
        <f t="shared" si="13"/>
        <v>*</v>
      </c>
      <c r="G707" s="36" t="str">
        <f t="shared" si="13"/>
        <v/>
      </c>
      <c r="H707" s="36" t="str">
        <f t="shared" si="13"/>
        <v/>
      </c>
      <c r="I707" s="36" t="str">
        <f t="shared" si="13"/>
        <v/>
      </c>
      <c r="J707" s="36" t="str">
        <f t="shared" si="13"/>
        <v/>
      </c>
      <c r="K707" s="36" t="str">
        <f t="shared" si="13"/>
        <v/>
      </c>
      <c r="L707" s="36" t="str">
        <f t="shared" si="13"/>
        <v/>
      </c>
      <c r="M707" s="36" t="str">
        <f t="shared" si="13"/>
        <v/>
      </c>
      <c r="N707" s="36" t="str">
        <f t="shared" si="13"/>
        <v/>
      </c>
      <c r="O707" s="36" t="str">
        <f t="shared" si="13"/>
        <v/>
      </c>
      <c r="P707" s="36" t="str">
        <f t="shared" si="13"/>
        <v>*</v>
      </c>
      <c r="Q707" s="36" t="str">
        <f t="shared" si="13"/>
        <v>*</v>
      </c>
      <c r="R707" s="36" t="str">
        <f t="shared" si="13"/>
        <v>*</v>
      </c>
      <c r="S707" s="36" t="str">
        <f t="shared" si="13"/>
        <v/>
      </c>
      <c r="T707" s="36" t="str">
        <f t="shared" si="13"/>
        <v/>
      </c>
      <c r="U707" s="36" t="str">
        <f t="shared" si="13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12"/>
        <v/>
      </c>
      <c r="E708" s="36" t="str">
        <f t="shared" si="13"/>
        <v/>
      </c>
      <c r="F708" s="36" t="str">
        <f t="shared" si="13"/>
        <v/>
      </c>
      <c r="G708" s="36" t="str">
        <f t="shared" si="13"/>
        <v/>
      </c>
      <c r="H708" s="36" t="str">
        <f t="shared" si="13"/>
        <v/>
      </c>
      <c r="I708" s="36" t="str">
        <f t="shared" si="13"/>
        <v/>
      </c>
      <c r="J708" s="36" t="str">
        <f t="shared" si="13"/>
        <v/>
      </c>
      <c r="K708" s="36" t="str">
        <f t="shared" si="13"/>
        <v/>
      </c>
      <c r="L708" s="36" t="str">
        <f t="shared" si="13"/>
        <v/>
      </c>
      <c r="M708" s="36" t="str">
        <f t="shared" si="13"/>
        <v/>
      </c>
      <c r="N708" s="36" t="str">
        <f t="shared" si="13"/>
        <v/>
      </c>
      <c r="O708" s="36" t="str">
        <f t="shared" si="13"/>
        <v/>
      </c>
      <c r="P708" s="36" t="str">
        <f t="shared" si="13"/>
        <v/>
      </c>
      <c r="Q708" s="36" t="str">
        <f t="shared" si="13"/>
        <v/>
      </c>
      <c r="R708" s="36" t="str">
        <f t="shared" si="13"/>
        <v/>
      </c>
      <c r="S708" s="36" t="str">
        <f t="shared" si="13"/>
        <v/>
      </c>
      <c r="T708" s="36" t="str">
        <f t="shared" si="13"/>
        <v/>
      </c>
      <c r="U708" s="36" t="str">
        <f t="shared" si="13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18</v>
      </c>
      <c r="D709" s="36" t="str">
        <f t="shared" ref="D709:D724" si="14">IF(D105=D409,"","*")</f>
        <v/>
      </c>
      <c r="E709" s="36" t="str">
        <f t="shared" si="13"/>
        <v/>
      </c>
      <c r="F709" s="36" t="str">
        <f t="shared" si="13"/>
        <v/>
      </c>
      <c r="G709" s="36" t="str">
        <f t="shared" si="13"/>
        <v/>
      </c>
      <c r="H709" s="36" t="str">
        <f t="shared" si="13"/>
        <v/>
      </c>
      <c r="I709" s="36" t="str">
        <f t="shared" si="13"/>
        <v/>
      </c>
      <c r="J709" s="36" t="str">
        <f t="shared" si="13"/>
        <v/>
      </c>
      <c r="K709" s="36" t="str">
        <f t="shared" si="13"/>
        <v/>
      </c>
      <c r="L709" s="36" t="str">
        <f t="shared" si="13"/>
        <v/>
      </c>
      <c r="M709" s="36" t="str">
        <f t="shared" si="13"/>
        <v/>
      </c>
      <c r="N709" s="36" t="str">
        <f t="shared" si="13"/>
        <v/>
      </c>
      <c r="O709" s="36" t="str">
        <f t="shared" si="13"/>
        <v/>
      </c>
      <c r="P709" s="36" t="str">
        <f t="shared" si="13"/>
        <v/>
      </c>
      <c r="Q709" s="36" t="str">
        <f t="shared" si="13"/>
        <v/>
      </c>
      <c r="R709" s="36" t="str">
        <f t="shared" si="13"/>
        <v/>
      </c>
      <c r="S709" s="36" t="str">
        <f t="shared" si="13"/>
        <v/>
      </c>
      <c r="T709" s="36" t="str">
        <f t="shared" si="13"/>
        <v/>
      </c>
      <c r="U709" s="36" t="str">
        <f t="shared" si="13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14"/>
        <v>*</v>
      </c>
      <c r="E710" s="34" t="str">
        <f t="shared" si="13"/>
        <v>*</v>
      </c>
      <c r="F710" s="34" t="str">
        <f t="shared" si="13"/>
        <v>*</v>
      </c>
      <c r="G710" s="34" t="str">
        <f t="shared" si="13"/>
        <v>*</v>
      </c>
      <c r="H710" s="34" t="str">
        <f t="shared" si="13"/>
        <v>*</v>
      </c>
      <c r="I710" s="34" t="str">
        <f t="shared" si="13"/>
        <v>*</v>
      </c>
      <c r="J710" s="34" t="str">
        <f t="shared" si="13"/>
        <v/>
      </c>
      <c r="K710" s="34" t="str">
        <f t="shared" si="13"/>
        <v/>
      </c>
      <c r="L710" s="34" t="str">
        <f t="shared" si="13"/>
        <v/>
      </c>
      <c r="M710" s="34" t="str">
        <f t="shared" si="13"/>
        <v/>
      </c>
      <c r="N710" s="34" t="str">
        <f t="shared" si="13"/>
        <v/>
      </c>
      <c r="O710" s="34" t="str">
        <f t="shared" si="13"/>
        <v/>
      </c>
      <c r="P710" s="34" t="str">
        <f t="shared" si="13"/>
        <v>*</v>
      </c>
      <c r="Q710" s="34" t="str">
        <f t="shared" si="13"/>
        <v>*</v>
      </c>
      <c r="R710" s="34" t="str">
        <f t="shared" si="13"/>
        <v>*</v>
      </c>
      <c r="S710" s="34" t="str">
        <f t="shared" si="13"/>
        <v/>
      </c>
      <c r="T710" s="34" t="str">
        <f t="shared" si="13"/>
        <v/>
      </c>
      <c r="U710" s="34" t="str">
        <f t="shared" si="13"/>
        <v/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14"/>
        <v>*</v>
      </c>
      <c r="E711" s="37" t="str">
        <f t="shared" si="13"/>
        <v>*</v>
      </c>
      <c r="F711" s="37" t="str">
        <f t="shared" si="13"/>
        <v>*</v>
      </c>
      <c r="G711" s="37" t="str">
        <f t="shared" si="13"/>
        <v>*</v>
      </c>
      <c r="H711" s="37" t="str">
        <f t="shared" si="13"/>
        <v>*</v>
      </c>
      <c r="I711" s="37" t="str">
        <f t="shared" si="13"/>
        <v>*</v>
      </c>
      <c r="J711" s="37" t="str">
        <f t="shared" si="13"/>
        <v/>
      </c>
      <c r="K711" s="37" t="str">
        <f t="shared" si="13"/>
        <v/>
      </c>
      <c r="L711" s="37" t="str">
        <f t="shared" si="13"/>
        <v/>
      </c>
      <c r="M711" s="37" t="str">
        <f t="shared" si="13"/>
        <v/>
      </c>
      <c r="N711" s="37" t="str">
        <f t="shared" si="13"/>
        <v/>
      </c>
      <c r="O711" s="37" t="str">
        <f t="shared" si="13"/>
        <v/>
      </c>
      <c r="P711" s="37" t="str">
        <f t="shared" si="13"/>
        <v>*</v>
      </c>
      <c r="Q711" s="37" t="str">
        <f t="shared" si="13"/>
        <v>*</v>
      </c>
      <c r="R711" s="37" t="str">
        <f t="shared" si="13"/>
        <v>*</v>
      </c>
      <c r="S711" s="37" t="str">
        <f t="shared" si="13"/>
        <v/>
      </c>
      <c r="T711" s="37" t="str">
        <f t="shared" si="13"/>
        <v/>
      </c>
      <c r="U711" s="37" t="str">
        <f t="shared" si="13"/>
        <v/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14"/>
        <v>*</v>
      </c>
      <c r="E712" s="37" t="str">
        <f t="shared" si="13"/>
        <v>*</v>
      </c>
      <c r="F712" s="37" t="str">
        <f t="shared" si="13"/>
        <v>*</v>
      </c>
      <c r="G712" s="37" t="str">
        <f t="shared" si="13"/>
        <v>*</v>
      </c>
      <c r="H712" s="37" t="str">
        <f t="shared" si="13"/>
        <v>*</v>
      </c>
      <c r="I712" s="37" t="str">
        <f t="shared" si="13"/>
        <v>*</v>
      </c>
      <c r="J712" s="37" t="str">
        <f t="shared" si="13"/>
        <v/>
      </c>
      <c r="K712" s="37" t="str">
        <f t="shared" si="13"/>
        <v/>
      </c>
      <c r="L712" s="37" t="str">
        <f t="shared" si="13"/>
        <v/>
      </c>
      <c r="M712" s="37" t="str">
        <f t="shared" si="13"/>
        <v/>
      </c>
      <c r="N712" s="37" t="str">
        <f t="shared" si="13"/>
        <v/>
      </c>
      <c r="O712" s="37" t="str">
        <f t="shared" si="13"/>
        <v/>
      </c>
      <c r="P712" s="37" t="str">
        <f t="shared" si="13"/>
        <v>*</v>
      </c>
      <c r="Q712" s="37" t="str">
        <f t="shared" si="13"/>
        <v>*</v>
      </c>
      <c r="R712" s="37" t="str">
        <f t="shared" si="13"/>
        <v>*</v>
      </c>
      <c r="S712" s="37" t="str">
        <f t="shared" si="13"/>
        <v/>
      </c>
      <c r="T712" s="37" t="str">
        <f t="shared" si="13"/>
        <v/>
      </c>
      <c r="U712" s="37" t="str">
        <f t="shared" si="13"/>
        <v/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37" t="str">
        <f t="shared" si="14"/>
        <v>*</v>
      </c>
      <c r="E713" s="37" t="str">
        <f t="shared" si="13"/>
        <v>*</v>
      </c>
      <c r="F713" s="37" t="str">
        <f t="shared" si="13"/>
        <v>*</v>
      </c>
      <c r="G713" s="37" t="str">
        <f t="shared" si="13"/>
        <v>*</v>
      </c>
      <c r="H713" s="37" t="str">
        <f t="shared" si="13"/>
        <v>*</v>
      </c>
      <c r="I713" s="37" t="str">
        <f t="shared" si="13"/>
        <v>*</v>
      </c>
      <c r="J713" s="37" t="str">
        <f t="shared" si="13"/>
        <v/>
      </c>
      <c r="K713" s="37" t="str">
        <f t="shared" si="13"/>
        <v/>
      </c>
      <c r="L713" s="37" t="str">
        <f t="shared" si="13"/>
        <v/>
      </c>
      <c r="M713" s="37" t="str">
        <f t="shared" si="13"/>
        <v/>
      </c>
      <c r="N713" s="37" t="str">
        <f t="shared" si="13"/>
        <v/>
      </c>
      <c r="O713" s="37" t="str">
        <f t="shared" si="13"/>
        <v/>
      </c>
      <c r="P713" s="37" t="str">
        <f t="shared" si="13"/>
        <v>*</v>
      </c>
      <c r="Q713" s="37" t="str">
        <f t="shared" si="13"/>
        <v>*</v>
      </c>
      <c r="R713" s="37" t="str">
        <f t="shared" si="13"/>
        <v>*</v>
      </c>
      <c r="S713" s="37" t="str">
        <f t="shared" si="13"/>
        <v/>
      </c>
      <c r="T713" s="37" t="str">
        <f t="shared" si="13"/>
        <v/>
      </c>
      <c r="U713" s="37" t="str">
        <f t="shared" si="13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4"/>
        <v/>
      </c>
      <c r="E714" s="37" t="str">
        <f t="shared" si="13"/>
        <v/>
      </c>
      <c r="F714" s="37" t="str">
        <f t="shared" si="13"/>
        <v>*</v>
      </c>
      <c r="G714" s="37" t="str">
        <f t="shared" si="13"/>
        <v/>
      </c>
      <c r="H714" s="37" t="str">
        <f t="shared" si="13"/>
        <v/>
      </c>
      <c r="I714" s="37" t="str">
        <f t="shared" si="13"/>
        <v/>
      </c>
      <c r="J714" s="37" t="str">
        <f t="shared" si="13"/>
        <v/>
      </c>
      <c r="K714" s="37" t="str">
        <f t="shared" si="13"/>
        <v/>
      </c>
      <c r="L714" s="37" t="str">
        <f t="shared" si="13"/>
        <v/>
      </c>
      <c r="M714" s="37" t="str">
        <f t="shared" si="13"/>
        <v/>
      </c>
      <c r="N714" s="37" t="str">
        <f t="shared" si="13"/>
        <v/>
      </c>
      <c r="O714" s="37" t="str">
        <f t="shared" si="13"/>
        <v/>
      </c>
      <c r="P714" s="37" t="str">
        <f t="shared" si="13"/>
        <v/>
      </c>
      <c r="Q714" s="37" t="str">
        <f t="shared" si="13"/>
        <v/>
      </c>
      <c r="R714" s="37" t="str">
        <f t="shared" si="13"/>
        <v>*</v>
      </c>
      <c r="S714" s="37" t="str">
        <f t="shared" si="13"/>
        <v/>
      </c>
      <c r="T714" s="37" t="str">
        <f t="shared" si="13"/>
        <v/>
      </c>
      <c r="U714" s="37" t="str">
        <f t="shared" si="13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18</v>
      </c>
      <c r="D715" s="38" t="str">
        <f t="shared" si="14"/>
        <v>*</v>
      </c>
      <c r="E715" s="38" t="str">
        <f t="shared" si="13"/>
        <v>*</v>
      </c>
      <c r="F715" s="38" t="str">
        <f t="shared" si="13"/>
        <v>*</v>
      </c>
      <c r="G715" s="38" t="str">
        <f t="shared" si="13"/>
        <v>*</v>
      </c>
      <c r="H715" s="38" t="str">
        <f t="shared" si="13"/>
        <v>*</v>
      </c>
      <c r="I715" s="38" t="str">
        <f t="shared" si="13"/>
        <v>*</v>
      </c>
      <c r="J715" s="38" t="str">
        <f t="shared" si="13"/>
        <v/>
      </c>
      <c r="K715" s="38" t="str">
        <f t="shared" si="13"/>
        <v/>
      </c>
      <c r="L715" s="38" t="str">
        <f t="shared" si="13"/>
        <v/>
      </c>
      <c r="M715" s="38" t="str">
        <f t="shared" si="13"/>
        <v/>
      </c>
      <c r="N715" s="38" t="str">
        <f t="shared" si="13"/>
        <v/>
      </c>
      <c r="O715" s="38" t="str">
        <f t="shared" si="13"/>
        <v/>
      </c>
      <c r="P715" s="38" t="str">
        <f t="shared" si="13"/>
        <v>*</v>
      </c>
      <c r="Q715" s="38" t="str">
        <f t="shared" si="13"/>
        <v>*</v>
      </c>
      <c r="R715" s="38" t="str">
        <f t="shared" si="13"/>
        <v>*</v>
      </c>
      <c r="S715" s="38" t="str">
        <f t="shared" si="13"/>
        <v/>
      </c>
      <c r="T715" s="38" t="str">
        <f t="shared" si="13"/>
        <v/>
      </c>
      <c r="U715" s="38" t="str">
        <f t="shared" si="13"/>
        <v/>
      </c>
    </row>
    <row r="716" spans="1:21" ht="15.75" hidden="1" customHeight="1" x14ac:dyDescent="0.2">
      <c r="A716" s="72" t="s">
        <v>222</v>
      </c>
      <c r="B716" s="73"/>
      <c r="C716" s="31" t="s">
        <v>60</v>
      </c>
      <c r="D716" s="32" t="str">
        <f t="shared" si="14"/>
        <v>*</v>
      </c>
      <c r="E716" s="32" t="str">
        <f t="shared" si="13"/>
        <v>*</v>
      </c>
      <c r="F716" s="32" t="str">
        <f t="shared" si="13"/>
        <v>*</v>
      </c>
      <c r="G716" s="32" t="str">
        <f t="shared" si="13"/>
        <v/>
      </c>
      <c r="H716" s="32" t="str">
        <f t="shared" si="13"/>
        <v/>
      </c>
      <c r="I716" s="32" t="str">
        <f t="shared" si="13"/>
        <v>*</v>
      </c>
      <c r="J716" s="32" t="str">
        <f t="shared" si="13"/>
        <v>*</v>
      </c>
      <c r="K716" s="32" t="str">
        <f t="shared" si="13"/>
        <v>*</v>
      </c>
      <c r="L716" s="32" t="str">
        <f t="shared" si="13"/>
        <v>*</v>
      </c>
      <c r="M716" s="32" t="str">
        <f t="shared" si="13"/>
        <v/>
      </c>
      <c r="N716" s="32" t="str">
        <f t="shared" si="13"/>
        <v/>
      </c>
      <c r="O716" s="32" t="str">
        <f t="shared" si="13"/>
        <v/>
      </c>
      <c r="P716" s="32" t="str">
        <f t="shared" si="13"/>
        <v>*</v>
      </c>
      <c r="Q716" s="32" t="str">
        <f t="shared" si="13"/>
        <v>*</v>
      </c>
      <c r="R716" s="32" t="str">
        <f t="shared" si="13"/>
        <v>*</v>
      </c>
      <c r="S716" s="32" t="str">
        <f t="shared" si="13"/>
        <v>*</v>
      </c>
      <c r="T716" s="32" t="str">
        <f t="shared" si="13"/>
        <v>*</v>
      </c>
      <c r="U716" s="32" t="str">
        <f t="shared" si="13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4"/>
        <v>*</v>
      </c>
      <c r="E717" s="34" t="str">
        <f t="shared" si="13"/>
        <v>*</v>
      </c>
      <c r="F717" s="34" t="str">
        <f t="shared" si="13"/>
        <v>*</v>
      </c>
      <c r="G717" s="34" t="str">
        <f t="shared" si="13"/>
        <v>*</v>
      </c>
      <c r="H717" s="34" t="str">
        <f t="shared" si="13"/>
        <v>*</v>
      </c>
      <c r="I717" s="34" t="str">
        <f t="shared" si="13"/>
        <v>*</v>
      </c>
      <c r="J717" s="34" t="str">
        <f t="shared" si="13"/>
        <v/>
      </c>
      <c r="K717" s="34" t="str">
        <f t="shared" si="13"/>
        <v/>
      </c>
      <c r="L717" s="34" t="str">
        <f t="shared" si="13"/>
        <v/>
      </c>
      <c r="M717" s="34" t="str">
        <f t="shared" si="13"/>
        <v/>
      </c>
      <c r="N717" s="34" t="str">
        <f t="shared" si="13"/>
        <v/>
      </c>
      <c r="O717" s="34" t="str">
        <f t="shared" si="13"/>
        <v/>
      </c>
      <c r="P717" s="34" t="str">
        <f t="shared" si="13"/>
        <v>*</v>
      </c>
      <c r="Q717" s="34" t="str">
        <f t="shared" si="13"/>
        <v>*</v>
      </c>
      <c r="R717" s="34" t="str">
        <f t="shared" si="13"/>
        <v>*</v>
      </c>
      <c r="S717" s="34" t="str">
        <f t="shared" si="13"/>
        <v/>
      </c>
      <c r="T717" s="34" t="str">
        <f t="shared" si="13"/>
        <v>*</v>
      </c>
      <c r="U717" s="34" t="str">
        <f t="shared" si="13"/>
        <v>*</v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14"/>
        <v>*</v>
      </c>
      <c r="E718" s="36" t="str">
        <f t="shared" si="13"/>
        <v>*</v>
      </c>
      <c r="F718" s="36" t="str">
        <f t="shared" si="13"/>
        <v>*</v>
      </c>
      <c r="G718" s="36" t="str">
        <f t="shared" si="13"/>
        <v/>
      </c>
      <c r="H718" s="36" t="str">
        <f t="shared" si="13"/>
        <v/>
      </c>
      <c r="I718" s="36" t="str">
        <f t="shared" si="13"/>
        <v>*</v>
      </c>
      <c r="J718" s="36" t="str">
        <f t="shared" si="13"/>
        <v/>
      </c>
      <c r="K718" s="36" t="str">
        <f t="shared" si="13"/>
        <v/>
      </c>
      <c r="L718" s="36" t="str">
        <f t="shared" si="13"/>
        <v/>
      </c>
      <c r="M718" s="36" t="str">
        <f t="shared" si="13"/>
        <v/>
      </c>
      <c r="N718" s="36" t="str">
        <f t="shared" si="13"/>
        <v/>
      </c>
      <c r="O718" s="36" t="str">
        <f t="shared" si="13"/>
        <v/>
      </c>
      <c r="P718" s="36" t="str">
        <f t="shared" si="13"/>
        <v>*</v>
      </c>
      <c r="Q718" s="36" t="str">
        <f t="shared" si="13"/>
        <v>*</v>
      </c>
      <c r="R718" s="36" t="str">
        <f t="shared" si="13"/>
        <v>*</v>
      </c>
      <c r="S718" s="36" t="str">
        <f t="shared" si="13"/>
        <v/>
      </c>
      <c r="T718" s="36" t="str">
        <f t="shared" ref="E718:U733" si="15">IF(T114=T418,"","*")</f>
        <v>*</v>
      </c>
      <c r="U718" s="36" t="str">
        <f t="shared" si="15"/>
        <v>*</v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4"/>
        <v>*</v>
      </c>
      <c r="E719" s="36" t="str">
        <f t="shared" si="15"/>
        <v>*</v>
      </c>
      <c r="F719" s="36" t="str">
        <f t="shared" si="15"/>
        <v>*</v>
      </c>
      <c r="G719" s="36" t="str">
        <f t="shared" si="15"/>
        <v>*</v>
      </c>
      <c r="H719" s="36" t="str">
        <f t="shared" si="15"/>
        <v>*</v>
      </c>
      <c r="I719" s="36" t="str">
        <f t="shared" si="15"/>
        <v>*</v>
      </c>
      <c r="J719" s="36" t="str">
        <f t="shared" si="15"/>
        <v/>
      </c>
      <c r="K719" s="36" t="str">
        <f t="shared" si="15"/>
        <v/>
      </c>
      <c r="L719" s="36" t="str">
        <f t="shared" si="15"/>
        <v/>
      </c>
      <c r="M719" s="36" t="str">
        <f t="shared" si="15"/>
        <v/>
      </c>
      <c r="N719" s="36" t="str">
        <f t="shared" si="15"/>
        <v/>
      </c>
      <c r="O719" s="36" t="str">
        <f t="shared" si="15"/>
        <v/>
      </c>
      <c r="P719" s="36" t="str">
        <f t="shared" si="15"/>
        <v>*</v>
      </c>
      <c r="Q719" s="36" t="str">
        <f t="shared" si="15"/>
        <v>*</v>
      </c>
      <c r="R719" s="36" t="str">
        <f t="shared" si="15"/>
        <v>*</v>
      </c>
      <c r="S719" s="36" t="str">
        <f t="shared" si="15"/>
        <v/>
      </c>
      <c r="T719" s="36" t="str">
        <f t="shared" si="15"/>
        <v>*</v>
      </c>
      <c r="U719" s="36" t="str">
        <f t="shared" si="15"/>
        <v>*</v>
      </c>
    </row>
    <row r="720" spans="1:21" s="18" customFormat="1" ht="15.75" hidden="1" customHeight="1" x14ac:dyDescent="0.2">
      <c r="A720" s="75"/>
      <c r="B720" s="21" t="s">
        <v>212</v>
      </c>
      <c r="C720" s="65" t="s">
        <v>15</v>
      </c>
      <c r="D720" s="36" t="str">
        <f t="shared" si="14"/>
        <v>*</v>
      </c>
      <c r="E720" s="36" t="str">
        <f t="shared" si="15"/>
        <v>*</v>
      </c>
      <c r="F720" s="36" t="str">
        <f t="shared" si="15"/>
        <v>*</v>
      </c>
      <c r="G720" s="36" t="str">
        <f t="shared" si="15"/>
        <v>*</v>
      </c>
      <c r="H720" s="36" t="str">
        <f t="shared" si="15"/>
        <v>*</v>
      </c>
      <c r="I720" s="36" t="str">
        <f t="shared" si="15"/>
        <v>*</v>
      </c>
      <c r="J720" s="36" t="str">
        <f t="shared" si="15"/>
        <v/>
      </c>
      <c r="K720" s="36" t="str">
        <f t="shared" si="15"/>
        <v/>
      </c>
      <c r="L720" s="36" t="str">
        <f t="shared" si="15"/>
        <v/>
      </c>
      <c r="M720" s="36" t="str">
        <f t="shared" si="15"/>
        <v/>
      </c>
      <c r="N720" s="36" t="str">
        <f t="shared" si="15"/>
        <v/>
      </c>
      <c r="O720" s="36" t="str">
        <f t="shared" si="15"/>
        <v/>
      </c>
      <c r="P720" s="36" t="str">
        <f t="shared" si="15"/>
        <v>*</v>
      </c>
      <c r="Q720" s="36" t="str">
        <f t="shared" si="15"/>
        <v>*</v>
      </c>
      <c r="R720" s="36" t="str">
        <f t="shared" si="15"/>
        <v>*</v>
      </c>
      <c r="S720" s="36" t="str">
        <f t="shared" si="15"/>
        <v/>
      </c>
      <c r="T720" s="36" t="str">
        <f t="shared" si="15"/>
        <v/>
      </c>
      <c r="U720" s="36" t="str">
        <f t="shared" si="15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4"/>
        <v/>
      </c>
      <c r="E721" s="36" t="str">
        <f t="shared" si="15"/>
        <v>*</v>
      </c>
      <c r="F721" s="36" t="str">
        <f t="shared" si="15"/>
        <v>*</v>
      </c>
      <c r="G721" s="36" t="str">
        <f t="shared" si="15"/>
        <v/>
      </c>
      <c r="H721" s="36" t="str">
        <f t="shared" si="15"/>
        <v/>
      </c>
      <c r="I721" s="36" t="str">
        <f t="shared" si="15"/>
        <v/>
      </c>
      <c r="J721" s="36" t="str">
        <f t="shared" si="15"/>
        <v/>
      </c>
      <c r="K721" s="36" t="str">
        <f t="shared" si="15"/>
        <v/>
      </c>
      <c r="L721" s="36" t="str">
        <f t="shared" si="15"/>
        <v/>
      </c>
      <c r="M721" s="36" t="str">
        <f t="shared" si="15"/>
        <v/>
      </c>
      <c r="N721" s="36" t="str">
        <f t="shared" si="15"/>
        <v/>
      </c>
      <c r="O721" s="36" t="str">
        <f t="shared" si="15"/>
        <v/>
      </c>
      <c r="P721" s="36" t="str">
        <f t="shared" si="15"/>
        <v/>
      </c>
      <c r="Q721" s="36" t="str">
        <f t="shared" si="15"/>
        <v>*</v>
      </c>
      <c r="R721" s="36" t="str">
        <f t="shared" si="15"/>
        <v>*</v>
      </c>
      <c r="S721" s="36" t="str">
        <f t="shared" si="15"/>
        <v/>
      </c>
      <c r="T721" s="36" t="str">
        <f t="shared" si="15"/>
        <v/>
      </c>
      <c r="U721" s="36" t="str">
        <f t="shared" si="15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18</v>
      </c>
      <c r="D722" s="36" t="str">
        <f t="shared" si="14"/>
        <v/>
      </c>
      <c r="E722" s="36" t="str">
        <f t="shared" si="15"/>
        <v>*</v>
      </c>
      <c r="F722" s="36" t="str">
        <f t="shared" si="15"/>
        <v>*</v>
      </c>
      <c r="G722" s="36" t="str">
        <f t="shared" si="15"/>
        <v>*</v>
      </c>
      <c r="H722" s="36" t="str">
        <f t="shared" si="15"/>
        <v>*</v>
      </c>
      <c r="I722" s="36" t="str">
        <f t="shared" si="15"/>
        <v>*</v>
      </c>
      <c r="J722" s="36" t="str">
        <f t="shared" si="15"/>
        <v/>
      </c>
      <c r="K722" s="36" t="str">
        <f t="shared" si="15"/>
        <v/>
      </c>
      <c r="L722" s="36" t="str">
        <f t="shared" si="15"/>
        <v/>
      </c>
      <c r="M722" s="36" t="str">
        <f t="shared" si="15"/>
        <v/>
      </c>
      <c r="N722" s="36" t="str">
        <f t="shared" si="15"/>
        <v/>
      </c>
      <c r="O722" s="36" t="str">
        <f t="shared" si="15"/>
        <v/>
      </c>
      <c r="P722" s="36" t="str">
        <f t="shared" si="15"/>
        <v>*</v>
      </c>
      <c r="Q722" s="36" t="str">
        <f t="shared" si="15"/>
        <v>*</v>
      </c>
      <c r="R722" s="36" t="str">
        <f t="shared" si="15"/>
        <v>*</v>
      </c>
      <c r="S722" s="36" t="str">
        <f t="shared" si="15"/>
        <v/>
      </c>
      <c r="T722" s="36" t="str">
        <f t="shared" si="15"/>
        <v/>
      </c>
      <c r="U722" s="36" t="str">
        <f t="shared" si="15"/>
        <v/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4"/>
        <v>*</v>
      </c>
      <c r="E723" s="34" t="str">
        <f t="shared" si="15"/>
        <v>*</v>
      </c>
      <c r="F723" s="34" t="str">
        <f t="shared" si="15"/>
        <v>*</v>
      </c>
      <c r="G723" s="34" t="str">
        <f t="shared" si="15"/>
        <v>*</v>
      </c>
      <c r="H723" s="34" t="str">
        <f t="shared" si="15"/>
        <v>*</v>
      </c>
      <c r="I723" s="34" t="str">
        <f t="shared" si="15"/>
        <v>*</v>
      </c>
      <c r="J723" s="34" t="str">
        <f t="shared" si="15"/>
        <v>*</v>
      </c>
      <c r="K723" s="34" t="str">
        <f t="shared" si="15"/>
        <v>*</v>
      </c>
      <c r="L723" s="34" t="str">
        <f t="shared" si="15"/>
        <v>*</v>
      </c>
      <c r="M723" s="34" t="str">
        <f t="shared" si="15"/>
        <v/>
      </c>
      <c r="N723" s="34" t="str">
        <f t="shared" si="15"/>
        <v/>
      </c>
      <c r="O723" s="34" t="str">
        <f t="shared" si="15"/>
        <v/>
      </c>
      <c r="P723" s="34" t="str">
        <f t="shared" si="15"/>
        <v>*</v>
      </c>
      <c r="Q723" s="34" t="str">
        <f t="shared" si="15"/>
        <v>*</v>
      </c>
      <c r="R723" s="34" t="str">
        <f t="shared" si="15"/>
        <v>*</v>
      </c>
      <c r="S723" s="34" t="str">
        <f t="shared" si="15"/>
        <v>*</v>
      </c>
      <c r="T723" s="34" t="str">
        <f t="shared" si="15"/>
        <v>*</v>
      </c>
      <c r="U723" s="34" t="str">
        <f t="shared" si="15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14"/>
        <v>*</v>
      </c>
      <c r="E724" s="37" t="str">
        <f t="shared" si="15"/>
        <v>*</v>
      </c>
      <c r="F724" s="37" t="str">
        <f t="shared" si="15"/>
        <v>*</v>
      </c>
      <c r="G724" s="37" t="str">
        <f t="shared" si="15"/>
        <v>*</v>
      </c>
      <c r="H724" s="37" t="str">
        <f t="shared" si="15"/>
        <v>*</v>
      </c>
      <c r="I724" s="37" t="str">
        <f t="shared" si="15"/>
        <v>*</v>
      </c>
      <c r="J724" s="37" t="str">
        <f t="shared" si="15"/>
        <v>*</v>
      </c>
      <c r="K724" s="37" t="str">
        <f t="shared" si="15"/>
        <v>*</v>
      </c>
      <c r="L724" s="37" t="str">
        <f t="shared" si="15"/>
        <v>*</v>
      </c>
      <c r="M724" s="37" t="str">
        <f t="shared" si="15"/>
        <v/>
      </c>
      <c r="N724" s="37" t="str">
        <f t="shared" si="15"/>
        <v/>
      </c>
      <c r="O724" s="37" t="str">
        <f t="shared" si="15"/>
        <v/>
      </c>
      <c r="P724" s="37" t="str">
        <f t="shared" si="15"/>
        <v>*</v>
      </c>
      <c r="Q724" s="37" t="str">
        <f t="shared" si="15"/>
        <v>*</v>
      </c>
      <c r="R724" s="37" t="str">
        <f t="shared" si="15"/>
        <v>*</v>
      </c>
      <c r="S724" s="37" t="str">
        <f t="shared" si="15"/>
        <v>*</v>
      </c>
      <c r="T724" s="37" t="str">
        <f t="shared" si="15"/>
        <v>*</v>
      </c>
      <c r="U724" s="37" t="str">
        <f t="shared" si="15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ref="D725:D740" si="16">IF(D121=D425,"","*")</f>
        <v>*</v>
      </c>
      <c r="E725" s="37" t="str">
        <f t="shared" si="15"/>
        <v>*</v>
      </c>
      <c r="F725" s="37" t="str">
        <f t="shared" si="15"/>
        <v>*</v>
      </c>
      <c r="G725" s="37" t="str">
        <f t="shared" si="15"/>
        <v>*</v>
      </c>
      <c r="H725" s="37" t="str">
        <f t="shared" si="15"/>
        <v>*</v>
      </c>
      <c r="I725" s="37" t="str">
        <f t="shared" si="15"/>
        <v>*</v>
      </c>
      <c r="J725" s="37" t="str">
        <f t="shared" si="15"/>
        <v>*</v>
      </c>
      <c r="K725" s="37" t="str">
        <f t="shared" si="15"/>
        <v>*</v>
      </c>
      <c r="L725" s="37" t="str">
        <f t="shared" si="15"/>
        <v>*</v>
      </c>
      <c r="M725" s="37" t="str">
        <f t="shared" si="15"/>
        <v/>
      </c>
      <c r="N725" s="37" t="str">
        <f t="shared" si="15"/>
        <v/>
      </c>
      <c r="O725" s="37" t="str">
        <f t="shared" si="15"/>
        <v/>
      </c>
      <c r="P725" s="37" t="str">
        <f t="shared" si="15"/>
        <v>*</v>
      </c>
      <c r="Q725" s="37" t="str">
        <f t="shared" si="15"/>
        <v>*</v>
      </c>
      <c r="R725" s="37" t="str">
        <f t="shared" si="15"/>
        <v>*</v>
      </c>
      <c r="S725" s="37" t="str">
        <f t="shared" si="15"/>
        <v>*</v>
      </c>
      <c r="T725" s="37" t="str">
        <f t="shared" si="15"/>
        <v>*</v>
      </c>
      <c r="U725" s="37" t="str">
        <f t="shared" si="15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37" t="str">
        <f t="shared" si="16"/>
        <v>*</v>
      </c>
      <c r="E726" s="37" t="str">
        <f t="shared" si="15"/>
        <v>*</v>
      </c>
      <c r="F726" s="37" t="str">
        <f t="shared" si="15"/>
        <v>*</v>
      </c>
      <c r="G726" s="37" t="str">
        <f t="shared" si="15"/>
        <v>*</v>
      </c>
      <c r="H726" s="37" t="str">
        <f t="shared" si="15"/>
        <v>*</v>
      </c>
      <c r="I726" s="37" t="str">
        <f t="shared" si="15"/>
        <v>*</v>
      </c>
      <c r="J726" s="37" t="str">
        <f t="shared" si="15"/>
        <v>*</v>
      </c>
      <c r="K726" s="37" t="str">
        <f t="shared" si="15"/>
        <v>*</v>
      </c>
      <c r="L726" s="37" t="str">
        <f t="shared" si="15"/>
        <v>*</v>
      </c>
      <c r="M726" s="37" t="str">
        <f t="shared" si="15"/>
        <v/>
      </c>
      <c r="N726" s="37" t="str">
        <f t="shared" si="15"/>
        <v/>
      </c>
      <c r="O726" s="37" t="str">
        <f t="shared" si="15"/>
        <v/>
      </c>
      <c r="P726" s="37" t="str">
        <f t="shared" si="15"/>
        <v>*</v>
      </c>
      <c r="Q726" s="37" t="str">
        <f t="shared" si="15"/>
        <v>*</v>
      </c>
      <c r="R726" s="37" t="str">
        <f t="shared" si="15"/>
        <v>*</v>
      </c>
      <c r="S726" s="37" t="str">
        <f t="shared" si="15"/>
        <v>*</v>
      </c>
      <c r="T726" s="37" t="str">
        <f t="shared" si="15"/>
        <v>*</v>
      </c>
      <c r="U726" s="37" t="str">
        <f t="shared" si="15"/>
        <v>*</v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6"/>
        <v>*</v>
      </c>
      <c r="E727" s="37" t="str">
        <f t="shared" si="15"/>
        <v>*</v>
      </c>
      <c r="F727" s="37" t="str">
        <f t="shared" si="15"/>
        <v>*</v>
      </c>
      <c r="G727" s="37" t="str">
        <f t="shared" si="15"/>
        <v>*</v>
      </c>
      <c r="H727" s="37" t="str">
        <f t="shared" si="15"/>
        <v>*</v>
      </c>
      <c r="I727" s="37" t="str">
        <f t="shared" si="15"/>
        <v>*</v>
      </c>
      <c r="J727" s="37" t="str">
        <f t="shared" si="15"/>
        <v/>
      </c>
      <c r="K727" s="37" t="str">
        <f t="shared" si="15"/>
        <v/>
      </c>
      <c r="L727" s="37" t="str">
        <f t="shared" si="15"/>
        <v/>
      </c>
      <c r="M727" s="37" t="str">
        <f t="shared" si="15"/>
        <v/>
      </c>
      <c r="N727" s="37" t="str">
        <f t="shared" si="15"/>
        <v/>
      </c>
      <c r="O727" s="37" t="str">
        <f t="shared" si="15"/>
        <v/>
      </c>
      <c r="P727" s="37" t="str">
        <f t="shared" si="15"/>
        <v>*</v>
      </c>
      <c r="Q727" s="37" t="str">
        <f t="shared" si="15"/>
        <v>*</v>
      </c>
      <c r="R727" s="37" t="str">
        <f t="shared" si="15"/>
        <v>*</v>
      </c>
      <c r="S727" s="37" t="str">
        <f t="shared" si="15"/>
        <v/>
      </c>
      <c r="T727" s="37" t="str">
        <f t="shared" si="15"/>
        <v/>
      </c>
      <c r="U727" s="37" t="str">
        <f t="shared" si="15"/>
        <v/>
      </c>
    </row>
    <row r="728" spans="1:21" s="18" customFormat="1" ht="15.75" hidden="1" customHeight="1" x14ac:dyDescent="0.2">
      <c r="A728" s="77"/>
      <c r="B728" s="25" t="s">
        <v>213</v>
      </c>
      <c r="C728" s="26" t="s">
        <v>18</v>
      </c>
      <c r="D728" s="38" t="str">
        <f t="shared" si="16"/>
        <v>*</v>
      </c>
      <c r="E728" s="38" t="str">
        <f t="shared" si="15"/>
        <v>*</v>
      </c>
      <c r="F728" s="38" t="str">
        <f t="shared" si="15"/>
        <v>*</v>
      </c>
      <c r="G728" s="38" t="str">
        <f t="shared" si="15"/>
        <v>*</v>
      </c>
      <c r="H728" s="38" t="str">
        <f t="shared" si="15"/>
        <v>*</v>
      </c>
      <c r="I728" s="38" t="str">
        <f t="shared" si="15"/>
        <v>*</v>
      </c>
      <c r="J728" s="38" t="str">
        <f t="shared" si="15"/>
        <v/>
      </c>
      <c r="K728" s="38" t="str">
        <f t="shared" si="15"/>
        <v/>
      </c>
      <c r="L728" s="38" t="str">
        <f t="shared" si="15"/>
        <v/>
      </c>
      <c r="M728" s="38" t="str">
        <f t="shared" si="15"/>
        <v/>
      </c>
      <c r="N728" s="38" t="str">
        <f t="shared" si="15"/>
        <v/>
      </c>
      <c r="O728" s="38" t="str">
        <f t="shared" si="15"/>
        <v/>
      </c>
      <c r="P728" s="38" t="str">
        <f t="shared" si="15"/>
        <v>*</v>
      </c>
      <c r="Q728" s="38" t="str">
        <f t="shared" si="15"/>
        <v>*</v>
      </c>
      <c r="R728" s="38" t="str">
        <f t="shared" si="15"/>
        <v>*</v>
      </c>
      <c r="S728" s="38" t="str">
        <f t="shared" si="15"/>
        <v/>
      </c>
      <c r="T728" s="38" t="str">
        <f t="shared" si="15"/>
        <v/>
      </c>
      <c r="U728" s="38" t="str">
        <f t="shared" si="15"/>
        <v/>
      </c>
    </row>
    <row r="729" spans="1:21" ht="15.75" hidden="1" customHeight="1" x14ac:dyDescent="0.2">
      <c r="A729" s="72" t="s">
        <v>223</v>
      </c>
      <c r="B729" s="73"/>
      <c r="C729" s="31" t="s">
        <v>49</v>
      </c>
      <c r="D729" s="32" t="str">
        <f t="shared" si="16"/>
        <v>*</v>
      </c>
      <c r="E729" s="32" t="str">
        <f t="shared" si="15"/>
        <v>*</v>
      </c>
      <c r="F729" s="32" t="str">
        <f t="shared" si="15"/>
        <v>*</v>
      </c>
      <c r="G729" s="32" t="str">
        <f t="shared" si="15"/>
        <v>*</v>
      </c>
      <c r="H729" s="32" t="str">
        <f t="shared" si="15"/>
        <v>*</v>
      </c>
      <c r="I729" s="32" t="str">
        <f t="shared" si="15"/>
        <v>*</v>
      </c>
      <c r="J729" s="32" t="str">
        <f t="shared" si="15"/>
        <v>*</v>
      </c>
      <c r="K729" s="32" t="str">
        <f t="shared" si="15"/>
        <v>*</v>
      </c>
      <c r="L729" s="32" t="str">
        <f t="shared" si="15"/>
        <v>*</v>
      </c>
      <c r="M729" s="32" t="str">
        <f t="shared" si="15"/>
        <v>*</v>
      </c>
      <c r="N729" s="32" t="str">
        <f t="shared" si="15"/>
        <v>*</v>
      </c>
      <c r="O729" s="32" t="str">
        <f t="shared" si="15"/>
        <v>*</v>
      </c>
      <c r="P729" s="32" t="str">
        <f t="shared" si="15"/>
        <v>*</v>
      </c>
      <c r="Q729" s="32" t="str">
        <f t="shared" si="15"/>
        <v>*</v>
      </c>
      <c r="R729" s="32" t="str">
        <f t="shared" si="15"/>
        <v>*</v>
      </c>
      <c r="S729" s="32" t="str">
        <f t="shared" si="15"/>
        <v>*</v>
      </c>
      <c r="T729" s="32" t="str">
        <f t="shared" si="15"/>
        <v>*</v>
      </c>
      <c r="U729" s="32" t="str">
        <f t="shared" si="15"/>
        <v>*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str">
        <f t="shared" si="16"/>
        <v>*</v>
      </c>
      <c r="E730" s="34" t="str">
        <f t="shared" si="15"/>
        <v>*</v>
      </c>
      <c r="F730" s="34" t="str">
        <f t="shared" si="15"/>
        <v>*</v>
      </c>
      <c r="G730" s="34" t="str">
        <f t="shared" si="15"/>
        <v>*</v>
      </c>
      <c r="H730" s="34" t="str">
        <f t="shared" si="15"/>
        <v>*</v>
      </c>
      <c r="I730" s="34" t="str">
        <f t="shared" si="15"/>
        <v>*</v>
      </c>
      <c r="J730" s="34" t="str">
        <f t="shared" si="15"/>
        <v>*</v>
      </c>
      <c r="K730" s="34" t="str">
        <f t="shared" si="15"/>
        <v>*</v>
      </c>
      <c r="L730" s="34" t="str">
        <f t="shared" si="15"/>
        <v>*</v>
      </c>
      <c r="M730" s="34" t="str">
        <f t="shared" si="15"/>
        <v/>
      </c>
      <c r="N730" s="34" t="str">
        <f t="shared" si="15"/>
        <v/>
      </c>
      <c r="O730" s="34" t="str">
        <f t="shared" si="15"/>
        <v/>
      </c>
      <c r="P730" s="34" t="str">
        <f t="shared" si="15"/>
        <v>*</v>
      </c>
      <c r="Q730" s="34" t="str">
        <f t="shared" si="15"/>
        <v>*</v>
      </c>
      <c r="R730" s="34" t="str">
        <f t="shared" si="15"/>
        <v>*</v>
      </c>
      <c r="S730" s="34" t="str">
        <f t="shared" si="15"/>
        <v/>
      </c>
      <c r="T730" s="34" t="str">
        <f t="shared" si="15"/>
        <v/>
      </c>
      <c r="U730" s="34" t="str">
        <f t="shared" si="15"/>
        <v/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str">
        <f t="shared" si="16"/>
        <v>*</v>
      </c>
      <c r="E731" s="36" t="str">
        <f t="shared" si="15"/>
        <v>*</v>
      </c>
      <c r="F731" s="36" t="str">
        <f t="shared" si="15"/>
        <v>*</v>
      </c>
      <c r="G731" s="36" t="str">
        <f t="shared" si="15"/>
        <v>*</v>
      </c>
      <c r="H731" s="36" t="str">
        <f t="shared" si="15"/>
        <v>*</v>
      </c>
      <c r="I731" s="36" t="str">
        <f t="shared" si="15"/>
        <v>*</v>
      </c>
      <c r="J731" s="36" t="str">
        <f t="shared" si="15"/>
        <v>*</v>
      </c>
      <c r="K731" s="36" t="str">
        <f t="shared" si="15"/>
        <v>*</v>
      </c>
      <c r="L731" s="36" t="str">
        <f t="shared" si="15"/>
        <v>*</v>
      </c>
      <c r="M731" s="36" t="str">
        <f t="shared" si="15"/>
        <v/>
      </c>
      <c r="N731" s="36" t="str">
        <f t="shared" si="15"/>
        <v/>
      </c>
      <c r="O731" s="36" t="str">
        <f t="shared" si="15"/>
        <v/>
      </c>
      <c r="P731" s="36" t="str">
        <f t="shared" si="15"/>
        <v>*</v>
      </c>
      <c r="Q731" s="36" t="str">
        <f t="shared" si="15"/>
        <v>*</v>
      </c>
      <c r="R731" s="36" t="str">
        <f t="shared" si="15"/>
        <v>*</v>
      </c>
      <c r="S731" s="36" t="str">
        <f t="shared" si="15"/>
        <v/>
      </c>
      <c r="T731" s="36" t="str">
        <f t="shared" si="15"/>
        <v/>
      </c>
      <c r="U731" s="36" t="str">
        <f t="shared" si="15"/>
        <v/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str">
        <f t="shared" si="16"/>
        <v>*</v>
      </c>
      <c r="E732" s="36" t="str">
        <f t="shared" si="15"/>
        <v>*</v>
      </c>
      <c r="F732" s="36" t="str">
        <f t="shared" si="15"/>
        <v>*</v>
      </c>
      <c r="G732" s="36" t="str">
        <f t="shared" si="15"/>
        <v>*</v>
      </c>
      <c r="H732" s="36" t="str">
        <f t="shared" si="15"/>
        <v>*</v>
      </c>
      <c r="I732" s="36" t="str">
        <f t="shared" si="15"/>
        <v>*</v>
      </c>
      <c r="J732" s="36" t="str">
        <f t="shared" si="15"/>
        <v>*</v>
      </c>
      <c r="K732" s="36" t="str">
        <f t="shared" si="15"/>
        <v>*</v>
      </c>
      <c r="L732" s="36" t="str">
        <f t="shared" si="15"/>
        <v>*</v>
      </c>
      <c r="M732" s="36" t="str">
        <f t="shared" si="15"/>
        <v/>
      </c>
      <c r="N732" s="36" t="str">
        <f t="shared" si="15"/>
        <v/>
      </c>
      <c r="O732" s="36" t="str">
        <f t="shared" si="15"/>
        <v/>
      </c>
      <c r="P732" s="36" t="str">
        <f t="shared" si="15"/>
        <v>*</v>
      </c>
      <c r="Q732" s="36" t="str">
        <f t="shared" si="15"/>
        <v>*</v>
      </c>
      <c r="R732" s="36" t="str">
        <f t="shared" si="15"/>
        <v>*</v>
      </c>
      <c r="S732" s="36" t="str">
        <f t="shared" si="15"/>
        <v/>
      </c>
      <c r="T732" s="36" t="str">
        <f t="shared" si="15"/>
        <v/>
      </c>
      <c r="U732" s="36" t="str">
        <f t="shared" si="15"/>
        <v/>
      </c>
    </row>
    <row r="733" spans="1:21" s="18" customFormat="1" ht="15.75" hidden="1" customHeight="1" x14ac:dyDescent="0.2">
      <c r="A733" s="75"/>
      <c r="B733" s="21" t="s">
        <v>212</v>
      </c>
      <c r="C733" s="65" t="s">
        <v>15</v>
      </c>
      <c r="D733" s="36" t="str">
        <f t="shared" si="16"/>
        <v>*</v>
      </c>
      <c r="E733" s="36" t="str">
        <f t="shared" si="15"/>
        <v>*</v>
      </c>
      <c r="F733" s="36" t="str">
        <f t="shared" si="15"/>
        <v>*</v>
      </c>
      <c r="G733" s="36" t="str">
        <f t="shared" si="15"/>
        <v>*</v>
      </c>
      <c r="H733" s="36" t="str">
        <f t="shared" si="15"/>
        <v>*</v>
      </c>
      <c r="I733" s="36" t="str">
        <f t="shared" si="15"/>
        <v>*</v>
      </c>
      <c r="J733" s="36" t="str">
        <f t="shared" si="15"/>
        <v/>
      </c>
      <c r="K733" s="36" t="str">
        <f t="shared" si="15"/>
        <v/>
      </c>
      <c r="L733" s="36" t="str">
        <f t="shared" si="15"/>
        <v/>
      </c>
      <c r="M733" s="36" t="str">
        <f t="shared" si="15"/>
        <v/>
      </c>
      <c r="N733" s="36" t="str">
        <f t="shared" si="15"/>
        <v/>
      </c>
      <c r="O733" s="36" t="str">
        <f t="shared" si="15"/>
        <v/>
      </c>
      <c r="P733" s="36" t="str">
        <f t="shared" si="15"/>
        <v>*</v>
      </c>
      <c r="Q733" s="36" t="str">
        <f t="shared" si="15"/>
        <v>*</v>
      </c>
      <c r="R733" s="36" t="str">
        <f t="shared" si="15"/>
        <v>*</v>
      </c>
      <c r="S733" s="36" t="str">
        <f t="shared" si="15"/>
        <v/>
      </c>
      <c r="T733" s="36" t="str">
        <f t="shared" ref="E733:U748" si="17">IF(T129=T433,"","*")</f>
        <v/>
      </c>
      <c r="U733" s="36" t="str">
        <f t="shared" si="17"/>
        <v/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str">
        <f t="shared" si="16"/>
        <v>*</v>
      </c>
      <c r="E734" s="36" t="str">
        <f t="shared" si="17"/>
        <v>*</v>
      </c>
      <c r="F734" s="36" t="str">
        <f t="shared" si="17"/>
        <v>*</v>
      </c>
      <c r="G734" s="36" t="str">
        <f t="shared" si="17"/>
        <v>*</v>
      </c>
      <c r="H734" s="36" t="str">
        <f t="shared" si="17"/>
        <v>*</v>
      </c>
      <c r="I734" s="36" t="str">
        <f t="shared" si="17"/>
        <v>*</v>
      </c>
      <c r="J734" s="36" t="str">
        <f t="shared" si="17"/>
        <v/>
      </c>
      <c r="K734" s="36" t="str">
        <f t="shared" si="17"/>
        <v/>
      </c>
      <c r="L734" s="36" t="str">
        <f t="shared" si="17"/>
        <v/>
      </c>
      <c r="M734" s="36" t="str">
        <f t="shared" si="17"/>
        <v/>
      </c>
      <c r="N734" s="36" t="str">
        <f t="shared" si="17"/>
        <v/>
      </c>
      <c r="O734" s="36" t="str">
        <f t="shared" si="17"/>
        <v/>
      </c>
      <c r="P734" s="36" t="str">
        <f t="shared" si="17"/>
        <v>*</v>
      </c>
      <c r="Q734" s="36" t="str">
        <f t="shared" si="17"/>
        <v>*</v>
      </c>
      <c r="R734" s="36" t="str">
        <f t="shared" si="17"/>
        <v>*</v>
      </c>
      <c r="S734" s="36" t="str">
        <f t="shared" si="17"/>
        <v/>
      </c>
      <c r="T734" s="36" t="str">
        <f t="shared" si="17"/>
        <v/>
      </c>
      <c r="U734" s="36" t="str">
        <f t="shared" si="17"/>
        <v/>
      </c>
    </row>
    <row r="735" spans="1:21" s="18" customFormat="1" ht="15.75" hidden="1" customHeight="1" x14ac:dyDescent="0.2">
      <c r="A735" s="75"/>
      <c r="B735" s="35" t="s">
        <v>213</v>
      </c>
      <c r="C735" s="65" t="s">
        <v>18</v>
      </c>
      <c r="D735" s="36" t="str">
        <f t="shared" si="16"/>
        <v>*</v>
      </c>
      <c r="E735" s="36" t="str">
        <f t="shared" si="17"/>
        <v>*</v>
      </c>
      <c r="F735" s="36" t="str">
        <f t="shared" si="17"/>
        <v>*</v>
      </c>
      <c r="G735" s="36" t="str">
        <f t="shared" si="17"/>
        <v>*</v>
      </c>
      <c r="H735" s="36" t="str">
        <f t="shared" si="17"/>
        <v>*</v>
      </c>
      <c r="I735" s="36" t="str">
        <f t="shared" si="17"/>
        <v>*</v>
      </c>
      <c r="J735" s="36" t="str">
        <f t="shared" si="17"/>
        <v/>
      </c>
      <c r="K735" s="36" t="str">
        <f t="shared" si="17"/>
        <v/>
      </c>
      <c r="L735" s="36" t="str">
        <f t="shared" si="17"/>
        <v/>
      </c>
      <c r="M735" s="36" t="str">
        <f t="shared" si="17"/>
        <v/>
      </c>
      <c r="N735" s="36" t="str">
        <f t="shared" si="17"/>
        <v/>
      </c>
      <c r="O735" s="36" t="str">
        <f t="shared" si="17"/>
        <v/>
      </c>
      <c r="P735" s="36" t="str">
        <f t="shared" si="17"/>
        <v/>
      </c>
      <c r="Q735" s="36" t="str">
        <f t="shared" si="17"/>
        <v/>
      </c>
      <c r="R735" s="36" t="str">
        <f t="shared" si="17"/>
        <v/>
      </c>
      <c r="S735" s="36" t="str">
        <f t="shared" si="17"/>
        <v/>
      </c>
      <c r="T735" s="36" t="str">
        <f t="shared" si="17"/>
        <v/>
      </c>
      <c r="U735" s="36" t="str">
        <f t="shared" si="17"/>
        <v/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str">
        <f t="shared" si="16"/>
        <v>*</v>
      </c>
      <c r="E736" s="34" t="str">
        <f t="shared" si="17"/>
        <v>*</v>
      </c>
      <c r="F736" s="34" t="str">
        <f t="shared" si="17"/>
        <v>*</v>
      </c>
      <c r="G736" s="34" t="str">
        <f t="shared" si="17"/>
        <v>*</v>
      </c>
      <c r="H736" s="34" t="str">
        <f t="shared" si="17"/>
        <v>*</v>
      </c>
      <c r="I736" s="34" t="str">
        <f t="shared" si="17"/>
        <v>*</v>
      </c>
      <c r="J736" s="34" t="str">
        <f t="shared" si="17"/>
        <v>*</v>
      </c>
      <c r="K736" s="34" t="str">
        <f t="shared" si="17"/>
        <v>*</v>
      </c>
      <c r="L736" s="34" t="str">
        <f t="shared" si="17"/>
        <v>*</v>
      </c>
      <c r="M736" s="34" t="str">
        <f t="shared" si="17"/>
        <v>*</v>
      </c>
      <c r="N736" s="34" t="str">
        <f t="shared" si="17"/>
        <v>*</v>
      </c>
      <c r="O736" s="34" t="str">
        <f t="shared" si="17"/>
        <v>*</v>
      </c>
      <c r="P736" s="34" t="str">
        <f t="shared" si="17"/>
        <v>*</v>
      </c>
      <c r="Q736" s="34" t="str">
        <f t="shared" si="17"/>
        <v>*</v>
      </c>
      <c r="R736" s="34" t="str">
        <f t="shared" si="17"/>
        <v>*</v>
      </c>
      <c r="S736" s="34" t="str">
        <f t="shared" si="17"/>
        <v>*</v>
      </c>
      <c r="T736" s="34" t="str">
        <f t="shared" si="17"/>
        <v>*</v>
      </c>
      <c r="U736" s="34" t="str">
        <f t="shared" si="17"/>
        <v>*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str">
        <f t="shared" si="16"/>
        <v>*</v>
      </c>
      <c r="E737" s="37" t="str">
        <f t="shared" si="17"/>
        <v>*</v>
      </c>
      <c r="F737" s="37" t="str">
        <f t="shared" si="17"/>
        <v>*</v>
      </c>
      <c r="G737" s="37" t="str">
        <f t="shared" si="17"/>
        <v>*</v>
      </c>
      <c r="H737" s="37" t="str">
        <f t="shared" si="17"/>
        <v>*</v>
      </c>
      <c r="I737" s="37" t="str">
        <f t="shared" si="17"/>
        <v>*</v>
      </c>
      <c r="J737" s="37" t="str">
        <f t="shared" si="17"/>
        <v>*</v>
      </c>
      <c r="K737" s="37" t="str">
        <f t="shared" si="17"/>
        <v>*</v>
      </c>
      <c r="L737" s="37" t="str">
        <f t="shared" si="17"/>
        <v>*</v>
      </c>
      <c r="M737" s="37" t="str">
        <f t="shared" si="17"/>
        <v>*</v>
      </c>
      <c r="N737" s="37" t="str">
        <f t="shared" si="17"/>
        <v>*</v>
      </c>
      <c r="O737" s="37" t="str">
        <f t="shared" si="17"/>
        <v>*</v>
      </c>
      <c r="P737" s="37" t="str">
        <f t="shared" si="17"/>
        <v>*</v>
      </c>
      <c r="Q737" s="37" t="str">
        <f t="shared" si="17"/>
        <v>*</v>
      </c>
      <c r="R737" s="37" t="str">
        <f t="shared" si="17"/>
        <v>*</v>
      </c>
      <c r="S737" s="37" t="str">
        <f t="shared" si="17"/>
        <v>*</v>
      </c>
      <c r="T737" s="37" t="str">
        <f t="shared" si="17"/>
        <v>*</v>
      </c>
      <c r="U737" s="37" t="str">
        <f t="shared" si="17"/>
        <v>*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str">
        <f t="shared" si="16"/>
        <v>*</v>
      </c>
      <c r="E738" s="37" t="str">
        <f t="shared" si="17"/>
        <v>*</v>
      </c>
      <c r="F738" s="37" t="str">
        <f t="shared" si="17"/>
        <v>*</v>
      </c>
      <c r="G738" s="37" t="str">
        <f t="shared" si="17"/>
        <v>*</v>
      </c>
      <c r="H738" s="37" t="str">
        <f t="shared" si="17"/>
        <v>*</v>
      </c>
      <c r="I738" s="37" t="str">
        <f t="shared" si="17"/>
        <v>*</v>
      </c>
      <c r="J738" s="37" t="str">
        <f t="shared" si="17"/>
        <v>*</v>
      </c>
      <c r="K738" s="37" t="str">
        <f t="shared" si="17"/>
        <v>*</v>
      </c>
      <c r="L738" s="37" t="str">
        <f t="shared" si="17"/>
        <v>*</v>
      </c>
      <c r="M738" s="37" t="str">
        <f t="shared" si="17"/>
        <v>*</v>
      </c>
      <c r="N738" s="37" t="str">
        <f t="shared" si="17"/>
        <v>*</v>
      </c>
      <c r="O738" s="37" t="str">
        <f t="shared" si="17"/>
        <v>*</v>
      </c>
      <c r="P738" s="37" t="str">
        <f t="shared" si="17"/>
        <v>*</v>
      </c>
      <c r="Q738" s="37" t="str">
        <f t="shared" si="17"/>
        <v>*</v>
      </c>
      <c r="R738" s="37" t="str">
        <f t="shared" si="17"/>
        <v>*</v>
      </c>
      <c r="S738" s="37" t="str">
        <f t="shared" si="17"/>
        <v>*</v>
      </c>
      <c r="T738" s="37" t="str">
        <f t="shared" si="17"/>
        <v>*</v>
      </c>
      <c r="U738" s="37" t="str">
        <f t="shared" si="17"/>
        <v>*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37" t="str">
        <f t="shared" si="16"/>
        <v>*</v>
      </c>
      <c r="E739" s="37" t="str">
        <f t="shared" si="17"/>
        <v>*</v>
      </c>
      <c r="F739" s="37" t="str">
        <f t="shared" si="17"/>
        <v>*</v>
      </c>
      <c r="G739" s="37" t="str">
        <f t="shared" si="17"/>
        <v>*</v>
      </c>
      <c r="H739" s="37" t="str">
        <f t="shared" si="17"/>
        <v>*</v>
      </c>
      <c r="I739" s="37" t="str">
        <f t="shared" si="17"/>
        <v>*</v>
      </c>
      <c r="J739" s="37" t="str">
        <f t="shared" si="17"/>
        <v/>
      </c>
      <c r="K739" s="37" t="str">
        <f t="shared" si="17"/>
        <v/>
      </c>
      <c r="L739" s="37" t="str">
        <f t="shared" si="17"/>
        <v/>
      </c>
      <c r="M739" s="37" t="str">
        <f t="shared" si="17"/>
        <v/>
      </c>
      <c r="N739" s="37" t="str">
        <f t="shared" si="17"/>
        <v/>
      </c>
      <c r="O739" s="37" t="str">
        <f t="shared" si="17"/>
        <v/>
      </c>
      <c r="P739" s="37" t="str">
        <f t="shared" si="17"/>
        <v>*</v>
      </c>
      <c r="Q739" s="37" t="str">
        <f t="shared" si="17"/>
        <v>*</v>
      </c>
      <c r="R739" s="37" t="str">
        <f t="shared" si="17"/>
        <v>*</v>
      </c>
      <c r="S739" s="37" t="str">
        <f t="shared" si="17"/>
        <v/>
      </c>
      <c r="T739" s="37" t="str">
        <f t="shared" si="17"/>
        <v/>
      </c>
      <c r="U739" s="37" t="str">
        <f t="shared" si="17"/>
        <v/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str">
        <f t="shared" si="16"/>
        <v>*</v>
      </c>
      <c r="E740" s="37" t="str">
        <f t="shared" si="17"/>
        <v>*</v>
      </c>
      <c r="F740" s="37" t="str">
        <f t="shared" si="17"/>
        <v>*</v>
      </c>
      <c r="G740" s="37" t="str">
        <f t="shared" si="17"/>
        <v>*</v>
      </c>
      <c r="H740" s="37" t="str">
        <f t="shared" si="17"/>
        <v>*</v>
      </c>
      <c r="I740" s="37" t="str">
        <f t="shared" si="17"/>
        <v>*</v>
      </c>
      <c r="J740" s="37" t="str">
        <f t="shared" si="17"/>
        <v/>
      </c>
      <c r="K740" s="37" t="str">
        <f t="shared" si="17"/>
        <v/>
      </c>
      <c r="L740" s="37" t="str">
        <f t="shared" si="17"/>
        <v/>
      </c>
      <c r="M740" s="37" t="str">
        <f t="shared" si="17"/>
        <v/>
      </c>
      <c r="N740" s="37" t="str">
        <f t="shared" si="17"/>
        <v/>
      </c>
      <c r="O740" s="37" t="str">
        <f t="shared" si="17"/>
        <v/>
      </c>
      <c r="P740" s="37" t="str">
        <f t="shared" si="17"/>
        <v>*</v>
      </c>
      <c r="Q740" s="37" t="str">
        <f t="shared" si="17"/>
        <v>*</v>
      </c>
      <c r="R740" s="37" t="str">
        <f t="shared" si="17"/>
        <v>*</v>
      </c>
      <c r="S740" s="37" t="str">
        <f t="shared" si="17"/>
        <v/>
      </c>
      <c r="T740" s="37" t="str">
        <f t="shared" si="17"/>
        <v/>
      </c>
      <c r="U740" s="37" t="str">
        <f t="shared" si="17"/>
        <v/>
      </c>
    </row>
    <row r="741" spans="1:21" s="18" customFormat="1" ht="15.75" hidden="1" customHeight="1" x14ac:dyDescent="0.2">
      <c r="A741" s="77"/>
      <c r="B741" s="25" t="s">
        <v>213</v>
      </c>
      <c r="C741" s="26" t="s">
        <v>18</v>
      </c>
      <c r="D741" s="38" t="str">
        <f t="shared" ref="D741:S756" si="18">IF(D137=D441,"","*")</f>
        <v>*</v>
      </c>
      <c r="E741" s="38" t="str">
        <f t="shared" si="18"/>
        <v>*</v>
      </c>
      <c r="F741" s="38" t="str">
        <f t="shared" si="18"/>
        <v>*</v>
      </c>
      <c r="G741" s="38" t="str">
        <f t="shared" si="18"/>
        <v>*</v>
      </c>
      <c r="H741" s="38" t="str">
        <f t="shared" si="18"/>
        <v>*</v>
      </c>
      <c r="I741" s="38" t="str">
        <f t="shared" si="18"/>
        <v>*</v>
      </c>
      <c r="J741" s="38" t="str">
        <f t="shared" si="18"/>
        <v/>
      </c>
      <c r="K741" s="38" t="str">
        <f t="shared" si="18"/>
        <v/>
      </c>
      <c r="L741" s="38" t="str">
        <f t="shared" si="18"/>
        <v/>
      </c>
      <c r="M741" s="38" t="str">
        <f t="shared" si="18"/>
        <v/>
      </c>
      <c r="N741" s="38" t="str">
        <f t="shared" si="18"/>
        <v/>
      </c>
      <c r="O741" s="38" t="str">
        <f t="shared" si="18"/>
        <v/>
      </c>
      <c r="P741" s="38" t="str">
        <f t="shared" si="18"/>
        <v>*</v>
      </c>
      <c r="Q741" s="38" t="str">
        <f t="shared" si="18"/>
        <v>*</v>
      </c>
      <c r="R741" s="38" t="str">
        <f t="shared" si="18"/>
        <v>*</v>
      </c>
      <c r="S741" s="38" t="str">
        <f t="shared" si="18"/>
        <v/>
      </c>
      <c r="T741" s="38" t="str">
        <f t="shared" si="17"/>
        <v/>
      </c>
      <c r="U741" s="38" t="str">
        <f t="shared" si="17"/>
        <v/>
      </c>
    </row>
    <row r="742" spans="1:21" ht="15.75" hidden="1" customHeight="1" x14ac:dyDescent="0.2">
      <c r="A742" s="72" t="s">
        <v>224</v>
      </c>
      <c r="B742" s="73"/>
      <c r="C742" s="31" t="s">
        <v>63</v>
      </c>
      <c r="D742" s="32" t="str">
        <f t="shared" si="18"/>
        <v>*</v>
      </c>
      <c r="E742" s="32" t="str">
        <f t="shared" si="17"/>
        <v>*</v>
      </c>
      <c r="F742" s="32" t="str">
        <f t="shared" si="17"/>
        <v>*</v>
      </c>
      <c r="G742" s="32" t="str">
        <f t="shared" si="17"/>
        <v>*</v>
      </c>
      <c r="H742" s="32" t="str">
        <f t="shared" si="17"/>
        <v>*</v>
      </c>
      <c r="I742" s="32" t="str">
        <f t="shared" si="17"/>
        <v>*</v>
      </c>
      <c r="J742" s="32" t="str">
        <f t="shared" si="17"/>
        <v>*</v>
      </c>
      <c r="K742" s="32" t="str">
        <f t="shared" si="17"/>
        <v>*</v>
      </c>
      <c r="L742" s="32" t="str">
        <f t="shared" si="17"/>
        <v>*</v>
      </c>
      <c r="M742" s="32" t="str">
        <f t="shared" si="17"/>
        <v/>
      </c>
      <c r="N742" s="32" t="str">
        <f t="shared" si="17"/>
        <v/>
      </c>
      <c r="O742" s="32" t="str">
        <f t="shared" si="17"/>
        <v/>
      </c>
      <c r="P742" s="32" t="str">
        <f t="shared" si="17"/>
        <v>*</v>
      </c>
      <c r="Q742" s="32" t="str">
        <f t="shared" si="17"/>
        <v>*</v>
      </c>
      <c r="R742" s="32" t="str">
        <f t="shared" si="17"/>
        <v>*</v>
      </c>
      <c r="S742" s="32" t="str">
        <f t="shared" si="17"/>
        <v>*</v>
      </c>
      <c r="T742" s="32" t="str">
        <f t="shared" si="17"/>
        <v>*</v>
      </c>
      <c r="U742" s="32" t="str">
        <f t="shared" si="17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8"/>
        <v>*</v>
      </c>
      <c r="E743" s="34" t="str">
        <f t="shared" si="17"/>
        <v>*</v>
      </c>
      <c r="F743" s="34" t="str">
        <f t="shared" si="17"/>
        <v>*</v>
      </c>
      <c r="G743" s="34" t="str">
        <f t="shared" si="17"/>
        <v>*</v>
      </c>
      <c r="H743" s="34" t="str">
        <f t="shared" si="17"/>
        <v>*</v>
      </c>
      <c r="I743" s="34" t="str">
        <f t="shared" si="17"/>
        <v>*</v>
      </c>
      <c r="J743" s="34" t="str">
        <f t="shared" si="17"/>
        <v/>
      </c>
      <c r="K743" s="34" t="str">
        <f t="shared" si="17"/>
        <v/>
      </c>
      <c r="L743" s="34" t="str">
        <f t="shared" si="17"/>
        <v/>
      </c>
      <c r="M743" s="34" t="str">
        <f t="shared" si="17"/>
        <v/>
      </c>
      <c r="N743" s="34" t="str">
        <f t="shared" si="17"/>
        <v/>
      </c>
      <c r="O743" s="34" t="str">
        <f t="shared" si="17"/>
        <v/>
      </c>
      <c r="P743" s="34" t="str">
        <f t="shared" si="17"/>
        <v>*</v>
      </c>
      <c r="Q743" s="34" t="str">
        <f t="shared" si="17"/>
        <v>*</v>
      </c>
      <c r="R743" s="34" t="str">
        <f t="shared" si="17"/>
        <v>*</v>
      </c>
      <c r="S743" s="34" t="str">
        <f t="shared" si="17"/>
        <v/>
      </c>
      <c r="T743" s="34" t="str">
        <f t="shared" si="17"/>
        <v>*</v>
      </c>
      <c r="U743" s="34" t="str">
        <f t="shared" si="17"/>
        <v>*</v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8"/>
        <v>*</v>
      </c>
      <c r="E744" s="36" t="str">
        <f t="shared" si="17"/>
        <v>*</v>
      </c>
      <c r="F744" s="36" t="str">
        <f t="shared" si="17"/>
        <v>*</v>
      </c>
      <c r="G744" s="36" t="str">
        <f t="shared" si="17"/>
        <v>*</v>
      </c>
      <c r="H744" s="36" t="str">
        <f t="shared" si="17"/>
        <v>*</v>
      </c>
      <c r="I744" s="36" t="str">
        <f t="shared" si="17"/>
        <v>*</v>
      </c>
      <c r="J744" s="36" t="str">
        <f t="shared" si="17"/>
        <v/>
      </c>
      <c r="K744" s="36" t="str">
        <f t="shared" si="17"/>
        <v/>
      </c>
      <c r="L744" s="36" t="str">
        <f t="shared" si="17"/>
        <v/>
      </c>
      <c r="M744" s="36" t="str">
        <f t="shared" si="17"/>
        <v/>
      </c>
      <c r="N744" s="36" t="str">
        <f t="shared" si="17"/>
        <v/>
      </c>
      <c r="O744" s="36" t="str">
        <f t="shared" si="17"/>
        <v/>
      </c>
      <c r="P744" s="36" t="str">
        <f t="shared" si="17"/>
        <v>*</v>
      </c>
      <c r="Q744" s="36" t="str">
        <f t="shared" si="17"/>
        <v>*</v>
      </c>
      <c r="R744" s="36" t="str">
        <f t="shared" si="17"/>
        <v>*</v>
      </c>
      <c r="S744" s="36" t="str">
        <f t="shared" si="17"/>
        <v/>
      </c>
      <c r="T744" s="36" t="str">
        <f t="shared" si="17"/>
        <v>*</v>
      </c>
      <c r="U744" s="36" t="str">
        <f t="shared" si="17"/>
        <v>*</v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8"/>
        <v>*</v>
      </c>
      <c r="E745" s="36" t="str">
        <f t="shared" si="17"/>
        <v>*</v>
      </c>
      <c r="F745" s="36" t="str">
        <f t="shared" si="17"/>
        <v>*</v>
      </c>
      <c r="G745" s="36" t="str">
        <f t="shared" si="17"/>
        <v>*</v>
      </c>
      <c r="H745" s="36" t="str">
        <f t="shared" si="17"/>
        <v>*</v>
      </c>
      <c r="I745" s="36" t="str">
        <f t="shared" si="17"/>
        <v>*</v>
      </c>
      <c r="J745" s="36" t="str">
        <f t="shared" si="17"/>
        <v/>
      </c>
      <c r="K745" s="36" t="str">
        <f t="shared" si="17"/>
        <v/>
      </c>
      <c r="L745" s="36" t="str">
        <f t="shared" si="17"/>
        <v/>
      </c>
      <c r="M745" s="36" t="str">
        <f t="shared" si="17"/>
        <v/>
      </c>
      <c r="N745" s="36" t="str">
        <f t="shared" si="17"/>
        <v/>
      </c>
      <c r="O745" s="36" t="str">
        <f t="shared" si="17"/>
        <v/>
      </c>
      <c r="P745" s="36" t="str">
        <f t="shared" si="17"/>
        <v>*</v>
      </c>
      <c r="Q745" s="36" t="str">
        <f t="shared" si="17"/>
        <v>*</v>
      </c>
      <c r="R745" s="36" t="str">
        <f t="shared" si="17"/>
        <v>*</v>
      </c>
      <c r="S745" s="36" t="str">
        <f t="shared" si="17"/>
        <v/>
      </c>
      <c r="T745" s="36" t="str">
        <f t="shared" si="17"/>
        <v>*</v>
      </c>
      <c r="U745" s="36" t="str">
        <f t="shared" si="17"/>
        <v>*</v>
      </c>
    </row>
    <row r="746" spans="1:21" s="18" customFormat="1" ht="15.75" hidden="1" customHeight="1" x14ac:dyDescent="0.2">
      <c r="A746" s="75"/>
      <c r="B746" s="21" t="s">
        <v>212</v>
      </c>
      <c r="C746" s="65" t="s">
        <v>15</v>
      </c>
      <c r="D746" s="36" t="str">
        <f t="shared" si="18"/>
        <v>*</v>
      </c>
      <c r="E746" s="36" t="str">
        <f t="shared" si="17"/>
        <v>*</v>
      </c>
      <c r="F746" s="36" t="str">
        <f t="shared" si="17"/>
        <v>*</v>
      </c>
      <c r="G746" s="36" t="str">
        <f t="shared" si="17"/>
        <v>*</v>
      </c>
      <c r="H746" s="36" t="str">
        <f t="shared" si="17"/>
        <v>*</v>
      </c>
      <c r="I746" s="36" t="str">
        <f t="shared" si="17"/>
        <v>*</v>
      </c>
      <c r="J746" s="36" t="str">
        <f t="shared" si="17"/>
        <v/>
      </c>
      <c r="K746" s="36" t="str">
        <f t="shared" si="17"/>
        <v/>
      </c>
      <c r="L746" s="36" t="str">
        <f t="shared" si="17"/>
        <v/>
      </c>
      <c r="M746" s="36" t="str">
        <f t="shared" si="17"/>
        <v/>
      </c>
      <c r="N746" s="36" t="str">
        <f t="shared" si="17"/>
        <v/>
      </c>
      <c r="O746" s="36" t="str">
        <f t="shared" si="17"/>
        <v/>
      </c>
      <c r="P746" s="36" t="str">
        <f t="shared" si="17"/>
        <v>*</v>
      </c>
      <c r="Q746" s="36" t="str">
        <f t="shared" si="17"/>
        <v>*</v>
      </c>
      <c r="R746" s="36" t="str">
        <f t="shared" si="17"/>
        <v>*</v>
      </c>
      <c r="S746" s="36" t="str">
        <f t="shared" si="17"/>
        <v/>
      </c>
      <c r="T746" s="36" t="str">
        <f t="shared" si="17"/>
        <v/>
      </c>
      <c r="U746" s="36" t="str">
        <f t="shared" si="17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8"/>
        <v>*</v>
      </c>
      <c r="E747" s="36" t="str">
        <f t="shared" si="17"/>
        <v>*</v>
      </c>
      <c r="F747" s="36" t="str">
        <f t="shared" si="17"/>
        <v>*</v>
      </c>
      <c r="G747" s="36" t="str">
        <f t="shared" si="17"/>
        <v>*</v>
      </c>
      <c r="H747" s="36" t="str">
        <f t="shared" si="17"/>
        <v>*</v>
      </c>
      <c r="I747" s="36" t="str">
        <f t="shared" si="17"/>
        <v>*</v>
      </c>
      <c r="J747" s="36" t="str">
        <f t="shared" si="17"/>
        <v/>
      </c>
      <c r="K747" s="36" t="str">
        <f t="shared" si="17"/>
        <v/>
      </c>
      <c r="L747" s="36" t="str">
        <f t="shared" si="17"/>
        <v/>
      </c>
      <c r="M747" s="36" t="str">
        <f t="shared" si="17"/>
        <v/>
      </c>
      <c r="N747" s="36" t="str">
        <f t="shared" si="17"/>
        <v/>
      </c>
      <c r="O747" s="36" t="str">
        <f t="shared" si="17"/>
        <v/>
      </c>
      <c r="P747" s="36" t="str">
        <f t="shared" si="17"/>
        <v>*</v>
      </c>
      <c r="Q747" s="36" t="str">
        <f t="shared" si="17"/>
        <v>*</v>
      </c>
      <c r="R747" s="36" t="str">
        <f t="shared" si="17"/>
        <v>*</v>
      </c>
      <c r="S747" s="36" t="str">
        <f t="shared" si="17"/>
        <v/>
      </c>
      <c r="T747" s="36" t="str">
        <f t="shared" si="17"/>
        <v/>
      </c>
      <c r="U747" s="36" t="str">
        <f t="shared" si="17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18</v>
      </c>
      <c r="D748" s="36" t="str">
        <f t="shared" si="18"/>
        <v>*</v>
      </c>
      <c r="E748" s="36" t="str">
        <f t="shared" si="17"/>
        <v>*</v>
      </c>
      <c r="F748" s="36" t="str">
        <f t="shared" si="17"/>
        <v>*</v>
      </c>
      <c r="G748" s="36" t="str">
        <f t="shared" si="17"/>
        <v>*</v>
      </c>
      <c r="H748" s="36" t="str">
        <f t="shared" si="17"/>
        <v>*</v>
      </c>
      <c r="I748" s="36" t="str">
        <f t="shared" si="17"/>
        <v>*</v>
      </c>
      <c r="J748" s="36" t="str">
        <f t="shared" si="17"/>
        <v/>
      </c>
      <c r="K748" s="36" t="str">
        <f t="shared" si="17"/>
        <v/>
      </c>
      <c r="L748" s="36" t="str">
        <f t="shared" si="17"/>
        <v/>
      </c>
      <c r="M748" s="36" t="str">
        <f t="shared" si="17"/>
        <v/>
      </c>
      <c r="N748" s="36" t="str">
        <f t="shared" si="17"/>
        <v/>
      </c>
      <c r="O748" s="36" t="str">
        <f t="shared" si="17"/>
        <v/>
      </c>
      <c r="P748" s="36" t="str">
        <f t="shared" si="17"/>
        <v>*</v>
      </c>
      <c r="Q748" s="36" t="str">
        <f t="shared" si="17"/>
        <v>*</v>
      </c>
      <c r="R748" s="36" t="str">
        <f t="shared" si="17"/>
        <v>*</v>
      </c>
      <c r="S748" s="36" t="str">
        <f t="shared" si="17"/>
        <v/>
      </c>
      <c r="T748" s="36" t="str">
        <f t="shared" si="17"/>
        <v/>
      </c>
      <c r="U748" s="36" t="str">
        <f t="shared" si="17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8"/>
        <v>*</v>
      </c>
      <c r="E749" s="34" t="str">
        <f t="shared" si="18"/>
        <v>*</v>
      </c>
      <c r="F749" s="34" t="str">
        <f t="shared" si="18"/>
        <v>*</v>
      </c>
      <c r="G749" s="34" t="str">
        <f t="shared" si="18"/>
        <v>*</v>
      </c>
      <c r="H749" s="34" t="str">
        <f t="shared" si="18"/>
        <v>*</v>
      </c>
      <c r="I749" s="34" t="str">
        <f t="shared" si="18"/>
        <v>*</v>
      </c>
      <c r="J749" s="34" t="str">
        <f t="shared" si="18"/>
        <v>*</v>
      </c>
      <c r="K749" s="34" t="str">
        <f t="shared" si="18"/>
        <v>*</v>
      </c>
      <c r="L749" s="34" t="str">
        <f t="shared" si="18"/>
        <v>*</v>
      </c>
      <c r="M749" s="34" t="str">
        <f t="shared" si="18"/>
        <v/>
      </c>
      <c r="N749" s="34" t="str">
        <f t="shared" si="18"/>
        <v/>
      </c>
      <c r="O749" s="34" t="str">
        <f t="shared" si="18"/>
        <v/>
      </c>
      <c r="P749" s="34" t="str">
        <f t="shared" si="18"/>
        <v>*</v>
      </c>
      <c r="Q749" s="34" t="str">
        <f t="shared" si="18"/>
        <v>*</v>
      </c>
      <c r="R749" s="34" t="str">
        <f t="shared" si="18"/>
        <v>*</v>
      </c>
      <c r="S749" s="34" t="str">
        <f t="shared" si="18"/>
        <v>*</v>
      </c>
      <c r="T749" s="34" t="str">
        <f t="shared" ref="E749:U764" si="19">IF(T145=T449,"","*")</f>
        <v>*</v>
      </c>
      <c r="U749" s="34" t="str">
        <f t="shared" si="19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8"/>
        <v>*</v>
      </c>
      <c r="E750" s="37" t="str">
        <f t="shared" si="19"/>
        <v>*</v>
      </c>
      <c r="F750" s="37" t="str">
        <f t="shared" si="19"/>
        <v>*</v>
      </c>
      <c r="G750" s="37" t="str">
        <f t="shared" si="19"/>
        <v>*</v>
      </c>
      <c r="H750" s="37" t="str">
        <f t="shared" si="19"/>
        <v>*</v>
      </c>
      <c r="I750" s="37" t="str">
        <f t="shared" si="19"/>
        <v>*</v>
      </c>
      <c r="J750" s="37" t="str">
        <f t="shared" si="19"/>
        <v>*</v>
      </c>
      <c r="K750" s="37" t="str">
        <f t="shared" si="19"/>
        <v>*</v>
      </c>
      <c r="L750" s="37" t="str">
        <f t="shared" si="19"/>
        <v>*</v>
      </c>
      <c r="M750" s="37" t="str">
        <f t="shared" si="19"/>
        <v/>
      </c>
      <c r="N750" s="37" t="str">
        <f t="shared" si="19"/>
        <v/>
      </c>
      <c r="O750" s="37" t="str">
        <f t="shared" si="19"/>
        <v/>
      </c>
      <c r="P750" s="37" t="str">
        <f t="shared" si="19"/>
        <v>*</v>
      </c>
      <c r="Q750" s="37" t="str">
        <f t="shared" si="19"/>
        <v>*</v>
      </c>
      <c r="R750" s="37" t="str">
        <f t="shared" si="19"/>
        <v>*</v>
      </c>
      <c r="S750" s="37" t="str">
        <f t="shared" si="19"/>
        <v>*</v>
      </c>
      <c r="T750" s="37" t="str">
        <f t="shared" si="19"/>
        <v>*</v>
      </c>
      <c r="U750" s="37" t="str">
        <f t="shared" si="19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8"/>
        <v>*</v>
      </c>
      <c r="E751" s="37" t="str">
        <f t="shared" si="19"/>
        <v>*</v>
      </c>
      <c r="F751" s="37" t="str">
        <f t="shared" si="19"/>
        <v>*</v>
      </c>
      <c r="G751" s="37" t="str">
        <f t="shared" si="19"/>
        <v>*</v>
      </c>
      <c r="H751" s="37" t="str">
        <f t="shared" si="19"/>
        <v>*</v>
      </c>
      <c r="I751" s="37" t="str">
        <f t="shared" si="19"/>
        <v>*</v>
      </c>
      <c r="J751" s="37" t="str">
        <f t="shared" si="19"/>
        <v>*</v>
      </c>
      <c r="K751" s="37" t="str">
        <f t="shared" si="19"/>
        <v>*</v>
      </c>
      <c r="L751" s="37" t="str">
        <f t="shared" si="19"/>
        <v>*</v>
      </c>
      <c r="M751" s="37" t="str">
        <f t="shared" si="19"/>
        <v/>
      </c>
      <c r="N751" s="37" t="str">
        <f t="shared" si="19"/>
        <v/>
      </c>
      <c r="O751" s="37" t="str">
        <f t="shared" si="19"/>
        <v/>
      </c>
      <c r="P751" s="37" t="str">
        <f t="shared" si="19"/>
        <v>*</v>
      </c>
      <c r="Q751" s="37" t="str">
        <f t="shared" si="19"/>
        <v>*</v>
      </c>
      <c r="R751" s="37" t="str">
        <f t="shared" si="19"/>
        <v>*</v>
      </c>
      <c r="S751" s="37" t="str">
        <f t="shared" si="19"/>
        <v>*</v>
      </c>
      <c r="T751" s="37" t="str">
        <f t="shared" si="19"/>
        <v>*</v>
      </c>
      <c r="U751" s="37" t="str">
        <f t="shared" si="19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37" t="str">
        <f t="shared" si="18"/>
        <v>*</v>
      </c>
      <c r="E752" s="37" t="str">
        <f t="shared" si="19"/>
        <v>*</v>
      </c>
      <c r="F752" s="37" t="str">
        <f t="shared" si="19"/>
        <v>*</v>
      </c>
      <c r="G752" s="37" t="str">
        <f t="shared" si="19"/>
        <v>*</v>
      </c>
      <c r="H752" s="37" t="str">
        <f t="shared" si="19"/>
        <v>*</v>
      </c>
      <c r="I752" s="37" t="str">
        <f t="shared" si="19"/>
        <v>*</v>
      </c>
      <c r="J752" s="37" t="str">
        <f t="shared" si="19"/>
        <v/>
      </c>
      <c r="K752" s="37" t="str">
        <f t="shared" si="19"/>
        <v/>
      </c>
      <c r="L752" s="37" t="str">
        <f t="shared" si="19"/>
        <v/>
      </c>
      <c r="M752" s="37" t="str">
        <f t="shared" si="19"/>
        <v/>
      </c>
      <c r="N752" s="37" t="str">
        <f t="shared" si="19"/>
        <v/>
      </c>
      <c r="O752" s="37" t="str">
        <f t="shared" si="19"/>
        <v/>
      </c>
      <c r="P752" s="37" t="str">
        <f t="shared" si="19"/>
        <v>*</v>
      </c>
      <c r="Q752" s="37" t="str">
        <f t="shared" si="19"/>
        <v>*</v>
      </c>
      <c r="R752" s="37" t="str">
        <f t="shared" si="19"/>
        <v>*</v>
      </c>
      <c r="S752" s="37" t="str">
        <f t="shared" si="19"/>
        <v/>
      </c>
      <c r="T752" s="37" t="str">
        <f t="shared" si="19"/>
        <v/>
      </c>
      <c r="U752" s="37" t="str">
        <f t="shared" si="19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8"/>
        <v>*</v>
      </c>
      <c r="E753" s="37" t="str">
        <f t="shared" si="19"/>
        <v>*</v>
      </c>
      <c r="F753" s="37" t="str">
        <f t="shared" si="19"/>
        <v>*</v>
      </c>
      <c r="G753" s="37" t="str">
        <f t="shared" si="19"/>
        <v>*</v>
      </c>
      <c r="H753" s="37" t="str">
        <f t="shared" si="19"/>
        <v>*</v>
      </c>
      <c r="I753" s="37" t="str">
        <f t="shared" si="19"/>
        <v>*</v>
      </c>
      <c r="J753" s="37" t="str">
        <f t="shared" si="19"/>
        <v/>
      </c>
      <c r="K753" s="37" t="str">
        <f t="shared" si="19"/>
        <v/>
      </c>
      <c r="L753" s="37" t="str">
        <f t="shared" si="19"/>
        <v/>
      </c>
      <c r="M753" s="37" t="str">
        <f t="shared" si="19"/>
        <v/>
      </c>
      <c r="N753" s="37" t="str">
        <f t="shared" si="19"/>
        <v/>
      </c>
      <c r="O753" s="37" t="str">
        <f t="shared" si="19"/>
        <v/>
      </c>
      <c r="P753" s="37" t="str">
        <f t="shared" si="19"/>
        <v>*</v>
      </c>
      <c r="Q753" s="37" t="str">
        <f t="shared" si="19"/>
        <v>*</v>
      </c>
      <c r="R753" s="37" t="str">
        <f t="shared" si="19"/>
        <v>*</v>
      </c>
      <c r="S753" s="37" t="str">
        <f t="shared" si="19"/>
        <v/>
      </c>
      <c r="T753" s="37" t="str">
        <f t="shared" si="19"/>
        <v/>
      </c>
      <c r="U753" s="37" t="str">
        <f t="shared" si="19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18</v>
      </c>
      <c r="D754" s="38" t="str">
        <f t="shared" si="18"/>
        <v>*</v>
      </c>
      <c r="E754" s="38" t="str">
        <f t="shared" si="19"/>
        <v>*</v>
      </c>
      <c r="F754" s="38" t="str">
        <f t="shared" si="19"/>
        <v>*</v>
      </c>
      <c r="G754" s="38" t="str">
        <f t="shared" si="19"/>
        <v>*</v>
      </c>
      <c r="H754" s="38" t="str">
        <f t="shared" si="19"/>
        <v>*</v>
      </c>
      <c r="I754" s="38" t="str">
        <f t="shared" si="19"/>
        <v>*</v>
      </c>
      <c r="J754" s="38" t="str">
        <f t="shared" si="19"/>
        <v/>
      </c>
      <c r="K754" s="38" t="str">
        <f t="shared" si="19"/>
        <v/>
      </c>
      <c r="L754" s="38" t="str">
        <f t="shared" si="19"/>
        <v/>
      </c>
      <c r="M754" s="38" t="str">
        <f t="shared" si="19"/>
        <v/>
      </c>
      <c r="N754" s="38" t="str">
        <f t="shared" si="19"/>
        <v/>
      </c>
      <c r="O754" s="38" t="str">
        <f t="shared" si="19"/>
        <v/>
      </c>
      <c r="P754" s="38" t="str">
        <f t="shared" si="19"/>
        <v/>
      </c>
      <c r="Q754" s="38" t="str">
        <f t="shared" si="19"/>
        <v>*</v>
      </c>
      <c r="R754" s="38" t="str">
        <f t="shared" si="19"/>
        <v>*</v>
      </c>
      <c r="S754" s="38" t="str">
        <f t="shared" si="19"/>
        <v/>
      </c>
      <c r="T754" s="38" t="str">
        <f t="shared" si="19"/>
        <v/>
      </c>
      <c r="U754" s="38" t="str">
        <f t="shared" si="19"/>
        <v/>
      </c>
    </row>
    <row r="755" spans="1:21" ht="15.75" hidden="1" customHeight="1" x14ac:dyDescent="0.2">
      <c r="A755" s="72" t="s">
        <v>225</v>
      </c>
      <c r="B755" s="73"/>
      <c r="C755" s="31" t="s">
        <v>50</v>
      </c>
      <c r="D755" s="32" t="str">
        <f t="shared" si="18"/>
        <v>*</v>
      </c>
      <c r="E755" s="32" t="str">
        <f t="shared" si="19"/>
        <v>*</v>
      </c>
      <c r="F755" s="32" t="str">
        <f t="shared" si="19"/>
        <v>*</v>
      </c>
      <c r="G755" s="32" t="str">
        <f t="shared" si="19"/>
        <v>*</v>
      </c>
      <c r="H755" s="32" t="str">
        <f t="shared" si="19"/>
        <v>*</v>
      </c>
      <c r="I755" s="32" t="str">
        <f t="shared" si="19"/>
        <v>*</v>
      </c>
      <c r="J755" s="32" t="str">
        <f t="shared" si="19"/>
        <v/>
      </c>
      <c r="K755" s="32" t="str">
        <f t="shared" si="19"/>
        <v/>
      </c>
      <c r="L755" s="32" t="str">
        <f t="shared" si="19"/>
        <v/>
      </c>
      <c r="M755" s="32" t="str">
        <f t="shared" si="19"/>
        <v/>
      </c>
      <c r="N755" s="32" t="str">
        <f t="shared" si="19"/>
        <v/>
      </c>
      <c r="O755" s="32" t="str">
        <f t="shared" si="19"/>
        <v/>
      </c>
      <c r="P755" s="32" t="str">
        <f t="shared" si="19"/>
        <v>*</v>
      </c>
      <c r="Q755" s="32" t="str">
        <f t="shared" si="19"/>
        <v>*</v>
      </c>
      <c r="R755" s="32" t="str">
        <f t="shared" si="19"/>
        <v>*</v>
      </c>
      <c r="S755" s="32" t="str">
        <f t="shared" si="19"/>
        <v>*</v>
      </c>
      <c r="T755" s="32" t="str">
        <f t="shared" si="19"/>
        <v>*</v>
      </c>
      <c r="U755" s="32" t="str">
        <f t="shared" si="19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8"/>
        <v>*</v>
      </c>
      <c r="E756" s="34" t="str">
        <f t="shared" si="19"/>
        <v>*</v>
      </c>
      <c r="F756" s="34" t="str">
        <f t="shared" si="19"/>
        <v>*</v>
      </c>
      <c r="G756" s="34" t="str">
        <f t="shared" si="19"/>
        <v>*</v>
      </c>
      <c r="H756" s="34" t="str">
        <f t="shared" si="19"/>
        <v>*</v>
      </c>
      <c r="I756" s="34" t="str">
        <f t="shared" si="19"/>
        <v>*</v>
      </c>
      <c r="J756" s="34" t="str">
        <f t="shared" si="19"/>
        <v/>
      </c>
      <c r="K756" s="34" t="str">
        <f t="shared" si="19"/>
        <v/>
      </c>
      <c r="L756" s="34" t="str">
        <f t="shared" si="19"/>
        <v/>
      </c>
      <c r="M756" s="34" t="str">
        <f t="shared" si="19"/>
        <v/>
      </c>
      <c r="N756" s="34" t="str">
        <f t="shared" si="19"/>
        <v/>
      </c>
      <c r="O756" s="34" t="str">
        <f t="shared" si="19"/>
        <v/>
      </c>
      <c r="P756" s="34" t="str">
        <f t="shared" si="19"/>
        <v>*</v>
      </c>
      <c r="Q756" s="34" t="str">
        <f t="shared" si="19"/>
        <v>*</v>
      </c>
      <c r="R756" s="34" t="str">
        <f t="shared" si="19"/>
        <v>*</v>
      </c>
      <c r="S756" s="34" t="str">
        <f t="shared" si="19"/>
        <v>*</v>
      </c>
      <c r="T756" s="34" t="str">
        <f t="shared" si="19"/>
        <v>*</v>
      </c>
      <c r="U756" s="34" t="str">
        <f t="shared" si="19"/>
        <v>*</v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ref="D757:D772" si="20">IF(D153=D457,"","*")</f>
        <v>*</v>
      </c>
      <c r="E757" s="36" t="str">
        <f t="shared" si="19"/>
        <v>*</v>
      </c>
      <c r="F757" s="36" t="str">
        <f t="shared" si="19"/>
        <v>*</v>
      </c>
      <c r="G757" s="36" t="str">
        <f t="shared" si="19"/>
        <v>*</v>
      </c>
      <c r="H757" s="36" t="str">
        <f t="shared" si="19"/>
        <v>*</v>
      </c>
      <c r="I757" s="36" t="str">
        <f t="shared" si="19"/>
        <v>*</v>
      </c>
      <c r="J757" s="36" t="str">
        <f t="shared" si="19"/>
        <v/>
      </c>
      <c r="K757" s="36" t="str">
        <f t="shared" si="19"/>
        <v/>
      </c>
      <c r="L757" s="36" t="str">
        <f t="shared" si="19"/>
        <v/>
      </c>
      <c r="M757" s="36" t="str">
        <f t="shared" si="19"/>
        <v/>
      </c>
      <c r="N757" s="36" t="str">
        <f t="shared" si="19"/>
        <v/>
      </c>
      <c r="O757" s="36" t="str">
        <f t="shared" si="19"/>
        <v/>
      </c>
      <c r="P757" s="36" t="str">
        <f t="shared" si="19"/>
        <v>*</v>
      </c>
      <c r="Q757" s="36" t="str">
        <f t="shared" si="19"/>
        <v>*</v>
      </c>
      <c r="R757" s="36" t="str">
        <f t="shared" si="19"/>
        <v>*</v>
      </c>
      <c r="S757" s="36" t="str">
        <f t="shared" si="19"/>
        <v>*</v>
      </c>
      <c r="T757" s="36" t="str">
        <f t="shared" si="19"/>
        <v>*</v>
      </c>
      <c r="U757" s="36" t="str">
        <f t="shared" si="19"/>
        <v>*</v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20"/>
        <v>*</v>
      </c>
      <c r="E758" s="36" t="str">
        <f t="shared" si="19"/>
        <v>*</v>
      </c>
      <c r="F758" s="36" t="str">
        <f t="shared" si="19"/>
        <v>*</v>
      </c>
      <c r="G758" s="36" t="str">
        <f t="shared" si="19"/>
        <v>*</v>
      </c>
      <c r="H758" s="36" t="str">
        <f t="shared" si="19"/>
        <v>*</v>
      </c>
      <c r="I758" s="36" t="str">
        <f t="shared" si="19"/>
        <v>*</v>
      </c>
      <c r="J758" s="36" t="str">
        <f t="shared" si="19"/>
        <v/>
      </c>
      <c r="K758" s="36" t="str">
        <f t="shared" si="19"/>
        <v/>
      </c>
      <c r="L758" s="36" t="str">
        <f t="shared" si="19"/>
        <v/>
      </c>
      <c r="M758" s="36" t="str">
        <f t="shared" si="19"/>
        <v/>
      </c>
      <c r="N758" s="36" t="str">
        <f t="shared" si="19"/>
        <v/>
      </c>
      <c r="O758" s="36" t="str">
        <f t="shared" si="19"/>
        <v/>
      </c>
      <c r="P758" s="36" t="str">
        <f t="shared" si="19"/>
        <v>*</v>
      </c>
      <c r="Q758" s="36" t="str">
        <f t="shared" si="19"/>
        <v>*</v>
      </c>
      <c r="R758" s="36" t="str">
        <f t="shared" si="19"/>
        <v>*</v>
      </c>
      <c r="S758" s="36" t="str">
        <f t="shared" si="19"/>
        <v>*</v>
      </c>
      <c r="T758" s="36" t="str">
        <f t="shared" si="19"/>
        <v>*</v>
      </c>
      <c r="U758" s="36" t="str">
        <f t="shared" si="19"/>
        <v>*</v>
      </c>
    </row>
    <row r="759" spans="1:21" s="18" customFormat="1" ht="15.75" hidden="1" customHeight="1" x14ac:dyDescent="0.2">
      <c r="A759" s="75"/>
      <c r="B759" s="21" t="s">
        <v>212</v>
      </c>
      <c r="C759" s="65" t="s">
        <v>15</v>
      </c>
      <c r="D759" s="36" t="str">
        <f t="shared" si="20"/>
        <v>*</v>
      </c>
      <c r="E759" s="36" t="str">
        <f t="shared" si="19"/>
        <v>*</v>
      </c>
      <c r="F759" s="36" t="str">
        <f t="shared" si="19"/>
        <v>*</v>
      </c>
      <c r="G759" s="36" t="str">
        <f t="shared" si="19"/>
        <v>*</v>
      </c>
      <c r="H759" s="36" t="str">
        <f t="shared" si="19"/>
        <v>*</v>
      </c>
      <c r="I759" s="36" t="str">
        <f t="shared" si="19"/>
        <v>*</v>
      </c>
      <c r="J759" s="36" t="str">
        <f t="shared" si="19"/>
        <v/>
      </c>
      <c r="K759" s="36" t="str">
        <f t="shared" si="19"/>
        <v/>
      </c>
      <c r="L759" s="36" t="str">
        <f t="shared" si="19"/>
        <v/>
      </c>
      <c r="M759" s="36" t="str">
        <f t="shared" si="19"/>
        <v/>
      </c>
      <c r="N759" s="36" t="str">
        <f t="shared" si="19"/>
        <v/>
      </c>
      <c r="O759" s="36" t="str">
        <f t="shared" si="19"/>
        <v/>
      </c>
      <c r="P759" s="36" t="str">
        <f t="shared" si="19"/>
        <v/>
      </c>
      <c r="Q759" s="36" t="str">
        <f t="shared" si="19"/>
        <v>*</v>
      </c>
      <c r="R759" s="36" t="str">
        <f t="shared" si="19"/>
        <v>*</v>
      </c>
      <c r="S759" s="36" t="str">
        <f t="shared" si="19"/>
        <v/>
      </c>
      <c r="T759" s="36" t="str">
        <f t="shared" si="19"/>
        <v/>
      </c>
      <c r="U759" s="36" t="str">
        <f t="shared" si="19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20"/>
        <v/>
      </c>
      <c r="E760" s="36" t="str">
        <f t="shared" si="19"/>
        <v/>
      </c>
      <c r="F760" s="36" t="str">
        <f t="shared" si="19"/>
        <v/>
      </c>
      <c r="G760" s="36" t="str">
        <f t="shared" si="19"/>
        <v/>
      </c>
      <c r="H760" s="36" t="str">
        <f t="shared" si="19"/>
        <v/>
      </c>
      <c r="I760" s="36" t="str">
        <f t="shared" si="19"/>
        <v/>
      </c>
      <c r="J760" s="36" t="str">
        <f t="shared" si="19"/>
        <v/>
      </c>
      <c r="K760" s="36" t="str">
        <f t="shared" si="19"/>
        <v/>
      </c>
      <c r="L760" s="36" t="str">
        <f t="shared" si="19"/>
        <v/>
      </c>
      <c r="M760" s="36" t="str">
        <f t="shared" si="19"/>
        <v/>
      </c>
      <c r="N760" s="36" t="str">
        <f t="shared" si="19"/>
        <v/>
      </c>
      <c r="O760" s="36" t="str">
        <f t="shared" si="19"/>
        <v/>
      </c>
      <c r="P760" s="36" t="str">
        <f t="shared" si="19"/>
        <v/>
      </c>
      <c r="Q760" s="36" t="str">
        <f t="shared" si="19"/>
        <v/>
      </c>
      <c r="R760" s="36" t="str">
        <f t="shared" si="19"/>
        <v/>
      </c>
      <c r="S760" s="36" t="str">
        <f t="shared" si="19"/>
        <v/>
      </c>
      <c r="T760" s="36" t="str">
        <f t="shared" si="19"/>
        <v/>
      </c>
      <c r="U760" s="36" t="str">
        <f t="shared" si="19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18</v>
      </c>
      <c r="D761" s="36" t="str">
        <f t="shared" si="20"/>
        <v/>
      </c>
      <c r="E761" s="36" t="str">
        <f t="shared" si="19"/>
        <v/>
      </c>
      <c r="F761" s="36" t="str">
        <f t="shared" si="19"/>
        <v/>
      </c>
      <c r="G761" s="36" t="str">
        <f t="shared" si="19"/>
        <v/>
      </c>
      <c r="H761" s="36" t="str">
        <f t="shared" si="19"/>
        <v/>
      </c>
      <c r="I761" s="36" t="str">
        <f t="shared" si="19"/>
        <v/>
      </c>
      <c r="J761" s="36" t="str">
        <f t="shared" si="19"/>
        <v/>
      </c>
      <c r="K761" s="36" t="str">
        <f t="shared" si="19"/>
        <v/>
      </c>
      <c r="L761" s="36" t="str">
        <f t="shared" si="19"/>
        <v/>
      </c>
      <c r="M761" s="36" t="str">
        <f t="shared" si="19"/>
        <v/>
      </c>
      <c r="N761" s="36" t="str">
        <f t="shared" si="19"/>
        <v/>
      </c>
      <c r="O761" s="36" t="str">
        <f t="shared" si="19"/>
        <v/>
      </c>
      <c r="P761" s="36" t="str">
        <f t="shared" si="19"/>
        <v/>
      </c>
      <c r="Q761" s="36" t="str">
        <f t="shared" si="19"/>
        <v/>
      </c>
      <c r="R761" s="36" t="str">
        <f t="shared" si="19"/>
        <v/>
      </c>
      <c r="S761" s="36" t="str">
        <f t="shared" si="19"/>
        <v/>
      </c>
      <c r="T761" s="36" t="str">
        <f t="shared" si="19"/>
        <v/>
      </c>
      <c r="U761" s="36" t="str">
        <f t="shared" si="19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20"/>
        <v>*</v>
      </c>
      <c r="E762" s="34" t="str">
        <f t="shared" si="19"/>
        <v>*</v>
      </c>
      <c r="F762" s="34" t="str">
        <f t="shared" si="19"/>
        <v>*</v>
      </c>
      <c r="G762" s="34" t="str">
        <f t="shared" si="19"/>
        <v>*</v>
      </c>
      <c r="H762" s="34" t="str">
        <f t="shared" si="19"/>
        <v>*</v>
      </c>
      <c r="I762" s="34" t="str">
        <f t="shared" si="19"/>
        <v>*</v>
      </c>
      <c r="J762" s="34" t="str">
        <f t="shared" si="19"/>
        <v/>
      </c>
      <c r="K762" s="34" t="str">
        <f t="shared" si="19"/>
        <v/>
      </c>
      <c r="L762" s="34" t="str">
        <f t="shared" si="19"/>
        <v/>
      </c>
      <c r="M762" s="34" t="str">
        <f t="shared" si="19"/>
        <v/>
      </c>
      <c r="N762" s="34" t="str">
        <f t="shared" si="19"/>
        <v/>
      </c>
      <c r="O762" s="34" t="str">
        <f t="shared" si="19"/>
        <v/>
      </c>
      <c r="P762" s="34" t="str">
        <f t="shared" si="19"/>
        <v>*</v>
      </c>
      <c r="Q762" s="34" t="str">
        <f t="shared" si="19"/>
        <v>*</v>
      </c>
      <c r="R762" s="34" t="str">
        <f t="shared" si="19"/>
        <v>*</v>
      </c>
      <c r="S762" s="34" t="str">
        <f t="shared" si="19"/>
        <v>*</v>
      </c>
      <c r="T762" s="34" t="str">
        <f t="shared" si="19"/>
        <v>*</v>
      </c>
      <c r="U762" s="34" t="str">
        <f t="shared" si="19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20"/>
        <v>*</v>
      </c>
      <c r="E763" s="37" t="str">
        <f t="shared" si="19"/>
        <v>*</v>
      </c>
      <c r="F763" s="37" t="str">
        <f t="shared" si="19"/>
        <v>*</v>
      </c>
      <c r="G763" s="37" t="str">
        <f t="shared" si="19"/>
        <v>*</v>
      </c>
      <c r="H763" s="37" t="str">
        <f t="shared" si="19"/>
        <v>*</v>
      </c>
      <c r="I763" s="37" t="str">
        <f t="shared" si="19"/>
        <v>*</v>
      </c>
      <c r="J763" s="37" t="str">
        <f t="shared" si="19"/>
        <v/>
      </c>
      <c r="K763" s="37" t="str">
        <f t="shared" si="19"/>
        <v/>
      </c>
      <c r="L763" s="37" t="str">
        <f t="shared" si="19"/>
        <v/>
      </c>
      <c r="M763" s="37" t="str">
        <f t="shared" si="19"/>
        <v/>
      </c>
      <c r="N763" s="37" t="str">
        <f t="shared" si="19"/>
        <v/>
      </c>
      <c r="O763" s="37" t="str">
        <f t="shared" si="19"/>
        <v/>
      </c>
      <c r="P763" s="37" t="str">
        <f t="shared" si="19"/>
        <v>*</v>
      </c>
      <c r="Q763" s="37" t="str">
        <f t="shared" si="19"/>
        <v>*</v>
      </c>
      <c r="R763" s="37" t="str">
        <f t="shared" si="19"/>
        <v>*</v>
      </c>
      <c r="S763" s="37" t="str">
        <f t="shared" si="19"/>
        <v>*</v>
      </c>
      <c r="T763" s="37" t="str">
        <f t="shared" si="19"/>
        <v>*</v>
      </c>
      <c r="U763" s="37" t="str">
        <f t="shared" si="19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20"/>
        <v>*</v>
      </c>
      <c r="E764" s="37" t="str">
        <f t="shared" si="19"/>
        <v>*</v>
      </c>
      <c r="F764" s="37" t="str">
        <f t="shared" si="19"/>
        <v>*</v>
      </c>
      <c r="G764" s="37" t="str">
        <f t="shared" si="19"/>
        <v>*</v>
      </c>
      <c r="H764" s="37" t="str">
        <f t="shared" si="19"/>
        <v>*</v>
      </c>
      <c r="I764" s="37" t="str">
        <f t="shared" si="19"/>
        <v>*</v>
      </c>
      <c r="J764" s="37" t="str">
        <f t="shared" si="19"/>
        <v/>
      </c>
      <c r="K764" s="37" t="str">
        <f t="shared" si="19"/>
        <v/>
      </c>
      <c r="L764" s="37" t="str">
        <f t="shared" si="19"/>
        <v/>
      </c>
      <c r="M764" s="37" t="str">
        <f t="shared" si="19"/>
        <v/>
      </c>
      <c r="N764" s="37" t="str">
        <f t="shared" si="19"/>
        <v/>
      </c>
      <c r="O764" s="37" t="str">
        <f t="shared" si="19"/>
        <v/>
      </c>
      <c r="P764" s="37" t="str">
        <f t="shared" si="19"/>
        <v>*</v>
      </c>
      <c r="Q764" s="37" t="str">
        <f t="shared" si="19"/>
        <v>*</v>
      </c>
      <c r="R764" s="37" t="str">
        <f t="shared" si="19"/>
        <v>*</v>
      </c>
      <c r="S764" s="37" t="str">
        <f t="shared" si="19"/>
        <v>*</v>
      </c>
      <c r="T764" s="37" t="str">
        <f t="shared" ref="E764:U779" si="21">IF(T160=T464,"","*")</f>
        <v>*</v>
      </c>
      <c r="U764" s="37" t="str">
        <f t="shared" si="21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37" t="str">
        <f t="shared" si="20"/>
        <v>*</v>
      </c>
      <c r="E765" s="37" t="str">
        <f t="shared" si="21"/>
        <v>*</v>
      </c>
      <c r="F765" s="37" t="str">
        <f t="shared" si="21"/>
        <v>*</v>
      </c>
      <c r="G765" s="37" t="str">
        <f t="shared" si="21"/>
        <v>*</v>
      </c>
      <c r="H765" s="37" t="str">
        <f t="shared" si="21"/>
        <v>*</v>
      </c>
      <c r="I765" s="37" t="str">
        <f t="shared" si="21"/>
        <v>*</v>
      </c>
      <c r="J765" s="37" t="str">
        <f t="shared" si="21"/>
        <v/>
      </c>
      <c r="K765" s="37" t="str">
        <f t="shared" si="21"/>
        <v/>
      </c>
      <c r="L765" s="37" t="str">
        <f t="shared" si="21"/>
        <v/>
      </c>
      <c r="M765" s="37" t="str">
        <f t="shared" si="21"/>
        <v/>
      </c>
      <c r="N765" s="37" t="str">
        <f t="shared" si="21"/>
        <v/>
      </c>
      <c r="O765" s="37" t="str">
        <f t="shared" si="21"/>
        <v/>
      </c>
      <c r="P765" s="37" t="str">
        <f t="shared" si="21"/>
        <v>*</v>
      </c>
      <c r="Q765" s="37" t="str">
        <f t="shared" si="21"/>
        <v>*</v>
      </c>
      <c r="R765" s="37" t="str">
        <f t="shared" si="21"/>
        <v>*</v>
      </c>
      <c r="S765" s="37" t="str">
        <f t="shared" si="21"/>
        <v>*</v>
      </c>
      <c r="T765" s="37" t="str">
        <f t="shared" si="21"/>
        <v>*</v>
      </c>
      <c r="U765" s="37" t="str">
        <f t="shared" si="21"/>
        <v>*</v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20"/>
        <v>*</v>
      </c>
      <c r="E766" s="37" t="str">
        <f t="shared" si="21"/>
        <v>*</v>
      </c>
      <c r="F766" s="37" t="str">
        <f t="shared" si="21"/>
        <v>*</v>
      </c>
      <c r="G766" s="37" t="str">
        <f t="shared" si="21"/>
        <v>*</v>
      </c>
      <c r="H766" s="37" t="str">
        <f t="shared" si="21"/>
        <v>*</v>
      </c>
      <c r="I766" s="37" t="str">
        <f t="shared" si="21"/>
        <v>*</v>
      </c>
      <c r="J766" s="37" t="str">
        <f t="shared" si="21"/>
        <v/>
      </c>
      <c r="K766" s="37" t="str">
        <f t="shared" si="21"/>
        <v/>
      </c>
      <c r="L766" s="37" t="str">
        <f t="shared" si="21"/>
        <v/>
      </c>
      <c r="M766" s="37" t="str">
        <f t="shared" si="21"/>
        <v/>
      </c>
      <c r="N766" s="37" t="str">
        <f t="shared" si="21"/>
        <v/>
      </c>
      <c r="O766" s="37" t="str">
        <f t="shared" si="21"/>
        <v/>
      </c>
      <c r="P766" s="37" t="str">
        <f t="shared" si="21"/>
        <v>*</v>
      </c>
      <c r="Q766" s="37" t="str">
        <f t="shared" si="21"/>
        <v>*</v>
      </c>
      <c r="R766" s="37" t="str">
        <f t="shared" si="21"/>
        <v>*</v>
      </c>
      <c r="S766" s="37" t="str">
        <f t="shared" si="21"/>
        <v/>
      </c>
      <c r="T766" s="37" t="str">
        <f t="shared" si="21"/>
        <v/>
      </c>
      <c r="U766" s="37" t="str">
        <f t="shared" si="21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18</v>
      </c>
      <c r="D767" s="38" t="str">
        <f t="shared" si="20"/>
        <v>*</v>
      </c>
      <c r="E767" s="38" t="str">
        <f t="shared" si="21"/>
        <v>*</v>
      </c>
      <c r="F767" s="38" t="str">
        <f t="shared" si="21"/>
        <v>*</v>
      </c>
      <c r="G767" s="38" t="str">
        <f t="shared" si="21"/>
        <v/>
      </c>
      <c r="H767" s="38" t="str">
        <f t="shared" si="21"/>
        <v/>
      </c>
      <c r="I767" s="38" t="str">
        <f t="shared" si="21"/>
        <v>*</v>
      </c>
      <c r="J767" s="38" t="str">
        <f t="shared" si="21"/>
        <v/>
      </c>
      <c r="K767" s="38" t="str">
        <f t="shared" si="21"/>
        <v/>
      </c>
      <c r="L767" s="38" t="str">
        <f t="shared" si="21"/>
        <v/>
      </c>
      <c r="M767" s="38" t="str">
        <f t="shared" si="21"/>
        <v/>
      </c>
      <c r="N767" s="38" t="str">
        <f t="shared" si="21"/>
        <v/>
      </c>
      <c r="O767" s="38" t="str">
        <f t="shared" si="21"/>
        <v/>
      </c>
      <c r="P767" s="38" t="str">
        <f t="shared" si="21"/>
        <v>*</v>
      </c>
      <c r="Q767" s="38" t="str">
        <f t="shared" si="21"/>
        <v>*</v>
      </c>
      <c r="R767" s="38" t="str">
        <f t="shared" si="21"/>
        <v>*</v>
      </c>
      <c r="S767" s="38" t="str">
        <f t="shared" si="21"/>
        <v/>
      </c>
      <c r="T767" s="38" t="str">
        <f t="shared" si="21"/>
        <v/>
      </c>
      <c r="U767" s="38" t="str">
        <f t="shared" si="21"/>
        <v/>
      </c>
    </row>
    <row r="768" spans="1:21" ht="15.75" hidden="1" customHeight="1" x14ac:dyDescent="0.2">
      <c r="A768" s="72" t="s">
        <v>226</v>
      </c>
      <c r="B768" s="73"/>
      <c r="C768" s="31" t="s">
        <v>65</v>
      </c>
      <c r="D768" s="32" t="str">
        <f t="shared" si="20"/>
        <v>*</v>
      </c>
      <c r="E768" s="32" t="str">
        <f t="shared" si="21"/>
        <v>*</v>
      </c>
      <c r="F768" s="32" t="str">
        <f t="shared" si="21"/>
        <v>*</v>
      </c>
      <c r="G768" s="32" t="str">
        <f t="shared" si="21"/>
        <v>*</v>
      </c>
      <c r="H768" s="32" t="str">
        <f t="shared" si="21"/>
        <v>*</v>
      </c>
      <c r="I768" s="32" t="str">
        <f t="shared" si="21"/>
        <v>*</v>
      </c>
      <c r="J768" s="32" t="str">
        <f t="shared" si="21"/>
        <v>*</v>
      </c>
      <c r="K768" s="32" t="str">
        <f t="shared" si="21"/>
        <v>*</v>
      </c>
      <c r="L768" s="32" t="str">
        <f t="shared" si="21"/>
        <v>*</v>
      </c>
      <c r="M768" s="32" t="str">
        <f t="shared" si="21"/>
        <v>*</v>
      </c>
      <c r="N768" s="32" t="str">
        <f t="shared" si="21"/>
        <v>*</v>
      </c>
      <c r="O768" s="32" t="str">
        <f t="shared" si="21"/>
        <v>*</v>
      </c>
      <c r="P768" s="32" t="str">
        <f t="shared" si="21"/>
        <v>*</v>
      </c>
      <c r="Q768" s="32" t="str">
        <f t="shared" si="21"/>
        <v>*</v>
      </c>
      <c r="R768" s="32" t="str">
        <f t="shared" si="21"/>
        <v>*</v>
      </c>
      <c r="S768" s="32" t="str">
        <f t="shared" si="21"/>
        <v>*</v>
      </c>
      <c r="T768" s="32" t="str">
        <f t="shared" si="21"/>
        <v>*</v>
      </c>
      <c r="U768" s="32" t="str">
        <f t="shared" si="21"/>
        <v>*</v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20"/>
        <v>*</v>
      </c>
      <c r="E769" s="34" t="str">
        <f t="shared" si="21"/>
        <v>*</v>
      </c>
      <c r="F769" s="34" t="str">
        <f t="shared" si="21"/>
        <v>*</v>
      </c>
      <c r="G769" s="34" t="str">
        <f t="shared" si="21"/>
        <v>*</v>
      </c>
      <c r="H769" s="34" t="str">
        <f t="shared" si="21"/>
        <v>*</v>
      </c>
      <c r="I769" s="34" t="str">
        <f t="shared" si="21"/>
        <v>*</v>
      </c>
      <c r="J769" s="34" t="str">
        <f t="shared" si="21"/>
        <v/>
      </c>
      <c r="K769" s="34" t="str">
        <f t="shared" si="21"/>
        <v/>
      </c>
      <c r="L769" s="34" t="str">
        <f t="shared" si="21"/>
        <v/>
      </c>
      <c r="M769" s="34" t="str">
        <f t="shared" si="21"/>
        <v/>
      </c>
      <c r="N769" s="34" t="str">
        <f t="shared" si="21"/>
        <v/>
      </c>
      <c r="O769" s="34" t="str">
        <f t="shared" si="21"/>
        <v/>
      </c>
      <c r="P769" s="34" t="str">
        <f t="shared" si="21"/>
        <v>*</v>
      </c>
      <c r="Q769" s="34" t="str">
        <f t="shared" si="21"/>
        <v>*</v>
      </c>
      <c r="R769" s="34" t="str">
        <f t="shared" si="21"/>
        <v>*</v>
      </c>
      <c r="S769" s="34" t="str">
        <f t="shared" si="21"/>
        <v>*</v>
      </c>
      <c r="T769" s="34" t="str">
        <f t="shared" si="21"/>
        <v>*</v>
      </c>
      <c r="U769" s="34" t="str">
        <f t="shared" si="21"/>
        <v>*</v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20"/>
        <v>*</v>
      </c>
      <c r="E770" s="36" t="str">
        <f t="shared" si="21"/>
        <v>*</v>
      </c>
      <c r="F770" s="36" t="str">
        <f t="shared" si="21"/>
        <v>*</v>
      </c>
      <c r="G770" s="36" t="str">
        <f t="shared" si="21"/>
        <v>*</v>
      </c>
      <c r="H770" s="36" t="str">
        <f t="shared" si="21"/>
        <v>*</v>
      </c>
      <c r="I770" s="36" t="str">
        <f t="shared" si="21"/>
        <v>*</v>
      </c>
      <c r="J770" s="36" t="str">
        <f t="shared" si="21"/>
        <v/>
      </c>
      <c r="K770" s="36" t="str">
        <f t="shared" si="21"/>
        <v/>
      </c>
      <c r="L770" s="36" t="str">
        <f t="shared" si="21"/>
        <v/>
      </c>
      <c r="M770" s="36" t="str">
        <f t="shared" si="21"/>
        <v/>
      </c>
      <c r="N770" s="36" t="str">
        <f t="shared" si="21"/>
        <v/>
      </c>
      <c r="O770" s="36" t="str">
        <f t="shared" si="21"/>
        <v/>
      </c>
      <c r="P770" s="36" t="str">
        <f t="shared" si="21"/>
        <v>*</v>
      </c>
      <c r="Q770" s="36" t="str">
        <f t="shared" si="21"/>
        <v>*</v>
      </c>
      <c r="R770" s="36" t="str">
        <f t="shared" si="21"/>
        <v>*</v>
      </c>
      <c r="S770" s="36" t="str">
        <f t="shared" si="21"/>
        <v>*</v>
      </c>
      <c r="T770" s="36" t="str">
        <f t="shared" si="21"/>
        <v>*</v>
      </c>
      <c r="U770" s="36" t="str">
        <f t="shared" si="21"/>
        <v>*</v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20"/>
        <v>*</v>
      </c>
      <c r="E771" s="36" t="str">
        <f t="shared" si="21"/>
        <v>*</v>
      </c>
      <c r="F771" s="36" t="str">
        <f t="shared" si="21"/>
        <v>*</v>
      </c>
      <c r="G771" s="36" t="str">
        <f t="shared" si="21"/>
        <v>*</v>
      </c>
      <c r="H771" s="36" t="str">
        <f t="shared" si="21"/>
        <v>*</v>
      </c>
      <c r="I771" s="36" t="str">
        <f t="shared" si="21"/>
        <v>*</v>
      </c>
      <c r="J771" s="36" t="str">
        <f t="shared" si="21"/>
        <v/>
      </c>
      <c r="K771" s="36" t="str">
        <f t="shared" si="21"/>
        <v/>
      </c>
      <c r="L771" s="36" t="str">
        <f t="shared" si="21"/>
        <v/>
      </c>
      <c r="M771" s="36" t="str">
        <f t="shared" si="21"/>
        <v/>
      </c>
      <c r="N771" s="36" t="str">
        <f t="shared" si="21"/>
        <v/>
      </c>
      <c r="O771" s="36" t="str">
        <f t="shared" si="21"/>
        <v/>
      </c>
      <c r="P771" s="36" t="str">
        <f t="shared" si="21"/>
        <v>*</v>
      </c>
      <c r="Q771" s="36" t="str">
        <f t="shared" si="21"/>
        <v>*</v>
      </c>
      <c r="R771" s="36" t="str">
        <f t="shared" si="21"/>
        <v>*</v>
      </c>
      <c r="S771" s="36" t="str">
        <f t="shared" si="21"/>
        <v>*</v>
      </c>
      <c r="T771" s="36" t="str">
        <f t="shared" si="21"/>
        <v>*</v>
      </c>
      <c r="U771" s="36" t="str">
        <f t="shared" si="21"/>
        <v>*</v>
      </c>
    </row>
    <row r="772" spans="1:21" s="18" customFormat="1" ht="15.75" hidden="1" customHeight="1" x14ac:dyDescent="0.2">
      <c r="A772" s="75"/>
      <c r="B772" s="21" t="s">
        <v>212</v>
      </c>
      <c r="C772" s="65" t="s">
        <v>15</v>
      </c>
      <c r="D772" s="36" t="str">
        <f t="shared" si="20"/>
        <v/>
      </c>
      <c r="E772" s="36" t="str">
        <f t="shared" si="21"/>
        <v>*</v>
      </c>
      <c r="F772" s="36" t="str">
        <f t="shared" si="21"/>
        <v>*</v>
      </c>
      <c r="G772" s="36" t="str">
        <f t="shared" si="21"/>
        <v/>
      </c>
      <c r="H772" s="36" t="str">
        <f t="shared" si="21"/>
        <v/>
      </c>
      <c r="I772" s="36" t="str">
        <f t="shared" si="21"/>
        <v/>
      </c>
      <c r="J772" s="36" t="str">
        <f t="shared" si="21"/>
        <v/>
      </c>
      <c r="K772" s="36" t="str">
        <f t="shared" si="21"/>
        <v/>
      </c>
      <c r="L772" s="36" t="str">
        <f t="shared" si="21"/>
        <v/>
      </c>
      <c r="M772" s="36" t="str">
        <f t="shared" si="21"/>
        <v/>
      </c>
      <c r="N772" s="36" t="str">
        <f t="shared" si="21"/>
        <v/>
      </c>
      <c r="O772" s="36" t="str">
        <f t="shared" si="21"/>
        <v/>
      </c>
      <c r="P772" s="36" t="str">
        <f t="shared" si="21"/>
        <v/>
      </c>
      <c r="Q772" s="36" t="str">
        <f t="shared" si="21"/>
        <v>*</v>
      </c>
      <c r="R772" s="36" t="str">
        <f t="shared" si="21"/>
        <v>*</v>
      </c>
      <c r="S772" s="36" t="str">
        <f t="shared" si="21"/>
        <v/>
      </c>
      <c r="T772" s="36" t="str">
        <f t="shared" si="21"/>
        <v/>
      </c>
      <c r="U772" s="36" t="str">
        <f t="shared" si="21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ref="D773:D788" si="22">IF(D169=D473,"","*")</f>
        <v>*</v>
      </c>
      <c r="E773" s="36" t="str">
        <f t="shared" si="21"/>
        <v>*</v>
      </c>
      <c r="F773" s="36" t="str">
        <f t="shared" si="21"/>
        <v>*</v>
      </c>
      <c r="G773" s="36" t="str">
        <f t="shared" si="21"/>
        <v/>
      </c>
      <c r="H773" s="36" t="str">
        <f t="shared" si="21"/>
        <v/>
      </c>
      <c r="I773" s="36" t="str">
        <f t="shared" si="21"/>
        <v/>
      </c>
      <c r="J773" s="36" t="str">
        <f t="shared" si="21"/>
        <v/>
      </c>
      <c r="K773" s="36" t="str">
        <f t="shared" si="21"/>
        <v/>
      </c>
      <c r="L773" s="36" t="str">
        <f t="shared" si="21"/>
        <v/>
      </c>
      <c r="M773" s="36" t="str">
        <f t="shared" si="21"/>
        <v/>
      </c>
      <c r="N773" s="36" t="str">
        <f t="shared" si="21"/>
        <v/>
      </c>
      <c r="O773" s="36" t="str">
        <f t="shared" si="21"/>
        <v/>
      </c>
      <c r="P773" s="36" t="str">
        <f t="shared" si="21"/>
        <v>*</v>
      </c>
      <c r="Q773" s="36" t="str">
        <f t="shared" si="21"/>
        <v>*</v>
      </c>
      <c r="R773" s="36" t="str">
        <f t="shared" si="21"/>
        <v>*</v>
      </c>
      <c r="S773" s="36" t="str">
        <f t="shared" si="21"/>
        <v/>
      </c>
      <c r="T773" s="36" t="str">
        <f t="shared" si="21"/>
        <v/>
      </c>
      <c r="U773" s="36" t="str">
        <f t="shared" si="21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18</v>
      </c>
      <c r="D774" s="36" t="str">
        <f t="shared" si="22"/>
        <v>*</v>
      </c>
      <c r="E774" s="36" t="str">
        <f t="shared" si="21"/>
        <v>*</v>
      </c>
      <c r="F774" s="36" t="str">
        <f t="shared" si="21"/>
        <v>*</v>
      </c>
      <c r="G774" s="36" t="str">
        <f t="shared" si="21"/>
        <v>*</v>
      </c>
      <c r="H774" s="36" t="str">
        <f t="shared" si="21"/>
        <v>*</v>
      </c>
      <c r="I774" s="36" t="str">
        <f t="shared" si="21"/>
        <v>*</v>
      </c>
      <c r="J774" s="36" t="str">
        <f t="shared" si="21"/>
        <v/>
      </c>
      <c r="K774" s="36" t="str">
        <f t="shared" si="21"/>
        <v/>
      </c>
      <c r="L774" s="36" t="str">
        <f t="shared" si="21"/>
        <v/>
      </c>
      <c r="M774" s="36" t="str">
        <f t="shared" si="21"/>
        <v/>
      </c>
      <c r="N774" s="36" t="str">
        <f t="shared" si="21"/>
        <v/>
      </c>
      <c r="O774" s="36" t="str">
        <f t="shared" si="21"/>
        <v/>
      </c>
      <c r="P774" s="36" t="str">
        <f t="shared" si="21"/>
        <v/>
      </c>
      <c r="Q774" s="36" t="str">
        <f t="shared" si="21"/>
        <v>*</v>
      </c>
      <c r="R774" s="36" t="str">
        <f t="shared" si="21"/>
        <v>*</v>
      </c>
      <c r="S774" s="36" t="str">
        <f t="shared" si="21"/>
        <v/>
      </c>
      <c r="T774" s="36" t="str">
        <f t="shared" si="21"/>
        <v/>
      </c>
      <c r="U774" s="36" t="str">
        <f t="shared" si="21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22"/>
        <v>*</v>
      </c>
      <c r="E775" s="34" t="str">
        <f t="shared" si="21"/>
        <v>*</v>
      </c>
      <c r="F775" s="34" t="str">
        <f t="shared" si="21"/>
        <v>*</v>
      </c>
      <c r="G775" s="34" t="str">
        <f t="shared" si="21"/>
        <v>*</v>
      </c>
      <c r="H775" s="34" t="str">
        <f t="shared" si="21"/>
        <v>*</v>
      </c>
      <c r="I775" s="34" t="str">
        <f t="shared" si="21"/>
        <v>*</v>
      </c>
      <c r="J775" s="34" t="str">
        <f t="shared" si="21"/>
        <v>*</v>
      </c>
      <c r="K775" s="34" t="str">
        <f t="shared" si="21"/>
        <v>*</v>
      </c>
      <c r="L775" s="34" t="str">
        <f t="shared" si="21"/>
        <v>*</v>
      </c>
      <c r="M775" s="34" t="str">
        <f t="shared" si="21"/>
        <v>*</v>
      </c>
      <c r="N775" s="34" t="str">
        <f t="shared" si="21"/>
        <v>*</v>
      </c>
      <c r="O775" s="34" t="str">
        <f t="shared" si="21"/>
        <v>*</v>
      </c>
      <c r="P775" s="34" t="str">
        <f t="shared" si="21"/>
        <v>*</v>
      </c>
      <c r="Q775" s="34" t="str">
        <f t="shared" si="21"/>
        <v>*</v>
      </c>
      <c r="R775" s="34" t="str">
        <f t="shared" si="21"/>
        <v>*</v>
      </c>
      <c r="S775" s="34" t="str">
        <f t="shared" si="21"/>
        <v>*</v>
      </c>
      <c r="T775" s="34" t="str">
        <f t="shared" si="21"/>
        <v>*</v>
      </c>
      <c r="U775" s="34" t="str">
        <f t="shared" si="21"/>
        <v>*</v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22"/>
        <v>*</v>
      </c>
      <c r="E776" s="37" t="str">
        <f t="shared" si="21"/>
        <v>*</v>
      </c>
      <c r="F776" s="37" t="str">
        <f t="shared" si="21"/>
        <v>*</v>
      </c>
      <c r="G776" s="37" t="str">
        <f t="shared" si="21"/>
        <v>*</v>
      </c>
      <c r="H776" s="37" t="str">
        <f t="shared" si="21"/>
        <v>*</v>
      </c>
      <c r="I776" s="37" t="str">
        <f t="shared" si="21"/>
        <v>*</v>
      </c>
      <c r="J776" s="37" t="str">
        <f t="shared" si="21"/>
        <v>*</v>
      </c>
      <c r="K776" s="37" t="str">
        <f t="shared" si="21"/>
        <v>*</v>
      </c>
      <c r="L776" s="37" t="str">
        <f t="shared" si="21"/>
        <v>*</v>
      </c>
      <c r="M776" s="37" t="str">
        <f t="shared" si="21"/>
        <v>*</v>
      </c>
      <c r="N776" s="37" t="str">
        <f t="shared" si="21"/>
        <v>*</v>
      </c>
      <c r="O776" s="37" t="str">
        <f t="shared" si="21"/>
        <v>*</v>
      </c>
      <c r="P776" s="37" t="str">
        <f t="shared" si="21"/>
        <v>*</v>
      </c>
      <c r="Q776" s="37" t="str">
        <f t="shared" si="21"/>
        <v>*</v>
      </c>
      <c r="R776" s="37" t="str">
        <f t="shared" si="21"/>
        <v>*</v>
      </c>
      <c r="S776" s="37" t="str">
        <f t="shared" si="21"/>
        <v>*</v>
      </c>
      <c r="T776" s="37" t="str">
        <f t="shared" si="21"/>
        <v>*</v>
      </c>
      <c r="U776" s="37" t="str">
        <f t="shared" si="21"/>
        <v>*</v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22"/>
        <v>*</v>
      </c>
      <c r="E777" s="37" t="str">
        <f t="shared" si="21"/>
        <v>*</v>
      </c>
      <c r="F777" s="37" t="str">
        <f t="shared" si="21"/>
        <v>*</v>
      </c>
      <c r="G777" s="37" t="str">
        <f t="shared" si="21"/>
        <v>*</v>
      </c>
      <c r="H777" s="37" t="str">
        <f t="shared" si="21"/>
        <v>*</v>
      </c>
      <c r="I777" s="37" t="str">
        <f t="shared" si="21"/>
        <v>*</v>
      </c>
      <c r="J777" s="37" t="str">
        <f t="shared" si="21"/>
        <v>*</v>
      </c>
      <c r="K777" s="37" t="str">
        <f t="shared" si="21"/>
        <v>*</v>
      </c>
      <c r="L777" s="37" t="str">
        <f t="shared" si="21"/>
        <v>*</v>
      </c>
      <c r="M777" s="37" t="str">
        <f t="shared" si="21"/>
        <v>*</v>
      </c>
      <c r="N777" s="37" t="str">
        <f t="shared" si="21"/>
        <v>*</v>
      </c>
      <c r="O777" s="37" t="str">
        <f t="shared" si="21"/>
        <v>*</v>
      </c>
      <c r="P777" s="37" t="str">
        <f t="shared" si="21"/>
        <v>*</v>
      </c>
      <c r="Q777" s="37" t="str">
        <f t="shared" si="21"/>
        <v>*</v>
      </c>
      <c r="R777" s="37" t="str">
        <f t="shared" si="21"/>
        <v>*</v>
      </c>
      <c r="S777" s="37" t="str">
        <f t="shared" si="21"/>
        <v>*</v>
      </c>
      <c r="T777" s="37" t="str">
        <f t="shared" si="21"/>
        <v>*</v>
      </c>
      <c r="U777" s="37" t="str">
        <f t="shared" si="21"/>
        <v>*</v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37" t="str">
        <f t="shared" si="22"/>
        <v>*</v>
      </c>
      <c r="E778" s="37" t="str">
        <f t="shared" si="21"/>
        <v>*</v>
      </c>
      <c r="F778" s="37" t="str">
        <f t="shared" si="21"/>
        <v>*</v>
      </c>
      <c r="G778" s="37" t="str">
        <f t="shared" si="21"/>
        <v>*</v>
      </c>
      <c r="H778" s="37" t="str">
        <f t="shared" si="21"/>
        <v>*</v>
      </c>
      <c r="I778" s="37" t="str">
        <f t="shared" si="21"/>
        <v>*</v>
      </c>
      <c r="J778" s="37" t="str">
        <f t="shared" si="21"/>
        <v/>
      </c>
      <c r="K778" s="37" t="str">
        <f t="shared" si="21"/>
        <v/>
      </c>
      <c r="L778" s="37" t="str">
        <f t="shared" si="21"/>
        <v/>
      </c>
      <c r="M778" s="37" t="str">
        <f t="shared" si="21"/>
        <v/>
      </c>
      <c r="N778" s="37" t="str">
        <f t="shared" si="21"/>
        <v/>
      </c>
      <c r="O778" s="37" t="str">
        <f t="shared" si="21"/>
        <v/>
      </c>
      <c r="P778" s="37" t="str">
        <f t="shared" si="21"/>
        <v/>
      </c>
      <c r="Q778" s="37" t="str">
        <f t="shared" si="21"/>
        <v>*</v>
      </c>
      <c r="R778" s="37" t="str">
        <f t="shared" si="21"/>
        <v>*</v>
      </c>
      <c r="S778" s="37" t="str">
        <f t="shared" si="21"/>
        <v/>
      </c>
      <c r="T778" s="37" t="str">
        <f t="shared" si="21"/>
        <v/>
      </c>
      <c r="U778" s="37" t="str">
        <f t="shared" si="21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22"/>
        <v>*</v>
      </c>
      <c r="E779" s="37" t="str">
        <f t="shared" si="21"/>
        <v>*</v>
      </c>
      <c r="F779" s="37" t="str">
        <f t="shared" si="21"/>
        <v>*</v>
      </c>
      <c r="G779" s="37" t="str">
        <f t="shared" si="21"/>
        <v>*</v>
      </c>
      <c r="H779" s="37" t="str">
        <f t="shared" si="21"/>
        <v>*</v>
      </c>
      <c r="I779" s="37" t="str">
        <f t="shared" si="21"/>
        <v>*</v>
      </c>
      <c r="J779" s="37" t="str">
        <f t="shared" si="21"/>
        <v/>
      </c>
      <c r="K779" s="37" t="str">
        <f t="shared" si="21"/>
        <v/>
      </c>
      <c r="L779" s="37" t="str">
        <f t="shared" si="21"/>
        <v/>
      </c>
      <c r="M779" s="37" t="str">
        <f t="shared" si="21"/>
        <v/>
      </c>
      <c r="N779" s="37" t="str">
        <f t="shared" si="21"/>
        <v/>
      </c>
      <c r="O779" s="37" t="str">
        <f t="shared" si="21"/>
        <v/>
      </c>
      <c r="P779" s="37" t="str">
        <f t="shared" si="21"/>
        <v/>
      </c>
      <c r="Q779" s="37" t="str">
        <f t="shared" si="21"/>
        <v>*</v>
      </c>
      <c r="R779" s="37" t="str">
        <f t="shared" si="21"/>
        <v>*</v>
      </c>
      <c r="S779" s="37" t="str">
        <f t="shared" si="21"/>
        <v/>
      </c>
      <c r="T779" s="37" t="str">
        <f t="shared" ref="E779:U794" si="23">IF(T175=T479,"","*")</f>
        <v/>
      </c>
      <c r="U779" s="37" t="str">
        <f t="shared" si="23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18</v>
      </c>
      <c r="D780" s="38" t="str">
        <f t="shared" si="22"/>
        <v/>
      </c>
      <c r="E780" s="38" t="str">
        <f t="shared" si="23"/>
        <v>*</v>
      </c>
      <c r="F780" s="38" t="str">
        <f t="shared" si="23"/>
        <v>*</v>
      </c>
      <c r="G780" s="38" t="str">
        <f t="shared" si="23"/>
        <v>*</v>
      </c>
      <c r="H780" s="38" t="str">
        <f t="shared" si="23"/>
        <v>*</v>
      </c>
      <c r="I780" s="38" t="str">
        <f t="shared" si="23"/>
        <v>*</v>
      </c>
      <c r="J780" s="38" t="str">
        <f t="shared" si="23"/>
        <v/>
      </c>
      <c r="K780" s="38" t="str">
        <f t="shared" si="23"/>
        <v/>
      </c>
      <c r="L780" s="38" t="str">
        <f t="shared" si="23"/>
        <v/>
      </c>
      <c r="M780" s="38" t="str">
        <f t="shared" si="23"/>
        <v/>
      </c>
      <c r="N780" s="38" t="str">
        <f t="shared" si="23"/>
        <v/>
      </c>
      <c r="O780" s="38" t="str">
        <f t="shared" si="23"/>
        <v/>
      </c>
      <c r="P780" s="38" t="str">
        <f t="shared" si="23"/>
        <v>*</v>
      </c>
      <c r="Q780" s="38" t="str">
        <f t="shared" si="23"/>
        <v>*</v>
      </c>
      <c r="R780" s="38" t="str">
        <f t="shared" si="23"/>
        <v>*</v>
      </c>
      <c r="S780" s="38" t="str">
        <f t="shared" si="23"/>
        <v/>
      </c>
      <c r="T780" s="38" t="str">
        <f t="shared" si="23"/>
        <v/>
      </c>
      <c r="U780" s="38" t="str">
        <f t="shared" si="23"/>
        <v/>
      </c>
    </row>
    <row r="781" spans="1:21" ht="15.75" hidden="1" customHeight="1" x14ac:dyDescent="0.2">
      <c r="A781" s="72" t="s">
        <v>227</v>
      </c>
      <c r="B781" s="73"/>
      <c r="C781" s="31" t="s">
        <v>66</v>
      </c>
      <c r="D781" s="32" t="str">
        <f t="shared" si="22"/>
        <v>*</v>
      </c>
      <c r="E781" s="32" t="str">
        <f t="shared" si="23"/>
        <v>*</v>
      </c>
      <c r="F781" s="32" t="str">
        <f t="shared" si="23"/>
        <v>*</v>
      </c>
      <c r="G781" s="32" t="str">
        <f t="shared" si="23"/>
        <v>*</v>
      </c>
      <c r="H781" s="32" t="str">
        <f t="shared" si="23"/>
        <v>*</v>
      </c>
      <c r="I781" s="32" t="str">
        <f t="shared" si="23"/>
        <v>*</v>
      </c>
      <c r="J781" s="32" t="str">
        <f t="shared" si="23"/>
        <v/>
      </c>
      <c r="K781" s="32" t="str">
        <f t="shared" si="23"/>
        <v/>
      </c>
      <c r="L781" s="32" t="str">
        <f t="shared" si="23"/>
        <v/>
      </c>
      <c r="M781" s="32" t="str">
        <f t="shared" si="23"/>
        <v>*</v>
      </c>
      <c r="N781" s="32" t="str">
        <f t="shared" si="23"/>
        <v>*</v>
      </c>
      <c r="O781" s="32" t="str">
        <f t="shared" si="23"/>
        <v>*</v>
      </c>
      <c r="P781" s="32" t="str">
        <f t="shared" si="23"/>
        <v>*</v>
      </c>
      <c r="Q781" s="32" t="str">
        <f t="shared" si="23"/>
        <v>*</v>
      </c>
      <c r="R781" s="32" t="str">
        <f t="shared" si="23"/>
        <v>*</v>
      </c>
      <c r="S781" s="32" t="str">
        <f t="shared" si="23"/>
        <v/>
      </c>
      <c r="T781" s="32" t="str">
        <f t="shared" si="23"/>
        <v/>
      </c>
      <c r="U781" s="32" t="str">
        <f t="shared" si="23"/>
        <v/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22"/>
        <v>*</v>
      </c>
      <c r="E782" s="34" t="str">
        <f t="shared" si="23"/>
        <v>*</v>
      </c>
      <c r="F782" s="34" t="str">
        <f t="shared" si="23"/>
        <v>*</v>
      </c>
      <c r="G782" s="34" t="str">
        <f t="shared" si="23"/>
        <v>*</v>
      </c>
      <c r="H782" s="34" t="str">
        <f t="shared" si="23"/>
        <v>*</v>
      </c>
      <c r="I782" s="34" t="str">
        <f t="shared" si="23"/>
        <v>*</v>
      </c>
      <c r="J782" s="34" t="str">
        <f t="shared" si="23"/>
        <v/>
      </c>
      <c r="K782" s="34" t="str">
        <f t="shared" si="23"/>
        <v/>
      </c>
      <c r="L782" s="34" t="str">
        <f t="shared" si="23"/>
        <v/>
      </c>
      <c r="M782" s="34" t="str">
        <f t="shared" si="23"/>
        <v/>
      </c>
      <c r="N782" s="34" t="str">
        <f t="shared" si="23"/>
        <v/>
      </c>
      <c r="O782" s="34" t="str">
        <f t="shared" si="23"/>
        <v/>
      </c>
      <c r="P782" s="34" t="str">
        <f t="shared" si="23"/>
        <v>*</v>
      </c>
      <c r="Q782" s="34" t="str">
        <f t="shared" si="23"/>
        <v>*</v>
      </c>
      <c r="R782" s="34" t="str">
        <f t="shared" si="23"/>
        <v>*</v>
      </c>
      <c r="S782" s="34" t="str">
        <f t="shared" si="23"/>
        <v/>
      </c>
      <c r="T782" s="34" t="str">
        <f t="shared" si="23"/>
        <v/>
      </c>
      <c r="U782" s="34" t="str">
        <f t="shared" si="23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22"/>
        <v>*</v>
      </c>
      <c r="E783" s="36" t="str">
        <f t="shared" si="23"/>
        <v>*</v>
      </c>
      <c r="F783" s="36" t="str">
        <f t="shared" si="23"/>
        <v>*</v>
      </c>
      <c r="G783" s="36" t="str">
        <f t="shared" si="23"/>
        <v>*</v>
      </c>
      <c r="H783" s="36" t="str">
        <f t="shared" si="23"/>
        <v>*</v>
      </c>
      <c r="I783" s="36" t="str">
        <f t="shared" si="23"/>
        <v>*</v>
      </c>
      <c r="J783" s="36" t="str">
        <f t="shared" si="23"/>
        <v/>
      </c>
      <c r="K783" s="36" t="str">
        <f t="shared" si="23"/>
        <v/>
      </c>
      <c r="L783" s="36" t="str">
        <f t="shared" si="23"/>
        <v/>
      </c>
      <c r="M783" s="36" t="str">
        <f t="shared" si="23"/>
        <v/>
      </c>
      <c r="N783" s="36" t="str">
        <f t="shared" si="23"/>
        <v/>
      </c>
      <c r="O783" s="36" t="str">
        <f t="shared" si="23"/>
        <v/>
      </c>
      <c r="P783" s="36" t="str">
        <f t="shared" si="23"/>
        <v>*</v>
      </c>
      <c r="Q783" s="36" t="str">
        <f t="shared" si="23"/>
        <v>*</v>
      </c>
      <c r="R783" s="36" t="str">
        <f t="shared" si="23"/>
        <v>*</v>
      </c>
      <c r="S783" s="36" t="str">
        <f t="shared" si="23"/>
        <v/>
      </c>
      <c r="T783" s="36" t="str">
        <f t="shared" si="23"/>
        <v/>
      </c>
      <c r="U783" s="36" t="str">
        <f t="shared" si="23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22"/>
        <v>*</v>
      </c>
      <c r="E784" s="36" t="str">
        <f t="shared" si="23"/>
        <v>*</v>
      </c>
      <c r="F784" s="36" t="str">
        <f t="shared" si="23"/>
        <v>*</v>
      </c>
      <c r="G784" s="36" t="str">
        <f t="shared" si="23"/>
        <v>*</v>
      </c>
      <c r="H784" s="36" t="str">
        <f t="shared" si="23"/>
        <v>*</v>
      </c>
      <c r="I784" s="36" t="str">
        <f t="shared" si="23"/>
        <v>*</v>
      </c>
      <c r="J784" s="36" t="str">
        <f t="shared" si="23"/>
        <v/>
      </c>
      <c r="K784" s="36" t="str">
        <f t="shared" si="23"/>
        <v/>
      </c>
      <c r="L784" s="36" t="str">
        <f t="shared" si="23"/>
        <v/>
      </c>
      <c r="M784" s="36" t="str">
        <f t="shared" si="23"/>
        <v/>
      </c>
      <c r="N784" s="36" t="str">
        <f t="shared" si="23"/>
        <v/>
      </c>
      <c r="O784" s="36" t="str">
        <f t="shared" si="23"/>
        <v/>
      </c>
      <c r="P784" s="36" t="str">
        <f t="shared" si="23"/>
        <v>*</v>
      </c>
      <c r="Q784" s="36" t="str">
        <f t="shared" si="23"/>
        <v>*</v>
      </c>
      <c r="R784" s="36" t="str">
        <f t="shared" si="23"/>
        <v>*</v>
      </c>
      <c r="S784" s="36" t="str">
        <f t="shared" si="23"/>
        <v/>
      </c>
      <c r="T784" s="36" t="str">
        <f t="shared" si="23"/>
        <v/>
      </c>
      <c r="U784" s="36" t="str">
        <f t="shared" si="23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15</v>
      </c>
      <c r="D785" s="36" t="str">
        <f t="shared" si="22"/>
        <v/>
      </c>
      <c r="E785" s="36" t="str">
        <f t="shared" si="23"/>
        <v/>
      </c>
      <c r="F785" s="36" t="str">
        <f t="shared" si="23"/>
        <v/>
      </c>
      <c r="G785" s="36" t="str">
        <f t="shared" si="23"/>
        <v/>
      </c>
      <c r="H785" s="36" t="str">
        <f t="shared" si="23"/>
        <v/>
      </c>
      <c r="I785" s="36" t="str">
        <f t="shared" si="23"/>
        <v/>
      </c>
      <c r="J785" s="36" t="str">
        <f t="shared" si="23"/>
        <v/>
      </c>
      <c r="K785" s="36" t="str">
        <f t="shared" si="23"/>
        <v/>
      </c>
      <c r="L785" s="36" t="str">
        <f t="shared" si="23"/>
        <v/>
      </c>
      <c r="M785" s="36" t="str">
        <f t="shared" si="23"/>
        <v/>
      </c>
      <c r="N785" s="36" t="str">
        <f t="shared" si="23"/>
        <v/>
      </c>
      <c r="O785" s="36" t="str">
        <f t="shared" si="23"/>
        <v/>
      </c>
      <c r="P785" s="36" t="str">
        <f t="shared" si="23"/>
        <v/>
      </c>
      <c r="Q785" s="36" t="str">
        <f t="shared" si="23"/>
        <v/>
      </c>
      <c r="R785" s="36" t="str">
        <f t="shared" si="23"/>
        <v/>
      </c>
      <c r="S785" s="36" t="str">
        <f t="shared" si="23"/>
        <v/>
      </c>
      <c r="T785" s="36" t="str">
        <f t="shared" si="23"/>
        <v/>
      </c>
      <c r="U785" s="36" t="str">
        <f t="shared" si="23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22"/>
        <v>*</v>
      </c>
      <c r="E786" s="36" t="str">
        <f t="shared" si="23"/>
        <v>*</v>
      </c>
      <c r="F786" s="36" t="str">
        <f t="shared" si="23"/>
        <v>*</v>
      </c>
      <c r="G786" s="36" t="str">
        <f t="shared" si="23"/>
        <v/>
      </c>
      <c r="H786" s="36" t="str">
        <f t="shared" si="23"/>
        <v/>
      </c>
      <c r="I786" s="36" t="str">
        <f t="shared" si="23"/>
        <v/>
      </c>
      <c r="J786" s="36" t="str">
        <f t="shared" si="23"/>
        <v/>
      </c>
      <c r="K786" s="36" t="str">
        <f t="shared" si="23"/>
        <v/>
      </c>
      <c r="L786" s="36" t="str">
        <f t="shared" si="23"/>
        <v/>
      </c>
      <c r="M786" s="36" t="str">
        <f t="shared" si="23"/>
        <v/>
      </c>
      <c r="N786" s="36" t="str">
        <f t="shared" si="23"/>
        <v/>
      </c>
      <c r="O786" s="36" t="str">
        <f t="shared" si="23"/>
        <v/>
      </c>
      <c r="P786" s="36" t="str">
        <f t="shared" si="23"/>
        <v>*</v>
      </c>
      <c r="Q786" s="36" t="str">
        <f t="shared" si="23"/>
        <v>*</v>
      </c>
      <c r="R786" s="36" t="str">
        <f t="shared" si="23"/>
        <v>*</v>
      </c>
      <c r="S786" s="36" t="str">
        <f t="shared" si="23"/>
        <v/>
      </c>
      <c r="T786" s="36" t="str">
        <f t="shared" si="23"/>
        <v/>
      </c>
      <c r="U786" s="36" t="str">
        <f t="shared" si="23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18</v>
      </c>
      <c r="D787" s="36" t="str">
        <f t="shared" si="22"/>
        <v>*</v>
      </c>
      <c r="E787" s="36" t="str">
        <f t="shared" si="23"/>
        <v>*</v>
      </c>
      <c r="F787" s="36" t="str">
        <f t="shared" si="23"/>
        <v>*</v>
      </c>
      <c r="G787" s="36" t="str">
        <f t="shared" si="23"/>
        <v/>
      </c>
      <c r="H787" s="36" t="str">
        <f t="shared" si="23"/>
        <v/>
      </c>
      <c r="I787" s="36" t="str">
        <f t="shared" si="23"/>
        <v/>
      </c>
      <c r="J787" s="36" t="str">
        <f t="shared" si="23"/>
        <v/>
      </c>
      <c r="K787" s="36" t="str">
        <f t="shared" si="23"/>
        <v/>
      </c>
      <c r="L787" s="36" t="str">
        <f t="shared" si="23"/>
        <v/>
      </c>
      <c r="M787" s="36" t="str">
        <f t="shared" si="23"/>
        <v/>
      </c>
      <c r="N787" s="36" t="str">
        <f t="shared" si="23"/>
        <v/>
      </c>
      <c r="O787" s="36" t="str">
        <f t="shared" si="23"/>
        <v/>
      </c>
      <c r="P787" s="36" t="str">
        <f t="shared" si="23"/>
        <v>*</v>
      </c>
      <c r="Q787" s="36" t="str">
        <f t="shared" si="23"/>
        <v>*</v>
      </c>
      <c r="R787" s="36" t="str">
        <f t="shared" si="23"/>
        <v>*</v>
      </c>
      <c r="S787" s="36" t="str">
        <f t="shared" si="23"/>
        <v/>
      </c>
      <c r="T787" s="36" t="str">
        <f t="shared" si="23"/>
        <v/>
      </c>
      <c r="U787" s="36" t="str">
        <f t="shared" si="23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22"/>
        <v>*</v>
      </c>
      <c r="E788" s="34" t="str">
        <f t="shared" si="23"/>
        <v>*</v>
      </c>
      <c r="F788" s="34" t="str">
        <f t="shared" si="23"/>
        <v>*</v>
      </c>
      <c r="G788" s="34" t="str">
        <f t="shared" si="23"/>
        <v>*</v>
      </c>
      <c r="H788" s="34" t="str">
        <f t="shared" si="23"/>
        <v>*</v>
      </c>
      <c r="I788" s="34" t="str">
        <f t="shared" si="23"/>
        <v>*</v>
      </c>
      <c r="J788" s="34" t="str">
        <f t="shared" si="23"/>
        <v/>
      </c>
      <c r="K788" s="34" t="str">
        <f t="shared" si="23"/>
        <v/>
      </c>
      <c r="L788" s="34" t="str">
        <f t="shared" si="23"/>
        <v/>
      </c>
      <c r="M788" s="34" t="str">
        <f t="shared" si="23"/>
        <v>*</v>
      </c>
      <c r="N788" s="34" t="str">
        <f t="shared" si="23"/>
        <v>*</v>
      </c>
      <c r="O788" s="34" t="str">
        <f t="shared" si="23"/>
        <v>*</v>
      </c>
      <c r="P788" s="34" t="str">
        <f t="shared" si="23"/>
        <v>*</v>
      </c>
      <c r="Q788" s="34" t="str">
        <f t="shared" si="23"/>
        <v>*</v>
      </c>
      <c r="R788" s="34" t="str">
        <f t="shared" si="23"/>
        <v>*</v>
      </c>
      <c r="S788" s="34" t="str">
        <f t="shared" si="23"/>
        <v/>
      </c>
      <c r="T788" s="34" t="str">
        <f t="shared" si="23"/>
        <v/>
      </c>
      <c r="U788" s="34" t="str">
        <f t="shared" si="23"/>
        <v/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ref="D789:D804" si="24">IF(D185=D489,"","*")</f>
        <v>*</v>
      </c>
      <c r="E789" s="37" t="str">
        <f t="shared" si="23"/>
        <v>*</v>
      </c>
      <c r="F789" s="37" t="str">
        <f t="shared" si="23"/>
        <v>*</v>
      </c>
      <c r="G789" s="37" t="str">
        <f t="shared" si="23"/>
        <v>*</v>
      </c>
      <c r="H789" s="37" t="str">
        <f t="shared" si="23"/>
        <v>*</v>
      </c>
      <c r="I789" s="37" t="str">
        <f t="shared" si="23"/>
        <v>*</v>
      </c>
      <c r="J789" s="37" t="str">
        <f t="shared" si="23"/>
        <v/>
      </c>
      <c r="K789" s="37" t="str">
        <f t="shared" si="23"/>
        <v/>
      </c>
      <c r="L789" s="37" t="str">
        <f t="shared" si="23"/>
        <v/>
      </c>
      <c r="M789" s="37" t="str">
        <f t="shared" si="23"/>
        <v>*</v>
      </c>
      <c r="N789" s="37" t="str">
        <f t="shared" si="23"/>
        <v>*</v>
      </c>
      <c r="O789" s="37" t="str">
        <f t="shared" si="23"/>
        <v>*</v>
      </c>
      <c r="P789" s="37" t="str">
        <f t="shared" si="23"/>
        <v>*</v>
      </c>
      <c r="Q789" s="37" t="str">
        <f t="shared" si="23"/>
        <v>*</v>
      </c>
      <c r="R789" s="37" t="str">
        <f t="shared" si="23"/>
        <v>*</v>
      </c>
      <c r="S789" s="37" t="str">
        <f t="shared" si="23"/>
        <v/>
      </c>
      <c r="T789" s="37" t="str">
        <f t="shared" si="23"/>
        <v/>
      </c>
      <c r="U789" s="37" t="str">
        <f t="shared" si="23"/>
        <v/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24"/>
        <v>*</v>
      </c>
      <c r="E790" s="37" t="str">
        <f t="shared" si="23"/>
        <v>*</v>
      </c>
      <c r="F790" s="37" t="str">
        <f t="shared" si="23"/>
        <v>*</v>
      </c>
      <c r="G790" s="37" t="str">
        <f t="shared" si="23"/>
        <v>*</v>
      </c>
      <c r="H790" s="37" t="str">
        <f t="shared" si="23"/>
        <v>*</v>
      </c>
      <c r="I790" s="37" t="str">
        <f t="shared" si="23"/>
        <v>*</v>
      </c>
      <c r="J790" s="37" t="str">
        <f t="shared" si="23"/>
        <v/>
      </c>
      <c r="K790" s="37" t="str">
        <f t="shared" si="23"/>
        <v/>
      </c>
      <c r="L790" s="37" t="str">
        <f t="shared" si="23"/>
        <v/>
      </c>
      <c r="M790" s="37" t="str">
        <f t="shared" si="23"/>
        <v>*</v>
      </c>
      <c r="N790" s="37" t="str">
        <f t="shared" si="23"/>
        <v>*</v>
      </c>
      <c r="O790" s="37" t="str">
        <f t="shared" si="23"/>
        <v>*</v>
      </c>
      <c r="P790" s="37" t="str">
        <f t="shared" si="23"/>
        <v>*</v>
      </c>
      <c r="Q790" s="37" t="str">
        <f t="shared" si="23"/>
        <v>*</v>
      </c>
      <c r="R790" s="37" t="str">
        <f t="shared" si="23"/>
        <v>*</v>
      </c>
      <c r="S790" s="37" t="str">
        <f t="shared" si="23"/>
        <v/>
      </c>
      <c r="T790" s="37" t="str">
        <f t="shared" si="23"/>
        <v/>
      </c>
      <c r="U790" s="37" t="str">
        <f t="shared" si="23"/>
        <v/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37" t="str">
        <f t="shared" si="24"/>
        <v>*</v>
      </c>
      <c r="E791" s="37" t="str">
        <f t="shared" si="23"/>
        <v>*</v>
      </c>
      <c r="F791" s="37" t="str">
        <f t="shared" si="23"/>
        <v>*</v>
      </c>
      <c r="G791" s="37" t="str">
        <f t="shared" si="23"/>
        <v/>
      </c>
      <c r="H791" s="37" t="str">
        <f t="shared" si="23"/>
        <v>*</v>
      </c>
      <c r="I791" s="37" t="str">
        <f t="shared" si="23"/>
        <v>*</v>
      </c>
      <c r="J791" s="37" t="str">
        <f t="shared" si="23"/>
        <v/>
      </c>
      <c r="K791" s="37" t="str">
        <f t="shared" si="23"/>
        <v/>
      </c>
      <c r="L791" s="37" t="str">
        <f t="shared" si="23"/>
        <v/>
      </c>
      <c r="M791" s="37" t="str">
        <f t="shared" si="23"/>
        <v/>
      </c>
      <c r="N791" s="37" t="str">
        <f t="shared" si="23"/>
        <v/>
      </c>
      <c r="O791" s="37" t="str">
        <f t="shared" si="23"/>
        <v/>
      </c>
      <c r="P791" s="37" t="str">
        <f t="shared" si="23"/>
        <v>*</v>
      </c>
      <c r="Q791" s="37" t="str">
        <f t="shared" si="23"/>
        <v>*</v>
      </c>
      <c r="R791" s="37" t="str">
        <f t="shared" si="23"/>
        <v>*</v>
      </c>
      <c r="S791" s="37" t="str">
        <f t="shared" si="23"/>
        <v/>
      </c>
      <c r="T791" s="37" t="str">
        <f t="shared" si="23"/>
        <v/>
      </c>
      <c r="U791" s="37" t="str">
        <f t="shared" si="23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24"/>
        <v>*</v>
      </c>
      <c r="E792" s="37" t="str">
        <f t="shared" si="23"/>
        <v>*</v>
      </c>
      <c r="F792" s="37" t="str">
        <f t="shared" si="23"/>
        <v>*</v>
      </c>
      <c r="G792" s="37" t="str">
        <f t="shared" si="23"/>
        <v>*</v>
      </c>
      <c r="H792" s="37" t="str">
        <f t="shared" si="23"/>
        <v>*</v>
      </c>
      <c r="I792" s="37" t="str">
        <f t="shared" si="23"/>
        <v>*</v>
      </c>
      <c r="J792" s="37" t="str">
        <f t="shared" si="23"/>
        <v/>
      </c>
      <c r="K792" s="37" t="str">
        <f t="shared" si="23"/>
        <v/>
      </c>
      <c r="L792" s="37" t="str">
        <f t="shared" si="23"/>
        <v/>
      </c>
      <c r="M792" s="37" t="str">
        <f t="shared" si="23"/>
        <v/>
      </c>
      <c r="N792" s="37" t="str">
        <f t="shared" si="23"/>
        <v/>
      </c>
      <c r="O792" s="37" t="str">
        <f t="shared" si="23"/>
        <v/>
      </c>
      <c r="P792" s="37" t="str">
        <f t="shared" si="23"/>
        <v>*</v>
      </c>
      <c r="Q792" s="37" t="str">
        <f t="shared" si="23"/>
        <v>*</v>
      </c>
      <c r="R792" s="37" t="str">
        <f t="shared" si="23"/>
        <v>*</v>
      </c>
      <c r="S792" s="37" t="str">
        <f t="shared" si="23"/>
        <v/>
      </c>
      <c r="T792" s="37" t="str">
        <f t="shared" si="23"/>
        <v/>
      </c>
      <c r="U792" s="37" t="str">
        <f t="shared" si="23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18</v>
      </c>
      <c r="D793" s="38" t="str">
        <f t="shared" si="24"/>
        <v>*</v>
      </c>
      <c r="E793" s="38" t="str">
        <f t="shared" si="23"/>
        <v>*</v>
      </c>
      <c r="F793" s="38" t="str">
        <f t="shared" si="23"/>
        <v>*</v>
      </c>
      <c r="G793" s="38" t="str">
        <f t="shared" si="23"/>
        <v>*</v>
      </c>
      <c r="H793" s="38" t="str">
        <f t="shared" si="23"/>
        <v>*</v>
      </c>
      <c r="I793" s="38" t="str">
        <f t="shared" si="23"/>
        <v>*</v>
      </c>
      <c r="J793" s="38" t="str">
        <f t="shared" si="23"/>
        <v/>
      </c>
      <c r="K793" s="38" t="str">
        <f t="shared" si="23"/>
        <v/>
      </c>
      <c r="L793" s="38" t="str">
        <f t="shared" si="23"/>
        <v/>
      </c>
      <c r="M793" s="38" t="str">
        <f t="shared" si="23"/>
        <v/>
      </c>
      <c r="N793" s="38" t="str">
        <f t="shared" si="23"/>
        <v/>
      </c>
      <c r="O793" s="38" t="str">
        <f t="shared" si="23"/>
        <v/>
      </c>
      <c r="P793" s="38" t="str">
        <f t="shared" si="23"/>
        <v>*</v>
      </c>
      <c r="Q793" s="38" t="str">
        <f t="shared" si="23"/>
        <v>*</v>
      </c>
      <c r="R793" s="38" t="str">
        <f t="shared" si="23"/>
        <v>*</v>
      </c>
      <c r="S793" s="38" t="str">
        <f t="shared" si="23"/>
        <v/>
      </c>
      <c r="T793" s="38" t="str">
        <f t="shared" si="23"/>
        <v/>
      </c>
      <c r="U793" s="38" t="str">
        <f t="shared" si="23"/>
        <v/>
      </c>
    </row>
    <row r="794" spans="1:21" ht="15.75" hidden="1" customHeight="1" x14ac:dyDescent="0.2">
      <c r="A794" s="72" t="s">
        <v>228</v>
      </c>
      <c r="B794" s="73"/>
      <c r="C794" s="31" t="s">
        <v>69</v>
      </c>
      <c r="D794" s="32" t="str">
        <f t="shared" si="24"/>
        <v>*</v>
      </c>
      <c r="E794" s="32" t="str">
        <f t="shared" si="23"/>
        <v>*</v>
      </c>
      <c r="F794" s="32" t="str">
        <f t="shared" si="23"/>
        <v>*</v>
      </c>
      <c r="G794" s="32" t="str">
        <f t="shared" si="23"/>
        <v>*</v>
      </c>
      <c r="H794" s="32" t="str">
        <f t="shared" si="23"/>
        <v>*</v>
      </c>
      <c r="I794" s="32" t="str">
        <f t="shared" si="23"/>
        <v>*</v>
      </c>
      <c r="J794" s="32" t="str">
        <f t="shared" si="23"/>
        <v/>
      </c>
      <c r="K794" s="32" t="str">
        <f t="shared" si="23"/>
        <v/>
      </c>
      <c r="L794" s="32" t="str">
        <f t="shared" si="23"/>
        <v/>
      </c>
      <c r="M794" s="32" t="str">
        <f t="shared" si="23"/>
        <v/>
      </c>
      <c r="N794" s="32" t="str">
        <f t="shared" si="23"/>
        <v/>
      </c>
      <c r="O794" s="32" t="str">
        <f t="shared" si="23"/>
        <v/>
      </c>
      <c r="P794" s="32" t="str">
        <f t="shared" si="23"/>
        <v>*</v>
      </c>
      <c r="Q794" s="32" t="str">
        <f t="shared" si="23"/>
        <v>*</v>
      </c>
      <c r="R794" s="32" t="str">
        <f t="shared" si="23"/>
        <v>*</v>
      </c>
      <c r="S794" s="32" t="str">
        <f t="shared" si="23"/>
        <v>*</v>
      </c>
      <c r="T794" s="32" t="str">
        <f t="shared" ref="E794:U809" si="25">IF(T190=T494,"","*")</f>
        <v>*</v>
      </c>
      <c r="U794" s="32" t="str">
        <f t="shared" si="25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24"/>
        <v>*</v>
      </c>
      <c r="E795" s="34" t="str">
        <f t="shared" si="25"/>
        <v>*</v>
      </c>
      <c r="F795" s="34" t="str">
        <f t="shared" si="25"/>
        <v>*</v>
      </c>
      <c r="G795" s="34" t="str">
        <f t="shared" si="25"/>
        <v>*</v>
      </c>
      <c r="H795" s="34" t="str">
        <f t="shared" si="25"/>
        <v>*</v>
      </c>
      <c r="I795" s="34" t="str">
        <f t="shared" si="25"/>
        <v>*</v>
      </c>
      <c r="J795" s="34" t="str">
        <f t="shared" si="25"/>
        <v/>
      </c>
      <c r="K795" s="34" t="str">
        <f t="shared" si="25"/>
        <v/>
      </c>
      <c r="L795" s="34" t="str">
        <f t="shared" si="25"/>
        <v/>
      </c>
      <c r="M795" s="34" t="str">
        <f t="shared" si="25"/>
        <v/>
      </c>
      <c r="N795" s="34" t="str">
        <f t="shared" si="25"/>
        <v/>
      </c>
      <c r="O795" s="34" t="str">
        <f t="shared" si="25"/>
        <v/>
      </c>
      <c r="P795" s="34" t="str">
        <f t="shared" si="25"/>
        <v>*</v>
      </c>
      <c r="Q795" s="34" t="str">
        <f t="shared" si="25"/>
        <v>*</v>
      </c>
      <c r="R795" s="34" t="str">
        <f t="shared" si="25"/>
        <v>*</v>
      </c>
      <c r="S795" s="34" t="str">
        <f t="shared" si="25"/>
        <v/>
      </c>
      <c r="T795" s="34" t="str">
        <f t="shared" si="25"/>
        <v>*</v>
      </c>
      <c r="U795" s="34" t="str">
        <f t="shared" si="25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24"/>
        <v>*</v>
      </c>
      <c r="E796" s="36" t="str">
        <f t="shared" si="25"/>
        <v>*</v>
      </c>
      <c r="F796" s="36" t="str">
        <f t="shared" si="25"/>
        <v>*</v>
      </c>
      <c r="G796" s="36" t="str">
        <f t="shared" si="25"/>
        <v>*</v>
      </c>
      <c r="H796" s="36" t="str">
        <f t="shared" si="25"/>
        <v>*</v>
      </c>
      <c r="I796" s="36" t="str">
        <f t="shared" si="25"/>
        <v>*</v>
      </c>
      <c r="J796" s="36" t="str">
        <f t="shared" si="25"/>
        <v/>
      </c>
      <c r="K796" s="36" t="str">
        <f t="shared" si="25"/>
        <v/>
      </c>
      <c r="L796" s="36" t="str">
        <f t="shared" si="25"/>
        <v/>
      </c>
      <c r="M796" s="36" t="str">
        <f t="shared" si="25"/>
        <v/>
      </c>
      <c r="N796" s="36" t="str">
        <f t="shared" si="25"/>
        <v/>
      </c>
      <c r="O796" s="36" t="str">
        <f t="shared" si="25"/>
        <v/>
      </c>
      <c r="P796" s="36" t="str">
        <f t="shared" si="25"/>
        <v>*</v>
      </c>
      <c r="Q796" s="36" t="str">
        <f t="shared" si="25"/>
        <v>*</v>
      </c>
      <c r="R796" s="36" t="str">
        <f t="shared" si="25"/>
        <v>*</v>
      </c>
      <c r="S796" s="36" t="str">
        <f t="shared" si="25"/>
        <v/>
      </c>
      <c r="T796" s="36" t="str">
        <f t="shared" si="25"/>
        <v>*</v>
      </c>
      <c r="U796" s="36" t="str">
        <f t="shared" si="25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24"/>
        <v>*</v>
      </c>
      <c r="E797" s="36" t="str">
        <f t="shared" si="25"/>
        <v>*</v>
      </c>
      <c r="F797" s="36" t="str">
        <f t="shared" si="25"/>
        <v>*</v>
      </c>
      <c r="G797" s="36" t="str">
        <f t="shared" si="25"/>
        <v>*</v>
      </c>
      <c r="H797" s="36" t="str">
        <f t="shared" si="25"/>
        <v>*</v>
      </c>
      <c r="I797" s="36" t="str">
        <f t="shared" si="25"/>
        <v>*</v>
      </c>
      <c r="J797" s="36" t="str">
        <f t="shared" si="25"/>
        <v/>
      </c>
      <c r="K797" s="36" t="str">
        <f t="shared" si="25"/>
        <v/>
      </c>
      <c r="L797" s="36" t="str">
        <f t="shared" si="25"/>
        <v/>
      </c>
      <c r="M797" s="36" t="str">
        <f t="shared" si="25"/>
        <v/>
      </c>
      <c r="N797" s="36" t="str">
        <f t="shared" si="25"/>
        <v/>
      </c>
      <c r="O797" s="36" t="str">
        <f t="shared" si="25"/>
        <v/>
      </c>
      <c r="P797" s="36" t="str">
        <f t="shared" si="25"/>
        <v>*</v>
      </c>
      <c r="Q797" s="36" t="str">
        <f t="shared" si="25"/>
        <v>*</v>
      </c>
      <c r="R797" s="36" t="str">
        <f t="shared" si="25"/>
        <v>*</v>
      </c>
      <c r="S797" s="36" t="str">
        <f t="shared" si="25"/>
        <v/>
      </c>
      <c r="T797" s="36" t="str">
        <f t="shared" si="25"/>
        <v>*</v>
      </c>
      <c r="U797" s="36" t="str">
        <f t="shared" si="25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15</v>
      </c>
      <c r="D798" s="36" t="str">
        <f t="shared" si="24"/>
        <v>*</v>
      </c>
      <c r="E798" s="36" t="str">
        <f t="shared" si="25"/>
        <v>*</v>
      </c>
      <c r="F798" s="36" t="str">
        <f t="shared" si="25"/>
        <v>*</v>
      </c>
      <c r="G798" s="36" t="str">
        <f t="shared" si="25"/>
        <v>*</v>
      </c>
      <c r="H798" s="36" t="str">
        <f t="shared" si="25"/>
        <v>*</v>
      </c>
      <c r="I798" s="36" t="str">
        <f t="shared" si="25"/>
        <v>*</v>
      </c>
      <c r="J798" s="36" t="str">
        <f t="shared" si="25"/>
        <v/>
      </c>
      <c r="K798" s="36" t="str">
        <f t="shared" si="25"/>
        <v/>
      </c>
      <c r="L798" s="36" t="str">
        <f t="shared" si="25"/>
        <v/>
      </c>
      <c r="M798" s="36" t="str">
        <f t="shared" si="25"/>
        <v/>
      </c>
      <c r="N798" s="36" t="str">
        <f t="shared" si="25"/>
        <v/>
      </c>
      <c r="O798" s="36" t="str">
        <f t="shared" si="25"/>
        <v/>
      </c>
      <c r="P798" s="36" t="str">
        <f t="shared" si="25"/>
        <v>*</v>
      </c>
      <c r="Q798" s="36" t="str">
        <f t="shared" si="25"/>
        <v>*</v>
      </c>
      <c r="R798" s="36" t="str">
        <f t="shared" si="25"/>
        <v>*</v>
      </c>
      <c r="S798" s="36" t="str">
        <f t="shared" si="25"/>
        <v/>
      </c>
      <c r="T798" s="36" t="str">
        <f t="shared" si="25"/>
        <v/>
      </c>
      <c r="U798" s="36" t="str">
        <f t="shared" si="25"/>
        <v/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24"/>
        <v/>
      </c>
      <c r="E799" s="36" t="str">
        <f t="shared" si="25"/>
        <v/>
      </c>
      <c r="F799" s="36" t="str">
        <f t="shared" si="25"/>
        <v/>
      </c>
      <c r="G799" s="36" t="str">
        <f t="shared" si="25"/>
        <v/>
      </c>
      <c r="H799" s="36" t="str">
        <f t="shared" si="25"/>
        <v/>
      </c>
      <c r="I799" s="36" t="str">
        <f t="shared" si="25"/>
        <v/>
      </c>
      <c r="J799" s="36" t="str">
        <f t="shared" si="25"/>
        <v/>
      </c>
      <c r="K799" s="36" t="str">
        <f t="shared" si="25"/>
        <v/>
      </c>
      <c r="L799" s="36" t="str">
        <f t="shared" si="25"/>
        <v/>
      </c>
      <c r="M799" s="36" t="str">
        <f t="shared" si="25"/>
        <v/>
      </c>
      <c r="N799" s="36" t="str">
        <f t="shared" si="25"/>
        <v/>
      </c>
      <c r="O799" s="36" t="str">
        <f t="shared" si="25"/>
        <v/>
      </c>
      <c r="P799" s="36" t="str">
        <f t="shared" si="25"/>
        <v/>
      </c>
      <c r="Q799" s="36" t="str">
        <f t="shared" si="25"/>
        <v/>
      </c>
      <c r="R799" s="36" t="str">
        <f t="shared" si="25"/>
        <v/>
      </c>
      <c r="S799" s="36" t="str">
        <f t="shared" si="25"/>
        <v/>
      </c>
      <c r="T799" s="36" t="str">
        <f t="shared" si="25"/>
        <v/>
      </c>
      <c r="U799" s="36" t="str">
        <f t="shared" si="25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18</v>
      </c>
      <c r="D800" s="36" t="str">
        <f t="shared" si="24"/>
        <v/>
      </c>
      <c r="E800" s="36" t="str">
        <f t="shared" si="25"/>
        <v/>
      </c>
      <c r="F800" s="36" t="str">
        <f t="shared" si="25"/>
        <v/>
      </c>
      <c r="G800" s="36" t="str">
        <f t="shared" si="25"/>
        <v/>
      </c>
      <c r="H800" s="36" t="str">
        <f t="shared" si="25"/>
        <v/>
      </c>
      <c r="I800" s="36" t="str">
        <f t="shared" si="25"/>
        <v/>
      </c>
      <c r="J800" s="36" t="str">
        <f t="shared" si="25"/>
        <v/>
      </c>
      <c r="K800" s="36" t="str">
        <f t="shared" si="25"/>
        <v/>
      </c>
      <c r="L800" s="36" t="str">
        <f t="shared" si="25"/>
        <v/>
      </c>
      <c r="M800" s="36" t="str">
        <f t="shared" si="25"/>
        <v/>
      </c>
      <c r="N800" s="36" t="str">
        <f t="shared" si="25"/>
        <v/>
      </c>
      <c r="O800" s="36" t="str">
        <f t="shared" si="25"/>
        <v/>
      </c>
      <c r="P800" s="36" t="str">
        <f t="shared" si="25"/>
        <v/>
      </c>
      <c r="Q800" s="36" t="str">
        <f t="shared" si="25"/>
        <v/>
      </c>
      <c r="R800" s="36" t="str">
        <f t="shared" si="25"/>
        <v/>
      </c>
      <c r="S800" s="36" t="str">
        <f t="shared" si="25"/>
        <v/>
      </c>
      <c r="T800" s="36" t="str">
        <f t="shared" si="25"/>
        <v/>
      </c>
      <c r="U800" s="36" t="str">
        <f t="shared" si="25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24"/>
        <v>*</v>
      </c>
      <c r="E801" s="34" t="str">
        <f t="shared" si="25"/>
        <v>*</v>
      </c>
      <c r="F801" s="34" t="str">
        <f t="shared" si="25"/>
        <v>*</v>
      </c>
      <c r="G801" s="34" t="str">
        <f t="shared" si="25"/>
        <v>*</v>
      </c>
      <c r="H801" s="34" t="str">
        <f t="shared" si="25"/>
        <v>*</v>
      </c>
      <c r="I801" s="34" t="str">
        <f t="shared" si="25"/>
        <v>*</v>
      </c>
      <c r="J801" s="34" t="str">
        <f t="shared" si="25"/>
        <v/>
      </c>
      <c r="K801" s="34" t="str">
        <f t="shared" si="25"/>
        <v/>
      </c>
      <c r="L801" s="34" t="str">
        <f t="shared" si="25"/>
        <v/>
      </c>
      <c r="M801" s="34" t="str">
        <f t="shared" si="25"/>
        <v/>
      </c>
      <c r="N801" s="34" t="str">
        <f t="shared" si="25"/>
        <v/>
      </c>
      <c r="O801" s="34" t="str">
        <f t="shared" si="25"/>
        <v/>
      </c>
      <c r="P801" s="34" t="str">
        <f t="shared" si="25"/>
        <v>*</v>
      </c>
      <c r="Q801" s="34" t="str">
        <f t="shared" si="25"/>
        <v>*</v>
      </c>
      <c r="R801" s="34" t="str">
        <f t="shared" si="25"/>
        <v>*</v>
      </c>
      <c r="S801" s="34" t="str">
        <f t="shared" si="25"/>
        <v>*</v>
      </c>
      <c r="T801" s="34" t="str">
        <f t="shared" si="25"/>
        <v>*</v>
      </c>
      <c r="U801" s="34" t="str">
        <f t="shared" si="25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si="24"/>
        <v>*</v>
      </c>
      <c r="E802" s="37" t="str">
        <f t="shared" si="25"/>
        <v>*</v>
      </c>
      <c r="F802" s="37" t="str">
        <f t="shared" si="25"/>
        <v>*</v>
      </c>
      <c r="G802" s="37" t="str">
        <f t="shared" si="25"/>
        <v>*</v>
      </c>
      <c r="H802" s="37" t="str">
        <f t="shared" si="25"/>
        <v>*</v>
      </c>
      <c r="I802" s="37" t="str">
        <f t="shared" si="25"/>
        <v>*</v>
      </c>
      <c r="J802" s="37" t="str">
        <f t="shared" si="25"/>
        <v/>
      </c>
      <c r="K802" s="37" t="str">
        <f t="shared" si="25"/>
        <v/>
      </c>
      <c r="L802" s="37" t="str">
        <f t="shared" si="25"/>
        <v/>
      </c>
      <c r="M802" s="37" t="str">
        <f t="shared" si="25"/>
        <v/>
      </c>
      <c r="N802" s="37" t="str">
        <f t="shared" si="25"/>
        <v/>
      </c>
      <c r="O802" s="37" t="str">
        <f t="shared" si="25"/>
        <v/>
      </c>
      <c r="P802" s="37" t="str">
        <f t="shared" si="25"/>
        <v>*</v>
      </c>
      <c r="Q802" s="37" t="str">
        <f t="shared" si="25"/>
        <v>*</v>
      </c>
      <c r="R802" s="37" t="str">
        <f t="shared" si="25"/>
        <v>*</v>
      </c>
      <c r="S802" s="37" t="str">
        <f t="shared" si="25"/>
        <v>*</v>
      </c>
      <c r="T802" s="37" t="str">
        <f t="shared" si="25"/>
        <v>*</v>
      </c>
      <c r="U802" s="37" t="str">
        <f t="shared" si="25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4"/>
        <v>*</v>
      </c>
      <c r="E803" s="37" t="str">
        <f t="shared" si="25"/>
        <v>*</v>
      </c>
      <c r="F803" s="37" t="str">
        <f t="shared" si="25"/>
        <v>*</v>
      </c>
      <c r="G803" s="37" t="str">
        <f t="shared" si="25"/>
        <v>*</v>
      </c>
      <c r="H803" s="37" t="str">
        <f t="shared" si="25"/>
        <v>*</v>
      </c>
      <c r="I803" s="37" t="str">
        <f t="shared" si="25"/>
        <v>*</v>
      </c>
      <c r="J803" s="37" t="str">
        <f t="shared" si="25"/>
        <v/>
      </c>
      <c r="K803" s="37" t="str">
        <f t="shared" si="25"/>
        <v/>
      </c>
      <c r="L803" s="37" t="str">
        <f t="shared" si="25"/>
        <v/>
      </c>
      <c r="M803" s="37" t="str">
        <f t="shared" si="25"/>
        <v/>
      </c>
      <c r="N803" s="37" t="str">
        <f t="shared" si="25"/>
        <v/>
      </c>
      <c r="O803" s="37" t="str">
        <f t="shared" si="25"/>
        <v/>
      </c>
      <c r="P803" s="37" t="str">
        <f t="shared" si="25"/>
        <v>*</v>
      </c>
      <c r="Q803" s="37" t="str">
        <f t="shared" si="25"/>
        <v>*</v>
      </c>
      <c r="R803" s="37" t="str">
        <f t="shared" si="25"/>
        <v>*</v>
      </c>
      <c r="S803" s="37" t="str">
        <f t="shared" si="25"/>
        <v>*</v>
      </c>
      <c r="T803" s="37" t="str">
        <f t="shared" si="25"/>
        <v>*</v>
      </c>
      <c r="U803" s="37" t="str">
        <f t="shared" si="25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37" t="str">
        <f t="shared" si="24"/>
        <v>*</v>
      </c>
      <c r="E804" s="37" t="str">
        <f t="shared" si="25"/>
        <v>*</v>
      </c>
      <c r="F804" s="37" t="str">
        <f t="shared" si="25"/>
        <v>*</v>
      </c>
      <c r="G804" s="37" t="str">
        <f t="shared" si="25"/>
        <v>*</v>
      </c>
      <c r="H804" s="37" t="str">
        <f t="shared" si="25"/>
        <v>*</v>
      </c>
      <c r="I804" s="37" t="str">
        <f t="shared" si="25"/>
        <v>*</v>
      </c>
      <c r="J804" s="37" t="str">
        <f t="shared" si="25"/>
        <v/>
      </c>
      <c r="K804" s="37" t="str">
        <f t="shared" si="25"/>
        <v/>
      </c>
      <c r="L804" s="37" t="str">
        <f t="shared" si="25"/>
        <v/>
      </c>
      <c r="M804" s="37" t="str">
        <f t="shared" si="25"/>
        <v/>
      </c>
      <c r="N804" s="37" t="str">
        <f t="shared" si="25"/>
        <v/>
      </c>
      <c r="O804" s="37" t="str">
        <f t="shared" si="25"/>
        <v/>
      </c>
      <c r="P804" s="37" t="str">
        <f t="shared" si="25"/>
        <v>*</v>
      </c>
      <c r="Q804" s="37" t="str">
        <f t="shared" si="25"/>
        <v>*</v>
      </c>
      <c r="R804" s="37" t="str">
        <f t="shared" si="25"/>
        <v>*</v>
      </c>
      <c r="S804" s="37" t="str">
        <f t="shared" si="25"/>
        <v/>
      </c>
      <c r="T804" s="37" t="str">
        <f t="shared" si="25"/>
        <v/>
      </c>
      <c r="U804" s="37" t="str">
        <f t="shared" si="25"/>
        <v/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ref="D805:S820" si="26">IF(D201=D505,"","*")</f>
        <v>*</v>
      </c>
      <c r="E805" s="37" t="str">
        <f t="shared" si="26"/>
        <v>*</v>
      </c>
      <c r="F805" s="37" t="str">
        <f t="shared" si="26"/>
        <v>*</v>
      </c>
      <c r="G805" s="37" t="str">
        <f t="shared" si="26"/>
        <v>*</v>
      </c>
      <c r="H805" s="37" t="str">
        <f t="shared" si="26"/>
        <v>*</v>
      </c>
      <c r="I805" s="37" t="str">
        <f t="shared" si="26"/>
        <v>*</v>
      </c>
      <c r="J805" s="37" t="str">
        <f t="shared" si="26"/>
        <v/>
      </c>
      <c r="K805" s="37" t="str">
        <f t="shared" si="26"/>
        <v/>
      </c>
      <c r="L805" s="37" t="str">
        <f t="shared" si="26"/>
        <v/>
      </c>
      <c r="M805" s="37" t="str">
        <f t="shared" si="26"/>
        <v/>
      </c>
      <c r="N805" s="37" t="str">
        <f t="shared" si="26"/>
        <v/>
      </c>
      <c r="O805" s="37" t="str">
        <f t="shared" si="26"/>
        <v/>
      </c>
      <c r="P805" s="37" t="str">
        <f t="shared" si="26"/>
        <v/>
      </c>
      <c r="Q805" s="37" t="str">
        <f t="shared" si="26"/>
        <v/>
      </c>
      <c r="R805" s="37" t="str">
        <f t="shared" si="26"/>
        <v>*</v>
      </c>
      <c r="S805" s="37" t="str">
        <f t="shared" si="26"/>
        <v/>
      </c>
      <c r="T805" s="37" t="str">
        <f t="shared" si="25"/>
        <v/>
      </c>
      <c r="U805" s="37" t="str">
        <f t="shared" si="25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18</v>
      </c>
      <c r="D806" s="38" t="str">
        <f t="shared" si="26"/>
        <v>*</v>
      </c>
      <c r="E806" s="38" t="str">
        <f t="shared" si="25"/>
        <v>*</v>
      </c>
      <c r="F806" s="38" t="str">
        <f t="shared" si="25"/>
        <v>*</v>
      </c>
      <c r="G806" s="38" t="str">
        <f t="shared" si="25"/>
        <v>*</v>
      </c>
      <c r="H806" s="38" t="str">
        <f t="shared" si="25"/>
        <v>*</v>
      </c>
      <c r="I806" s="38" t="str">
        <f t="shared" si="25"/>
        <v>*</v>
      </c>
      <c r="J806" s="38" t="str">
        <f t="shared" si="25"/>
        <v/>
      </c>
      <c r="K806" s="38" t="str">
        <f t="shared" si="25"/>
        <v/>
      </c>
      <c r="L806" s="38" t="str">
        <f t="shared" si="25"/>
        <v/>
      </c>
      <c r="M806" s="38" t="str">
        <f t="shared" si="25"/>
        <v/>
      </c>
      <c r="N806" s="38" t="str">
        <f t="shared" si="25"/>
        <v/>
      </c>
      <c r="O806" s="38" t="str">
        <f t="shared" si="25"/>
        <v/>
      </c>
      <c r="P806" s="38" t="str">
        <f t="shared" si="25"/>
        <v/>
      </c>
      <c r="Q806" s="38" t="str">
        <f t="shared" si="25"/>
        <v>*</v>
      </c>
      <c r="R806" s="38" t="str">
        <f t="shared" si="25"/>
        <v>*</v>
      </c>
      <c r="S806" s="38" t="str">
        <f t="shared" si="25"/>
        <v/>
      </c>
      <c r="T806" s="38" t="str">
        <f t="shared" si="25"/>
        <v/>
      </c>
      <c r="U806" s="38" t="str">
        <f t="shared" si="25"/>
        <v/>
      </c>
    </row>
    <row r="807" spans="1:21" ht="15.75" hidden="1" customHeight="1" x14ac:dyDescent="0.2">
      <c r="A807" s="72" t="s">
        <v>229</v>
      </c>
      <c r="B807" s="73"/>
      <c r="C807" s="31" t="s">
        <v>51</v>
      </c>
      <c r="D807" s="32" t="str">
        <f t="shared" si="26"/>
        <v>*</v>
      </c>
      <c r="E807" s="32" t="str">
        <f t="shared" si="25"/>
        <v>*</v>
      </c>
      <c r="F807" s="32" t="str">
        <f t="shared" si="25"/>
        <v>*</v>
      </c>
      <c r="G807" s="32" t="str">
        <f t="shared" si="25"/>
        <v>*</v>
      </c>
      <c r="H807" s="32" t="str">
        <f t="shared" si="25"/>
        <v>*</v>
      </c>
      <c r="I807" s="32" t="str">
        <f t="shared" si="25"/>
        <v>*</v>
      </c>
      <c r="J807" s="32" t="str">
        <f t="shared" si="25"/>
        <v/>
      </c>
      <c r="K807" s="32" t="str">
        <f t="shared" si="25"/>
        <v/>
      </c>
      <c r="L807" s="32" t="str">
        <f t="shared" si="25"/>
        <v/>
      </c>
      <c r="M807" s="32" t="str">
        <f t="shared" si="25"/>
        <v/>
      </c>
      <c r="N807" s="32" t="str">
        <f t="shared" si="25"/>
        <v/>
      </c>
      <c r="O807" s="32" t="str">
        <f t="shared" si="25"/>
        <v/>
      </c>
      <c r="P807" s="32" t="str">
        <f t="shared" si="25"/>
        <v>*</v>
      </c>
      <c r="Q807" s="32" t="str">
        <f t="shared" si="25"/>
        <v>*</v>
      </c>
      <c r="R807" s="32" t="str">
        <f t="shared" si="25"/>
        <v>*</v>
      </c>
      <c r="S807" s="32" t="str">
        <f t="shared" si="25"/>
        <v/>
      </c>
      <c r="T807" s="32" t="str">
        <f t="shared" si="25"/>
        <v/>
      </c>
      <c r="U807" s="32" t="str">
        <f t="shared" si="25"/>
        <v/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6"/>
        <v>*</v>
      </c>
      <c r="E808" s="34" t="str">
        <f t="shared" si="25"/>
        <v>*</v>
      </c>
      <c r="F808" s="34" t="str">
        <f t="shared" si="25"/>
        <v>*</v>
      </c>
      <c r="G808" s="34" t="str">
        <f t="shared" si="25"/>
        <v>*</v>
      </c>
      <c r="H808" s="34" t="str">
        <f t="shared" si="25"/>
        <v>*</v>
      </c>
      <c r="I808" s="34" t="str">
        <f t="shared" si="25"/>
        <v>*</v>
      </c>
      <c r="J808" s="34" t="str">
        <f t="shared" si="25"/>
        <v/>
      </c>
      <c r="K808" s="34" t="str">
        <f t="shared" si="25"/>
        <v/>
      </c>
      <c r="L808" s="34" t="str">
        <f t="shared" si="25"/>
        <v/>
      </c>
      <c r="M808" s="34" t="str">
        <f t="shared" si="25"/>
        <v/>
      </c>
      <c r="N808" s="34" t="str">
        <f t="shared" si="25"/>
        <v/>
      </c>
      <c r="O808" s="34" t="str">
        <f t="shared" si="25"/>
        <v/>
      </c>
      <c r="P808" s="34" t="str">
        <f t="shared" si="25"/>
        <v>*</v>
      </c>
      <c r="Q808" s="34" t="str">
        <f t="shared" si="25"/>
        <v>*</v>
      </c>
      <c r="R808" s="34" t="str">
        <f t="shared" si="25"/>
        <v>*</v>
      </c>
      <c r="S808" s="34" t="str">
        <f t="shared" si="25"/>
        <v/>
      </c>
      <c r="T808" s="34" t="str">
        <f t="shared" si="25"/>
        <v/>
      </c>
      <c r="U808" s="34" t="str">
        <f t="shared" si="25"/>
        <v/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26"/>
        <v>*</v>
      </c>
      <c r="E809" s="36" t="str">
        <f t="shared" si="25"/>
        <v>*</v>
      </c>
      <c r="F809" s="36" t="str">
        <f t="shared" si="25"/>
        <v>*</v>
      </c>
      <c r="G809" s="36" t="str">
        <f t="shared" si="25"/>
        <v>*</v>
      </c>
      <c r="H809" s="36" t="str">
        <f t="shared" si="25"/>
        <v>*</v>
      </c>
      <c r="I809" s="36" t="str">
        <f t="shared" si="25"/>
        <v>*</v>
      </c>
      <c r="J809" s="36" t="str">
        <f t="shared" si="25"/>
        <v/>
      </c>
      <c r="K809" s="36" t="str">
        <f t="shared" si="25"/>
        <v/>
      </c>
      <c r="L809" s="36" t="str">
        <f t="shared" si="25"/>
        <v/>
      </c>
      <c r="M809" s="36" t="str">
        <f t="shared" si="25"/>
        <v/>
      </c>
      <c r="N809" s="36" t="str">
        <f t="shared" si="25"/>
        <v/>
      </c>
      <c r="O809" s="36" t="str">
        <f t="shared" si="25"/>
        <v/>
      </c>
      <c r="P809" s="36" t="str">
        <f t="shared" si="25"/>
        <v>*</v>
      </c>
      <c r="Q809" s="36" t="str">
        <f t="shared" si="25"/>
        <v>*</v>
      </c>
      <c r="R809" s="36" t="str">
        <f t="shared" si="25"/>
        <v>*</v>
      </c>
      <c r="S809" s="36" t="str">
        <f t="shared" si="25"/>
        <v/>
      </c>
      <c r="T809" s="36" t="str">
        <f t="shared" si="25"/>
        <v/>
      </c>
      <c r="U809" s="36" t="str">
        <f t="shared" si="25"/>
        <v/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6"/>
        <v>*</v>
      </c>
      <c r="E810" s="36" t="str">
        <f t="shared" si="26"/>
        <v>*</v>
      </c>
      <c r="F810" s="36" t="str">
        <f t="shared" si="26"/>
        <v>*</v>
      </c>
      <c r="G810" s="36" t="str">
        <f t="shared" si="26"/>
        <v>*</v>
      </c>
      <c r="H810" s="36" t="str">
        <f t="shared" si="26"/>
        <v>*</v>
      </c>
      <c r="I810" s="36" t="str">
        <f t="shared" si="26"/>
        <v>*</v>
      </c>
      <c r="J810" s="36" t="str">
        <f t="shared" si="26"/>
        <v/>
      </c>
      <c r="K810" s="36" t="str">
        <f t="shared" si="26"/>
        <v/>
      </c>
      <c r="L810" s="36" t="str">
        <f t="shared" si="26"/>
        <v/>
      </c>
      <c r="M810" s="36" t="str">
        <f t="shared" si="26"/>
        <v/>
      </c>
      <c r="N810" s="36" t="str">
        <f t="shared" si="26"/>
        <v/>
      </c>
      <c r="O810" s="36" t="str">
        <f t="shared" si="26"/>
        <v/>
      </c>
      <c r="P810" s="36" t="str">
        <f t="shared" si="26"/>
        <v>*</v>
      </c>
      <c r="Q810" s="36" t="str">
        <f t="shared" si="26"/>
        <v>*</v>
      </c>
      <c r="R810" s="36" t="str">
        <f t="shared" si="26"/>
        <v>*</v>
      </c>
      <c r="S810" s="36" t="str">
        <f t="shared" si="26"/>
        <v/>
      </c>
      <c r="T810" s="36" t="str">
        <f t="shared" ref="E810:U825" si="27">IF(T206=T510,"","*")</f>
        <v/>
      </c>
      <c r="U810" s="36" t="str">
        <f t="shared" si="27"/>
        <v/>
      </c>
    </row>
    <row r="811" spans="1:21" s="18" customFormat="1" ht="15.75" hidden="1" customHeight="1" x14ac:dyDescent="0.2">
      <c r="A811" s="75"/>
      <c r="B811" s="21" t="s">
        <v>212</v>
      </c>
      <c r="C811" s="65" t="s">
        <v>15</v>
      </c>
      <c r="D811" s="36" t="str">
        <f t="shared" si="26"/>
        <v>*</v>
      </c>
      <c r="E811" s="36" t="str">
        <f t="shared" si="27"/>
        <v>*</v>
      </c>
      <c r="F811" s="36" t="str">
        <f t="shared" si="27"/>
        <v>*</v>
      </c>
      <c r="G811" s="36" t="str">
        <f t="shared" si="27"/>
        <v>*</v>
      </c>
      <c r="H811" s="36" t="str">
        <f t="shared" si="27"/>
        <v>*</v>
      </c>
      <c r="I811" s="36" t="str">
        <f t="shared" si="27"/>
        <v>*</v>
      </c>
      <c r="J811" s="36" t="str">
        <f t="shared" si="27"/>
        <v/>
      </c>
      <c r="K811" s="36" t="str">
        <f t="shared" si="27"/>
        <v/>
      </c>
      <c r="L811" s="36" t="str">
        <f t="shared" si="27"/>
        <v/>
      </c>
      <c r="M811" s="36" t="str">
        <f t="shared" si="27"/>
        <v/>
      </c>
      <c r="N811" s="36" t="str">
        <f t="shared" si="27"/>
        <v/>
      </c>
      <c r="O811" s="36" t="str">
        <f t="shared" si="27"/>
        <v/>
      </c>
      <c r="P811" s="36" t="str">
        <f t="shared" si="27"/>
        <v>*</v>
      </c>
      <c r="Q811" s="36" t="str">
        <f t="shared" si="27"/>
        <v>*</v>
      </c>
      <c r="R811" s="36" t="str">
        <f t="shared" si="27"/>
        <v>*</v>
      </c>
      <c r="S811" s="36" t="str">
        <f t="shared" si="27"/>
        <v/>
      </c>
      <c r="T811" s="36" t="str">
        <f t="shared" si="27"/>
        <v/>
      </c>
      <c r="U811" s="36" t="str">
        <f t="shared" si="27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6"/>
        <v/>
      </c>
      <c r="E812" s="36" t="str">
        <f t="shared" si="27"/>
        <v>*</v>
      </c>
      <c r="F812" s="36" t="str">
        <f t="shared" si="27"/>
        <v>*</v>
      </c>
      <c r="G812" s="36" t="str">
        <f t="shared" si="27"/>
        <v/>
      </c>
      <c r="H812" s="36" t="str">
        <f t="shared" si="27"/>
        <v/>
      </c>
      <c r="I812" s="36" t="str">
        <f t="shared" si="27"/>
        <v/>
      </c>
      <c r="J812" s="36" t="str">
        <f t="shared" si="27"/>
        <v/>
      </c>
      <c r="K812" s="36" t="str">
        <f t="shared" si="27"/>
        <v/>
      </c>
      <c r="L812" s="36" t="str">
        <f t="shared" si="27"/>
        <v/>
      </c>
      <c r="M812" s="36" t="str">
        <f t="shared" si="27"/>
        <v/>
      </c>
      <c r="N812" s="36" t="str">
        <f t="shared" si="27"/>
        <v/>
      </c>
      <c r="O812" s="36" t="str">
        <f t="shared" si="27"/>
        <v/>
      </c>
      <c r="P812" s="36" t="str">
        <f t="shared" si="27"/>
        <v/>
      </c>
      <c r="Q812" s="36" t="str">
        <f t="shared" si="27"/>
        <v>*</v>
      </c>
      <c r="R812" s="36" t="str">
        <f t="shared" si="27"/>
        <v>*</v>
      </c>
      <c r="S812" s="36" t="str">
        <f t="shared" si="27"/>
        <v/>
      </c>
      <c r="T812" s="36" t="str">
        <f t="shared" si="27"/>
        <v/>
      </c>
      <c r="U812" s="36" t="str">
        <f t="shared" si="27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18</v>
      </c>
      <c r="D813" s="36" t="str">
        <f t="shared" si="26"/>
        <v/>
      </c>
      <c r="E813" s="36" t="str">
        <f t="shared" si="27"/>
        <v/>
      </c>
      <c r="F813" s="36" t="str">
        <f t="shared" si="27"/>
        <v/>
      </c>
      <c r="G813" s="36" t="str">
        <f t="shared" si="27"/>
        <v/>
      </c>
      <c r="H813" s="36" t="str">
        <f t="shared" si="27"/>
        <v/>
      </c>
      <c r="I813" s="36" t="str">
        <f t="shared" si="27"/>
        <v/>
      </c>
      <c r="J813" s="36" t="str">
        <f t="shared" si="27"/>
        <v/>
      </c>
      <c r="K813" s="36" t="str">
        <f t="shared" si="27"/>
        <v/>
      </c>
      <c r="L813" s="36" t="str">
        <f t="shared" si="27"/>
        <v/>
      </c>
      <c r="M813" s="36" t="str">
        <f t="shared" si="27"/>
        <v/>
      </c>
      <c r="N813" s="36" t="str">
        <f t="shared" si="27"/>
        <v/>
      </c>
      <c r="O813" s="36" t="str">
        <f t="shared" si="27"/>
        <v/>
      </c>
      <c r="P813" s="36" t="str">
        <f t="shared" si="27"/>
        <v/>
      </c>
      <c r="Q813" s="36" t="str">
        <f t="shared" si="27"/>
        <v/>
      </c>
      <c r="R813" s="36" t="str">
        <f t="shared" si="27"/>
        <v/>
      </c>
      <c r="S813" s="36" t="str">
        <f t="shared" si="27"/>
        <v/>
      </c>
      <c r="T813" s="36" t="str">
        <f t="shared" si="27"/>
        <v/>
      </c>
      <c r="U813" s="36" t="str">
        <f t="shared" si="27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6"/>
        <v>*</v>
      </c>
      <c r="E814" s="34" t="str">
        <f t="shared" si="27"/>
        <v>*</v>
      </c>
      <c r="F814" s="34" t="str">
        <f t="shared" si="27"/>
        <v>*</v>
      </c>
      <c r="G814" s="34" t="str">
        <f t="shared" si="27"/>
        <v>*</v>
      </c>
      <c r="H814" s="34" t="str">
        <f t="shared" si="27"/>
        <v>*</v>
      </c>
      <c r="I814" s="34" t="str">
        <f t="shared" si="27"/>
        <v>*</v>
      </c>
      <c r="J814" s="34" t="str">
        <f t="shared" si="27"/>
        <v/>
      </c>
      <c r="K814" s="34" t="str">
        <f t="shared" si="27"/>
        <v/>
      </c>
      <c r="L814" s="34" t="str">
        <f t="shared" si="27"/>
        <v/>
      </c>
      <c r="M814" s="34" t="str">
        <f t="shared" si="27"/>
        <v/>
      </c>
      <c r="N814" s="34" t="str">
        <f t="shared" si="27"/>
        <v/>
      </c>
      <c r="O814" s="34" t="str">
        <f t="shared" si="27"/>
        <v/>
      </c>
      <c r="P814" s="34" t="str">
        <f t="shared" si="27"/>
        <v>*</v>
      </c>
      <c r="Q814" s="34" t="str">
        <f t="shared" si="27"/>
        <v>*</v>
      </c>
      <c r="R814" s="34" t="str">
        <f t="shared" si="27"/>
        <v>*</v>
      </c>
      <c r="S814" s="34" t="str">
        <f t="shared" si="27"/>
        <v/>
      </c>
      <c r="T814" s="34" t="str">
        <f t="shared" si="27"/>
        <v/>
      </c>
      <c r="U814" s="34" t="str">
        <f t="shared" si="27"/>
        <v/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26"/>
        <v>*</v>
      </c>
      <c r="E815" s="37" t="str">
        <f t="shared" si="27"/>
        <v>*</v>
      </c>
      <c r="F815" s="37" t="str">
        <f t="shared" si="27"/>
        <v>*</v>
      </c>
      <c r="G815" s="37" t="str">
        <f t="shared" si="27"/>
        <v>*</v>
      </c>
      <c r="H815" s="37" t="str">
        <f t="shared" si="27"/>
        <v>*</v>
      </c>
      <c r="I815" s="37" t="str">
        <f t="shared" si="27"/>
        <v>*</v>
      </c>
      <c r="J815" s="37" t="str">
        <f t="shared" si="27"/>
        <v/>
      </c>
      <c r="K815" s="37" t="str">
        <f t="shared" si="27"/>
        <v/>
      </c>
      <c r="L815" s="37" t="str">
        <f t="shared" si="27"/>
        <v/>
      </c>
      <c r="M815" s="37" t="str">
        <f t="shared" si="27"/>
        <v/>
      </c>
      <c r="N815" s="37" t="str">
        <f t="shared" si="27"/>
        <v/>
      </c>
      <c r="O815" s="37" t="str">
        <f t="shared" si="27"/>
        <v/>
      </c>
      <c r="P815" s="37" t="str">
        <f t="shared" si="27"/>
        <v>*</v>
      </c>
      <c r="Q815" s="37" t="str">
        <f t="shared" si="27"/>
        <v>*</v>
      </c>
      <c r="R815" s="37" t="str">
        <f t="shared" si="27"/>
        <v>*</v>
      </c>
      <c r="S815" s="37" t="str">
        <f t="shared" si="27"/>
        <v/>
      </c>
      <c r="T815" s="37" t="str">
        <f t="shared" si="27"/>
        <v/>
      </c>
      <c r="U815" s="37" t="str">
        <f t="shared" si="27"/>
        <v/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6"/>
        <v>*</v>
      </c>
      <c r="E816" s="37" t="str">
        <f t="shared" si="27"/>
        <v>*</v>
      </c>
      <c r="F816" s="37" t="str">
        <f t="shared" si="27"/>
        <v>*</v>
      </c>
      <c r="G816" s="37" t="str">
        <f t="shared" si="27"/>
        <v>*</v>
      </c>
      <c r="H816" s="37" t="str">
        <f t="shared" si="27"/>
        <v>*</v>
      </c>
      <c r="I816" s="37" t="str">
        <f t="shared" si="27"/>
        <v>*</v>
      </c>
      <c r="J816" s="37" t="str">
        <f t="shared" si="27"/>
        <v/>
      </c>
      <c r="K816" s="37" t="str">
        <f t="shared" si="27"/>
        <v/>
      </c>
      <c r="L816" s="37" t="str">
        <f t="shared" si="27"/>
        <v/>
      </c>
      <c r="M816" s="37" t="str">
        <f t="shared" si="27"/>
        <v/>
      </c>
      <c r="N816" s="37" t="str">
        <f t="shared" si="27"/>
        <v/>
      </c>
      <c r="O816" s="37" t="str">
        <f t="shared" si="27"/>
        <v/>
      </c>
      <c r="P816" s="37" t="str">
        <f t="shared" si="27"/>
        <v>*</v>
      </c>
      <c r="Q816" s="37" t="str">
        <f t="shared" si="27"/>
        <v>*</v>
      </c>
      <c r="R816" s="37" t="str">
        <f t="shared" si="27"/>
        <v>*</v>
      </c>
      <c r="S816" s="37" t="str">
        <f t="shared" si="27"/>
        <v/>
      </c>
      <c r="T816" s="37" t="str">
        <f t="shared" si="27"/>
        <v/>
      </c>
      <c r="U816" s="37" t="str">
        <f t="shared" si="27"/>
        <v/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37" t="str">
        <f t="shared" si="26"/>
        <v>*</v>
      </c>
      <c r="E817" s="37" t="str">
        <f t="shared" si="27"/>
        <v>*</v>
      </c>
      <c r="F817" s="37" t="str">
        <f t="shared" si="27"/>
        <v>*</v>
      </c>
      <c r="G817" s="37" t="str">
        <f t="shared" si="27"/>
        <v>*</v>
      </c>
      <c r="H817" s="37" t="str">
        <f t="shared" si="27"/>
        <v>*</v>
      </c>
      <c r="I817" s="37" t="str">
        <f t="shared" si="27"/>
        <v>*</v>
      </c>
      <c r="J817" s="37" t="str">
        <f t="shared" si="27"/>
        <v/>
      </c>
      <c r="K817" s="37" t="str">
        <f t="shared" si="27"/>
        <v/>
      </c>
      <c r="L817" s="37" t="str">
        <f t="shared" si="27"/>
        <v/>
      </c>
      <c r="M817" s="37" t="str">
        <f t="shared" si="27"/>
        <v/>
      </c>
      <c r="N817" s="37" t="str">
        <f t="shared" si="27"/>
        <v/>
      </c>
      <c r="O817" s="37" t="str">
        <f t="shared" si="27"/>
        <v/>
      </c>
      <c r="P817" s="37" t="str">
        <f t="shared" si="27"/>
        <v>*</v>
      </c>
      <c r="Q817" s="37" t="str">
        <f t="shared" si="27"/>
        <v>*</v>
      </c>
      <c r="R817" s="37" t="str">
        <f t="shared" si="27"/>
        <v>*</v>
      </c>
      <c r="S817" s="37" t="str">
        <f t="shared" si="27"/>
        <v/>
      </c>
      <c r="T817" s="37" t="str">
        <f t="shared" si="27"/>
        <v/>
      </c>
      <c r="U817" s="37" t="str">
        <f t="shared" si="27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6"/>
        <v/>
      </c>
      <c r="E818" s="37" t="str">
        <f t="shared" si="27"/>
        <v>*</v>
      </c>
      <c r="F818" s="37" t="str">
        <f t="shared" si="27"/>
        <v>*</v>
      </c>
      <c r="G818" s="37" t="str">
        <f t="shared" si="27"/>
        <v/>
      </c>
      <c r="H818" s="37" t="str">
        <f t="shared" si="27"/>
        <v/>
      </c>
      <c r="I818" s="37" t="str">
        <f t="shared" si="27"/>
        <v/>
      </c>
      <c r="J818" s="37" t="str">
        <f t="shared" si="27"/>
        <v/>
      </c>
      <c r="K818" s="37" t="str">
        <f t="shared" si="27"/>
        <v/>
      </c>
      <c r="L818" s="37" t="str">
        <f t="shared" si="27"/>
        <v/>
      </c>
      <c r="M818" s="37" t="str">
        <f t="shared" si="27"/>
        <v/>
      </c>
      <c r="N818" s="37" t="str">
        <f t="shared" si="27"/>
        <v/>
      </c>
      <c r="O818" s="37" t="str">
        <f t="shared" si="27"/>
        <v/>
      </c>
      <c r="P818" s="37" t="str">
        <f t="shared" si="27"/>
        <v/>
      </c>
      <c r="Q818" s="37" t="str">
        <f t="shared" si="27"/>
        <v>*</v>
      </c>
      <c r="R818" s="37" t="str">
        <f t="shared" si="27"/>
        <v>*</v>
      </c>
      <c r="S818" s="37" t="str">
        <f t="shared" si="27"/>
        <v/>
      </c>
      <c r="T818" s="37" t="str">
        <f t="shared" si="27"/>
        <v/>
      </c>
      <c r="U818" s="37" t="str">
        <f t="shared" si="27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18</v>
      </c>
      <c r="D819" s="38" t="str">
        <f t="shared" si="26"/>
        <v/>
      </c>
      <c r="E819" s="38" t="str">
        <f t="shared" si="27"/>
        <v/>
      </c>
      <c r="F819" s="38" t="str">
        <f t="shared" si="27"/>
        <v/>
      </c>
      <c r="G819" s="38" t="str">
        <f t="shared" si="27"/>
        <v/>
      </c>
      <c r="H819" s="38" t="str">
        <f t="shared" si="27"/>
        <v/>
      </c>
      <c r="I819" s="38" t="str">
        <f t="shared" si="27"/>
        <v/>
      </c>
      <c r="J819" s="38" t="str">
        <f t="shared" si="27"/>
        <v/>
      </c>
      <c r="K819" s="38" t="str">
        <f t="shared" si="27"/>
        <v/>
      </c>
      <c r="L819" s="38" t="str">
        <f t="shared" si="27"/>
        <v/>
      </c>
      <c r="M819" s="38" t="str">
        <f t="shared" si="27"/>
        <v/>
      </c>
      <c r="N819" s="38" t="str">
        <f t="shared" si="27"/>
        <v/>
      </c>
      <c r="O819" s="38" t="str">
        <f t="shared" si="27"/>
        <v/>
      </c>
      <c r="P819" s="38" t="str">
        <f t="shared" si="27"/>
        <v/>
      </c>
      <c r="Q819" s="38" t="str">
        <f t="shared" si="27"/>
        <v/>
      </c>
      <c r="R819" s="38" t="str">
        <f t="shared" si="27"/>
        <v/>
      </c>
      <c r="S819" s="38" t="str">
        <f t="shared" si="27"/>
        <v/>
      </c>
      <c r="T819" s="38" t="str">
        <f t="shared" si="27"/>
        <v/>
      </c>
      <c r="U819" s="38" t="str">
        <f t="shared" si="27"/>
        <v/>
      </c>
    </row>
    <row r="820" spans="1:21" ht="15.75" hidden="1" customHeight="1" x14ac:dyDescent="0.2">
      <c r="A820" s="72" t="s">
        <v>230</v>
      </c>
      <c r="B820" s="73"/>
      <c r="C820" s="31" t="s">
        <v>71</v>
      </c>
      <c r="D820" s="32" t="str">
        <f t="shared" si="26"/>
        <v>*</v>
      </c>
      <c r="E820" s="32" t="str">
        <f t="shared" si="27"/>
        <v>*</v>
      </c>
      <c r="F820" s="32" t="str">
        <f t="shared" si="27"/>
        <v>*</v>
      </c>
      <c r="G820" s="32" t="str">
        <f t="shared" si="27"/>
        <v>*</v>
      </c>
      <c r="H820" s="32" t="str">
        <f t="shared" si="27"/>
        <v>*</v>
      </c>
      <c r="I820" s="32" t="str">
        <f t="shared" si="27"/>
        <v>*</v>
      </c>
      <c r="J820" s="32" t="str">
        <f t="shared" si="27"/>
        <v/>
      </c>
      <c r="K820" s="32" t="str">
        <f t="shared" si="27"/>
        <v/>
      </c>
      <c r="L820" s="32" t="str">
        <f t="shared" si="27"/>
        <v/>
      </c>
      <c r="M820" s="32" t="str">
        <f t="shared" si="27"/>
        <v/>
      </c>
      <c r="N820" s="32" t="str">
        <f t="shared" si="27"/>
        <v/>
      </c>
      <c r="O820" s="32" t="str">
        <f t="shared" si="27"/>
        <v/>
      </c>
      <c r="P820" s="32" t="str">
        <f t="shared" si="27"/>
        <v>*</v>
      </c>
      <c r="Q820" s="32" t="str">
        <f t="shared" si="27"/>
        <v>*</v>
      </c>
      <c r="R820" s="32" t="str">
        <f t="shared" si="27"/>
        <v>*</v>
      </c>
      <c r="S820" s="32" t="str">
        <f t="shared" si="27"/>
        <v/>
      </c>
      <c r="T820" s="32" t="str">
        <f t="shared" si="27"/>
        <v/>
      </c>
      <c r="U820" s="32" t="str">
        <f t="shared" si="27"/>
        <v/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ref="D821:D836" si="28">IF(D217=D521,"","*")</f>
        <v>*</v>
      </c>
      <c r="E821" s="34" t="str">
        <f t="shared" si="27"/>
        <v>*</v>
      </c>
      <c r="F821" s="34" t="str">
        <f t="shared" si="27"/>
        <v>*</v>
      </c>
      <c r="G821" s="34" t="str">
        <f t="shared" si="27"/>
        <v>*</v>
      </c>
      <c r="H821" s="34" t="str">
        <f t="shared" si="27"/>
        <v>*</v>
      </c>
      <c r="I821" s="34" t="str">
        <f t="shared" si="27"/>
        <v>*</v>
      </c>
      <c r="J821" s="34" t="str">
        <f t="shared" si="27"/>
        <v/>
      </c>
      <c r="K821" s="34" t="str">
        <f t="shared" si="27"/>
        <v/>
      </c>
      <c r="L821" s="34" t="str">
        <f t="shared" si="27"/>
        <v/>
      </c>
      <c r="M821" s="34" t="str">
        <f t="shared" si="27"/>
        <v/>
      </c>
      <c r="N821" s="34" t="str">
        <f t="shared" si="27"/>
        <v/>
      </c>
      <c r="O821" s="34" t="str">
        <f t="shared" si="27"/>
        <v/>
      </c>
      <c r="P821" s="34" t="str">
        <f t="shared" si="27"/>
        <v>*</v>
      </c>
      <c r="Q821" s="34" t="str">
        <f t="shared" si="27"/>
        <v>*</v>
      </c>
      <c r="R821" s="34" t="str">
        <f t="shared" si="27"/>
        <v>*</v>
      </c>
      <c r="S821" s="34" t="str">
        <f t="shared" si="27"/>
        <v/>
      </c>
      <c r="T821" s="34" t="str">
        <f t="shared" si="27"/>
        <v/>
      </c>
      <c r="U821" s="34" t="str">
        <f t="shared" si="27"/>
        <v/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28"/>
        <v>*</v>
      </c>
      <c r="E822" s="36" t="str">
        <f t="shared" si="27"/>
        <v>*</v>
      </c>
      <c r="F822" s="36" t="str">
        <f t="shared" si="27"/>
        <v>*</v>
      </c>
      <c r="G822" s="36" t="str">
        <f t="shared" si="27"/>
        <v/>
      </c>
      <c r="H822" s="36" t="str">
        <f t="shared" si="27"/>
        <v/>
      </c>
      <c r="I822" s="36" t="str">
        <f t="shared" si="27"/>
        <v>*</v>
      </c>
      <c r="J822" s="36" t="str">
        <f t="shared" si="27"/>
        <v/>
      </c>
      <c r="K822" s="36" t="str">
        <f t="shared" si="27"/>
        <v/>
      </c>
      <c r="L822" s="36" t="str">
        <f t="shared" si="27"/>
        <v/>
      </c>
      <c r="M822" s="36" t="str">
        <f t="shared" si="27"/>
        <v/>
      </c>
      <c r="N822" s="36" t="str">
        <f t="shared" si="27"/>
        <v/>
      </c>
      <c r="O822" s="36" t="str">
        <f t="shared" si="27"/>
        <v/>
      </c>
      <c r="P822" s="36" t="str">
        <f t="shared" si="27"/>
        <v>*</v>
      </c>
      <c r="Q822" s="36" t="str">
        <f t="shared" si="27"/>
        <v>*</v>
      </c>
      <c r="R822" s="36" t="str">
        <f t="shared" si="27"/>
        <v>*</v>
      </c>
      <c r="S822" s="36" t="str">
        <f t="shared" si="27"/>
        <v/>
      </c>
      <c r="T822" s="36" t="str">
        <f t="shared" si="27"/>
        <v/>
      </c>
      <c r="U822" s="36" t="str">
        <f t="shared" si="27"/>
        <v/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8"/>
        <v>*</v>
      </c>
      <c r="E823" s="36" t="str">
        <f t="shared" si="27"/>
        <v>*</v>
      </c>
      <c r="F823" s="36" t="str">
        <f t="shared" si="27"/>
        <v>*</v>
      </c>
      <c r="G823" s="36" t="str">
        <f t="shared" si="27"/>
        <v>*</v>
      </c>
      <c r="H823" s="36" t="str">
        <f t="shared" si="27"/>
        <v>*</v>
      </c>
      <c r="I823" s="36" t="str">
        <f t="shared" si="27"/>
        <v>*</v>
      </c>
      <c r="J823" s="36" t="str">
        <f t="shared" si="27"/>
        <v/>
      </c>
      <c r="K823" s="36" t="str">
        <f t="shared" si="27"/>
        <v/>
      </c>
      <c r="L823" s="36" t="str">
        <f t="shared" si="27"/>
        <v/>
      </c>
      <c r="M823" s="36" t="str">
        <f t="shared" si="27"/>
        <v/>
      </c>
      <c r="N823" s="36" t="str">
        <f t="shared" si="27"/>
        <v/>
      </c>
      <c r="O823" s="36" t="str">
        <f t="shared" si="27"/>
        <v/>
      </c>
      <c r="P823" s="36" t="str">
        <f t="shared" si="27"/>
        <v>*</v>
      </c>
      <c r="Q823" s="36" t="str">
        <f t="shared" si="27"/>
        <v>*</v>
      </c>
      <c r="R823" s="36" t="str">
        <f t="shared" si="27"/>
        <v>*</v>
      </c>
      <c r="S823" s="36" t="str">
        <f t="shared" si="27"/>
        <v/>
      </c>
      <c r="T823" s="36" t="str">
        <f t="shared" si="27"/>
        <v/>
      </c>
      <c r="U823" s="36" t="str">
        <f t="shared" si="27"/>
        <v/>
      </c>
    </row>
    <row r="824" spans="1:21" s="18" customFormat="1" ht="15.75" hidden="1" customHeight="1" x14ac:dyDescent="0.2">
      <c r="A824" s="75"/>
      <c r="B824" s="21" t="s">
        <v>212</v>
      </c>
      <c r="C824" s="65" t="s">
        <v>15</v>
      </c>
      <c r="D824" s="36" t="str">
        <f t="shared" si="28"/>
        <v>*</v>
      </c>
      <c r="E824" s="36" t="str">
        <f t="shared" si="27"/>
        <v>*</v>
      </c>
      <c r="F824" s="36" t="str">
        <f t="shared" si="27"/>
        <v>*</v>
      </c>
      <c r="G824" s="36" t="str">
        <f t="shared" si="27"/>
        <v>*</v>
      </c>
      <c r="H824" s="36" t="str">
        <f t="shared" si="27"/>
        <v>*</v>
      </c>
      <c r="I824" s="36" t="str">
        <f t="shared" si="27"/>
        <v>*</v>
      </c>
      <c r="J824" s="36" t="str">
        <f t="shared" si="27"/>
        <v/>
      </c>
      <c r="K824" s="36" t="str">
        <f t="shared" si="27"/>
        <v/>
      </c>
      <c r="L824" s="36" t="str">
        <f t="shared" si="27"/>
        <v/>
      </c>
      <c r="M824" s="36" t="str">
        <f t="shared" si="27"/>
        <v/>
      </c>
      <c r="N824" s="36" t="str">
        <f t="shared" si="27"/>
        <v/>
      </c>
      <c r="O824" s="36" t="str">
        <f t="shared" si="27"/>
        <v/>
      </c>
      <c r="P824" s="36" t="str">
        <f t="shared" si="27"/>
        <v/>
      </c>
      <c r="Q824" s="36" t="str">
        <f t="shared" si="27"/>
        <v/>
      </c>
      <c r="R824" s="36" t="str">
        <f t="shared" si="27"/>
        <v/>
      </c>
      <c r="S824" s="36" t="str">
        <f t="shared" si="27"/>
        <v/>
      </c>
      <c r="T824" s="36" t="str">
        <f t="shared" si="27"/>
        <v/>
      </c>
      <c r="U824" s="36" t="str">
        <f t="shared" si="27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8"/>
        <v/>
      </c>
      <c r="E825" s="36" t="str">
        <f t="shared" si="27"/>
        <v/>
      </c>
      <c r="F825" s="36" t="str">
        <f t="shared" si="27"/>
        <v/>
      </c>
      <c r="G825" s="36" t="str">
        <f t="shared" si="27"/>
        <v/>
      </c>
      <c r="H825" s="36" t="str">
        <f t="shared" si="27"/>
        <v/>
      </c>
      <c r="I825" s="36" t="str">
        <f t="shared" si="27"/>
        <v/>
      </c>
      <c r="J825" s="36" t="str">
        <f t="shared" si="27"/>
        <v/>
      </c>
      <c r="K825" s="36" t="str">
        <f t="shared" si="27"/>
        <v/>
      </c>
      <c r="L825" s="36" t="str">
        <f t="shared" si="27"/>
        <v/>
      </c>
      <c r="M825" s="36" t="str">
        <f t="shared" si="27"/>
        <v/>
      </c>
      <c r="N825" s="36" t="str">
        <f t="shared" si="27"/>
        <v/>
      </c>
      <c r="O825" s="36" t="str">
        <f t="shared" si="27"/>
        <v/>
      </c>
      <c r="P825" s="36" t="str">
        <f t="shared" si="27"/>
        <v/>
      </c>
      <c r="Q825" s="36" t="str">
        <f t="shared" si="27"/>
        <v/>
      </c>
      <c r="R825" s="36" t="str">
        <f t="shared" si="27"/>
        <v/>
      </c>
      <c r="S825" s="36" t="str">
        <f t="shared" si="27"/>
        <v/>
      </c>
      <c r="T825" s="36" t="str">
        <f t="shared" ref="E825:U840" si="29">IF(T221=T525,"","*")</f>
        <v/>
      </c>
      <c r="U825" s="36" t="str">
        <f t="shared" si="29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18</v>
      </c>
      <c r="D826" s="36" t="str">
        <f t="shared" si="28"/>
        <v>*</v>
      </c>
      <c r="E826" s="36" t="str">
        <f t="shared" si="29"/>
        <v>*</v>
      </c>
      <c r="F826" s="36" t="str">
        <f t="shared" si="29"/>
        <v>*</v>
      </c>
      <c r="G826" s="36" t="str">
        <f t="shared" si="29"/>
        <v>*</v>
      </c>
      <c r="H826" s="36" t="str">
        <f t="shared" si="29"/>
        <v>*</v>
      </c>
      <c r="I826" s="36" t="str">
        <f t="shared" si="29"/>
        <v>*</v>
      </c>
      <c r="J826" s="36" t="str">
        <f t="shared" si="29"/>
        <v/>
      </c>
      <c r="K826" s="36" t="str">
        <f t="shared" si="29"/>
        <v/>
      </c>
      <c r="L826" s="36" t="str">
        <f t="shared" si="29"/>
        <v/>
      </c>
      <c r="M826" s="36" t="str">
        <f t="shared" si="29"/>
        <v/>
      </c>
      <c r="N826" s="36" t="str">
        <f t="shared" si="29"/>
        <v/>
      </c>
      <c r="O826" s="36" t="str">
        <f t="shared" si="29"/>
        <v/>
      </c>
      <c r="P826" s="36" t="str">
        <f t="shared" si="29"/>
        <v/>
      </c>
      <c r="Q826" s="36" t="str">
        <f t="shared" si="29"/>
        <v/>
      </c>
      <c r="R826" s="36" t="str">
        <f t="shared" si="29"/>
        <v/>
      </c>
      <c r="S826" s="36" t="str">
        <f t="shared" si="29"/>
        <v/>
      </c>
      <c r="T826" s="36" t="str">
        <f t="shared" si="29"/>
        <v/>
      </c>
      <c r="U826" s="36" t="str">
        <f t="shared" si="29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8"/>
        <v>*</v>
      </c>
      <c r="E827" s="34" t="str">
        <f t="shared" si="29"/>
        <v>*</v>
      </c>
      <c r="F827" s="34" t="str">
        <f t="shared" si="29"/>
        <v>*</v>
      </c>
      <c r="G827" s="34" t="str">
        <f t="shared" si="29"/>
        <v>*</v>
      </c>
      <c r="H827" s="34" t="str">
        <f t="shared" si="29"/>
        <v>*</v>
      </c>
      <c r="I827" s="34" t="str">
        <f t="shared" si="29"/>
        <v>*</v>
      </c>
      <c r="J827" s="34" t="str">
        <f t="shared" si="29"/>
        <v/>
      </c>
      <c r="K827" s="34" t="str">
        <f t="shared" si="29"/>
        <v/>
      </c>
      <c r="L827" s="34" t="str">
        <f t="shared" si="29"/>
        <v/>
      </c>
      <c r="M827" s="34" t="str">
        <f t="shared" si="29"/>
        <v/>
      </c>
      <c r="N827" s="34" t="str">
        <f t="shared" si="29"/>
        <v/>
      </c>
      <c r="O827" s="34" t="str">
        <f t="shared" si="29"/>
        <v/>
      </c>
      <c r="P827" s="34" t="str">
        <f t="shared" si="29"/>
        <v>*</v>
      </c>
      <c r="Q827" s="34" t="str">
        <f t="shared" si="29"/>
        <v>*</v>
      </c>
      <c r="R827" s="34" t="str">
        <f t="shared" si="29"/>
        <v>*</v>
      </c>
      <c r="S827" s="34" t="str">
        <f t="shared" si="29"/>
        <v/>
      </c>
      <c r="T827" s="34" t="str">
        <f t="shared" si="29"/>
        <v/>
      </c>
      <c r="U827" s="34" t="str">
        <f t="shared" si="29"/>
        <v/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28"/>
        <v>*</v>
      </c>
      <c r="E828" s="37" t="str">
        <f t="shared" si="29"/>
        <v>*</v>
      </c>
      <c r="F828" s="37" t="str">
        <f t="shared" si="29"/>
        <v>*</v>
      </c>
      <c r="G828" s="37" t="str">
        <f t="shared" si="29"/>
        <v>*</v>
      </c>
      <c r="H828" s="37" t="str">
        <f t="shared" si="29"/>
        <v>*</v>
      </c>
      <c r="I828" s="37" t="str">
        <f t="shared" si="29"/>
        <v>*</v>
      </c>
      <c r="J828" s="37" t="str">
        <f t="shared" si="29"/>
        <v/>
      </c>
      <c r="K828" s="37" t="str">
        <f t="shared" si="29"/>
        <v/>
      </c>
      <c r="L828" s="37" t="str">
        <f t="shared" si="29"/>
        <v/>
      </c>
      <c r="M828" s="37" t="str">
        <f t="shared" si="29"/>
        <v/>
      </c>
      <c r="N828" s="37" t="str">
        <f t="shared" si="29"/>
        <v/>
      </c>
      <c r="O828" s="37" t="str">
        <f t="shared" si="29"/>
        <v/>
      </c>
      <c r="P828" s="37" t="str">
        <f t="shared" si="29"/>
        <v>*</v>
      </c>
      <c r="Q828" s="37" t="str">
        <f t="shared" si="29"/>
        <v>*</v>
      </c>
      <c r="R828" s="37" t="str">
        <f t="shared" si="29"/>
        <v>*</v>
      </c>
      <c r="S828" s="37" t="str">
        <f t="shared" si="29"/>
        <v/>
      </c>
      <c r="T828" s="37" t="str">
        <f t="shared" si="29"/>
        <v/>
      </c>
      <c r="U828" s="37" t="str">
        <f t="shared" si="29"/>
        <v/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8"/>
        <v>*</v>
      </c>
      <c r="E829" s="37" t="str">
        <f t="shared" si="29"/>
        <v>*</v>
      </c>
      <c r="F829" s="37" t="str">
        <f t="shared" si="29"/>
        <v>*</v>
      </c>
      <c r="G829" s="37" t="str">
        <f t="shared" si="29"/>
        <v>*</v>
      </c>
      <c r="H829" s="37" t="str">
        <f t="shared" si="29"/>
        <v>*</v>
      </c>
      <c r="I829" s="37" t="str">
        <f t="shared" si="29"/>
        <v>*</v>
      </c>
      <c r="J829" s="37" t="str">
        <f t="shared" si="29"/>
        <v/>
      </c>
      <c r="K829" s="37" t="str">
        <f t="shared" si="29"/>
        <v/>
      </c>
      <c r="L829" s="37" t="str">
        <f t="shared" si="29"/>
        <v/>
      </c>
      <c r="M829" s="37" t="str">
        <f t="shared" si="29"/>
        <v/>
      </c>
      <c r="N829" s="37" t="str">
        <f t="shared" si="29"/>
        <v/>
      </c>
      <c r="O829" s="37" t="str">
        <f t="shared" si="29"/>
        <v/>
      </c>
      <c r="P829" s="37" t="str">
        <f t="shared" si="29"/>
        <v>*</v>
      </c>
      <c r="Q829" s="37" t="str">
        <f t="shared" si="29"/>
        <v>*</v>
      </c>
      <c r="R829" s="37" t="str">
        <f t="shared" si="29"/>
        <v>*</v>
      </c>
      <c r="S829" s="37" t="str">
        <f t="shared" si="29"/>
        <v/>
      </c>
      <c r="T829" s="37" t="str">
        <f t="shared" si="29"/>
        <v/>
      </c>
      <c r="U829" s="37" t="str">
        <f t="shared" si="29"/>
        <v/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37" t="str">
        <f t="shared" si="28"/>
        <v>*</v>
      </c>
      <c r="E830" s="37" t="str">
        <f t="shared" si="29"/>
        <v>*</v>
      </c>
      <c r="F830" s="37" t="str">
        <f t="shared" si="29"/>
        <v>*</v>
      </c>
      <c r="G830" s="37" t="str">
        <f t="shared" si="29"/>
        <v>*</v>
      </c>
      <c r="H830" s="37" t="str">
        <f t="shared" si="29"/>
        <v>*</v>
      </c>
      <c r="I830" s="37" t="str">
        <f t="shared" si="29"/>
        <v>*</v>
      </c>
      <c r="J830" s="37" t="str">
        <f t="shared" si="29"/>
        <v/>
      </c>
      <c r="K830" s="37" t="str">
        <f t="shared" si="29"/>
        <v/>
      </c>
      <c r="L830" s="37" t="str">
        <f t="shared" si="29"/>
        <v/>
      </c>
      <c r="M830" s="37" t="str">
        <f t="shared" si="29"/>
        <v/>
      </c>
      <c r="N830" s="37" t="str">
        <f t="shared" si="29"/>
        <v/>
      </c>
      <c r="O830" s="37" t="str">
        <f t="shared" si="29"/>
        <v/>
      </c>
      <c r="P830" s="37" t="str">
        <f t="shared" si="29"/>
        <v>*</v>
      </c>
      <c r="Q830" s="37" t="str">
        <f t="shared" si="29"/>
        <v>*</v>
      </c>
      <c r="R830" s="37" t="str">
        <f t="shared" si="29"/>
        <v>*</v>
      </c>
      <c r="S830" s="37" t="str">
        <f t="shared" si="29"/>
        <v/>
      </c>
      <c r="T830" s="37" t="str">
        <f t="shared" si="29"/>
        <v/>
      </c>
      <c r="U830" s="37" t="str">
        <f t="shared" si="29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8"/>
        <v>*</v>
      </c>
      <c r="E831" s="37" t="str">
        <f t="shared" si="29"/>
        <v>*</v>
      </c>
      <c r="F831" s="37" t="str">
        <f t="shared" si="29"/>
        <v>*</v>
      </c>
      <c r="G831" s="37" t="str">
        <f t="shared" si="29"/>
        <v>*</v>
      </c>
      <c r="H831" s="37" t="str">
        <f t="shared" si="29"/>
        <v>*</v>
      </c>
      <c r="I831" s="37" t="str">
        <f t="shared" si="29"/>
        <v>*</v>
      </c>
      <c r="J831" s="37" t="str">
        <f t="shared" si="29"/>
        <v/>
      </c>
      <c r="K831" s="37" t="str">
        <f t="shared" si="29"/>
        <v/>
      </c>
      <c r="L831" s="37" t="str">
        <f t="shared" si="29"/>
        <v/>
      </c>
      <c r="M831" s="37" t="str">
        <f t="shared" si="29"/>
        <v/>
      </c>
      <c r="N831" s="37" t="str">
        <f t="shared" si="29"/>
        <v/>
      </c>
      <c r="O831" s="37" t="str">
        <f t="shared" si="29"/>
        <v/>
      </c>
      <c r="P831" s="37" t="str">
        <f t="shared" si="29"/>
        <v/>
      </c>
      <c r="Q831" s="37" t="str">
        <f t="shared" si="29"/>
        <v/>
      </c>
      <c r="R831" s="37" t="str">
        <f t="shared" si="29"/>
        <v/>
      </c>
      <c r="S831" s="37" t="str">
        <f t="shared" si="29"/>
        <v/>
      </c>
      <c r="T831" s="37" t="str">
        <f t="shared" si="29"/>
        <v/>
      </c>
      <c r="U831" s="37" t="str">
        <f t="shared" si="29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18</v>
      </c>
      <c r="D832" s="38" t="str">
        <f t="shared" si="28"/>
        <v/>
      </c>
      <c r="E832" s="38" t="str">
        <f t="shared" si="29"/>
        <v/>
      </c>
      <c r="F832" s="38" t="str">
        <f t="shared" si="29"/>
        <v/>
      </c>
      <c r="G832" s="38" t="str">
        <f t="shared" si="29"/>
        <v/>
      </c>
      <c r="H832" s="38" t="str">
        <f t="shared" si="29"/>
        <v/>
      </c>
      <c r="I832" s="38" t="str">
        <f t="shared" si="29"/>
        <v/>
      </c>
      <c r="J832" s="38" t="str">
        <f t="shared" si="29"/>
        <v/>
      </c>
      <c r="K832" s="38" t="str">
        <f t="shared" si="29"/>
        <v/>
      </c>
      <c r="L832" s="38" t="str">
        <f t="shared" si="29"/>
        <v/>
      </c>
      <c r="M832" s="38" t="str">
        <f t="shared" si="29"/>
        <v/>
      </c>
      <c r="N832" s="38" t="str">
        <f t="shared" si="29"/>
        <v/>
      </c>
      <c r="O832" s="38" t="str">
        <f t="shared" si="29"/>
        <v/>
      </c>
      <c r="P832" s="38" t="str">
        <f t="shared" si="29"/>
        <v/>
      </c>
      <c r="Q832" s="38" t="str">
        <f t="shared" si="29"/>
        <v/>
      </c>
      <c r="R832" s="38" t="str">
        <f t="shared" si="29"/>
        <v/>
      </c>
      <c r="S832" s="38" t="str">
        <f t="shared" si="29"/>
        <v/>
      </c>
      <c r="T832" s="38" t="str">
        <f t="shared" si="29"/>
        <v/>
      </c>
      <c r="U832" s="38" t="str">
        <f t="shared" si="29"/>
        <v/>
      </c>
    </row>
    <row r="833" spans="1:21" ht="15.75" hidden="1" customHeight="1" x14ac:dyDescent="0.2">
      <c r="A833" s="72" t="s">
        <v>231</v>
      </c>
      <c r="B833" s="73"/>
      <c r="C833" s="31" t="s">
        <v>72</v>
      </c>
      <c r="D833" s="32" t="str">
        <f t="shared" si="28"/>
        <v>*</v>
      </c>
      <c r="E833" s="32" t="str">
        <f t="shared" si="29"/>
        <v>*</v>
      </c>
      <c r="F833" s="32" t="str">
        <f t="shared" si="29"/>
        <v>*</v>
      </c>
      <c r="G833" s="32" t="str">
        <f t="shared" si="29"/>
        <v>*</v>
      </c>
      <c r="H833" s="32" t="str">
        <f t="shared" si="29"/>
        <v>*</v>
      </c>
      <c r="I833" s="32" t="str">
        <f t="shared" si="29"/>
        <v>*</v>
      </c>
      <c r="J833" s="32" t="str">
        <f t="shared" si="29"/>
        <v>*</v>
      </c>
      <c r="K833" s="32" t="str">
        <f t="shared" si="29"/>
        <v>*</v>
      </c>
      <c r="L833" s="32" t="str">
        <f t="shared" si="29"/>
        <v>*</v>
      </c>
      <c r="M833" s="32" t="str">
        <f t="shared" si="29"/>
        <v/>
      </c>
      <c r="N833" s="32" t="str">
        <f t="shared" si="29"/>
        <v/>
      </c>
      <c r="O833" s="32" t="str">
        <f t="shared" si="29"/>
        <v/>
      </c>
      <c r="P833" s="32" t="str">
        <f t="shared" si="29"/>
        <v>*</v>
      </c>
      <c r="Q833" s="32" t="str">
        <f t="shared" si="29"/>
        <v>*</v>
      </c>
      <c r="R833" s="32" t="str">
        <f t="shared" si="29"/>
        <v>*</v>
      </c>
      <c r="S833" s="32" t="str">
        <f t="shared" si="29"/>
        <v/>
      </c>
      <c r="T833" s="32" t="str">
        <f t="shared" si="29"/>
        <v/>
      </c>
      <c r="U833" s="32" t="str">
        <f t="shared" si="29"/>
        <v/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8"/>
        <v>*</v>
      </c>
      <c r="E834" s="34" t="str">
        <f t="shared" si="29"/>
        <v>*</v>
      </c>
      <c r="F834" s="34" t="str">
        <f t="shared" si="29"/>
        <v>*</v>
      </c>
      <c r="G834" s="34" t="str">
        <f t="shared" si="29"/>
        <v/>
      </c>
      <c r="H834" s="34" t="str">
        <f t="shared" si="29"/>
        <v/>
      </c>
      <c r="I834" s="34" t="str">
        <f t="shared" si="29"/>
        <v>*</v>
      </c>
      <c r="J834" s="34" t="str">
        <f t="shared" si="29"/>
        <v/>
      </c>
      <c r="K834" s="34" t="str">
        <f t="shared" si="29"/>
        <v/>
      </c>
      <c r="L834" s="34" t="str">
        <f t="shared" si="29"/>
        <v/>
      </c>
      <c r="M834" s="34" t="str">
        <f t="shared" si="29"/>
        <v/>
      </c>
      <c r="N834" s="34" t="str">
        <f t="shared" si="29"/>
        <v/>
      </c>
      <c r="O834" s="34" t="str">
        <f t="shared" si="29"/>
        <v/>
      </c>
      <c r="P834" s="34" t="str">
        <f t="shared" si="29"/>
        <v>*</v>
      </c>
      <c r="Q834" s="34" t="str">
        <f t="shared" si="29"/>
        <v>*</v>
      </c>
      <c r="R834" s="34" t="str">
        <f t="shared" si="29"/>
        <v>*</v>
      </c>
      <c r="S834" s="34" t="str">
        <f t="shared" si="29"/>
        <v/>
      </c>
      <c r="T834" s="34" t="str">
        <f t="shared" si="29"/>
        <v/>
      </c>
      <c r="U834" s="34" t="str">
        <f t="shared" si="29"/>
        <v/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28"/>
        <v>*</v>
      </c>
      <c r="E835" s="36" t="str">
        <f t="shared" si="29"/>
        <v>*</v>
      </c>
      <c r="F835" s="36" t="str">
        <f t="shared" si="29"/>
        <v>*</v>
      </c>
      <c r="G835" s="36" t="str">
        <f t="shared" si="29"/>
        <v/>
      </c>
      <c r="H835" s="36" t="str">
        <f t="shared" si="29"/>
        <v/>
      </c>
      <c r="I835" s="36" t="str">
        <f t="shared" si="29"/>
        <v>*</v>
      </c>
      <c r="J835" s="36" t="str">
        <f t="shared" si="29"/>
        <v/>
      </c>
      <c r="K835" s="36" t="str">
        <f t="shared" si="29"/>
        <v/>
      </c>
      <c r="L835" s="36" t="str">
        <f t="shared" si="29"/>
        <v/>
      </c>
      <c r="M835" s="36" t="str">
        <f t="shared" si="29"/>
        <v/>
      </c>
      <c r="N835" s="36" t="str">
        <f t="shared" si="29"/>
        <v/>
      </c>
      <c r="O835" s="36" t="str">
        <f t="shared" si="29"/>
        <v/>
      </c>
      <c r="P835" s="36" t="str">
        <f t="shared" si="29"/>
        <v>*</v>
      </c>
      <c r="Q835" s="36" t="str">
        <f t="shared" si="29"/>
        <v>*</v>
      </c>
      <c r="R835" s="36" t="str">
        <f t="shared" si="29"/>
        <v>*</v>
      </c>
      <c r="S835" s="36" t="str">
        <f t="shared" si="29"/>
        <v/>
      </c>
      <c r="T835" s="36" t="str">
        <f t="shared" si="29"/>
        <v/>
      </c>
      <c r="U835" s="36" t="str">
        <f t="shared" si="29"/>
        <v/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8"/>
        <v>*</v>
      </c>
      <c r="E836" s="36" t="str">
        <f t="shared" si="29"/>
        <v>*</v>
      </c>
      <c r="F836" s="36" t="str">
        <f t="shared" si="29"/>
        <v>*</v>
      </c>
      <c r="G836" s="36" t="str">
        <f t="shared" si="29"/>
        <v/>
      </c>
      <c r="H836" s="36" t="str">
        <f t="shared" si="29"/>
        <v/>
      </c>
      <c r="I836" s="36" t="str">
        <f t="shared" si="29"/>
        <v>*</v>
      </c>
      <c r="J836" s="36" t="str">
        <f t="shared" si="29"/>
        <v/>
      </c>
      <c r="K836" s="36" t="str">
        <f t="shared" si="29"/>
        <v/>
      </c>
      <c r="L836" s="36" t="str">
        <f t="shared" si="29"/>
        <v/>
      </c>
      <c r="M836" s="36" t="str">
        <f t="shared" si="29"/>
        <v/>
      </c>
      <c r="N836" s="36" t="str">
        <f t="shared" si="29"/>
        <v/>
      </c>
      <c r="O836" s="36" t="str">
        <f t="shared" si="29"/>
        <v/>
      </c>
      <c r="P836" s="36" t="str">
        <f t="shared" si="29"/>
        <v>*</v>
      </c>
      <c r="Q836" s="36" t="str">
        <f t="shared" si="29"/>
        <v>*</v>
      </c>
      <c r="R836" s="36" t="str">
        <f t="shared" si="29"/>
        <v>*</v>
      </c>
      <c r="S836" s="36" t="str">
        <f t="shared" si="29"/>
        <v/>
      </c>
      <c r="T836" s="36" t="str">
        <f t="shared" si="29"/>
        <v/>
      </c>
      <c r="U836" s="36" t="str">
        <f t="shared" si="29"/>
        <v/>
      </c>
    </row>
    <row r="837" spans="1:21" s="18" customFormat="1" ht="15.75" hidden="1" customHeight="1" x14ac:dyDescent="0.2">
      <c r="A837" s="75"/>
      <c r="B837" s="21" t="s">
        <v>212</v>
      </c>
      <c r="C837" s="65" t="s">
        <v>15</v>
      </c>
      <c r="D837" s="36" t="str">
        <f t="shared" ref="D837:D852" si="30">IF(D233=D537,"","*")</f>
        <v/>
      </c>
      <c r="E837" s="36" t="str">
        <f t="shared" si="29"/>
        <v/>
      </c>
      <c r="F837" s="36" t="str">
        <f t="shared" si="29"/>
        <v/>
      </c>
      <c r="G837" s="36" t="str">
        <f t="shared" si="29"/>
        <v/>
      </c>
      <c r="H837" s="36" t="str">
        <f t="shared" si="29"/>
        <v/>
      </c>
      <c r="I837" s="36" t="str">
        <f t="shared" si="29"/>
        <v/>
      </c>
      <c r="J837" s="36" t="str">
        <f t="shared" si="29"/>
        <v/>
      </c>
      <c r="K837" s="36" t="str">
        <f t="shared" si="29"/>
        <v/>
      </c>
      <c r="L837" s="36" t="str">
        <f t="shared" si="29"/>
        <v/>
      </c>
      <c r="M837" s="36" t="str">
        <f t="shared" si="29"/>
        <v/>
      </c>
      <c r="N837" s="36" t="str">
        <f t="shared" si="29"/>
        <v/>
      </c>
      <c r="O837" s="36" t="str">
        <f t="shared" si="29"/>
        <v/>
      </c>
      <c r="P837" s="36" t="str">
        <f t="shared" si="29"/>
        <v/>
      </c>
      <c r="Q837" s="36" t="str">
        <f t="shared" si="29"/>
        <v/>
      </c>
      <c r="R837" s="36" t="str">
        <f t="shared" si="29"/>
        <v/>
      </c>
      <c r="S837" s="36" t="str">
        <f t="shared" si="29"/>
        <v/>
      </c>
      <c r="T837" s="36" t="str">
        <f t="shared" si="29"/>
        <v/>
      </c>
      <c r="U837" s="36" t="str">
        <f t="shared" si="29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30"/>
        <v/>
      </c>
      <c r="E838" s="36" t="str">
        <f t="shared" si="29"/>
        <v/>
      </c>
      <c r="F838" s="36" t="str">
        <f t="shared" si="29"/>
        <v/>
      </c>
      <c r="G838" s="36" t="str">
        <f t="shared" si="29"/>
        <v/>
      </c>
      <c r="H838" s="36" t="str">
        <f t="shared" si="29"/>
        <v/>
      </c>
      <c r="I838" s="36" t="str">
        <f t="shared" si="29"/>
        <v/>
      </c>
      <c r="J838" s="36" t="str">
        <f t="shared" si="29"/>
        <v/>
      </c>
      <c r="K838" s="36" t="str">
        <f t="shared" si="29"/>
        <v/>
      </c>
      <c r="L838" s="36" t="str">
        <f t="shared" si="29"/>
        <v/>
      </c>
      <c r="M838" s="36" t="str">
        <f t="shared" si="29"/>
        <v/>
      </c>
      <c r="N838" s="36" t="str">
        <f t="shared" si="29"/>
        <v/>
      </c>
      <c r="O838" s="36" t="str">
        <f t="shared" si="29"/>
        <v/>
      </c>
      <c r="P838" s="36" t="str">
        <f t="shared" si="29"/>
        <v/>
      </c>
      <c r="Q838" s="36" t="str">
        <f t="shared" si="29"/>
        <v/>
      </c>
      <c r="R838" s="36" t="str">
        <f t="shared" si="29"/>
        <v/>
      </c>
      <c r="S838" s="36" t="str">
        <f t="shared" si="29"/>
        <v/>
      </c>
      <c r="T838" s="36" t="str">
        <f t="shared" si="29"/>
        <v/>
      </c>
      <c r="U838" s="36" t="str">
        <f t="shared" si="29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18</v>
      </c>
      <c r="D839" s="36" t="str">
        <f t="shared" si="30"/>
        <v/>
      </c>
      <c r="E839" s="36" t="str">
        <f t="shared" si="29"/>
        <v/>
      </c>
      <c r="F839" s="36" t="str">
        <f t="shared" si="29"/>
        <v/>
      </c>
      <c r="G839" s="36" t="str">
        <f t="shared" si="29"/>
        <v/>
      </c>
      <c r="H839" s="36" t="str">
        <f t="shared" si="29"/>
        <v/>
      </c>
      <c r="I839" s="36" t="str">
        <f t="shared" si="29"/>
        <v/>
      </c>
      <c r="J839" s="36" t="str">
        <f t="shared" si="29"/>
        <v/>
      </c>
      <c r="K839" s="36" t="str">
        <f t="shared" si="29"/>
        <v/>
      </c>
      <c r="L839" s="36" t="str">
        <f t="shared" si="29"/>
        <v/>
      </c>
      <c r="M839" s="36" t="str">
        <f t="shared" si="29"/>
        <v/>
      </c>
      <c r="N839" s="36" t="str">
        <f t="shared" si="29"/>
        <v/>
      </c>
      <c r="O839" s="36" t="str">
        <f t="shared" si="29"/>
        <v/>
      </c>
      <c r="P839" s="36" t="str">
        <f t="shared" si="29"/>
        <v/>
      </c>
      <c r="Q839" s="36" t="str">
        <f t="shared" si="29"/>
        <v/>
      </c>
      <c r="R839" s="36" t="str">
        <f t="shared" si="29"/>
        <v/>
      </c>
      <c r="S839" s="36" t="str">
        <f t="shared" si="29"/>
        <v/>
      </c>
      <c r="T839" s="36" t="str">
        <f t="shared" si="29"/>
        <v/>
      </c>
      <c r="U839" s="36" t="str">
        <f t="shared" si="29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30"/>
        <v>*</v>
      </c>
      <c r="E840" s="34" t="str">
        <f t="shared" si="29"/>
        <v>*</v>
      </c>
      <c r="F840" s="34" t="str">
        <f t="shared" si="29"/>
        <v>*</v>
      </c>
      <c r="G840" s="34" t="str">
        <f t="shared" si="29"/>
        <v>*</v>
      </c>
      <c r="H840" s="34" t="str">
        <f t="shared" si="29"/>
        <v>*</v>
      </c>
      <c r="I840" s="34" t="str">
        <f t="shared" si="29"/>
        <v>*</v>
      </c>
      <c r="J840" s="34" t="str">
        <f t="shared" si="29"/>
        <v>*</v>
      </c>
      <c r="K840" s="34" t="str">
        <f t="shared" si="29"/>
        <v>*</v>
      </c>
      <c r="L840" s="34" t="str">
        <f t="shared" si="29"/>
        <v>*</v>
      </c>
      <c r="M840" s="34" t="str">
        <f t="shared" si="29"/>
        <v/>
      </c>
      <c r="N840" s="34" t="str">
        <f t="shared" si="29"/>
        <v/>
      </c>
      <c r="O840" s="34" t="str">
        <f t="shared" si="29"/>
        <v/>
      </c>
      <c r="P840" s="34" t="str">
        <f t="shared" si="29"/>
        <v>*</v>
      </c>
      <c r="Q840" s="34" t="str">
        <f t="shared" si="29"/>
        <v>*</v>
      </c>
      <c r="R840" s="34" t="str">
        <f t="shared" si="29"/>
        <v>*</v>
      </c>
      <c r="S840" s="34" t="str">
        <f t="shared" si="29"/>
        <v/>
      </c>
      <c r="T840" s="34" t="str">
        <f t="shared" ref="E840:U855" si="31">IF(T236=T540,"","*")</f>
        <v/>
      </c>
      <c r="U840" s="34" t="str">
        <f t="shared" si="31"/>
        <v/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30"/>
        <v>*</v>
      </c>
      <c r="E841" s="37" t="str">
        <f t="shared" si="31"/>
        <v>*</v>
      </c>
      <c r="F841" s="37" t="str">
        <f t="shared" si="31"/>
        <v>*</v>
      </c>
      <c r="G841" s="37" t="str">
        <f t="shared" si="31"/>
        <v>*</v>
      </c>
      <c r="H841" s="37" t="str">
        <f t="shared" si="31"/>
        <v>*</v>
      </c>
      <c r="I841" s="37" t="str">
        <f t="shared" si="31"/>
        <v>*</v>
      </c>
      <c r="J841" s="37" t="str">
        <f t="shared" si="31"/>
        <v>*</v>
      </c>
      <c r="K841" s="37" t="str">
        <f t="shared" si="31"/>
        <v>*</v>
      </c>
      <c r="L841" s="37" t="str">
        <f t="shared" si="31"/>
        <v>*</v>
      </c>
      <c r="M841" s="37" t="str">
        <f t="shared" si="31"/>
        <v/>
      </c>
      <c r="N841" s="37" t="str">
        <f t="shared" si="31"/>
        <v/>
      </c>
      <c r="O841" s="37" t="str">
        <f t="shared" si="31"/>
        <v/>
      </c>
      <c r="P841" s="37" t="str">
        <f t="shared" si="31"/>
        <v>*</v>
      </c>
      <c r="Q841" s="37" t="str">
        <f t="shared" si="31"/>
        <v>*</v>
      </c>
      <c r="R841" s="37" t="str">
        <f t="shared" si="31"/>
        <v>*</v>
      </c>
      <c r="S841" s="37" t="str">
        <f t="shared" si="31"/>
        <v/>
      </c>
      <c r="T841" s="37" t="str">
        <f t="shared" si="31"/>
        <v/>
      </c>
      <c r="U841" s="37" t="str">
        <f t="shared" si="31"/>
        <v/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30"/>
        <v>*</v>
      </c>
      <c r="E842" s="37" t="str">
        <f t="shared" si="31"/>
        <v>*</v>
      </c>
      <c r="F842" s="37" t="str">
        <f t="shared" si="31"/>
        <v>*</v>
      </c>
      <c r="G842" s="37" t="str">
        <f t="shared" si="31"/>
        <v>*</v>
      </c>
      <c r="H842" s="37" t="str">
        <f t="shared" si="31"/>
        <v>*</v>
      </c>
      <c r="I842" s="37" t="str">
        <f t="shared" si="31"/>
        <v>*</v>
      </c>
      <c r="J842" s="37" t="str">
        <f t="shared" si="31"/>
        <v>*</v>
      </c>
      <c r="K842" s="37" t="str">
        <f t="shared" si="31"/>
        <v>*</v>
      </c>
      <c r="L842" s="37" t="str">
        <f t="shared" si="31"/>
        <v>*</v>
      </c>
      <c r="M842" s="37" t="str">
        <f t="shared" si="31"/>
        <v/>
      </c>
      <c r="N842" s="37" t="str">
        <f t="shared" si="31"/>
        <v/>
      </c>
      <c r="O842" s="37" t="str">
        <f t="shared" si="31"/>
        <v/>
      </c>
      <c r="P842" s="37" t="str">
        <f t="shared" si="31"/>
        <v>*</v>
      </c>
      <c r="Q842" s="37" t="str">
        <f t="shared" si="31"/>
        <v>*</v>
      </c>
      <c r="R842" s="37" t="str">
        <f t="shared" si="31"/>
        <v>*</v>
      </c>
      <c r="S842" s="37" t="str">
        <f t="shared" si="31"/>
        <v/>
      </c>
      <c r="T842" s="37" t="str">
        <f t="shared" si="31"/>
        <v/>
      </c>
      <c r="U842" s="37" t="str">
        <f t="shared" si="31"/>
        <v/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37" t="str">
        <f t="shared" si="30"/>
        <v/>
      </c>
      <c r="E843" s="37" t="str">
        <f t="shared" si="31"/>
        <v>*</v>
      </c>
      <c r="F843" s="37" t="str">
        <f t="shared" si="31"/>
        <v>*</v>
      </c>
      <c r="G843" s="37" t="str">
        <f t="shared" si="31"/>
        <v>*</v>
      </c>
      <c r="H843" s="37" t="str">
        <f t="shared" si="31"/>
        <v>*</v>
      </c>
      <c r="I843" s="37" t="str">
        <f t="shared" si="31"/>
        <v>*</v>
      </c>
      <c r="J843" s="37" t="str">
        <f t="shared" si="31"/>
        <v/>
      </c>
      <c r="K843" s="37" t="str">
        <f t="shared" si="31"/>
        <v/>
      </c>
      <c r="L843" s="37" t="str">
        <f t="shared" si="31"/>
        <v/>
      </c>
      <c r="M843" s="37" t="str">
        <f t="shared" si="31"/>
        <v/>
      </c>
      <c r="N843" s="37" t="str">
        <f t="shared" si="31"/>
        <v/>
      </c>
      <c r="O843" s="37" t="str">
        <f t="shared" si="31"/>
        <v/>
      </c>
      <c r="P843" s="37" t="str">
        <f t="shared" si="31"/>
        <v>*</v>
      </c>
      <c r="Q843" s="37" t="str">
        <f t="shared" si="31"/>
        <v>*</v>
      </c>
      <c r="R843" s="37" t="str">
        <f t="shared" si="31"/>
        <v>*</v>
      </c>
      <c r="S843" s="37" t="str">
        <f t="shared" si="31"/>
        <v/>
      </c>
      <c r="T843" s="37" t="str">
        <f t="shared" si="31"/>
        <v/>
      </c>
      <c r="U843" s="37" t="str">
        <f t="shared" si="31"/>
        <v/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30"/>
        <v/>
      </c>
      <c r="E844" s="37" t="str">
        <f t="shared" si="31"/>
        <v/>
      </c>
      <c r="F844" s="37" t="str">
        <f t="shared" si="31"/>
        <v/>
      </c>
      <c r="G844" s="37" t="str">
        <f t="shared" si="31"/>
        <v/>
      </c>
      <c r="H844" s="37" t="str">
        <f t="shared" si="31"/>
        <v/>
      </c>
      <c r="I844" s="37" t="str">
        <f t="shared" si="31"/>
        <v/>
      </c>
      <c r="J844" s="37" t="str">
        <f t="shared" si="31"/>
        <v/>
      </c>
      <c r="K844" s="37" t="str">
        <f t="shared" si="31"/>
        <v/>
      </c>
      <c r="L844" s="37" t="str">
        <f t="shared" si="31"/>
        <v/>
      </c>
      <c r="M844" s="37" t="str">
        <f t="shared" si="31"/>
        <v/>
      </c>
      <c r="N844" s="37" t="str">
        <f t="shared" si="31"/>
        <v/>
      </c>
      <c r="O844" s="37" t="str">
        <f t="shared" si="31"/>
        <v/>
      </c>
      <c r="P844" s="37" t="str">
        <f t="shared" si="31"/>
        <v/>
      </c>
      <c r="Q844" s="37" t="str">
        <f t="shared" si="31"/>
        <v/>
      </c>
      <c r="R844" s="37" t="str">
        <f t="shared" si="31"/>
        <v/>
      </c>
      <c r="S844" s="37" t="str">
        <f t="shared" si="31"/>
        <v/>
      </c>
      <c r="T844" s="37" t="str">
        <f t="shared" si="31"/>
        <v/>
      </c>
      <c r="U844" s="37" t="str">
        <f t="shared" si="31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18</v>
      </c>
      <c r="D845" s="38" t="str">
        <f t="shared" si="30"/>
        <v>*</v>
      </c>
      <c r="E845" s="38" t="str">
        <f t="shared" si="31"/>
        <v>*</v>
      </c>
      <c r="F845" s="38" t="str">
        <f t="shared" si="31"/>
        <v>*</v>
      </c>
      <c r="G845" s="38" t="str">
        <f t="shared" si="31"/>
        <v/>
      </c>
      <c r="H845" s="38" t="str">
        <f t="shared" si="31"/>
        <v/>
      </c>
      <c r="I845" s="38" t="str">
        <f t="shared" si="31"/>
        <v/>
      </c>
      <c r="J845" s="38" t="str">
        <f t="shared" si="31"/>
        <v/>
      </c>
      <c r="K845" s="38" t="str">
        <f t="shared" si="31"/>
        <v/>
      </c>
      <c r="L845" s="38" t="str">
        <f t="shared" si="31"/>
        <v/>
      </c>
      <c r="M845" s="38" t="str">
        <f t="shared" si="31"/>
        <v/>
      </c>
      <c r="N845" s="38" t="str">
        <f t="shared" si="31"/>
        <v/>
      </c>
      <c r="O845" s="38" t="str">
        <f t="shared" si="31"/>
        <v/>
      </c>
      <c r="P845" s="38" t="str">
        <f t="shared" si="31"/>
        <v>*</v>
      </c>
      <c r="Q845" s="38" t="str">
        <f t="shared" si="31"/>
        <v>*</v>
      </c>
      <c r="R845" s="38" t="str">
        <f t="shared" si="31"/>
        <v>*</v>
      </c>
      <c r="S845" s="38" t="str">
        <f t="shared" si="31"/>
        <v/>
      </c>
      <c r="T845" s="38" t="str">
        <f t="shared" si="31"/>
        <v/>
      </c>
      <c r="U845" s="38" t="str">
        <f t="shared" si="31"/>
        <v/>
      </c>
    </row>
    <row r="846" spans="1:21" ht="15.75" hidden="1" customHeight="1" x14ac:dyDescent="0.2">
      <c r="A846" s="72" t="s">
        <v>252</v>
      </c>
      <c r="B846" s="73"/>
      <c r="C846" s="31" t="s">
        <v>52</v>
      </c>
      <c r="D846" s="32" t="str">
        <f t="shared" si="30"/>
        <v>*</v>
      </c>
      <c r="E846" s="32" t="str">
        <f t="shared" si="31"/>
        <v>*</v>
      </c>
      <c r="F846" s="32" t="str">
        <f t="shared" si="31"/>
        <v>*</v>
      </c>
      <c r="G846" s="32" t="str">
        <f t="shared" si="31"/>
        <v>*</v>
      </c>
      <c r="H846" s="32" t="str">
        <f t="shared" si="31"/>
        <v>*</v>
      </c>
      <c r="I846" s="32" t="str">
        <f t="shared" si="31"/>
        <v>*</v>
      </c>
      <c r="J846" s="32" t="str">
        <f t="shared" si="31"/>
        <v>*</v>
      </c>
      <c r="K846" s="32" t="str">
        <f t="shared" si="31"/>
        <v>*</v>
      </c>
      <c r="L846" s="32" t="str">
        <f t="shared" si="31"/>
        <v>*</v>
      </c>
      <c r="M846" s="32" t="str">
        <f t="shared" si="31"/>
        <v>*</v>
      </c>
      <c r="N846" s="32" t="str">
        <f t="shared" si="31"/>
        <v>*</v>
      </c>
      <c r="O846" s="32" t="str">
        <f t="shared" si="31"/>
        <v>*</v>
      </c>
      <c r="P846" s="32" t="str">
        <f t="shared" si="31"/>
        <v>*</v>
      </c>
      <c r="Q846" s="32" t="str">
        <f t="shared" si="31"/>
        <v>*</v>
      </c>
      <c r="R846" s="32" t="str">
        <f t="shared" si="31"/>
        <v>*</v>
      </c>
      <c r="S846" s="32" t="str">
        <f t="shared" si="31"/>
        <v>*</v>
      </c>
      <c r="T846" s="32" t="str">
        <f t="shared" si="31"/>
        <v>*</v>
      </c>
      <c r="U846" s="32" t="str">
        <f t="shared" si="31"/>
        <v>*</v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si="30"/>
        <v>*</v>
      </c>
      <c r="E847" s="34" t="str">
        <f t="shared" si="31"/>
        <v>*</v>
      </c>
      <c r="F847" s="34" t="str">
        <f t="shared" si="31"/>
        <v>*</v>
      </c>
      <c r="G847" s="34" t="str">
        <f t="shared" si="31"/>
        <v>*</v>
      </c>
      <c r="H847" s="34" t="str">
        <f t="shared" si="31"/>
        <v>*</v>
      </c>
      <c r="I847" s="34" t="str">
        <f t="shared" si="31"/>
        <v>*</v>
      </c>
      <c r="J847" s="34" t="str">
        <f t="shared" si="31"/>
        <v/>
      </c>
      <c r="K847" s="34" t="str">
        <f t="shared" si="31"/>
        <v/>
      </c>
      <c r="L847" s="34" t="str">
        <f t="shared" si="31"/>
        <v/>
      </c>
      <c r="M847" s="34" t="str">
        <f t="shared" si="31"/>
        <v/>
      </c>
      <c r="N847" s="34" t="str">
        <f t="shared" si="31"/>
        <v/>
      </c>
      <c r="O847" s="34" t="str">
        <f t="shared" si="31"/>
        <v/>
      </c>
      <c r="P847" s="34" t="str">
        <f t="shared" si="31"/>
        <v>*</v>
      </c>
      <c r="Q847" s="34" t="str">
        <f t="shared" si="31"/>
        <v>*</v>
      </c>
      <c r="R847" s="34" t="str">
        <f t="shared" si="31"/>
        <v>*</v>
      </c>
      <c r="S847" s="34" t="str">
        <f t="shared" si="31"/>
        <v/>
      </c>
      <c r="T847" s="34" t="str">
        <f t="shared" si="31"/>
        <v/>
      </c>
      <c r="U847" s="34" t="str">
        <f t="shared" si="31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30"/>
        <v>*</v>
      </c>
      <c r="E848" s="36" t="str">
        <f t="shared" si="31"/>
        <v>*</v>
      </c>
      <c r="F848" s="36" t="str">
        <f t="shared" si="31"/>
        <v>*</v>
      </c>
      <c r="G848" s="36" t="str">
        <f t="shared" si="31"/>
        <v>*</v>
      </c>
      <c r="H848" s="36" t="str">
        <f t="shared" si="31"/>
        <v>*</v>
      </c>
      <c r="I848" s="36" t="str">
        <f t="shared" si="31"/>
        <v>*</v>
      </c>
      <c r="J848" s="36" t="str">
        <f t="shared" si="31"/>
        <v/>
      </c>
      <c r="K848" s="36" t="str">
        <f t="shared" si="31"/>
        <v/>
      </c>
      <c r="L848" s="36" t="str">
        <f t="shared" si="31"/>
        <v/>
      </c>
      <c r="M848" s="36" t="str">
        <f t="shared" si="31"/>
        <v/>
      </c>
      <c r="N848" s="36" t="str">
        <f t="shared" si="31"/>
        <v/>
      </c>
      <c r="O848" s="36" t="str">
        <f t="shared" si="31"/>
        <v/>
      </c>
      <c r="P848" s="36" t="str">
        <f t="shared" si="31"/>
        <v>*</v>
      </c>
      <c r="Q848" s="36" t="str">
        <f t="shared" si="31"/>
        <v>*</v>
      </c>
      <c r="R848" s="36" t="str">
        <f t="shared" si="31"/>
        <v>*</v>
      </c>
      <c r="S848" s="36" t="str">
        <f t="shared" si="31"/>
        <v/>
      </c>
      <c r="T848" s="36" t="str">
        <f t="shared" si="31"/>
        <v/>
      </c>
      <c r="U848" s="36" t="str">
        <f t="shared" si="31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30"/>
        <v>*</v>
      </c>
      <c r="E849" s="36" t="str">
        <f t="shared" si="31"/>
        <v>*</v>
      </c>
      <c r="F849" s="36" t="str">
        <f t="shared" si="31"/>
        <v>*</v>
      </c>
      <c r="G849" s="36" t="str">
        <f t="shared" si="31"/>
        <v>*</v>
      </c>
      <c r="H849" s="36" t="str">
        <f t="shared" si="31"/>
        <v>*</v>
      </c>
      <c r="I849" s="36" t="str">
        <f t="shared" si="31"/>
        <v>*</v>
      </c>
      <c r="J849" s="36" t="str">
        <f t="shared" si="31"/>
        <v/>
      </c>
      <c r="K849" s="36" t="str">
        <f t="shared" si="31"/>
        <v/>
      </c>
      <c r="L849" s="36" t="str">
        <f t="shared" si="31"/>
        <v/>
      </c>
      <c r="M849" s="36" t="str">
        <f t="shared" si="31"/>
        <v/>
      </c>
      <c r="N849" s="36" t="str">
        <f t="shared" si="31"/>
        <v/>
      </c>
      <c r="O849" s="36" t="str">
        <f t="shared" si="31"/>
        <v/>
      </c>
      <c r="P849" s="36" t="str">
        <f t="shared" si="31"/>
        <v>*</v>
      </c>
      <c r="Q849" s="36" t="str">
        <f t="shared" si="31"/>
        <v>*</v>
      </c>
      <c r="R849" s="36" t="str">
        <f t="shared" si="31"/>
        <v>*</v>
      </c>
      <c r="S849" s="36" t="str">
        <f t="shared" si="31"/>
        <v/>
      </c>
      <c r="T849" s="36" t="str">
        <f t="shared" si="31"/>
        <v/>
      </c>
      <c r="U849" s="36" t="str">
        <f t="shared" si="31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15</v>
      </c>
      <c r="D850" s="36" t="str">
        <f t="shared" si="30"/>
        <v>*</v>
      </c>
      <c r="E850" s="36" t="str">
        <f t="shared" si="31"/>
        <v>*</v>
      </c>
      <c r="F850" s="36" t="str">
        <f t="shared" si="31"/>
        <v>*</v>
      </c>
      <c r="G850" s="36" t="str">
        <f t="shared" si="31"/>
        <v>*</v>
      </c>
      <c r="H850" s="36" t="str">
        <f t="shared" si="31"/>
        <v>*</v>
      </c>
      <c r="I850" s="36" t="str">
        <f t="shared" si="31"/>
        <v>*</v>
      </c>
      <c r="J850" s="36" t="str">
        <f t="shared" si="31"/>
        <v/>
      </c>
      <c r="K850" s="36" t="str">
        <f t="shared" si="31"/>
        <v/>
      </c>
      <c r="L850" s="36" t="str">
        <f t="shared" si="31"/>
        <v/>
      </c>
      <c r="M850" s="36" t="str">
        <f t="shared" si="31"/>
        <v/>
      </c>
      <c r="N850" s="36" t="str">
        <f t="shared" si="31"/>
        <v/>
      </c>
      <c r="O850" s="36" t="str">
        <f t="shared" si="31"/>
        <v/>
      </c>
      <c r="P850" s="36" t="str">
        <f t="shared" si="31"/>
        <v/>
      </c>
      <c r="Q850" s="36" t="str">
        <f t="shared" si="31"/>
        <v/>
      </c>
      <c r="R850" s="36" t="str">
        <f t="shared" si="31"/>
        <v/>
      </c>
      <c r="S850" s="36" t="str">
        <f t="shared" si="31"/>
        <v/>
      </c>
      <c r="T850" s="36" t="str">
        <f t="shared" si="31"/>
        <v/>
      </c>
      <c r="U850" s="36" t="str">
        <f t="shared" si="31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30"/>
        <v/>
      </c>
      <c r="E851" s="36" t="str">
        <f t="shared" si="31"/>
        <v/>
      </c>
      <c r="F851" s="36" t="str">
        <f t="shared" si="31"/>
        <v/>
      </c>
      <c r="G851" s="36" t="str">
        <f t="shared" si="31"/>
        <v/>
      </c>
      <c r="H851" s="36" t="str">
        <f t="shared" si="31"/>
        <v/>
      </c>
      <c r="I851" s="36" t="str">
        <f t="shared" si="31"/>
        <v/>
      </c>
      <c r="J851" s="36" t="str">
        <f t="shared" si="31"/>
        <v/>
      </c>
      <c r="K851" s="36" t="str">
        <f t="shared" si="31"/>
        <v/>
      </c>
      <c r="L851" s="36" t="str">
        <f t="shared" si="31"/>
        <v/>
      </c>
      <c r="M851" s="36" t="str">
        <f t="shared" si="31"/>
        <v/>
      </c>
      <c r="N851" s="36" t="str">
        <f t="shared" si="31"/>
        <v/>
      </c>
      <c r="O851" s="36" t="str">
        <f t="shared" si="31"/>
        <v/>
      </c>
      <c r="P851" s="36" t="str">
        <f t="shared" si="31"/>
        <v/>
      </c>
      <c r="Q851" s="36" t="str">
        <f t="shared" si="31"/>
        <v/>
      </c>
      <c r="R851" s="36" t="str">
        <f t="shared" si="31"/>
        <v/>
      </c>
      <c r="S851" s="36" t="str">
        <f t="shared" si="31"/>
        <v/>
      </c>
      <c r="T851" s="36" t="str">
        <f t="shared" si="31"/>
        <v/>
      </c>
      <c r="U851" s="36" t="str">
        <f t="shared" si="31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18</v>
      </c>
      <c r="D852" s="36" t="str">
        <f t="shared" si="30"/>
        <v/>
      </c>
      <c r="E852" s="36" t="str">
        <f t="shared" si="31"/>
        <v/>
      </c>
      <c r="F852" s="36" t="str">
        <f t="shared" si="31"/>
        <v/>
      </c>
      <c r="G852" s="36" t="str">
        <f t="shared" si="31"/>
        <v/>
      </c>
      <c r="H852" s="36" t="str">
        <f t="shared" si="31"/>
        <v/>
      </c>
      <c r="I852" s="36" t="str">
        <f t="shared" si="31"/>
        <v/>
      </c>
      <c r="J852" s="36" t="str">
        <f t="shared" si="31"/>
        <v/>
      </c>
      <c r="K852" s="36" t="str">
        <f t="shared" si="31"/>
        <v/>
      </c>
      <c r="L852" s="36" t="str">
        <f t="shared" si="31"/>
        <v/>
      </c>
      <c r="M852" s="36" t="str">
        <f t="shared" si="31"/>
        <v/>
      </c>
      <c r="N852" s="36" t="str">
        <f t="shared" si="31"/>
        <v/>
      </c>
      <c r="O852" s="36" t="str">
        <f t="shared" si="31"/>
        <v/>
      </c>
      <c r="P852" s="36" t="str">
        <f t="shared" si="31"/>
        <v/>
      </c>
      <c r="Q852" s="36" t="str">
        <f t="shared" si="31"/>
        <v/>
      </c>
      <c r="R852" s="36" t="str">
        <f t="shared" si="31"/>
        <v/>
      </c>
      <c r="S852" s="36" t="str">
        <f t="shared" si="31"/>
        <v/>
      </c>
      <c r="T852" s="36" t="str">
        <f t="shared" si="31"/>
        <v/>
      </c>
      <c r="U852" s="36" t="str">
        <f t="shared" si="31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ref="D853:D868" si="32">IF(D249=D553,"","*")</f>
        <v>*</v>
      </c>
      <c r="E853" s="34" t="str">
        <f t="shared" si="31"/>
        <v>*</v>
      </c>
      <c r="F853" s="34" t="str">
        <f t="shared" si="31"/>
        <v>*</v>
      </c>
      <c r="G853" s="34" t="str">
        <f t="shared" si="31"/>
        <v>*</v>
      </c>
      <c r="H853" s="34" t="str">
        <f t="shared" si="31"/>
        <v>*</v>
      </c>
      <c r="I853" s="34" t="str">
        <f t="shared" si="31"/>
        <v>*</v>
      </c>
      <c r="J853" s="34" t="str">
        <f t="shared" si="31"/>
        <v>*</v>
      </c>
      <c r="K853" s="34" t="str">
        <f t="shared" si="31"/>
        <v>*</v>
      </c>
      <c r="L853" s="34" t="str">
        <f t="shared" si="31"/>
        <v>*</v>
      </c>
      <c r="M853" s="34" t="str">
        <f t="shared" si="31"/>
        <v>*</v>
      </c>
      <c r="N853" s="34" t="str">
        <f t="shared" si="31"/>
        <v>*</v>
      </c>
      <c r="O853" s="34" t="str">
        <f t="shared" si="31"/>
        <v>*</v>
      </c>
      <c r="P853" s="34" t="str">
        <f t="shared" si="31"/>
        <v>*</v>
      </c>
      <c r="Q853" s="34" t="str">
        <f t="shared" si="31"/>
        <v>*</v>
      </c>
      <c r="R853" s="34" t="str">
        <f t="shared" si="31"/>
        <v>*</v>
      </c>
      <c r="S853" s="34" t="str">
        <f t="shared" si="31"/>
        <v>*</v>
      </c>
      <c r="T853" s="34" t="str">
        <f t="shared" si="31"/>
        <v>*</v>
      </c>
      <c r="U853" s="34" t="str">
        <f t="shared" si="31"/>
        <v>*</v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32"/>
        <v>*</v>
      </c>
      <c r="E854" s="37" t="str">
        <f t="shared" si="31"/>
        <v>*</v>
      </c>
      <c r="F854" s="37" t="str">
        <f t="shared" si="31"/>
        <v>*</v>
      </c>
      <c r="G854" s="37" t="str">
        <f t="shared" si="31"/>
        <v>*</v>
      </c>
      <c r="H854" s="37" t="str">
        <f t="shared" si="31"/>
        <v>*</v>
      </c>
      <c r="I854" s="37" t="str">
        <f t="shared" si="31"/>
        <v>*</v>
      </c>
      <c r="J854" s="37" t="str">
        <f t="shared" si="31"/>
        <v>*</v>
      </c>
      <c r="K854" s="37" t="str">
        <f t="shared" si="31"/>
        <v>*</v>
      </c>
      <c r="L854" s="37" t="str">
        <f t="shared" si="31"/>
        <v>*</v>
      </c>
      <c r="M854" s="37" t="str">
        <f t="shared" si="31"/>
        <v>*</v>
      </c>
      <c r="N854" s="37" t="str">
        <f t="shared" si="31"/>
        <v>*</v>
      </c>
      <c r="O854" s="37" t="str">
        <f t="shared" si="31"/>
        <v>*</v>
      </c>
      <c r="P854" s="37" t="str">
        <f t="shared" si="31"/>
        <v>*</v>
      </c>
      <c r="Q854" s="37" t="str">
        <f t="shared" si="31"/>
        <v>*</v>
      </c>
      <c r="R854" s="37" t="str">
        <f t="shared" si="31"/>
        <v>*</v>
      </c>
      <c r="S854" s="37" t="str">
        <f t="shared" si="31"/>
        <v>*</v>
      </c>
      <c r="T854" s="37" t="str">
        <f t="shared" si="31"/>
        <v>*</v>
      </c>
      <c r="U854" s="37" t="str">
        <f t="shared" si="31"/>
        <v>*</v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32"/>
        <v>*</v>
      </c>
      <c r="E855" s="37" t="str">
        <f t="shared" si="31"/>
        <v>*</v>
      </c>
      <c r="F855" s="37" t="str">
        <f t="shared" si="31"/>
        <v>*</v>
      </c>
      <c r="G855" s="37" t="str">
        <f t="shared" si="31"/>
        <v>*</v>
      </c>
      <c r="H855" s="37" t="str">
        <f t="shared" si="31"/>
        <v>*</v>
      </c>
      <c r="I855" s="37" t="str">
        <f t="shared" si="31"/>
        <v>*</v>
      </c>
      <c r="J855" s="37" t="str">
        <f t="shared" si="31"/>
        <v>*</v>
      </c>
      <c r="K855" s="37" t="str">
        <f t="shared" si="31"/>
        <v>*</v>
      </c>
      <c r="L855" s="37" t="str">
        <f t="shared" si="31"/>
        <v>*</v>
      </c>
      <c r="M855" s="37" t="str">
        <f t="shared" si="31"/>
        <v>*</v>
      </c>
      <c r="N855" s="37" t="str">
        <f t="shared" si="31"/>
        <v>*</v>
      </c>
      <c r="O855" s="37" t="str">
        <f t="shared" si="31"/>
        <v>*</v>
      </c>
      <c r="P855" s="37" t="str">
        <f t="shared" si="31"/>
        <v>*</v>
      </c>
      <c r="Q855" s="37" t="str">
        <f t="shared" si="31"/>
        <v>*</v>
      </c>
      <c r="R855" s="37" t="str">
        <f t="shared" si="31"/>
        <v>*</v>
      </c>
      <c r="S855" s="37" t="str">
        <f t="shared" si="31"/>
        <v>*</v>
      </c>
      <c r="T855" s="37" t="str">
        <f t="shared" ref="E855:U870" si="33">IF(T251=T555,"","*")</f>
        <v>*</v>
      </c>
      <c r="U855" s="37" t="str">
        <f t="shared" si="33"/>
        <v>*</v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37" t="str">
        <f t="shared" si="32"/>
        <v>*</v>
      </c>
      <c r="E856" s="37" t="str">
        <f t="shared" si="33"/>
        <v>*</v>
      </c>
      <c r="F856" s="37" t="str">
        <f t="shared" si="33"/>
        <v>*</v>
      </c>
      <c r="G856" s="37" t="str">
        <f t="shared" si="33"/>
        <v>*</v>
      </c>
      <c r="H856" s="37" t="str">
        <f t="shared" si="33"/>
        <v>*</v>
      </c>
      <c r="I856" s="37" t="str">
        <f t="shared" si="33"/>
        <v>*</v>
      </c>
      <c r="J856" s="37" t="str">
        <f t="shared" si="33"/>
        <v/>
      </c>
      <c r="K856" s="37" t="str">
        <f t="shared" si="33"/>
        <v/>
      </c>
      <c r="L856" s="37" t="str">
        <f t="shared" si="33"/>
        <v/>
      </c>
      <c r="M856" s="37" t="str">
        <f t="shared" si="33"/>
        <v/>
      </c>
      <c r="N856" s="37" t="str">
        <f t="shared" si="33"/>
        <v/>
      </c>
      <c r="O856" s="37" t="str">
        <f t="shared" si="33"/>
        <v/>
      </c>
      <c r="P856" s="37" t="str">
        <f t="shared" si="33"/>
        <v>*</v>
      </c>
      <c r="Q856" s="37" t="str">
        <f t="shared" si="33"/>
        <v>*</v>
      </c>
      <c r="R856" s="37" t="str">
        <f t="shared" si="33"/>
        <v>*</v>
      </c>
      <c r="S856" s="37" t="str">
        <f t="shared" si="33"/>
        <v/>
      </c>
      <c r="T856" s="37" t="str">
        <f t="shared" si="33"/>
        <v/>
      </c>
      <c r="U856" s="37" t="str">
        <f t="shared" si="33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32"/>
        <v/>
      </c>
      <c r="E857" s="37" t="str">
        <f t="shared" si="33"/>
        <v/>
      </c>
      <c r="F857" s="37" t="str">
        <f t="shared" si="33"/>
        <v/>
      </c>
      <c r="G857" s="37" t="str">
        <f t="shared" si="33"/>
        <v/>
      </c>
      <c r="H857" s="37" t="str">
        <f t="shared" si="33"/>
        <v/>
      </c>
      <c r="I857" s="37" t="str">
        <f t="shared" si="33"/>
        <v/>
      </c>
      <c r="J857" s="37" t="str">
        <f t="shared" si="33"/>
        <v/>
      </c>
      <c r="K857" s="37" t="str">
        <f t="shared" si="33"/>
        <v/>
      </c>
      <c r="L857" s="37" t="str">
        <f t="shared" si="33"/>
        <v/>
      </c>
      <c r="M857" s="37" t="str">
        <f t="shared" si="33"/>
        <v/>
      </c>
      <c r="N857" s="37" t="str">
        <f t="shared" si="33"/>
        <v/>
      </c>
      <c r="O857" s="37" t="str">
        <f t="shared" si="33"/>
        <v/>
      </c>
      <c r="P857" s="37" t="str">
        <f t="shared" si="33"/>
        <v/>
      </c>
      <c r="Q857" s="37" t="str">
        <f t="shared" si="33"/>
        <v/>
      </c>
      <c r="R857" s="37" t="str">
        <f t="shared" si="33"/>
        <v/>
      </c>
      <c r="S857" s="37" t="str">
        <f t="shared" si="33"/>
        <v/>
      </c>
      <c r="T857" s="37" t="str">
        <f t="shared" si="33"/>
        <v/>
      </c>
      <c r="U857" s="37" t="str">
        <f t="shared" si="33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18</v>
      </c>
      <c r="D858" s="38" t="str">
        <f t="shared" si="32"/>
        <v/>
      </c>
      <c r="E858" s="38" t="str">
        <f t="shared" si="33"/>
        <v/>
      </c>
      <c r="F858" s="38" t="str">
        <f t="shared" si="33"/>
        <v/>
      </c>
      <c r="G858" s="38" t="str">
        <f t="shared" si="33"/>
        <v/>
      </c>
      <c r="H858" s="38" t="str">
        <f t="shared" si="33"/>
        <v/>
      </c>
      <c r="I858" s="38" t="str">
        <f t="shared" si="33"/>
        <v/>
      </c>
      <c r="J858" s="38" t="str">
        <f t="shared" si="33"/>
        <v/>
      </c>
      <c r="K858" s="38" t="str">
        <f t="shared" si="33"/>
        <v/>
      </c>
      <c r="L858" s="38" t="str">
        <f t="shared" si="33"/>
        <v/>
      </c>
      <c r="M858" s="38" t="str">
        <f t="shared" si="33"/>
        <v/>
      </c>
      <c r="N858" s="38" t="str">
        <f t="shared" si="33"/>
        <v/>
      </c>
      <c r="O858" s="38" t="str">
        <f t="shared" si="33"/>
        <v/>
      </c>
      <c r="P858" s="38" t="str">
        <f t="shared" si="33"/>
        <v/>
      </c>
      <c r="Q858" s="38" t="str">
        <f t="shared" si="33"/>
        <v/>
      </c>
      <c r="R858" s="38" t="str">
        <f t="shared" si="33"/>
        <v/>
      </c>
      <c r="S858" s="38" t="str">
        <f t="shared" si="33"/>
        <v/>
      </c>
      <c r="T858" s="38" t="str">
        <f t="shared" si="33"/>
        <v/>
      </c>
      <c r="U858" s="38" t="str">
        <f t="shared" si="33"/>
        <v/>
      </c>
    </row>
    <row r="859" spans="1:21" ht="15.75" hidden="1" customHeight="1" x14ac:dyDescent="0.2">
      <c r="A859" s="72" t="s">
        <v>232</v>
      </c>
      <c r="B859" s="73"/>
      <c r="C859" s="31" t="s">
        <v>74</v>
      </c>
      <c r="D859" s="32" t="str">
        <f t="shared" si="32"/>
        <v>*</v>
      </c>
      <c r="E859" s="32" t="str">
        <f t="shared" si="33"/>
        <v>*</v>
      </c>
      <c r="F859" s="32" t="str">
        <f t="shared" si="33"/>
        <v>*</v>
      </c>
      <c r="G859" s="32" t="str">
        <f t="shared" si="33"/>
        <v>*</v>
      </c>
      <c r="H859" s="32" t="str">
        <f t="shared" si="33"/>
        <v>*</v>
      </c>
      <c r="I859" s="32" t="str">
        <f t="shared" si="33"/>
        <v>*</v>
      </c>
      <c r="J859" s="32" t="str">
        <f t="shared" si="33"/>
        <v/>
      </c>
      <c r="K859" s="32" t="str">
        <f t="shared" si="33"/>
        <v/>
      </c>
      <c r="L859" s="32" t="str">
        <f t="shared" si="33"/>
        <v/>
      </c>
      <c r="M859" s="32" t="str">
        <f t="shared" si="33"/>
        <v/>
      </c>
      <c r="N859" s="32" t="str">
        <f t="shared" si="33"/>
        <v/>
      </c>
      <c r="O859" s="32" t="str">
        <f t="shared" si="33"/>
        <v/>
      </c>
      <c r="P859" s="32" t="str">
        <f t="shared" si="33"/>
        <v>*</v>
      </c>
      <c r="Q859" s="32" t="str">
        <f t="shared" si="33"/>
        <v>*</v>
      </c>
      <c r="R859" s="32" t="str">
        <f t="shared" si="33"/>
        <v>*</v>
      </c>
      <c r="S859" s="32" t="str">
        <f t="shared" si="33"/>
        <v>*</v>
      </c>
      <c r="T859" s="32" t="str">
        <f t="shared" si="33"/>
        <v>*</v>
      </c>
      <c r="U859" s="32" t="str">
        <f t="shared" si="33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32"/>
        <v>*</v>
      </c>
      <c r="E860" s="34" t="str">
        <f t="shared" si="33"/>
        <v>*</v>
      </c>
      <c r="F860" s="34" t="str">
        <f t="shared" si="33"/>
        <v>*</v>
      </c>
      <c r="G860" s="34" t="str">
        <f t="shared" si="33"/>
        <v>*</v>
      </c>
      <c r="H860" s="34" t="str">
        <f t="shared" si="33"/>
        <v>*</v>
      </c>
      <c r="I860" s="34" t="str">
        <f t="shared" si="33"/>
        <v>*</v>
      </c>
      <c r="J860" s="34" t="str">
        <f t="shared" si="33"/>
        <v/>
      </c>
      <c r="K860" s="34" t="str">
        <f t="shared" si="33"/>
        <v/>
      </c>
      <c r="L860" s="34" t="str">
        <f t="shared" si="33"/>
        <v/>
      </c>
      <c r="M860" s="34" t="str">
        <f t="shared" si="33"/>
        <v/>
      </c>
      <c r="N860" s="34" t="str">
        <f t="shared" si="33"/>
        <v/>
      </c>
      <c r="O860" s="34" t="str">
        <f t="shared" si="33"/>
        <v/>
      </c>
      <c r="P860" s="34" t="str">
        <f t="shared" si="33"/>
        <v>*</v>
      </c>
      <c r="Q860" s="34" t="str">
        <f t="shared" si="33"/>
        <v>*</v>
      </c>
      <c r="R860" s="34" t="str">
        <f t="shared" si="33"/>
        <v>*</v>
      </c>
      <c r="S860" s="34" t="str">
        <f t="shared" si="33"/>
        <v>*</v>
      </c>
      <c r="T860" s="34" t="str">
        <f t="shared" si="33"/>
        <v>*</v>
      </c>
      <c r="U860" s="34" t="str">
        <f t="shared" si="33"/>
        <v>*</v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32"/>
        <v>*</v>
      </c>
      <c r="E861" s="36" t="str">
        <f t="shared" si="33"/>
        <v>*</v>
      </c>
      <c r="F861" s="36" t="str">
        <f t="shared" si="33"/>
        <v>*</v>
      </c>
      <c r="G861" s="36" t="str">
        <f t="shared" si="33"/>
        <v>*</v>
      </c>
      <c r="H861" s="36" t="str">
        <f t="shared" si="33"/>
        <v>*</v>
      </c>
      <c r="I861" s="36" t="str">
        <f t="shared" si="33"/>
        <v>*</v>
      </c>
      <c r="J861" s="36" t="str">
        <f t="shared" si="33"/>
        <v/>
      </c>
      <c r="K861" s="36" t="str">
        <f t="shared" si="33"/>
        <v/>
      </c>
      <c r="L861" s="36" t="str">
        <f t="shared" si="33"/>
        <v/>
      </c>
      <c r="M861" s="36" t="str">
        <f t="shared" si="33"/>
        <v/>
      </c>
      <c r="N861" s="36" t="str">
        <f t="shared" si="33"/>
        <v/>
      </c>
      <c r="O861" s="36" t="str">
        <f t="shared" si="33"/>
        <v/>
      </c>
      <c r="P861" s="36" t="str">
        <f t="shared" si="33"/>
        <v>*</v>
      </c>
      <c r="Q861" s="36" t="str">
        <f t="shared" si="33"/>
        <v>*</v>
      </c>
      <c r="R861" s="36" t="str">
        <f t="shared" si="33"/>
        <v>*</v>
      </c>
      <c r="S861" s="36" t="str">
        <f t="shared" si="33"/>
        <v>*</v>
      </c>
      <c r="T861" s="36" t="str">
        <f t="shared" si="33"/>
        <v>*</v>
      </c>
      <c r="U861" s="36" t="str">
        <f t="shared" si="33"/>
        <v>*</v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si="32"/>
        <v>*</v>
      </c>
      <c r="E862" s="36" t="str">
        <f t="shared" si="33"/>
        <v>*</v>
      </c>
      <c r="F862" s="36" t="str">
        <f t="shared" si="33"/>
        <v>*</v>
      </c>
      <c r="G862" s="36" t="str">
        <f t="shared" si="33"/>
        <v>*</v>
      </c>
      <c r="H862" s="36" t="str">
        <f t="shared" si="33"/>
        <v/>
      </c>
      <c r="I862" s="36" t="str">
        <f t="shared" si="33"/>
        <v>*</v>
      </c>
      <c r="J862" s="36" t="str">
        <f t="shared" si="33"/>
        <v/>
      </c>
      <c r="K862" s="36" t="str">
        <f t="shared" si="33"/>
        <v/>
      </c>
      <c r="L862" s="36" t="str">
        <f t="shared" si="33"/>
        <v/>
      </c>
      <c r="M862" s="36" t="str">
        <f t="shared" si="33"/>
        <v/>
      </c>
      <c r="N862" s="36" t="str">
        <f t="shared" si="33"/>
        <v/>
      </c>
      <c r="O862" s="36" t="str">
        <f t="shared" si="33"/>
        <v/>
      </c>
      <c r="P862" s="36" t="str">
        <f t="shared" si="33"/>
        <v>*</v>
      </c>
      <c r="Q862" s="36" t="str">
        <f t="shared" si="33"/>
        <v>*</v>
      </c>
      <c r="R862" s="36" t="str">
        <f t="shared" si="33"/>
        <v>*</v>
      </c>
      <c r="S862" s="36" t="str">
        <f t="shared" si="33"/>
        <v>*</v>
      </c>
      <c r="T862" s="36" t="str">
        <f t="shared" si="33"/>
        <v>*</v>
      </c>
      <c r="U862" s="36" t="str">
        <f t="shared" si="33"/>
        <v>*</v>
      </c>
    </row>
    <row r="863" spans="1:21" s="18" customFormat="1" ht="15.75" hidden="1" customHeight="1" x14ac:dyDescent="0.2">
      <c r="A863" s="75"/>
      <c r="B863" s="21" t="s">
        <v>212</v>
      </c>
      <c r="C863" s="65" t="s">
        <v>15</v>
      </c>
      <c r="D863" s="36" t="str">
        <f t="shared" si="32"/>
        <v>*</v>
      </c>
      <c r="E863" s="36" t="str">
        <f t="shared" si="33"/>
        <v>*</v>
      </c>
      <c r="F863" s="36" t="str">
        <f t="shared" si="33"/>
        <v>*</v>
      </c>
      <c r="G863" s="36" t="str">
        <f t="shared" si="33"/>
        <v>*</v>
      </c>
      <c r="H863" s="36" t="str">
        <f t="shared" si="33"/>
        <v>*</v>
      </c>
      <c r="I863" s="36" t="str">
        <f t="shared" si="33"/>
        <v>*</v>
      </c>
      <c r="J863" s="36" t="str">
        <f t="shared" si="33"/>
        <v/>
      </c>
      <c r="K863" s="36" t="str">
        <f t="shared" si="33"/>
        <v/>
      </c>
      <c r="L863" s="36" t="str">
        <f t="shared" si="33"/>
        <v/>
      </c>
      <c r="M863" s="36" t="str">
        <f t="shared" si="33"/>
        <v/>
      </c>
      <c r="N863" s="36" t="str">
        <f t="shared" si="33"/>
        <v/>
      </c>
      <c r="O863" s="36" t="str">
        <f t="shared" si="33"/>
        <v/>
      </c>
      <c r="P863" s="36" t="str">
        <f t="shared" si="33"/>
        <v>*</v>
      </c>
      <c r="Q863" s="36" t="str">
        <f t="shared" si="33"/>
        <v>*</v>
      </c>
      <c r="R863" s="36" t="str">
        <f t="shared" si="33"/>
        <v>*</v>
      </c>
      <c r="S863" s="36" t="str">
        <f t="shared" si="33"/>
        <v/>
      </c>
      <c r="T863" s="36" t="str">
        <f t="shared" si="33"/>
        <v/>
      </c>
      <c r="U863" s="36" t="str">
        <f t="shared" si="33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32"/>
        <v/>
      </c>
      <c r="E864" s="36" t="str">
        <f t="shared" si="33"/>
        <v/>
      </c>
      <c r="F864" s="36" t="str">
        <f t="shared" si="33"/>
        <v/>
      </c>
      <c r="G864" s="36" t="str">
        <f t="shared" si="33"/>
        <v/>
      </c>
      <c r="H864" s="36" t="str">
        <f t="shared" si="33"/>
        <v/>
      </c>
      <c r="I864" s="36" t="str">
        <f t="shared" si="33"/>
        <v/>
      </c>
      <c r="J864" s="36" t="str">
        <f t="shared" si="33"/>
        <v/>
      </c>
      <c r="K864" s="36" t="str">
        <f t="shared" si="33"/>
        <v/>
      </c>
      <c r="L864" s="36" t="str">
        <f t="shared" si="33"/>
        <v/>
      </c>
      <c r="M864" s="36" t="str">
        <f t="shared" si="33"/>
        <v/>
      </c>
      <c r="N864" s="36" t="str">
        <f t="shared" si="33"/>
        <v/>
      </c>
      <c r="O864" s="36" t="str">
        <f t="shared" si="33"/>
        <v/>
      </c>
      <c r="P864" s="36" t="str">
        <f t="shared" si="33"/>
        <v/>
      </c>
      <c r="Q864" s="36" t="str">
        <f t="shared" si="33"/>
        <v/>
      </c>
      <c r="R864" s="36" t="str">
        <f t="shared" si="33"/>
        <v/>
      </c>
      <c r="S864" s="36" t="str">
        <f t="shared" si="33"/>
        <v/>
      </c>
      <c r="T864" s="36" t="str">
        <f t="shared" si="33"/>
        <v/>
      </c>
      <c r="U864" s="36" t="str">
        <f t="shared" si="33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18</v>
      </c>
      <c r="D865" s="36" t="str">
        <f t="shared" si="32"/>
        <v/>
      </c>
      <c r="E865" s="36" t="str">
        <f t="shared" si="33"/>
        <v/>
      </c>
      <c r="F865" s="36" t="str">
        <f t="shared" si="33"/>
        <v/>
      </c>
      <c r="G865" s="36" t="str">
        <f t="shared" si="33"/>
        <v/>
      </c>
      <c r="H865" s="36" t="str">
        <f t="shared" si="33"/>
        <v/>
      </c>
      <c r="I865" s="36" t="str">
        <f t="shared" si="33"/>
        <v/>
      </c>
      <c r="J865" s="36" t="str">
        <f t="shared" si="33"/>
        <v/>
      </c>
      <c r="K865" s="36" t="str">
        <f t="shared" si="33"/>
        <v/>
      </c>
      <c r="L865" s="36" t="str">
        <f t="shared" si="33"/>
        <v/>
      </c>
      <c r="M865" s="36" t="str">
        <f t="shared" si="33"/>
        <v/>
      </c>
      <c r="N865" s="36" t="str">
        <f t="shared" si="33"/>
        <v/>
      </c>
      <c r="O865" s="36" t="str">
        <f t="shared" si="33"/>
        <v/>
      </c>
      <c r="P865" s="36" t="str">
        <f t="shared" si="33"/>
        <v/>
      </c>
      <c r="Q865" s="36" t="str">
        <f t="shared" si="33"/>
        <v/>
      </c>
      <c r="R865" s="36" t="str">
        <f t="shared" si="33"/>
        <v/>
      </c>
      <c r="S865" s="36" t="str">
        <f t="shared" si="33"/>
        <v/>
      </c>
      <c r="T865" s="36" t="str">
        <f t="shared" si="33"/>
        <v/>
      </c>
      <c r="U865" s="36" t="str">
        <f t="shared" si="33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32"/>
        <v>*</v>
      </c>
      <c r="E866" s="34" t="str">
        <f t="shared" si="33"/>
        <v>*</v>
      </c>
      <c r="F866" s="34" t="str">
        <f t="shared" si="33"/>
        <v>*</v>
      </c>
      <c r="G866" s="34" t="str">
        <f t="shared" si="33"/>
        <v>*</v>
      </c>
      <c r="H866" s="34" t="str">
        <f t="shared" si="33"/>
        <v>*</v>
      </c>
      <c r="I866" s="34" t="str">
        <f t="shared" si="33"/>
        <v>*</v>
      </c>
      <c r="J866" s="34" t="str">
        <f t="shared" si="33"/>
        <v/>
      </c>
      <c r="K866" s="34" t="str">
        <f t="shared" si="33"/>
        <v/>
      </c>
      <c r="L866" s="34" t="str">
        <f t="shared" si="33"/>
        <v/>
      </c>
      <c r="M866" s="34" t="str">
        <f t="shared" si="33"/>
        <v/>
      </c>
      <c r="N866" s="34" t="str">
        <f t="shared" si="33"/>
        <v/>
      </c>
      <c r="O866" s="34" t="str">
        <f t="shared" si="33"/>
        <v/>
      </c>
      <c r="P866" s="34" t="str">
        <f t="shared" si="33"/>
        <v>*</v>
      </c>
      <c r="Q866" s="34" t="str">
        <f t="shared" si="33"/>
        <v>*</v>
      </c>
      <c r="R866" s="34" t="str">
        <f t="shared" si="33"/>
        <v>*</v>
      </c>
      <c r="S866" s="34" t="str">
        <f t="shared" si="33"/>
        <v>*</v>
      </c>
      <c r="T866" s="34" t="str">
        <f t="shared" si="33"/>
        <v>*</v>
      </c>
      <c r="U866" s="34" t="str">
        <f t="shared" si="33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32"/>
        <v>*</v>
      </c>
      <c r="E867" s="37" t="str">
        <f t="shared" si="33"/>
        <v>*</v>
      </c>
      <c r="F867" s="37" t="str">
        <f t="shared" si="33"/>
        <v>*</v>
      </c>
      <c r="G867" s="37" t="str">
        <f t="shared" si="33"/>
        <v>*</v>
      </c>
      <c r="H867" s="37" t="str">
        <f t="shared" si="33"/>
        <v>*</v>
      </c>
      <c r="I867" s="37" t="str">
        <f t="shared" si="33"/>
        <v>*</v>
      </c>
      <c r="J867" s="37" t="str">
        <f t="shared" si="33"/>
        <v/>
      </c>
      <c r="K867" s="37" t="str">
        <f t="shared" si="33"/>
        <v/>
      </c>
      <c r="L867" s="37" t="str">
        <f t="shared" si="33"/>
        <v/>
      </c>
      <c r="M867" s="37" t="str">
        <f t="shared" si="33"/>
        <v/>
      </c>
      <c r="N867" s="37" t="str">
        <f t="shared" si="33"/>
        <v/>
      </c>
      <c r="O867" s="37" t="str">
        <f t="shared" si="33"/>
        <v/>
      </c>
      <c r="P867" s="37" t="str">
        <f t="shared" si="33"/>
        <v>*</v>
      </c>
      <c r="Q867" s="37" t="str">
        <f t="shared" si="33"/>
        <v>*</v>
      </c>
      <c r="R867" s="37" t="str">
        <f t="shared" si="33"/>
        <v>*</v>
      </c>
      <c r="S867" s="37" t="str">
        <f t="shared" si="33"/>
        <v>*</v>
      </c>
      <c r="T867" s="37" t="str">
        <f t="shared" si="33"/>
        <v>*</v>
      </c>
      <c r="U867" s="37" t="str">
        <f t="shared" si="33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32"/>
        <v>*</v>
      </c>
      <c r="E868" s="37" t="str">
        <f t="shared" si="33"/>
        <v>*</v>
      </c>
      <c r="F868" s="37" t="str">
        <f t="shared" si="33"/>
        <v>*</v>
      </c>
      <c r="G868" s="37" t="str">
        <f t="shared" si="33"/>
        <v/>
      </c>
      <c r="H868" s="37" t="str">
        <f t="shared" si="33"/>
        <v>*</v>
      </c>
      <c r="I868" s="37" t="str">
        <f t="shared" si="33"/>
        <v>*</v>
      </c>
      <c r="J868" s="37" t="str">
        <f t="shared" si="33"/>
        <v/>
      </c>
      <c r="K868" s="37" t="str">
        <f t="shared" si="33"/>
        <v/>
      </c>
      <c r="L868" s="37" t="str">
        <f t="shared" si="33"/>
        <v/>
      </c>
      <c r="M868" s="37" t="str">
        <f t="shared" si="33"/>
        <v/>
      </c>
      <c r="N868" s="37" t="str">
        <f t="shared" si="33"/>
        <v/>
      </c>
      <c r="O868" s="37" t="str">
        <f t="shared" si="33"/>
        <v/>
      </c>
      <c r="P868" s="37" t="str">
        <f t="shared" si="33"/>
        <v>*</v>
      </c>
      <c r="Q868" s="37" t="str">
        <f t="shared" si="33"/>
        <v>*</v>
      </c>
      <c r="R868" s="37" t="str">
        <f t="shared" si="33"/>
        <v>*</v>
      </c>
      <c r="S868" s="37" t="str">
        <f t="shared" si="33"/>
        <v>*</v>
      </c>
      <c r="T868" s="37" t="str">
        <f t="shared" si="33"/>
        <v>*</v>
      </c>
      <c r="U868" s="37" t="str">
        <f t="shared" si="33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37" t="str">
        <f t="shared" ref="D869:S884" si="34">IF(D265=D569,"","*")</f>
        <v>*</v>
      </c>
      <c r="E869" s="37" t="str">
        <f t="shared" si="34"/>
        <v>*</v>
      </c>
      <c r="F869" s="37" t="str">
        <f t="shared" si="34"/>
        <v>*</v>
      </c>
      <c r="G869" s="37" t="str">
        <f t="shared" si="34"/>
        <v>*</v>
      </c>
      <c r="H869" s="37" t="str">
        <f t="shared" si="34"/>
        <v>*</v>
      </c>
      <c r="I869" s="37" t="str">
        <f t="shared" si="34"/>
        <v>*</v>
      </c>
      <c r="J869" s="37" t="str">
        <f t="shared" si="34"/>
        <v/>
      </c>
      <c r="K869" s="37" t="str">
        <f t="shared" si="34"/>
        <v/>
      </c>
      <c r="L869" s="37" t="str">
        <f t="shared" si="34"/>
        <v/>
      </c>
      <c r="M869" s="37" t="str">
        <f t="shared" si="34"/>
        <v/>
      </c>
      <c r="N869" s="37" t="str">
        <f t="shared" si="34"/>
        <v/>
      </c>
      <c r="O869" s="37" t="str">
        <f t="shared" si="34"/>
        <v/>
      </c>
      <c r="P869" s="37" t="str">
        <f t="shared" si="34"/>
        <v>*</v>
      </c>
      <c r="Q869" s="37" t="str">
        <f t="shared" si="34"/>
        <v>*</v>
      </c>
      <c r="R869" s="37" t="str">
        <f t="shared" si="34"/>
        <v>*</v>
      </c>
      <c r="S869" s="37" t="str">
        <f t="shared" si="34"/>
        <v/>
      </c>
      <c r="T869" s="37" t="str">
        <f t="shared" si="33"/>
        <v/>
      </c>
      <c r="U869" s="37" t="str">
        <f t="shared" si="33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34"/>
        <v/>
      </c>
      <c r="E870" s="37" t="str">
        <f t="shared" si="33"/>
        <v/>
      </c>
      <c r="F870" s="37" t="str">
        <f t="shared" si="33"/>
        <v/>
      </c>
      <c r="G870" s="37" t="str">
        <f t="shared" si="33"/>
        <v/>
      </c>
      <c r="H870" s="37" t="str">
        <f t="shared" si="33"/>
        <v/>
      </c>
      <c r="I870" s="37" t="str">
        <f t="shared" si="33"/>
        <v/>
      </c>
      <c r="J870" s="37" t="str">
        <f t="shared" si="33"/>
        <v/>
      </c>
      <c r="K870" s="37" t="str">
        <f t="shared" si="33"/>
        <v/>
      </c>
      <c r="L870" s="37" t="str">
        <f t="shared" si="33"/>
        <v/>
      </c>
      <c r="M870" s="37" t="str">
        <f t="shared" si="33"/>
        <v/>
      </c>
      <c r="N870" s="37" t="str">
        <f t="shared" si="33"/>
        <v/>
      </c>
      <c r="O870" s="37" t="str">
        <f t="shared" si="33"/>
        <v/>
      </c>
      <c r="P870" s="37" t="str">
        <f t="shared" si="33"/>
        <v/>
      </c>
      <c r="Q870" s="37" t="str">
        <f t="shared" si="33"/>
        <v/>
      </c>
      <c r="R870" s="37" t="str">
        <f t="shared" si="33"/>
        <v/>
      </c>
      <c r="S870" s="37" t="str">
        <f t="shared" si="33"/>
        <v/>
      </c>
      <c r="T870" s="37" t="str">
        <f t="shared" si="33"/>
        <v/>
      </c>
      <c r="U870" s="37" t="str">
        <f t="shared" si="33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18</v>
      </c>
      <c r="D871" s="38" t="str">
        <f t="shared" si="34"/>
        <v/>
      </c>
      <c r="E871" s="38" t="str">
        <f t="shared" si="34"/>
        <v/>
      </c>
      <c r="F871" s="38" t="str">
        <f t="shared" si="34"/>
        <v/>
      </c>
      <c r="G871" s="38" t="str">
        <f t="shared" si="34"/>
        <v/>
      </c>
      <c r="H871" s="38" t="str">
        <f t="shared" si="34"/>
        <v/>
      </c>
      <c r="I871" s="38" t="str">
        <f t="shared" si="34"/>
        <v/>
      </c>
      <c r="J871" s="38" t="str">
        <f t="shared" si="34"/>
        <v/>
      </c>
      <c r="K871" s="38" t="str">
        <f t="shared" si="34"/>
        <v/>
      </c>
      <c r="L871" s="38" t="str">
        <f t="shared" si="34"/>
        <v/>
      </c>
      <c r="M871" s="38" t="str">
        <f t="shared" si="34"/>
        <v/>
      </c>
      <c r="N871" s="38" t="str">
        <f t="shared" si="34"/>
        <v/>
      </c>
      <c r="O871" s="38" t="str">
        <f t="shared" si="34"/>
        <v/>
      </c>
      <c r="P871" s="38" t="str">
        <f t="shared" si="34"/>
        <v/>
      </c>
      <c r="Q871" s="38" t="str">
        <f t="shared" si="34"/>
        <v/>
      </c>
      <c r="R871" s="38" t="str">
        <f t="shared" si="34"/>
        <v/>
      </c>
      <c r="S871" s="38" t="str">
        <f t="shared" si="34"/>
        <v/>
      </c>
      <c r="T871" s="38" t="str">
        <f t="shared" ref="E871:U886" si="35">IF(T267=T571,"","*")</f>
        <v/>
      </c>
      <c r="U871" s="38" t="str">
        <f t="shared" si="35"/>
        <v/>
      </c>
    </row>
    <row r="872" spans="1:21" ht="15.75" hidden="1" customHeight="1" x14ac:dyDescent="0.2">
      <c r="A872" s="72" t="s">
        <v>233</v>
      </c>
      <c r="B872" s="73"/>
      <c r="C872" s="31" t="s">
        <v>53</v>
      </c>
      <c r="D872" s="32" t="str">
        <f t="shared" si="34"/>
        <v>*</v>
      </c>
      <c r="E872" s="32" t="str">
        <f t="shared" si="35"/>
        <v>*</v>
      </c>
      <c r="F872" s="32" t="str">
        <f t="shared" si="35"/>
        <v>*</v>
      </c>
      <c r="G872" s="32" t="str">
        <f t="shared" si="35"/>
        <v>*</v>
      </c>
      <c r="H872" s="32" t="str">
        <f t="shared" si="35"/>
        <v>*</v>
      </c>
      <c r="I872" s="32" t="str">
        <f t="shared" si="35"/>
        <v>*</v>
      </c>
      <c r="J872" s="32" t="str">
        <f t="shared" si="35"/>
        <v/>
      </c>
      <c r="K872" s="32" t="str">
        <f t="shared" si="35"/>
        <v/>
      </c>
      <c r="L872" s="32" t="str">
        <f t="shared" si="35"/>
        <v/>
      </c>
      <c r="M872" s="32" t="str">
        <f t="shared" si="35"/>
        <v/>
      </c>
      <c r="N872" s="32" t="str">
        <f t="shared" si="35"/>
        <v/>
      </c>
      <c r="O872" s="32" t="str">
        <f t="shared" si="35"/>
        <v/>
      </c>
      <c r="P872" s="32" t="str">
        <f t="shared" si="35"/>
        <v>*</v>
      </c>
      <c r="Q872" s="32" t="str">
        <f t="shared" si="35"/>
        <v>*</v>
      </c>
      <c r="R872" s="32" t="str">
        <f t="shared" si="35"/>
        <v>*</v>
      </c>
      <c r="S872" s="32" t="str">
        <f t="shared" si="35"/>
        <v/>
      </c>
      <c r="T872" s="32" t="str">
        <f t="shared" si="35"/>
        <v/>
      </c>
      <c r="U872" s="32" t="str">
        <f t="shared" si="35"/>
        <v/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34"/>
        <v>*</v>
      </c>
      <c r="E873" s="34" t="str">
        <f t="shared" si="35"/>
        <v>*</v>
      </c>
      <c r="F873" s="34" t="str">
        <f t="shared" si="35"/>
        <v>*</v>
      </c>
      <c r="G873" s="34" t="str">
        <f t="shared" si="35"/>
        <v/>
      </c>
      <c r="H873" s="34" t="str">
        <f t="shared" si="35"/>
        <v>*</v>
      </c>
      <c r="I873" s="34" t="str">
        <f t="shared" si="35"/>
        <v>*</v>
      </c>
      <c r="J873" s="34" t="str">
        <f t="shared" si="35"/>
        <v/>
      </c>
      <c r="K873" s="34" t="str">
        <f t="shared" si="35"/>
        <v/>
      </c>
      <c r="L873" s="34" t="str">
        <f t="shared" si="35"/>
        <v/>
      </c>
      <c r="M873" s="34" t="str">
        <f t="shared" si="35"/>
        <v/>
      </c>
      <c r="N873" s="34" t="str">
        <f t="shared" si="35"/>
        <v/>
      </c>
      <c r="O873" s="34" t="str">
        <f t="shared" si="35"/>
        <v/>
      </c>
      <c r="P873" s="34" t="str">
        <f t="shared" si="35"/>
        <v>*</v>
      </c>
      <c r="Q873" s="34" t="str">
        <f t="shared" si="35"/>
        <v>*</v>
      </c>
      <c r="R873" s="34" t="str">
        <f t="shared" si="35"/>
        <v>*</v>
      </c>
      <c r="S873" s="34" t="str">
        <f t="shared" si="35"/>
        <v/>
      </c>
      <c r="T873" s="34" t="str">
        <f t="shared" si="35"/>
        <v/>
      </c>
      <c r="U873" s="34" t="str">
        <f t="shared" si="35"/>
        <v/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34"/>
        <v>*</v>
      </c>
      <c r="E874" s="36" t="str">
        <f t="shared" si="35"/>
        <v>*</v>
      </c>
      <c r="F874" s="36" t="str">
        <f t="shared" si="35"/>
        <v>*</v>
      </c>
      <c r="G874" s="36" t="str">
        <f t="shared" si="35"/>
        <v/>
      </c>
      <c r="H874" s="36" t="str">
        <f t="shared" si="35"/>
        <v>*</v>
      </c>
      <c r="I874" s="36" t="str">
        <f t="shared" si="35"/>
        <v>*</v>
      </c>
      <c r="J874" s="36" t="str">
        <f t="shared" si="35"/>
        <v/>
      </c>
      <c r="K874" s="36" t="str">
        <f t="shared" si="35"/>
        <v/>
      </c>
      <c r="L874" s="36" t="str">
        <f t="shared" si="35"/>
        <v/>
      </c>
      <c r="M874" s="36" t="str">
        <f t="shared" si="35"/>
        <v/>
      </c>
      <c r="N874" s="36" t="str">
        <f t="shared" si="35"/>
        <v/>
      </c>
      <c r="O874" s="36" t="str">
        <f t="shared" si="35"/>
        <v/>
      </c>
      <c r="P874" s="36" t="str">
        <f t="shared" si="35"/>
        <v>*</v>
      </c>
      <c r="Q874" s="36" t="str">
        <f t="shared" si="35"/>
        <v>*</v>
      </c>
      <c r="R874" s="36" t="str">
        <f t="shared" si="35"/>
        <v>*</v>
      </c>
      <c r="S874" s="36" t="str">
        <f t="shared" si="35"/>
        <v/>
      </c>
      <c r="T874" s="36" t="str">
        <f t="shared" si="35"/>
        <v/>
      </c>
      <c r="U874" s="36" t="str">
        <f t="shared" si="35"/>
        <v/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34"/>
        <v>*</v>
      </c>
      <c r="E875" s="36" t="str">
        <f t="shared" si="35"/>
        <v>*</v>
      </c>
      <c r="F875" s="36" t="str">
        <f t="shared" si="35"/>
        <v>*</v>
      </c>
      <c r="G875" s="36" t="str">
        <f t="shared" si="35"/>
        <v>*</v>
      </c>
      <c r="H875" s="36" t="str">
        <f t="shared" si="35"/>
        <v>*</v>
      </c>
      <c r="I875" s="36" t="str">
        <f t="shared" si="35"/>
        <v>*</v>
      </c>
      <c r="J875" s="36" t="str">
        <f t="shared" si="35"/>
        <v/>
      </c>
      <c r="K875" s="36" t="str">
        <f t="shared" si="35"/>
        <v/>
      </c>
      <c r="L875" s="36" t="str">
        <f t="shared" si="35"/>
        <v/>
      </c>
      <c r="M875" s="36" t="str">
        <f t="shared" si="35"/>
        <v/>
      </c>
      <c r="N875" s="36" t="str">
        <f t="shared" si="35"/>
        <v/>
      </c>
      <c r="O875" s="36" t="str">
        <f t="shared" si="35"/>
        <v/>
      </c>
      <c r="P875" s="36" t="str">
        <f t="shared" si="35"/>
        <v>*</v>
      </c>
      <c r="Q875" s="36" t="str">
        <f t="shared" si="35"/>
        <v/>
      </c>
      <c r="R875" s="36" t="str">
        <f t="shared" si="35"/>
        <v>*</v>
      </c>
      <c r="S875" s="36" t="str">
        <f t="shared" si="35"/>
        <v/>
      </c>
      <c r="T875" s="36" t="str">
        <f t="shared" si="35"/>
        <v/>
      </c>
      <c r="U875" s="36" t="str">
        <f t="shared" si="35"/>
        <v/>
      </c>
    </row>
    <row r="876" spans="1:21" s="18" customFormat="1" ht="15.75" hidden="1" customHeight="1" x14ac:dyDescent="0.2">
      <c r="A876" s="75"/>
      <c r="B876" s="21" t="s">
        <v>212</v>
      </c>
      <c r="C876" s="65" t="s">
        <v>15</v>
      </c>
      <c r="D876" s="36" t="str">
        <f t="shared" si="34"/>
        <v>*</v>
      </c>
      <c r="E876" s="36" t="str">
        <f t="shared" si="35"/>
        <v>*</v>
      </c>
      <c r="F876" s="36" t="str">
        <f t="shared" si="35"/>
        <v>*</v>
      </c>
      <c r="G876" s="36" t="str">
        <f t="shared" si="35"/>
        <v>*</v>
      </c>
      <c r="H876" s="36" t="str">
        <f t="shared" si="35"/>
        <v>*</v>
      </c>
      <c r="I876" s="36" t="str">
        <f t="shared" si="35"/>
        <v>*</v>
      </c>
      <c r="J876" s="36" t="str">
        <f t="shared" si="35"/>
        <v/>
      </c>
      <c r="K876" s="36" t="str">
        <f t="shared" si="35"/>
        <v/>
      </c>
      <c r="L876" s="36" t="str">
        <f t="shared" si="35"/>
        <v/>
      </c>
      <c r="M876" s="36" t="str">
        <f t="shared" si="35"/>
        <v/>
      </c>
      <c r="N876" s="36" t="str">
        <f t="shared" si="35"/>
        <v/>
      </c>
      <c r="O876" s="36" t="str">
        <f t="shared" si="35"/>
        <v/>
      </c>
      <c r="P876" s="36" t="str">
        <f t="shared" si="35"/>
        <v>*</v>
      </c>
      <c r="Q876" s="36" t="str">
        <f t="shared" si="35"/>
        <v>*</v>
      </c>
      <c r="R876" s="36" t="str">
        <f t="shared" si="35"/>
        <v>*</v>
      </c>
      <c r="S876" s="36" t="str">
        <f t="shared" si="35"/>
        <v/>
      </c>
      <c r="T876" s="36" t="str">
        <f t="shared" si="35"/>
        <v/>
      </c>
      <c r="U876" s="36" t="str">
        <f t="shared" si="35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si="34"/>
        <v>*</v>
      </c>
      <c r="E877" s="36" t="str">
        <f t="shared" si="35"/>
        <v>*</v>
      </c>
      <c r="F877" s="36" t="str">
        <f t="shared" si="35"/>
        <v>*</v>
      </c>
      <c r="G877" s="36" t="str">
        <f t="shared" si="35"/>
        <v/>
      </c>
      <c r="H877" s="36" t="str">
        <f t="shared" si="35"/>
        <v/>
      </c>
      <c r="I877" s="36" t="str">
        <f t="shared" si="35"/>
        <v/>
      </c>
      <c r="J877" s="36" t="str">
        <f t="shared" si="35"/>
        <v/>
      </c>
      <c r="K877" s="36" t="str">
        <f t="shared" si="35"/>
        <v/>
      </c>
      <c r="L877" s="36" t="str">
        <f t="shared" si="35"/>
        <v/>
      </c>
      <c r="M877" s="36" t="str">
        <f t="shared" si="35"/>
        <v/>
      </c>
      <c r="N877" s="36" t="str">
        <f t="shared" si="35"/>
        <v/>
      </c>
      <c r="O877" s="36" t="str">
        <f t="shared" si="35"/>
        <v/>
      </c>
      <c r="P877" s="36" t="str">
        <f t="shared" si="35"/>
        <v>*</v>
      </c>
      <c r="Q877" s="36" t="str">
        <f t="shared" si="35"/>
        <v>*</v>
      </c>
      <c r="R877" s="36" t="str">
        <f t="shared" si="35"/>
        <v>*</v>
      </c>
      <c r="S877" s="36" t="str">
        <f t="shared" si="35"/>
        <v/>
      </c>
      <c r="T877" s="36" t="str">
        <f t="shared" si="35"/>
        <v/>
      </c>
      <c r="U877" s="36" t="str">
        <f t="shared" si="35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18</v>
      </c>
      <c r="D878" s="36" t="str">
        <f t="shared" si="34"/>
        <v/>
      </c>
      <c r="E878" s="36" t="str">
        <f t="shared" si="35"/>
        <v/>
      </c>
      <c r="F878" s="36" t="str">
        <f t="shared" si="35"/>
        <v/>
      </c>
      <c r="G878" s="36" t="str">
        <f t="shared" si="35"/>
        <v/>
      </c>
      <c r="H878" s="36" t="str">
        <f t="shared" si="35"/>
        <v/>
      </c>
      <c r="I878" s="36" t="str">
        <f t="shared" si="35"/>
        <v/>
      </c>
      <c r="J878" s="36" t="str">
        <f t="shared" si="35"/>
        <v/>
      </c>
      <c r="K878" s="36" t="str">
        <f t="shared" si="35"/>
        <v/>
      </c>
      <c r="L878" s="36" t="str">
        <f t="shared" si="35"/>
        <v/>
      </c>
      <c r="M878" s="36" t="str">
        <f t="shared" si="35"/>
        <v/>
      </c>
      <c r="N878" s="36" t="str">
        <f t="shared" si="35"/>
        <v/>
      </c>
      <c r="O878" s="36" t="str">
        <f t="shared" si="35"/>
        <v/>
      </c>
      <c r="P878" s="36" t="str">
        <f t="shared" si="35"/>
        <v/>
      </c>
      <c r="Q878" s="36" t="str">
        <f t="shared" si="35"/>
        <v/>
      </c>
      <c r="R878" s="36" t="str">
        <f t="shared" si="35"/>
        <v/>
      </c>
      <c r="S878" s="36" t="str">
        <f t="shared" si="35"/>
        <v/>
      </c>
      <c r="T878" s="36" t="str">
        <f t="shared" si="35"/>
        <v/>
      </c>
      <c r="U878" s="36" t="str">
        <f t="shared" si="35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4"/>
        <v>*</v>
      </c>
      <c r="E879" s="34" t="str">
        <f t="shared" si="35"/>
        <v>*</v>
      </c>
      <c r="F879" s="34" t="str">
        <f t="shared" si="35"/>
        <v>*</v>
      </c>
      <c r="G879" s="34" t="str">
        <f t="shared" si="35"/>
        <v>*</v>
      </c>
      <c r="H879" s="34" t="str">
        <f t="shared" si="35"/>
        <v>*</v>
      </c>
      <c r="I879" s="34" t="str">
        <f t="shared" si="35"/>
        <v>*</v>
      </c>
      <c r="J879" s="34" t="str">
        <f t="shared" si="35"/>
        <v/>
      </c>
      <c r="K879" s="34" t="str">
        <f t="shared" si="35"/>
        <v/>
      </c>
      <c r="L879" s="34" t="str">
        <f t="shared" si="35"/>
        <v/>
      </c>
      <c r="M879" s="34" t="str">
        <f t="shared" si="35"/>
        <v/>
      </c>
      <c r="N879" s="34" t="str">
        <f t="shared" si="35"/>
        <v/>
      </c>
      <c r="O879" s="34" t="str">
        <f t="shared" si="35"/>
        <v/>
      </c>
      <c r="P879" s="34" t="str">
        <f t="shared" si="35"/>
        <v>*</v>
      </c>
      <c r="Q879" s="34" t="str">
        <f t="shared" si="35"/>
        <v>*</v>
      </c>
      <c r="R879" s="34" t="str">
        <f t="shared" si="35"/>
        <v>*</v>
      </c>
      <c r="S879" s="34" t="str">
        <f t="shared" si="35"/>
        <v/>
      </c>
      <c r="T879" s="34" t="str">
        <f t="shared" si="35"/>
        <v/>
      </c>
      <c r="U879" s="34" t="str">
        <f t="shared" si="35"/>
        <v/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34"/>
        <v>*</v>
      </c>
      <c r="E880" s="37" t="str">
        <f t="shared" si="35"/>
        <v>*</v>
      </c>
      <c r="F880" s="37" t="str">
        <f t="shared" si="35"/>
        <v>*</v>
      </c>
      <c r="G880" s="37" t="str">
        <f t="shared" si="35"/>
        <v>*</v>
      </c>
      <c r="H880" s="37" t="str">
        <f t="shared" si="35"/>
        <v>*</v>
      </c>
      <c r="I880" s="37" t="str">
        <f t="shared" si="35"/>
        <v>*</v>
      </c>
      <c r="J880" s="37" t="str">
        <f t="shared" si="35"/>
        <v/>
      </c>
      <c r="K880" s="37" t="str">
        <f t="shared" si="35"/>
        <v/>
      </c>
      <c r="L880" s="37" t="str">
        <f t="shared" si="35"/>
        <v/>
      </c>
      <c r="M880" s="37" t="str">
        <f t="shared" si="35"/>
        <v/>
      </c>
      <c r="N880" s="37" t="str">
        <f t="shared" si="35"/>
        <v/>
      </c>
      <c r="O880" s="37" t="str">
        <f t="shared" si="35"/>
        <v/>
      </c>
      <c r="P880" s="37" t="str">
        <f t="shared" si="35"/>
        <v>*</v>
      </c>
      <c r="Q880" s="37" t="str">
        <f t="shared" si="35"/>
        <v>*</v>
      </c>
      <c r="R880" s="37" t="str">
        <f t="shared" si="35"/>
        <v>*</v>
      </c>
      <c r="S880" s="37" t="str">
        <f t="shared" si="35"/>
        <v/>
      </c>
      <c r="T880" s="37" t="str">
        <f t="shared" si="35"/>
        <v/>
      </c>
      <c r="U880" s="37" t="str">
        <f t="shared" si="35"/>
        <v/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4"/>
        <v>*</v>
      </c>
      <c r="E881" s="37" t="str">
        <f t="shared" si="35"/>
        <v>*</v>
      </c>
      <c r="F881" s="37" t="str">
        <f t="shared" si="35"/>
        <v>*</v>
      </c>
      <c r="G881" s="37" t="str">
        <f t="shared" si="35"/>
        <v>*</v>
      </c>
      <c r="H881" s="37" t="str">
        <f t="shared" si="35"/>
        <v>*</v>
      </c>
      <c r="I881" s="37" t="str">
        <f t="shared" si="35"/>
        <v>*</v>
      </c>
      <c r="J881" s="37" t="str">
        <f t="shared" si="35"/>
        <v/>
      </c>
      <c r="K881" s="37" t="str">
        <f t="shared" si="35"/>
        <v/>
      </c>
      <c r="L881" s="37" t="str">
        <f t="shared" si="35"/>
        <v/>
      </c>
      <c r="M881" s="37" t="str">
        <f t="shared" si="35"/>
        <v/>
      </c>
      <c r="N881" s="37" t="str">
        <f t="shared" si="35"/>
        <v/>
      </c>
      <c r="O881" s="37" t="str">
        <f t="shared" si="35"/>
        <v/>
      </c>
      <c r="P881" s="37" t="str">
        <f t="shared" si="35"/>
        <v>*</v>
      </c>
      <c r="Q881" s="37" t="str">
        <f t="shared" si="35"/>
        <v>*</v>
      </c>
      <c r="R881" s="37" t="str">
        <f t="shared" si="35"/>
        <v>*</v>
      </c>
      <c r="S881" s="37" t="str">
        <f t="shared" si="35"/>
        <v/>
      </c>
      <c r="T881" s="37" t="str">
        <f t="shared" si="35"/>
        <v/>
      </c>
      <c r="U881" s="37" t="str">
        <f t="shared" si="35"/>
        <v/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37" t="str">
        <f t="shared" si="34"/>
        <v>*</v>
      </c>
      <c r="E882" s="37" t="str">
        <f t="shared" si="35"/>
        <v>*</v>
      </c>
      <c r="F882" s="37" t="str">
        <f t="shared" si="35"/>
        <v>*</v>
      </c>
      <c r="G882" s="37" t="str">
        <f t="shared" si="35"/>
        <v>*</v>
      </c>
      <c r="H882" s="37" t="str">
        <f t="shared" si="35"/>
        <v>*</v>
      </c>
      <c r="I882" s="37" t="str">
        <f t="shared" si="35"/>
        <v>*</v>
      </c>
      <c r="J882" s="37" t="str">
        <f t="shared" si="35"/>
        <v/>
      </c>
      <c r="K882" s="37" t="str">
        <f t="shared" si="35"/>
        <v/>
      </c>
      <c r="L882" s="37" t="str">
        <f t="shared" si="35"/>
        <v/>
      </c>
      <c r="M882" s="37" t="str">
        <f t="shared" si="35"/>
        <v/>
      </c>
      <c r="N882" s="37" t="str">
        <f t="shared" si="35"/>
        <v/>
      </c>
      <c r="O882" s="37" t="str">
        <f t="shared" si="35"/>
        <v/>
      </c>
      <c r="P882" s="37" t="str">
        <f t="shared" si="35"/>
        <v>*</v>
      </c>
      <c r="Q882" s="37" t="str">
        <f t="shared" si="35"/>
        <v>*</v>
      </c>
      <c r="R882" s="37" t="str">
        <f t="shared" si="35"/>
        <v>*</v>
      </c>
      <c r="S882" s="37" t="str">
        <f t="shared" si="35"/>
        <v/>
      </c>
      <c r="T882" s="37" t="str">
        <f t="shared" si="35"/>
        <v/>
      </c>
      <c r="U882" s="37" t="str">
        <f t="shared" si="35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4"/>
        <v>*</v>
      </c>
      <c r="E883" s="37" t="str">
        <f t="shared" si="35"/>
        <v>*</v>
      </c>
      <c r="F883" s="37" t="str">
        <f t="shared" si="35"/>
        <v>*</v>
      </c>
      <c r="G883" s="37" t="str">
        <f t="shared" si="35"/>
        <v>*</v>
      </c>
      <c r="H883" s="37" t="str">
        <f t="shared" si="35"/>
        <v>*</v>
      </c>
      <c r="I883" s="37" t="str">
        <f t="shared" si="35"/>
        <v>*</v>
      </c>
      <c r="J883" s="37" t="str">
        <f t="shared" si="35"/>
        <v/>
      </c>
      <c r="K883" s="37" t="str">
        <f t="shared" si="35"/>
        <v/>
      </c>
      <c r="L883" s="37" t="str">
        <f t="shared" si="35"/>
        <v/>
      </c>
      <c r="M883" s="37" t="str">
        <f t="shared" si="35"/>
        <v/>
      </c>
      <c r="N883" s="37" t="str">
        <f t="shared" si="35"/>
        <v/>
      </c>
      <c r="O883" s="37" t="str">
        <f t="shared" si="35"/>
        <v/>
      </c>
      <c r="P883" s="37" t="str">
        <f t="shared" si="35"/>
        <v/>
      </c>
      <c r="Q883" s="37" t="str">
        <f t="shared" si="35"/>
        <v>*</v>
      </c>
      <c r="R883" s="37" t="str">
        <f t="shared" si="35"/>
        <v>*</v>
      </c>
      <c r="S883" s="37" t="str">
        <f t="shared" si="35"/>
        <v/>
      </c>
      <c r="T883" s="37" t="str">
        <f t="shared" si="35"/>
        <v/>
      </c>
      <c r="U883" s="37" t="str">
        <f t="shared" si="35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18</v>
      </c>
      <c r="D884" s="38" t="str">
        <f t="shared" si="34"/>
        <v>*</v>
      </c>
      <c r="E884" s="38" t="str">
        <f t="shared" si="35"/>
        <v>*</v>
      </c>
      <c r="F884" s="38" t="str">
        <f t="shared" si="35"/>
        <v>*</v>
      </c>
      <c r="G884" s="38" t="str">
        <f t="shared" si="35"/>
        <v/>
      </c>
      <c r="H884" s="38" t="str">
        <f t="shared" si="35"/>
        <v/>
      </c>
      <c r="I884" s="38" t="str">
        <f t="shared" si="35"/>
        <v/>
      </c>
      <c r="J884" s="38" t="str">
        <f t="shared" si="35"/>
        <v/>
      </c>
      <c r="K884" s="38" t="str">
        <f t="shared" si="35"/>
        <v/>
      </c>
      <c r="L884" s="38" t="str">
        <f t="shared" si="35"/>
        <v/>
      </c>
      <c r="M884" s="38" t="str">
        <f t="shared" si="35"/>
        <v/>
      </c>
      <c r="N884" s="38" t="str">
        <f t="shared" si="35"/>
        <v/>
      </c>
      <c r="O884" s="38" t="str">
        <f t="shared" si="35"/>
        <v/>
      </c>
      <c r="P884" s="38" t="str">
        <f t="shared" si="35"/>
        <v>*</v>
      </c>
      <c r="Q884" s="38" t="str">
        <f t="shared" si="35"/>
        <v>*</v>
      </c>
      <c r="R884" s="38" t="str">
        <f t="shared" si="35"/>
        <v>*</v>
      </c>
      <c r="S884" s="38" t="str">
        <f t="shared" si="35"/>
        <v/>
      </c>
      <c r="T884" s="38" t="str">
        <f t="shared" si="35"/>
        <v/>
      </c>
      <c r="U884" s="38" t="str">
        <f t="shared" si="35"/>
        <v/>
      </c>
    </row>
    <row r="885" spans="1:21" ht="15.75" hidden="1" customHeight="1" x14ac:dyDescent="0.2">
      <c r="A885" s="72" t="s">
        <v>235</v>
      </c>
      <c r="B885" s="73"/>
      <c r="C885" s="31" t="s">
        <v>37</v>
      </c>
      <c r="D885" s="32" t="str">
        <f t="shared" ref="D885:D900" si="36">IF(D281=D585,"","*")</f>
        <v>*</v>
      </c>
      <c r="E885" s="32" t="str">
        <f t="shared" si="35"/>
        <v>*</v>
      </c>
      <c r="F885" s="32" t="str">
        <f t="shared" si="35"/>
        <v>*</v>
      </c>
      <c r="G885" s="32" t="str">
        <f t="shared" si="35"/>
        <v/>
      </c>
      <c r="H885" s="32" t="str">
        <f t="shared" si="35"/>
        <v/>
      </c>
      <c r="I885" s="32" t="str">
        <f t="shared" si="35"/>
        <v/>
      </c>
      <c r="J885" s="32" t="str">
        <f t="shared" si="35"/>
        <v/>
      </c>
      <c r="K885" s="32" t="str">
        <f t="shared" si="35"/>
        <v/>
      </c>
      <c r="L885" s="32" t="str">
        <f t="shared" si="35"/>
        <v/>
      </c>
      <c r="M885" s="32" t="str">
        <f t="shared" si="35"/>
        <v/>
      </c>
      <c r="N885" s="32" t="str">
        <f t="shared" si="35"/>
        <v/>
      </c>
      <c r="O885" s="32" t="str">
        <f t="shared" si="35"/>
        <v/>
      </c>
      <c r="P885" s="32" t="str">
        <f t="shared" si="35"/>
        <v>*</v>
      </c>
      <c r="Q885" s="32" t="str">
        <f t="shared" si="35"/>
        <v>*</v>
      </c>
      <c r="R885" s="32" t="str">
        <f t="shared" si="35"/>
        <v>*</v>
      </c>
      <c r="S885" s="32" t="str">
        <f t="shared" si="35"/>
        <v/>
      </c>
      <c r="T885" s="32" t="str">
        <f t="shared" si="35"/>
        <v/>
      </c>
      <c r="U885" s="32" t="str">
        <f t="shared" si="35"/>
        <v/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6"/>
        <v>*</v>
      </c>
      <c r="E886" s="34" t="str">
        <f t="shared" si="35"/>
        <v>*</v>
      </c>
      <c r="F886" s="34" t="str">
        <f t="shared" si="35"/>
        <v>*</v>
      </c>
      <c r="G886" s="34" t="str">
        <f t="shared" si="35"/>
        <v/>
      </c>
      <c r="H886" s="34" t="str">
        <f t="shared" si="35"/>
        <v/>
      </c>
      <c r="I886" s="34" t="str">
        <f t="shared" si="35"/>
        <v/>
      </c>
      <c r="J886" s="34" t="str">
        <f t="shared" si="35"/>
        <v/>
      </c>
      <c r="K886" s="34" t="str">
        <f t="shared" si="35"/>
        <v/>
      </c>
      <c r="L886" s="34" t="str">
        <f t="shared" si="35"/>
        <v/>
      </c>
      <c r="M886" s="34" t="str">
        <f t="shared" si="35"/>
        <v/>
      </c>
      <c r="N886" s="34" t="str">
        <f t="shared" si="35"/>
        <v/>
      </c>
      <c r="O886" s="34" t="str">
        <f t="shared" si="35"/>
        <v/>
      </c>
      <c r="P886" s="34" t="str">
        <f t="shared" si="35"/>
        <v>*</v>
      </c>
      <c r="Q886" s="34" t="str">
        <f t="shared" si="35"/>
        <v>*</v>
      </c>
      <c r="R886" s="34" t="str">
        <f t="shared" si="35"/>
        <v>*</v>
      </c>
      <c r="S886" s="34" t="str">
        <f t="shared" si="35"/>
        <v/>
      </c>
      <c r="T886" s="34" t="str">
        <f t="shared" ref="E886:U901" si="37">IF(T282=T586,"","*")</f>
        <v/>
      </c>
      <c r="U886" s="34" t="str">
        <f t="shared" si="37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36"/>
        <v>*</v>
      </c>
      <c r="E887" s="36" t="str">
        <f t="shared" si="37"/>
        <v>*</v>
      </c>
      <c r="F887" s="36" t="str">
        <f t="shared" si="37"/>
        <v>*</v>
      </c>
      <c r="G887" s="36" t="str">
        <f t="shared" si="37"/>
        <v/>
      </c>
      <c r="H887" s="36" t="str">
        <f t="shared" si="37"/>
        <v/>
      </c>
      <c r="I887" s="36" t="str">
        <f t="shared" si="37"/>
        <v/>
      </c>
      <c r="J887" s="36" t="str">
        <f t="shared" si="37"/>
        <v/>
      </c>
      <c r="K887" s="36" t="str">
        <f t="shared" si="37"/>
        <v/>
      </c>
      <c r="L887" s="36" t="str">
        <f t="shared" si="37"/>
        <v/>
      </c>
      <c r="M887" s="36" t="str">
        <f t="shared" si="37"/>
        <v/>
      </c>
      <c r="N887" s="36" t="str">
        <f t="shared" si="37"/>
        <v/>
      </c>
      <c r="O887" s="36" t="str">
        <f t="shared" si="37"/>
        <v/>
      </c>
      <c r="P887" s="36" t="str">
        <f t="shared" si="37"/>
        <v>*</v>
      </c>
      <c r="Q887" s="36" t="str">
        <f t="shared" si="37"/>
        <v>*</v>
      </c>
      <c r="R887" s="36" t="str">
        <f t="shared" si="37"/>
        <v>*</v>
      </c>
      <c r="S887" s="36" t="str">
        <f t="shared" si="37"/>
        <v/>
      </c>
      <c r="T887" s="36" t="str">
        <f t="shared" si="37"/>
        <v/>
      </c>
      <c r="U887" s="36" t="str">
        <f t="shared" si="37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6"/>
        <v>*</v>
      </c>
      <c r="E888" s="36" t="str">
        <f t="shared" si="37"/>
        <v>*</v>
      </c>
      <c r="F888" s="36" t="str">
        <f t="shared" si="37"/>
        <v>*</v>
      </c>
      <c r="G888" s="36" t="str">
        <f t="shared" si="37"/>
        <v/>
      </c>
      <c r="H888" s="36" t="str">
        <f t="shared" si="37"/>
        <v/>
      </c>
      <c r="I888" s="36" t="str">
        <f t="shared" si="37"/>
        <v/>
      </c>
      <c r="J888" s="36" t="str">
        <f t="shared" si="37"/>
        <v/>
      </c>
      <c r="K888" s="36" t="str">
        <f t="shared" si="37"/>
        <v/>
      </c>
      <c r="L888" s="36" t="str">
        <f t="shared" si="37"/>
        <v/>
      </c>
      <c r="M888" s="36" t="str">
        <f t="shared" si="37"/>
        <v/>
      </c>
      <c r="N888" s="36" t="str">
        <f t="shared" si="37"/>
        <v/>
      </c>
      <c r="O888" s="36" t="str">
        <f t="shared" si="37"/>
        <v/>
      </c>
      <c r="P888" s="36" t="str">
        <f t="shared" si="37"/>
        <v>*</v>
      </c>
      <c r="Q888" s="36" t="str">
        <f t="shared" si="37"/>
        <v>*</v>
      </c>
      <c r="R888" s="36" t="str">
        <f t="shared" si="37"/>
        <v>*</v>
      </c>
      <c r="S888" s="36" t="str">
        <f t="shared" si="37"/>
        <v/>
      </c>
      <c r="T888" s="36" t="str">
        <f t="shared" si="37"/>
        <v/>
      </c>
      <c r="U888" s="36" t="str">
        <f t="shared" si="37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15</v>
      </c>
      <c r="D889" s="36" t="str">
        <f t="shared" si="36"/>
        <v/>
      </c>
      <c r="E889" s="36" t="str">
        <f t="shared" si="37"/>
        <v/>
      </c>
      <c r="F889" s="36" t="str">
        <f t="shared" si="37"/>
        <v/>
      </c>
      <c r="G889" s="36" t="str">
        <f t="shared" si="37"/>
        <v/>
      </c>
      <c r="H889" s="36" t="str">
        <f t="shared" si="37"/>
        <v/>
      </c>
      <c r="I889" s="36" t="str">
        <f t="shared" si="37"/>
        <v/>
      </c>
      <c r="J889" s="36" t="str">
        <f t="shared" si="37"/>
        <v/>
      </c>
      <c r="K889" s="36" t="str">
        <f t="shared" si="37"/>
        <v/>
      </c>
      <c r="L889" s="36" t="str">
        <f t="shared" si="37"/>
        <v/>
      </c>
      <c r="M889" s="36" t="str">
        <f t="shared" si="37"/>
        <v/>
      </c>
      <c r="N889" s="36" t="str">
        <f t="shared" si="37"/>
        <v/>
      </c>
      <c r="O889" s="36" t="str">
        <f t="shared" si="37"/>
        <v/>
      </c>
      <c r="P889" s="36" t="str">
        <f t="shared" si="37"/>
        <v/>
      </c>
      <c r="Q889" s="36" t="str">
        <f t="shared" si="37"/>
        <v/>
      </c>
      <c r="R889" s="36" t="str">
        <f t="shared" si="37"/>
        <v/>
      </c>
      <c r="S889" s="36" t="str">
        <f t="shared" si="37"/>
        <v/>
      </c>
      <c r="T889" s="36" t="str">
        <f t="shared" si="37"/>
        <v/>
      </c>
      <c r="U889" s="36" t="str">
        <f t="shared" si="37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6"/>
        <v/>
      </c>
      <c r="E890" s="36" t="str">
        <f t="shared" si="37"/>
        <v/>
      </c>
      <c r="F890" s="36" t="str">
        <f t="shared" si="37"/>
        <v/>
      </c>
      <c r="G890" s="36" t="str">
        <f t="shared" si="37"/>
        <v/>
      </c>
      <c r="H890" s="36" t="str">
        <f t="shared" si="37"/>
        <v/>
      </c>
      <c r="I890" s="36" t="str">
        <f t="shared" si="37"/>
        <v/>
      </c>
      <c r="J890" s="36" t="str">
        <f t="shared" si="37"/>
        <v/>
      </c>
      <c r="K890" s="36" t="str">
        <f t="shared" si="37"/>
        <v/>
      </c>
      <c r="L890" s="36" t="str">
        <f t="shared" si="37"/>
        <v/>
      </c>
      <c r="M890" s="36" t="str">
        <f t="shared" si="37"/>
        <v/>
      </c>
      <c r="N890" s="36" t="str">
        <f t="shared" si="37"/>
        <v/>
      </c>
      <c r="O890" s="36" t="str">
        <f t="shared" si="37"/>
        <v/>
      </c>
      <c r="P890" s="36" t="str">
        <f t="shared" si="37"/>
        <v/>
      </c>
      <c r="Q890" s="36" t="str">
        <f t="shared" si="37"/>
        <v/>
      </c>
      <c r="R890" s="36" t="str">
        <f t="shared" si="37"/>
        <v/>
      </c>
      <c r="S890" s="36" t="str">
        <f t="shared" si="37"/>
        <v/>
      </c>
      <c r="T890" s="36" t="str">
        <f t="shared" si="37"/>
        <v/>
      </c>
      <c r="U890" s="36" t="str">
        <f t="shared" si="37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18</v>
      </c>
      <c r="D891" s="36" t="str">
        <f t="shared" si="36"/>
        <v/>
      </c>
      <c r="E891" s="36" t="str">
        <f t="shared" si="37"/>
        <v/>
      </c>
      <c r="F891" s="36" t="str">
        <f t="shared" si="37"/>
        <v/>
      </c>
      <c r="G891" s="36" t="str">
        <f t="shared" si="37"/>
        <v/>
      </c>
      <c r="H891" s="36" t="str">
        <f t="shared" si="37"/>
        <v/>
      </c>
      <c r="I891" s="36" t="str">
        <f t="shared" si="37"/>
        <v/>
      </c>
      <c r="J891" s="36" t="str">
        <f t="shared" si="37"/>
        <v/>
      </c>
      <c r="K891" s="36" t="str">
        <f t="shared" si="37"/>
        <v/>
      </c>
      <c r="L891" s="36" t="str">
        <f t="shared" si="37"/>
        <v/>
      </c>
      <c r="M891" s="36" t="str">
        <f t="shared" si="37"/>
        <v/>
      </c>
      <c r="N891" s="36" t="str">
        <f t="shared" si="37"/>
        <v/>
      </c>
      <c r="O891" s="36" t="str">
        <f t="shared" si="37"/>
        <v/>
      </c>
      <c r="P891" s="36" t="str">
        <f t="shared" si="37"/>
        <v/>
      </c>
      <c r="Q891" s="36" t="str">
        <f t="shared" si="37"/>
        <v/>
      </c>
      <c r="R891" s="36" t="str">
        <f t="shared" si="37"/>
        <v/>
      </c>
      <c r="S891" s="36" t="str">
        <f t="shared" si="37"/>
        <v/>
      </c>
      <c r="T891" s="36" t="str">
        <f t="shared" si="37"/>
        <v/>
      </c>
      <c r="U891" s="36" t="str">
        <f t="shared" si="37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si="36"/>
        <v>*</v>
      </c>
      <c r="E892" s="34" t="str">
        <f t="shared" si="37"/>
        <v>*</v>
      </c>
      <c r="F892" s="34" t="str">
        <f t="shared" si="37"/>
        <v>*</v>
      </c>
      <c r="G892" s="34" t="str">
        <f t="shared" si="37"/>
        <v/>
      </c>
      <c r="H892" s="34" t="str">
        <f t="shared" si="37"/>
        <v/>
      </c>
      <c r="I892" s="34" t="str">
        <f t="shared" si="37"/>
        <v/>
      </c>
      <c r="J892" s="34" t="str">
        <f t="shared" si="37"/>
        <v/>
      </c>
      <c r="K892" s="34" t="str">
        <f t="shared" si="37"/>
        <v/>
      </c>
      <c r="L892" s="34" t="str">
        <f t="shared" si="37"/>
        <v/>
      </c>
      <c r="M892" s="34" t="str">
        <f t="shared" si="37"/>
        <v/>
      </c>
      <c r="N892" s="34" t="str">
        <f t="shared" si="37"/>
        <v/>
      </c>
      <c r="O892" s="34" t="str">
        <f t="shared" si="37"/>
        <v/>
      </c>
      <c r="P892" s="34" t="str">
        <f t="shared" si="37"/>
        <v>*</v>
      </c>
      <c r="Q892" s="34" t="str">
        <f t="shared" si="37"/>
        <v>*</v>
      </c>
      <c r="R892" s="34" t="str">
        <f t="shared" si="37"/>
        <v>*</v>
      </c>
      <c r="S892" s="34" t="str">
        <f t="shared" si="37"/>
        <v/>
      </c>
      <c r="T892" s="34" t="str">
        <f t="shared" si="37"/>
        <v/>
      </c>
      <c r="U892" s="34" t="str">
        <f t="shared" si="37"/>
        <v/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36"/>
        <v>*</v>
      </c>
      <c r="E893" s="37" t="str">
        <f t="shared" si="37"/>
        <v>*</v>
      </c>
      <c r="F893" s="37" t="str">
        <f t="shared" si="37"/>
        <v>*</v>
      </c>
      <c r="G893" s="37" t="str">
        <f t="shared" si="37"/>
        <v/>
      </c>
      <c r="H893" s="37" t="str">
        <f t="shared" si="37"/>
        <v/>
      </c>
      <c r="I893" s="37" t="str">
        <f t="shared" si="37"/>
        <v/>
      </c>
      <c r="J893" s="37" t="str">
        <f t="shared" si="37"/>
        <v/>
      </c>
      <c r="K893" s="37" t="str">
        <f t="shared" si="37"/>
        <v/>
      </c>
      <c r="L893" s="37" t="str">
        <f t="shared" si="37"/>
        <v/>
      </c>
      <c r="M893" s="37" t="str">
        <f t="shared" si="37"/>
        <v/>
      </c>
      <c r="N893" s="37" t="str">
        <f t="shared" si="37"/>
        <v/>
      </c>
      <c r="O893" s="37" t="str">
        <f t="shared" si="37"/>
        <v/>
      </c>
      <c r="P893" s="37" t="str">
        <f t="shared" si="37"/>
        <v>*</v>
      </c>
      <c r="Q893" s="37" t="str">
        <f t="shared" si="37"/>
        <v>*</v>
      </c>
      <c r="R893" s="37" t="str">
        <f t="shared" si="37"/>
        <v>*</v>
      </c>
      <c r="S893" s="37" t="str">
        <f t="shared" si="37"/>
        <v/>
      </c>
      <c r="T893" s="37" t="str">
        <f t="shared" si="37"/>
        <v/>
      </c>
      <c r="U893" s="37" t="str">
        <f t="shared" si="37"/>
        <v/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6"/>
        <v>*</v>
      </c>
      <c r="E894" s="37" t="str">
        <f t="shared" si="37"/>
        <v>*</v>
      </c>
      <c r="F894" s="37" t="str">
        <f t="shared" si="37"/>
        <v>*</v>
      </c>
      <c r="G894" s="37" t="str">
        <f t="shared" si="37"/>
        <v/>
      </c>
      <c r="H894" s="37" t="str">
        <f t="shared" si="37"/>
        <v/>
      </c>
      <c r="I894" s="37" t="str">
        <f t="shared" si="37"/>
        <v/>
      </c>
      <c r="J894" s="37" t="str">
        <f t="shared" si="37"/>
        <v/>
      </c>
      <c r="K894" s="37" t="str">
        <f t="shared" si="37"/>
        <v/>
      </c>
      <c r="L894" s="37" t="str">
        <f t="shared" si="37"/>
        <v/>
      </c>
      <c r="M894" s="37" t="str">
        <f t="shared" si="37"/>
        <v/>
      </c>
      <c r="N894" s="37" t="str">
        <f t="shared" si="37"/>
        <v/>
      </c>
      <c r="O894" s="37" t="str">
        <f t="shared" si="37"/>
        <v/>
      </c>
      <c r="P894" s="37" t="str">
        <f t="shared" si="37"/>
        <v>*</v>
      </c>
      <c r="Q894" s="37" t="str">
        <f t="shared" si="37"/>
        <v>*</v>
      </c>
      <c r="R894" s="37" t="str">
        <f t="shared" si="37"/>
        <v>*</v>
      </c>
      <c r="S894" s="37" t="str">
        <f t="shared" si="37"/>
        <v/>
      </c>
      <c r="T894" s="37" t="str">
        <f t="shared" si="37"/>
        <v/>
      </c>
      <c r="U894" s="37" t="str">
        <f t="shared" si="37"/>
        <v/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37" t="str">
        <f t="shared" si="36"/>
        <v/>
      </c>
      <c r="E895" s="37" t="str">
        <f t="shared" si="37"/>
        <v/>
      </c>
      <c r="F895" s="37" t="str">
        <f t="shared" si="37"/>
        <v/>
      </c>
      <c r="G895" s="37" t="str">
        <f t="shared" si="37"/>
        <v/>
      </c>
      <c r="H895" s="37" t="str">
        <f t="shared" si="37"/>
        <v/>
      </c>
      <c r="I895" s="37" t="str">
        <f t="shared" si="37"/>
        <v/>
      </c>
      <c r="J895" s="37" t="str">
        <f t="shared" si="37"/>
        <v/>
      </c>
      <c r="K895" s="37" t="str">
        <f t="shared" si="37"/>
        <v/>
      </c>
      <c r="L895" s="37" t="str">
        <f t="shared" si="37"/>
        <v/>
      </c>
      <c r="M895" s="37" t="str">
        <f t="shared" si="37"/>
        <v/>
      </c>
      <c r="N895" s="37" t="str">
        <f t="shared" si="37"/>
        <v/>
      </c>
      <c r="O895" s="37" t="str">
        <f t="shared" si="37"/>
        <v/>
      </c>
      <c r="P895" s="37" t="str">
        <f t="shared" si="37"/>
        <v/>
      </c>
      <c r="Q895" s="37" t="str">
        <f t="shared" si="37"/>
        <v/>
      </c>
      <c r="R895" s="37" t="str">
        <f t="shared" si="37"/>
        <v/>
      </c>
      <c r="S895" s="37" t="str">
        <f t="shared" si="37"/>
        <v/>
      </c>
      <c r="T895" s="37" t="str">
        <f t="shared" si="37"/>
        <v/>
      </c>
      <c r="U895" s="37" t="str">
        <f t="shared" si="37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6"/>
        <v/>
      </c>
      <c r="E896" s="37" t="str">
        <f t="shared" si="37"/>
        <v/>
      </c>
      <c r="F896" s="37" t="str">
        <f t="shared" si="37"/>
        <v/>
      </c>
      <c r="G896" s="37" t="str">
        <f t="shared" si="37"/>
        <v/>
      </c>
      <c r="H896" s="37" t="str">
        <f t="shared" si="37"/>
        <v/>
      </c>
      <c r="I896" s="37" t="str">
        <f t="shared" si="37"/>
        <v/>
      </c>
      <c r="J896" s="37" t="str">
        <f t="shared" si="37"/>
        <v/>
      </c>
      <c r="K896" s="37" t="str">
        <f t="shared" si="37"/>
        <v/>
      </c>
      <c r="L896" s="37" t="str">
        <f t="shared" si="37"/>
        <v/>
      </c>
      <c r="M896" s="37" t="str">
        <f t="shared" si="37"/>
        <v/>
      </c>
      <c r="N896" s="37" t="str">
        <f t="shared" si="37"/>
        <v/>
      </c>
      <c r="O896" s="37" t="str">
        <f t="shared" si="37"/>
        <v/>
      </c>
      <c r="P896" s="37" t="str">
        <f t="shared" si="37"/>
        <v/>
      </c>
      <c r="Q896" s="37" t="str">
        <f t="shared" si="37"/>
        <v/>
      </c>
      <c r="R896" s="37" t="str">
        <f t="shared" si="37"/>
        <v/>
      </c>
      <c r="S896" s="37" t="str">
        <f t="shared" si="37"/>
        <v/>
      </c>
      <c r="T896" s="37" t="str">
        <f t="shared" si="37"/>
        <v/>
      </c>
      <c r="U896" s="37" t="str">
        <f t="shared" si="37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18</v>
      </c>
      <c r="D897" s="38" t="str">
        <f t="shared" si="36"/>
        <v/>
      </c>
      <c r="E897" s="38" t="str">
        <f t="shared" si="37"/>
        <v/>
      </c>
      <c r="F897" s="38" t="str">
        <f t="shared" si="37"/>
        <v/>
      </c>
      <c r="G897" s="38" t="str">
        <f t="shared" si="37"/>
        <v/>
      </c>
      <c r="H897" s="38" t="str">
        <f t="shared" si="37"/>
        <v/>
      </c>
      <c r="I897" s="38" t="str">
        <f t="shared" si="37"/>
        <v/>
      </c>
      <c r="J897" s="38" t="str">
        <f t="shared" si="37"/>
        <v/>
      </c>
      <c r="K897" s="38" t="str">
        <f t="shared" si="37"/>
        <v/>
      </c>
      <c r="L897" s="38" t="str">
        <f t="shared" si="37"/>
        <v/>
      </c>
      <c r="M897" s="38" t="str">
        <f t="shared" si="37"/>
        <v/>
      </c>
      <c r="N897" s="38" t="str">
        <f t="shared" si="37"/>
        <v/>
      </c>
      <c r="O897" s="38" t="str">
        <f t="shared" si="37"/>
        <v/>
      </c>
      <c r="P897" s="38" t="str">
        <f t="shared" si="37"/>
        <v/>
      </c>
      <c r="Q897" s="38" t="str">
        <f t="shared" si="37"/>
        <v/>
      </c>
      <c r="R897" s="38" t="str">
        <f t="shared" si="37"/>
        <v/>
      </c>
      <c r="S897" s="38" t="str">
        <f t="shared" si="37"/>
        <v/>
      </c>
      <c r="T897" s="38" t="str">
        <f t="shared" si="37"/>
        <v/>
      </c>
      <c r="U897" s="38" t="str">
        <f t="shared" si="37"/>
        <v/>
      </c>
    </row>
    <row r="898" spans="1:21" ht="15.75" hidden="1" customHeight="1" x14ac:dyDescent="0.2">
      <c r="A898" s="72" t="s">
        <v>236</v>
      </c>
      <c r="B898" s="73"/>
      <c r="C898" s="31" t="s">
        <v>38</v>
      </c>
      <c r="D898" s="32" t="str">
        <f t="shared" si="36"/>
        <v>*</v>
      </c>
      <c r="E898" s="32" t="str">
        <f t="shared" si="37"/>
        <v>*</v>
      </c>
      <c r="F898" s="32" t="str">
        <f t="shared" si="37"/>
        <v>*</v>
      </c>
      <c r="G898" s="32" t="str">
        <f t="shared" si="37"/>
        <v>*</v>
      </c>
      <c r="H898" s="32" t="str">
        <f t="shared" si="37"/>
        <v>*</v>
      </c>
      <c r="I898" s="32" t="str">
        <f t="shared" si="37"/>
        <v>*</v>
      </c>
      <c r="J898" s="32" t="str">
        <f t="shared" si="37"/>
        <v/>
      </c>
      <c r="K898" s="32" t="str">
        <f t="shared" si="37"/>
        <v/>
      </c>
      <c r="L898" s="32" t="str">
        <f t="shared" si="37"/>
        <v/>
      </c>
      <c r="M898" s="32" t="str">
        <f t="shared" si="37"/>
        <v/>
      </c>
      <c r="N898" s="32" t="str">
        <f t="shared" si="37"/>
        <v/>
      </c>
      <c r="O898" s="32" t="str">
        <f t="shared" si="37"/>
        <v/>
      </c>
      <c r="P898" s="32" t="str">
        <f t="shared" si="37"/>
        <v>*</v>
      </c>
      <c r="Q898" s="32" t="str">
        <f t="shared" si="37"/>
        <v>*</v>
      </c>
      <c r="R898" s="32" t="str">
        <f t="shared" si="37"/>
        <v>*</v>
      </c>
      <c r="S898" s="32" t="str">
        <f t="shared" si="37"/>
        <v/>
      </c>
      <c r="T898" s="32" t="str">
        <f t="shared" si="37"/>
        <v/>
      </c>
      <c r="U898" s="32" t="str">
        <f t="shared" si="37"/>
        <v/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6"/>
        <v>*</v>
      </c>
      <c r="E899" s="34" t="str">
        <f t="shared" si="37"/>
        <v>*</v>
      </c>
      <c r="F899" s="34" t="str">
        <f t="shared" si="37"/>
        <v>*</v>
      </c>
      <c r="G899" s="34" t="str">
        <f t="shared" si="37"/>
        <v/>
      </c>
      <c r="H899" s="34" t="str">
        <f t="shared" si="37"/>
        <v/>
      </c>
      <c r="I899" s="34" t="str">
        <f t="shared" si="37"/>
        <v/>
      </c>
      <c r="J899" s="34" t="str">
        <f t="shared" si="37"/>
        <v/>
      </c>
      <c r="K899" s="34" t="str">
        <f t="shared" si="37"/>
        <v/>
      </c>
      <c r="L899" s="34" t="str">
        <f t="shared" si="37"/>
        <v/>
      </c>
      <c r="M899" s="34" t="str">
        <f t="shared" si="37"/>
        <v/>
      </c>
      <c r="N899" s="34" t="str">
        <f t="shared" si="37"/>
        <v/>
      </c>
      <c r="O899" s="34" t="str">
        <f t="shared" si="37"/>
        <v/>
      </c>
      <c r="P899" s="34" t="str">
        <f t="shared" si="37"/>
        <v>*</v>
      </c>
      <c r="Q899" s="34" t="str">
        <f t="shared" si="37"/>
        <v>*</v>
      </c>
      <c r="R899" s="34" t="str">
        <f t="shared" si="37"/>
        <v>*</v>
      </c>
      <c r="S899" s="34" t="str">
        <f t="shared" si="37"/>
        <v/>
      </c>
      <c r="T899" s="34" t="str">
        <f t="shared" si="37"/>
        <v/>
      </c>
      <c r="U899" s="34" t="str">
        <f t="shared" si="37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36"/>
        <v>*</v>
      </c>
      <c r="E900" s="36" t="str">
        <f t="shared" si="37"/>
        <v>*</v>
      </c>
      <c r="F900" s="36" t="str">
        <f t="shared" si="37"/>
        <v>*</v>
      </c>
      <c r="G900" s="36" t="str">
        <f t="shared" si="37"/>
        <v/>
      </c>
      <c r="H900" s="36" t="str">
        <f t="shared" si="37"/>
        <v/>
      </c>
      <c r="I900" s="36" t="str">
        <f t="shared" si="37"/>
        <v/>
      </c>
      <c r="J900" s="36" t="str">
        <f t="shared" si="37"/>
        <v/>
      </c>
      <c r="K900" s="36" t="str">
        <f t="shared" si="37"/>
        <v/>
      </c>
      <c r="L900" s="36" t="str">
        <f t="shared" si="37"/>
        <v/>
      </c>
      <c r="M900" s="36" t="str">
        <f t="shared" si="37"/>
        <v/>
      </c>
      <c r="N900" s="36" t="str">
        <f t="shared" si="37"/>
        <v/>
      </c>
      <c r="O900" s="36" t="str">
        <f t="shared" si="37"/>
        <v/>
      </c>
      <c r="P900" s="36" t="str">
        <f t="shared" si="37"/>
        <v>*</v>
      </c>
      <c r="Q900" s="36" t="str">
        <f t="shared" si="37"/>
        <v>*</v>
      </c>
      <c r="R900" s="36" t="str">
        <f t="shared" si="37"/>
        <v>*</v>
      </c>
      <c r="S900" s="36" t="str">
        <f t="shared" si="37"/>
        <v/>
      </c>
      <c r="T900" s="36" t="str">
        <f t="shared" si="37"/>
        <v/>
      </c>
      <c r="U900" s="36" t="str">
        <f t="shared" si="37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ref="D901:D910" si="38">IF(D297=D601,"","*")</f>
        <v>*</v>
      </c>
      <c r="E901" s="36" t="str">
        <f t="shared" si="37"/>
        <v>*</v>
      </c>
      <c r="F901" s="36" t="str">
        <f t="shared" si="37"/>
        <v>*</v>
      </c>
      <c r="G901" s="36" t="str">
        <f t="shared" si="37"/>
        <v/>
      </c>
      <c r="H901" s="36" t="str">
        <f t="shared" si="37"/>
        <v/>
      </c>
      <c r="I901" s="36" t="str">
        <f t="shared" si="37"/>
        <v/>
      </c>
      <c r="J901" s="36" t="str">
        <f t="shared" si="37"/>
        <v/>
      </c>
      <c r="K901" s="36" t="str">
        <f t="shared" si="37"/>
        <v/>
      </c>
      <c r="L901" s="36" t="str">
        <f t="shared" si="37"/>
        <v/>
      </c>
      <c r="M901" s="36" t="str">
        <f t="shared" si="37"/>
        <v/>
      </c>
      <c r="N901" s="36" t="str">
        <f t="shared" si="37"/>
        <v/>
      </c>
      <c r="O901" s="36" t="str">
        <f t="shared" si="37"/>
        <v/>
      </c>
      <c r="P901" s="36" t="str">
        <f t="shared" si="37"/>
        <v>*</v>
      </c>
      <c r="Q901" s="36" t="str">
        <f t="shared" si="37"/>
        <v>*</v>
      </c>
      <c r="R901" s="36" t="str">
        <f t="shared" si="37"/>
        <v>*</v>
      </c>
      <c r="S901" s="36" t="str">
        <f t="shared" si="37"/>
        <v/>
      </c>
      <c r="T901" s="36" t="str">
        <f t="shared" ref="E901:U910" si="39">IF(T297=T601,"","*")</f>
        <v/>
      </c>
      <c r="U901" s="36" t="str">
        <f t="shared" si="39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15</v>
      </c>
      <c r="D902" s="36" t="str">
        <f t="shared" si="38"/>
        <v/>
      </c>
      <c r="E902" s="36" t="str">
        <f t="shared" si="39"/>
        <v/>
      </c>
      <c r="F902" s="36" t="str">
        <f t="shared" si="39"/>
        <v/>
      </c>
      <c r="G902" s="36" t="str">
        <f t="shared" si="39"/>
        <v/>
      </c>
      <c r="H902" s="36" t="str">
        <f t="shared" si="39"/>
        <v/>
      </c>
      <c r="I902" s="36" t="str">
        <f t="shared" si="39"/>
        <v/>
      </c>
      <c r="J902" s="36" t="str">
        <f t="shared" si="39"/>
        <v/>
      </c>
      <c r="K902" s="36" t="str">
        <f t="shared" si="39"/>
        <v/>
      </c>
      <c r="L902" s="36" t="str">
        <f t="shared" si="39"/>
        <v/>
      </c>
      <c r="M902" s="36" t="str">
        <f t="shared" si="39"/>
        <v/>
      </c>
      <c r="N902" s="36" t="str">
        <f t="shared" si="39"/>
        <v/>
      </c>
      <c r="O902" s="36" t="str">
        <f t="shared" si="39"/>
        <v/>
      </c>
      <c r="P902" s="36" t="str">
        <f t="shared" si="39"/>
        <v/>
      </c>
      <c r="Q902" s="36" t="str">
        <f t="shared" si="39"/>
        <v/>
      </c>
      <c r="R902" s="36" t="str">
        <f t="shared" si="39"/>
        <v/>
      </c>
      <c r="S902" s="36" t="str">
        <f t="shared" si="39"/>
        <v/>
      </c>
      <c r="T902" s="36" t="str">
        <f t="shared" si="39"/>
        <v/>
      </c>
      <c r="U902" s="36" t="str">
        <f t="shared" si="39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8"/>
        <v/>
      </c>
      <c r="E903" s="36" t="str">
        <f t="shared" si="39"/>
        <v/>
      </c>
      <c r="F903" s="36" t="str">
        <f t="shared" si="39"/>
        <v/>
      </c>
      <c r="G903" s="36" t="str">
        <f t="shared" si="39"/>
        <v/>
      </c>
      <c r="H903" s="36" t="str">
        <f t="shared" si="39"/>
        <v/>
      </c>
      <c r="I903" s="36" t="str">
        <f t="shared" si="39"/>
        <v/>
      </c>
      <c r="J903" s="36" t="str">
        <f t="shared" si="39"/>
        <v/>
      </c>
      <c r="K903" s="36" t="str">
        <f t="shared" si="39"/>
        <v/>
      </c>
      <c r="L903" s="36" t="str">
        <f t="shared" si="39"/>
        <v/>
      </c>
      <c r="M903" s="36" t="str">
        <f t="shared" si="39"/>
        <v/>
      </c>
      <c r="N903" s="36" t="str">
        <f t="shared" si="39"/>
        <v/>
      </c>
      <c r="O903" s="36" t="str">
        <f t="shared" si="39"/>
        <v/>
      </c>
      <c r="P903" s="36" t="str">
        <f t="shared" si="39"/>
        <v/>
      </c>
      <c r="Q903" s="36" t="str">
        <f t="shared" si="39"/>
        <v/>
      </c>
      <c r="R903" s="36" t="str">
        <f t="shared" si="39"/>
        <v/>
      </c>
      <c r="S903" s="36" t="str">
        <f t="shared" si="39"/>
        <v/>
      </c>
      <c r="T903" s="36" t="str">
        <f t="shared" si="39"/>
        <v/>
      </c>
      <c r="U903" s="36" t="str">
        <f t="shared" si="39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18</v>
      </c>
      <c r="D904" s="36" t="str">
        <f t="shared" si="38"/>
        <v/>
      </c>
      <c r="E904" s="36" t="str">
        <f t="shared" si="39"/>
        <v/>
      </c>
      <c r="F904" s="36" t="str">
        <f t="shared" si="39"/>
        <v/>
      </c>
      <c r="G904" s="36" t="str">
        <f t="shared" si="39"/>
        <v/>
      </c>
      <c r="H904" s="36" t="str">
        <f t="shared" si="39"/>
        <v/>
      </c>
      <c r="I904" s="36" t="str">
        <f t="shared" si="39"/>
        <v/>
      </c>
      <c r="J904" s="36" t="str">
        <f t="shared" si="39"/>
        <v/>
      </c>
      <c r="K904" s="36" t="str">
        <f t="shared" si="39"/>
        <v/>
      </c>
      <c r="L904" s="36" t="str">
        <f t="shared" si="39"/>
        <v/>
      </c>
      <c r="M904" s="36" t="str">
        <f t="shared" si="39"/>
        <v/>
      </c>
      <c r="N904" s="36" t="str">
        <f t="shared" si="39"/>
        <v/>
      </c>
      <c r="O904" s="36" t="str">
        <f t="shared" si="39"/>
        <v/>
      </c>
      <c r="P904" s="36" t="str">
        <f t="shared" si="39"/>
        <v/>
      </c>
      <c r="Q904" s="36" t="str">
        <f t="shared" si="39"/>
        <v/>
      </c>
      <c r="R904" s="36" t="str">
        <f t="shared" si="39"/>
        <v/>
      </c>
      <c r="S904" s="36" t="str">
        <f t="shared" si="39"/>
        <v/>
      </c>
      <c r="T904" s="36" t="str">
        <f t="shared" si="39"/>
        <v/>
      </c>
      <c r="U904" s="36" t="str">
        <f t="shared" si="39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8"/>
        <v>*</v>
      </c>
      <c r="E905" s="34" t="str">
        <f t="shared" si="39"/>
        <v>*</v>
      </c>
      <c r="F905" s="34" t="str">
        <f t="shared" si="39"/>
        <v>*</v>
      </c>
      <c r="G905" s="34" t="str">
        <f t="shared" si="39"/>
        <v>*</v>
      </c>
      <c r="H905" s="34" t="str">
        <f t="shared" si="39"/>
        <v>*</v>
      </c>
      <c r="I905" s="34" t="str">
        <f t="shared" si="39"/>
        <v>*</v>
      </c>
      <c r="J905" s="34" t="str">
        <f t="shared" si="39"/>
        <v/>
      </c>
      <c r="K905" s="34" t="str">
        <f t="shared" si="39"/>
        <v/>
      </c>
      <c r="L905" s="34" t="str">
        <f t="shared" si="39"/>
        <v/>
      </c>
      <c r="M905" s="34" t="str">
        <f t="shared" si="39"/>
        <v/>
      </c>
      <c r="N905" s="34" t="str">
        <f t="shared" si="39"/>
        <v/>
      </c>
      <c r="O905" s="34" t="str">
        <f t="shared" si="39"/>
        <v/>
      </c>
      <c r="P905" s="34" t="str">
        <f t="shared" si="39"/>
        <v>*</v>
      </c>
      <c r="Q905" s="34" t="str">
        <f t="shared" si="39"/>
        <v>*</v>
      </c>
      <c r="R905" s="34" t="str">
        <f t="shared" si="39"/>
        <v>*</v>
      </c>
      <c r="S905" s="34" t="str">
        <f t="shared" si="39"/>
        <v/>
      </c>
      <c r="T905" s="34" t="str">
        <f t="shared" si="39"/>
        <v/>
      </c>
      <c r="U905" s="34" t="str">
        <f t="shared" si="39"/>
        <v/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38"/>
        <v>*</v>
      </c>
      <c r="E906" s="37" t="str">
        <f t="shared" si="39"/>
        <v>*</v>
      </c>
      <c r="F906" s="37" t="str">
        <f t="shared" si="39"/>
        <v>*</v>
      </c>
      <c r="G906" s="37" t="str">
        <f t="shared" si="39"/>
        <v>*</v>
      </c>
      <c r="H906" s="37" t="str">
        <f t="shared" si="39"/>
        <v>*</v>
      </c>
      <c r="I906" s="37" t="str">
        <f t="shared" si="39"/>
        <v>*</v>
      </c>
      <c r="J906" s="37" t="str">
        <f t="shared" si="39"/>
        <v/>
      </c>
      <c r="K906" s="37" t="str">
        <f t="shared" si="39"/>
        <v/>
      </c>
      <c r="L906" s="37" t="str">
        <f t="shared" si="39"/>
        <v/>
      </c>
      <c r="M906" s="37" t="str">
        <f t="shared" si="39"/>
        <v/>
      </c>
      <c r="N906" s="37" t="str">
        <f t="shared" si="39"/>
        <v/>
      </c>
      <c r="O906" s="37" t="str">
        <f t="shared" si="39"/>
        <v/>
      </c>
      <c r="P906" s="37" t="str">
        <f t="shared" si="39"/>
        <v>*</v>
      </c>
      <c r="Q906" s="37" t="str">
        <f t="shared" si="39"/>
        <v>*</v>
      </c>
      <c r="R906" s="37" t="str">
        <f t="shared" si="39"/>
        <v>*</v>
      </c>
      <c r="S906" s="37" t="str">
        <f t="shared" si="39"/>
        <v/>
      </c>
      <c r="T906" s="37" t="str">
        <f t="shared" si="39"/>
        <v/>
      </c>
      <c r="U906" s="37" t="str">
        <f t="shared" si="39"/>
        <v/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si="38"/>
        <v>*</v>
      </c>
      <c r="E907" s="37" t="str">
        <f t="shared" si="39"/>
        <v>*</v>
      </c>
      <c r="F907" s="37" t="str">
        <f t="shared" si="39"/>
        <v>*</v>
      </c>
      <c r="G907" s="37" t="str">
        <f t="shared" si="39"/>
        <v>*</v>
      </c>
      <c r="H907" s="37" t="str">
        <f t="shared" si="39"/>
        <v>*</v>
      </c>
      <c r="I907" s="37" t="str">
        <f t="shared" si="39"/>
        <v>*</v>
      </c>
      <c r="J907" s="37" t="str">
        <f t="shared" si="39"/>
        <v/>
      </c>
      <c r="K907" s="37" t="str">
        <f t="shared" si="39"/>
        <v/>
      </c>
      <c r="L907" s="37" t="str">
        <f t="shared" si="39"/>
        <v/>
      </c>
      <c r="M907" s="37" t="str">
        <f t="shared" si="39"/>
        <v/>
      </c>
      <c r="N907" s="37" t="str">
        <f t="shared" si="39"/>
        <v/>
      </c>
      <c r="O907" s="37" t="str">
        <f t="shared" si="39"/>
        <v/>
      </c>
      <c r="P907" s="37" t="str">
        <f t="shared" si="39"/>
        <v>*</v>
      </c>
      <c r="Q907" s="37" t="str">
        <f t="shared" si="39"/>
        <v>*</v>
      </c>
      <c r="R907" s="37" t="str">
        <f t="shared" si="39"/>
        <v>*</v>
      </c>
      <c r="S907" s="37" t="str">
        <f t="shared" si="39"/>
        <v/>
      </c>
      <c r="T907" s="37" t="str">
        <f t="shared" si="39"/>
        <v/>
      </c>
      <c r="U907" s="37" t="str">
        <f t="shared" si="39"/>
        <v/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37" t="str">
        <f t="shared" si="38"/>
        <v>*</v>
      </c>
      <c r="E908" s="37" t="str">
        <f t="shared" si="39"/>
        <v>*</v>
      </c>
      <c r="F908" s="37" t="str">
        <f t="shared" si="39"/>
        <v>*</v>
      </c>
      <c r="G908" s="37" t="str">
        <f t="shared" si="39"/>
        <v/>
      </c>
      <c r="H908" s="37" t="str">
        <f t="shared" si="39"/>
        <v/>
      </c>
      <c r="I908" s="37" t="str">
        <f t="shared" si="39"/>
        <v/>
      </c>
      <c r="J908" s="37" t="str">
        <f t="shared" si="39"/>
        <v/>
      </c>
      <c r="K908" s="37" t="str">
        <f t="shared" si="39"/>
        <v/>
      </c>
      <c r="L908" s="37" t="str">
        <f t="shared" si="39"/>
        <v/>
      </c>
      <c r="M908" s="37" t="str">
        <f t="shared" si="39"/>
        <v/>
      </c>
      <c r="N908" s="37" t="str">
        <f t="shared" si="39"/>
        <v/>
      </c>
      <c r="O908" s="37" t="str">
        <f t="shared" si="39"/>
        <v/>
      </c>
      <c r="P908" s="37" t="str">
        <f t="shared" si="39"/>
        <v>*</v>
      </c>
      <c r="Q908" s="37" t="str">
        <f t="shared" si="39"/>
        <v>*</v>
      </c>
      <c r="R908" s="37" t="str">
        <f t="shared" si="39"/>
        <v>*</v>
      </c>
      <c r="S908" s="37" t="str">
        <f t="shared" si="39"/>
        <v/>
      </c>
      <c r="T908" s="37" t="str">
        <f t="shared" si="39"/>
        <v/>
      </c>
      <c r="U908" s="37" t="str">
        <f t="shared" si="39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8"/>
        <v/>
      </c>
      <c r="E909" s="37" t="str">
        <f t="shared" si="39"/>
        <v/>
      </c>
      <c r="F909" s="37" t="str">
        <f t="shared" si="39"/>
        <v/>
      </c>
      <c r="G909" s="37" t="str">
        <f t="shared" si="39"/>
        <v/>
      </c>
      <c r="H909" s="37" t="str">
        <f t="shared" si="39"/>
        <v/>
      </c>
      <c r="I909" s="37" t="str">
        <f t="shared" si="39"/>
        <v/>
      </c>
      <c r="J909" s="37" t="str">
        <f t="shared" si="39"/>
        <v/>
      </c>
      <c r="K909" s="37" t="str">
        <f t="shared" si="39"/>
        <v/>
      </c>
      <c r="L909" s="37" t="str">
        <f t="shared" si="39"/>
        <v/>
      </c>
      <c r="M909" s="37" t="str">
        <f t="shared" si="39"/>
        <v/>
      </c>
      <c r="N909" s="37" t="str">
        <f t="shared" si="39"/>
        <v/>
      </c>
      <c r="O909" s="37" t="str">
        <f t="shared" si="39"/>
        <v/>
      </c>
      <c r="P909" s="37" t="str">
        <f t="shared" si="39"/>
        <v/>
      </c>
      <c r="Q909" s="37" t="str">
        <f t="shared" si="39"/>
        <v/>
      </c>
      <c r="R909" s="37" t="str">
        <f t="shared" si="39"/>
        <v/>
      </c>
      <c r="S909" s="37" t="str">
        <f t="shared" si="39"/>
        <v/>
      </c>
      <c r="T909" s="37" t="str">
        <f t="shared" si="39"/>
        <v/>
      </c>
      <c r="U909" s="37" t="str">
        <f t="shared" si="39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18</v>
      </c>
      <c r="D910" s="38" t="str">
        <f t="shared" si="38"/>
        <v/>
      </c>
      <c r="E910" s="38" t="str">
        <f t="shared" si="39"/>
        <v/>
      </c>
      <c r="F910" s="38" t="str">
        <f t="shared" si="39"/>
        <v/>
      </c>
      <c r="G910" s="38" t="str">
        <f t="shared" si="39"/>
        <v/>
      </c>
      <c r="H910" s="38" t="str">
        <f t="shared" si="39"/>
        <v/>
      </c>
      <c r="I910" s="38" t="str">
        <f t="shared" si="39"/>
        <v/>
      </c>
      <c r="J910" s="38" t="str">
        <f t="shared" si="39"/>
        <v/>
      </c>
      <c r="K910" s="38" t="str">
        <f t="shared" si="39"/>
        <v/>
      </c>
      <c r="L910" s="38" t="str">
        <f t="shared" si="39"/>
        <v/>
      </c>
      <c r="M910" s="38" t="str">
        <f t="shared" si="39"/>
        <v/>
      </c>
      <c r="N910" s="38" t="str">
        <f t="shared" si="39"/>
        <v/>
      </c>
      <c r="O910" s="38" t="str">
        <f t="shared" si="39"/>
        <v/>
      </c>
      <c r="P910" s="38" t="str">
        <f t="shared" si="39"/>
        <v/>
      </c>
      <c r="Q910" s="38" t="str">
        <f t="shared" si="39"/>
        <v/>
      </c>
      <c r="R910" s="38" t="str">
        <f t="shared" si="39"/>
        <v/>
      </c>
      <c r="S910" s="38" t="str">
        <f t="shared" si="39"/>
        <v/>
      </c>
      <c r="T910" s="38" t="str">
        <f t="shared" si="39"/>
        <v/>
      </c>
      <c r="U910" s="38" t="str">
        <f t="shared" si="39"/>
        <v/>
      </c>
    </row>
  </sheetData>
  <mergeCells count="220">
    <mergeCell ref="A898:B898"/>
    <mergeCell ref="A899:A904"/>
    <mergeCell ref="A905:A910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2:B612"/>
    <mergeCell ref="A613:A618"/>
    <mergeCell ref="A619:A624"/>
    <mergeCell ref="A625:B625"/>
    <mergeCell ref="A626:A631"/>
    <mergeCell ref="A632:A637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910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369</v>
      </c>
    </row>
    <row r="3" spans="1:21" ht="15" customHeight="1" x14ac:dyDescent="0.25">
      <c r="A3" s="30" t="s">
        <v>244</v>
      </c>
      <c r="B3" s="30"/>
      <c r="D3" t="str">
        <f>IF(D8=SUM(D21,D34,D47,D60,D73,D86,D99,D112,D125,D138,D151,D164,D177,D190,D203,D216,D229,D242,D255,D268,D281,D294),"","*")</f>
        <v/>
      </c>
      <c r="E3" t="str">
        <f>IF(E8=SUM(E21,E34,E47,E60,E73,E86,E99,E112,E125,E138,E151,E164,E177,E190,E203,E216,E229,E242,E255,E268,E281,E294),"","*")</f>
        <v/>
      </c>
      <c r="F3" t="str">
        <f t="shared" ref="F3:U3" si="0">IF(F8=SUM(F21,F34,F47,F60,F73,F86,F99,F112,F125,F138,F151,F164,F177,F190,F203,F216,F229,F242,F255,F268,F281,F294),"","*")</f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  <c r="N3" t="str">
        <f t="shared" si="0"/>
        <v/>
      </c>
      <c r="O3" t="str">
        <f t="shared" si="0"/>
        <v/>
      </c>
      <c r="P3" t="str">
        <f t="shared" si="0"/>
        <v/>
      </c>
      <c r="Q3" t="str">
        <f t="shared" si="0"/>
        <v/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15900</v>
      </c>
      <c r="E8" s="32">
        <v>130532</v>
      </c>
      <c r="F8" s="32">
        <v>460653706</v>
      </c>
      <c r="G8" s="32">
        <v>5377</v>
      </c>
      <c r="H8" s="32">
        <v>13951</v>
      </c>
      <c r="I8" s="32">
        <v>181605784</v>
      </c>
      <c r="J8" s="32">
        <v>67</v>
      </c>
      <c r="K8" s="32">
        <v>67</v>
      </c>
      <c r="L8" s="32">
        <v>1072812</v>
      </c>
      <c r="M8" s="32">
        <v>52</v>
      </c>
      <c r="N8" s="32">
        <v>52</v>
      </c>
      <c r="O8" s="32">
        <v>2407000</v>
      </c>
      <c r="P8" s="32">
        <v>10288</v>
      </c>
      <c r="Q8" s="32">
        <v>115741</v>
      </c>
      <c r="R8" s="32">
        <v>274492336</v>
      </c>
      <c r="S8" s="32">
        <v>116</v>
      </c>
      <c r="T8" s="32">
        <v>721</v>
      </c>
      <c r="U8" s="32">
        <v>1075774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2609</v>
      </c>
      <c r="E9" s="34">
        <v>27128</v>
      </c>
      <c r="F9" s="34">
        <v>79111292</v>
      </c>
      <c r="G9" s="34">
        <v>535</v>
      </c>
      <c r="H9" s="34">
        <v>1439</v>
      </c>
      <c r="I9" s="34">
        <v>18190211</v>
      </c>
      <c r="J9" s="34">
        <v>6</v>
      </c>
      <c r="K9" s="34">
        <v>6</v>
      </c>
      <c r="L9" s="34">
        <v>146466</v>
      </c>
      <c r="M9" s="34">
        <v>1</v>
      </c>
      <c r="N9" s="34">
        <v>1</v>
      </c>
      <c r="O9" s="34">
        <v>50000</v>
      </c>
      <c r="P9" s="34">
        <v>2044</v>
      </c>
      <c r="Q9" s="34">
        <v>25495</v>
      </c>
      <c r="R9" s="34">
        <v>60450115</v>
      </c>
      <c r="S9" s="34">
        <v>23</v>
      </c>
      <c r="T9" s="34">
        <v>187</v>
      </c>
      <c r="U9" s="34">
        <v>274500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2580</v>
      </c>
      <c r="E10" s="36">
        <v>26869</v>
      </c>
      <c r="F10" s="36">
        <v>78328029</v>
      </c>
      <c r="G10" s="36">
        <v>527</v>
      </c>
      <c r="H10" s="36">
        <v>1417</v>
      </c>
      <c r="I10" s="36">
        <v>17956728</v>
      </c>
      <c r="J10" s="36">
        <v>6</v>
      </c>
      <c r="K10" s="36">
        <v>6</v>
      </c>
      <c r="L10" s="36">
        <v>146466</v>
      </c>
      <c r="M10" s="36">
        <v>1</v>
      </c>
      <c r="N10" s="36">
        <v>1</v>
      </c>
      <c r="O10" s="36">
        <v>50000</v>
      </c>
      <c r="P10" s="36">
        <v>2023</v>
      </c>
      <c r="Q10" s="36">
        <v>25258</v>
      </c>
      <c r="R10" s="36">
        <v>59900335</v>
      </c>
      <c r="S10" s="36">
        <v>23</v>
      </c>
      <c r="T10" s="36">
        <v>187</v>
      </c>
      <c r="U10" s="36">
        <v>274500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2438</v>
      </c>
      <c r="E11" s="36">
        <v>25451</v>
      </c>
      <c r="F11" s="36">
        <v>74313382</v>
      </c>
      <c r="G11" s="36">
        <v>495</v>
      </c>
      <c r="H11" s="36">
        <v>1327</v>
      </c>
      <c r="I11" s="36">
        <v>17027261</v>
      </c>
      <c r="J11" s="36">
        <v>6</v>
      </c>
      <c r="K11" s="36">
        <v>6</v>
      </c>
      <c r="L11" s="36">
        <v>146466</v>
      </c>
      <c r="M11" s="36">
        <v>1</v>
      </c>
      <c r="N11" s="36">
        <v>1</v>
      </c>
      <c r="O11" s="36">
        <v>50000</v>
      </c>
      <c r="P11" s="36">
        <v>1913</v>
      </c>
      <c r="Q11" s="36">
        <v>23930</v>
      </c>
      <c r="R11" s="36">
        <v>56815155</v>
      </c>
      <c r="S11" s="36">
        <v>23</v>
      </c>
      <c r="T11" s="36">
        <v>187</v>
      </c>
      <c r="U11" s="36">
        <v>274500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142</v>
      </c>
      <c r="E12" s="36">
        <v>1418</v>
      </c>
      <c r="F12" s="36">
        <v>4014647</v>
      </c>
      <c r="G12" s="36">
        <v>32</v>
      </c>
      <c r="H12" s="36">
        <v>90</v>
      </c>
      <c r="I12" s="36">
        <v>929467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110</v>
      </c>
      <c r="Q12" s="36">
        <v>1328</v>
      </c>
      <c r="R12" s="36">
        <v>3085180</v>
      </c>
      <c r="S12" s="36">
        <v>0</v>
      </c>
      <c r="T12" s="36">
        <v>0</v>
      </c>
      <c r="U12" s="36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16</v>
      </c>
      <c r="E13" s="36">
        <v>145</v>
      </c>
      <c r="F13" s="36">
        <v>408504</v>
      </c>
      <c r="G13" s="36">
        <v>3</v>
      </c>
      <c r="H13" s="36">
        <v>9</v>
      </c>
      <c r="I13" s="36">
        <v>99104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13</v>
      </c>
      <c r="Q13" s="36">
        <v>136</v>
      </c>
      <c r="R13" s="36">
        <v>309400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13</v>
      </c>
      <c r="E14" s="36">
        <v>114</v>
      </c>
      <c r="F14" s="36">
        <v>374759</v>
      </c>
      <c r="G14" s="36">
        <v>5</v>
      </c>
      <c r="H14" s="36">
        <v>13</v>
      </c>
      <c r="I14" s="36">
        <v>134379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8</v>
      </c>
      <c r="Q14" s="36">
        <v>101</v>
      </c>
      <c r="R14" s="36">
        <v>240380</v>
      </c>
      <c r="S14" s="36">
        <v>0</v>
      </c>
      <c r="T14" s="36">
        <v>0</v>
      </c>
      <c r="U14" s="36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13291</v>
      </c>
      <c r="E15" s="34">
        <v>103404</v>
      </c>
      <c r="F15" s="34">
        <v>381542414</v>
      </c>
      <c r="G15" s="34">
        <v>4842</v>
      </c>
      <c r="H15" s="34">
        <v>12512</v>
      </c>
      <c r="I15" s="34">
        <v>163415573</v>
      </c>
      <c r="J15" s="34">
        <v>61</v>
      </c>
      <c r="K15" s="34">
        <v>61</v>
      </c>
      <c r="L15" s="34">
        <v>926346</v>
      </c>
      <c r="M15" s="34">
        <v>51</v>
      </c>
      <c r="N15" s="34">
        <v>51</v>
      </c>
      <c r="O15" s="34">
        <v>2357000</v>
      </c>
      <c r="P15" s="34">
        <v>8244</v>
      </c>
      <c r="Q15" s="34">
        <v>90246</v>
      </c>
      <c r="R15" s="34">
        <v>214042221</v>
      </c>
      <c r="S15" s="34">
        <v>93</v>
      </c>
      <c r="T15" s="34">
        <v>534</v>
      </c>
      <c r="U15" s="34">
        <v>801274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13031</v>
      </c>
      <c r="E16" s="37">
        <v>101570</v>
      </c>
      <c r="F16" s="37">
        <v>372632810</v>
      </c>
      <c r="G16" s="37">
        <v>4707</v>
      </c>
      <c r="H16" s="37">
        <v>12154</v>
      </c>
      <c r="I16" s="37">
        <v>158094089</v>
      </c>
      <c r="J16" s="37">
        <v>61</v>
      </c>
      <c r="K16" s="37">
        <v>61</v>
      </c>
      <c r="L16" s="37">
        <v>926346</v>
      </c>
      <c r="M16" s="37">
        <v>49</v>
      </c>
      <c r="N16" s="37">
        <v>49</v>
      </c>
      <c r="O16" s="37">
        <v>2277000</v>
      </c>
      <c r="P16" s="37">
        <v>8121</v>
      </c>
      <c r="Q16" s="37">
        <v>88772</v>
      </c>
      <c r="R16" s="37">
        <v>210534101</v>
      </c>
      <c r="S16" s="37">
        <v>93</v>
      </c>
      <c r="T16" s="37">
        <v>534</v>
      </c>
      <c r="U16" s="37">
        <v>801274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12160</v>
      </c>
      <c r="E17" s="37">
        <v>95138</v>
      </c>
      <c r="F17" s="37">
        <v>348850781</v>
      </c>
      <c r="G17" s="37">
        <v>4345</v>
      </c>
      <c r="H17" s="37">
        <v>11267</v>
      </c>
      <c r="I17" s="37">
        <v>147630351</v>
      </c>
      <c r="J17" s="37">
        <v>54</v>
      </c>
      <c r="K17" s="37">
        <v>54</v>
      </c>
      <c r="L17" s="37">
        <v>728275</v>
      </c>
      <c r="M17" s="37">
        <v>49</v>
      </c>
      <c r="N17" s="37">
        <v>49</v>
      </c>
      <c r="O17" s="37">
        <v>2277000</v>
      </c>
      <c r="P17" s="37">
        <v>7622</v>
      </c>
      <c r="Q17" s="37">
        <v>83243</v>
      </c>
      <c r="R17" s="37">
        <v>197427381</v>
      </c>
      <c r="S17" s="37">
        <v>90</v>
      </c>
      <c r="T17" s="37">
        <v>525</v>
      </c>
      <c r="U17" s="37">
        <v>787774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871</v>
      </c>
      <c r="E18" s="37">
        <v>6432</v>
      </c>
      <c r="F18" s="37">
        <v>23782029</v>
      </c>
      <c r="G18" s="37">
        <v>362</v>
      </c>
      <c r="H18" s="37">
        <v>887</v>
      </c>
      <c r="I18" s="37">
        <v>10463738</v>
      </c>
      <c r="J18" s="37">
        <v>7</v>
      </c>
      <c r="K18" s="37">
        <v>7</v>
      </c>
      <c r="L18" s="37">
        <v>198071</v>
      </c>
      <c r="M18" s="37">
        <v>0</v>
      </c>
      <c r="N18" s="37">
        <v>0</v>
      </c>
      <c r="O18" s="37">
        <v>0</v>
      </c>
      <c r="P18" s="37">
        <v>499</v>
      </c>
      <c r="Q18" s="37">
        <v>5529</v>
      </c>
      <c r="R18" s="37">
        <v>13106720</v>
      </c>
      <c r="S18" s="37">
        <v>3</v>
      </c>
      <c r="T18" s="37">
        <v>9</v>
      </c>
      <c r="U18" s="37">
        <v>13500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132</v>
      </c>
      <c r="E19" s="37">
        <v>897</v>
      </c>
      <c r="F19" s="37">
        <v>4511213</v>
      </c>
      <c r="G19" s="37">
        <v>72</v>
      </c>
      <c r="H19" s="37">
        <v>183</v>
      </c>
      <c r="I19" s="37">
        <v>2736653</v>
      </c>
      <c r="J19" s="37">
        <v>0</v>
      </c>
      <c r="K19" s="37">
        <v>0</v>
      </c>
      <c r="L19" s="37">
        <v>0</v>
      </c>
      <c r="M19" s="37">
        <v>2</v>
      </c>
      <c r="N19" s="37">
        <v>2</v>
      </c>
      <c r="O19" s="37">
        <v>80000</v>
      </c>
      <c r="P19" s="37">
        <v>58</v>
      </c>
      <c r="Q19" s="37">
        <v>712</v>
      </c>
      <c r="R19" s="37">
        <v>1694560</v>
      </c>
      <c r="S19" s="37">
        <v>0</v>
      </c>
      <c r="T19" s="37">
        <v>0</v>
      </c>
      <c r="U19" s="37">
        <v>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128</v>
      </c>
      <c r="E20" s="38">
        <v>937</v>
      </c>
      <c r="F20" s="38">
        <v>4398391</v>
      </c>
      <c r="G20" s="38">
        <v>63</v>
      </c>
      <c r="H20" s="38">
        <v>175</v>
      </c>
      <c r="I20" s="38">
        <v>2584831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65</v>
      </c>
      <c r="Q20" s="38">
        <v>762</v>
      </c>
      <c r="R20" s="38">
        <v>1813560</v>
      </c>
      <c r="S20" s="38">
        <v>0</v>
      </c>
      <c r="T20" s="38">
        <v>0</v>
      </c>
      <c r="U20" s="38">
        <v>0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731</v>
      </c>
      <c r="E21" s="32">
        <v>2504</v>
      </c>
      <c r="F21" s="32">
        <v>31321720</v>
      </c>
      <c r="G21" s="32">
        <v>690</v>
      </c>
      <c r="H21" s="32">
        <v>2070</v>
      </c>
      <c r="I21" s="32">
        <v>30003080</v>
      </c>
      <c r="J21" s="32">
        <v>0</v>
      </c>
      <c r="K21" s="32">
        <v>0</v>
      </c>
      <c r="L21" s="32">
        <v>0</v>
      </c>
      <c r="M21" s="32">
        <v>6</v>
      </c>
      <c r="N21" s="32">
        <v>6</v>
      </c>
      <c r="O21" s="32">
        <v>300000</v>
      </c>
      <c r="P21" s="32">
        <v>35</v>
      </c>
      <c r="Q21" s="32">
        <v>428</v>
      </c>
      <c r="R21" s="32">
        <v>1018640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54</v>
      </c>
      <c r="E22" s="34">
        <v>216</v>
      </c>
      <c r="F22" s="34">
        <v>2250628</v>
      </c>
      <c r="G22" s="34">
        <v>49</v>
      </c>
      <c r="H22" s="34">
        <v>147</v>
      </c>
      <c r="I22" s="34">
        <v>2086408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5</v>
      </c>
      <c r="Q22" s="34">
        <v>69</v>
      </c>
      <c r="R22" s="34">
        <v>164220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54</v>
      </c>
      <c r="E23" s="36">
        <v>216</v>
      </c>
      <c r="F23" s="36">
        <v>2250628</v>
      </c>
      <c r="G23" s="36">
        <v>49</v>
      </c>
      <c r="H23" s="36">
        <v>147</v>
      </c>
      <c r="I23" s="36">
        <v>2086408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5</v>
      </c>
      <c r="Q23" s="36">
        <v>69</v>
      </c>
      <c r="R23" s="36">
        <v>164220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52</v>
      </c>
      <c r="E24" s="36">
        <v>210</v>
      </c>
      <c r="F24" s="36">
        <v>2157628</v>
      </c>
      <c r="G24" s="36">
        <v>47</v>
      </c>
      <c r="H24" s="36">
        <v>141</v>
      </c>
      <c r="I24" s="36">
        <v>1993408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5</v>
      </c>
      <c r="Q24" s="36">
        <v>69</v>
      </c>
      <c r="R24" s="36">
        <v>164220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2</v>
      </c>
      <c r="E25" s="36">
        <v>6</v>
      </c>
      <c r="F25" s="36">
        <v>93000</v>
      </c>
      <c r="G25" s="36">
        <v>2</v>
      </c>
      <c r="H25" s="36">
        <v>6</v>
      </c>
      <c r="I25" s="36">
        <v>93000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677</v>
      </c>
      <c r="E28" s="34">
        <v>2288</v>
      </c>
      <c r="F28" s="34">
        <v>29071092</v>
      </c>
      <c r="G28" s="34">
        <v>641</v>
      </c>
      <c r="H28" s="34">
        <v>1923</v>
      </c>
      <c r="I28" s="34">
        <v>27916672</v>
      </c>
      <c r="J28" s="34">
        <v>0</v>
      </c>
      <c r="K28" s="34">
        <v>0</v>
      </c>
      <c r="L28" s="34">
        <v>0</v>
      </c>
      <c r="M28" s="34">
        <v>6</v>
      </c>
      <c r="N28" s="34">
        <v>6</v>
      </c>
      <c r="O28" s="34">
        <v>300000</v>
      </c>
      <c r="P28" s="34">
        <v>30</v>
      </c>
      <c r="Q28" s="34">
        <v>359</v>
      </c>
      <c r="R28" s="34">
        <v>854420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664</v>
      </c>
      <c r="E29" s="37">
        <v>2251</v>
      </c>
      <c r="F29" s="37">
        <v>28513426</v>
      </c>
      <c r="G29" s="37">
        <v>629</v>
      </c>
      <c r="H29" s="37">
        <v>1887</v>
      </c>
      <c r="I29" s="37">
        <v>27409006</v>
      </c>
      <c r="J29" s="37">
        <v>0</v>
      </c>
      <c r="K29" s="37">
        <v>0</v>
      </c>
      <c r="L29" s="37">
        <v>0</v>
      </c>
      <c r="M29" s="37">
        <v>5</v>
      </c>
      <c r="N29" s="37">
        <v>5</v>
      </c>
      <c r="O29" s="37">
        <v>250000</v>
      </c>
      <c r="P29" s="37">
        <v>30</v>
      </c>
      <c r="Q29" s="37">
        <v>359</v>
      </c>
      <c r="R29" s="37">
        <v>854420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648</v>
      </c>
      <c r="E30" s="37">
        <v>2203</v>
      </c>
      <c r="F30" s="37">
        <v>27824286</v>
      </c>
      <c r="G30" s="37">
        <v>614</v>
      </c>
      <c r="H30" s="37">
        <v>1842</v>
      </c>
      <c r="I30" s="37">
        <v>26727006</v>
      </c>
      <c r="J30" s="37">
        <v>0</v>
      </c>
      <c r="K30" s="37">
        <v>0</v>
      </c>
      <c r="L30" s="37">
        <v>0</v>
      </c>
      <c r="M30" s="37">
        <v>5</v>
      </c>
      <c r="N30" s="37">
        <v>5</v>
      </c>
      <c r="O30" s="37">
        <v>250000</v>
      </c>
      <c r="P30" s="37">
        <v>29</v>
      </c>
      <c r="Q30" s="37">
        <v>356</v>
      </c>
      <c r="R30" s="37">
        <v>847280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16</v>
      </c>
      <c r="E31" s="37">
        <v>48</v>
      </c>
      <c r="F31" s="37">
        <v>689140</v>
      </c>
      <c r="G31" s="37">
        <v>15</v>
      </c>
      <c r="H31" s="37">
        <v>45</v>
      </c>
      <c r="I31" s="37">
        <v>682000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1</v>
      </c>
      <c r="Q31" s="37">
        <v>3</v>
      </c>
      <c r="R31" s="37">
        <v>7140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9</v>
      </c>
      <c r="E32" s="37">
        <v>25</v>
      </c>
      <c r="F32" s="37">
        <v>390740</v>
      </c>
      <c r="G32" s="37">
        <v>8</v>
      </c>
      <c r="H32" s="37">
        <v>24</v>
      </c>
      <c r="I32" s="37">
        <v>340740</v>
      </c>
      <c r="J32" s="37">
        <v>0</v>
      </c>
      <c r="K32" s="37">
        <v>0</v>
      </c>
      <c r="L32" s="37">
        <v>0</v>
      </c>
      <c r="M32" s="37">
        <v>1</v>
      </c>
      <c r="N32" s="37">
        <v>1</v>
      </c>
      <c r="O32" s="37">
        <v>50000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4</v>
      </c>
      <c r="E33" s="38">
        <v>12</v>
      </c>
      <c r="F33" s="38">
        <v>166926</v>
      </c>
      <c r="G33" s="38">
        <v>4</v>
      </c>
      <c r="H33" s="38">
        <v>12</v>
      </c>
      <c r="I33" s="38">
        <v>166926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1979</v>
      </c>
      <c r="E34" s="32">
        <v>12353</v>
      </c>
      <c r="F34" s="32">
        <v>67593042</v>
      </c>
      <c r="G34" s="32">
        <v>952</v>
      </c>
      <c r="H34" s="32">
        <v>2609</v>
      </c>
      <c r="I34" s="32">
        <v>43319517</v>
      </c>
      <c r="J34" s="32">
        <v>55</v>
      </c>
      <c r="K34" s="32">
        <v>55</v>
      </c>
      <c r="L34" s="32">
        <v>535025</v>
      </c>
      <c r="M34" s="32">
        <v>16</v>
      </c>
      <c r="N34" s="32">
        <v>16</v>
      </c>
      <c r="O34" s="32">
        <v>730000</v>
      </c>
      <c r="P34" s="32">
        <v>956</v>
      </c>
      <c r="Q34" s="32">
        <v>9673</v>
      </c>
      <c r="R34" s="32">
        <v>23008500</v>
      </c>
      <c r="S34" s="32">
        <v>0</v>
      </c>
      <c r="T34" s="32">
        <v>0</v>
      </c>
      <c r="U34" s="32">
        <v>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205</v>
      </c>
      <c r="E35" s="34">
        <v>3150</v>
      </c>
      <c r="F35" s="34">
        <v>11402855</v>
      </c>
      <c r="G35" s="34">
        <v>108</v>
      </c>
      <c r="H35" s="34">
        <v>277</v>
      </c>
      <c r="I35" s="34">
        <v>4432929</v>
      </c>
      <c r="J35" s="34">
        <v>6</v>
      </c>
      <c r="K35" s="34">
        <v>6</v>
      </c>
      <c r="L35" s="34">
        <v>146466</v>
      </c>
      <c r="M35" s="34">
        <v>0</v>
      </c>
      <c r="N35" s="34">
        <v>0</v>
      </c>
      <c r="O35" s="34">
        <v>0</v>
      </c>
      <c r="P35" s="34">
        <v>91</v>
      </c>
      <c r="Q35" s="34">
        <v>2867</v>
      </c>
      <c r="R35" s="34">
        <v>6823460</v>
      </c>
      <c r="S35" s="34">
        <v>0</v>
      </c>
      <c r="T35" s="34">
        <v>0</v>
      </c>
      <c r="U35" s="34">
        <v>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205</v>
      </c>
      <c r="E36" s="36">
        <v>3150</v>
      </c>
      <c r="F36" s="36">
        <v>11402855</v>
      </c>
      <c r="G36" s="36">
        <v>108</v>
      </c>
      <c r="H36" s="36">
        <v>277</v>
      </c>
      <c r="I36" s="36">
        <v>4432929</v>
      </c>
      <c r="J36" s="36">
        <v>6</v>
      </c>
      <c r="K36" s="36">
        <v>6</v>
      </c>
      <c r="L36" s="36">
        <v>146466</v>
      </c>
      <c r="M36" s="36">
        <v>0</v>
      </c>
      <c r="N36" s="36">
        <v>0</v>
      </c>
      <c r="O36" s="36">
        <v>0</v>
      </c>
      <c r="P36" s="36">
        <v>91</v>
      </c>
      <c r="Q36" s="36">
        <v>2867</v>
      </c>
      <c r="R36" s="36">
        <v>6823460</v>
      </c>
      <c r="S36" s="36">
        <v>0</v>
      </c>
      <c r="T36" s="36">
        <v>0</v>
      </c>
      <c r="U36" s="36">
        <v>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205</v>
      </c>
      <c r="E37" s="36">
        <v>3150</v>
      </c>
      <c r="F37" s="36">
        <v>11402855</v>
      </c>
      <c r="G37" s="36">
        <v>108</v>
      </c>
      <c r="H37" s="36">
        <v>277</v>
      </c>
      <c r="I37" s="36">
        <v>4432929</v>
      </c>
      <c r="J37" s="36">
        <v>6</v>
      </c>
      <c r="K37" s="36">
        <v>6</v>
      </c>
      <c r="L37" s="36">
        <v>146466</v>
      </c>
      <c r="M37" s="36">
        <v>0</v>
      </c>
      <c r="N37" s="36">
        <v>0</v>
      </c>
      <c r="O37" s="36">
        <v>0</v>
      </c>
      <c r="P37" s="36">
        <v>91</v>
      </c>
      <c r="Q37" s="36">
        <v>2867</v>
      </c>
      <c r="R37" s="36">
        <v>6823460</v>
      </c>
      <c r="S37" s="36">
        <v>0</v>
      </c>
      <c r="T37" s="36">
        <v>0</v>
      </c>
      <c r="U37" s="36">
        <v>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1774</v>
      </c>
      <c r="E41" s="34">
        <v>9203</v>
      </c>
      <c r="F41" s="34">
        <v>56190187</v>
      </c>
      <c r="G41" s="34">
        <v>844</v>
      </c>
      <c r="H41" s="34">
        <v>2332</v>
      </c>
      <c r="I41" s="34">
        <v>38886588</v>
      </c>
      <c r="J41" s="34">
        <v>49</v>
      </c>
      <c r="K41" s="34">
        <v>49</v>
      </c>
      <c r="L41" s="34">
        <v>388559</v>
      </c>
      <c r="M41" s="34">
        <v>16</v>
      </c>
      <c r="N41" s="34">
        <v>16</v>
      </c>
      <c r="O41" s="34">
        <v>730000</v>
      </c>
      <c r="P41" s="34">
        <v>865</v>
      </c>
      <c r="Q41" s="34">
        <v>6806</v>
      </c>
      <c r="R41" s="34">
        <v>16185040</v>
      </c>
      <c r="S41" s="34">
        <v>0</v>
      </c>
      <c r="T41" s="34">
        <v>0</v>
      </c>
      <c r="U41" s="34">
        <v>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1713</v>
      </c>
      <c r="E42" s="37">
        <v>9029</v>
      </c>
      <c r="F42" s="37">
        <v>53371458</v>
      </c>
      <c r="G42" s="37">
        <v>785</v>
      </c>
      <c r="H42" s="37">
        <v>2164</v>
      </c>
      <c r="I42" s="37">
        <v>36082139</v>
      </c>
      <c r="J42" s="37">
        <v>49</v>
      </c>
      <c r="K42" s="37">
        <v>49</v>
      </c>
      <c r="L42" s="37">
        <v>388559</v>
      </c>
      <c r="M42" s="37">
        <v>16</v>
      </c>
      <c r="N42" s="37">
        <v>16</v>
      </c>
      <c r="O42" s="37">
        <v>730000</v>
      </c>
      <c r="P42" s="37">
        <v>863</v>
      </c>
      <c r="Q42" s="37">
        <v>6800</v>
      </c>
      <c r="R42" s="37">
        <v>16170760</v>
      </c>
      <c r="S42" s="37">
        <v>0</v>
      </c>
      <c r="T42" s="37">
        <v>0</v>
      </c>
      <c r="U42" s="37">
        <v>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1664</v>
      </c>
      <c r="E43" s="37">
        <v>8806</v>
      </c>
      <c r="F43" s="37">
        <v>51805575</v>
      </c>
      <c r="G43" s="37">
        <v>756</v>
      </c>
      <c r="H43" s="37">
        <v>2095</v>
      </c>
      <c r="I43" s="37">
        <v>34931327</v>
      </c>
      <c r="J43" s="37">
        <v>45</v>
      </c>
      <c r="K43" s="37">
        <v>45</v>
      </c>
      <c r="L43" s="37">
        <v>330488</v>
      </c>
      <c r="M43" s="37">
        <v>16</v>
      </c>
      <c r="N43" s="37">
        <v>16</v>
      </c>
      <c r="O43" s="37">
        <v>730000</v>
      </c>
      <c r="P43" s="37">
        <v>847</v>
      </c>
      <c r="Q43" s="37">
        <v>6650</v>
      </c>
      <c r="R43" s="37">
        <v>15813760</v>
      </c>
      <c r="S43" s="37">
        <v>0</v>
      </c>
      <c r="T43" s="37">
        <v>0</v>
      </c>
      <c r="U43" s="37">
        <v>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49</v>
      </c>
      <c r="E44" s="37">
        <v>223</v>
      </c>
      <c r="F44" s="37">
        <v>1565883</v>
      </c>
      <c r="G44" s="37">
        <v>29</v>
      </c>
      <c r="H44" s="37">
        <v>69</v>
      </c>
      <c r="I44" s="37">
        <v>1150812</v>
      </c>
      <c r="J44" s="37">
        <v>4</v>
      </c>
      <c r="K44" s="37">
        <v>4</v>
      </c>
      <c r="L44" s="37">
        <v>58071</v>
      </c>
      <c r="M44" s="37">
        <v>0</v>
      </c>
      <c r="N44" s="37">
        <v>0</v>
      </c>
      <c r="O44" s="37">
        <v>0</v>
      </c>
      <c r="P44" s="37">
        <v>16</v>
      </c>
      <c r="Q44" s="37">
        <v>150</v>
      </c>
      <c r="R44" s="37">
        <v>357000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32</v>
      </c>
      <c r="E45" s="37">
        <v>92</v>
      </c>
      <c r="F45" s="37">
        <v>1520842</v>
      </c>
      <c r="G45" s="37">
        <v>32</v>
      </c>
      <c r="H45" s="37">
        <v>92</v>
      </c>
      <c r="I45" s="37">
        <v>1520842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29</v>
      </c>
      <c r="E46" s="38">
        <v>82</v>
      </c>
      <c r="F46" s="38">
        <v>1297887</v>
      </c>
      <c r="G46" s="38">
        <v>27</v>
      </c>
      <c r="H46" s="38">
        <v>76</v>
      </c>
      <c r="I46" s="38">
        <v>1283607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2</v>
      </c>
      <c r="Q46" s="38">
        <v>6</v>
      </c>
      <c r="R46" s="38">
        <v>14280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1487</v>
      </c>
      <c r="E47" s="32">
        <v>14718</v>
      </c>
      <c r="F47" s="32">
        <v>43150845</v>
      </c>
      <c r="G47" s="32">
        <v>394</v>
      </c>
      <c r="H47" s="32">
        <v>647</v>
      </c>
      <c r="I47" s="32">
        <v>9669245</v>
      </c>
      <c r="J47" s="32">
        <v>0</v>
      </c>
      <c r="K47" s="32">
        <v>0</v>
      </c>
      <c r="L47" s="32">
        <v>0</v>
      </c>
      <c r="M47" s="32">
        <v>4</v>
      </c>
      <c r="N47" s="32">
        <v>4</v>
      </c>
      <c r="O47" s="32">
        <v>200000</v>
      </c>
      <c r="P47" s="32">
        <v>1075</v>
      </c>
      <c r="Q47" s="32">
        <v>13954</v>
      </c>
      <c r="R47" s="32">
        <v>33112100</v>
      </c>
      <c r="S47" s="32">
        <v>14</v>
      </c>
      <c r="T47" s="32">
        <v>113</v>
      </c>
      <c r="U47" s="32">
        <v>169500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556</v>
      </c>
      <c r="E48" s="34">
        <v>6938</v>
      </c>
      <c r="F48" s="34">
        <v>16790178</v>
      </c>
      <c r="G48" s="34">
        <v>15</v>
      </c>
      <c r="H48" s="34">
        <v>30</v>
      </c>
      <c r="I48" s="34">
        <v>382868</v>
      </c>
      <c r="J48" s="34">
        <v>0</v>
      </c>
      <c r="K48" s="34">
        <v>0</v>
      </c>
      <c r="L48" s="34">
        <v>0</v>
      </c>
      <c r="M48" s="34">
        <v>1</v>
      </c>
      <c r="N48" s="34">
        <v>1</v>
      </c>
      <c r="O48" s="34">
        <v>50000</v>
      </c>
      <c r="P48" s="34">
        <v>538</v>
      </c>
      <c r="Q48" s="34">
        <v>6891</v>
      </c>
      <c r="R48" s="34">
        <v>16333310</v>
      </c>
      <c r="S48" s="34">
        <v>2</v>
      </c>
      <c r="T48" s="34">
        <v>16</v>
      </c>
      <c r="U48" s="34">
        <v>24000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556</v>
      </c>
      <c r="E49" s="36">
        <v>6938</v>
      </c>
      <c r="F49" s="36">
        <v>16790178</v>
      </c>
      <c r="G49" s="36">
        <v>15</v>
      </c>
      <c r="H49" s="36">
        <v>30</v>
      </c>
      <c r="I49" s="36">
        <v>382868</v>
      </c>
      <c r="J49" s="36">
        <v>0</v>
      </c>
      <c r="K49" s="36">
        <v>0</v>
      </c>
      <c r="L49" s="36">
        <v>0</v>
      </c>
      <c r="M49" s="36">
        <v>1</v>
      </c>
      <c r="N49" s="36">
        <v>1</v>
      </c>
      <c r="O49" s="36">
        <v>50000</v>
      </c>
      <c r="P49" s="36">
        <v>538</v>
      </c>
      <c r="Q49" s="36">
        <v>6891</v>
      </c>
      <c r="R49" s="36">
        <v>16333310</v>
      </c>
      <c r="S49" s="36">
        <v>2</v>
      </c>
      <c r="T49" s="36">
        <v>16</v>
      </c>
      <c r="U49" s="36">
        <v>24000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531</v>
      </c>
      <c r="E50" s="36">
        <v>6613</v>
      </c>
      <c r="F50" s="36">
        <v>16000396</v>
      </c>
      <c r="G50" s="36">
        <v>14</v>
      </c>
      <c r="H50" s="36">
        <v>28</v>
      </c>
      <c r="I50" s="36">
        <v>352306</v>
      </c>
      <c r="J50" s="36">
        <v>0</v>
      </c>
      <c r="K50" s="36">
        <v>0</v>
      </c>
      <c r="L50" s="36">
        <v>0</v>
      </c>
      <c r="M50" s="36">
        <v>1</v>
      </c>
      <c r="N50" s="36">
        <v>1</v>
      </c>
      <c r="O50" s="36">
        <v>50000</v>
      </c>
      <c r="P50" s="36">
        <v>514</v>
      </c>
      <c r="Q50" s="36">
        <v>6568</v>
      </c>
      <c r="R50" s="36">
        <v>15574090</v>
      </c>
      <c r="S50" s="36">
        <v>2</v>
      </c>
      <c r="T50" s="36">
        <v>16</v>
      </c>
      <c r="U50" s="36">
        <v>24000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25</v>
      </c>
      <c r="E51" s="36">
        <v>325</v>
      </c>
      <c r="F51" s="36">
        <v>789782</v>
      </c>
      <c r="G51" s="36">
        <v>1</v>
      </c>
      <c r="H51" s="36">
        <v>2</v>
      </c>
      <c r="I51" s="36">
        <v>30562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24</v>
      </c>
      <c r="Q51" s="36">
        <v>323</v>
      </c>
      <c r="R51" s="36">
        <v>759220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931</v>
      </c>
      <c r="E54" s="34">
        <v>7780</v>
      </c>
      <c r="F54" s="34">
        <v>26360667</v>
      </c>
      <c r="G54" s="34">
        <v>379</v>
      </c>
      <c r="H54" s="34">
        <v>617</v>
      </c>
      <c r="I54" s="34">
        <v>9286377</v>
      </c>
      <c r="J54" s="34">
        <v>0</v>
      </c>
      <c r="K54" s="34">
        <v>0</v>
      </c>
      <c r="L54" s="34">
        <v>0</v>
      </c>
      <c r="M54" s="34">
        <v>3</v>
      </c>
      <c r="N54" s="34">
        <v>3</v>
      </c>
      <c r="O54" s="34">
        <v>150000</v>
      </c>
      <c r="P54" s="34">
        <v>537</v>
      </c>
      <c r="Q54" s="34">
        <v>7063</v>
      </c>
      <c r="R54" s="34">
        <v>16778790</v>
      </c>
      <c r="S54" s="34">
        <v>12</v>
      </c>
      <c r="T54" s="34">
        <v>97</v>
      </c>
      <c r="U54" s="34">
        <v>145500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923</v>
      </c>
      <c r="E55" s="37">
        <v>7761</v>
      </c>
      <c r="F55" s="37">
        <v>26080328</v>
      </c>
      <c r="G55" s="37">
        <v>371</v>
      </c>
      <c r="H55" s="37">
        <v>598</v>
      </c>
      <c r="I55" s="37">
        <v>9006038</v>
      </c>
      <c r="J55" s="37">
        <v>0</v>
      </c>
      <c r="K55" s="37">
        <v>0</v>
      </c>
      <c r="L55" s="37">
        <v>0</v>
      </c>
      <c r="M55" s="37">
        <v>3</v>
      </c>
      <c r="N55" s="37">
        <v>3</v>
      </c>
      <c r="O55" s="37">
        <v>150000</v>
      </c>
      <c r="P55" s="37">
        <v>537</v>
      </c>
      <c r="Q55" s="37">
        <v>7063</v>
      </c>
      <c r="R55" s="37">
        <v>16778790</v>
      </c>
      <c r="S55" s="37">
        <v>12</v>
      </c>
      <c r="T55" s="37">
        <v>97</v>
      </c>
      <c r="U55" s="37">
        <v>145500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851</v>
      </c>
      <c r="E56" s="37">
        <v>7340</v>
      </c>
      <c r="F56" s="37">
        <v>24182377</v>
      </c>
      <c r="G56" s="37">
        <v>326</v>
      </c>
      <c r="H56" s="37">
        <v>527</v>
      </c>
      <c r="I56" s="37">
        <v>7941087</v>
      </c>
      <c r="J56" s="37">
        <v>0</v>
      </c>
      <c r="K56" s="37">
        <v>0</v>
      </c>
      <c r="L56" s="37">
        <v>0</v>
      </c>
      <c r="M56" s="37">
        <v>3</v>
      </c>
      <c r="N56" s="37">
        <v>3</v>
      </c>
      <c r="O56" s="37">
        <v>150000</v>
      </c>
      <c r="P56" s="37">
        <v>510</v>
      </c>
      <c r="Q56" s="37">
        <v>6713</v>
      </c>
      <c r="R56" s="37">
        <v>15945790</v>
      </c>
      <c r="S56" s="37">
        <v>12</v>
      </c>
      <c r="T56" s="37">
        <v>97</v>
      </c>
      <c r="U56" s="37">
        <v>145500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72</v>
      </c>
      <c r="E57" s="37">
        <v>421</v>
      </c>
      <c r="F57" s="37">
        <v>1897951</v>
      </c>
      <c r="G57" s="37">
        <v>45</v>
      </c>
      <c r="H57" s="37">
        <v>71</v>
      </c>
      <c r="I57" s="37">
        <v>1064951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27</v>
      </c>
      <c r="Q57" s="37">
        <v>350</v>
      </c>
      <c r="R57" s="37">
        <v>833000</v>
      </c>
      <c r="S57" s="37">
        <v>0</v>
      </c>
      <c r="T57" s="37">
        <v>0</v>
      </c>
      <c r="U57" s="37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2</v>
      </c>
      <c r="E58" s="37">
        <v>5</v>
      </c>
      <c r="F58" s="37">
        <v>76405</v>
      </c>
      <c r="G58" s="37">
        <v>2</v>
      </c>
      <c r="H58" s="37">
        <v>5</v>
      </c>
      <c r="I58" s="37">
        <v>76405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6</v>
      </c>
      <c r="E59" s="38">
        <v>14</v>
      </c>
      <c r="F59" s="38">
        <v>203934</v>
      </c>
      <c r="G59" s="38">
        <v>6</v>
      </c>
      <c r="H59" s="38">
        <v>14</v>
      </c>
      <c r="I59" s="38">
        <v>203934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2171</v>
      </c>
      <c r="E60" s="32">
        <v>18844</v>
      </c>
      <c r="F60" s="32">
        <v>64785341</v>
      </c>
      <c r="G60" s="32">
        <v>687</v>
      </c>
      <c r="H60" s="32">
        <v>2061</v>
      </c>
      <c r="I60" s="32">
        <v>24440633</v>
      </c>
      <c r="J60" s="32">
        <v>2</v>
      </c>
      <c r="K60" s="32">
        <v>2</v>
      </c>
      <c r="L60" s="32">
        <v>20105</v>
      </c>
      <c r="M60" s="32">
        <v>19</v>
      </c>
      <c r="N60" s="32">
        <v>19</v>
      </c>
      <c r="O60" s="32">
        <v>887000</v>
      </c>
      <c r="P60" s="32">
        <v>1461</v>
      </c>
      <c r="Q60" s="32">
        <v>16757</v>
      </c>
      <c r="R60" s="32">
        <v>39430103</v>
      </c>
      <c r="S60" s="32">
        <v>2</v>
      </c>
      <c r="T60" s="32">
        <v>5</v>
      </c>
      <c r="U60" s="32">
        <v>7500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207</v>
      </c>
      <c r="E61" s="34">
        <v>1939</v>
      </c>
      <c r="F61" s="34">
        <v>6283650</v>
      </c>
      <c r="G61" s="34">
        <v>50</v>
      </c>
      <c r="H61" s="34">
        <v>150</v>
      </c>
      <c r="I61" s="34">
        <v>2096837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157</v>
      </c>
      <c r="Q61" s="34">
        <v>1789</v>
      </c>
      <c r="R61" s="34">
        <v>4186813</v>
      </c>
      <c r="S61" s="34">
        <v>0</v>
      </c>
      <c r="T61" s="34">
        <v>0</v>
      </c>
      <c r="U61" s="3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198</v>
      </c>
      <c r="E62" s="36">
        <v>1838</v>
      </c>
      <c r="F62" s="36">
        <v>6020902</v>
      </c>
      <c r="G62" s="36">
        <v>49</v>
      </c>
      <c r="H62" s="36">
        <v>147</v>
      </c>
      <c r="I62" s="36">
        <v>2053049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149</v>
      </c>
      <c r="Q62" s="36">
        <v>1691</v>
      </c>
      <c r="R62" s="36">
        <v>3967853</v>
      </c>
      <c r="S62" s="36">
        <v>0</v>
      </c>
      <c r="T62" s="36">
        <v>0</v>
      </c>
      <c r="U62" s="36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191</v>
      </c>
      <c r="E63" s="36">
        <v>1760</v>
      </c>
      <c r="F63" s="36">
        <v>5835262</v>
      </c>
      <c r="G63" s="36">
        <v>49</v>
      </c>
      <c r="H63" s="36">
        <v>147</v>
      </c>
      <c r="I63" s="36">
        <v>2053049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142</v>
      </c>
      <c r="Q63" s="36">
        <v>1613</v>
      </c>
      <c r="R63" s="36">
        <v>3782213</v>
      </c>
      <c r="S63" s="36">
        <v>0</v>
      </c>
      <c r="T63" s="36">
        <v>0</v>
      </c>
      <c r="U63" s="36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7</v>
      </c>
      <c r="E64" s="36">
        <v>78</v>
      </c>
      <c r="F64" s="36">
        <v>185640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7</v>
      </c>
      <c r="Q64" s="36">
        <v>78</v>
      </c>
      <c r="R64" s="36">
        <v>185640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5</v>
      </c>
      <c r="E65" s="36">
        <v>48</v>
      </c>
      <c r="F65" s="36">
        <v>99960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5</v>
      </c>
      <c r="Q65" s="36">
        <v>48</v>
      </c>
      <c r="R65" s="36">
        <v>99960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4</v>
      </c>
      <c r="E66" s="36">
        <v>53</v>
      </c>
      <c r="F66" s="36">
        <v>162788</v>
      </c>
      <c r="G66" s="36">
        <v>1</v>
      </c>
      <c r="H66" s="36">
        <v>3</v>
      </c>
      <c r="I66" s="36">
        <v>43788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3</v>
      </c>
      <c r="Q66" s="36">
        <v>50</v>
      </c>
      <c r="R66" s="36">
        <v>119000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1964</v>
      </c>
      <c r="E67" s="34">
        <v>16905</v>
      </c>
      <c r="F67" s="34">
        <v>58501691</v>
      </c>
      <c r="G67" s="34">
        <v>637</v>
      </c>
      <c r="H67" s="34">
        <v>1911</v>
      </c>
      <c r="I67" s="34">
        <v>22343796</v>
      </c>
      <c r="J67" s="34">
        <v>2</v>
      </c>
      <c r="K67" s="34">
        <v>2</v>
      </c>
      <c r="L67" s="34">
        <v>20105</v>
      </c>
      <c r="M67" s="34">
        <v>19</v>
      </c>
      <c r="N67" s="34">
        <v>19</v>
      </c>
      <c r="O67" s="34">
        <v>887000</v>
      </c>
      <c r="P67" s="34">
        <v>1304</v>
      </c>
      <c r="Q67" s="34">
        <v>14968</v>
      </c>
      <c r="R67" s="34">
        <v>35243290</v>
      </c>
      <c r="S67" s="34">
        <v>2</v>
      </c>
      <c r="T67" s="34">
        <v>5</v>
      </c>
      <c r="U67" s="34">
        <v>7500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1908</v>
      </c>
      <c r="E68" s="37">
        <v>16406</v>
      </c>
      <c r="F68" s="37">
        <v>56654407</v>
      </c>
      <c r="G68" s="37">
        <v>619</v>
      </c>
      <c r="H68" s="37">
        <v>1857</v>
      </c>
      <c r="I68" s="37">
        <v>21555612</v>
      </c>
      <c r="J68" s="37">
        <v>2</v>
      </c>
      <c r="K68" s="37">
        <v>2</v>
      </c>
      <c r="L68" s="37">
        <v>20105</v>
      </c>
      <c r="M68" s="37">
        <v>19</v>
      </c>
      <c r="N68" s="37">
        <v>19</v>
      </c>
      <c r="O68" s="37">
        <v>887000</v>
      </c>
      <c r="P68" s="37">
        <v>1266</v>
      </c>
      <c r="Q68" s="37">
        <v>14523</v>
      </c>
      <c r="R68" s="37">
        <v>34184190</v>
      </c>
      <c r="S68" s="37">
        <v>2</v>
      </c>
      <c r="T68" s="37">
        <v>5</v>
      </c>
      <c r="U68" s="37">
        <v>7500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1811</v>
      </c>
      <c r="E69" s="37">
        <v>15675</v>
      </c>
      <c r="F69" s="37">
        <v>53658111</v>
      </c>
      <c r="G69" s="37">
        <v>572</v>
      </c>
      <c r="H69" s="37">
        <v>1716</v>
      </c>
      <c r="I69" s="37">
        <v>19963576</v>
      </c>
      <c r="J69" s="37">
        <v>2</v>
      </c>
      <c r="K69" s="37">
        <v>2</v>
      </c>
      <c r="L69" s="37">
        <v>20105</v>
      </c>
      <c r="M69" s="37">
        <v>19</v>
      </c>
      <c r="N69" s="37">
        <v>19</v>
      </c>
      <c r="O69" s="37">
        <v>887000</v>
      </c>
      <c r="P69" s="37">
        <v>1216</v>
      </c>
      <c r="Q69" s="37">
        <v>13933</v>
      </c>
      <c r="R69" s="37">
        <v>32779930</v>
      </c>
      <c r="S69" s="37">
        <v>2</v>
      </c>
      <c r="T69" s="37">
        <v>5</v>
      </c>
      <c r="U69" s="37">
        <v>7500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97</v>
      </c>
      <c r="E70" s="37">
        <v>731</v>
      </c>
      <c r="F70" s="37">
        <v>2996296</v>
      </c>
      <c r="G70" s="37">
        <v>47</v>
      </c>
      <c r="H70" s="37">
        <v>141</v>
      </c>
      <c r="I70" s="37">
        <v>1592036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50</v>
      </c>
      <c r="Q70" s="37">
        <v>590</v>
      </c>
      <c r="R70" s="37">
        <v>1404260</v>
      </c>
      <c r="S70" s="37">
        <v>0</v>
      </c>
      <c r="T70" s="37">
        <v>0</v>
      </c>
      <c r="U70" s="37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20</v>
      </c>
      <c r="E71" s="37">
        <v>191</v>
      </c>
      <c r="F71" s="37">
        <v>674468</v>
      </c>
      <c r="G71" s="37">
        <v>6</v>
      </c>
      <c r="H71" s="37">
        <v>18</v>
      </c>
      <c r="I71" s="37">
        <v>262728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14</v>
      </c>
      <c r="Q71" s="37">
        <v>173</v>
      </c>
      <c r="R71" s="37">
        <v>411740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36</v>
      </c>
      <c r="E72" s="38">
        <v>308</v>
      </c>
      <c r="F72" s="38">
        <v>1172816</v>
      </c>
      <c r="G72" s="38">
        <v>12</v>
      </c>
      <c r="H72" s="38">
        <v>36</v>
      </c>
      <c r="I72" s="38">
        <v>525456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24</v>
      </c>
      <c r="Q72" s="38">
        <v>272</v>
      </c>
      <c r="R72" s="38">
        <v>647360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990</v>
      </c>
      <c r="E73" s="32">
        <v>10057</v>
      </c>
      <c r="F73" s="32">
        <v>28870096</v>
      </c>
      <c r="G73" s="32">
        <v>187</v>
      </c>
      <c r="H73" s="32">
        <v>564</v>
      </c>
      <c r="I73" s="32">
        <v>6383996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798</v>
      </c>
      <c r="Q73" s="32">
        <v>9444</v>
      </c>
      <c r="R73" s="32">
        <v>22412600</v>
      </c>
      <c r="S73" s="32">
        <v>5</v>
      </c>
      <c r="T73" s="32">
        <v>49</v>
      </c>
      <c r="U73" s="32">
        <v>73500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143</v>
      </c>
      <c r="E74" s="34">
        <v>1503</v>
      </c>
      <c r="F74" s="34">
        <v>4233488</v>
      </c>
      <c r="G74" s="34">
        <v>24</v>
      </c>
      <c r="H74" s="34">
        <v>72</v>
      </c>
      <c r="I74" s="34">
        <v>843548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118</v>
      </c>
      <c r="Q74" s="34">
        <v>1413</v>
      </c>
      <c r="R74" s="34">
        <v>3362940</v>
      </c>
      <c r="S74" s="34">
        <v>1</v>
      </c>
      <c r="T74" s="34">
        <v>18</v>
      </c>
      <c r="U74" s="34">
        <v>27000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138</v>
      </c>
      <c r="E75" s="36">
        <v>1471</v>
      </c>
      <c r="F75" s="36">
        <v>4109668</v>
      </c>
      <c r="G75" s="36">
        <v>22</v>
      </c>
      <c r="H75" s="36">
        <v>66</v>
      </c>
      <c r="I75" s="36">
        <v>781608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115</v>
      </c>
      <c r="Q75" s="36">
        <v>1387</v>
      </c>
      <c r="R75" s="36">
        <v>3301060</v>
      </c>
      <c r="S75" s="36">
        <v>1</v>
      </c>
      <c r="T75" s="36">
        <v>18</v>
      </c>
      <c r="U75" s="36">
        <v>27000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138</v>
      </c>
      <c r="E76" s="36">
        <v>1471</v>
      </c>
      <c r="F76" s="36">
        <v>4109668</v>
      </c>
      <c r="G76" s="36">
        <v>22</v>
      </c>
      <c r="H76" s="36">
        <v>66</v>
      </c>
      <c r="I76" s="36">
        <v>781608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115</v>
      </c>
      <c r="Q76" s="36">
        <v>1387</v>
      </c>
      <c r="R76" s="36">
        <v>3301060</v>
      </c>
      <c r="S76" s="36">
        <v>1</v>
      </c>
      <c r="T76" s="36">
        <v>18</v>
      </c>
      <c r="U76" s="36">
        <v>27000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5</v>
      </c>
      <c r="E78" s="36">
        <v>32</v>
      </c>
      <c r="F78" s="36">
        <v>123820</v>
      </c>
      <c r="G78" s="36">
        <v>2</v>
      </c>
      <c r="H78" s="36">
        <v>6</v>
      </c>
      <c r="I78" s="36">
        <v>61940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3</v>
      </c>
      <c r="Q78" s="36">
        <v>26</v>
      </c>
      <c r="R78" s="36">
        <v>61880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847</v>
      </c>
      <c r="E80" s="34">
        <v>8554</v>
      </c>
      <c r="F80" s="34">
        <v>24636608</v>
      </c>
      <c r="G80" s="34">
        <v>163</v>
      </c>
      <c r="H80" s="34">
        <v>492</v>
      </c>
      <c r="I80" s="34">
        <v>5540448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680</v>
      </c>
      <c r="Q80" s="34">
        <v>8031</v>
      </c>
      <c r="R80" s="34">
        <v>19049660</v>
      </c>
      <c r="S80" s="34">
        <v>4</v>
      </c>
      <c r="T80" s="34">
        <v>31</v>
      </c>
      <c r="U80" s="34">
        <v>46500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827</v>
      </c>
      <c r="E81" s="37">
        <v>8330</v>
      </c>
      <c r="F81" s="37">
        <v>24103488</v>
      </c>
      <c r="G81" s="37">
        <v>163</v>
      </c>
      <c r="H81" s="37">
        <v>492</v>
      </c>
      <c r="I81" s="37">
        <v>5540448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660</v>
      </c>
      <c r="Q81" s="37">
        <v>7807</v>
      </c>
      <c r="R81" s="37">
        <v>18516540</v>
      </c>
      <c r="S81" s="37">
        <v>4</v>
      </c>
      <c r="T81" s="37">
        <v>31</v>
      </c>
      <c r="U81" s="37">
        <v>46500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812</v>
      </c>
      <c r="E82" s="37">
        <v>8182</v>
      </c>
      <c r="F82" s="37">
        <v>23613516</v>
      </c>
      <c r="G82" s="37">
        <v>158</v>
      </c>
      <c r="H82" s="37">
        <v>477</v>
      </c>
      <c r="I82" s="37">
        <v>5367016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650</v>
      </c>
      <c r="Q82" s="37">
        <v>7674</v>
      </c>
      <c r="R82" s="37">
        <v>18200000</v>
      </c>
      <c r="S82" s="37">
        <v>4</v>
      </c>
      <c r="T82" s="37">
        <v>31</v>
      </c>
      <c r="U82" s="37">
        <v>46500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15</v>
      </c>
      <c r="E83" s="37">
        <v>148</v>
      </c>
      <c r="F83" s="37">
        <v>489972</v>
      </c>
      <c r="G83" s="37">
        <v>5</v>
      </c>
      <c r="H83" s="37">
        <v>15</v>
      </c>
      <c r="I83" s="37">
        <v>173432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10</v>
      </c>
      <c r="Q83" s="37">
        <v>133</v>
      </c>
      <c r="R83" s="37">
        <v>316540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9</v>
      </c>
      <c r="E84" s="37">
        <v>97</v>
      </c>
      <c r="F84" s="37">
        <v>230860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9</v>
      </c>
      <c r="Q84" s="37">
        <v>97</v>
      </c>
      <c r="R84" s="37">
        <v>230860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11</v>
      </c>
      <c r="E85" s="38">
        <v>127</v>
      </c>
      <c r="F85" s="38">
        <v>302260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11</v>
      </c>
      <c r="Q85" s="38">
        <v>127</v>
      </c>
      <c r="R85" s="38">
        <v>302260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961</v>
      </c>
      <c r="E86" s="32">
        <v>6629</v>
      </c>
      <c r="F86" s="32">
        <v>23604616</v>
      </c>
      <c r="G86" s="32">
        <v>424</v>
      </c>
      <c r="H86" s="32">
        <v>733</v>
      </c>
      <c r="I86" s="32">
        <v>9506036</v>
      </c>
      <c r="J86" s="32">
        <v>0</v>
      </c>
      <c r="K86" s="32">
        <v>0</v>
      </c>
      <c r="L86" s="32">
        <v>0</v>
      </c>
      <c r="M86" s="32">
        <v>3</v>
      </c>
      <c r="N86" s="32">
        <v>3</v>
      </c>
      <c r="O86" s="32">
        <v>110000</v>
      </c>
      <c r="P86" s="32">
        <v>526</v>
      </c>
      <c r="Q86" s="32">
        <v>5841</v>
      </c>
      <c r="R86" s="32">
        <v>13901580</v>
      </c>
      <c r="S86" s="32">
        <v>8</v>
      </c>
      <c r="T86" s="32">
        <v>52</v>
      </c>
      <c r="U86" s="32">
        <v>87000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56</v>
      </c>
      <c r="E87" s="34">
        <v>515</v>
      </c>
      <c r="F87" s="34">
        <v>1432964</v>
      </c>
      <c r="G87" s="34">
        <v>10</v>
      </c>
      <c r="H87" s="34">
        <v>21</v>
      </c>
      <c r="I87" s="34">
        <v>259884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46</v>
      </c>
      <c r="Q87" s="34">
        <v>491</v>
      </c>
      <c r="R87" s="34">
        <v>1168580</v>
      </c>
      <c r="S87" s="34">
        <v>0</v>
      </c>
      <c r="T87" s="34">
        <v>3</v>
      </c>
      <c r="U87" s="34">
        <v>4500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54</v>
      </c>
      <c r="E88" s="36">
        <v>502</v>
      </c>
      <c r="F88" s="36">
        <v>1391305</v>
      </c>
      <c r="G88" s="36">
        <v>9</v>
      </c>
      <c r="H88" s="36">
        <v>20</v>
      </c>
      <c r="I88" s="36">
        <v>246785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45</v>
      </c>
      <c r="Q88" s="36">
        <v>479</v>
      </c>
      <c r="R88" s="36">
        <v>1140020</v>
      </c>
      <c r="S88" s="36">
        <v>0</v>
      </c>
      <c r="T88" s="36">
        <v>3</v>
      </c>
      <c r="U88" s="36">
        <v>4500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54</v>
      </c>
      <c r="E89" s="36">
        <v>502</v>
      </c>
      <c r="F89" s="36">
        <v>1391305</v>
      </c>
      <c r="G89" s="36">
        <v>9</v>
      </c>
      <c r="H89" s="36">
        <v>20</v>
      </c>
      <c r="I89" s="36">
        <v>246785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45</v>
      </c>
      <c r="Q89" s="36">
        <v>479</v>
      </c>
      <c r="R89" s="36">
        <v>1140020</v>
      </c>
      <c r="S89" s="36">
        <v>0</v>
      </c>
      <c r="T89" s="36">
        <v>3</v>
      </c>
      <c r="U89" s="36">
        <v>4500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2</v>
      </c>
      <c r="E92" s="36">
        <v>13</v>
      </c>
      <c r="F92" s="36">
        <v>41659</v>
      </c>
      <c r="G92" s="36">
        <v>1</v>
      </c>
      <c r="H92" s="36">
        <v>1</v>
      </c>
      <c r="I92" s="36">
        <v>13099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12</v>
      </c>
      <c r="R92" s="36">
        <v>28560</v>
      </c>
      <c r="S92" s="36">
        <v>0</v>
      </c>
      <c r="T92" s="36">
        <v>0</v>
      </c>
      <c r="U92" s="36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905</v>
      </c>
      <c r="E93" s="34">
        <v>6114</v>
      </c>
      <c r="F93" s="34">
        <v>22171652</v>
      </c>
      <c r="G93" s="34">
        <v>414</v>
      </c>
      <c r="H93" s="34">
        <v>712</v>
      </c>
      <c r="I93" s="34">
        <v>9246152</v>
      </c>
      <c r="J93" s="34">
        <v>0</v>
      </c>
      <c r="K93" s="34">
        <v>0</v>
      </c>
      <c r="L93" s="34">
        <v>0</v>
      </c>
      <c r="M93" s="34">
        <v>3</v>
      </c>
      <c r="N93" s="34">
        <v>3</v>
      </c>
      <c r="O93" s="34">
        <v>110000</v>
      </c>
      <c r="P93" s="34">
        <v>480</v>
      </c>
      <c r="Q93" s="34">
        <v>5350</v>
      </c>
      <c r="R93" s="34">
        <v>12733000</v>
      </c>
      <c r="S93" s="34">
        <v>8</v>
      </c>
      <c r="T93" s="34">
        <v>49</v>
      </c>
      <c r="U93" s="34">
        <v>82500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872</v>
      </c>
      <c r="E94" s="37">
        <v>5916</v>
      </c>
      <c r="F94" s="37">
        <v>21308346</v>
      </c>
      <c r="G94" s="37">
        <v>394</v>
      </c>
      <c r="H94" s="37">
        <v>678</v>
      </c>
      <c r="I94" s="37">
        <v>8800786</v>
      </c>
      <c r="J94" s="37">
        <v>0</v>
      </c>
      <c r="K94" s="37">
        <v>0</v>
      </c>
      <c r="L94" s="37">
        <v>0</v>
      </c>
      <c r="M94" s="37">
        <v>2</v>
      </c>
      <c r="N94" s="37">
        <v>2</v>
      </c>
      <c r="O94" s="37">
        <v>80000</v>
      </c>
      <c r="P94" s="37">
        <v>468</v>
      </c>
      <c r="Q94" s="37">
        <v>5187</v>
      </c>
      <c r="R94" s="37">
        <v>12345060</v>
      </c>
      <c r="S94" s="37">
        <v>8</v>
      </c>
      <c r="T94" s="37">
        <v>49</v>
      </c>
      <c r="U94" s="37">
        <v>82500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850</v>
      </c>
      <c r="E95" s="37">
        <v>5810</v>
      </c>
      <c r="F95" s="37">
        <v>20830967</v>
      </c>
      <c r="G95" s="37">
        <v>380</v>
      </c>
      <c r="H95" s="37">
        <v>657</v>
      </c>
      <c r="I95" s="37">
        <v>8525707</v>
      </c>
      <c r="J95" s="37">
        <v>0</v>
      </c>
      <c r="K95" s="37">
        <v>0</v>
      </c>
      <c r="L95" s="37">
        <v>0</v>
      </c>
      <c r="M95" s="37">
        <v>2</v>
      </c>
      <c r="N95" s="37">
        <v>2</v>
      </c>
      <c r="O95" s="37">
        <v>80000</v>
      </c>
      <c r="P95" s="37">
        <v>460</v>
      </c>
      <c r="Q95" s="37">
        <v>5102</v>
      </c>
      <c r="R95" s="37">
        <v>12142760</v>
      </c>
      <c r="S95" s="37">
        <v>8</v>
      </c>
      <c r="T95" s="37">
        <v>49</v>
      </c>
      <c r="U95" s="37">
        <v>82500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22</v>
      </c>
      <c r="E96" s="37">
        <v>106</v>
      </c>
      <c r="F96" s="37">
        <v>477379</v>
      </c>
      <c r="G96" s="37">
        <v>14</v>
      </c>
      <c r="H96" s="37">
        <v>21</v>
      </c>
      <c r="I96" s="37">
        <v>275079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8</v>
      </c>
      <c r="Q96" s="37">
        <v>85</v>
      </c>
      <c r="R96" s="37">
        <v>202300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24</v>
      </c>
      <c r="E97" s="37">
        <v>137</v>
      </c>
      <c r="F97" s="37">
        <v>589498</v>
      </c>
      <c r="G97" s="37">
        <v>14</v>
      </c>
      <c r="H97" s="37">
        <v>22</v>
      </c>
      <c r="I97" s="37">
        <v>288178</v>
      </c>
      <c r="J97" s="37">
        <v>0</v>
      </c>
      <c r="K97" s="37">
        <v>0</v>
      </c>
      <c r="L97" s="37">
        <v>0</v>
      </c>
      <c r="M97" s="37">
        <v>1</v>
      </c>
      <c r="N97" s="37">
        <v>1</v>
      </c>
      <c r="O97" s="37">
        <v>30000</v>
      </c>
      <c r="P97" s="37">
        <v>9</v>
      </c>
      <c r="Q97" s="37">
        <v>114</v>
      </c>
      <c r="R97" s="37">
        <v>271320</v>
      </c>
      <c r="S97" s="37">
        <v>0</v>
      </c>
      <c r="T97" s="37">
        <v>0</v>
      </c>
      <c r="U97" s="37">
        <v>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9</v>
      </c>
      <c r="E98" s="38">
        <v>61</v>
      </c>
      <c r="F98" s="38">
        <v>273808</v>
      </c>
      <c r="G98" s="38">
        <v>6</v>
      </c>
      <c r="H98" s="38">
        <v>12</v>
      </c>
      <c r="I98" s="38">
        <v>157188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3</v>
      </c>
      <c r="Q98" s="38">
        <v>49</v>
      </c>
      <c r="R98" s="38">
        <v>116620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247</v>
      </c>
      <c r="E99" s="32">
        <v>2826</v>
      </c>
      <c r="F99" s="32">
        <v>6965932</v>
      </c>
      <c r="G99" s="32">
        <v>12</v>
      </c>
      <c r="H99" s="32">
        <v>24</v>
      </c>
      <c r="I99" s="32">
        <v>297312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235</v>
      </c>
      <c r="Q99" s="32">
        <v>2802</v>
      </c>
      <c r="R99" s="32">
        <v>6668620</v>
      </c>
      <c r="S99" s="32">
        <v>0</v>
      </c>
      <c r="T99" s="32">
        <v>0</v>
      </c>
      <c r="U99" s="32">
        <v>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52</v>
      </c>
      <c r="E100" s="34">
        <v>535</v>
      </c>
      <c r="F100" s="34">
        <v>1273300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52</v>
      </c>
      <c r="Q100" s="34">
        <v>535</v>
      </c>
      <c r="R100" s="34">
        <v>1273300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52</v>
      </c>
      <c r="E101" s="36">
        <v>535</v>
      </c>
      <c r="F101" s="36">
        <v>1273300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52</v>
      </c>
      <c r="Q101" s="36">
        <v>535</v>
      </c>
      <c r="R101" s="36">
        <v>1273300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45</v>
      </c>
      <c r="E102" s="36">
        <v>451</v>
      </c>
      <c r="F102" s="36">
        <v>1073380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45</v>
      </c>
      <c r="Q102" s="36">
        <v>451</v>
      </c>
      <c r="R102" s="36">
        <v>1073380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7</v>
      </c>
      <c r="E103" s="36">
        <v>84</v>
      </c>
      <c r="F103" s="36">
        <v>199920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7</v>
      </c>
      <c r="Q103" s="36">
        <v>84</v>
      </c>
      <c r="R103" s="36">
        <v>199920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195</v>
      </c>
      <c r="E106" s="34">
        <v>2291</v>
      </c>
      <c r="F106" s="34">
        <v>5692632</v>
      </c>
      <c r="G106" s="34">
        <v>12</v>
      </c>
      <c r="H106" s="34">
        <v>24</v>
      </c>
      <c r="I106" s="34">
        <v>297312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183</v>
      </c>
      <c r="Q106" s="34">
        <v>2267</v>
      </c>
      <c r="R106" s="34">
        <v>5395320</v>
      </c>
      <c r="S106" s="34">
        <v>0</v>
      </c>
      <c r="T106" s="34">
        <v>0</v>
      </c>
      <c r="U106" s="34">
        <v>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184</v>
      </c>
      <c r="E107" s="37">
        <v>2162</v>
      </c>
      <c r="F107" s="37">
        <v>5385612</v>
      </c>
      <c r="G107" s="37">
        <v>12</v>
      </c>
      <c r="H107" s="37">
        <v>24</v>
      </c>
      <c r="I107" s="37">
        <v>297312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172</v>
      </c>
      <c r="Q107" s="37">
        <v>2138</v>
      </c>
      <c r="R107" s="37">
        <v>5088300</v>
      </c>
      <c r="S107" s="37">
        <v>0</v>
      </c>
      <c r="T107" s="37">
        <v>0</v>
      </c>
      <c r="U107" s="37">
        <v>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145</v>
      </c>
      <c r="E108" s="37">
        <v>1674</v>
      </c>
      <c r="F108" s="37">
        <v>4204156</v>
      </c>
      <c r="G108" s="37">
        <v>10</v>
      </c>
      <c r="H108" s="37">
        <v>22</v>
      </c>
      <c r="I108" s="37">
        <v>272536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135</v>
      </c>
      <c r="Q108" s="37">
        <v>1652</v>
      </c>
      <c r="R108" s="37">
        <v>3931620</v>
      </c>
      <c r="S108" s="37">
        <v>0</v>
      </c>
      <c r="T108" s="37">
        <v>0</v>
      </c>
      <c r="U108" s="37">
        <v>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39</v>
      </c>
      <c r="E109" s="37">
        <v>488</v>
      </c>
      <c r="F109" s="37">
        <v>1181456</v>
      </c>
      <c r="G109" s="37">
        <v>2</v>
      </c>
      <c r="H109" s="37">
        <v>2</v>
      </c>
      <c r="I109" s="37">
        <v>24776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37</v>
      </c>
      <c r="Q109" s="37">
        <v>486</v>
      </c>
      <c r="R109" s="37">
        <v>1156680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4</v>
      </c>
      <c r="E110" s="37">
        <v>48</v>
      </c>
      <c r="F110" s="37">
        <v>114240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4</v>
      </c>
      <c r="Q110" s="37">
        <v>48</v>
      </c>
      <c r="R110" s="37">
        <v>114240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7</v>
      </c>
      <c r="E111" s="38">
        <v>81</v>
      </c>
      <c r="F111" s="38">
        <v>192780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7</v>
      </c>
      <c r="Q111" s="38">
        <v>81</v>
      </c>
      <c r="R111" s="38">
        <v>192780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432</v>
      </c>
      <c r="E112" s="32">
        <v>3480</v>
      </c>
      <c r="F112" s="32">
        <v>9284648</v>
      </c>
      <c r="G112" s="32">
        <v>80</v>
      </c>
      <c r="H112" s="32">
        <v>240</v>
      </c>
      <c r="I112" s="32">
        <v>1529768</v>
      </c>
      <c r="J112" s="32">
        <v>5</v>
      </c>
      <c r="K112" s="32">
        <v>5</v>
      </c>
      <c r="L112" s="32">
        <v>221000</v>
      </c>
      <c r="M112" s="32">
        <v>0</v>
      </c>
      <c r="N112" s="32">
        <v>0</v>
      </c>
      <c r="O112" s="32">
        <v>0</v>
      </c>
      <c r="P112" s="32">
        <v>344</v>
      </c>
      <c r="Q112" s="32">
        <v>3218</v>
      </c>
      <c r="R112" s="32">
        <v>7508380</v>
      </c>
      <c r="S112" s="32">
        <v>3</v>
      </c>
      <c r="T112" s="32">
        <v>17</v>
      </c>
      <c r="U112" s="32">
        <v>25500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44</v>
      </c>
      <c r="E113" s="34">
        <v>346</v>
      </c>
      <c r="F113" s="34">
        <v>941956</v>
      </c>
      <c r="G113" s="34">
        <v>8</v>
      </c>
      <c r="H113" s="34">
        <v>24</v>
      </c>
      <c r="I113" s="34">
        <v>175596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36</v>
      </c>
      <c r="Q113" s="34">
        <v>322</v>
      </c>
      <c r="R113" s="34">
        <v>766360</v>
      </c>
      <c r="S113" s="34">
        <v>0</v>
      </c>
      <c r="T113" s="34">
        <v>0</v>
      </c>
      <c r="U113" s="3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42</v>
      </c>
      <c r="E114" s="36">
        <v>332</v>
      </c>
      <c r="F114" s="36">
        <v>908636</v>
      </c>
      <c r="G114" s="36">
        <v>8</v>
      </c>
      <c r="H114" s="36">
        <v>24</v>
      </c>
      <c r="I114" s="36">
        <v>175596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34</v>
      </c>
      <c r="Q114" s="36">
        <v>308</v>
      </c>
      <c r="R114" s="36">
        <v>733040</v>
      </c>
      <c r="S114" s="36">
        <v>0</v>
      </c>
      <c r="T114" s="36">
        <v>0</v>
      </c>
      <c r="U114" s="36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28</v>
      </c>
      <c r="E115" s="36">
        <v>221</v>
      </c>
      <c r="F115" s="36">
        <v>616548</v>
      </c>
      <c r="G115" s="36">
        <v>5</v>
      </c>
      <c r="H115" s="36">
        <v>15</v>
      </c>
      <c r="I115" s="36">
        <v>126268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23</v>
      </c>
      <c r="Q115" s="36">
        <v>206</v>
      </c>
      <c r="R115" s="36">
        <v>490280</v>
      </c>
      <c r="S115" s="36">
        <v>0</v>
      </c>
      <c r="T115" s="36">
        <v>0</v>
      </c>
      <c r="U115" s="36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14</v>
      </c>
      <c r="E116" s="36">
        <v>111</v>
      </c>
      <c r="F116" s="36">
        <v>292088</v>
      </c>
      <c r="G116" s="36">
        <v>3</v>
      </c>
      <c r="H116" s="36">
        <v>9</v>
      </c>
      <c r="I116" s="36">
        <v>49328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11</v>
      </c>
      <c r="Q116" s="36">
        <v>102</v>
      </c>
      <c r="R116" s="36">
        <v>242760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1</v>
      </c>
      <c r="E117" s="36">
        <v>4</v>
      </c>
      <c r="F117" s="36">
        <v>9520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1</v>
      </c>
      <c r="Q117" s="36">
        <v>4</v>
      </c>
      <c r="R117" s="36">
        <v>9520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1</v>
      </c>
      <c r="E118" s="36">
        <v>10</v>
      </c>
      <c r="F118" s="36">
        <v>23800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1</v>
      </c>
      <c r="Q118" s="36">
        <v>10</v>
      </c>
      <c r="R118" s="36">
        <v>23800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388</v>
      </c>
      <c r="E119" s="34">
        <v>3134</v>
      </c>
      <c r="F119" s="34">
        <v>8342692</v>
      </c>
      <c r="G119" s="34">
        <v>72</v>
      </c>
      <c r="H119" s="34">
        <v>216</v>
      </c>
      <c r="I119" s="34">
        <v>1354172</v>
      </c>
      <c r="J119" s="34">
        <v>5</v>
      </c>
      <c r="K119" s="34">
        <v>5</v>
      </c>
      <c r="L119" s="34">
        <v>221000</v>
      </c>
      <c r="M119" s="34">
        <v>0</v>
      </c>
      <c r="N119" s="34">
        <v>0</v>
      </c>
      <c r="O119" s="34">
        <v>0</v>
      </c>
      <c r="P119" s="34">
        <v>308</v>
      </c>
      <c r="Q119" s="34">
        <v>2896</v>
      </c>
      <c r="R119" s="34">
        <v>6742020</v>
      </c>
      <c r="S119" s="34">
        <v>3</v>
      </c>
      <c r="T119" s="34">
        <v>17</v>
      </c>
      <c r="U119" s="34">
        <v>25500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383</v>
      </c>
      <c r="E120" s="37">
        <v>3091</v>
      </c>
      <c r="F120" s="37">
        <v>8235104</v>
      </c>
      <c r="G120" s="37">
        <v>71</v>
      </c>
      <c r="H120" s="37">
        <v>213</v>
      </c>
      <c r="I120" s="37">
        <v>1341784</v>
      </c>
      <c r="J120" s="37">
        <v>5</v>
      </c>
      <c r="K120" s="37">
        <v>5</v>
      </c>
      <c r="L120" s="37">
        <v>221000</v>
      </c>
      <c r="M120" s="37">
        <v>0</v>
      </c>
      <c r="N120" s="37">
        <v>0</v>
      </c>
      <c r="O120" s="37">
        <v>0</v>
      </c>
      <c r="P120" s="37">
        <v>304</v>
      </c>
      <c r="Q120" s="37">
        <v>2856</v>
      </c>
      <c r="R120" s="37">
        <v>6646820</v>
      </c>
      <c r="S120" s="37">
        <v>3</v>
      </c>
      <c r="T120" s="37">
        <v>17</v>
      </c>
      <c r="U120" s="37">
        <v>25500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326</v>
      </c>
      <c r="E121" s="37">
        <v>2687</v>
      </c>
      <c r="F121" s="37">
        <v>7046192</v>
      </c>
      <c r="G121" s="37">
        <v>59</v>
      </c>
      <c r="H121" s="37">
        <v>177</v>
      </c>
      <c r="I121" s="37">
        <v>1146412</v>
      </c>
      <c r="J121" s="37">
        <v>2</v>
      </c>
      <c r="K121" s="37">
        <v>2</v>
      </c>
      <c r="L121" s="37">
        <v>81000</v>
      </c>
      <c r="M121" s="37">
        <v>0</v>
      </c>
      <c r="N121" s="37">
        <v>0</v>
      </c>
      <c r="O121" s="37">
        <v>0</v>
      </c>
      <c r="P121" s="37">
        <v>263</v>
      </c>
      <c r="Q121" s="37">
        <v>2492</v>
      </c>
      <c r="R121" s="37">
        <v>5794780</v>
      </c>
      <c r="S121" s="37">
        <v>2</v>
      </c>
      <c r="T121" s="37">
        <v>16</v>
      </c>
      <c r="U121" s="37">
        <v>24000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57</v>
      </c>
      <c r="E122" s="37">
        <v>404</v>
      </c>
      <c r="F122" s="37">
        <v>1188912</v>
      </c>
      <c r="G122" s="37">
        <v>12</v>
      </c>
      <c r="H122" s="37">
        <v>36</v>
      </c>
      <c r="I122" s="37">
        <v>195372</v>
      </c>
      <c r="J122" s="37">
        <v>3</v>
      </c>
      <c r="K122" s="37">
        <v>3</v>
      </c>
      <c r="L122" s="37">
        <v>140000</v>
      </c>
      <c r="M122" s="37">
        <v>0</v>
      </c>
      <c r="N122" s="37">
        <v>0</v>
      </c>
      <c r="O122" s="37">
        <v>0</v>
      </c>
      <c r="P122" s="37">
        <v>41</v>
      </c>
      <c r="Q122" s="37">
        <v>364</v>
      </c>
      <c r="R122" s="37">
        <v>852040</v>
      </c>
      <c r="S122" s="37">
        <v>1</v>
      </c>
      <c r="T122" s="37">
        <v>1</v>
      </c>
      <c r="U122" s="37">
        <v>1500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3</v>
      </c>
      <c r="E123" s="37">
        <v>23</v>
      </c>
      <c r="F123" s="37">
        <v>59988</v>
      </c>
      <c r="G123" s="37">
        <v>1</v>
      </c>
      <c r="H123" s="37">
        <v>3</v>
      </c>
      <c r="I123" s="37">
        <v>12388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2</v>
      </c>
      <c r="Q123" s="37">
        <v>20</v>
      </c>
      <c r="R123" s="37">
        <v>47600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2</v>
      </c>
      <c r="E124" s="38">
        <v>20</v>
      </c>
      <c r="F124" s="38">
        <v>47600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2</v>
      </c>
      <c r="Q124" s="38">
        <v>20</v>
      </c>
      <c r="R124" s="38">
        <v>47600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906</v>
      </c>
      <c r="E125" s="32">
        <v>7851</v>
      </c>
      <c r="F125" s="32">
        <v>22533261</v>
      </c>
      <c r="G125" s="32">
        <v>242</v>
      </c>
      <c r="H125" s="32">
        <v>375</v>
      </c>
      <c r="I125" s="32">
        <v>4692761</v>
      </c>
      <c r="J125" s="32">
        <v>0</v>
      </c>
      <c r="K125" s="32">
        <v>0</v>
      </c>
      <c r="L125" s="32">
        <v>0</v>
      </c>
      <c r="M125" s="32">
        <v>1</v>
      </c>
      <c r="N125" s="32">
        <v>1</v>
      </c>
      <c r="O125" s="32">
        <v>50000</v>
      </c>
      <c r="P125" s="32">
        <v>663</v>
      </c>
      <c r="Q125" s="32">
        <v>7475</v>
      </c>
      <c r="R125" s="32">
        <v>17790500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155</v>
      </c>
      <c r="E126" s="34">
        <v>1235</v>
      </c>
      <c r="F126" s="34">
        <v>3794926</v>
      </c>
      <c r="G126" s="34">
        <v>53</v>
      </c>
      <c r="H126" s="34">
        <v>80</v>
      </c>
      <c r="I126" s="34">
        <v>1046026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102</v>
      </c>
      <c r="Q126" s="34">
        <v>1155</v>
      </c>
      <c r="R126" s="34">
        <v>2748900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154</v>
      </c>
      <c r="E127" s="36">
        <v>1229</v>
      </c>
      <c r="F127" s="36">
        <v>3780646</v>
      </c>
      <c r="G127" s="36">
        <v>53</v>
      </c>
      <c r="H127" s="36">
        <v>80</v>
      </c>
      <c r="I127" s="36">
        <v>1046026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101</v>
      </c>
      <c r="Q127" s="36">
        <v>1149</v>
      </c>
      <c r="R127" s="36">
        <v>2734620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152</v>
      </c>
      <c r="E128" s="36">
        <v>1178</v>
      </c>
      <c r="F128" s="36">
        <v>3659266</v>
      </c>
      <c r="G128" s="36">
        <v>53</v>
      </c>
      <c r="H128" s="36">
        <v>80</v>
      </c>
      <c r="I128" s="36">
        <v>1046026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99</v>
      </c>
      <c r="Q128" s="36">
        <v>1098</v>
      </c>
      <c r="R128" s="36">
        <v>2613240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2</v>
      </c>
      <c r="E129" s="36">
        <v>51</v>
      </c>
      <c r="F129" s="36">
        <v>121380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2</v>
      </c>
      <c r="Q129" s="36">
        <v>51</v>
      </c>
      <c r="R129" s="36">
        <v>121380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1</v>
      </c>
      <c r="E130" s="36">
        <v>6</v>
      </c>
      <c r="F130" s="36">
        <v>14280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1</v>
      </c>
      <c r="Q130" s="36">
        <v>6</v>
      </c>
      <c r="R130" s="36">
        <v>14280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751</v>
      </c>
      <c r="E132" s="34">
        <v>6616</v>
      </c>
      <c r="F132" s="34">
        <v>18738335</v>
      </c>
      <c r="G132" s="34">
        <v>189</v>
      </c>
      <c r="H132" s="34">
        <v>295</v>
      </c>
      <c r="I132" s="34">
        <v>3646735</v>
      </c>
      <c r="J132" s="34">
        <v>0</v>
      </c>
      <c r="K132" s="34">
        <v>0</v>
      </c>
      <c r="L132" s="34">
        <v>0</v>
      </c>
      <c r="M132" s="34">
        <v>1</v>
      </c>
      <c r="N132" s="34">
        <v>1</v>
      </c>
      <c r="O132" s="34">
        <v>50000</v>
      </c>
      <c r="P132" s="34">
        <v>561</v>
      </c>
      <c r="Q132" s="34">
        <v>6320</v>
      </c>
      <c r="R132" s="34">
        <v>15041600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716</v>
      </c>
      <c r="E133" s="37">
        <v>6286</v>
      </c>
      <c r="F133" s="37">
        <v>17877687</v>
      </c>
      <c r="G133" s="37">
        <v>183</v>
      </c>
      <c r="H133" s="37">
        <v>287</v>
      </c>
      <c r="I133" s="37">
        <v>3552447</v>
      </c>
      <c r="J133" s="37">
        <v>0</v>
      </c>
      <c r="K133" s="37">
        <v>0</v>
      </c>
      <c r="L133" s="37">
        <v>0</v>
      </c>
      <c r="M133" s="37">
        <v>1</v>
      </c>
      <c r="N133" s="37">
        <v>1</v>
      </c>
      <c r="O133" s="37">
        <v>50000</v>
      </c>
      <c r="P133" s="37">
        <v>532</v>
      </c>
      <c r="Q133" s="37">
        <v>5998</v>
      </c>
      <c r="R133" s="37">
        <v>14275240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674</v>
      </c>
      <c r="E134" s="37">
        <v>5905</v>
      </c>
      <c r="F134" s="37">
        <v>16800755</v>
      </c>
      <c r="G134" s="37">
        <v>175</v>
      </c>
      <c r="H134" s="37">
        <v>268</v>
      </c>
      <c r="I134" s="37">
        <v>3337075</v>
      </c>
      <c r="J134" s="37">
        <v>0</v>
      </c>
      <c r="K134" s="37">
        <v>0</v>
      </c>
      <c r="L134" s="37">
        <v>0</v>
      </c>
      <c r="M134" s="37">
        <v>1</v>
      </c>
      <c r="N134" s="37">
        <v>1</v>
      </c>
      <c r="O134" s="37">
        <v>50000</v>
      </c>
      <c r="P134" s="37">
        <v>498</v>
      </c>
      <c r="Q134" s="37">
        <v>5636</v>
      </c>
      <c r="R134" s="37">
        <v>13413680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42</v>
      </c>
      <c r="E135" s="37">
        <v>381</v>
      </c>
      <c r="F135" s="37">
        <v>1076932</v>
      </c>
      <c r="G135" s="37">
        <v>8</v>
      </c>
      <c r="H135" s="37">
        <v>19</v>
      </c>
      <c r="I135" s="37">
        <v>215372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34</v>
      </c>
      <c r="Q135" s="37">
        <v>362</v>
      </c>
      <c r="R135" s="37">
        <v>861560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18</v>
      </c>
      <c r="E136" s="37">
        <v>148</v>
      </c>
      <c r="F136" s="37">
        <v>392272</v>
      </c>
      <c r="G136" s="37">
        <v>4</v>
      </c>
      <c r="H136" s="37">
        <v>4</v>
      </c>
      <c r="I136" s="37">
        <v>49552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14</v>
      </c>
      <c r="Q136" s="37">
        <v>144</v>
      </c>
      <c r="R136" s="37">
        <v>342720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17</v>
      </c>
      <c r="E137" s="38">
        <v>182</v>
      </c>
      <c r="F137" s="38">
        <v>468376</v>
      </c>
      <c r="G137" s="38">
        <v>2</v>
      </c>
      <c r="H137" s="38">
        <v>4</v>
      </c>
      <c r="I137" s="38">
        <v>44736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15</v>
      </c>
      <c r="Q137" s="38">
        <v>178</v>
      </c>
      <c r="R137" s="38">
        <v>423640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1482</v>
      </c>
      <c r="E138" s="32">
        <v>13627</v>
      </c>
      <c r="F138" s="32">
        <v>43492358</v>
      </c>
      <c r="G138" s="32">
        <v>393</v>
      </c>
      <c r="H138" s="32">
        <v>1221</v>
      </c>
      <c r="I138" s="32">
        <v>13805858</v>
      </c>
      <c r="J138" s="32">
        <v>1</v>
      </c>
      <c r="K138" s="32">
        <v>1</v>
      </c>
      <c r="L138" s="32">
        <v>120000</v>
      </c>
      <c r="M138" s="32">
        <v>1</v>
      </c>
      <c r="N138" s="32">
        <v>1</v>
      </c>
      <c r="O138" s="32">
        <v>50000</v>
      </c>
      <c r="P138" s="32">
        <v>1086</v>
      </c>
      <c r="Q138" s="32">
        <v>12401</v>
      </c>
      <c r="R138" s="32">
        <v>29512000</v>
      </c>
      <c r="S138" s="32">
        <v>1</v>
      </c>
      <c r="T138" s="32">
        <v>3</v>
      </c>
      <c r="U138" s="32">
        <v>4500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277</v>
      </c>
      <c r="E139" s="34">
        <v>2679</v>
      </c>
      <c r="F139" s="34">
        <v>8087164</v>
      </c>
      <c r="G139" s="34">
        <v>66</v>
      </c>
      <c r="H139" s="34">
        <v>210</v>
      </c>
      <c r="I139" s="34">
        <v>2210944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211</v>
      </c>
      <c r="Q139" s="34">
        <v>2469</v>
      </c>
      <c r="R139" s="34">
        <v>5876220</v>
      </c>
      <c r="S139" s="34">
        <v>0</v>
      </c>
      <c r="T139" s="34">
        <v>0</v>
      </c>
      <c r="U139" s="3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271</v>
      </c>
      <c r="E140" s="36">
        <v>2639</v>
      </c>
      <c r="F140" s="36">
        <v>7901892</v>
      </c>
      <c r="G140" s="36">
        <v>63</v>
      </c>
      <c r="H140" s="36">
        <v>201</v>
      </c>
      <c r="I140" s="36">
        <v>2099452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208</v>
      </c>
      <c r="Q140" s="36">
        <v>2438</v>
      </c>
      <c r="R140" s="36">
        <v>5802440</v>
      </c>
      <c r="S140" s="36">
        <v>0</v>
      </c>
      <c r="T140" s="36">
        <v>0</v>
      </c>
      <c r="U140" s="36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268</v>
      </c>
      <c r="E141" s="36">
        <v>2593</v>
      </c>
      <c r="F141" s="36">
        <v>7762388</v>
      </c>
      <c r="G141" s="36">
        <v>62</v>
      </c>
      <c r="H141" s="36">
        <v>198</v>
      </c>
      <c r="I141" s="36">
        <v>2062288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206</v>
      </c>
      <c r="Q141" s="36">
        <v>2395</v>
      </c>
      <c r="R141" s="36">
        <v>5700100</v>
      </c>
      <c r="S141" s="36">
        <v>0</v>
      </c>
      <c r="T141" s="36">
        <v>0</v>
      </c>
      <c r="U141" s="36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3</v>
      </c>
      <c r="E142" s="36">
        <v>46</v>
      </c>
      <c r="F142" s="36">
        <v>139504</v>
      </c>
      <c r="G142" s="36">
        <v>1</v>
      </c>
      <c r="H142" s="36">
        <v>3</v>
      </c>
      <c r="I142" s="36">
        <v>37164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2</v>
      </c>
      <c r="Q142" s="36">
        <v>43</v>
      </c>
      <c r="R142" s="36">
        <v>102340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1</v>
      </c>
      <c r="E143" s="36">
        <v>7</v>
      </c>
      <c r="F143" s="36">
        <v>46684</v>
      </c>
      <c r="G143" s="36">
        <v>1</v>
      </c>
      <c r="H143" s="36">
        <v>3</v>
      </c>
      <c r="I143" s="36">
        <v>37164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4</v>
      </c>
      <c r="R143" s="36">
        <v>9520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5</v>
      </c>
      <c r="E144" s="36">
        <v>33</v>
      </c>
      <c r="F144" s="36">
        <v>138588</v>
      </c>
      <c r="G144" s="36">
        <v>2</v>
      </c>
      <c r="H144" s="36">
        <v>6</v>
      </c>
      <c r="I144" s="36">
        <v>74328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3</v>
      </c>
      <c r="Q144" s="36">
        <v>27</v>
      </c>
      <c r="R144" s="36">
        <v>64260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1205</v>
      </c>
      <c r="E145" s="34">
        <v>10948</v>
      </c>
      <c r="F145" s="34">
        <v>35405194</v>
      </c>
      <c r="G145" s="34">
        <v>327</v>
      </c>
      <c r="H145" s="34">
        <v>1011</v>
      </c>
      <c r="I145" s="34">
        <v>11594914</v>
      </c>
      <c r="J145" s="34">
        <v>1</v>
      </c>
      <c r="K145" s="34">
        <v>1</v>
      </c>
      <c r="L145" s="34">
        <v>120000</v>
      </c>
      <c r="M145" s="34">
        <v>1</v>
      </c>
      <c r="N145" s="34">
        <v>1</v>
      </c>
      <c r="O145" s="34">
        <v>50000</v>
      </c>
      <c r="P145" s="34">
        <v>875</v>
      </c>
      <c r="Q145" s="34">
        <v>9932</v>
      </c>
      <c r="R145" s="34">
        <v>23635780</v>
      </c>
      <c r="S145" s="34">
        <v>1</v>
      </c>
      <c r="T145" s="34">
        <v>3</v>
      </c>
      <c r="U145" s="34">
        <v>4500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1201</v>
      </c>
      <c r="E146" s="37">
        <v>10906</v>
      </c>
      <c r="F146" s="37">
        <v>35262326</v>
      </c>
      <c r="G146" s="37">
        <v>325</v>
      </c>
      <c r="H146" s="37">
        <v>1002</v>
      </c>
      <c r="I146" s="37">
        <v>11530586</v>
      </c>
      <c r="J146" s="37">
        <v>1</v>
      </c>
      <c r="K146" s="37">
        <v>1</v>
      </c>
      <c r="L146" s="37">
        <v>120000</v>
      </c>
      <c r="M146" s="37">
        <v>1</v>
      </c>
      <c r="N146" s="37">
        <v>1</v>
      </c>
      <c r="O146" s="37">
        <v>50000</v>
      </c>
      <c r="P146" s="37">
        <v>873</v>
      </c>
      <c r="Q146" s="37">
        <v>9899</v>
      </c>
      <c r="R146" s="37">
        <v>23557240</v>
      </c>
      <c r="S146" s="37">
        <v>1</v>
      </c>
      <c r="T146" s="37">
        <v>3</v>
      </c>
      <c r="U146" s="37">
        <v>4500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1179</v>
      </c>
      <c r="E147" s="37">
        <v>10704</v>
      </c>
      <c r="F147" s="37">
        <v>34648586</v>
      </c>
      <c r="G147" s="37">
        <v>320</v>
      </c>
      <c r="H147" s="37">
        <v>984</v>
      </c>
      <c r="I147" s="37">
        <v>11354766</v>
      </c>
      <c r="J147" s="37">
        <v>1</v>
      </c>
      <c r="K147" s="37">
        <v>1</v>
      </c>
      <c r="L147" s="37">
        <v>120000</v>
      </c>
      <c r="M147" s="37">
        <v>1</v>
      </c>
      <c r="N147" s="37">
        <v>1</v>
      </c>
      <c r="O147" s="37">
        <v>50000</v>
      </c>
      <c r="P147" s="37">
        <v>856</v>
      </c>
      <c r="Q147" s="37">
        <v>9715</v>
      </c>
      <c r="R147" s="37">
        <v>23119320</v>
      </c>
      <c r="S147" s="37">
        <v>1</v>
      </c>
      <c r="T147" s="37">
        <v>3</v>
      </c>
      <c r="U147" s="37">
        <v>4500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22</v>
      </c>
      <c r="E148" s="37">
        <v>202</v>
      </c>
      <c r="F148" s="37">
        <v>613740</v>
      </c>
      <c r="G148" s="37">
        <v>5</v>
      </c>
      <c r="H148" s="37">
        <v>18</v>
      </c>
      <c r="I148" s="37">
        <v>175820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17</v>
      </c>
      <c r="Q148" s="37">
        <v>184</v>
      </c>
      <c r="R148" s="37">
        <v>437920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3</v>
      </c>
      <c r="E149" s="37">
        <v>31</v>
      </c>
      <c r="F149" s="37">
        <v>103804</v>
      </c>
      <c r="G149" s="37">
        <v>1</v>
      </c>
      <c r="H149" s="37">
        <v>3</v>
      </c>
      <c r="I149" s="37">
        <v>37164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2</v>
      </c>
      <c r="Q149" s="37">
        <v>28</v>
      </c>
      <c r="R149" s="37">
        <v>66640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1</v>
      </c>
      <c r="E150" s="38">
        <v>11</v>
      </c>
      <c r="F150" s="38">
        <v>39064</v>
      </c>
      <c r="G150" s="38">
        <v>1</v>
      </c>
      <c r="H150" s="38">
        <v>6</v>
      </c>
      <c r="I150" s="38">
        <v>27164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5</v>
      </c>
      <c r="R150" s="38">
        <v>11900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1172</v>
      </c>
      <c r="E151" s="32">
        <v>10919</v>
      </c>
      <c r="F151" s="32">
        <v>30143295</v>
      </c>
      <c r="G151" s="32">
        <v>196</v>
      </c>
      <c r="H151" s="32">
        <v>588</v>
      </c>
      <c r="I151" s="32">
        <v>5919081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911</v>
      </c>
      <c r="Q151" s="32">
        <v>9971</v>
      </c>
      <c r="R151" s="32">
        <v>23692940</v>
      </c>
      <c r="S151" s="32">
        <v>65</v>
      </c>
      <c r="T151" s="32">
        <v>360</v>
      </c>
      <c r="U151" s="32">
        <v>531274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248</v>
      </c>
      <c r="E152" s="34">
        <v>2492</v>
      </c>
      <c r="F152" s="34">
        <v>6533508</v>
      </c>
      <c r="G152" s="34">
        <v>27</v>
      </c>
      <c r="H152" s="34">
        <v>81</v>
      </c>
      <c r="I152" s="34">
        <v>912928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204</v>
      </c>
      <c r="Q152" s="34">
        <v>2299</v>
      </c>
      <c r="R152" s="34">
        <v>5452580</v>
      </c>
      <c r="S152" s="34">
        <v>17</v>
      </c>
      <c r="T152" s="34">
        <v>112</v>
      </c>
      <c r="U152" s="34">
        <v>168000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248</v>
      </c>
      <c r="E153" s="36">
        <v>2492</v>
      </c>
      <c r="F153" s="36">
        <v>6533508</v>
      </c>
      <c r="G153" s="36">
        <v>27</v>
      </c>
      <c r="H153" s="36">
        <v>81</v>
      </c>
      <c r="I153" s="36">
        <v>912928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204</v>
      </c>
      <c r="Q153" s="36">
        <v>2299</v>
      </c>
      <c r="R153" s="36">
        <v>5452580</v>
      </c>
      <c r="S153" s="36">
        <v>17</v>
      </c>
      <c r="T153" s="36">
        <v>112</v>
      </c>
      <c r="U153" s="36">
        <v>168000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208</v>
      </c>
      <c r="E154" s="36">
        <v>2110</v>
      </c>
      <c r="F154" s="36">
        <v>5521268</v>
      </c>
      <c r="G154" s="36">
        <v>22</v>
      </c>
      <c r="H154" s="36">
        <v>66</v>
      </c>
      <c r="I154" s="36">
        <v>755108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169</v>
      </c>
      <c r="Q154" s="36">
        <v>1932</v>
      </c>
      <c r="R154" s="36">
        <v>4598160</v>
      </c>
      <c r="S154" s="36">
        <v>17</v>
      </c>
      <c r="T154" s="36">
        <v>112</v>
      </c>
      <c r="U154" s="36">
        <v>168000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40</v>
      </c>
      <c r="E155" s="36">
        <v>382</v>
      </c>
      <c r="F155" s="36">
        <v>1012240</v>
      </c>
      <c r="G155" s="36">
        <v>5</v>
      </c>
      <c r="H155" s="36">
        <v>15</v>
      </c>
      <c r="I155" s="36">
        <v>157820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35</v>
      </c>
      <c r="Q155" s="36">
        <v>367</v>
      </c>
      <c r="R155" s="36">
        <v>854420</v>
      </c>
      <c r="S155" s="36">
        <v>0</v>
      </c>
      <c r="T155" s="36">
        <v>0</v>
      </c>
      <c r="U155" s="36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924</v>
      </c>
      <c r="E158" s="34">
        <v>8427</v>
      </c>
      <c r="F158" s="34">
        <v>23609787</v>
      </c>
      <c r="G158" s="34">
        <v>169</v>
      </c>
      <c r="H158" s="34">
        <v>507</v>
      </c>
      <c r="I158" s="34">
        <v>5006153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707</v>
      </c>
      <c r="Q158" s="34">
        <v>7672</v>
      </c>
      <c r="R158" s="34">
        <v>18240360</v>
      </c>
      <c r="S158" s="34">
        <v>48</v>
      </c>
      <c r="T158" s="34">
        <v>248</v>
      </c>
      <c r="U158" s="34">
        <v>363274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923</v>
      </c>
      <c r="E159" s="37">
        <v>8424</v>
      </c>
      <c r="F159" s="37">
        <v>23582623</v>
      </c>
      <c r="G159" s="37">
        <v>168</v>
      </c>
      <c r="H159" s="37">
        <v>504</v>
      </c>
      <c r="I159" s="37">
        <v>4978989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707</v>
      </c>
      <c r="Q159" s="37">
        <v>7672</v>
      </c>
      <c r="R159" s="37">
        <v>18240360</v>
      </c>
      <c r="S159" s="37">
        <v>48</v>
      </c>
      <c r="T159" s="37">
        <v>248</v>
      </c>
      <c r="U159" s="37">
        <v>363274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768</v>
      </c>
      <c r="E160" s="37">
        <v>6986</v>
      </c>
      <c r="F160" s="37">
        <v>19554805</v>
      </c>
      <c r="G160" s="37">
        <v>140</v>
      </c>
      <c r="H160" s="37">
        <v>420</v>
      </c>
      <c r="I160" s="37">
        <v>4166651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582</v>
      </c>
      <c r="Q160" s="37">
        <v>6326</v>
      </c>
      <c r="R160" s="37">
        <v>15036880</v>
      </c>
      <c r="S160" s="37">
        <v>46</v>
      </c>
      <c r="T160" s="37">
        <v>240</v>
      </c>
      <c r="U160" s="37">
        <v>351274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155</v>
      </c>
      <c r="E161" s="37">
        <v>1438</v>
      </c>
      <c r="F161" s="37">
        <v>4027818</v>
      </c>
      <c r="G161" s="37">
        <v>28</v>
      </c>
      <c r="H161" s="37">
        <v>84</v>
      </c>
      <c r="I161" s="37">
        <v>812338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125</v>
      </c>
      <c r="Q161" s="37">
        <v>1346</v>
      </c>
      <c r="R161" s="37">
        <v>3203480</v>
      </c>
      <c r="S161" s="37">
        <v>2</v>
      </c>
      <c r="T161" s="37">
        <v>8</v>
      </c>
      <c r="U161" s="37">
        <v>12000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1</v>
      </c>
      <c r="E163" s="38">
        <v>3</v>
      </c>
      <c r="F163" s="38">
        <v>27164</v>
      </c>
      <c r="G163" s="38">
        <v>1</v>
      </c>
      <c r="H163" s="38">
        <v>3</v>
      </c>
      <c r="I163" s="38">
        <v>27164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869</v>
      </c>
      <c r="E164" s="32">
        <v>7281</v>
      </c>
      <c r="F164" s="32">
        <v>23366368</v>
      </c>
      <c r="G164" s="32">
        <v>201</v>
      </c>
      <c r="H164" s="32">
        <v>606</v>
      </c>
      <c r="I164" s="32">
        <v>7338128</v>
      </c>
      <c r="J164" s="32">
        <v>2</v>
      </c>
      <c r="K164" s="32">
        <v>2</v>
      </c>
      <c r="L164" s="32">
        <v>120000</v>
      </c>
      <c r="M164" s="32">
        <v>1</v>
      </c>
      <c r="N164" s="32">
        <v>1</v>
      </c>
      <c r="O164" s="32">
        <v>50000</v>
      </c>
      <c r="P164" s="32">
        <v>657</v>
      </c>
      <c r="Q164" s="32">
        <v>6648</v>
      </c>
      <c r="R164" s="32">
        <v>15822240</v>
      </c>
      <c r="S164" s="32">
        <v>8</v>
      </c>
      <c r="T164" s="32">
        <v>24</v>
      </c>
      <c r="U164" s="32">
        <v>36000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178</v>
      </c>
      <c r="E165" s="34">
        <v>1508</v>
      </c>
      <c r="F165" s="34">
        <v>4443120</v>
      </c>
      <c r="G165" s="34">
        <v>29</v>
      </c>
      <c r="H165" s="34">
        <v>90</v>
      </c>
      <c r="I165" s="34">
        <v>1070920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148</v>
      </c>
      <c r="Q165" s="34">
        <v>1415</v>
      </c>
      <c r="R165" s="34">
        <v>3367700</v>
      </c>
      <c r="S165" s="34">
        <v>1</v>
      </c>
      <c r="T165" s="34">
        <v>3</v>
      </c>
      <c r="U165" s="34">
        <v>4500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176</v>
      </c>
      <c r="E166" s="36">
        <v>1491</v>
      </c>
      <c r="F166" s="36">
        <v>4406636</v>
      </c>
      <c r="G166" s="36">
        <v>28</v>
      </c>
      <c r="H166" s="36">
        <v>87</v>
      </c>
      <c r="I166" s="36">
        <v>1067756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147</v>
      </c>
      <c r="Q166" s="36">
        <v>1401</v>
      </c>
      <c r="R166" s="36">
        <v>3334380</v>
      </c>
      <c r="S166" s="36">
        <v>1</v>
      </c>
      <c r="T166" s="36">
        <v>3</v>
      </c>
      <c r="U166" s="36">
        <v>4500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172</v>
      </c>
      <c r="E167" s="36">
        <v>1447</v>
      </c>
      <c r="F167" s="36">
        <v>4301916</v>
      </c>
      <c r="G167" s="36">
        <v>28</v>
      </c>
      <c r="H167" s="36">
        <v>87</v>
      </c>
      <c r="I167" s="36">
        <v>1067756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143</v>
      </c>
      <c r="Q167" s="36">
        <v>1357</v>
      </c>
      <c r="R167" s="36">
        <v>3229660</v>
      </c>
      <c r="S167" s="36">
        <v>1</v>
      </c>
      <c r="T167" s="36">
        <v>3</v>
      </c>
      <c r="U167" s="36">
        <v>4500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4</v>
      </c>
      <c r="E168" s="36">
        <v>44</v>
      </c>
      <c r="F168" s="36">
        <v>104720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4</v>
      </c>
      <c r="Q168" s="36">
        <v>44</v>
      </c>
      <c r="R168" s="36">
        <v>104720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1</v>
      </c>
      <c r="E169" s="36">
        <v>12</v>
      </c>
      <c r="F169" s="36">
        <v>28560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1</v>
      </c>
      <c r="Q169" s="36">
        <v>12</v>
      </c>
      <c r="R169" s="36">
        <v>28560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1</v>
      </c>
      <c r="E170" s="36">
        <v>5</v>
      </c>
      <c r="F170" s="36">
        <v>7924</v>
      </c>
      <c r="G170" s="36">
        <v>1</v>
      </c>
      <c r="H170" s="36">
        <v>3</v>
      </c>
      <c r="I170" s="36">
        <v>3164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2</v>
      </c>
      <c r="R170" s="36">
        <v>4760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691</v>
      </c>
      <c r="E171" s="34">
        <v>5773</v>
      </c>
      <c r="F171" s="34">
        <v>18923248</v>
      </c>
      <c r="G171" s="34">
        <v>172</v>
      </c>
      <c r="H171" s="34">
        <v>516</v>
      </c>
      <c r="I171" s="34">
        <v>6267208</v>
      </c>
      <c r="J171" s="34">
        <v>2</v>
      </c>
      <c r="K171" s="34">
        <v>2</v>
      </c>
      <c r="L171" s="34">
        <v>120000</v>
      </c>
      <c r="M171" s="34">
        <v>1</v>
      </c>
      <c r="N171" s="34">
        <v>1</v>
      </c>
      <c r="O171" s="34">
        <v>50000</v>
      </c>
      <c r="P171" s="34">
        <v>509</v>
      </c>
      <c r="Q171" s="34">
        <v>5233</v>
      </c>
      <c r="R171" s="34">
        <v>12454540</v>
      </c>
      <c r="S171" s="34">
        <v>7</v>
      </c>
      <c r="T171" s="34">
        <v>21</v>
      </c>
      <c r="U171" s="34">
        <v>31500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685</v>
      </c>
      <c r="E172" s="37">
        <v>5737</v>
      </c>
      <c r="F172" s="37">
        <v>18717472</v>
      </c>
      <c r="G172" s="37">
        <v>168</v>
      </c>
      <c r="H172" s="37">
        <v>504</v>
      </c>
      <c r="I172" s="37">
        <v>6118552</v>
      </c>
      <c r="J172" s="37">
        <v>2</v>
      </c>
      <c r="K172" s="37">
        <v>2</v>
      </c>
      <c r="L172" s="37">
        <v>120000</v>
      </c>
      <c r="M172" s="37">
        <v>1</v>
      </c>
      <c r="N172" s="37">
        <v>1</v>
      </c>
      <c r="O172" s="37">
        <v>50000</v>
      </c>
      <c r="P172" s="37">
        <v>507</v>
      </c>
      <c r="Q172" s="37">
        <v>5209</v>
      </c>
      <c r="R172" s="37">
        <v>12397420</v>
      </c>
      <c r="S172" s="37">
        <v>7</v>
      </c>
      <c r="T172" s="37">
        <v>21</v>
      </c>
      <c r="U172" s="37">
        <v>31500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668</v>
      </c>
      <c r="E173" s="37">
        <v>5570</v>
      </c>
      <c r="F173" s="37">
        <v>18259964</v>
      </c>
      <c r="G173" s="37">
        <v>166</v>
      </c>
      <c r="H173" s="37">
        <v>498</v>
      </c>
      <c r="I173" s="37">
        <v>6044224</v>
      </c>
      <c r="J173" s="37">
        <v>2</v>
      </c>
      <c r="K173" s="37">
        <v>2</v>
      </c>
      <c r="L173" s="37">
        <v>120000</v>
      </c>
      <c r="M173" s="37">
        <v>1</v>
      </c>
      <c r="N173" s="37">
        <v>1</v>
      </c>
      <c r="O173" s="37">
        <v>50000</v>
      </c>
      <c r="P173" s="37">
        <v>492</v>
      </c>
      <c r="Q173" s="37">
        <v>5048</v>
      </c>
      <c r="R173" s="37">
        <v>12014240</v>
      </c>
      <c r="S173" s="37">
        <v>7</v>
      </c>
      <c r="T173" s="37">
        <v>21</v>
      </c>
      <c r="U173" s="37">
        <v>31500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17</v>
      </c>
      <c r="E174" s="37">
        <v>167</v>
      </c>
      <c r="F174" s="37">
        <v>457508</v>
      </c>
      <c r="G174" s="37">
        <v>2</v>
      </c>
      <c r="H174" s="37">
        <v>6</v>
      </c>
      <c r="I174" s="37">
        <v>74328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15</v>
      </c>
      <c r="Q174" s="37">
        <v>161</v>
      </c>
      <c r="R174" s="37">
        <v>383180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4</v>
      </c>
      <c r="E175" s="37">
        <v>30</v>
      </c>
      <c r="F175" s="37">
        <v>131448</v>
      </c>
      <c r="G175" s="37">
        <v>2</v>
      </c>
      <c r="H175" s="37">
        <v>6</v>
      </c>
      <c r="I175" s="37">
        <v>74328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2</v>
      </c>
      <c r="Q175" s="37">
        <v>24</v>
      </c>
      <c r="R175" s="37">
        <v>57120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2</v>
      </c>
      <c r="E176" s="38">
        <v>6</v>
      </c>
      <c r="F176" s="38">
        <v>74328</v>
      </c>
      <c r="G176" s="38">
        <v>2</v>
      </c>
      <c r="H176" s="38">
        <v>6</v>
      </c>
      <c r="I176" s="38">
        <v>74328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438</v>
      </c>
      <c r="E177" s="32">
        <v>2717</v>
      </c>
      <c r="F177" s="32">
        <v>10443228</v>
      </c>
      <c r="G177" s="32">
        <v>173</v>
      </c>
      <c r="H177" s="32">
        <v>420</v>
      </c>
      <c r="I177" s="32">
        <v>4976648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265</v>
      </c>
      <c r="Q177" s="32">
        <v>2297</v>
      </c>
      <c r="R177" s="32">
        <v>5466580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140</v>
      </c>
      <c r="E178" s="34">
        <v>1269</v>
      </c>
      <c r="F178" s="34">
        <v>3418162</v>
      </c>
      <c r="G178" s="34">
        <v>21</v>
      </c>
      <c r="H178" s="34">
        <v>47</v>
      </c>
      <c r="I178" s="34">
        <v>509942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119</v>
      </c>
      <c r="Q178" s="34">
        <v>1222</v>
      </c>
      <c r="R178" s="34">
        <v>2908220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140</v>
      </c>
      <c r="E179" s="36">
        <v>1269</v>
      </c>
      <c r="F179" s="36">
        <v>3418162</v>
      </c>
      <c r="G179" s="36">
        <v>21</v>
      </c>
      <c r="H179" s="36">
        <v>47</v>
      </c>
      <c r="I179" s="36">
        <v>509942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119</v>
      </c>
      <c r="Q179" s="36">
        <v>1222</v>
      </c>
      <c r="R179" s="36">
        <v>2908220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140</v>
      </c>
      <c r="E180" s="36">
        <v>1269</v>
      </c>
      <c r="F180" s="36">
        <v>3418162</v>
      </c>
      <c r="G180" s="36">
        <v>21</v>
      </c>
      <c r="H180" s="36">
        <v>47</v>
      </c>
      <c r="I180" s="36">
        <v>509942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119</v>
      </c>
      <c r="Q180" s="36">
        <v>1222</v>
      </c>
      <c r="R180" s="36">
        <v>2908220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298</v>
      </c>
      <c r="E184" s="34">
        <v>1448</v>
      </c>
      <c r="F184" s="34">
        <v>7025066</v>
      </c>
      <c r="G184" s="34">
        <v>152</v>
      </c>
      <c r="H184" s="34">
        <v>373</v>
      </c>
      <c r="I184" s="34">
        <v>4466706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146</v>
      </c>
      <c r="Q184" s="34">
        <v>1075</v>
      </c>
      <c r="R184" s="34">
        <v>2558360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298</v>
      </c>
      <c r="E185" s="37">
        <v>1448</v>
      </c>
      <c r="F185" s="37">
        <v>7025066</v>
      </c>
      <c r="G185" s="37">
        <v>152</v>
      </c>
      <c r="H185" s="37">
        <v>373</v>
      </c>
      <c r="I185" s="37">
        <v>4466706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146</v>
      </c>
      <c r="Q185" s="37">
        <v>1075</v>
      </c>
      <c r="R185" s="37">
        <v>2558360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297</v>
      </c>
      <c r="E186" s="37">
        <v>1445</v>
      </c>
      <c r="F186" s="37">
        <v>6987902</v>
      </c>
      <c r="G186" s="37">
        <v>151</v>
      </c>
      <c r="H186" s="37">
        <v>370</v>
      </c>
      <c r="I186" s="37">
        <v>4429542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146</v>
      </c>
      <c r="Q186" s="37">
        <v>1075</v>
      </c>
      <c r="R186" s="37">
        <v>2558360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1</v>
      </c>
      <c r="E187" s="37">
        <v>3</v>
      </c>
      <c r="F187" s="37">
        <v>37164</v>
      </c>
      <c r="G187" s="37">
        <v>1</v>
      </c>
      <c r="H187" s="37">
        <v>3</v>
      </c>
      <c r="I187" s="37">
        <v>37164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0</v>
      </c>
      <c r="E188" s="37">
        <v>0</v>
      </c>
      <c r="F188" s="37">
        <v>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37">
        <v>0</v>
      </c>
      <c r="R188" s="37">
        <v>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0</v>
      </c>
      <c r="E189" s="38">
        <v>0</v>
      </c>
      <c r="F189" s="38">
        <v>0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938</v>
      </c>
      <c r="E190" s="32">
        <v>8579</v>
      </c>
      <c r="F190" s="32">
        <v>26463795</v>
      </c>
      <c r="G190" s="32">
        <v>273</v>
      </c>
      <c r="H190" s="32">
        <v>650</v>
      </c>
      <c r="I190" s="32">
        <v>7774238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663</v>
      </c>
      <c r="Q190" s="32">
        <v>7876</v>
      </c>
      <c r="R190" s="32">
        <v>18616057</v>
      </c>
      <c r="S190" s="32">
        <v>2</v>
      </c>
      <c r="T190" s="32">
        <v>53</v>
      </c>
      <c r="U190" s="32">
        <v>73500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101</v>
      </c>
      <c r="E191" s="34">
        <v>1012</v>
      </c>
      <c r="F191" s="34">
        <v>2812268</v>
      </c>
      <c r="G191" s="34">
        <v>20</v>
      </c>
      <c r="H191" s="34">
        <v>59</v>
      </c>
      <c r="I191" s="34">
        <v>613748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81</v>
      </c>
      <c r="Q191" s="34">
        <v>934</v>
      </c>
      <c r="R191" s="34">
        <v>2176020</v>
      </c>
      <c r="S191" s="34">
        <v>0</v>
      </c>
      <c r="T191" s="34">
        <v>19</v>
      </c>
      <c r="U191" s="34">
        <v>22500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101</v>
      </c>
      <c r="E192" s="36">
        <v>1012</v>
      </c>
      <c r="F192" s="36">
        <v>2812268</v>
      </c>
      <c r="G192" s="36">
        <v>20</v>
      </c>
      <c r="H192" s="36">
        <v>59</v>
      </c>
      <c r="I192" s="36">
        <v>613748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81</v>
      </c>
      <c r="Q192" s="36">
        <v>934</v>
      </c>
      <c r="R192" s="36">
        <v>2176020</v>
      </c>
      <c r="S192" s="36">
        <v>0</v>
      </c>
      <c r="T192" s="36">
        <v>19</v>
      </c>
      <c r="U192" s="36">
        <v>22500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84</v>
      </c>
      <c r="E193" s="36">
        <v>837</v>
      </c>
      <c r="F193" s="36">
        <v>2432644</v>
      </c>
      <c r="G193" s="36">
        <v>19</v>
      </c>
      <c r="H193" s="36">
        <v>56</v>
      </c>
      <c r="I193" s="36">
        <v>596584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65</v>
      </c>
      <c r="Q193" s="36">
        <v>762</v>
      </c>
      <c r="R193" s="36">
        <v>1813560</v>
      </c>
      <c r="S193" s="36">
        <v>0</v>
      </c>
      <c r="T193" s="36">
        <v>19</v>
      </c>
      <c r="U193" s="36">
        <v>22500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17</v>
      </c>
      <c r="E194" s="36">
        <v>175</v>
      </c>
      <c r="F194" s="36">
        <v>379624</v>
      </c>
      <c r="G194" s="36">
        <v>1</v>
      </c>
      <c r="H194" s="36">
        <v>3</v>
      </c>
      <c r="I194" s="36">
        <v>17164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16</v>
      </c>
      <c r="Q194" s="36">
        <v>172</v>
      </c>
      <c r="R194" s="36">
        <v>362460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837</v>
      </c>
      <c r="E197" s="34">
        <v>7567</v>
      </c>
      <c r="F197" s="34">
        <v>23651527</v>
      </c>
      <c r="G197" s="34">
        <v>253</v>
      </c>
      <c r="H197" s="34">
        <v>591</v>
      </c>
      <c r="I197" s="34">
        <v>7160490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582</v>
      </c>
      <c r="Q197" s="34">
        <v>6942</v>
      </c>
      <c r="R197" s="34">
        <v>16440037</v>
      </c>
      <c r="S197" s="34">
        <v>2</v>
      </c>
      <c r="T197" s="34">
        <v>34</v>
      </c>
      <c r="U197" s="34">
        <v>51000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833</v>
      </c>
      <c r="E198" s="37">
        <v>7534</v>
      </c>
      <c r="F198" s="37">
        <v>23482915</v>
      </c>
      <c r="G198" s="37">
        <v>250</v>
      </c>
      <c r="H198" s="37">
        <v>582</v>
      </c>
      <c r="I198" s="37">
        <v>7048998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581</v>
      </c>
      <c r="Q198" s="37">
        <v>6918</v>
      </c>
      <c r="R198" s="37">
        <v>16382917</v>
      </c>
      <c r="S198" s="37">
        <v>2</v>
      </c>
      <c r="T198" s="37">
        <v>34</v>
      </c>
      <c r="U198" s="37">
        <v>51000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742</v>
      </c>
      <c r="E199" s="37">
        <v>6747</v>
      </c>
      <c r="F199" s="37">
        <v>21019102</v>
      </c>
      <c r="G199" s="37">
        <v>218</v>
      </c>
      <c r="H199" s="37">
        <v>515</v>
      </c>
      <c r="I199" s="37">
        <v>6260705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522</v>
      </c>
      <c r="Q199" s="37">
        <v>6198</v>
      </c>
      <c r="R199" s="37">
        <v>14707397</v>
      </c>
      <c r="S199" s="37">
        <v>2</v>
      </c>
      <c r="T199" s="37">
        <v>34</v>
      </c>
      <c r="U199" s="37">
        <v>51000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91</v>
      </c>
      <c r="E200" s="37">
        <v>787</v>
      </c>
      <c r="F200" s="37">
        <v>2463813</v>
      </c>
      <c r="G200" s="37">
        <v>32</v>
      </c>
      <c r="H200" s="37">
        <v>67</v>
      </c>
      <c r="I200" s="37">
        <v>788293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59</v>
      </c>
      <c r="Q200" s="37">
        <v>720</v>
      </c>
      <c r="R200" s="37">
        <v>1675520</v>
      </c>
      <c r="S200" s="37">
        <v>0</v>
      </c>
      <c r="T200" s="37">
        <v>0</v>
      </c>
      <c r="U200" s="37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2</v>
      </c>
      <c r="E201" s="37">
        <v>15</v>
      </c>
      <c r="F201" s="37">
        <v>65724</v>
      </c>
      <c r="G201" s="37">
        <v>1</v>
      </c>
      <c r="H201" s="37">
        <v>3</v>
      </c>
      <c r="I201" s="37">
        <v>37164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1</v>
      </c>
      <c r="Q201" s="37">
        <v>12</v>
      </c>
      <c r="R201" s="37">
        <v>28560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2</v>
      </c>
      <c r="E202" s="38">
        <v>18</v>
      </c>
      <c r="F202" s="38">
        <v>102888</v>
      </c>
      <c r="G202" s="38">
        <v>2</v>
      </c>
      <c r="H202" s="38">
        <v>6</v>
      </c>
      <c r="I202" s="38">
        <v>74328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12</v>
      </c>
      <c r="R202" s="38">
        <v>28560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144</v>
      </c>
      <c r="E203" s="32">
        <v>782</v>
      </c>
      <c r="F203" s="32">
        <v>3561278</v>
      </c>
      <c r="G203" s="32">
        <v>98</v>
      </c>
      <c r="H203" s="32">
        <v>174</v>
      </c>
      <c r="I203" s="32">
        <v>2114238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46</v>
      </c>
      <c r="Q203" s="32">
        <v>608</v>
      </c>
      <c r="R203" s="32">
        <v>1447040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12</v>
      </c>
      <c r="E204" s="34">
        <v>125</v>
      </c>
      <c r="F204" s="34">
        <v>522497</v>
      </c>
      <c r="G204" s="34">
        <v>12</v>
      </c>
      <c r="H204" s="34">
        <v>24</v>
      </c>
      <c r="I204" s="34">
        <v>282117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101</v>
      </c>
      <c r="R204" s="34">
        <v>240380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12</v>
      </c>
      <c r="E205" s="36">
        <v>113</v>
      </c>
      <c r="F205" s="36">
        <v>493937</v>
      </c>
      <c r="G205" s="36">
        <v>12</v>
      </c>
      <c r="H205" s="36">
        <v>24</v>
      </c>
      <c r="I205" s="36">
        <v>282117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0</v>
      </c>
      <c r="Q205" s="36">
        <v>89</v>
      </c>
      <c r="R205" s="36">
        <v>211820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7</v>
      </c>
      <c r="E206" s="36">
        <v>62</v>
      </c>
      <c r="F206" s="36">
        <v>287672</v>
      </c>
      <c r="G206" s="36">
        <v>7</v>
      </c>
      <c r="H206" s="36">
        <v>14</v>
      </c>
      <c r="I206" s="36">
        <v>173432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0</v>
      </c>
      <c r="Q206" s="36">
        <v>48</v>
      </c>
      <c r="R206" s="36">
        <v>114240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5</v>
      </c>
      <c r="E207" s="36">
        <v>51</v>
      </c>
      <c r="F207" s="36">
        <v>206265</v>
      </c>
      <c r="G207" s="36">
        <v>5</v>
      </c>
      <c r="H207" s="36">
        <v>10</v>
      </c>
      <c r="I207" s="36">
        <v>108685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0</v>
      </c>
      <c r="Q207" s="36">
        <v>41</v>
      </c>
      <c r="R207" s="36">
        <v>97580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0</v>
      </c>
      <c r="E208" s="36">
        <v>12</v>
      </c>
      <c r="F208" s="36">
        <v>28560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12</v>
      </c>
      <c r="R208" s="36">
        <v>28560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132</v>
      </c>
      <c r="E210" s="34">
        <v>657</v>
      </c>
      <c r="F210" s="34">
        <v>3038781</v>
      </c>
      <c r="G210" s="34">
        <v>86</v>
      </c>
      <c r="H210" s="34">
        <v>150</v>
      </c>
      <c r="I210" s="34">
        <v>1832121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46</v>
      </c>
      <c r="Q210" s="34">
        <v>507</v>
      </c>
      <c r="R210" s="34">
        <v>1206660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132</v>
      </c>
      <c r="E211" s="37">
        <v>617</v>
      </c>
      <c r="F211" s="37">
        <v>2943581</v>
      </c>
      <c r="G211" s="37">
        <v>86</v>
      </c>
      <c r="H211" s="37">
        <v>150</v>
      </c>
      <c r="I211" s="37">
        <v>1832121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46</v>
      </c>
      <c r="Q211" s="37">
        <v>467</v>
      </c>
      <c r="R211" s="37">
        <v>1111460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56</v>
      </c>
      <c r="E212" s="37">
        <v>264</v>
      </c>
      <c r="F212" s="37">
        <v>1343709</v>
      </c>
      <c r="G212" s="37">
        <v>41</v>
      </c>
      <c r="H212" s="37">
        <v>73</v>
      </c>
      <c r="I212" s="37">
        <v>889129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15</v>
      </c>
      <c r="Q212" s="37">
        <v>191</v>
      </c>
      <c r="R212" s="37">
        <v>454580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76</v>
      </c>
      <c r="E213" s="37">
        <v>353</v>
      </c>
      <c r="F213" s="37">
        <v>1599872</v>
      </c>
      <c r="G213" s="37">
        <v>45</v>
      </c>
      <c r="H213" s="37">
        <v>77</v>
      </c>
      <c r="I213" s="37">
        <v>942992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31</v>
      </c>
      <c r="Q213" s="37">
        <v>276</v>
      </c>
      <c r="R213" s="37">
        <v>656880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40</v>
      </c>
      <c r="F214" s="37">
        <v>95200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40</v>
      </c>
      <c r="R214" s="37">
        <v>95200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162</v>
      </c>
      <c r="E216" s="32">
        <v>718</v>
      </c>
      <c r="F216" s="32">
        <v>5151784</v>
      </c>
      <c r="G216" s="32">
        <v>135</v>
      </c>
      <c r="H216" s="32">
        <v>405</v>
      </c>
      <c r="I216" s="32">
        <v>4406844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27</v>
      </c>
      <c r="Q216" s="32">
        <v>313</v>
      </c>
      <c r="R216" s="32">
        <v>744940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26</v>
      </c>
      <c r="E217" s="34">
        <v>101</v>
      </c>
      <c r="F217" s="34">
        <v>846380</v>
      </c>
      <c r="G217" s="34">
        <v>23</v>
      </c>
      <c r="H217" s="34">
        <v>69</v>
      </c>
      <c r="I217" s="34">
        <v>770220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3</v>
      </c>
      <c r="Q217" s="34">
        <v>32</v>
      </c>
      <c r="R217" s="34">
        <v>76160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26</v>
      </c>
      <c r="E218" s="36">
        <v>101</v>
      </c>
      <c r="F218" s="36">
        <v>846380</v>
      </c>
      <c r="G218" s="36">
        <v>23</v>
      </c>
      <c r="H218" s="36">
        <v>69</v>
      </c>
      <c r="I218" s="36">
        <v>770220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3</v>
      </c>
      <c r="Q218" s="36">
        <v>32</v>
      </c>
      <c r="R218" s="36">
        <v>76160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12</v>
      </c>
      <c r="E219" s="36">
        <v>59</v>
      </c>
      <c r="F219" s="36">
        <v>410636</v>
      </c>
      <c r="G219" s="36">
        <v>9</v>
      </c>
      <c r="H219" s="36">
        <v>27</v>
      </c>
      <c r="I219" s="36">
        <v>334476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3</v>
      </c>
      <c r="Q219" s="36">
        <v>32</v>
      </c>
      <c r="R219" s="36">
        <v>76160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14</v>
      </c>
      <c r="E220" s="36">
        <v>42</v>
      </c>
      <c r="F220" s="36">
        <v>435744</v>
      </c>
      <c r="G220" s="36">
        <v>14</v>
      </c>
      <c r="H220" s="36">
        <v>42</v>
      </c>
      <c r="I220" s="36">
        <v>435744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136</v>
      </c>
      <c r="E223" s="34">
        <v>617</v>
      </c>
      <c r="F223" s="34">
        <v>4305404</v>
      </c>
      <c r="G223" s="34">
        <v>112</v>
      </c>
      <c r="H223" s="34">
        <v>336</v>
      </c>
      <c r="I223" s="34">
        <v>3636624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24</v>
      </c>
      <c r="Q223" s="34">
        <v>281</v>
      </c>
      <c r="R223" s="34">
        <v>668780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136</v>
      </c>
      <c r="E224" s="37">
        <v>617</v>
      </c>
      <c r="F224" s="37">
        <v>4305404</v>
      </c>
      <c r="G224" s="37">
        <v>112</v>
      </c>
      <c r="H224" s="37">
        <v>336</v>
      </c>
      <c r="I224" s="37">
        <v>3636624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24</v>
      </c>
      <c r="Q224" s="37">
        <v>281</v>
      </c>
      <c r="R224" s="37">
        <v>668780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58</v>
      </c>
      <c r="E225" s="37">
        <v>299</v>
      </c>
      <c r="F225" s="37">
        <v>1871408</v>
      </c>
      <c r="G225" s="37">
        <v>44</v>
      </c>
      <c r="H225" s="37">
        <v>132</v>
      </c>
      <c r="I225" s="37">
        <v>1473948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14</v>
      </c>
      <c r="Q225" s="37">
        <v>167</v>
      </c>
      <c r="R225" s="37">
        <v>397460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78</v>
      </c>
      <c r="E226" s="37">
        <v>318</v>
      </c>
      <c r="F226" s="37">
        <v>2433996</v>
      </c>
      <c r="G226" s="37">
        <v>68</v>
      </c>
      <c r="H226" s="37">
        <v>204</v>
      </c>
      <c r="I226" s="37">
        <v>2162676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10</v>
      </c>
      <c r="Q226" s="37">
        <v>114</v>
      </c>
      <c r="R226" s="37">
        <v>271320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107</v>
      </c>
      <c r="E229" s="32">
        <v>1086</v>
      </c>
      <c r="F229" s="32">
        <v>3045744</v>
      </c>
      <c r="G229" s="32">
        <v>18</v>
      </c>
      <c r="H229" s="32">
        <v>54</v>
      </c>
      <c r="I229" s="32">
        <v>589584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89</v>
      </c>
      <c r="Q229" s="32">
        <v>1032</v>
      </c>
      <c r="R229" s="32">
        <v>2456160</v>
      </c>
      <c r="S229" s="32">
        <v>0</v>
      </c>
      <c r="T229" s="32">
        <v>0</v>
      </c>
      <c r="U229" s="32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17</v>
      </c>
      <c r="E230" s="34">
        <v>141</v>
      </c>
      <c r="F230" s="34">
        <v>395628</v>
      </c>
      <c r="G230" s="34">
        <v>2</v>
      </c>
      <c r="H230" s="34">
        <v>6</v>
      </c>
      <c r="I230" s="34">
        <v>74328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15</v>
      </c>
      <c r="Q230" s="34">
        <v>135</v>
      </c>
      <c r="R230" s="34">
        <v>321300</v>
      </c>
      <c r="S230" s="34">
        <v>0</v>
      </c>
      <c r="T230" s="34">
        <v>0</v>
      </c>
      <c r="U230" s="3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17</v>
      </c>
      <c r="E231" s="36">
        <v>141</v>
      </c>
      <c r="F231" s="36">
        <v>395628</v>
      </c>
      <c r="G231" s="36">
        <v>2</v>
      </c>
      <c r="H231" s="36">
        <v>6</v>
      </c>
      <c r="I231" s="36">
        <v>74328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15</v>
      </c>
      <c r="Q231" s="36">
        <v>135</v>
      </c>
      <c r="R231" s="36">
        <v>321300</v>
      </c>
      <c r="S231" s="36">
        <v>0</v>
      </c>
      <c r="T231" s="36">
        <v>0</v>
      </c>
      <c r="U231" s="36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17</v>
      </c>
      <c r="E232" s="36">
        <v>141</v>
      </c>
      <c r="F232" s="36">
        <v>395628</v>
      </c>
      <c r="G232" s="36">
        <v>2</v>
      </c>
      <c r="H232" s="36">
        <v>6</v>
      </c>
      <c r="I232" s="36">
        <v>74328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15</v>
      </c>
      <c r="Q232" s="36">
        <v>135</v>
      </c>
      <c r="R232" s="36">
        <v>321300</v>
      </c>
      <c r="S232" s="36">
        <v>0</v>
      </c>
      <c r="T232" s="36">
        <v>0</v>
      </c>
      <c r="U232" s="36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90</v>
      </c>
      <c r="E236" s="34">
        <v>945</v>
      </c>
      <c r="F236" s="34">
        <v>2650116</v>
      </c>
      <c r="G236" s="34">
        <v>16</v>
      </c>
      <c r="H236" s="34">
        <v>48</v>
      </c>
      <c r="I236" s="34">
        <v>515256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74</v>
      </c>
      <c r="Q236" s="34">
        <v>897</v>
      </c>
      <c r="R236" s="34">
        <v>2134860</v>
      </c>
      <c r="S236" s="34">
        <v>0</v>
      </c>
      <c r="T236" s="34">
        <v>0</v>
      </c>
      <c r="U236" s="3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90</v>
      </c>
      <c r="E237" s="37">
        <v>945</v>
      </c>
      <c r="F237" s="37">
        <v>2650116</v>
      </c>
      <c r="G237" s="37">
        <v>16</v>
      </c>
      <c r="H237" s="37">
        <v>48</v>
      </c>
      <c r="I237" s="37">
        <v>515256</v>
      </c>
      <c r="J237" s="37">
        <v>0</v>
      </c>
      <c r="K237" s="37">
        <v>0</v>
      </c>
      <c r="L237" s="37">
        <v>0</v>
      </c>
      <c r="M237" s="37">
        <v>0</v>
      </c>
      <c r="N237" s="37">
        <v>0</v>
      </c>
      <c r="O237" s="37">
        <v>0</v>
      </c>
      <c r="P237" s="37">
        <v>74</v>
      </c>
      <c r="Q237" s="37">
        <v>897</v>
      </c>
      <c r="R237" s="37">
        <v>2134860</v>
      </c>
      <c r="S237" s="37">
        <v>0</v>
      </c>
      <c r="T237" s="37">
        <v>0</v>
      </c>
      <c r="U237" s="37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87</v>
      </c>
      <c r="E238" s="37">
        <v>918</v>
      </c>
      <c r="F238" s="37">
        <v>2555832</v>
      </c>
      <c r="G238" s="37">
        <v>15</v>
      </c>
      <c r="H238" s="37">
        <v>45</v>
      </c>
      <c r="I238" s="37">
        <v>478092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72</v>
      </c>
      <c r="Q238" s="37">
        <v>873</v>
      </c>
      <c r="R238" s="37">
        <v>2077740</v>
      </c>
      <c r="S238" s="37">
        <v>0</v>
      </c>
      <c r="T238" s="37">
        <v>0</v>
      </c>
      <c r="U238" s="37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3</v>
      </c>
      <c r="E239" s="37">
        <v>27</v>
      </c>
      <c r="F239" s="37">
        <v>94284</v>
      </c>
      <c r="G239" s="37">
        <v>1</v>
      </c>
      <c r="H239" s="37">
        <v>3</v>
      </c>
      <c r="I239" s="37">
        <v>37164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2</v>
      </c>
      <c r="Q239" s="37">
        <v>24</v>
      </c>
      <c r="R239" s="37">
        <v>57120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0</v>
      </c>
      <c r="E241" s="38">
        <v>0</v>
      </c>
      <c r="F241" s="38">
        <v>0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144</v>
      </c>
      <c r="E242" s="32">
        <v>993</v>
      </c>
      <c r="F242" s="32">
        <v>3088594</v>
      </c>
      <c r="G242" s="32">
        <v>48</v>
      </c>
      <c r="H242" s="32">
        <v>63</v>
      </c>
      <c r="I242" s="32">
        <v>829996</v>
      </c>
      <c r="J242" s="32">
        <v>2</v>
      </c>
      <c r="K242" s="32">
        <v>2</v>
      </c>
      <c r="L242" s="32">
        <v>56682</v>
      </c>
      <c r="M242" s="32">
        <v>1</v>
      </c>
      <c r="N242" s="32">
        <v>1</v>
      </c>
      <c r="O242" s="32">
        <v>30000</v>
      </c>
      <c r="P242" s="32">
        <v>92</v>
      </c>
      <c r="Q242" s="32">
        <v>915</v>
      </c>
      <c r="R242" s="32">
        <v>2153916</v>
      </c>
      <c r="S242" s="32">
        <v>1</v>
      </c>
      <c r="T242" s="32">
        <v>12</v>
      </c>
      <c r="U242" s="32">
        <v>18000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19</v>
      </c>
      <c r="E243" s="34">
        <v>107</v>
      </c>
      <c r="F243" s="34">
        <v>291080</v>
      </c>
      <c r="G243" s="34">
        <v>6</v>
      </c>
      <c r="H243" s="34">
        <v>6</v>
      </c>
      <c r="I243" s="34">
        <v>74328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13</v>
      </c>
      <c r="Q243" s="34">
        <v>101</v>
      </c>
      <c r="R243" s="34">
        <v>216752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19</v>
      </c>
      <c r="E244" s="36">
        <v>107</v>
      </c>
      <c r="F244" s="36">
        <v>291080</v>
      </c>
      <c r="G244" s="36">
        <v>6</v>
      </c>
      <c r="H244" s="36">
        <v>6</v>
      </c>
      <c r="I244" s="36">
        <v>74328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13</v>
      </c>
      <c r="Q244" s="36">
        <v>101</v>
      </c>
      <c r="R244" s="36">
        <v>216752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19</v>
      </c>
      <c r="E245" s="36">
        <v>107</v>
      </c>
      <c r="F245" s="36">
        <v>291080</v>
      </c>
      <c r="G245" s="36">
        <v>6</v>
      </c>
      <c r="H245" s="36">
        <v>6</v>
      </c>
      <c r="I245" s="36">
        <v>74328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13</v>
      </c>
      <c r="Q245" s="36">
        <v>101</v>
      </c>
      <c r="R245" s="36">
        <v>216752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125</v>
      </c>
      <c r="E249" s="34">
        <v>886</v>
      </c>
      <c r="F249" s="34">
        <v>2797514</v>
      </c>
      <c r="G249" s="34">
        <v>42</v>
      </c>
      <c r="H249" s="34">
        <v>57</v>
      </c>
      <c r="I249" s="34">
        <v>755668</v>
      </c>
      <c r="J249" s="34">
        <v>2</v>
      </c>
      <c r="K249" s="34">
        <v>2</v>
      </c>
      <c r="L249" s="34">
        <v>56682</v>
      </c>
      <c r="M249" s="34">
        <v>1</v>
      </c>
      <c r="N249" s="34">
        <v>1</v>
      </c>
      <c r="O249" s="34">
        <v>30000</v>
      </c>
      <c r="P249" s="34">
        <v>79</v>
      </c>
      <c r="Q249" s="34">
        <v>814</v>
      </c>
      <c r="R249" s="34">
        <v>1937164</v>
      </c>
      <c r="S249" s="34">
        <v>1</v>
      </c>
      <c r="T249" s="34">
        <v>12</v>
      </c>
      <c r="U249" s="34">
        <v>18000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125</v>
      </c>
      <c r="E250" s="37">
        <v>886</v>
      </c>
      <c r="F250" s="37">
        <v>2797514</v>
      </c>
      <c r="G250" s="37">
        <v>42</v>
      </c>
      <c r="H250" s="37">
        <v>57</v>
      </c>
      <c r="I250" s="37">
        <v>755668</v>
      </c>
      <c r="J250" s="37">
        <v>2</v>
      </c>
      <c r="K250" s="37">
        <v>2</v>
      </c>
      <c r="L250" s="37">
        <v>56682</v>
      </c>
      <c r="M250" s="37">
        <v>1</v>
      </c>
      <c r="N250" s="37">
        <v>1</v>
      </c>
      <c r="O250" s="37">
        <v>30000</v>
      </c>
      <c r="P250" s="37">
        <v>79</v>
      </c>
      <c r="Q250" s="37">
        <v>814</v>
      </c>
      <c r="R250" s="37">
        <v>1937164</v>
      </c>
      <c r="S250" s="37">
        <v>1</v>
      </c>
      <c r="T250" s="37">
        <v>12</v>
      </c>
      <c r="U250" s="37">
        <v>18000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116</v>
      </c>
      <c r="E251" s="37">
        <v>778</v>
      </c>
      <c r="F251" s="37">
        <v>2540474</v>
      </c>
      <c r="G251" s="37">
        <v>42</v>
      </c>
      <c r="H251" s="37">
        <v>57</v>
      </c>
      <c r="I251" s="37">
        <v>755668</v>
      </c>
      <c r="J251" s="37">
        <v>2</v>
      </c>
      <c r="K251" s="37">
        <v>2</v>
      </c>
      <c r="L251" s="37">
        <v>56682</v>
      </c>
      <c r="M251" s="37">
        <v>1</v>
      </c>
      <c r="N251" s="37">
        <v>1</v>
      </c>
      <c r="O251" s="37">
        <v>30000</v>
      </c>
      <c r="P251" s="37">
        <v>70</v>
      </c>
      <c r="Q251" s="37">
        <v>706</v>
      </c>
      <c r="R251" s="37">
        <v>1680124</v>
      </c>
      <c r="S251" s="37">
        <v>1</v>
      </c>
      <c r="T251" s="37">
        <v>12</v>
      </c>
      <c r="U251" s="37">
        <v>18000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9</v>
      </c>
      <c r="E252" s="37">
        <v>108</v>
      </c>
      <c r="F252" s="37">
        <v>257040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9</v>
      </c>
      <c r="Q252" s="37">
        <v>108</v>
      </c>
      <c r="R252" s="37">
        <v>257040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267</v>
      </c>
      <c r="E255" s="32">
        <v>1906</v>
      </c>
      <c r="F255" s="32">
        <v>6527873</v>
      </c>
      <c r="G255" s="32">
        <v>121</v>
      </c>
      <c r="H255" s="32">
        <v>225</v>
      </c>
      <c r="I255" s="32">
        <v>2556133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139</v>
      </c>
      <c r="Q255" s="32">
        <v>1648</v>
      </c>
      <c r="R255" s="32">
        <v>3922240</v>
      </c>
      <c r="S255" s="32">
        <v>7</v>
      </c>
      <c r="T255" s="32">
        <v>33</v>
      </c>
      <c r="U255" s="32">
        <v>49500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81</v>
      </c>
      <c r="E256" s="34">
        <v>900</v>
      </c>
      <c r="F256" s="34">
        <v>2258024</v>
      </c>
      <c r="G256" s="34">
        <v>6</v>
      </c>
      <c r="H256" s="34">
        <v>13</v>
      </c>
      <c r="I256" s="34">
        <v>161044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73</v>
      </c>
      <c r="Q256" s="34">
        <v>871</v>
      </c>
      <c r="R256" s="34">
        <v>2072980</v>
      </c>
      <c r="S256" s="34">
        <v>2</v>
      </c>
      <c r="T256" s="34">
        <v>16</v>
      </c>
      <c r="U256" s="34">
        <v>24000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81</v>
      </c>
      <c r="E257" s="36">
        <v>900</v>
      </c>
      <c r="F257" s="36">
        <v>2258024</v>
      </c>
      <c r="G257" s="36">
        <v>6</v>
      </c>
      <c r="H257" s="36">
        <v>13</v>
      </c>
      <c r="I257" s="36">
        <v>161044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73</v>
      </c>
      <c r="Q257" s="36">
        <v>871</v>
      </c>
      <c r="R257" s="36">
        <v>2072980</v>
      </c>
      <c r="S257" s="36">
        <v>2</v>
      </c>
      <c r="T257" s="36">
        <v>16</v>
      </c>
      <c r="U257" s="36">
        <v>24000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79</v>
      </c>
      <c r="E258" s="36">
        <v>877</v>
      </c>
      <c r="F258" s="36">
        <v>2203284</v>
      </c>
      <c r="G258" s="36">
        <v>6</v>
      </c>
      <c r="H258" s="36">
        <v>13</v>
      </c>
      <c r="I258" s="36">
        <v>161044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71</v>
      </c>
      <c r="Q258" s="36">
        <v>848</v>
      </c>
      <c r="R258" s="36">
        <v>2018240</v>
      </c>
      <c r="S258" s="36">
        <v>2</v>
      </c>
      <c r="T258" s="36">
        <v>16</v>
      </c>
      <c r="U258" s="36">
        <v>24000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2</v>
      </c>
      <c r="E259" s="36">
        <v>23</v>
      </c>
      <c r="F259" s="36">
        <v>54740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2</v>
      </c>
      <c r="Q259" s="36">
        <v>23</v>
      </c>
      <c r="R259" s="36">
        <v>54740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186</v>
      </c>
      <c r="E262" s="34">
        <v>1006</v>
      </c>
      <c r="F262" s="34">
        <v>4269849</v>
      </c>
      <c r="G262" s="34">
        <v>115</v>
      </c>
      <c r="H262" s="34">
        <v>212</v>
      </c>
      <c r="I262" s="34">
        <v>2395089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66</v>
      </c>
      <c r="Q262" s="34">
        <v>777</v>
      </c>
      <c r="R262" s="34">
        <v>1849260</v>
      </c>
      <c r="S262" s="34">
        <v>5</v>
      </c>
      <c r="T262" s="34">
        <v>17</v>
      </c>
      <c r="U262" s="34">
        <v>25500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186</v>
      </c>
      <c r="E263" s="37">
        <v>1006</v>
      </c>
      <c r="F263" s="37">
        <v>4269849</v>
      </c>
      <c r="G263" s="37">
        <v>115</v>
      </c>
      <c r="H263" s="37">
        <v>212</v>
      </c>
      <c r="I263" s="37">
        <v>2395089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66</v>
      </c>
      <c r="Q263" s="37">
        <v>777</v>
      </c>
      <c r="R263" s="37">
        <v>1849260</v>
      </c>
      <c r="S263" s="37">
        <v>5</v>
      </c>
      <c r="T263" s="37">
        <v>17</v>
      </c>
      <c r="U263" s="37">
        <v>25500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177</v>
      </c>
      <c r="E264" s="37">
        <v>939</v>
      </c>
      <c r="F264" s="37">
        <v>4065536</v>
      </c>
      <c r="G264" s="37">
        <v>112</v>
      </c>
      <c r="H264" s="37">
        <v>206</v>
      </c>
      <c r="I264" s="37">
        <v>2335956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60</v>
      </c>
      <c r="Q264" s="37">
        <v>716</v>
      </c>
      <c r="R264" s="37">
        <v>1704080</v>
      </c>
      <c r="S264" s="37">
        <v>5</v>
      </c>
      <c r="T264" s="37">
        <v>17</v>
      </c>
      <c r="U264" s="37">
        <v>25500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9</v>
      </c>
      <c r="E265" s="37">
        <v>67</v>
      </c>
      <c r="F265" s="37">
        <v>204313</v>
      </c>
      <c r="G265" s="37">
        <v>3</v>
      </c>
      <c r="H265" s="37">
        <v>6</v>
      </c>
      <c r="I265" s="37">
        <v>59133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6</v>
      </c>
      <c r="Q265" s="37">
        <v>61</v>
      </c>
      <c r="R265" s="37">
        <v>145180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162</v>
      </c>
      <c r="E268" s="32">
        <v>1486</v>
      </c>
      <c r="F268" s="32">
        <v>4377596</v>
      </c>
      <c r="G268" s="32">
        <v>50</v>
      </c>
      <c r="H268" s="32">
        <v>213</v>
      </c>
      <c r="I268" s="32">
        <v>1347856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112</v>
      </c>
      <c r="Q268" s="32">
        <v>1273</v>
      </c>
      <c r="R268" s="32">
        <v>3029740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17</v>
      </c>
      <c r="E269" s="34">
        <v>178</v>
      </c>
      <c r="F269" s="34">
        <v>530696</v>
      </c>
      <c r="G269" s="34">
        <v>6</v>
      </c>
      <c r="H269" s="34">
        <v>33</v>
      </c>
      <c r="I269" s="34">
        <v>185596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11</v>
      </c>
      <c r="Q269" s="34">
        <v>145</v>
      </c>
      <c r="R269" s="34">
        <v>345100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15</v>
      </c>
      <c r="E270" s="36">
        <v>154</v>
      </c>
      <c r="F270" s="36">
        <v>473576</v>
      </c>
      <c r="G270" s="36">
        <v>6</v>
      </c>
      <c r="H270" s="36">
        <v>33</v>
      </c>
      <c r="I270" s="36">
        <v>185596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9</v>
      </c>
      <c r="Q270" s="36">
        <v>121</v>
      </c>
      <c r="R270" s="36">
        <v>287980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15</v>
      </c>
      <c r="E271" s="36">
        <v>154</v>
      </c>
      <c r="F271" s="36">
        <v>473576</v>
      </c>
      <c r="G271" s="36">
        <v>6</v>
      </c>
      <c r="H271" s="36">
        <v>33</v>
      </c>
      <c r="I271" s="36">
        <v>185596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9</v>
      </c>
      <c r="Q271" s="36">
        <v>121</v>
      </c>
      <c r="R271" s="36">
        <v>287980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2</v>
      </c>
      <c r="E273" s="36">
        <v>24</v>
      </c>
      <c r="F273" s="36">
        <v>57120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2</v>
      </c>
      <c r="Q273" s="36">
        <v>24</v>
      </c>
      <c r="R273" s="36">
        <v>57120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145</v>
      </c>
      <c r="E275" s="34">
        <v>1308</v>
      </c>
      <c r="F275" s="34">
        <v>3846900</v>
      </c>
      <c r="G275" s="34">
        <v>44</v>
      </c>
      <c r="H275" s="34">
        <v>180</v>
      </c>
      <c r="I275" s="34">
        <v>1162260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101</v>
      </c>
      <c r="Q275" s="34">
        <v>1128</v>
      </c>
      <c r="R275" s="34">
        <v>2684640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142</v>
      </c>
      <c r="E276" s="37">
        <v>1281</v>
      </c>
      <c r="F276" s="37">
        <v>3752616</v>
      </c>
      <c r="G276" s="37">
        <v>43</v>
      </c>
      <c r="H276" s="37">
        <v>177</v>
      </c>
      <c r="I276" s="37">
        <v>1125096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99</v>
      </c>
      <c r="Q276" s="37">
        <v>1104</v>
      </c>
      <c r="R276" s="37">
        <v>2627520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142</v>
      </c>
      <c r="E277" s="37">
        <v>1281</v>
      </c>
      <c r="F277" s="37">
        <v>3752616</v>
      </c>
      <c r="G277" s="37">
        <v>43</v>
      </c>
      <c r="H277" s="37">
        <v>177</v>
      </c>
      <c r="I277" s="37">
        <v>1125096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99</v>
      </c>
      <c r="Q277" s="37">
        <v>1104</v>
      </c>
      <c r="R277" s="37">
        <v>2627520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0</v>
      </c>
      <c r="E278" s="37">
        <v>0</v>
      </c>
      <c r="F278" s="37">
        <v>0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0</v>
      </c>
      <c r="Q278" s="37">
        <v>0</v>
      </c>
      <c r="R278" s="37">
        <v>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2</v>
      </c>
      <c r="E279" s="37">
        <v>15</v>
      </c>
      <c r="F279" s="37">
        <v>65724</v>
      </c>
      <c r="G279" s="37">
        <v>1</v>
      </c>
      <c r="H279" s="37">
        <v>3</v>
      </c>
      <c r="I279" s="37">
        <v>37164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1</v>
      </c>
      <c r="Q279" s="37">
        <v>12</v>
      </c>
      <c r="R279" s="37">
        <v>28560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1</v>
      </c>
      <c r="E280" s="38">
        <v>12</v>
      </c>
      <c r="F280" s="38">
        <v>28560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1</v>
      </c>
      <c r="Q280" s="38">
        <v>12</v>
      </c>
      <c r="R280" s="38">
        <v>28560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57</v>
      </c>
      <c r="E281" s="32">
        <v>618</v>
      </c>
      <c r="F281" s="32">
        <v>1470840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57</v>
      </c>
      <c r="Q281" s="32">
        <v>618</v>
      </c>
      <c r="R281" s="32">
        <v>1470840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6</v>
      </c>
      <c r="E282" s="34">
        <v>71</v>
      </c>
      <c r="F282" s="34">
        <v>168980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6</v>
      </c>
      <c r="Q282" s="34">
        <v>71</v>
      </c>
      <c r="R282" s="34">
        <v>168980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6</v>
      </c>
      <c r="E283" s="36">
        <v>71</v>
      </c>
      <c r="F283" s="36">
        <v>168980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6</v>
      </c>
      <c r="Q283" s="36">
        <v>71</v>
      </c>
      <c r="R283" s="36">
        <v>168980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6</v>
      </c>
      <c r="E284" s="36">
        <v>71</v>
      </c>
      <c r="F284" s="36">
        <v>168980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6</v>
      </c>
      <c r="Q284" s="36">
        <v>71</v>
      </c>
      <c r="R284" s="36">
        <v>168980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51</v>
      </c>
      <c r="E288" s="34">
        <v>547</v>
      </c>
      <c r="F288" s="34">
        <v>1301860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51</v>
      </c>
      <c r="Q288" s="34">
        <v>547</v>
      </c>
      <c r="R288" s="34">
        <v>1301860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51</v>
      </c>
      <c r="E289" s="37">
        <v>547</v>
      </c>
      <c r="F289" s="37">
        <v>1301860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51</v>
      </c>
      <c r="Q289" s="37">
        <v>547</v>
      </c>
      <c r="R289" s="37">
        <v>1301860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51</v>
      </c>
      <c r="E290" s="37">
        <v>547</v>
      </c>
      <c r="F290" s="37">
        <v>1301860</v>
      </c>
      <c r="G290" s="37">
        <v>0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51</v>
      </c>
      <c r="Q290" s="37">
        <v>547</v>
      </c>
      <c r="R290" s="37">
        <v>1301860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54</v>
      </c>
      <c r="E294" s="32">
        <v>558</v>
      </c>
      <c r="F294" s="32">
        <v>1411452</v>
      </c>
      <c r="G294" s="32">
        <v>3</v>
      </c>
      <c r="H294" s="32">
        <v>9</v>
      </c>
      <c r="I294" s="32">
        <v>104832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51</v>
      </c>
      <c r="Q294" s="32">
        <v>549</v>
      </c>
      <c r="R294" s="32">
        <v>1306620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15</v>
      </c>
      <c r="E295" s="34">
        <v>168</v>
      </c>
      <c r="F295" s="34">
        <v>399840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15</v>
      </c>
      <c r="Q295" s="34">
        <v>168</v>
      </c>
      <c r="R295" s="34">
        <v>399840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15</v>
      </c>
      <c r="E296" s="36">
        <v>168</v>
      </c>
      <c r="F296" s="36">
        <v>399840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15</v>
      </c>
      <c r="Q296" s="36">
        <v>168</v>
      </c>
      <c r="R296" s="36">
        <v>399840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15</v>
      </c>
      <c r="E297" s="36">
        <v>168</v>
      </c>
      <c r="F297" s="36">
        <v>399840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15</v>
      </c>
      <c r="Q297" s="36">
        <v>168</v>
      </c>
      <c r="R297" s="36">
        <v>399840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39</v>
      </c>
      <c r="E301" s="34">
        <v>390</v>
      </c>
      <c r="F301" s="34">
        <v>1011612</v>
      </c>
      <c r="G301" s="34">
        <v>3</v>
      </c>
      <c r="H301" s="34">
        <v>9</v>
      </c>
      <c r="I301" s="34">
        <v>104832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36</v>
      </c>
      <c r="Q301" s="34">
        <v>381</v>
      </c>
      <c r="R301" s="34">
        <v>906780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39</v>
      </c>
      <c r="E302" s="37">
        <v>390</v>
      </c>
      <c r="F302" s="37">
        <v>1011612</v>
      </c>
      <c r="G302" s="37">
        <v>3</v>
      </c>
      <c r="H302" s="37">
        <v>9</v>
      </c>
      <c r="I302" s="37">
        <v>104832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36</v>
      </c>
      <c r="Q302" s="37">
        <v>381</v>
      </c>
      <c r="R302" s="37">
        <v>906780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38</v>
      </c>
      <c r="E303" s="37">
        <v>378</v>
      </c>
      <c r="F303" s="37">
        <v>983052</v>
      </c>
      <c r="G303" s="37">
        <v>3</v>
      </c>
      <c r="H303" s="37">
        <v>9</v>
      </c>
      <c r="I303" s="37">
        <v>104832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35</v>
      </c>
      <c r="Q303" s="37">
        <v>369</v>
      </c>
      <c r="R303" s="37">
        <v>878220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1</v>
      </c>
      <c r="E304" s="37">
        <v>12</v>
      </c>
      <c r="F304" s="37">
        <v>28560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1</v>
      </c>
      <c r="Q304" s="37">
        <v>12</v>
      </c>
      <c r="R304" s="37">
        <v>28560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0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>
      <c r="A309" t="s">
        <v>370</v>
      </c>
    </row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15763</v>
      </c>
      <c r="E312" s="32">
        <v>130532</v>
      </c>
      <c r="F312" s="32">
        <v>460653706</v>
      </c>
      <c r="G312" s="32">
        <v>5377</v>
      </c>
      <c r="H312" s="32">
        <v>13951</v>
      </c>
      <c r="I312" s="32">
        <v>181605784</v>
      </c>
      <c r="J312" s="32">
        <v>67</v>
      </c>
      <c r="K312" s="32">
        <v>67</v>
      </c>
      <c r="L312" s="32">
        <v>1072812</v>
      </c>
      <c r="M312" s="32">
        <v>52</v>
      </c>
      <c r="N312" s="32">
        <v>52</v>
      </c>
      <c r="O312" s="32">
        <v>2407000</v>
      </c>
      <c r="P312" s="32">
        <v>10152</v>
      </c>
      <c r="Q312" s="32">
        <v>115741</v>
      </c>
      <c r="R312" s="32">
        <v>274492336</v>
      </c>
      <c r="S312" s="32">
        <v>115</v>
      </c>
      <c r="T312" s="32">
        <v>721</v>
      </c>
      <c r="U312" s="32">
        <v>1075774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2596</v>
      </c>
      <c r="E313" s="34">
        <v>27128</v>
      </c>
      <c r="F313" s="34">
        <v>79111292</v>
      </c>
      <c r="G313" s="34">
        <v>535</v>
      </c>
      <c r="H313" s="34">
        <v>1439</v>
      </c>
      <c r="I313" s="34">
        <v>18190211</v>
      </c>
      <c r="J313" s="34">
        <v>6</v>
      </c>
      <c r="K313" s="34">
        <v>6</v>
      </c>
      <c r="L313" s="34">
        <v>146466</v>
      </c>
      <c r="M313" s="34">
        <v>1</v>
      </c>
      <c r="N313" s="34">
        <v>1</v>
      </c>
      <c r="O313" s="34">
        <v>50000</v>
      </c>
      <c r="P313" s="34">
        <v>2031</v>
      </c>
      <c r="Q313" s="34">
        <v>25495</v>
      </c>
      <c r="R313" s="34">
        <v>60450115</v>
      </c>
      <c r="S313" s="34">
        <v>23</v>
      </c>
      <c r="T313" s="34">
        <v>187</v>
      </c>
      <c r="U313" s="34">
        <v>274500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2567</v>
      </c>
      <c r="E314" s="36">
        <v>26869</v>
      </c>
      <c r="F314" s="36">
        <v>78328029</v>
      </c>
      <c r="G314" s="36">
        <v>527</v>
      </c>
      <c r="H314" s="36">
        <v>1417</v>
      </c>
      <c r="I314" s="36">
        <v>17956728</v>
      </c>
      <c r="J314" s="36">
        <v>6</v>
      </c>
      <c r="K314" s="36">
        <v>6</v>
      </c>
      <c r="L314" s="36">
        <v>146466</v>
      </c>
      <c r="M314" s="36">
        <v>1</v>
      </c>
      <c r="N314" s="36">
        <v>1</v>
      </c>
      <c r="O314" s="36">
        <v>50000</v>
      </c>
      <c r="P314" s="36">
        <v>2010</v>
      </c>
      <c r="Q314" s="36">
        <v>25258</v>
      </c>
      <c r="R314" s="36">
        <v>59900335</v>
      </c>
      <c r="S314" s="36">
        <v>23</v>
      </c>
      <c r="T314" s="36">
        <v>187</v>
      </c>
      <c r="U314" s="36">
        <v>274500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2425</v>
      </c>
      <c r="E315" s="36">
        <v>25451</v>
      </c>
      <c r="F315" s="36">
        <v>74313382</v>
      </c>
      <c r="G315" s="36">
        <v>495</v>
      </c>
      <c r="H315" s="36">
        <v>1327</v>
      </c>
      <c r="I315" s="36">
        <v>17027261</v>
      </c>
      <c r="J315" s="36">
        <v>6</v>
      </c>
      <c r="K315" s="36">
        <v>6</v>
      </c>
      <c r="L315" s="36">
        <v>146466</v>
      </c>
      <c r="M315" s="36">
        <v>1</v>
      </c>
      <c r="N315" s="36">
        <v>1</v>
      </c>
      <c r="O315" s="36">
        <v>50000</v>
      </c>
      <c r="P315" s="36">
        <v>1900</v>
      </c>
      <c r="Q315" s="36">
        <v>23930</v>
      </c>
      <c r="R315" s="36">
        <v>56815155</v>
      </c>
      <c r="S315" s="36">
        <v>23</v>
      </c>
      <c r="T315" s="36">
        <v>187</v>
      </c>
      <c r="U315" s="36">
        <v>274500</v>
      </c>
    </row>
    <row r="316" spans="1:21" s="18" customFormat="1" ht="15.75" hidden="1" customHeight="1" x14ac:dyDescent="0.2">
      <c r="A316" s="75"/>
      <c r="B316" s="21" t="s">
        <v>212</v>
      </c>
      <c r="C316" s="65" t="s">
        <v>15</v>
      </c>
      <c r="D316" s="36">
        <v>142</v>
      </c>
      <c r="E316" s="36">
        <v>1418</v>
      </c>
      <c r="F316" s="36">
        <v>4014647</v>
      </c>
      <c r="G316" s="36">
        <v>32</v>
      </c>
      <c r="H316" s="36">
        <v>90</v>
      </c>
      <c r="I316" s="36">
        <v>929467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110</v>
      </c>
      <c r="Q316" s="36">
        <v>1328</v>
      </c>
      <c r="R316" s="36">
        <v>3085180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16</v>
      </c>
      <c r="E317" s="36">
        <v>145</v>
      </c>
      <c r="F317" s="36">
        <v>408504</v>
      </c>
      <c r="G317" s="36">
        <v>3</v>
      </c>
      <c r="H317" s="36">
        <v>9</v>
      </c>
      <c r="I317" s="36">
        <v>99104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13</v>
      </c>
      <c r="Q317" s="36">
        <v>136</v>
      </c>
      <c r="R317" s="36">
        <v>309400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18</v>
      </c>
      <c r="D318" s="36">
        <v>13</v>
      </c>
      <c r="E318" s="36">
        <v>114</v>
      </c>
      <c r="F318" s="36">
        <v>374759</v>
      </c>
      <c r="G318" s="36">
        <v>5</v>
      </c>
      <c r="H318" s="36">
        <v>13</v>
      </c>
      <c r="I318" s="36">
        <v>134379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8</v>
      </c>
      <c r="Q318" s="36">
        <v>101</v>
      </c>
      <c r="R318" s="36">
        <v>240380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13167</v>
      </c>
      <c r="E319" s="34">
        <v>103404</v>
      </c>
      <c r="F319" s="34">
        <v>381542414</v>
      </c>
      <c r="G319" s="34">
        <v>4842</v>
      </c>
      <c r="H319" s="34">
        <v>12512</v>
      </c>
      <c r="I319" s="34">
        <v>163415573</v>
      </c>
      <c r="J319" s="34">
        <v>61</v>
      </c>
      <c r="K319" s="34">
        <v>61</v>
      </c>
      <c r="L319" s="34">
        <v>926346</v>
      </c>
      <c r="M319" s="34">
        <v>51</v>
      </c>
      <c r="N319" s="34">
        <v>51</v>
      </c>
      <c r="O319" s="34">
        <v>2357000</v>
      </c>
      <c r="P319" s="34">
        <v>8121</v>
      </c>
      <c r="Q319" s="34">
        <v>90246</v>
      </c>
      <c r="R319" s="34">
        <v>214042221</v>
      </c>
      <c r="S319" s="34">
        <v>92</v>
      </c>
      <c r="T319" s="34">
        <v>534</v>
      </c>
      <c r="U319" s="34">
        <v>801274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12905</v>
      </c>
      <c r="E320" s="37">
        <v>101570</v>
      </c>
      <c r="F320" s="37">
        <v>372632810</v>
      </c>
      <c r="G320" s="37">
        <v>4707</v>
      </c>
      <c r="H320" s="37">
        <v>12154</v>
      </c>
      <c r="I320" s="37">
        <v>158094089</v>
      </c>
      <c r="J320" s="37">
        <v>61</v>
      </c>
      <c r="K320" s="37">
        <v>61</v>
      </c>
      <c r="L320" s="37">
        <v>926346</v>
      </c>
      <c r="M320" s="37">
        <v>49</v>
      </c>
      <c r="N320" s="37">
        <v>49</v>
      </c>
      <c r="O320" s="37">
        <v>2277000</v>
      </c>
      <c r="P320" s="37">
        <v>7996</v>
      </c>
      <c r="Q320" s="37">
        <v>88772</v>
      </c>
      <c r="R320" s="37">
        <v>210534101</v>
      </c>
      <c r="S320" s="37">
        <v>92</v>
      </c>
      <c r="T320" s="37">
        <v>534</v>
      </c>
      <c r="U320" s="37">
        <v>801274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12074</v>
      </c>
      <c r="E321" s="37">
        <v>95138</v>
      </c>
      <c r="F321" s="37">
        <v>348850781</v>
      </c>
      <c r="G321" s="37">
        <v>4345</v>
      </c>
      <c r="H321" s="37">
        <v>11267</v>
      </c>
      <c r="I321" s="37">
        <v>147630351</v>
      </c>
      <c r="J321" s="37">
        <v>54</v>
      </c>
      <c r="K321" s="37">
        <v>54</v>
      </c>
      <c r="L321" s="37">
        <v>728275</v>
      </c>
      <c r="M321" s="37">
        <v>49</v>
      </c>
      <c r="N321" s="37">
        <v>49</v>
      </c>
      <c r="O321" s="37">
        <v>2277000</v>
      </c>
      <c r="P321" s="37">
        <v>7537</v>
      </c>
      <c r="Q321" s="37">
        <v>83243</v>
      </c>
      <c r="R321" s="37">
        <v>197427381</v>
      </c>
      <c r="S321" s="37">
        <v>89</v>
      </c>
      <c r="T321" s="37">
        <v>525</v>
      </c>
      <c r="U321" s="37">
        <v>787774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37">
        <v>831</v>
      </c>
      <c r="E322" s="37">
        <v>6432</v>
      </c>
      <c r="F322" s="37">
        <v>23782029</v>
      </c>
      <c r="G322" s="37">
        <v>362</v>
      </c>
      <c r="H322" s="37">
        <v>887</v>
      </c>
      <c r="I322" s="37">
        <v>10463738</v>
      </c>
      <c r="J322" s="37">
        <v>7</v>
      </c>
      <c r="K322" s="37">
        <v>7</v>
      </c>
      <c r="L322" s="37">
        <v>198071</v>
      </c>
      <c r="M322" s="37">
        <v>0</v>
      </c>
      <c r="N322" s="37">
        <v>0</v>
      </c>
      <c r="O322" s="37">
        <v>0</v>
      </c>
      <c r="P322" s="37">
        <v>459</v>
      </c>
      <c r="Q322" s="37">
        <v>5529</v>
      </c>
      <c r="R322" s="37">
        <v>13106720</v>
      </c>
      <c r="S322" s="37">
        <v>3</v>
      </c>
      <c r="T322" s="37">
        <v>9</v>
      </c>
      <c r="U322" s="37">
        <v>13500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132</v>
      </c>
      <c r="E323" s="37">
        <v>897</v>
      </c>
      <c r="F323" s="37">
        <v>4511213</v>
      </c>
      <c r="G323" s="37">
        <v>72</v>
      </c>
      <c r="H323" s="37">
        <v>183</v>
      </c>
      <c r="I323" s="37">
        <v>2736653</v>
      </c>
      <c r="J323" s="37">
        <v>0</v>
      </c>
      <c r="K323" s="37">
        <v>0</v>
      </c>
      <c r="L323" s="37">
        <v>0</v>
      </c>
      <c r="M323" s="37">
        <v>2</v>
      </c>
      <c r="N323" s="37">
        <v>2</v>
      </c>
      <c r="O323" s="37">
        <v>80000</v>
      </c>
      <c r="P323" s="37">
        <v>58</v>
      </c>
      <c r="Q323" s="37">
        <v>712</v>
      </c>
      <c r="R323" s="37">
        <v>1694560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18</v>
      </c>
      <c r="D324" s="38">
        <v>128</v>
      </c>
      <c r="E324" s="38">
        <v>937</v>
      </c>
      <c r="F324" s="38">
        <v>4398391</v>
      </c>
      <c r="G324" s="38">
        <v>63</v>
      </c>
      <c r="H324" s="38">
        <v>175</v>
      </c>
      <c r="I324" s="38">
        <v>2584831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65</v>
      </c>
      <c r="Q324" s="38">
        <v>762</v>
      </c>
      <c r="R324" s="38">
        <v>1813560</v>
      </c>
      <c r="S324" s="38">
        <v>0</v>
      </c>
      <c r="T324" s="38">
        <v>0</v>
      </c>
      <c r="U324" s="38">
        <v>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731</v>
      </c>
      <c r="E325" s="32">
        <v>2504</v>
      </c>
      <c r="F325" s="32">
        <v>31321720</v>
      </c>
      <c r="G325" s="32">
        <v>690</v>
      </c>
      <c r="H325" s="32">
        <v>2070</v>
      </c>
      <c r="I325" s="32">
        <v>30003080</v>
      </c>
      <c r="J325" s="32">
        <v>0</v>
      </c>
      <c r="K325" s="32">
        <v>0</v>
      </c>
      <c r="L325" s="32">
        <v>0</v>
      </c>
      <c r="M325" s="32">
        <v>6</v>
      </c>
      <c r="N325" s="32">
        <v>6</v>
      </c>
      <c r="O325" s="32">
        <v>300000</v>
      </c>
      <c r="P325" s="32">
        <v>35</v>
      </c>
      <c r="Q325" s="32">
        <v>428</v>
      </c>
      <c r="R325" s="32">
        <v>1018640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54</v>
      </c>
      <c r="E326" s="34">
        <v>216</v>
      </c>
      <c r="F326" s="34">
        <v>2250628</v>
      </c>
      <c r="G326" s="34">
        <v>49</v>
      </c>
      <c r="H326" s="34">
        <v>147</v>
      </c>
      <c r="I326" s="34">
        <v>2086408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5</v>
      </c>
      <c r="Q326" s="34">
        <v>69</v>
      </c>
      <c r="R326" s="34">
        <v>164220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54</v>
      </c>
      <c r="E327" s="36">
        <v>216</v>
      </c>
      <c r="F327" s="36">
        <v>2250628</v>
      </c>
      <c r="G327" s="36">
        <v>49</v>
      </c>
      <c r="H327" s="36">
        <v>147</v>
      </c>
      <c r="I327" s="36">
        <v>2086408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5</v>
      </c>
      <c r="Q327" s="36">
        <v>69</v>
      </c>
      <c r="R327" s="36">
        <v>164220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52</v>
      </c>
      <c r="E328" s="36">
        <v>210</v>
      </c>
      <c r="F328" s="36">
        <v>2157628</v>
      </c>
      <c r="G328" s="36">
        <v>47</v>
      </c>
      <c r="H328" s="36">
        <v>141</v>
      </c>
      <c r="I328" s="36">
        <v>1993408</v>
      </c>
      <c r="J328" s="36">
        <v>0</v>
      </c>
      <c r="K328" s="36">
        <v>0</v>
      </c>
      <c r="L328" s="36">
        <v>0</v>
      </c>
      <c r="M328" s="36">
        <v>0</v>
      </c>
      <c r="N328" s="36">
        <v>0</v>
      </c>
      <c r="O328" s="36">
        <v>0</v>
      </c>
      <c r="P328" s="36">
        <v>5</v>
      </c>
      <c r="Q328" s="36">
        <v>69</v>
      </c>
      <c r="R328" s="36">
        <v>164220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15</v>
      </c>
      <c r="D329" s="36">
        <v>2</v>
      </c>
      <c r="E329" s="36">
        <v>6</v>
      </c>
      <c r="F329" s="36">
        <v>93000</v>
      </c>
      <c r="G329" s="36">
        <v>2</v>
      </c>
      <c r="H329" s="36">
        <v>6</v>
      </c>
      <c r="I329" s="36">
        <v>93000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18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677</v>
      </c>
      <c r="E332" s="34">
        <v>2288</v>
      </c>
      <c r="F332" s="34">
        <v>29071092</v>
      </c>
      <c r="G332" s="34">
        <v>641</v>
      </c>
      <c r="H332" s="34">
        <v>1923</v>
      </c>
      <c r="I332" s="34">
        <v>27916672</v>
      </c>
      <c r="J332" s="34">
        <v>0</v>
      </c>
      <c r="K332" s="34">
        <v>0</v>
      </c>
      <c r="L332" s="34">
        <v>0</v>
      </c>
      <c r="M332" s="34">
        <v>6</v>
      </c>
      <c r="N332" s="34">
        <v>6</v>
      </c>
      <c r="O332" s="34">
        <v>300000</v>
      </c>
      <c r="P332" s="34">
        <v>30</v>
      </c>
      <c r="Q332" s="34">
        <v>359</v>
      </c>
      <c r="R332" s="34">
        <v>854420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664</v>
      </c>
      <c r="E333" s="37">
        <v>2251</v>
      </c>
      <c r="F333" s="37">
        <v>28513426</v>
      </c>
      <c r="G333" s="37">
        <v>629</v>
      </c>
      <c r="H333" s="37">
        <v>1887</v>
      </c>
      <c r="I333" s="37">
        <v>27409006</v>
      </c>
      <c r="J333" s="37">
        <v>0</v>
      </c>
      <c r="K333" s="37">
        <v>0</v>
      </c>
      <c r="L333" s="37">
        <v>0</v>
      </c>
      <c r="M333" s="37">
        <v>5</v>
      </c>
      <c r="N333" s="37">
        <v>5</v>
      </c>
      <c r="O333" s="37">
        <v>250000</v>
      </c>
      <c r="P333" s="37">
        <v>30</v>
      </c>
      <c r="Q333" s="37">
        <v>359</v>
      </c>
      <c r="R333" s="37">
        <v>854420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648</v>
      </c>
      <c r="E334" s="37">
        <v>2203</v>
      </c>
      <c r="F334" s="37">
        <v>27824286</v>
      </c>
      <c r="G334" s="37">
        <v>614</v>
      </c>
      <c r="H334" s="37">
        <v>1842</v>
      </c>
      <c r="I334" s="37">
        <v>26727006</v>
      </c>
      <c r="J334" s="37">
        <v>0</v>
      </c>
      <c r="K334" s="37">
        <v>0</v>
      </c>
      <c r="L334" s="37">
        <v>0</v>
      </c>
      <c r="M334" s="37">
        <v>5</v>
      </c>
      <c r="N334" s="37">
        <v>5</v>
      </c>
      <c r="O334" s="37">
        <v>250000</v>
      </c>
      <c r="P334" s="37">
        <v>29</v>
      </c>
      <c r="Q334" s="37">
        <v>356</v>
      </c>
      <c r="R334" s="37">
        <v>847280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37">
        <v>16</v>
      </c>
      <c r="E335" s="37">
        <v>48</v>
      </c>
      <c r="F335" s="37">
        <v>689140</v>
      </c>
      <c r="G335" s="37">
        <v>15</v>
      </c>
      <c r="H335" s="37">
        <v>45</v>
      </c>
      <c r="I335" s="37">
        <v>682000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1</v>
      </c>
      <c r="Q335" s="37">
        <v>3</v>
      </c>
      <c r="R335" s="37">
        <v>7140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9</v>
      </c>
      <c r="E336" s="37">
        <v>25</v>
      </c>
      <c r="F336" s="37">
        <v>390740</v>
      </c>
      <c r="G336" s="37">
        <v>8</v>
      </c>
      <c r="H336" s="37">
        <v>24</v>
      </c>
      <c r="I336" s="37">
        <v>340740</v>
      </c>
      <c r="J336" s="37">
        <v>0</v>
      </c>
      <c r="K336" s="37">
        <v>0</v>
      </c>
      <c r="L336" s="37">
        <v>0</v>
      </c>
      <c r="M336" s="37">
        <v>1</v>
      </c>
      <c r="N336" s="37">
        <v>1</v>
      </c>
      <c r="O336" s="37">
        <v>50000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18</v>
      </c>
      <c r="D337" s="38">
        <v>4</v>
      </c>
      <c r="E337" s="38">
        <v>12</v>
      </c>
      <c r="F337" s="38">
        <v>166926</v>
      </c>
      <c r="G337" s="38">
        <v>4</v>
      </c>
      <c r="H337" s="38">
        <v>12</v>
      </c>
      <c r="I337" s="38">
        <v>166926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1979</v>
      </c>
      <c r="E338" s="32">
        <v>12353</v>
      </c>
      <c r="F338" s="32">
        <v>67593042</v>
      </c>
      <c r="G338" s="32">
        <v>952</v>
      </c>
      <c r="H338" s="32">
        <v>2609</v>
      </c>
      <c r="I338" s="32">
        <v>43319517</v>
      </c>
      <c r="J338" s="32">
        <v>55</v>
      </c>
      <c r="K338" s="32">
        <v>55</v>
      </c>
      <c r="L338" s="32">
        <v>535025</v>
      </c>
      <c r="M338" s="32">
        <v>16</v>
      </c>
      <c r="N338" s="32">
        <v>16</v>
      </c>
      <c r="O338" s="32">
        <v>730000</v>
      </c>
      <c r="P338" s="32">
        <v>956</v>
      </c>
      <c r="Q338" s="32">
        <v>9673</v>
      </c>
      <c r="R338" s="32">
        <v>23008500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205</v>
      </c>
      <c r="E339" s="34">
        <v>3150</v>
      </c>
      <c r="F339" s="34">
        <v>11402855</v>
      </c>
      <c r="G339" s="34">
        <v>108</v>
      </c>
      <c r="H339" s="34">
        <v>277</v>
      </c>
      <c r="I339" s="34">
        <v>4432929</v>
      </c>
      <c r="J339" s="34">
        <v>6</v>
      </c>
      <c r="K339" s="34">
        <v>6</v>
      </c>
      <c r="L339" s="34">
        <v>146466</v>
      </c>
      <c r="M339" s="34">
        <v>0</v>
      </c>
      <c r="N339" s="34">
        <v>0</v>
      </c>
      <c r="O339" s="34">
        <v>0</v>
      </c>
      <c r="P339" s="34">
        <v>91</v>
      </c>
      <c r="Q339" s="34">
        <v>2867</v>
      </c>
      <c r="R339" s="34">
        <v>6823460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205</v>
      </c>
      <c r="E340" s="36">
        <v>3150</v>
      </c>
      <c r="F340" s="36">
        <v>11402855</v>
      </c>
      <c r="G340" s="36">
        <v>108</v>
      </c>
      <c r="H340" s="36">
        <v>277</v>
      </c>
      <c r="I340" s="36">
        <v>4432929</v>
      </c>
      <c r="J340" s="36">
        <v>6</v>
      </c>
      <c r="K340" s="36">
        <v>6</v>
      </c>
      <c r="L340" s="36">
        <v>146466</v>
      </c>
      <c r="M340" s="36">
        <v>0</v>
      </c>
      <c r="N340" s="36">
        <v>0</v>
      </c>
      <c r="O340" s="36">
        <v>0</v>
      </c>
      <c r="P340" s="36">
        <v>91</v>
      </c>
      <c r="Q340" s="36">
        <v>2867</v>
      </c>
      <c r="R340" s="36">
        <v>6823460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205</v>
      </c>
      <c r="E341" s="36">
        <v>3150</v>
      </c>
      <c r="F341" s="36">
        <v>11402855</v>
      </c>
      <c r="G341" s="36">
        <v>108</v>
      </c>
      <c r="H341" s="36">
        <v>277</v>
      </c>
      <c r="I341" s="36">
        <v>4432929</v>
      </c>
      <c r="J341" s="36">
        <v>6</v>
      </c>
      <c r="K341" s="36">
        <v>6</v>
      </c>
      <c r="L341" s="36">
        <v>146466</v>
      </c>
      <c r="M341" s="36">
        <v>0</v>
      </c>
      <c r="N341" s="36">
        <v>0</v>
      </c>
      <c r="O341" s="36">
        <v>0</v>
      </c>
      <c r="P341" s="36">
        <v>91</v>
      </c>
      <c r="Q341" s="36">
        <v>2867</v>
      </c>
      <c r="R341" s="36">
        <v>6823460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15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18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1774</v>
      </c>
      <c r="E345" s="34">
        <v>9203</v>
      </c>
      <c r="F345" s="34">
        <v>56190187</v>
      </c>
      <c r="G345" s="34">
        <v>844</v>
      </c>
      <c r="H345" s="34">
        <v>2332</v>
      </c>
      <c r="I345" s="34">
        <v>38886588</v>
      </c>
      <c r="J345" s="34">
        <v>49</v>
      </c>
      <c r="K345" s="34">
        <v>49</v>
      </c>
      <c r="L345" s="34">
        <v>388559</v>
      </c>
      <c r="M345" s="34">
        <v>16</v>
      </c>
      <c r="N345" s="34">
        <v>16</v>
      </c>
      <c r="O345" s="34">
        <v>730000</v>
      </c>
      <c r="P345" s="34">
        <v>865</v>
      </c>
      <c r="Q345" s="34">
        <v>6806</v>
      </c>
      <c r="R345" s="34">
        <v>16185040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1713</v>
      </c>
      <c r="E346" s="37">
        <v>9029</v>
      </c>
      <c r="F346" s="37">
        <v>53371458</v>
      </c>
      <c r="G346" s="37">
        <v>785</v>
      </c>
      <c r="H346" s="37">
        <v>2164</v>
      </c>
      <c r="I346" s="37">
        <v>36082139</v>
      </c>
      <c r="J346" s="37">
        <v>49</v>
      </c>
      <c r="K346" s="37">
        <v>49</v>
      </c>
      <c r="L346" s="37">
        <v>388559</v>
      </c>
      <c r="M346" s="37">
        <v>16</v>
      </c>
      <c r="N346" s="37">
        <v>16</v>
      </c>
      <c r="O346" s="37">
        <v>730000</v>
      </c>
      <c r="P346" s="37">
        <v>863</v>
      </c>
      <c r="Q346" s="37">
        <v>6800</v>
      </c>
      <c r="R346" s="37">
        <v>16170760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1664</v>
      </c>
      <c r="E347" s="37">
        <v>8806</v>
      </c>
      <c r="F347" s="37">
        <v>51805575</v>
      </c>
      <c r="G347" s="37">
        <v>756</v>
      </c>
      <c r="H347" s="37">
        <v>2095</v>
      </c>
      <c r="I347" s="37">
        <v>34931327</v>
      </c>
      <c r="J347" s="37">
        <v>45</v>
      </c>
      <c r="K347" s="37">
        <v>45</v>
      </c>
      <c r="L347" s="37">
        <v>330488</v>
      </c>
      <c r="M347" s="37">
        <v>16</v>
      </c>
      <c r="N347" s="37">
        <v>16</v>
      </c>
      <c r="O347" s="37">
        <v>730000</v>
      </c>
      <c r="P347" s="37">
        <v>847</v>
      </c>
      <c r="Q347" s="37">
        <v>6650</v>
      </c>
      <c r="R347" s="37">
        <v>15813760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37">
        <v>49</v>
      </c>
      <c r="E348" s="37">
        <v>223</v>
      </c>
      <c r="F348" s="37">
        <v>1565883</v>
      </c>
      <c r="G348" s="37">
        <v>29</v>
      </c>
      <c r="H348" s="37">
        <v>69</v>
      </c>
      <c r="I348" s="37">
        <v>1150812</v>
      </c>
      <c r="J348" s="37">
        <v>4</v>
      </c>
      <c r="K348" s="37">
        <v>4</v>
      </c>
      <c r="L348" s="37">
        <v>58071</v>
      </c>
      <c r="M348" s="37">
        <v>0</v>
      </c>
      <c r="N348" s="37">
        <v>0</v>
      </c>
      <c r="O348" s="37">
        <v>0</v>
      </c>
      <c r="P348" s="37">
        <v>16</v>
      </c>
      <c r="Q348" s="37">
        <v>150</v>
      </c>
      <c r="R348" s="37">
        <v>357000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32</v>
      </c>
      <c r="E349" s="37">
        <v>92</v>
      </c>
      <c r="F349" s="37">
        <v>1520842</v>
      </c>
      <c r="G349" s="37">
        <v>32</v>
      </c>
      <c r="H349" s="37">
        <v>92</v>
      </c>
      <c r="I349" s="37">
        <v>1520842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18</v>
      </c>
      <c r="D350" s="38">
        <v>29</v>
      </c>
      <c r="E350" s="38">
        <v>82</v>
      </c>
      <c r="F350" s="38">
        <v>1297887</v>
      </c>
      <c r="G350" s="38">
        <v>27</v>
      </c>
      <c r="H350" s="38">
        <v>76</v>
      </c>
      <c r="I350" s="38">
        <v>1283607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2</v>
      </c>
      <c r="Q350" s="38">
        <v>6</v>
      </c>
      <c r="R350" s="38">
        <v>14280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1487</v>
      </c>
      <c r="E351" s="32">
        <v>14718</v>
      </c>
      <c r="F351" s="32">
        <v>43150845</v>
      </c>
      <c r="G351" s="32">
        <v>394</v>
      </c>
      <c r="H351" s="32">
        <v>647</v>
      </c>
      <c r="I351" s="32">
        <v>9669245</v>
      </c>
      <c r="J351" s="32">
        <v>0</v>
      </c>
      <c r="K351" s="32">
        <v>0</v>
      </c>
      <c r="L351" s="32">
        <v>0</v>
      </c>
      <c r="M351" s="32">
        <v>4</v>
      </c>
      <c r="N351" s="32">
        <v>4</v>
      </c>
      <c r="O351" s="32">
        <v>200000</v>
      </c>
      <c r="P351" s="32">
        <v>1075</v>
      </c>
      <c r="Q351" s="32">
        <v>13954</v>
      </c>
      <c r="R351" s="32">
        <v>33112100</v>
      </c>
      <c r="S351" s="32">
        <v>14</v>
      </c>
      <c r="T351" s="32">
        <v>113</v>
      </c>
      <c r="U351" s="32">
        <v>169500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556</v>
      </c>
      <c r="E352" s="34">
        <v>6938</v>
      </c>
      <c r="F352" s="34">
        <v>16790178</v>
      </c>
      <c r="G352" s="34">
        <v>15</v>
      </c>
      <c r="H352" s="34">
        <v>30</v>
      </c>
      <c r="I352" s="34">
        <v>382868</v>
      </c>
      <c r="J352" s="34">
        <v>0</v>
      </c>
      <c r="K352" s="34">
        <v>0</v>
      </c>
      <c r="L352" s="34">
        <v>0</v>
      </c>
      <c r="M352" s="34">
        <v>1</v>
      </c>
      <c r="N352" s="34">
        <v>1</v>
      </c>
      <c r="O352" s="34">
        <v>50000</v>
      </c>
      <c r="P352" s="34">
        <v>538</v>
      </c>
      <c r="Q352" s="34">
        <v>6891</v>
      </c>
      <c r="R352" s="34">
        <v>16333310</v>
      </c>
      <c r="S352" s="34">
        <v>2</v>
      </c>
      <c r="T352" s="34">
        <v>16</v>
      </c>
      <c r="U352" s="34">
        <v>24000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556</v>
      </c>
      <c r="E353" s="36">
        <v>6938</v>
      </c>
      <c r="F353" s="36">
        <v>16790178</v>
      </c>
      <c r="G353" s="36">
        <v>15</v>
      </c>
      <c r="H353" s="36">
        <v>30</v>
      </c>
      <c r="I353" s="36">
        <v>382868</v>
      </c>
      <c r="J353" s="36">
        <v>0</v>
      </c>
      <c r="K353" s="36">
        <v>0</v>
      </c>
      <c r="L353" s="36">
        <v>0</v>
      </c>
      <c r="M353" s="36">
        <v>1</v>
      </c>
      <c r="N353" s="36">
        <v>1</v>
      </c>
      <c r="O353" s="36">
        <v>50000</v>
      </c>
      <c r="P353" s="36">
        <v>538</v>
      </c>
      <c r="Q353" s="36">
        <v>6891</v>
      </c>
      <c r="R353" s="36">
        <v>16333310</v>
      </c>
      <c r="S353" s="36">
        <v>2</v>
      </c>
      <c r="T353" s="36">
        <v>16</v>
      </c>
      <c r="U353" s="36">
        <v>24000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531</v>
      </c>
      <c r="E354" s="36">
        <v>6613</v>
      </c>
      <c r="F354" s="36">
        <v>16000396</v>
      </c>
      <c r="G354" s="36">
        <v>14</v>
      </c>
      <c r="H354" s="36">
        <v>28</v>
      </c>
      <c r="I354" s="36">
        <v>352306</v>
      </c>
      <c r="J354" s="36">
        <v>0</v>
      </c>
      <c r="K354" s="36">
        <v>0</v>
      </c>
      <c r="L354" s="36">
        <v>0</v>
      </c>
      <c r="M354" s="36">
        <v>1</v>
      </c>
      <c r="N354" s="36">
        <v>1</v>
      </c>
      <c r="O354" s="36">
        <v>50000</v>
      </c>
      <c r="P354" s="36">
        <v>514</v>
      </c>
      <c r="Q354" s="36">
        <v>6568</v>
      </c>
      <c r="R354" s="36">
        <v>15574090</v>
      </c>
      <c r="S354" s="36">
        <v>2</v>
      </c>
      <c r="T354" s="36">
        <v>16</v>
      </c>
      <c r="U354" s="36">
        <v>24000</v>
      </c>
    </row>
    <row r="355" spans="1:21" s="18" customFormat="1" ht="15.75" hidden="1" customHeight="1" x14ac:dyDescent="0.2">
      <c r="A355" s="75"/>
      <c r="B355" s="21" t="s">
        <v>212</v>
      </c>
      <c r="C355" s="65" t="s">
        <v>15</v>
      </c>
      <c r="D355" s="36">
        <v>25</v>
      </c>
      <c r="E355" s="36">
        <v>325</v>
      </c>
      <c r="F355" s="36">
        <v>789782</v>
      </c>
      <c r="G355" s="36">
        <v>1</v>
      </c>
      <c r="H355" s="36">
        <v>2</v>
      </c>
      <c r="I355" s="36">
        <v>30562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24</v>
      </c>
      <c r="Q355" s="36">
        <v>323</v>
      </c>
      <c r="R355" s="36">
        <v>759220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18</v>
      </c>
      <c r="D357" s="36">
        <v>0</v>
      </c>
      <c r="E357" s="36">
        <v>0</v>
      </c>
      <c r="F357" s="36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931</v>
      </c>
      <c r="E358" s="34">
        <v>7780</v>
      </c>
      <c r="F358" s="34">
        <v>26360667</v>
      </c>
      <c r="G358" s="34">
        <v>379</v>
      </c>
      <c r="H358" s="34">
        <v>617</v>
      </c>
      <c r="I358" s="34">
        <v>9286377</v>
      </c>
      <c r="J358" s="34">
        <v>0</v>
      </c>
      <c r="K358" s="34">
        <v>0</v>
      </c>
      <c r="L358" s="34">
        <v>0</v>
      </c>
      <c r="M358" s="34">
        <v>3</v>
      </c>
      <c r="N358" s="34">
        <v>3</v>
      </c>
      <c r="O358" s="34">
        <v>150000</v>
      </c>
      <c r="P358" s="34">
        <v>537</v>
      </c>
      <c r="Q358" s="34">
        <v>7063</v>
      </c>
      <c r="R358" s="34">
        <v>16778790</v>
      </c>
      <c r="S358" s="34">
        <v>12</v>
      </c>
      <c r="T358" s="34">
        <v>97</v>
      </c>
      <c r="U358" s="34">
        <v>145500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923</v>
      </c>
      <c r="E359" s="37">
        <v>7761</v>
      </c>
      <c r="F359" s="37">
        <v>26080328</v>
      </c>
      <c r="G359" s="37">
        <v>371</v>
      </c>
      <c r="H359" s="37">
        <v>598</v>
      </c>
      <c r="I359" s="37">
        <v>9006038</v>
      </c>
      <c r="J359" s="37">
        <v>0</v>
      </c>
      <c r="K359" s="37">
        <v>0</v>
      </c>
      <c r="L359" s="37">
        <v>0</v>
      </c>
      <c r="M359" s="37">
        <v>3</v>
      </c>
      <c r="N359" s="37">
        <v>3</v>
      </c>
      <c r="O359" s="37">
        <v>150000</v>
      </c>
      <c r="P359" s="37">
        <v>537</v>
      </c>
      <c r="Q359" s="37">
        <v>7063</v>
      </c>
      <c r="R359" s="37">
        <v>16778790</v>
      </c>
      <c r="S359" s="37">
        <v>12</v>
      </c>
      <c r="T359" s="37">
        <v>97</v>
      </c>
      <c r="U359" s="37">
        <v>145500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851</v>
      </c>
      <c r="E360" s="37">
        <v>7340</v>
      </c>
      <c r="F360" s="37">
        <v>24182377</v>
      </c>
      <c r="G360" s="37">
        <v>326</v>
      </c>
      <c r="H360" s="37">
        <v>527</v>
      </c>
      <c r="I360" s="37">
        <v>7941087</v>
      </c>
      <c r="J360" s="37">
        <v>0</v>
      </c>
      <c r="K360" s="37">
        <v>0</v>
      </c>
      <c r="L360" s="37">
        <v>0</v>
      </c>
      <c r="M360" s="37">
        <v>3</v>
      </c>
      <c r="N360" s="37">
        <v>3</v>
      </c>
      <c r="O360" s="37">
        <v>150000</v>
      </c>
      <c r="P360" s="37">
        <v>510</v>
      </c>
      <c r="Q360" s="37">
        <v>6713</v>
      </c>
      <c r="R360" s="37">
        <v>15945790</v>
      </c>
      <c r="S360" s="37">
        <v>12</v>
      </c>
      <c r="T360" s="37">
        <v>97</v>
      </c>
      <c r="U360" s="37">
        <v>145500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37">
        <v>72</v>
      </c>
      <c r="E361" s="37">
        <v>421</v>
      </c>
      <c r="F361" s="37">
        <v>1897951</v>
      </c>
      <c r="G361" s="37">
        <v>45</v>
      </c>
      <c r="H361" s="37">
        <v>71</v>
      </c>
      <c r="I361" s="37">
        <v>1064951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27</v>
      </c>
      <c r="Q361" s="37">
        <v>350</v>
      </c>
      <c r="R361" s="37">
        <v>833000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2</v>
      </c>
      <c r="E362" s="37">
        <v>5</v>
      </c>
      <c r="F362" s="37">
        <v>76405</v>
      </c>
      <c r="G362" s="37">
        <v>2</v>
      </c>
      <c r="H362" s="37">
        <v>5</v>
      </c>
      <c r="I362" s="37">
        <v>76405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18</v>
      </c>
      <c r="D363" s="38">
        <v>6</v>
      </c>
      <c r="E363" s="38">
        <v>14</v>
      </c>
      <c r="F363" s="38">
        <v>203934</v>
      </c>
      <c r="G363" s="38">
        <v>6</v>
      </c>
      <c r="H363" s="38">
        <v>14</v>
      </c>
      <c r="I363" s="38">
        <v>203934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2171</v>
      </c>
      <c r="E364" s="32">
        <v>18844</v>
      </c>
      <c r="F364" s="32">
        <v>64785341</v>
      </c>
      <c r="G364" s="32">
        <v>687</v>
      </c>
      <c r="H364" s="32">
        <v>2061</v>
      </c>
      <c r="I364" s="32">
        <v>24440633</v>
      </c>
      <c r="J364" s="32">
        <v>2</v>
      </c>
      <c r="K364" s="32">
        <v>2</v>
      </c>
      <c r="L364" s="32">
        <v>20105</v>
      </c>
      <c r="M364" s="32">
        <v>19</v>
      </c>
      <c r="N364" s="32">
        <v>19</v>
      </c>
      <c r="O364" s="32">
        <v>887000</v>
      </c>
      <c r="P364" s="32">
        <v>1461</v>
      </c>
      <c r="Q364" s="32">
        <v>16757</v>
      </c>
      <c r="R364" s="32">
        <v>39430103</v>
      </c>
      <c r="S364" s="32">
        <v>2</v>
      </c>
      <c r="T364" s="32">
        <v>5</v>
      </c>
      <c r="U364" s="32">
        <v>7500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207</v>
      </c>
      <c r="E365" s="34">
        <v>1939</v>
      </c>
      <c r="F365" s="34">
        <v>6283650</v>
      </c>
      <c r="G365" s="34">
        <v>50</v>
      </c>
      <c r="H365" s="34">
        <v>150</v>
      </c>
      <c r="I365" s="34">
        <v>2096837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157</v>
      </c>
      <c r="Q365" s="34">
        <v>1789</v>
      </c>
      <c r="R365" s="34">
        <v>4186813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198</v>
      </c>
      <c r="E366" s="36">
        <v>1838</v>
      </c>
      <c r="F366" s="36">
        <v>6020902</v>
      </c>
      <c r="G366" s="36">
        <v>49</v>
      </c>
      <c r="H366" s="36">
        <v>147</v>
      </c>
      <c r="I366" s="36">
        <v>2053049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149</v>
      </c>
      <c r="Q366" s="36">
        <v>1691</v>
      </c>
      <c r="R366" s="36">
        <v>3967853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191</v>
      </c>
      <c r="E367" s="36">
        <v>1760</v>
      </c>
      <c r="F367" s="36">
        <v>5835262</v>
      </c>
      <c r="G367" s="36">
        <v>49</v>
      </c>
      <c r="H367" s="36">
        <v>147</v>
      </c>
      <c r="I367" s="36">
        <v>2053049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142</v>
      </c>
      <c r="Q367" s="36">
        <v>1613</v>
      </c>
      <c r="R367" s="36">
        <v>3782213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15</v>
      </c>
      <c r="D368" s="36">
        <v>7</v>
      </c>
      <c r="E368" s="36">
        <v>78</v>
      </c>
      <c r="F368" s="36">
        <v>185640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7</v>
      </c>
      <c r="Q368" s="36">
        <v>78</v>
      </c>
      <c r="R368" s="36">
        <v>185640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5</v>
      </c>
      <c r="E369" s="36">
        <v>48</v>
      </c>
      <c r="F369" s="36">
        <v>99960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5</v>
      </c>
      <c r="Q369" s="36">
        <v>48</v>
      </c>
      <c r="R369" s="36">
        <v>99960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18</v>
      </c>
      <c r="D370" s="36">
        <v>4</v>
      </c>
      <c r="E370" s="36">
        <v>53</v>
      </c>
      <c r="F370" s="36">
        <v>162788</v>
      </c>
      <c r="G370" s="36">
        <v>1</v>
      </c>
      <c r="H370" s="36">
        <v>3</v>
      </c>
      <c r="I370" s="36">
        <v>43788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3</v>
      </c>
      <c r="Q370" s="36">
        <v>50</v>
      </c>
      <c r="R370" s="36">
        <v>119000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1964</v>
      </c>
      <c r="E371" s="34">
        <v>16905</v>
      </c>
      <c r="F371" s="34">
        <v>58501691</v>
      </c>
      <c r="G371" s="34">
        <v>637</v>
      </c>
      <c r="H371" s="34">
        <v>1911</v>
      </c>
      <c r="I371" s="34">
        <v>22343796</v>
      </c>
      <c r="J371" s="34">
        <v>2</v>
      </c>
      <c r="K371" s="34">
        <v>2</v>
      </c>
      <c r="L371" s="34">
        <v>20105</v>
      </c>
      <c r="M371" s="34">
        <v>19</v>
      </c>
      <c r="N371" s="34">
        <v>19</v>
      </c>
      <c r="O371" s="34">
        <v>887000</v>
      </c>
      <c r="P371" s="34">
        <v>1304</v>
      </c>
      <c r="Q371" s="34">
        <v>14968</v>
      </c>
      <c r="R371" s="34">
        <v>35243290</v>
      </c>
      <c r="S371" s="34">
        <v>2</v>
      </c>
      <c r="T371" s="34">
        <v>5</v>
      </c>
      <c r="U371" s="34">
        <v>7500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1908</v>
      </c>
      <c r="E372" s="37">
        <v>16406</v>
      </c>
      <c r="F372" s="37">
        <v>56654407</v>
      </c>
      <c r="G372" s="37">
        <v>619</v>
      </c>
      <c r="H372" s="37">
        <v>1857</v>
      </c>
      <c r="I372" s="37">
        <v>21555612</v>
      </c>
      <c r="J372" s="37">
        <v>2</v>
      </c>
      <c r="K372" s="37">
        <v>2</v>
      </c>
      <c r="L372" s="37">
        <v>20105</v>
      </c>
      <c r="M372" s="37">
        <v>19</v>
      </c>
      <c r="N372" s="37">
        <v>19</v>
      </c>
      <c r="O372" s="37">
        <v>887000</v>
      </c>
      <c r="P372" s="37">
        <v>1266</v>
      </c>
      <c r="Q372" s="37">
        <v>14523</v>
      </c>
      <c r="R372" s="37">
        <v>34184190</v>
      </c>
      <c r="S372" s="37">
        <v>2</v>
      </c>
      <c r="T372" s="37">
        <v>5</v>
      </c>
      <c r="U372" s="37">
        <v>7500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1811</v>
      </c>
      <c r="E373" s="37">
        <v>15675</v>
      </c>
      <c r="F373" s="37">
        <v>53658111</v>
      </c>
      <c r="G373" s="37">
        <v>572</v>
      </c>
      <c r="H373" s="37">
        <v>1716</v>
      </c>
      <c r="I373" s="37">
        <v>19963576</v>
      </c>
      <c r="J373" s="37">
        <v>2</v>
      </c>
      <c r="K373" s="37">
        <v>2</v>
      </c>
      <c r="L373" s="37">
        <v>20105</v>
      </c>
      <c r="M373" s="37">
        <v>19</v>
      </c>
      <c r="N373" s="37">
        <v>19</v>
      </c>
      <c r="O373" s="37">
        <v>887000</v>
      </c>
      <c r="P373" s="37">
        <v>1216</v>
      </c>
      <c r="Q373" s="37">
        <v>13933</v>
      </c>
      <c r="R373" s="37">
        <v>32779930</v>
      </c>
      <c r="S373" s="37">
        <v>2</v>
      </c>
      <c r="T373" s="37">
        <v>5</v>
      </c>
      <c r="U373" s="37">
        <v>7500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37">
        <v>97</v>
      </c>
      <c r="E374" s="37">
        <v>731</v>
      </c>
      <c r="F374" s="37">
        <v>2996296</v>
      </c>
      <c r="G374" s="37">
        <v>47</v>
      </c>
      <c r="H374" s="37">
        <v>141</v>
      </c>
      <c r="I374" s="37">
        <v>1592036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590</v>
      </c>
      <c r="R374" s="37">
        <v>1404260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20</v>
      </c>
      <c r="E375" s="37">
        <v>191</v>
      </c>
      <c r="F375" s="37">
        <v>674468</v>
      </c>
      <c r="G375" s="37">
        <v>6</v>
      </c>
      <c r="H375" s="37">
        <v>18</v>
      </c>
      <c r="I375" s="37">
        <v>262728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14</v>
      </c>
      <c r="Q375" s="37">
        <v>173</v>
      </c>
      <c r="R375" s="37">
        <v>411740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18</v>
      </c>
      <c r="D376" s="38">
        <v>36</v>
      </c>
      <c r="E376" s="38">
        <v>308</v>
      </c>
      <c r="F376" s="38">
        <v>1172816</v>
      </c>
      <c r="G376" s="38">
        <v>12</v>
      </c>
      <c r="H376" s="38">
        <v>36</v>
      </c>
      <c r="I376" s="38">
        <v>525456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24</v>
      </c>
      <c r="Q376" s="38">
        <v>272</v>
      </c>
      <c r="R376" s="38">
        <v>647360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990</v>
      </c>
      <c r="E377" s="32">
        <v>10057</v>
      </c>
      <c r="F377" s="32">
        <v>28870096</v>
      </c>
      <c r="G377" s="32">
        <v>187</v>
      </c>
      <c r="H377" s="32">
        <v>564</v>
      </c>
      <c r="I377" s="32">
        <v>6383996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798</v>
      </c>
      <c r="Q377" s="32">
        <v>9444</v>
      </c>
      <c r="R377" s="32">
        <v>22412600</v>
      </c>
      <c r="S377" s="32">
        <v>5</v>
      </c>
      <c r="T377" s="32">
        <v>49</v>
      </c>
      <c r="U377" s="32">
        <v>73500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143</v>
      </c>
      <c r="E378" s="34">
        <v>1503</v>
      </c>
      <c r="F378" s="34">
        <v>4233488</v>
      </c>
      <c r="G378" s="34">
        <v>24</v>
      </c>
      <c r="H378" s="34">
        <v>72</v>
      </c>
      <c r="I378" s="34">
        <v>843548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118</v>
      </c>
      <c r="Q378" s="34">
        <v>1413</v>
      </c>
      <c r="R378" s="34">
        <v>3362940</v>
      </c>
      <c r="S378" s="34">
        <v>1</v>
      </c>
      <c r="T378" s="34">
        <v>18</v>
      </c>
      <c r="U378" s="34">
        <v>27000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138</v>
      </c>
      <c r="E379" s="36">
        <v>1471</v>
      </c>
      <c r="F379" s="36">
        <v>4109668</v>
      </c>
      <c r="G379" s="36">
        <v>22</v>
      </c>
      <c r="H379" s="36">
        <v>66</v>
      </c>
      <c r="I379" s="36">
        <v>781608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115</v>
      </c>
      <c r="Q379" s="36">
        <v>1387</v>
      </c>
      <c r="R379" s="36">
        <v>3301060</v>
      </c>
      <c r="S379" s="36">
        <v>1</v>
      </c>
      <c r="T379" s="36">
        <v>18</v>
      </c>
      <c r="U379" s="36">
        <v>27000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138</v>
      </c>
      <c r="E380" s="36">
        <v>1471</v>
      </c>
      <c r="F380" s="36">
        <v>4109668</v>
      </c>
      <c r="G380" s="36">
        <v>22</v>
      </c>
      <c r="H380" s="36">
        <v>66</v>
      </c>
      <c r="I380" s="36">
        <v>781608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115</v>
      </c>
      <c r="Q380" s="36">
        <v>1387</v>
      </c>
      <c r="R380" s="36">
        <v>3301060</v>
      </c>
      <c r="S380" s="36">
        <v>1</v>
      </c>
      <c r="T380" s="36">
        <v>18</v>
      </c>
      <c r="U380" s="36">
        <v>27000</v>
      </c>
    </row>
    <row r="381" spans="1:21" s="18" customFormat="1" ht="15.75" hidden="1" customHeight="1" x14ac:dyDescent="0.2">
      <c r="A381" s="75"/>
      <c r="B381" s="21" t="s">
        <v>212</v>
      </c>
      <c r="C381" s="65" t="s">
        <v>15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5</v>
      </c>
      <c r="E382" s="36">
        <v>32</v>
      </c>
      <c r="F382" s="36">
        <v>123820</v>
      </c>
      <c r="G382" s="36">
        <v>2</v>
      </c>
      <c r="H382" s="36">
        <v>6</v>
      </c>
      <c r="I382" s="36">
        <v>61940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3</v>
      </c>
      <c r="Q382" s="36">
        <v>26</v>
      </c>
      <c r="R382" s="36">
        <v>61880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18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847</v>
      </c>
      <c r="E384" s="34">
        <v>8554</v>
      </c>
      <c r="F384" s="34">
        <v>24636608</v>
      </c>
      <c r="G384" s="34">
        <v>163</v>
      </c>
      <c r="H384" s="34">
        <v>492</v>
      </c>
      <c r="I384" s="34">
        <v>5540448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680</v>
      </c>
      <c r="Q384" s="34">
        <v>8031</v>
      </c>
      <c r="R384" s="34">
        <v>19049660</v>
      </c>
      <c r="S384" s="34">
        <v>4</v>
      </c>
      <c r="T384" s="34">
        <v>31</v>
      </c>
      <c r="U384" s="34">
        <v>46500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827</v>
      </c>
      <c r="E385" s="37">
        <v>8330</v>
      </c>
      <c r="F385" s="37">
        <v>24103488</v>
      </c>
      <c r="G385" s="37">
        <v>163</v>
      </c>
      <c r="H385" s="37">
        <v>492</v>
      </c>
      <c r="I385" s="37">
        <v>5540448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660</v>
      </c>
      <c r="Q385" s="37">
        <v>7807</v>
      </c>
      <c r="R385" s="37">
        <v>18516540</v>
      </c>
      <c r="S385" s="37">
        <v>4</v>
      </c>
      <c r="T385" s="37">
        <v>31</v>
      </c>
      <c r="U385" s="37">
        <v>46500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812</v>
      </c>
      <c r="E386" s="37">
        <v>8182</v>
      </c>
      <c r="F386" s="37">
        <v>23613516</v>
      </c>
      <c r="G386" s="37">
        <v>158</v>
      </c>
      <c r="H386" s="37">
        <v>477</v>
      </c>
      <c r="I386" s="37">
        <v>5367016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650</v>
      </c>
      <c r="Q386" s="37">
        <v>7674</v>
      </c>
      <c r="R386" s="37">
        <v>18200000</v>
      </c>
      <c r="S386" s="37">
        <v>4</v>
      </c>
      <c r="T386" s="37">
        <v>31</v>
      </c>
      <c r="U386" s="37">
        <v>46500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37">
        <v>15</v>
      </c>
      <c r="E387" s="37">
        <v>148</v>
      </c>
      <c r="F387" s="37">
        <v>489972</v>
      </c>
      <c r="G387" s="37">
        <v>5</v>
      </c>
      <c r="H387" s="37">
        <v>15</v>
      </c>
      <c r="I387" s="37">
        <v>173432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10</v>
      </c>
      <c r="Q387" s="37">
        <v>133</v>
      </c>
      <c r="R387" s="37">
        <v>316540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9</v>
      </c>
      <c r="E388" s="37">
        <v>97</v>
      </c>
      <c r="F388" s="37">
        <v>230860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9</v>
      </c>
      <c r="Q388" s="37">
        <v>97</v>
      </c>
      <c r="R388" s="37">
        <v>230860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18</v>
      </c>
      <c r="D389" s="38">
        <v>11</v>
      </c>
      <c r="E389" s="38">
        <v>127</v>
      </c>
      <c r="F389" s="38">
        <v>302260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11</v>
      </c>
      <c r="Q389" s="38">
        <v>127</v>
      </c>
      <c r="R389" s="38">
        <v>302260</v>
      </c>
      <c r="S389" s="38">
        <v>0</v>
      </c>
      <c r="T389" s="38">
        <v>0</v>
      </c>
      <c r="U389" s="38">
        <v>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961</v>
      </c>
      <c r="E390" s="32">
        <v>6629</v>
      </c>
      <c r="F390" s="32">
        <v>23604616</v>
      </c>
      <c r="G390" s="32">
        <v>424</v>
      </c>
      <c r="H390" s="32">
        <v>733</v>
      </c>
      <c r="I390" s="32">
        <v>9506036</v>
      </c>
      <c r="J390" s="32">
        <v>0</v>
      </c>
      <c r="K390" s="32">
        <v>0</v>
      </c>
      <c r="L390" s="32">
        <v>0</v>
      </c>
      <c r="M390" s="32">
        <v>3</v>
      </c>
      <c r="N390" s="32">
        <v>3</v>
      </c>
      <c r="O390" s="32">
        <v>110000</v>
      </c>
      <c r="P390" s="32">
        <v>526</v>
      </c>
      <c r="Q390" s="32">
        <v>5841</v>
      </c>
      <c r="R390" s="32">
        <v>13901580</v>
      </c>
      <c r="S390" s="32">
        <v>8</v>
      </c>
      <c r="T390" s="32">
        <v>52</v>
      </c>
      <c r="U390" s="32">
        <v>87000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56</v>
      </c>
      <c r="E391" s="34">
        <v>515</v>
      </c>
      <c r="F391" s="34">
        <v>1432964</v>
      </c>
      <c r="G391" s="34">
        <v>10</v>
      </c>
      <c r="H391" s="34">
        <v>21</v>
      </c>
      <c r="I391" s="34">
        <v>259884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46</v>
      </c>
      <c r="Q391" s="34">
        <v>491</v>
      </c>
      <c r="R391" s="34">
        <v>1168580</v>
      </c>
      <c r="S391" s="34">
        <v>0</v>
      </c>
      <c r="T391" s="34">
        <v>3</v>
      </c>
      <c r="U391" s="34">
        <v>4500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54</v>
      </c>
      <c r="E392" s="36">
        <v>502</v>
      </c>
      <c r="F392" s="36">
        <v>1391305</v>
      </c>
      <c r="G392" s="36">
        <v>9</v>
      </c>
      <c r="H392" s="36">
        <v>20</v>
      </c>
      <c r="I392" s="36">
        <v>246785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45</v>
      </c>
      <c r="Q392" s="36">
        <v>479</v>
      </c>
      <c r="R392" s="36">
        <v>1140020</v>
      </c>
      <c r="S392" s="36">
        <v>0</v>
      </c>
      <c r="T392" s="36">
        <v>3</v>
      </c>
      <c r="U392" s="36">
        <v>4500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54</v>
      </c>
      <c r="E393" s="36">
        <v>502</v>
      </c>
      <c r="F393" s="36">
        <v>1391305</v>
      </c>
      <c r="G393" s="36">
        <v>9</v>
      </c>
      <c r="H393" s="36">
        <v>20</v>
      </c>
      <c r="I393" s="36">
        <v>246785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45</v>
      </c>
      <c r="Q393" s="36">
        <v>479</v>
      </c>
      <c r="R393" s="36">
        <v>1140020</v>
      </c>
      <c r="S393" s="36">
        <v>0</v>
      </c>
      <c r="T393" s="36">
        <v>3</v>
      </c>
      <c r="U393" s="36">
        <v>4500</v>
      </c>
    </row>
    <row r="394" spans="1:21" s="18" customFormat="1" ht="15.75" hidden="1" customHeight="1" x14ac:dyDescent="0.2">
      <c r="A394" s="75"/>
      <c r="B394" s="21" t="s">
        <v>212</v>
      </c>
      <c r="C394" s="65" t="s">
        <v>15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18</v>
      </c>
      <c r="D396" s="36">
        <v>2</v>
      </c>
      <c r="E396" s="36">
        <v>13</v>
      </c>
      <c r="F396" s="36">
        <v>41659</v>
      </c>
      <c r="G396" s="36">
        <v>1</v>
      </c>
      <c r="H396" s="36">
        <v>1</v>
      </c>
      <c r="I396" s="36">
        <v>13099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1</v>
      </c>
      <c r="Q396" s="36">
        <v>12</v>
      </c>
      <c r="R396" s="36">
        <v>28560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905</v>
      </c>
      <c r="E397" s="34">
        <v>6114</v>
      </c>
      <c r="F397" s="34">
        <v>22171652</v>
      </c>
      <c r="G397" s="34">
        <v>414</v>
      </c>
      <c r="H397" s="34">
        <v>712</v>
      </c>
      <c r="I397" s="34">
        <v>9246152</v>
      </c>
      <c r="J397" s="34">
        <v>0</v>
      </c>
      <c r="K397" s="34">
        <v>0</v>
      </c>
      <c r="L397" s="34">
        <v>0</v>
      </c>
      <c r="M397" s="34">
        <v>3</v>
      </c>
      <c r="N397" s="34">
        <v>3</v>
      </c>
      <c r="O397" s="34">
        <v>110000</v>
      </c>
      <c r="P397" s="34">
        <v>480</v>
      </c>
      <c r="Q397" s="34">
        <v>5350</v>
      </c>
      <c r="R397" s="34">
        <v>12733000</v>
      </c>
      <c r="S397" s="34">
        <v>8</v>
      </c>
      <c r="T397" s="34">
        <v>49</v>
      </c>
      <c r="U397" s="34">
        <v>82500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872</v>
      </c>
      <c r="E398" s="37">
        <v>5916</v>
      </c>
      <c r="F398" s="37">
        <v>21308346</v>
      </c>
      <c r="G398" s="37">
        <v>394</v>
      </c>
      <c r="H398" s="37">
        <v>678</v>
      </c>
      <c r="I398" s="37">
        <v>8800786</v>
      </c>
      <c r="J398" s="37">
        <v>0</v>
      </c>
      <c r="K398" s="37">
        <v>0</v>
      </c>
      <c r="L398" s="37">
        <v>0</v>
      </c>
      <c r="M398" s="37">
        <v>2</v>
      </c>
      <c r="N398" s="37">
        <v>2</v>
      </c>
      <c r="O398" s="37">
        <v>80000</v>
      </c>
      <c r="P398" s="37">
        <v>468</v>
      </c>
      <c r="Q398" s="37">
        <v>5187</v>
      </c>
      <c r="R398" s="37">
        <v>12345060</v>
      </c>
      <c r="S398" s="37">
        <v>8</v>
      </c>
      <c r="T398" s="37">
        <v>49</v>
      </c>
      <c r="U398" s="37">
        <v>82500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850</v>
      </c>
      <c r="E399" s="37">
        <v>5810</v>
      </c>
      <c r="F399" s="37">
        <v>20830967</v>
      </c>
      <c r="G399" s="37">
        <v>380</v>
      </c>
      <c r="H399" s="37">
        <v>657</v>
      </c>
      <c r="I399" s="37">
        <v>8525707</v>
      </c>
      <c r="J399" s="37">
        <v>0</v>
      </c>
      <c r="K399" s="37">
        <v>0</v>
      </c>
      <c r="L399" s="37">
        <v>0</v>
      </c>
      <c r="M399" s="37">
        <v>2</v>
      </c>
      <c r="N399" s="37">
        <v>2</v>
      </c>
      <c r="O399" s="37">
        <v>80000</v>
      </c>
      <c r="P399" s="37">
        <v>460</v>
      </c>
      <c r="Q399" s="37">
        <v>5102</v>
      </c>
      <c r="R399" s="37">
        <v>12142760</v>
      </c>
      <c r="S399" s="37">
        <v>8</v>
      </c>
      <c r="T399" s="37">
        <v>49</v>
      </c>
      <c r="U399" s="37">
        <v>82500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37">
        <v>22</v>
      </c>
      <c r="E400" s="37">
        <v>106</v>
      </c>
      <c r="F400" s="37">
        <v>477379</v>
      </c>
      <c r="G400" s="37">
        <v>14</v>
      </c>
      <c r="H400" s="37">
        <v>21</v>
      </c>
      <c r="I400" s="37">
        <v>275079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8</v>
      </c>
      <c r="Q400" s="37">
        <v>85</v>
      </c>
      <c r="R400" s="37">
        <v>202300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24</v>
      </c>
      <c r="E401" s="37">
        <v>137</v>
      </c>
      <c r="F401" s="37">
        <v>589498</v>
      </c>
      <c r="G401" s="37">
        <v>14</v>
      </c>
      <c r="H401" s="37">
        <v>22</v>
      </c>
      <c r="I401" s="37">
        <v>288178</v>
      </c>
      <c r="J401" s="37">
        <v>0</v>
      </c>
      <c r="K401" s="37">
        <v>0</v>
      </c>
      <c r="L401" s="37">
        <v>0</v>
      </c>
      <c r="M401" s="37">
        <v>1</v>
      </c>
      <c r="N401" s="37">
        <v>1</v>
      </c>
      <c r="O401" s="37">
        <v>30000</v>
      </c>
      <c r="P401" s="37">
        <v>9</v>
      </c>
      <c r="Q401" s="37">
        <v>114</v>
      </c>
      <c r="R401" s="37">
        <v>271320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18</v>
      </c>
      <c r="D402" s="38">
        <v>9</v>
      </c>
      <c r="E402" s="38">
        <v>61</v>
      </c>
      <c r="F402" s="38">
        <v>273808</v>
      </c>
      <c r="G402" s="38">
        <v>6</v>
      </c>
      <c r="H402" s="38">
        <v>12</v>
      </c>
      <c r="I402" s="38">
        <v>157188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3</v>
      </c>
      <c r="Q402" s="38">
        <v>49</v>
      </c>
      <c r="R402" s="38">
        <v>116620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220</v>
      </c>
      <c r="B403" s="73"/>
      <c r="C403" s="31" t="s">
        <v>48</v>
      </c>
      <c r="D403" s="32">
        <v>247</v>
      </c>
      <c r="E403" s="32">
        <v>2826</v>
      </c>
      <c r="F403" s="32">
        <v>6965932</v>
      </c>
      <c r="G403" s="32">
        <v>12</v>
      </c>
      <c r="H403" s="32">
        <v>24</v>
      </c>
      <c r="I403" s="32">
        <v>297312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235</v>
      </c>
      <c r="Q403" s="32">
        <v>2802</v>
      </c>
      <c r="R403" s="32">
        <v>6668620</v>
      </c>
      <c r="S403" s="32">
        <v>0</v>
      </c>
      <c r="T403" s="32">
        <v>0</v>
      </c>
      <c r="U403" s="32">
        <v>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52</v>
      </c>
      <c r="E404" s="34">
        <v>535</v>
      </c>
      <c r="F404" s="34">
        <v>1273300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52</v>
      </c>
      <c r="Q404" s="34">
        <v>535</v>
      </c>
      <c r="R404" s="34">
        <v>1273300</v>
      </c>
      <c r="S404" s="34">
        <v>0</v>
      </c>
      <c r="T404" s="34">
        <v>0</v>
      </c>
      <c r="U404" s="34">
        <v>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52</v>
      </c>
      <c r="E405" s="36">
        <v>535</v>
      </c>
      <c r="F405" s="36">
        <v>1273300</v>
      </c>
      <c r="G405" s="36">
        <v>0</v>
      </c>
      <c r="H405" s="36">
        <v>0</v>
      </c>
      <c r="I405" s="36">
        <v>0</v>
      </c>
      <c r="J405" s="36">
        <v>0</v>
      </c>
      <c r="K405" s="36">
        <v>0</v>
      </c>
      <c r="L405" s="36">
        <v>0</v>
      </c>
      <c r="M405" s="36">
        <v>0</v>
      </c>
      <c r="N405" s="36">
        <v>0</v>
      </c>
      <c r="O405" s="36">
        <v>0</v>
      </c>
      <c r="P405" s="36">
        <v>52</v>
      </c>
      <c r="Q405" s="36">
        <v>535</v>
      </c>
      <c r="R405" s="36">
        <v>1273300</v>
      </c>
      <c r="S405" s="36">
        <v>0</v>
      </c>
      <c r="T405" s="36">
        <v>0</v>
      </c>
      <c r="U405" s="36">
        <v>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45</v>
      </c>
      <c r="E406" s="36">
        <v>451</v>
      </c>
      <c r="F406" s="36">
        <v>1073380</v>
      </c>
      <c r="G406" s="36">
        <v>0</v>
      </c>
      <c r="H406" s="36">
        <v>0</v>
      </c>
      <c r="I406" s="36">
        <v>0</v>
      </c>
      <c r="J406" s="36">
        <v>0</v>
      </c>
      <c r="K406" s="36">
        <v>0</v>
      </c>
      <c r="L406" s="36">
        <v>0</v>
      </c>
      <c r="M406" s="36">
        <v>0</v>
      </c>
      <c r="N406" s="36">
        <v>0</v>
      </c>
      <c r="O406" s="36">
        <v>0</v>
      </c>
      <c r="P406" s="36">
        <v>45</v>
      </c>
      <c r="Q406" s="36">
        <v>451</v>
      </c>
      <c r="R406" s="36">
        <v>1073380</v>
      </c>
      <c r="S406" s="36">
        <v>0</v>
      </c>
      <c r="T406" s="36">
        <v>0</v>
      </c>
      <c r="U406" s="36">
        <v>0</v>
      </c>
    </row>
    <row r="407" spans="1:21" s="18" customFormat="1" ht="15.75" hidden="1" customHeight="1" x14ac:dyDescent="0.2">
      <c r="A407" s="75"/>
      <c r="B407" s="21" t="s">
        <v>212</v>
      </c>
      <c r="C407" s="65" t="s">
        <v>15</v>
      </c>
      <c r="D407" s="36">
        <v>7</v>
      </c>
      <c r="E407" s="36">
        <v>84</v>
      </c>
      <c r="F407" s="36">
        <v>199920</v>
      </c>
      <c r="G407" s="36">
        <v>0</v>
      </c>
      <c r="H407" s="36">
        <v>0</v>
      </c>
      <c r="I407" s="36">
        <v>0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7</v>
      </c>
      <c r="Q407" s="36">
        <v>84</v>
      </c>
      <c r="R407" s="36">
        <v>199920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0</v>
      </c>
      <c r="E408" s="36">
        <v>0</v>
      </c>
      <c r="F408" s="36">
        <v>0</v>
      </c>
      <c r="G408" s="36">
        <v>0</v>
      </c>
      <c r="H408" s="36">
        <v>0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18</v>
      </c>
      <c r="D409" s="36">
        <v>0</v>
      </c>
      <c r="E409" s="36">
        <v>0</v>
      </c>
      <c r="F409" s="36">
        <v>0</v>
      </c>
      <c r="G409" s="36">
        <v>0</v>
      </c>
      <c r="H409" s="36">
        <v>0</v>
      </c>
      <c r="I409" s="36">
        <v>0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195</v>
      </c>
      <c r="E410" s="34">
        <v>2291</v>
      </c>
      <c r="F410" s="34">
        <v>5692632</v>
      </c>
      <c r="G410" s="34">
        <v>12</v>
      </c>
      <c r="H410" s="34">
        <v>24</v>
      </c>
      <c r="I410" s="34">
        <v>297312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183</v>
      </c>
      <c r="Q410" s="34">
        <v>2267</v>
      </c>
      <c r="R410" s="34">
        <v>5395320</v>
      </c>
      <c r="S410" s="34">
        <v>0</v>
      </c>
      <c r="T410" s="34">
        <v>0</v>
      </c>
      <c r="U410" s="34">
        <v>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184</v>
      </c>
      <c r="E411" s="37">
        <v>2162</v>
      </c>
      <c r="F411" s="37">
        <v>5385612</v>
      </c>
      <c r="G411" s="37">
        <v>12</v>
      </c>
      <c r="H411" s="37">
        <v>24</v>
      </c>
      <c r="I411" s="37">
        <v>297312</v>
      </c>
      <c r="J411" s="37">
        <v>0</v>
      </c>
      <c r="K411" s="37">
        <v>0</v>
      </c>
      <c r="L411" s="37">
        <v>0</v>
      </c>
      <c r="M411" s="37">
        <v>0</v>
      </c>
      <c r="N411" s="37">
        <v>0</v>
      </c>
      <c r="O411" s="37">
        <v>0</v>
      </c>
      <c r="P411" s="37">
        <v>172</v>
      </c>
      <c r="Q411" s="37">
        <v>2138</v>
      </c>
      <c r="R411" s="37">
        <v>5088300</v>
      </c>
      <c r="S411" s="37">
        <v>0</v>
      </c>
      <c r="T411" s="37">
        <v>0</v>
      </c>
      <c r="U411" s="37">
        <v>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145</v>
      </c>
      <c r="E412" s="37">
        <v>1674</v>
      </c>
      <c r="F412" s="37">
        <v>4204156</v>
      </c>
      <c r="G412" s="37">
        <v>10</v>
      </c>
      <c r="H412" s="37">
        <v>22</v>
      </c>
      <c r="I412" s="37">
        <v>272536</v>
      </c>
      <c r="J412" s="37">
        <v>0</v>
      </c>
      <c r="K412" s="37">
        <v>0</v>
      </c>
      <c r="L412" s="37">
        <v>0</v>
      </c>
      <c r="M412" s="37">
        <v>0</v>
      </c>
      <c r="N412" s="37">
        <v>0</v>
      </c>
      <c r="O412" s="37">
        <v>0</v>
      </c>
      <c r="P412" s="37">
        <v>135</v>
      </c>
      <c r="Q412" s="37">
        <v>1652</v>
      </c>
      <c r="R412" s="37">
        <v>3931620</v>
      </c>
      <c r="S412" s="37">
        <v>0</v>
      </c>
      <c r="T412" s="37">
        <v>0</v>
      </c>
      <c r="U412" s="37">
        <v>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37">
        <v>39</v>
      </c>
      <c r="E413" s="37">
        <v>488</v>
      </c>
      <c r="F413" s="37">
        <v>1181456</v>
      </c>
      <c r="G413" s="37">
        <v>2</v>
      </c>
      <c r="H413" s="37">
        <v>2</v>
      </c>
      <c r="I413" s="37">
        <v>24776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37</v>
      </c>
      <c r="Q413" s="37">
        <v>486</v>
      </c>
      <c r="R413" s="37">
        <v>1156680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4</v>
      </c>
      <c r="E414" s="37">
        <v>48</v>
      </c>
      <c r="F414" s="37">
        <v>114240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4</v>
      </c>
      <c r="Q414" s="37">
        <v>48</v>
      </c>
      <c r="R414" s="37">
        <v>114240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18</v>
      </c>
      <c r="D415" s="38">
        <v>7</v>
      </c>
      <c r="E415" s="38">
        <v>81</v>
      </c>
      <c r="F415" s="38">
        <v>192780</v>
      </c>
      <c r="G415" s="38">
        <v>0</v>
      </c>
      <c r="H415" s="38">
        <v>0</v>
      </c>
      <c r="I415" s="38">
        <v>0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7</v>
      </c>
      <c r="Q415" s="38">
        <v>81</v>
      </c>
      <c r="R415" s="38">
        <v>192780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222</v>
      </c>
      <c r="B416" s="73"/>
      <c r="C416" s="31" t="s">
        <v>60</v>
      </c>
      <c r="D416" s="32">
        <v>432</v>
      </c>
      <c r="E416" s="32">
        <v>3480</v>
      </c>
      <c r="F416" s="32">
        <v>9284648</v>
      </c>
      <c r="G416" s="32">
        <v>80</v>
      </c>
      <c r="H416" s="32">
        <v>240</v>
      </c>
      <c r="I416" s="32">
        <v>1529768</v>
      </c>
      <c r="J416" s="32">
        <v>5</v>
      </c>
      <c r="K416" s="32">
        <v>5</v>
      </c>
      <c r="L416" s="32">
        <v>221000</v>
      </c>
      <c r="M416" s="32">
        <v>0</v>
      </c>
      <c r="N416" s="32">
        <v>0</v>
      </c>
      <c r="O416" s="32">
        <v>0</v>
      </c>
      <c r="P416" s="32">
        <v>344</v>
      </c>
      <c r="Q416" s="32">
        <v>3218</v>
      </c>
      <c r="R416" s="32">
        <v>7508380</v>
      </c>
      <c r="S416" s="32">
        <v>3</v>
      </c>
      <c r="T416" s="32">
        <v>17</v>
      </c>
      <c r="U416" s="32">
        <v>25500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44</v>
      </c>
      <c r="E417" s="34">
        <v>346</v>
      </c>
      <c r="F417" s="34">
        <v>941956</v>
      </c>
      <c r="G417" s="34">
        <v>8</v>
      </c>
      <c r="H417" s="34">
        <v>24</v>
      </c>
      <c r="I417" s="34">
        <v>175596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36</v>
      </c>
      <c r="Q417" s="34">
        <v>322</v>
      </c>
      <c r="R417" s="34">
        <v>766360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42</v>
      </c>
      <c r="E418" s="36">
        <v>332</v>
      </c>
      <c r="F418" s="36">
        <v>908636</v>
      </c>
      <c r="G418" s="36">
        <v>8</v>
      </c>
      <c r="H418" s="36">
        <v>24</v>
      </c>
      <c r="I418" s="36">
        <v>175596</v>
      </c>
      <c r="J418" s="36">
        <v>0</v>
      </c>
      <c r="K418" s="36">
        <v>0</v>
      </c>
      <c r="L418" s="36">
        <v>0</v>
      </c>
      <c r="M418" s="36">
        <v>0</v>
      </c>
      <c r="N418" s="36">
        <v>0</v>
      </c>
      <c r="O418" s="36">
        <v>0</v>
      </c>
      <c r="P418" s="36">
        <v>34</v>
      </c>
      <c r="Q418" s="36">
        <v>308</v>
      </c>
      <c r="R418" s="36">
        <v>733040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28</v>
      </c>
      <c r="E419" s="36">
        <v>221</v>
      </c>
      <c r="F419" s="36">
        <v>616548</v>
      </c>
      <c r="G419" s="36">
        <v>5</v>
      </c>
      <c r="H419" s="36">
        <v>15</v>
      </c>
      <c r="I419" s="36">
        <v>126268</v>
      </c>
      <c r="J419" s="36">
        <v>0</v>
      </c>
      <c r="K419" s="36">
        <v>0</v>
      </c>
      <c r="L419" s="36">
        <v>0</v>
      </c>
      <c r="M419" s="36">
        <v>0</v>
      </c>
      <c r="N419" s="36">
        <v>0</v>
      </c>
      <c r="O419" s="36">
        <v>0</v>
      </c>
      <c r="P419" s="36">
        <v>23</v>
      </c>
      <c r="Q419" s="36">
        <v>206</v>
      </c>
      <c r="R419" s="36">
        <v>490280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15</v>
      </c>
      <c r="D420" s="36">
        <v>14</v>
      </c>
      <c r="E420" s="36">
        <v>111</v>
      </c>
      <c r="F420" s="36">
        <v>292088</v>
      </c>
      <c r="G420" s="36">
        <v>3</v>
      </c>
      <c r="H420" s="36">
        <v>9</v>
      </c>
      <c r="I420" s="36">
        <v>49328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11</v>
      </c>
      <c r="Q420" s="36">
        <v>102</v>
      </c>
      <c r="R420" s="36">
        <v>242760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4</v>
      </c>
      <c r="F421" s="36">
        <v>9520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4</v>
      </c>
      <c r="R421" s="36">
        <v>9520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18</v>
      </c>
      <c r="D422" s="36">
        <v>1</v>
      </c>
      <c r="E422" s="36">
        <v>10</v>
      </c>
      <c r="F422" s="36">
        <v>23800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1</v>
      </c>
      <c r="Q422" s="36">
        <v>10</v>
      </c>
      <c r="R422" s="36">
        <v>23800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388</v>
      </c>
      <c r="E423" s="34">
        <v>3134</v>
      </c>
      <c r="F423" s="34">
        <v>8342692</v>
      </c>
      <c r="G423" s="34">
        <v>72</v>
      </c>
      <c r="H423" s="34">
        <v>216</v>
      </c>
      <c r="I423" s="34">
        <v>1354172</v>
      </c>
      <c r="J423" s="34">
        <v>5</v>
      </c>
      <c r="K423" s="34">
        <v>5</v>
      </c>
      <c r="L423" s="34">
        <v>221000</v>
      </c>
      <c r="M423" s="34">
        <v>0</v>
      </c>
      <c r="N423" s="34">
        <v>0</v>
      </c>
      <c r="O423" s="34">
        <v>0</v>
      </c>
      <c r="P423" s="34">
        <v>308</v>
      </c>
      <c r="Q423" s="34">
        <v>2896</v>
      </c>
      <c r="R423" s="34">
        <v>6742020</v>
      </c>
      <c r="S423" s="34">
        <v>3</v>
      </c>
      <c r="T423" s="34">
        <v>17</v>
      </c>
      <c r="U423" s="34">
        <v>25500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383</v>
      </c>
      <c r="E424" s="37">
        <v>3091</v>
      </c>
      <c r="F424" s="37">
        <v>8235104</v>
      </c>
      <c r="G424" s="37">
        <v>71</v>
      </c>
      <c r="H424" s="37">
        <v>213</v>
      </c>
      <c r="I424" s="37">
        <v>1341784</v>
      </c>
      <c r="J424" s="37">
        <v>5</v>
      </c>
      <c r="K424" s="37">
        <v>5</v>
      </c>
      <c r="L424" s="37">
        <v>221000</v>
      </c>
      <c r="M424" s="37">
        <v>0</v>
      </c>
      <c r="N424" s="37">
        <v>0</v>
      </c>
      <c r="O424" s="37">
        <v>0</v>
      </c>
      <c r="P424" s="37">
        <v>304</v>
      </c>
      <c r="Q424" s="37">
        <v>2856</v>
      </c>
      <c r="R424" s="37">
        <v>6646820</v>
      </c>
      <c r="S424" s="37">
        <v>3</v>
      </c>
      <c r="T424" s="37">
        <v>17</v>
      </c>
      <c r="U424" s="37">
        <v>25500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326</v>
      </c>
      <c r="E425" s="37">
        <v>2687</v>
      </c>
      <c r="F425" s="37">
        <v>7046192</v>
      </c>
      <c r="G425" s="37">
        <v>59</v>
      </c>
      <c r="H425" s="37">
        <v>177</v>
      </c>
      <c r="I425" s="37">
        <v>1146412</v>
      </c>
      <c r="J425" s="37">
        <v>2</v>
      </c>
      <c r="K425" s="37">
        <v>2</v>
      </c>
      <c r="L425" s="37">
        <v>81000</v>
      </c>
      <c r="M425" s="37">
        <v>0</v>
      </c>
      <c r="N425" s="37">
        <v>0</v>
      </c>
      <c r="O425" s="37">
        <v>0</v>
      </c>
      <c r="P425" s="37">
        <v>263</v>
      </c>
      <c r="Q425" s="37">
        <v>2492</v>
      </c>
      <c r="R425" s="37">
        <v>5794780</v>
      </c>
      <c r="S425" s="37">
        <v>2</v>
      </c>
      <c r="T425" s="37">
        <v>16</v>
      </c>
      <c r="U425" s="37">
        <v>24000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37">
        <v>57</v>
      </c>
      <c r="E426" s="37">
        <v>404</v>
      </c>
      <c r="F426" s="37">
        <v>1188912</v>
      </c>
      <c r="G426" s="37">
        <v>12</v>
      </c>
      <c r="H426" s="37">
        <v>36</v>
      </c>
      <c r="I426" s="37">
        <v>195372</v>
      </c>
      <c r="J426" s="37">
        <v>3</v>
      </c>
      <c r="K426" s="37">
        <v>3</v>
      </c>
      <c r="L426" s="37">
        <v>140000</v>
      </c>
      <c r="M426" s="37">
        <v>0</v>
      </c>
      <c r="N426" s="37">
        <v>0</v>
      </c>
      <c r="O426" s="37">
        <v>0</v>
      </c>
      <c r="P426" s="37">
        <v>41</v>
      </c>
      <c r="Q426" s="37">
        <v>364</v>
      </c>
      <c r="R426" s="37">
        <v>852040</v>
      </c>
      <c r="S426" s="37">
        <v>1</v>
      </c>
      <c r="T426" s="37">
        <v>1</v>
      </c>
      <c r="U426" s="37">
        <v>1500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23</v>
      </c>
      <c r="F427" s="37">
        <v>59988</v>
      </c>
      <c r="G427" s="37">
        <v>1</v>
      </c>
      <c r="H427" s="37">
        <v>3</v>
      </c>
      <c r="I427" s="37">
        <v>12388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2</v>
      </c>
      <c r="Q427" s="37">
        <v>20</v>
      </c>
      <c r="R427" s="37">
        <v>47600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18</v>
      </c>
      <c r="D428" s="38">
        <v>2</v>
      </c>
      <c r="E428" s="38">
        <v>20</v>
      </c>
      <c r="F428" s="38">
        <v>47600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2</v>
      </c>
      <c r="Q428" s="38">
        <v>20</v>
      </c>
      <c r="R428" s="38">
        <v>47600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223</v>
      </c>
      <c r="B429" s="73"/>
      <c r="C429" s="31" t="s">
        <v>49</v>
      </c>
      <c r="D429" s="32">
        <v>906</v>
      </c>
      <c r="E429" s="32">
        <v>7851</v>
      </c>
      <c r="F429" s="32">
        <v>22533261</v>
      </c>
      <c r="G429" s="32">
        <v>242</v>
      </c>
      <c r="H429" s="32">
        <v>375</v>
      </c>
      <c r="I429" s="32">
        <v>4692761</v>
      </c>
      <c r="J429" s="32">
        <v>0</v>
      </c>
      <c r="K429" s="32">
        <v>0</v>
      </c>
      <c r="L429" s="32">
        <v>0</v>
      </c>
      <c r="M429" s="32">
        <v>1</v>
      </c>
      <c r="N429" s="32">
        <v>1</v>
      </c>
      <c r="O429" s="32">
        <v>50000</v>
      </c>
      <c r="P429" s="32">
        <v>663</v>
      </c>
      <c r="Q429" s="32">
        <v>7475</v>
      </c>
      <c r="R429" s="32">
        <v>17790500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155</v>
      </c>
      <c r="E430" s="34">
        <v>1235</v>
      </c>
      <c r="F430" s="34">
        <v>3794926</v>
      </c>
      <c r="G430" s="34">
        <v>53</v>
      </c>
      <c r="H430" s="34">
        <v>80</v>
      </c>
      <c r="I430" s="34">
        <v>1046026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102</v>
      </c>
      <c r="Q430" s="34">
        <v>1155</v>
      </c>
      <c r="R430" s="34">
        <v>2748900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154</v>
      </c>
      <c r="E431" s="36">
        <v>1229</v>
      </c>
      <c r="F431" s="36">
        <v>3780646</v>
      </c>
      <c r="G431" s="36">
        <v>53</v>
      </c>
      <c r="H431" s="36">
        <v>80</v>
      </c>
      <c r="I431" s="36">
        <v>1046026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101</v>
      </c>
      <c r="Q431" s="36">
        <v>1149</v>
      </c>
      <c r="R431" s="36">
        <v>2734620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152</v>
      </c>
      <c r="E432" s="36">
        <v>1178</v>
      </c>
      <c r="F432" s="36">
        <v>3659266</v>
      </c>
      <c r="G432" s="36">
        <v>53</v>
      </c>
      <c r="H432" s="36">
        <v>80</v>
      </c>
      <c r="I432" s="36">
        <v>1046026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99</v>
      </c>
      <c r="Q432" s="36">
        <v>1098</v>
      </c>
      <c r="R432" s="36">
        <v>2613240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15</v>
      </c>
      <c r="D433" s="36">
        <v>2</v>
      </c>
      <c r="E433" s="36">
        <v>51</v>
      </c>
      <c r="F433" s="36">
        <v>121380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2</v>
      </c>
      <c r="Q433" s="36">
        <v>51</v>
      </c>
      <c r="R433" s="36">
        <v>121380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1</v>
      </c>
      <c r="E434" s="36">
        <v>6</v>
      </c>
      <c r="F434" s="36">
        <v>14280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1</v>
      </c>
      <c r="Q434" s="36">
        <v>6</v>
      </c>
      <c r="R434" s="36">
        <v>14280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18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751</v>
      </c>
      <c r="E436" s="34">
        <v>6616</v>
      </c>
      <c r="F436" s="34">
        <v>18738335</v>
      </c>
      <c r="G436" s="34">
        <v>189</v>
      </c>
      <c r="H436" s="34">
        <v>295</v>
      </c>
      <c r="I436" s="34">
        <v>3646735</v>
      </c>
      <c r="J436" s="34">
        <v>0</v>
      </c>
      <c r="K436" s="34">
        <v>0</v>
      </c>
      <c r="L436" s="34">
        <v>0</v>
      </c>
      <c r="M436" s="34">
        <v>1</v>
      </c>
      <c r="N436" s="34">
        <v>1</v>
      </c>
      <c r="O436" s="34">
        <v>50000</v>
      </c>
      <c r="P436" s="34">
        <v>561</v>
      </c>
      <c r="Q436" s="34">
        <v>6320</v>
      </c>
      <c r="R436" s="34">
        <v>15041600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716</v>
      </c>
      <c r="E437" s="37">
        <v>6286</v>
      </c>
      <c r="F437" s="37">
        <v>17877687</v>
      </c>
      <c r="G437" s="37">
        <v>183</v>
      </c>
      <c r="H437" s="37">
        <v>287</v>
      </c>
      <c r="I437" s="37">
        <v>3552447</v>
      </c>
      <c r="J437" s="37">
        <v>0</v>
      </c>
      <c r="K437" s="37">
        <v>0</v>
      </c>
      <c r="L437" s="37">
        <v>0</v>
      </c>
      <c r="M437" s="37">
        <v>1</v>
      </c>
      <c r="N437" s="37">
        <v>1</v>
      </c>
      <c r="O437" s="37">
        <v>50000</v>
      </c>
      <c r="P437" s="37">
        <v>532</v>
      </c>
      <c r="Q437" s="37">
        <v>5998</v>
      </c>
      <c r="R437" s="37">
        <v>14275240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674</v>
      </c>
      <c r="E438" s="37">
        <v>5905</v>
      </c>
      <c r="F438" s="37">
        <v>16800755</v>
      </c>
      <c r="G438" s="37">
        <v>175</v>
      </c>
      <c r="H438" s="37">
        <v>268</v>
      </c>
      <c r="I438" s="37">
        <v>3337075</v>
      </c>
      <c r="J438" s="37">
        <v>0</v>
      </c>
      <c r="K438" s="37">
        <v>0</v>
      </c>
      <c r="L438" s="37">
        <v>0</v>
      </c>
      <c r="M438" s="37">
        <v>1</v>
      </c>
      <c r="N438" s="37">
        <v>1</v>
      </c>
      <c r="O438" s="37">
        <v>50000</v>
      </c>
      <c r="P438" s="37">
        <v>498</v>
      </c>
      <c r="Q438" s="37">
        <v>5636</v>
      </c>
      <c r="R438" s="37">
        <v>13413680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37">
        <v>42</v>
      </c>
      <c r="E439" s="37">
        <v>381</v>
      </c>
      <c r="F439" s="37">
        <v>1076932</v>
      </c>
      <c r="G439" s="37">
        <v>8</v>
      </c>
      <c r="H439" s="37">
        <v>19</v>
      </c>
      <c r="I439" s="37">
        <v>215372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34</v>
      </c>
      <c r="Q439" s="37">
        <v>362</v>
      </c>
      <c r="R439" s="37">
        <v>861560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18</v>
      </c>
      <c r="E440" s="37">
        <v>148</v>
      </c>
      <c r="F440" s="37">
        <v>392272</v>
      </c>
      <c r="G440" s="37">
        <v>4</v>
      </c>
      <c r="H440" s="37">
        <v>4</v>
      </c>
      <c r="I440" s="37">
        <v>49552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14</v>
      </c>
      <c r="Q440" s="37">
        <v>144</v>
      </c>
      <c r="R440" s="37">
        <v>342720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18</v>
      </c>
      <c r="D441" s="38">
        <v>17</v>
      </c>
      <c r="E441" s="38">
        <v>182</v>
      </c>
      <c r="F441" s="38">
        <v>468376</v>
      </c>
      <c r="G441" s="38">
        <v>2</v>
      </c>
      <c r="H441" s="38">
        <v>4</v>
      </c>
      <c r="I441" s="38">
        <v>44736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15</v>
      </c>
      <c r="Q441" s="38">
        <v>178</v>
      </c>
      <c r="R441" s="38">
        <v>423640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224</v>
      </c>
      <c r="B442" s="73"/>
      <c r="C442" s="31" t="s">
        <v>63</v>
      </c>
      <c r="D442" s="32">
        <v>1482</v>
      </c>
      <c r="E442" s="32">
        <v>13627</v>
      </c>
      <c r="F442" s="32">
        <v>43492358</v>
      </c>
      <c r="G442" s="32">
        <v>393</v>
      </c>
      <c r="H442" s="32">
        <v>1221</v>
      </c>
      <c r="I442" s="32">
        <v>13805858</v>
      </c>
      <c r="J442" s="32">
        <v>1</v>
      </c>
      <c r="K442" s="32">
        <v>1</v>
      </c>
      <c r="L442" s="32">
        <v>120000</v>
      </c>
      <c r="M442" s="32">
        <v>1</v>
      </c>
      <c r="N442" s="32">
        <v>1</v>
      </c>
      <c r="O442" s="32">
        <v>50000</v>
      </c>
      <c r="P442" s="32">
        <v>1086</v>
      </c>
      <c r="Q442" s="32">
        <v>12401</v>
      </c>
      <c r="R442" s="32">
        <v>29512000</v>
      </c>
      <c r="S442" s="32">
        <v>1</v>
      </c>
      <c r="T442" s="32">
        <v>3</v>
      </c>
      <c r="U442" s="32">
        <v>4500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277</v>
      </c>
      <c r="E443" s="34">
        <v>2679</v>
      </c>
      <c r="F443" s="34">
        <v>8087164</v>
      </c>
      <c r="G443" s="34">
        <v>66</v>
      </c>
      <c r="H443" s="34">
        <v>210</v>
      </c>
      <c r="I443" s="34">
        <v>2210944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211</v>
      </c>
      <c r="Q443" s="34">
        <v>2469</v>
      </c>
      <c r="R443" s="34">
        <v>5876220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271</v>
      </c>
      <c r="E444" s="36">
        <v>2639</v>
      </c>
      <c r="F444" s="36">
        <v>7901892</v>
      </c>
      <c r="G444" s="36">
        <v>63</v>
      </c>
      <c r="H444" s="36">
        <v>201</v>
      </c>
      <c r="I444" s="36">
        <v>2099452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208</v>
      </c>
      <c r="Q444" s="36">
        <v>2438</v>
      </c>
      <c r="R444" s="36">
        <v>5802440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268</v>
      </c>
      <c r="E445" s="36">
        <v>2593</v>
      </c>
      <c r="F445" s="36">
        <v>7762388</v>
      </c>
      <c r="G445" s="36">
        <v>62</v>
      </c>
      <c r="H445" s="36">
        <v>198</v>
      </c>
      <c r="I445" s="36">
        <v>2062288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206</v>
      </c>
      <c r="Q445" s="36">
        <v>2395</v>
      </c>
      <c r="R445" s="36">
        <v>5700100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15</v>
      </c>
      <c r="D446" s="36">
        <v>3</v>
      </c>
      <c r="E446" s="36">
        <v>46</v>
      </c>
      <c r="F446" s="36">
        <v>139504</v>
      </c>
      <c r="G446" s="36">
        <v>1</v>
      </c>
      <c r="H446" s="36">
        <v>3</v>
      </c>
      <c r="I446" s="36">
        <v>37164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43</v>
      </c>
      <c r="R446" s="36">
        <v>102340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1</v>
      </c>
      <c r="E447" s="36">
        <v>7</v>
      </c>
      <c r="F447" s="36">
        <v>46684</v>
      </c>
      <c r="G447" s="36">
        <v>1</v>
      </c>
      <c r="H447" s="36">
        <v>3</v>
      </c>
      <c r="I447" s="36">
        <v>37164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0</v>
      </c>
      <c r="Q447" s="36">
        <v>4</v>
      </c>
      <c r="R447" s="36">
        <v>9520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18</v>
      </c>
      <c r="D448" s="36">
        <v>5</v>
      </c>
      <c r="E448" s="36">
        <v>33</v>
      </c>
      <c r="F448" s="36">
        <v>138588</v>
      </c>
      <c r="G448" s="36">
        <v>2</v>
      </c>
      <c r="H448" s="36">
        <v>6</v>
      </c>
      <c r="I448" s="36">
        <v>74328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3</v>
      </c>
      <c r="Q448" s="36">
        <v>27</v>
      </c>
      <c r="R448" s="36">
        <v>64260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1205</v>
      </c>
      <c r="E449" s="34">
        <v>10948</v>
      </c>
      <c r="F449" s="34">
        <v>35405194</v>
      </c>
      <c r="G449" s="34">
        <v>327</v>
      </c>
      <c r="H449" s="34">
        <v>1011</v>
      </c>
      <c r="I449" s="34">
        <v>11594914</v>
      </c>
      <c r="J449" s="34">
        <v>1</v>
      </c>
      <c r="K449" s="34">
        <v>1</v>
      </c>
      <c r="L449" s="34">
        <v>120000</v>
      </c>
      <c r="M449" s="34">
        <v>1</v>
      </c>
      <c r="N449" s="34">
        <v>1</v>
      </c>
      <c r="O449" s="34">
        <v>50000</v>
      </c>
      <c r="P449" s="34">
        <v>875</v>
      </c>
      <c r="Q449" s="34">
        <v>9932</v>
      </c>
      <c r="R449" s="34">
        <v>23635780</v>
      </c>
      <c r="S449" s="34">
        <v>1</v>
      </c>
      <c r="T449" s="34">
        <v>3</v>
      </c>
      <c r="U449" s="34">
        <v>4500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1201</v>
      </c>
      <c r="E450" s="37">
        <v>10906</v>
      </c>
      <c r="F450" s="37">
        <v>35262326</v>
      </c>
      <c r="G450" s="37">
        <v>325</v>
      </c>
      <c r="H450" s="37">
        <v>1002</v>
      </c>
      <c r="I450" s="37">
        <v>11530586</v>
      </c>
      <c r="J450" s="37">
        <v>1</v>
      </c>
      <c r="K450" s="37">
        <v>1</v>
      </c>
      <c r="L450" s="37">
        <v>120000</v>
      </c>
      <c r="M450" s="37">
        <v>1</v>
      </c>
      <c r="N450" s="37">
        <v>1</v>
      </c>
      <c r="O450" s="37">
        <v>50000</v>
      </c>
      <c r="P450" s="37">
        <v>873</v>
      </c>
      <c r="Q450" s="37">
        <v>9899</v>
      </c>
      <c r="R450" s="37">
        <v>23557240</v>
      </c>
      <c r="S450" s="37">
        <v>1</v>
      </c>
      <c r="T450" s="37">
        <v>3</v>
      </c>
      <c r="U450" s="37">
        <v>4500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1179</v>
      </c>
      <c r="E451" s="37">
        <v>10704</v>
      </c>
      <c r="F451" s="37">
        <v>34648586</v>
      </c>
      <c r="G451" s="37">
        <v>320</v>
      </c>
      <c r="H451" s="37">
        <v>984</v>
      </c>
      <c r="I451" s="37">
        <v>11354766</v>
      </c>
      <c r="J451" s="37">
        <v>1</v>
      </c>
      <c r="K451" s="37">
        <v>1</v>
      </c>
      <c r="L451" s="37">
        <v>120000</v>
      </c>
      <c r="M451" s="37">
        <v>1</v>
      </c>
      <c r="N451" s="37">
        <v>1</v>
      </c>
      <c r="O451" s="37">
        <v>50000</v>
      </c>
      <c r="P451" s="37">
        <v>856</v>
      </c>
      <c r="Q451" s="37">
        <v>9715</v>
      </c>
      <c r="R451" s="37">
        <v>23119320</v>
      </c>
      <c r="S451" s="37">
        <v>1</v>
      </c>
      <c r="T451" s="37">
        <v>3</v>
      </c>
      <c r="U451" s="37">
        <v>4500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37">
        <v>22</v>
      </c>
      <c r="E452" s="37">
        <v>202</v>
      </c>
      <c r="F452" s="37">
        <v>613740</v>
      </c>
      <c r="G452" s="37">
        <v>5</v>
      </c>
      <c r="H452" s="37">
        <v>18</v>
      </c>
      <c r="I452" s="37">
        <v>175820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17</v>
      </c>
      <c r="Q452" s="37">
        <v>184</v>
      </c>
      <c r="R452" s="37">
        <v>437920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3</v>
      </c>
      <c r="E453" s="37">
        <v>31</v>
      </c>
      <c r="F453" s="37">
        <v>103804</v>
      </c>
      <c r="G453" s="37">
        <v>1</v>
      </c>
      <c r="H453" s="37">
        <v>3</v>
      </c>
      <c r="I453" s="37">
        <v>37164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2</v>
      </c>
      <c r="Q453" s="37">
        <v>28</v>
      </c>
      <c r="R453" s="37">
        <v>66640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18</v>
      </c>
      <c r="D454" s="38">
        <v>1</v>
      </c>
      <c r="E454" s="38">
        <v>11</v>
      </c>
      <c r="F454" s="38">
        <v>39064</v>
      </c>
      <c r="G454" s="38">
        <v>1</v>
      </c>
      <c r="H454" s="38">
        <v>6</v>
      </c>
      <c r="I454" s="38">
        <v>27164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5</v>
      </c>
      <c r="R454" s="38">
        <v>11900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225</v>
      </c>
      <c r="B455" s="73"/>
      <c r="C455" s="31" t="s">
        <v>50</v>
      </c>
      <c r="D455" s="32">
        <v>1172</v>
      </c>
      <c r="E455" s="32">
        <v>10919</v>
      </c>
      <c r="F455" s="32">
        <v>30143295</v>
      </c>
      <c r="G455" s="32">
        <v>196</v>
      </c>
      <c r="H455" s="32">
        <v>588</v>
      </c>
      <c r="I455" s="32">
        <v>5919081</v>
      </c>
      <c r="J455" s="32">
        <v>0</v>
      </c>
      <c r="K455" s="32">
        <v>0</v>
      </c>
      <c r="L455" s="32">
        <v>0</v>
      </c>
      <c r="M455" s="32">
        <v>0</v>
      </c>
      <c r="N455" s="32">
        <v>0</v>
      </c>
      <c r="O455" s="32">
        <v>0</v>
      </c>
      <c r="P455" s="32">
        <v>911</v>
      </c>
      <c r="Q455" s="32">
        <v>9971</v>
      </c>
      <c r="R455" s="32">
        <v>23692940</v>
      </c>
      <c r="S455" s="32">
        <v>65</v>
      </c>
      <c r="T455" s="32">
        <v>360</v>
      </c>
      <c r="U455" s="32">
        <v>531274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248</v>
      </c>
      <c r="E456" s="34">
        <v>2492</v>
      </c>
      <c r="F456" s="34">
        <v>6533508</v>
      </c>
      <c r="G456" s="34">
        <v>27</v>
      </c>
      <c r="H456" s="34">
        <v>81</v>
      </c>
      <c r="I456" s="34">
        <v>912928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204</v>
      </c>
      <c r="Q456" s="34">
        <v>2299</v>
      </c>
      <c r="R456" s="34">
        <v>5452580</v>
      </c>
      <c r="S456" s="34">
        <v>17</v>
      </c>
      <c r="T456" s="34">
        <v>112</v>
      </c>
      <c r="U456" s="34">
        <v>168000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248</v>
      </c>
      <c r="E457" s="36">
        <v>2492</v>
      </c>
      <c r="F457" s="36">
        <v>6533508</v>
      </c>
      <c r="G457" s="36">
        <v>27</v>
      </c>
      <c r="H457" s="36">
        <v>81</v>
      </c>
      <c r="I457" s="36">
        <v>912928</v>
      </c>
      <c r="J457" s="36">
        <v>0</v>
      </c>
      <c r="K457" s="36">
        <v>0</v>
      </c>
      <c r="L457" s="36">
        <v>0</v>
      </c>
      <c r="M457" s="36">
        <v>0</v>
      </c>
      <c r="N457" s="36">
        <v>0</v>
      </c>
      <c r="O457" s="36">
        <v>0</v>
      </c>
      <c r="P457" s="36">
        <v>204</v>
      </c>
      <c r="Q457" s="36">
        <v>2299</v>
      </c>
      <c r="R457" s="36">
        <v>5452580</v>
      </c>
      <c r="S457" s="36">
        <v>17</v>
      </c>
      <c r="T457" s="36">
        <v>112</v>
      </c>
      <c r="U457" s="36">
        <v>168000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208</v>
      </c>
      <c r="E458" s="36">
        <v>2110</v>
      </c>
      <c r="F458" s="36">
        <v>5521268</v>
      </c>
      <c r="G458" s="36">
        <v>22</v>
      </c>
      <c r="H458" s="36">
        <v>66</v>
      </c>
      <c r="I458" s="36">
        <v>755108</v>
      </c>
      <c r="J458" s="36">
        <v>0</v>
      </c>
      <c r="K458" s="36">
        <v>0</v>
      </c>
      <c r="L458" s="36">
        <v>0</v>
      </c>
      <c r="M458" s="36">
        <v>0</v>
      </c>
      <c r="N458" s="36">
        <v>0</v>
      </c>
      <c r="O458" s="36">
        <v>0</v>
      </c>
      <c r="P458" s="36">
        <v>169</v>
      </c>
      <c r="Q458" s="36">
        <v>1932</v>
      </c>
      <c r="R458" s="36">
        <v>4598160</v>
      </c>
      <c r="S458" s="36">
        <v>17</v>
      </c>
      <c r="T458" s="36">
        <v>112</v>
      </c>
      <c r="U458" s="36">
        <v>168000</v>
      </c>
    </row>
    <row r="459" spans="1:21" s="18" customFormat="1" ht="15.75" hidden="1" customHeight="1" x14ac:dyDescent="0.2">
      <c r="A459" s="75"/>
      <c r="B459" s="21" t="s">
        <v>212</v>
      </c>
      <c r="C459" s="65" t="s">
        <v>15</v>
      </c>
      <c r="D459" s="36">
        <v>40</v>
      </c>
      <c r="E459" s="36">
        <v>382</v>
      </c>
      <c r="F459" s="36">
        <v>1012240</v>
      </c>
      <c r="G459" s="36">
        <v>5</v>
      </c>
      <c r="H459" s="36">
        <v>15</v>
      </c>
      <c r="I459" s="36">
        <v>157820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35</v>
      </c>
      <c r="Q459" s="36">
        <v>367</v>
      </c>
      <c r="R459" s="36">
        <v>854420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0</v>
      </c>
      <c r="E460" s="36">
        <v>0</v>
      </c>
      <c r="F460" s="36">
        <v>0</v>
      </c>
      <c r="G460" s="36">
        <v>0</v>
      </c>
      <c r="H460" s="36">
        <v>0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18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924</v>
      </c>
      <c r="E462" s="34">
        <v>8427</v>
      </c>
      <c r="F462" s="34">
        <v>23609787</v>
      </c>
      <c r="G462" s="34">
        <v>169</v>
      </c>
      <c r="H462" s="34">
        <v>507</v>
      </c>
      <c r="I462" s="34">
        <v>5006153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707</v>
      </c>
      <c r="Q462" s="34">
        <v>7672</v>
      </c>
      <c r="R462" s="34">
        <v>18240360</v>
      </c>
      <c r="S462" s="34">
        <v>48</v>
      </c>
      <c r="T462" s="34">
        <v>248</v>
      </c>
      <c r="U462" s="34">
        <v>363274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923</v>
      </c>
      <c r="E463" s="37">
        <v>8424</v>
      </c>
      <c r="F463" s="37">
        <v>23582623</v>
      </c>
      <c r="G463" s="37">
        <v>168</v>
      </c>
      <c r="H463" s="37">
        <v>504</v>
      </c>
      <c r="I463" s="37">
        <v>4978989</v>
      </c>
      <c r="J463" s="37">
        <v>0</v>
      </c>
      <c r="K463" s="37">
        <v>0</v>
      </c>
      <c r="L463" s="37">
        <v>0</v>
      </c>
      <c r="M463" s="37">
        <v>0</v>
      </c>
      <c r="N463" s="37">
        <v>0</v>
      </c>
      <c r="O463" s="37">
        <v>0</v>
      </c>
      <c r="P463" s="37">
        <v>707</v>
      </c>
      <c r="Q463" s="37">
        <v>7672</v>
      </c>
      <c r="R463" s="37">
        <v>18240360</v>
      </c>
      <c r="S463" s="37">
        <v>48</v>
      </c>
      <c r="T463" s="37">
        <v>248</v>
      </c>
      <c r="U463" s="37">
        <v>363274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768</v>
      </c>
      <c r="E464" s="37">
        <v>6986</v>
      </c>
      <c r="F464" s="37">
        <v>19554805</v>
      </c>
      <c r="G464" s="37">
        <v>140</v>
      </c>
      <c r="H464" s="37">
        <v>420</v>
      </c>
      <c r="I464" s="37">
        <v>4166651</v>
      </c>
      <c r="J464" s="37">
        <v>0</v>
      </c>
      <c r="K464" s="37">
        <v>0</v>
      </c>
      <c r="L464" s="37">
        <v>0</v>
      </c>
      <c r="M464" s="37">
        <v>0</v>
      </c>
      <c r="N464" s="37">
        <v>0</v>
      </c>
      <c r="O464" s="37">
        <v>0</v>
      </c>
      <c r="P464" s="37">
        <v>582</v>
      </c>
      <c r="Q464" s="37">
        <v>6326</v>
      </c>
      <c r="R464" s="37">
        <v>15036880</v>
      </c>
      <c r="S464" s="37">
        <v>46</v>
      </c>
      <c r="T464" s="37">
        <v>240</v>
      </c>
      <c r="U464" s="37">
        <v>351274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37">
        <v>155</v>
      </c>
      <c r="E465" s="37">
        <v>1438</v>
      </c>
      <c r="F465" s="37">
        <v>4027818</v>
      </c>
      <c r="G465" s="37">
        <v>28</v>
      </c>
      <c r="H465" s="37">
        <v>84</v>
      </c>
      <c r="I465" s="37">
        <v>812338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125</v>
      </c>
      <c r="Q465" s="37">
        <v>1346</v>
      </c>
      <c r="R465" s="37">
        <v>3203480</v>
      </c>
      <c r="S465" s="37">
        <v>2</v>
      </c>
      <c r="T465" s="37">
        <v>8</v>
      </c>
      <c r="U465" s="37">
        <v>12000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0</v>
      </c>
      <c r="E466" s="37">
        <v>0</v>
      </c>
      <c r="F466" s="37">
        <v>0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0</v>
      </c>
      <c r="Q466" s="37">
        <v>0</v>
      </c>
      <c r="R466" s="37">
        <v>0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18</v>
      </c>
      <c r="D467" s="38">
        <v>1</v>
      </c>
      <c r="E467" s="38">
        <v>3</v>
      </c>
      <c r="F467" s="38">
        <v>27164</v>
      </c>
      <c r="G467" s="38">
        <v>1</v>
      </c>
      <c r="H467" s="38">
        <v>3</v>
      </c>
      <c r="I467" s="38">
        <v>27164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226</v>
      </c>
      <c r="B468" s="73"/>
      <c r="C468" s="31" t="s">
        <v>65</v>
      </c>
      <c r="D468" s="32">
        <v>869</v>
      </c>
      <c r="E468" s="32">
        <v>7281</v>
      </c>
      <c r="F468" s="32">
        <v>23366368</v>
      </c>
      <c r="G468" s="32">
        <v>201</v>
      </c>
      <c r="H468" s="32">
        <v>606</v>
      </c>
      <c r="I468" s="32">
        <v>7338128</v>
      </c>
      <c r="J468" s="32">
        <v>2</v>
      </c>
      <c r="K468" s="32">
        <v>2</v>
      </c>
      <c r="L468" s="32">
        <v>120000</v>
      </c>
      <c r="M468" s="32">
        <v>1</v>
      </c>
      <c r="N468" s="32">
        <v>1</v>
      </c>
      <c r="O468" s="32">
        <v>50000</v>
      </c>
      <c r="P468" s="32">
        <v>657</v>
      </c>
      <c r="Q468" s="32">
        <v>6648</v>
      </c>
      <c r="R468" s="32">
        <v>15822240</v>
      </c>
      <c r="S468" s="32">
        <v>8</v>
      </c>
      <c r="T468" s="32">
        <v>24</v>
      </c>
      <c r="U468" s="32">
        <v>36000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178</v>
      </c>
      <c r="E469" s="34">
        <v>1508</v>
      </c>
      <c r="F469" s="34">
        <v>4443120</v>
      </c>
      <c r="G469" s="34">
        <v>29</v>
      </c>
      <c r="H469" s="34">
        <v>90</v>
      </c>
      <c r="I469" s="34">
        <v>1070920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148</v>
      </c>
      <c r="Q469" s="34">
        <v>1415</v>
      </c>
      <c r="R469" s="34">
        <v>3367700</v>
      </c>
      <c r="S469" s="34">
        <v>1</v>
      </c>
      <c r="T469" s="34">
        <v>3</v>
      </c>
      <c r="U469" s="34">
        <v>4500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176</v>
      </c>
      <c r="E470" s="36">
        <v>1491</v>
      </c>
      <c r="F470" s="36">
        <v>4406636</v>
      </c>
      <c r="G470" s="36">
        <v>28</v>
      </c>
      <c r="H470" s="36">
        <v>87</v>
      </c>
      <c r="I470" s="36">
        <v>1067756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147</v>
      </c>
      <c r="Q470" s="36">
        <v>1401</v>
      </c>
      <c r="R470" s="36">
        <v>3334380</v>
      </c>
      <c r="S470" s="36">
        <v>1</v>
      </c>
      <c r="T470" s="36">
        <v>3</v>
      </c>
      <c r="U470" s="36">
        <v>4500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172</v>
      </c>
      <c r="E471" s="36">
        <v>1447</v>
      </c>
      <c r="F471" s="36">
        <v>4301916</v>
      </c>
      <c r="G471" s="36">
        <v>28</v>
      </c>
      <c r="H471" s="36">
        <v>87</v>
      </c>
      <c r="I471" s="36">
        <v>1067756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143</v>
      </c>
      <c r="Q471" s="36">
        <v>1357</v>
      </c>
      <c r="R471" s="36">
        <v>3229660</v>
      </c>
      <c r="S471" s="36">
        <v>1</v>
      </c>
      <c r="T471" s="36">
        <v>3</v>
      </c>
      <c r="U471" s="36">
        <v>4500</v>
      </c>
    </row>
    <row r="472" spans="1:21" s="18" customFormat="1" ht="15.75" hidden="1" customHeight="1" x14ac:dyDescent="0.2">
      <c r="A472" s="75"/>
      <c r="B472" s="21" t="s">
        <v>212</v>
      </c>
      <c r="C472" s="65" t="s">
        <v>15</v>
      </c>
      <c r="D472" s="36">
        <v>4</v>
      </c>
      <c r="E472" s="36">
        <v>44</v>
      </c>
      <c r="F472" s="36">
        <v>104720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4</v>
      </c>
      <c r="Q472" s="36">
        <v>44</v>
      </c>
      <c r="R472" s="36">
        <v>104720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1</v>
      </c>
      <c r="E473" s="36">
        <v>12</v>
      </c>
      <c r="F473" s="36">
        <v>28560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1</v>
      </c>
      <c r="Q473" s="36">
        <v>12</v>
      </c>
      <c r="R473" s="36">
        <v>28560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18</v>
      </c>
      <c r="D474" s="36">
        <v>1</v>
      </c>
      <c r="E474" s="36">
        <v>5</v>
      </c>
      <c r="F474" s="36">
        <v>7924</v>
      </c>
      <c r="G474" s="36">
        <v>1</v>
      </c>
      <c r="H474" s="36">
        <v>3</v>
      </c>
      <c r="I474" s="36">
        <v>3164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0</v>
      </c>
      <c r="Q474" s="36">
        <v>2</v>
      </c>
      <c r="R474" s="36">
        <v>4760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691</v>
      </c>
      <c r="E475" s="34">
        <v>5773</v>
      </c>
      <c r="F475" s="34">
        <v>18923248</v>
      </c>
      <c r="G475" s="34">
        <v>172</v>
      </c>
      <c r="H475" s="34">
        <v>516</v>
      </c>
      <c r="I475" s="34">
        <v>6267208</v>
      </c>
      <c r="J475" s="34">
        <v>2</v>
      </c>
      <c r="K475" s="34">
        <v>2</v>
      </c>
      <c r="L475" s="34">
        <v>120000</v>
      </c>
      <c r="M475" s="34">
        <v>1</v>
      </c>
      <c r="N475" s="34">
        <v>1</v>
      </c>
      <c r="O475" s="34">
        <v>50000</v>
      </c>
      <c r="P475" s="34">
        <v>509</v>
      </c>
      <c r="Q475" s="34">
        <v>5233</v>
      </c>
      <c r="R475" s="34">
        <v>12454540</v>
      </c>
      <c r="S475" s="34">
        <v>7</v>
      </c>
      <c r="T475" s="34">
        <v>21</v>
      </c>
      <c r="U475" s="34">
        <v>31500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685</v>
      </c>
      <c r="E476" s="37">
        <v>5737</v>
      </c>
      <c r="F476" s="37">
        <v>18717472</v>
      </c>
      <c r="G476" s="37">
        <v>168</v>
      </c>
      <c r="H476" s="37">
        <v>504</v>
      </c>
      <c r="I476" s="37">
        <v>6118552</v>
      </c>
      <c r="J476" s="37">
        <v>2</v>
      </c>
      <c r="K476" s="37">
        <v>2</v>
      </c>
      <c r="L476" s="37">
        <v>120000</v>
      </c>
      <c r="M476" s="37">
        <v>1</v>
      </c>
      <c r="N476" s="37">
        <v>1</v>
      </c>
      <c r="O476" s="37">
        <v>50000</v>
      </c>
      <c r="P476" s="37">
        <v>507</v>
      </c>
      <c r="Q476" s="37">
        <v>5209</v>
      </c>
      <c r="R476" s="37">
        <v>12397420</v>
      </c>
      <c r="S476" s="37">
        <v>7</v>
      </c>
      <c r="T476" s="37">
        <v>21</v>
      </c>
      <c r="U476" s="37">
        <v>31500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668</v>
      </c>
      <c r="E477" s="37">
        <v>5570</v>
      </c>
      <c r="F477" s="37">
        <v>18259964</v>
      </c>
      <c r="G477" s="37">
        <v>166</v>
      </c>
      <c r="H477" s="37">
        <v>498</v>
      </c>
      <c r="I477" s="37">
        <v>6044224</v>
      </c>
      <c r="J477" s="37">
        <v>2</v>
      </c>
      <c r="K477" s="37">
        <v>2</v>
      </c>
      <c r="L477" s="37">
        <v>120000</v>
      </c>
      <c r="M477" s="37">
        <v>1</v>
      </c>
      <c r="N477" s="37">
        <v>1</v>
      </c>
      <c r="O477" s="37">
        <v>50000</v>
      </c>
      <c r="P477" s="37">
        <v>492</v>
      </c>
      <c r="Q477" s="37">
        <v>5048</v>
      </c>
      <c r="R477" s="37">
        <v>12014240</v>
      </c>
      <c r="S477" s="37">
        <v>7</v>
      </c>
      <c r="T477" s="37">
        <v>21</v>
      </c>
      <c r="U477" s="37">
        <v>31500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37">
        <v>17</v>
      </c>
      <c r="E478" s="37">
        <v>167</v>
      </c>
      <c r="F478" s="37">
        <v>457508</v>
      </c>
      <c r="G478" s="37">
        <v>2</v>
      </c>
      <c r="H478" s="37">
        <v>6</v>
      </c>
      <c r="I478" s="37">
        <v>74328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15</v>
      </c>
      <c r="Q478" s="37">
        <v>161</v>
      </c>
      <c r="R478" s="37">
        <v>383180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4</v>
      </c>
      <c r="E479" s="37">
        <v>30</v>
      </c>
      <c r="F479" s="37">
        <v>131448</v>
      </c>
      <c r="G479" s="37">
        <v>2</v>
      </c>
      <c r="H479" s="37">
        <v>6</v>
      </c>
      <c r="I479" s="37">
        <v>74328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2</v>
      </c>
      <c r="Q479" s="37">
        <v>24</v>
      </c>
      <c r="R479" s="37">
        <v>57120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18</v>
      </c>
      <c r="D480" s="38">
        <v>2</v>
      </c>
      <c r="E480" s="38">
        <v>6</v>
      </c>
      <c r="F480" s="38">
        <v>74328</v>
      </c>
      <c r="G480" s="38">
        <v>2</v>
      </c>
      <c r="H480" s="38">
        <v>6</v>
      </c>
      <c r="I480" s="38">
        <v>74328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227</v>
      </c>
      <c r="B481" s="73"/>
      <c r="C481" s="31" t="s">
        <v>66</v>
      </c>
      <c r="D481" s="32">
        <v>438</v>
      </c>
      <c r="E481" s="32">
        <v>2717</v>
      </c>
      <c r="F481" s="32">
        <v>10443228</v>
      </c>
      <c r="G481" s="32">
        <v>173</v>
      </c>
      <c r="H481" s="32">
        <v>420</v>
      </c>
      <c r="I481" s="32">
        <v>4976648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265</v>
      </c>
      <c r="Q481" s="32">
        <v>2297</v>
      </c>
      <c r="R481" s="32">
        <v>5466580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140</v>
      </c>
      <c r="E482" s="34">
        <v>1269</v>
      </c>
      <c r="F482" s="34">
        <v>3418162</v>
      </c>
      <c r="G482" s="34">
        <v>21</v>
      </c>
      <c r="H482" s="34">
        <v>47</v>
      </c>
      <c r="I482" s="34">
        <v>509942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119</v>
      </c>
      <c r="Q482" s="34">
        <v>1222</v>
      </c>
      <c r="R482" s="34">
        <v>2908220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140</v>
      </c>
      <c r="E483" s="36">
        <v>1269</v>
      </c>
      <c r="F483" s="36">
        <v>3418162</v>
      </c>
      <c r="G483" s="36">
        <v>21</v>
      </c>
      <c r="H483" s="36">
        <v>47</v>
      </c>
      <c r="I483" s="36">
        <v>509942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119</v>
      </c>
      <c r="Q483" s="36">
        <v>1222</v>
      </c>
      <c r="R483" s="36">
        <v>2908220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140</v>
      </c>
      <c r="E484" s="36">
        <v>1269</v>
      </c>
      <c r="F484" s="36">
        <v>3418162</v>
      </c>
      <c r="G484" s="36">
        <v>21</v>
      </c>
      <c r="H484" s="36">
        <v>47</v>
      </c>
      <c r="I484" s="36">
        <v>509942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119</v>
      </c>
      <c r="Q484" s="36">
        <v>1222</v>
      </c>
      <c r="R484" s="36">
        <v>2908220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15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18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298</v>
      </c>
      <c r="E488" s="34">
        <v>1448</v>
      </c>
      <c r="F488" s="34">
        <v>7025066</v>
      </c>
      <c r="G488" s="34">
        <v>152</v>
      </c>
      <c r="H488" s="34">
        <v>373</v>
      </c>
      <c r="I488" s="34">
        <v>4466706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146</v>
      </c>
      <c r="Q488" s="34">
        <v>1075</v>
      </c>
      <c r="R488" s="34">
        <v>2558360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298</v>
      </c>
      <c r="E489" s="37">
        <v>1448</v>
      </c>
      <c r="F489" s="37">
        <v>7025066</v>
      </c>
      <c r="G489" s="37">
        <v>152</v>
      </c>
      <c r="H489" s="37">
        <v>373</v>
      </c>
      <c r="I489" s="37">
        <v>4466706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146</v>
      </c>
      <c r="Q489" s="37">
        <v>1075</v>
      </c>
      <c r="R489" s="37">
        <v>2558360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297</v>
      </c>
      <c r="E490" s="37">
        <v>1445</v>
      </c>
      <c r="F490" s="37">
        <v>6987902</v>
      </c>
      <c r="G490" s="37">
        <v>151</v>
      </c>
      <c r="H490" s="37">
        <v>370</v>
      </c>
      <c r="I490" s="37">
        <v>4429542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146</v>
      </c>
      <c r="Q490" s="37">
        <v>1075</v>
      </c>
      <c r="R490" s="37">
        <v>2558360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37">
        <v>1</v>
      </c>
      <c r="E491" s="37">
        <v>3</v>
      </c>
      <c r="F491" s="37">
        <v>37164</v>
      </c>
      <c r="G491" s="37">
        <v>1</v>
      </c>
      <c r="H491" s="37">
        <v>3</v>
      </c>
      <c r="I491" s="37">
        <v>37164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0</v>
      </c>
      <c r="E492" s="37">
        <v>0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0</v>
      </c>
      <c r="Q492" s="37">
        <v>0</v>
      </c>
      <c r="R492" s="37">
        <v>0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18</v>
      </c>
      <c r="D493" s="38">
        <v>0</v>
      </c>
      <c r="E493" s="38">
        <v>0</v>
      </c>
      <c r="F493" s="38">
        <v>0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228</v>
      </c>
      <c r="B494" s="73"/>
      <c r="C494" s="31" t="s">
        <v>69</v>
      </c>
      <c r="D494" s="32">
        <v>940</v>
      </c>
      <c r="E494" s="32">
        <v>8579</v>
      </c>
      <c r="F494" s="32">
        <v>26463795</v>
      </c>
      <c r="G494" s="32">
        <v>273</v>
      </c>
      <c r="H494" s="32">
        <v>650</v>
      </c>
      <c r="I494" s="32">
        <v>7774238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665</v>
      </c>
      <c r="Q494" s="32">
        <v>7876</v>
      </c>
      <c r="R494" s="32">
        <v>18616057</v>
      </c>
      <c r="S494" s="32">
        <v>2</v>
      </c>
      <c r="T494" s="32">
        <v>53</v>
      </c>
      <c r="U494" s="32">
        <v>73500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101</v>
      </c>
      <c r="E495" s="34">
        <v>1012</v>
      </c>
      <c r="F495" s="34">
        <v>2812268</v>
      </c>
      <c r="G495" s="34">
        <v>20</v>
      </c>
      <c r="H495" s="34">
        <v>59</v>
      </c>
      <c r="I495" s="34">
        <v>613748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81</v>
      </c>
      <c r="Q495" s="34">
        <v>934</v>
      </c>
      <c r="R495" s="34">
        <v>2176020</v>
      </c>
      <c r="S495" s="34">
        <v>0</v>
      </c>
      <c r="T495" s="34">
        <v>19</v>
      </c>
      <c r="U495" s="34">
        <v>22500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101</v>
      </c>
      <c r="E496" s="36">
        <v>1012</v>
      </c>
      <c r="F496" s="36">
        <v>2812268</v>
      </c>
      <c r="G496" s="36">
        <v>20</v>
      </c>
      <c r="H496" s="36">
        <v>59</v>
      </c>
      <c r="I496" s="36">
        <v>613748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81</v>
      </c>
      <c r="Q496" s="36">
        <v>934</v>
      </c>
      <c r="R496" s="36">
        <v>2176020</v>
      </c>
      <c r="S496" s="36">
        <v>0</v>
      </c>
      <c r="T496" s="36">
        <v>19</v>
      </c>
      <c r="U496" s="36">
        <v>22500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84</v>
      </c>
      <c r="E497" s="36">
        <v>837</v>
      </c>
      <c r="F497" s="36">
        <v>2432644</v>
      </c>
      <c r="G497" s="36">
        <v>19</v>
      </c>
      <c r="H497" s="36">
        <v>56</v>
      </c>
      <c r="I497" s="36">
        <v>596584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65</v>
      </c>
      <c r="Q497" s="36">
        <v>762</v>
      </c>
      <c r="R497" s="36">
        <v>1813560</v>
      </c>
      <c r="S497" s="36">
        <v>0</v>
      </c>
      <c r="T497" s="36">
        <v>19</v>
      </c>
      <c r="U497" s="36">
        <v>22500</v>
      </c>
    </row>
    <row r="498" spans="1:21" s="18" customFormat="1" ht="15.75" hidden="1" customHeight="1" x14ac:dyDescent="0.2">
      <c r="A498" s="75"/>
      <c r="B498" s="21" t="s">
        <v>212</v>
      </c>
      <c r="C498" s="65" t="s">
        <v>15</v>
      </c>
      <c r="D498" s="36">
        <v>17</v>
      </c>
      <c r="E498" s="36">
        <v>175</v>
      </c>
      <c r="F498" s="36">
        <v>379624</v>
      </c>
      <c r="G498" s="36">
        <v>1</v>
      </c>
      <c r="H498" s="36">
        <v>3</v>
      </c>
      <c r="I498" s="36">
        <v>17164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16</v>
      </c>
      <c r="Q498" s="36">
        <v>172</v>
      </c>
      <c r="R498" s="36">
        <v>362460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18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839</v>
      </c>
      <c r="E501" s="34">
        <v>7567</v>
      </c>
      <c r="F501" s="34">
        <v>23651527</v>
      </c>
      <c r="G501" s="34">
        <v>253</v>
      </c>
      <c r="H501" s="34">
        <v>591</v>
      </c>
      <c r="I501" s="34">
        <v>7160490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584</v>
      </c>
      <c r="Q501" s="34">
        <v>6942</v>
      </c>
      <c r="R501" s="34">
        <v>16440037</v>
      </c>
      <c r="S501" s="34">
        <v>2</v>
      </c>
      <c r="T501" s="34">
        <v>34</v>
      </c>
      <c r="U501" s="34">
        <v>51000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833</v>
      </c>
      <c r="E502" s="37">
        <v>7534</v>
      </c>
      <c r="F502" s="37">
        <v>23482915</v>
      </c>
      <c r="G502" s="37">
        <v>250</v>
      </c>
      <c r="H502" s="37">
        <v>582</v>
      </c>
      <c r="I502" s="37">
        <v>7048998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581</v>
      </c>
      <c r="Q502" s="37">
        <v>6918</v>
      </c>
      <c r="R502" s="37">
        <v>16382917</v>
      </c>
      <c r="S502" s="37">
        <v>2</v>
      </c>
      <c r="T502" s="37">
        <v>34</v>
      </c>
      <c r="U502" s="37">
        <v>51000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742</v>
      </c>
      <c r="E503" s="37">
        <v>6747</v>
      </c>
      <c r="F503" s="37">
        <v>21019102</v>
      </c>
      <c r="G503" s="37">
        <v>218</v>
      </c>
      <c r="H503" s="37">
        <v>515</v>
      </c>
      <c r="I503" s="37">
        <v>6260705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522</v>
      </c>
      <c r="Q503" s="37">
        <v>6198</v>
      </c>
      <c r="R503" s="37">
        <v>14707397</v>
      </c>
      <c r="S503" s="37">
        <v>2</v>
      </c>
      <c r="T503" s="37">
        <v>34</v>
      </c>
      <c r="U503" s="37">
        <v>51000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37">
        <v>91</v>
      </c>
      <c r="E504" s="37">
        <v>787</v>
      </c>
      <c r="F504" s="37">
        <v>2463813</v>
      </c>
      <c r="G504" s="37">
        <v>32</v>
      </c>
      <c r="H504" s="37">
        <v>67</v>
      </c>
      <c r="I504" s="37">
        <v>788293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59</v>
      </c>
      <c r="Q504" s="37">
        <v>720</v>
      </c>
      <c r="R504" s="37">
        <v>1675520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2</v>
      </c>
      <c r="E505" s="37">
        <v>15</v>
      </c>
      <c r="F505" s="37">
        <v>65724</v>
      </c>
      <c r="G505" s="37">
        <v>1</v>
      </c>
      <c r="H505" s="37">
        <v>3</v>
      </c>
      <c r="I505" s="37">
        <v>37164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1</v>
      </c>
      <c r="Q505" s="37">
        <v>12</v>
      </c>
      <c r="R505" s="37">
        <v>28560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18</v>
      </c>
      <c r="D506" s="38">
        <v>2</v>
      </c>
      <c r="E506" s="38">
        <v>18</v>
      </c>
      <c r="F506" s="38">
        <v>102888</v>
      </c>
      <c r="G506" s="38">
        <v>2</v>
      </c>
      <c r="H506" s="38">
        <v>6</v>
      </c>
      <c r="I506" s="38">
        <v>74328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12</v>
      </c>
      <c r="R506" s="38">
        <v>28560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229</v>
      </c>
      <c r="B507" s="73"/>
      <c r="C507" s="31" t="s">
        <v>51</v>
      </c>
      <c r="D507" s="32">
        <v>98</v>
      </c>
      <c r="E507" s="32">
        <v>782</v>
      </c>
      <c r="F507" s="32">
        <v>3561278</v>
      </c>
      <c r="G507" s="32">
        <v>98</v>
      </c>
      <c r="H507" s="32">
        <v>174</v>
      </c>
      <c r="I507" s="32">
        <v>2114238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0</v>
      </c>
      <c r="Q507" s="32">
        <v>608</v>
      </c>
      <c r="R507" s="32">
        <v>1447040</v>
      </c>
      <c r="S507" s="32">
        <v>0</v>
      </c>
      <c r="T507" s="32">
        <v>0</v>
      </c>
      <c r="U507" s="32">
        <v>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12</v>
      </c>
      <c r="E508" s="34">
        <v>125</v>
      </c>
      <c r="F508" s="34">
        <v>522497</v>
      </c>
      <c r="G508" s="34">
        <v>12</v>
      </c>
      <c r="H508" s="34">
        <v>24</v>
      </c>
      <c r="I508" s="34">
        <v>282117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101</v>
      </c>
      <c r="R508" s="34">
        <v>240380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12</v>
      </c>
      <c r="E509" s="36">
        <v>113</v>
      </c>
      <c r="F509" s="36">
        <v>493937</v>
      </c>
      <c r="G509" s="36">
        <v>12</v>
      </c>
      <c r="H509" s="36">
        <v>24</v>
      </c>
      <c r="I509" s="36">
        <v>282117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0</v>
      </c>
      <c r="Q509" s="36">
        <v>89</v>
      </c>
      <c r="R509" s="36">
        <v>211820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7</v>
      </c>
      <c r="E510" s="36">
        <v>62</v>
      </c>
      <c r="F510" s="36">
        <v>287672</v>
      </c>
      <c r="G510" s="36">
        <v>7</v>
      </c>
      <c r="H510" s="36">
        <v>14</v>
      </c>
      <c r="I510" s="36">
        <v>173432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0</v>
      </c>
      <c r="Q510" s="36">
        <v>48</v>
      </c>
      <c r="R510" s="36">
        <v>114240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15</v>
      </c>
      <c r="D511" s="36">
        <v>5</v>
      </c>
      <c r="E511" s="36">
        <v>51</v>
      </c>
      <c r="F511" s="36">
        <v>206265</v>
      </c>
      <c r="G511" s="36">
        <v>5</v>
      </c>
      <c r="H511" s="36">
        <v>10</v>
      </c>
      <c r="I511" s="36">
        <v>108685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0</v>
      </c>
      <c r="Q511" s="36">
        <v>41</v>
      </c>
      <c r="R511" s="36">
        <v>97580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12</v>
      </c>
      <c r="F512" s="36">
        <v>28560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12</v>
      </c>
      <c r="R512" s="36">
        <v>28560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18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86</v>
      </c>
      <c r="E514" s="34">
        <v>657</v>
      </c>
      <c r="F514" s="34">
        <v>3038781</v>
      </c>
      <c r="G514" s="34">
        <v>86</v>
      </c>
      <c r="H514" s="34">
        <v>150</v>
      </c>
      <c r="I514" s="34">
        <v>1832121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507</v>
      </c>
      <c r="R514" s="34">
        <v>1206660</v>
      </c>
      <c r="S514" s="34">
        <v>0</v>
      </c>
      <c r="T514" s="34">
        <v>0</v>
      </c>
      <c r="U514" s="34">
        <v>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86</v>
      </c>
      <c r="E515" s="37">
        <v>617</v>
      </c>
      <c r="F515" s="37">
        <v>2943581</v>
      </c>
      <c r="G515" s="37">
        <v>86</v>
      </c>
      <c r="H515" s="37">
        <v>150</v>
      </c>
      <c r="I515" s="37">
        <v>1832121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0</v>
      </c>
      <c r="Q515" s="37">
        <v>467</v>
      </c>
      <c r="R515" s="37">
        <v>1111460</v>
      </c>
      <c r="S515" s="37">
        <v>0</v>
      </c>
      <c r="T515" s="37">
        <v>0</v>
      </c>
      <c r="U515" s="37">
        <v>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41</v>
      </c>
      <c r="E516" s="37">
        <v>264</v>
      </c>
      <c r="F516" s="37">
        <v>1343709</v>
      </c>
      <c r="G516" s="37">
        <v>41</v>
      </c>
      <c r="H516" s="37">
        <v>73</v>
      </c>
      <c r="I516" s="37">
        <v>889129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0</v>
      </c>
      <c r="Q516" s="37">
        <v>191</v>
      </c>
      <c r="R516" s="37">
        <v>454580</v>
      </c>
      <c r="S516" s="37">
        <v>0</v>
      </c>
      <c r="T516" s="37">
        <v>0</v>
      </c>
      <c r="U516" s="37">
        <v>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37">
        <v>45</v>
      </c>
      <c r="E517" s="37">
        <v>353</v>
      </c>
      <c r="F517" s="37">
        <v>1599872</v>
      </c>
      <c r="G517" s="37">
        <v>45</v>
      </c>
      <c r="H517" s="37">
        <v>77</v>
      </c>
      <c r="I517" s="37">
        <v>942992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0</v>
      </c>
      <c r="Q517" s="37">
        <v>276</v>
      </c>
      <c r="R517" s="37">
        <v>656880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0</v>
      </c>
      <c r="E518" s="37">
        <v>40</v>
      </c>
      <c r="F518" s="37">
        <v>95200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0</v>
      </c>
      <c r="Q518" s="37">
        <v>40</v>
      </c>
      <c r="R518" s="37">
        <v>95200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18</v>
      </c>
      <c r="D519" s="38">
        <v>0</v>
      </c>
      <c r="E519" s="38">
        <v>0</v>
      </c>
      <c r="F519" s="38">
        <v>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230</v>
      </c>
      <c r="B520" s="73"/>
      <c r="C520" s="31" t="s">
        <v>71</v>
      </c>
      <c r="D520" s="32">
        <v>162</v>
      </c>
      <c r="E520" s="32">
        <v>718</v>
      </c>
      <c r="F520" s="32">
        <v>5151784</v>
      </c>
      <c r="G520" s="32">
        <v>135</v>
      </c>
      <c r="H520" s="32">
        <v>405</v>
      </c>
      <c r="I520" s="32">
        <v>4406844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27</v>
      </c>
      <c r="Q520" s="32">
        <v>313</v>
      </c>
      <c r="R520" s="32">
        <v>744940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26</v>
      </c>
      <c r="E521" s="34">
        <v>101</v>
      </c>
      <c r="F521" s="34">
        <v>846380</v>
      </c>
      <c r="G521" s="34">
        <v>23</v>
      </c>
      <c r="H521" s="34">
        <v>69</v>
      </c>
      <c r="I521" s="34">
        <v>770220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3</v>
      </c>
      <c r="Q521" s="34">
        <v>32</v>
      </c>
      <c r="R521" s="34">
        <v>76160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26</v>
      </c>
      <c r="E522" s="36">
        <v>101</v>
      </c>
      <c r="F522" s="36">
        <v>846380</v>
      </c>
      <c r="G522" s="36">
        <v>23</v>
      </c>
      <c r="H522" s="36">
        <v>69</v>
      </c>
      <c r="I522" s="36">
        <v>770220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3</v>
      </c>
      <c r="Q522" s="36">
        <v>32</v>
      </c>
      <c r="R522" s="36">
        <v>76160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12</v>
      </c>
      <c r="E523" s="36">
        <v>59</v>
      </c>
      <c r="F523" s="36">
        <v>410636</v>
      </c>
      <c r="G523" s="36">
        <v>9</v>
      </c>
      <c r="H523" s="36">
        <v>27</v>
      </c>
      <c r="I523" s="36">
        <v>334476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3</v>
      </c>
      <c r="Q523" s="36">
        <v>32</v>
      </c>
      <c r="R523" s="36">
        <v>76160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15</v>
      </c>
      <c r="D524" s="36">
        <v>14</v>
      </c>
      <c r="E524" s="36">
        <v>42</v>
      </c>
      <c r="F524" s="36">
        <v>435744</v>
      </c>
      <c r="G524" s="36">
        <v>14</v>
      </c>
      <c r="H524" s="36">
        <v>42</v>
      </c>
      <c r="I524" s="36">
        <v>435744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18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136</v>
      </c>
      <c r="E527" s="34">
        <v>617</v>
      </c>
      <c r="F527" s="34">
        <v>4305404</v>
      </c>
      <c r="G527" s="34">
        <v>112</v>
      </c>
      <c r="H527" s="34">
        <v>336</v>
      </c>
      <c r="I527" s="34">
        <v>3636624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24</v>
      </c>
      <c r="Q527" s="34">
        <v>281</v>
      </c>
      <c r="R527" s="34">
        <v>668780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136</v>
      </c>
      <c r="E528" s="37">
        <v>617</v>
      </c>
      <c r="F528" s="37">
        <v>4305404</v>
      </c>
      <c r="G528" s="37">
        <v>112</v>
      </c>
      <c r="H528" s="37">
        <v>336</v>
      </c>
      <c r="I528" s="37">
        <v>3636624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24</v>
      </c>
      <c r="Q528" s="37">
        <v>281</v>
      </c>
      <c r="R528" s="37">
        <v>668780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58</v>
      </c>
      <c r="E529" s="37">
        <v>299</v>
      </c>
      <c r="F529" s="37">
        <v>1871408</v>
      </c>
      <c r="G529" s="37">
        <v>44</v>
      </c>
      <c r="H529" s="37">
        <v>132</v>
      </c>
      <c r="I529" s="37">
        <v>1473948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14</v>
      </c>
      <c r="Q529" s="37">
        <v>167</v>
      </c>
      <c r="R529" s="37">
        <v>397460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37">
        <v>78</v>
      </c>
      <c r="E530" s="37">
        <v>318</v>
      </c>
      <c r="F530" s="37">
        <v>2433996</v>
      </c>
      <c r="G530" s="37">
        <v>68</v>
      </c>
      <c r="H530" s="37">
        <v>204</v>
      </c>
      <c r="I530" s="37">
        <v>2162676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114</v>
      </c>
      <c r="R530" s="37">
        <v>271320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18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231</v>
      </c>
      <c r="B533" s="73"/>
      <c r="C533" s="31" t="s">
        <v>72</v>
      </c>
      <c r="D533" s="32">
        <v>107</v>
      </c>
      <c r="E533" s="32">
        <v>1086</v>
      </c>
      <c r="F533" s="32">
        <v>3045744</v>
      </c>
      <c r="G533" s="32">
        <v>18</v>
      </c>
      <c r="H533" s="32">
        <v>54</v>
      </c>
      <c r="I533" s="32">
        <v>589584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89</v>
      </c>
      <c r="Q533" s="32">
        <v>1032</v>
      </c>
      <c r="R533" s="32">
        <v>2456160</v>
      </c>
      <c r="S533" s="32">
        <v>0</v>
      </c>
      <c r="T533" s="32">
        <v>0</v>
      </c>
      <c r="U533" s="32">
        <v>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17</v>
      </c>
      <c r="E534" s="34">
        <v>141</v>
      </c>
      <c r="F534" s="34">
        <v>395628</v>
      </c>
      <c r="G534" s="34">
        <v>2</v>
      </c>
      <c r="H534" s="34">
        <v>6</v>
      </c>
      <c r="I534" s="34">
        <v>74328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15</v>
      </c>
      <c r="Q534" s="34">
        <v>135</v>
      </c>
      <c r="R534" s="34">
        <v>321300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17</v>
      </c>
      <c r="E535" s="36">
        <v>141</v>
      </c>
      <c r="F535" s="36">
        <v>395628</v>
      </c>
      <c r="G535" s="36">
        <v>2</v>
      </c>
      <c r="H535" s="36">
        <v>6</v>
      </c>
      <c r="I535" s="36">
        <v>74328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15</v>
      </c>
      <c r="Q535" s="36">
        <v>135</v>
      </c>
      <c r="R535" s="36">
        <v>321300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17</v>
      </c>
      <c r="E536" s="36">
        <v>141</v>
      </c>
      <c r="F536" s="36">
        <v>395628</v>
      </c>
      <c r="G536" s="36">
        <v>2</v>
      </c>
      <c r="H536" s="36">
        <v>6</v>
      </c>
      <c r="I536" s="36">
        <v>74328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15</v>
      </c>
      <c r="Q536" s="36">
        <v>135</v>
      </c>
      <c r="R536" s="36">
        <v>321300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15</v>
      </c>
      <c r="D537" s="36">
        <v>0</v>
      </c>
      <c r="E537" s="36">
        <v>0</v>
      </c>
      <c r="F537" s="36">
        <v>0</v>
      </c>
      <c r="G537" s="36">
        <v>0</v>
      </c>
      <c r="H537" s="36">
        <v>0</v>
      </c>
      <c r="I537" s="36">
        <v>0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18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90</v>
      </c>
      <c r="E540" s="34">
        <v>945</v>
      </c>
      <c r="F540" s="34">
        <v>2650116</v>
      </c>
      <c r="G540" s="34">
        <v>16</v>
      </c>
      <c r="H540" s="34">
        <v>48</v>
      </c>
      <c r="I540" s="34">
        <v>515256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74</v>
      </c>
      <c r="Q540" s="34">
        <v>897</v>
      </c>
      <c r="R540" s="34">
        <v>2134860</v>
      </c>
      <c r="S540" s="34">
        <v>0</v>
      </c>
      <c r="T540" s="34">
        <v>0</v>
      </c>
      <c r="U540" s="34">
        <v>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90</v>
      </c>
      <c r="E541" s="37">
        <v>945</v>
      </c>
      <c r="F541" s="37">
        <v>2650116</v>
      </c>
      <c r="G541" s="37">
        <v>16</v>
      </c>
      <c r="H541" s="37">
        <v>48</v>
      </c>
      <c r="I541" s="37">
        <v>515256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74</v>
      </c>
      <c r="Q541" s="37">
        <v>897</v>
      </c>
      <c r="R541" s="37">
        <v>2134860</v>
      </c>
      <c r="S541" s="37">
        <v>0</v>
      </c>
      <c r="T541" s="37">
        <v>0</v>
      </c>
      <c r="U541" s="37">
        <v>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87</v>
      </c>
      <c r="E542" s="37">
        <v>918</v>
      </c>
      <c r="F542" s="37">
        <v>2555832</v>
      </c>
      <c r="G542" s="37">
        <v>15</v>
      </c>
      <c r="H542" s="37">
        <v>45</v>
      </c>
      <c r="I542" s="37">
        <v>478092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72</v>
      </c>
      <c r="Q542" s="37">
        <v>873</v>
      </c>
      <c r="R542" s="37">
        <v>2077740</v>
      </c>
      <c r="S542" s="37">
        <v>0</v>
      </c>
      <c r="T542" s="37">
        <v>0</v>
      </c>
      <c r="U542" s="37">
        <v>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37">
        <v>3</v>
      </c>
      <c r="E543" s="37">
        <v>27</v>
      </c>
      <c r="F543" s="37">
        <v>94284</v>
      </c>
      <c r="G543" s="37">
        <v>1</v>
      </c>
      <c r="H543" s="37">
        <v>3</v>
      </c>
      <c r="I543" s="37">
        <v>37164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2</v>
      </c>
      <c r="Q543" s="37">
        <v>24</v>
      </c>
      <c r="R543" s="37">
        <v>57120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18</v>
      </c>
      <c r="D545" s="38">
        <v>0</v>
      </c>
      <c r="E545" s="38">
        <v>0</v>
      </c>
      <c r="F545" s="38">
        <v>0</v>
      </c>
      <c r="G545" s="38">
        <v>0</v>
      </c>
      <c r="H545" s="38">
        <v>0</v>
      </c>
      <c r="I545" s="38">
        <v>0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252</v>
      </c>
      <c r="B546" s="73"/>
      <c r="C546" s="31" t="s">
        <v>52</v>
      </c>
      <c r="D546" s="32">
        <v>51</v>
      </c>
      <c r="E546" s="32">
        <v>993</v>
      </c>
      <c r="F546" s="32">
        <v>3088594</v>
      </c>
      <c r="G546" s="32">
        <v>48</v>
      </c>
      <c r="H546" s="32">
        <v>63</v>
      </c>
      <c r="I546" s="32">
        <v>829996</v>
      </c>
      <c r="J546" s="32">
        <v>2</v>
      </c>
      <c r="K546" s="32">
        <v>2</v>
      </c>
      <c r="L546" s="32">
        <v>56682</v>
      </c>
      <c r="M546" s="32">
        <v>1</v>
      </c>
      <c r="N546" s="32">
        <v>1</v>
      </c>
      <c r="O546" s="32">
        <v>30000</v>
      </c>
      <c r="P546" s="32">
        <v>0</v>
      </c>
      <c r="Q546" s="32">
        <v>915</v>
      </c>
      <c r="R546" s="32">
        <v>2153916</v>
      </c>
      <c r="S546" s="32">
        <v>0</v>
      </c>
      <c r="T546" s="32">
        <v>12</v>
      </c>
      <c r="U546" s="32">
        <v>18000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6</v>
      </c>
      <c r="E547" s="34">
        <v>107</v>
      </c>
      <c r="F547" s="34">
        <v>291080</v>
      </c>
      <c r="G547" s="34">
        <v>6</v>
      </c>
      <c r="H547" s="34">
        <v>6</v>
      </c>
      <c r="I547" s="34">
        <v>74328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101</v>
      </c>
      <c r="R547" s="34">
        <v>216752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6</v>
      </c>
      <c r="E548" s="36">
        <v>107</v>
      </c>
      <c r="F548" s="36">
        <v>291080</v>
      </c>
      <c r="G548" s="36">
        <v>6</v>
      </c>
      <c r="H548" s="36">
        <v>6</v>
      </c>
      <c r="I548" s="36">
        <v>74328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0</v>
      </c>
      <c r="Q548" s="36">
        <v>101</v>
      </c>
      <c r="R548" s="36">
        <v>216752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6</v>
      </c>
      <c r="E549" s="36">
        <v>107</v>
      </c>
      <c r="F549" s="36">
        <v>291080</v>
      </c>
      <c r="G549" s="36">
        <v>6</v>
      </c>
      <c r="H549" s="36">
        <v>6</v>
      </c>
      <c r="I549" s="36">
        <v>74328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0</v>
      </c>
      <c r="Q549" s="36">
        <v>101</v>
      </c>
      <c r="R549" s="36">
        <v>216752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15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18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45</v>
      </c>
      <c r="E553" s="34">
        <v>886</v>
      </c>
      <c r="F553" s="34">
        <v>2797514</v>
      </c>
      <c r="G553" s="34">
        <v>42</v>
      </c>
      <c r="H553" s="34">
        <v>57</v>
      </c>
      <c r="I553" s="34">
        <v>755668</v>
      </c>
      <c r="J553" s="34">
        <v>2</v>
      </c>
      <c r="K553" s="34">
        <v>2</v>
      </c>
      <c r="L553" s="34">
        <v>56682</v>
      </c>
      <c r="M553" s="34">
        <v>1</v>
      </c>
      <c r="N553" s="34">
        <v>1</v>
      </c>
      <c r="O553" s="34">
        <v>30000</v>
      </c>
      <c r="P553" s="34">
        <v>0</v>
      </c>
      <c r="Q553" s="34">
        <v>814</v>
      </c>
      <c r="R553" s="34">
        <v>1937164</v>
      </c>
      <c r="S553" s="34">
        <v>0</v>
      </c>
      <c r="T553" s="34">
        <v>12</v>
      </c>
      <c r="U553" s="34">
        <v>18000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45</v>
      </c>
      <c r="E554" s="37">
        <v>886</v>
      </c>
      <c r="F554" s="37">
        <v>2797514</v>
      </c>
      <c r="G554" s="37">
        <v>42</v>
      </c>
      <c r="H554" s="37">
        <v>57</v>
      </c>
      <c r="I554" s="37">
        <v>755668</v>
      </c>
      <c r="J554" s="37">
        <v>2</v>
      </c>
      <c r="K554" s="37">
        <v>2</v>
      </c>
      <c r="L554" s="37">
        <v>56682</v>
      </c>
      <c r="M554" s="37">
        <v>1</v>
      </c>
      <c r="N554" s="37">
        <v>1</v>
      </c>
      <c r="O554" s="37">
        <v>30000</v>
      </c>
      <c r="P554" s="37">
        <v>0</v>
      </c>
      <c r="Q554" s="37">
        <v>814</v>
      </c>
      <c r="R554" s="37">
        <v>1937164</v>
      </c>
      <c r="S554" s="37">
        <v>0</v>
      </c>
      <c r="T554" s="37">
        <v>12</v>
      </c>
      <c r="U554" s="37">
        <v>18000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45</v>
      </c>
      <c r="E555" s="37">
        <v>778</v>
      </c>
      <c r="F555" s="37">
        <v>2540474</v>
      </c>
      <c r="G555" s="37">
        <v>42</v>
      </c>
      <c r="H555" s="37">
        <v>57</v>
      </c>
      <c r="I555" s="37">
        <v>755668</v>
      </c>
      <c r="J555" s="37">
        <v>2</v>
      </c>
      <c r="K555" s="37">
        <v>2</v>
      </c>
      <c r="L555" s="37">
        <v>56682</v>
      </c>
      <c r="M555" s="37">
        <v>1</v>
      </c>
      <c r="N555" s="37">
        <v>1</v>
      </c>
      <c r="O555" s="37">
        <v>30000</v>
      </c>
      <c r="P555" s="37">
        <v>0</v>
      </c>
      <c r="Q555" s="37">
        <v>706</v>
      </c>
      <c r="R555" s="37">
        <v>1680124</v>
      </c>
      <c r="S555" s="37">
        <v>0</v>
      </c>
      <c r="T555" s="37">
        <v>12</v>
      </c>
      <c r="U555" s="37">
        <v>18000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37">
        <v>0</v>
      </c>
      <c r="E556" s="37">
        <v>108</v>
      </c>
      <c r="F556" s="37">
        <v>257040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108</v>
      </c>
      <c r="R556" s="37">
        <v>257040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0</v>
      </c>
      <c r="E557" s="37">
        <v>0</v>
      </c>
      <c r="F557" s="37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  <c r="Q557" s="37">
        <v>0</v>
      </c>
      <c r="R557" s="37">
        <v>0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18</v>
      </c>
      <c r="D558" s="38">
        <v>0</v>
      </c>
      <c r="E558" s="38">
        <v>0</v>
      </c>
      <c r="F558" s="38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232</v>
      </c>
      <c r="B559" s="73"/>
      <c r="C559" s="31" t="s">
        <v>74</v>
      </c>
      <c r="D559" s="32">
        <v>267</v>
      </c>
      <c r="E559" s="32">
        <v>1906</v>
      </c>
      <c r="F559" s="32">
        <v>6527873</v>
      </c>
      <c r="G559" s="32">
        <v>121</v>
      </c>
      <c r="H559" s="32">
        <v>225</v>
      </c>
      <c r="I559" s="32">
        <v>2556133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139</v>
      </c>
      <c r="Q559" s="32">
        <v>1648</v>
      </c>
      <c r="R559" s="32">
        <v>3922240</v>
      </c>
      <c r="S559" s="32">
        <v>7</v>
      </c>
      <c r="T559" s="32">
        <v>33</v>
      </c>
      <c r="U559" s="32">
        <v>49500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81</v>
      </c>
      <c r="E560" s="34">
        <v>900</v>
      </c>
      <c r="F560" s="34">
        <v>2258024</v>
      </c>
      <c r="G560" s="34">
        <v>6</v>
      </c>
      <c r="H560" s="34">
        <v>13</v>
      </c>
      <c r="I560" s="34">
        <v>161044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73</v>
      </c>
      <c r="Q560" s="34">
        <v>871</v>
      </c>
      <c r="R560" s="34">
        <v>2072980</v>
      </c>
      <c r="S560" s="34">
        <v>2</v>
      </c>
      <c r="T560" s="34">
        <v>16</v>
      </c>
      <c r="U560" s="34">
        <v>24000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81</v>
      </c>
      <c r="E561" s="36">
        <v>900</v>
      </c>
      <c r="F561" s="36">
        <v>2258024</v>
      </c>
      <c r="G561" s="36">
        <v>6</v>
      </c>
      <c r="H561" s="36">
        <v>13</v>
      </c>
      <c r="I561" s="36">
        <v>161044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73</v>
      </c>
      <c r="Q561" s="36">
        <v>871</v>
      </c>
      <c r="R561" s="36">
        <v>2072980</v>
      </c>
      <c r="S561" s="36">
        <v>2</v>
      </c>
      <c r="T561" s="36">
        <v>16</v>
      </c>
      <c r="U561" s="36">
        <v>24000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79</v>
      </c>
      <c r="E562" s="36">
        <v>877</v>
      </c>
      <c r="F562" s="36">
        <v>2203284</v>
      </c>
      <c r="G562" s="36">
        <v>6</v>
      </c>
      <c r="H562" s="36">
        <v>13</v>
      </c>
      <c r="I562" s="36">
        <v>161044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71</v>
      </c>
      <c r="Q562" s="36">
        <v>848</v>
      </c>
      <c r="R562" s="36">
        <v>2018240</v>
      </c>
      <c r="S562" s="36">
        <v>2</v>
      </c>
      <c r="T562" s="36">
        <v>16</v>
      </c>
      <c r="U562" s="36">
        <v>24000</v>
      </c>
    </row>
    <row r="563" spans="1:21" s="18" customFormat="1" ht="15.75" hidden="1" customHeight="1" x14ac:dyDescent="0.2">
      <c r="A563" s="75"/>
      <c r="B563" s="21" t="s">
        <v>212</v>
      </c>
      <c r="C563" s="65" t="s">
        <v>15</v>
      </c>
      <c r="D563" s="36">
        <v>2</v>
      </c>
      <c r="E563" s="36">
        <v>23</v>
      </c>
      <c r="F563" s="36">
        <v>54740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2</v>
      </c>
      <c r="Q563" s="36">
        <v>23</v>
      </c>
      <c r="R563" s="36">
        <v>54740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18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186</v>
      </c>
      <c r="E566" s="34">
        <v>1006</v>
      </c>
      <c r="F566" s="34">
        <v>4269849</v>
      </c>
      <c r="G566" s="34">
        <v>115</v>
      </c>
      <c r="H566" s="34">
        <v>212</v>
      </c>
      <c r="I566" s="34">
        <v>2395089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66</v>
      </c>
      <c r="Q566" s="34">
        <v>777</v>
      </c>
      <c r="R566" s="34">
        <v>1849260</v>
      </c>
      <c r="S566" s="34">
        <v>5</v>
      </c>
      <c r="T566" s="34">
        <v>17</v>
      </c>
      <c r="U566" s="34">
        <v>25500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186</v>
      </c>
      <c r="E567" s="37">
        <v>1006</v>
      </c>
      <c r="F567" s="37">
        <v>4269849</v>
      </c>
      <c r="G567" s="37">
        <v>115</v>
      </c>
      <c r="H567" s="37">
        <v>212</v>
      </c>
      <c r="I567" s="37">
        <v>2395089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66</v>
      </c>
      <c r="Q567" s="37">
        <v>777</v>
      </c>
      <c r="R567" s="37">
        <v>1849260</v>
      </c>
      <c r="S567" s="37">
        <v>5</v>
      </c>
      <c r="T567" s="37">
        <v>17</v>
      </c>
      <c r="U567" s="37">
        <v>25500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177</v>
      </c>
      <c r="E568" s="37">
        <v>939</v>
      </c>
      <c r="F568" s="37">
        <v>4065536</v>
      </c>
      <c r="G568" s="37">
        <v>112</v>
      </c>
      <c r="H568" s="37">
        <v>206</v>
      </c>
      <c r="I568" s="37">
        <v>2335956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60</v>
      </c>
      <c r="Q568" s="37">
        <v>716</v>
      </c>
      <c r="R568" s="37">
        <v>1704080</v>
      </c>
      <c r="S568" s="37">
        <v>5</v>
      </c>
      <c r="T568" s="37">
        <v>17</v>
      </c>
      <c r="U568" s="37">
        <v>25500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37">
        <v>9</v>
      </c>
      <c r="E569" s="37">
        <v>67</v>
      </c>
      <c r="F569" s="37">
        <v>204313</v>
      </c>
      <c r="G569" s="37">
        <v>3</v>
      </c>
      <c r="H569" s="37">
        <v>6</v>
      </c>
      <c r="I569" s="37">
        <v>59133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6</v>
      </c>
      <c r="Q569" s="37">
        <v>61</v>
      </c>
      <c r="R569" s="37">
        <v>145180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18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233</v>
      </c>
      <c r="B572" s="73"/>
      <c r="C572" s="31" t="s">
        <v>53</v>
      </c>
      <c r="D572" s="32">
        <v>162</v>
      </c>
      <c r="E572" s="32">
        <v>1486</v>
      </c>
      <c r="F572" s="32">
        <v>4377596</v>
      </c>
      <c r="G572" s="32">
        <v>50</v>
      </c>
      <c r="H572" s="32">
        <v>213</v>
      </c>
      <c r="I572" s="32">
        <v>1347856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112</v>
      </c>
      <c r="Q572" s="32">
        <v>1273</v>
      </c>
      <c r="R572" s="32">
        <v>3029740</v>
      </c>
      <c r="S572" s="32">
        <v>0</v>
      </c>
      <c r="T572" s="32">
        <v>0</v>
      </c>
      <c r="U572" s="32">
        <v>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17</v>
      </c>
      <c r="E573" s="34">
        <v>178</v>
      </c>
      <c r="F573" s="34">
        <v>530696</v>
      </c>
      <c r="G573" s="34">
        <v>6</v>
      </c>
      <c r="H573" s="34">
        <v>33</v>
      </c>
      <c r="I573" s="34">
        <v>185596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11</v>
      </c>
      <c r="Q573" s="34">
        <v>145</v>
      </c>
      <c r="R573" s="34">
        <v>345100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15</v>
      </c>
      <c r="E574" s="36">
        <v>154</v>
      </c>
      <c r="F574" s="36">
        <v>473576</v>
      </c>
      <c r="G574" s="36">
        <v>6</v>
      </c>
      <c r="H574" s="36">
        <v>33</v>
      </c>
      <c r="I574" s="36">
        <v>185596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9</v>
      </c>
      <c r="Q574" s="36">
        <v>121</v>
      </c>
      <c r="R574" s="36">
        <v>287980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15</v>
      </c>
      <c r="E575" s="36">
        <v>154</v>
      </c>
      <c r="F575" s="36">
        <v>473576</v>
      </c>
      <c r="G575" s="36">
        <v>6</v>
      </c>
      <c r="H575" s="36">
        <v>33</v>
      </c>
      <c r="I575" s="36">
        <v>185596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9</v>
      </c>
      <c r="Q575" s="36">
        <v>121</v>
      </c>
      <c r="R575" s="36">
        <v>287980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15</v>
      </c>
      <c r="D576" s="36">
        <v>0</v>
      </c>
      <c r="E576" s="36">
        <v>0</v>
      </c>
      <c r="F576" s="36">
        <v>0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2</v>
      </c>
      <c r="E577" s="36">
        <v>24</v>
      </c>
      <c r="F577" s="36">
        <v>57120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2</v>
      </c>
      <c r="Q577" s="36">
        <v>24</v>
      </c>
      <c r="R577" s="36">
        <v>57120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18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145</v>
      </c>
      <c r="E579" s="34">
        <v>1308</v>
      </c>
      <c r="F579" s="34">
        <v>3846900</v>
      </c>
      <c r="G579" s="34">
        <v>44</v>
      </c>
      <c r="H579" s="34">
        <v>180</v>
      </c>
      <c r="I579" s="34">
        <v>1162260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101</v>
      </c>
      <c r="Q579" s="34">
        <v>1128</v>
      </c>
      <c r="R579" s="34">
        <v>2684640</v>
      </c>
      <c r="S579" s="34">
        <v>0</v>
      </c>
      <c r="T579" s="34">
        <v>0</v>
      </c>
      <c r="U579" s="34">
        <v>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142</v>
      </c>
      <c r="E580" s="37">
        <v>1281</v>
      </c>
      <c r="F580" s="37">
        <v>3752616</v>
      </c>
      <c r="G580" s="37">
        <v>43</v>
      </c>
      <c r="H580" s="37">
        <v>177</v>
      </c>
      <c r="I580" s="37">
        <v>1125096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99</v>
      </c>
      <c r="Q580" s="37">
        <v>1104</v>
      </c>
      <c r="R580" s="37">
        <v>2627520</v>
      </c>
      <c r="S580" s="37">
        <v>0</v>
      </c>
      <c r="T580" s="37">
        <v>0</v>
      </c>
      <c r="U580" s="37">
        <v>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142</v>
      </c>
      <c r="E581" s="37">
        <v>1281</v>
      </c>
      <c r="F581" s="37">
        <v>3752616</v>
      </c>
      <c r="G581" s="37">
        <v>43</v>
      </c>
      <c r="H581" s="37">
        <v>177</v>
      </c>
      <c r="I581" s="37">
        <v>1125096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99</v>
      </c>
      <c r="Q581" s="37">
        <v>1104</v>
      </c>
      <c r="R581" s="37">
        <v>2627520</v>
      </c>
      <c r="S581" s="37">
        <v>0</v>
      </c>
      <c r="T581" s="37">
        <v>0</v>
      </c>
      <c r="U581" s="37">
        <v>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37">
        <v>0</v>
      </c>
      <c r="E582" s="37">
        <v>0</v>
      </c>
      <c r="F582" s="37">
        <v>0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0</v>
      </c>
      <c r="Q582" s="37">
        <v>0</v>
      </c>
      <c r="R582" s="37">
        <v>0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2</v>
      </c>
      <c r="E583" s="37">
        <v>15</v>
      </c>
      <c r="F583" s="37">
        <v>65724</v>
      </c>
      <c r="G583" s="37">
        <v>1</v>
      </c>
      <c r="H583" s="37">
        <v>3</v>
      </c>
      <c r="I583" s="37">
        <v>37164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1</v>
      </c>
      <c r="Q583" s="37">
        <v>12</v>
      </c>
      <c r="R583" s="37">
        <v>28560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18</v>
      </c>
      <c r="D584" s="38">
        <v>1</v>
      </c>
      <c r="E584" s="38">
        <v>12</v>
      </c>
      <c r="F584" s="38">
        <v>28560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1</v>
      </c>
      <c r="Q584" s="38">
        <v>12</v>
      </c>
      <c r="R584" s="38">
        <v>28560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235</v>
      </c>
      <c r="B585" s="73"/>
      <c r="C585" s="31" t="s">
        <v>37</v>
      </c>
      <c r="D585" s="32">
        <v>57</v>
      </c>
      <c r="E585" s="32">
        <v>618</v>
      </c>
      <c r="F585" s="32">
        <v>1470840</v>
      </c>
      <c r="G585" s="32">
        <v>0</v>
      </c>
      <c r="H585" s="32">
        <v>0</v>
      </c>
      <c r="I585" s="32">
        <v>0</v>
      </c>
      <c r="J585" s="32">
        <v>0</v>
      </c>
      <c r="K585" s="32">
        <v>0</v>
      </c>
      <c r="L585" s="32">
        <v>0</v>
      </c>
      <c r="M585" s="32">
        <v>0</v>
      </c>
      <c r="N585" s="32">
        <v>0</v>
      </c>
      <c r="O585" s="32">
        <v>0</v>
      </c>
      <c r="P585" s="32">
        <v>57</v>
      </c>
      <c r="Q585" s="32">
        <v>618</v>
      </c>
      <c r="R585" s="32">
        <v>1470840</v>
      </c>
      <c r="S585" s="32">
        <v>0</v>
      </c>
      <c r="T585" s="32">
        <v>0</v>
      </c>
      <c r="U585" s="32">
        <v>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6</v>
      </c>
      <c r="E586" s="34">
        <v>71</v>
      </c>
      <c r="F586" s="34">
        <v>168980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6</v>
      </c>
      <c r="Q586" s="34">
        <v>71</v>
      </c>
      <c r="R586" s="34">
        <v>168980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6</v>
      </c>
      <c r="E587" s="36">
        <v>71</v>
      </c>
      <c r="F587" s="36">
        <v>168980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6</v>
      </c>
      <c r="Q587" s="36">
        <v>71</v>
      </c>
      <c r="R587" s="36">
        <v>168980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6</v>
      </c>
      <c r="E588" s="36">
        <v>71</v>
      </c>
      <c r="F588" s="36">
        <v>168980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6</v>
      </c>
      <c r="Q588" s="36">
        <v>71</v>
      </c>
      <c r="R588" s="36">
        <v>168980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15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18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51</v>
      </c>
      <c r="E592" s="34">
        <v>547</v>
      </c>
      <c r="F592" s="34">
        <v>1301860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51</v>
      </c>
      <c r="Q592" s="34">
        <v>547</v>
      </c>
      <c r="R592" s="34">
        <v>1301860</v>
      </c>
      <c r="S592" s="34">
        <v>0</v>
      </c>
      <c r="T592" s="34">
        <v>0</v>
      </c>
      <c r="U592" s="34">
        <v>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51</v>
      </c>
      <c r="E593" s="37">
        <v>547</v>
      </c>
      <c r="F593" s="37">
        <v>1301860</v>
      </c>
      <c r="G593" s="37">
        <v>0</v>
      </c>
      <c r="H593" s="37">
        <v>0</v>
      </c>
      <c r="I593" s="37">
        <v>0</v>
      </c>
      <c r="J593" s="37">
        <v>0</v>
      </c>
      <c r="K593" s="37">
        <v>0</v>
      </c>
      <c r="L593" s="37">
        <v>0</v>
      </c>
      <c r="M593" s="37">
        <v>0</v>
      </c>
      <c r="N593" s="37">
        <v>0</v>
      </c>
      <c r="O593" s="37">
        <v>0</v>
      </c>
      <c r="P593" s="37">
        <v>51</v>
      </c>
      <c r="Q593" s="37">
        <v>547</v>
      </c>
      <c r="R593" s="37">
        <v>1301860</v>
      </c>
      <c r="S593" s="37">
        <v>0</v>
      </c>
      <c r="T593" s="37">
        <v>0</v>
      </c>
      <c r="U593" s="37">
        <v>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51</v>
      </c>
      <c r="E594" s="37">
        <v>547</v>
      </c>
      <c r="F594" s="37">
        <v>1301860</v>
      </c>
      <c r="G594" s="37">
        <v>0</v>
      </c>
      <c r="H594" s="37">
        <v>0</v>
      </c>
      <c r="I594" s="37">
        <v>0</v>
      </c>
      <c r="J594" s="37">
        <v>0</v>
      </c>
      <c r="K594" s="37">
        <v>0</v>
      </c>
      <c r="L594" s="37">
        <v>0</v>
      </c>
      <c r="M594" s="37">
        <v>0</v>
      </c>
      <c r="N594" s="37">
        <v>0</v>
      </c>
      <c r="O594" s="37">
        <v>0</v>
      </c>
      <c r="P594" s="37">
        <v>51</v>
      </c>
      <c r="Q594" s="37">
        <v>547</v>
      </c>
      <c r="R594" s="37">
        <v>1301860</v>
      </c>
      <c r="S594" s="37">
        <v>0</v>
      </c>
      <c r="T594" s="37">
        <v>0</v>
      </c>
      <c r="U594" s="37">
        <v>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18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236</v>
      </c>
      <c r="B598" s="73"/>
      <c r="C598" s="31" t="s">
        <v>38</v>
      </c>
      <c r="D598" s="32">
        <v>54</v>
      </c>
      <c r="E598" s="32">
        <v>558</v>
      </c>
      <c r="F598" s="32">
        <v>1411452</v>
      </c>
      <c r="G598" s="32">
        <v>3</v>
      </c>
      <c r="H598" s="32">
        <v>9</v>
      </c>
      <c r="I598" s="32">
        <v>104832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51</v>
      </c>
      <c r="Q598" s="32">
        <v>549</v>
      </c>
      <c r="R598" s="32">
        <v>1306620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15</v>
      </c>
      <c r="E599" s="34">
        <v>168</v>
      </c>
      <c r="F599" s="34">
        <v>399840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15</v>
      </c>
      <c r="Q599" s="34">
        <v>168</v>
      </c>
      <c r="R599" s="34">
        <v>399840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15</v>
      </c>
      <c r="E600" s="36">
        <v>168</v>
      </c>
      <c r="F600" s="36">
        <v>399840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15</v>
      </c>
      <c r="Q600" s="36">
        <v>168</v>
      </c>
      <c r="R600" s="36">
        <v>399840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15</v>
      </c>
      <c r="E601" s="36">
        <v>168</v>
      </c>
      <c r="F601" s="36">
        <v>399840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15</v>
      </c>
      <c r="Q601" s="36">
        <v>168</v>
      </c>
      <c r="R601" s="36">
        <v>399840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15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18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39</v>
      </c>
      <c r="E605" s="34">
        <v>390</v>
      </c>
      <c r="F605" s="34">
        <v>1011612</v>
      </c>
      <c r="G605" s="34">
        <v>3</v>
      </c>
      <c r="H605" s="34">
        <v>9</v>
      </c>
      <c r="I605" s="34">
        <v>104832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36</v>
      </c>
      <c r="Q605" s="34">
        <v>381</v>
      </c>
      <c r="R605" s="34">
        <v>906780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39</v>
      </c>
      <c r="E606" s="37">
        <v>390</v>
      </c>
      <c r="F606" s="37">
        <v>1011612</v>
      </c>
      <c r="G606" s="37">
        <v>3</v>
      </c>
      <c r="H606" s="37">
        <v>9</v>
      </c>
      <c r="I606" s="37">
        <v>104832</v>
      </c>
      <c r="J606" s="37">
        <v>0</v>
      </c>
      <c r="K606" s="37">
        <v>0</v>
      </c>
      <c r="L606" s="37">
        <v>0</v>
      </c>
      <c r="M606" s="37">
        <v>0</v>
      </c>
      <c r="N606" s="37">
        <v>0</v>
      </c>
      <c r="O606" s="37">
        <v>0</v>
      </c>
      <c r="P606" s="37">
        <v>36</v>
      </c>
      <c r="Q606" s="37">
        <v>381</v>
      </c>
      <c r="R606" s="37">
        <v>906780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38</v>
      </c>
      <c r="E607" s="37">
        <v>378</v>
      </c>
      <c r="F607" s="37">
        <v>983052</v>
      </c>
      <c r="G607" s="37">
        <v>3</v>
      </c>
      <c r="H607" s="37">
        <v>9</v>
      </c>
      <c r="I607" s="37">
        <v>104832</v>
      </c>
      <c r="J607" s="37">
        <v>0</v>
      </c>
      <c r="K607" s="37">
        <v>0</v>
      </c>
      <c r="L607" s="37">
        <v>0</v>
      </c>
      <c r="M607" s="37">
        <v>0</v>
      </c>
      <c r="N607" s="37">
        <v>0</v>
      </c>
      <c r="O607" s="37">
        <v>0</v>
      </c>
      <c r="P607" s="37">
        <v>35</v>
      </c>
      <c r="Q607" s="37">
        <v>369</v>
      </c>
      <c r="R607" s="37">
        <v>878220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37">
        <v>1</v>
      </c>
      <c r="E608" s="37">
        <v>12</v>
      </c>
      <c r="F608" s="37">
        <v>28560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1</v>
      </c>
      <c r="Q608" s="37">
        <v>12</v>
      </c>
      <c r="R608" s="37">
        <v>28560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0</v>
      </c>
      <c r="E609" s="37">
        <v>0</v>
      </c>
      <c r="F609" s="37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0</v>
      </c>
      <c r="Q609" s="37">
        <v>0</v>
      </c>
      <c r="R609" s="37">
        <v>0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18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s="18" customFormat="1" ht="15.75" hidden="1" customHeight="1" x14ac:dyDescent="0.2"/>
    <row r="612" spans="1:21" ht="15.75" hidden="1" customHeight="1" x14ac:dyDescent="0.2">
      <c r="A612" s="72" t="s">
        <v>209</v>
      </c>
      <c r="B612" s="73"/>
      <c r="C612" s="31" t="s">
        <v>92</v>
      </c>
      <c r="D612" s="32" t="str">
        <f>IF(D8=D312,"","*")</f>
        <v>*</v>
      </c>
      <c r="E612" s="32" t="str">
        <f t="shared" ref="E612:U627" si="1">IF(E8=E312,"","*")</f>
        <v/>
      </c>
      <c r="F612" s="32" t="str">
        <f t="shared" si="1"/>
        <v/>
      </c>
      <c r="G612" s="32" t="str">
        <f t="shared" si="1"/>
        <v/>
      </c>
      <c r="H612" s="32" t="str">
        <f t="shared" si="1"/>
        <v/>
      </c>
      <c r="I612" s="32" t="str">
        <f t="shared" si="1"/>
        <v/>
      </c>
      <c r="J612" s="32" t="str">
        <f t="shared" si="1"/>
        <v/>
      </c>
      <c r="K612" s="32" t="str">
        <f t="shared" si="1"/>
        <v/>
      </c>
      <c r="L612" s="32" t="str">
        <f t="shared" si="1"/>
        <v/>
      </c>
      <c r="M612" s="32" t="str">
        <f t="shared" si="1"/>
        <v/>
      </c>
      <c r="N612" s="32" t="str">
        <f t="shared" si="1"/>
        <v/>
      </c>
      <c r="O612" s="32" t="str">
        <f t="shared" si="1"/>
        <v/>
      </c>
      <c r="P612" s="32" t="str">
        <f t="shared" si="1"/>
        <v>*</v>
      </c>
      <c r="Q612" s="32" t="str">
        <f t="shared" si="1"/>
        <v/>
      </c>
      <c r="R612" s="32" t="str">
        <f t="shared" si="1"/>
        <v/>
      </c>
      <c r="S612" s="32" t="str">
        <f t="shared" si="1"/>
        <v>*</v>
      </c>
      <c r="T612" s="32" t="str">
        <f t="shared" si="1"/>
        <v/>
      </c>
      <c r="U612" s="32" t="str">
        <f t="shared" si="1"/>
        <v/>
      </c>
    </row>
    <row r="613" spans="1:21" s="18" customFormat="1" ht="15.75" hidden="1" customHeight="1" x14ac:dyDescent="0.2">
      <c r="A613" s="74" t="s">
        <v>247</v>
      </c>
      <c r="B613" s="17" t="s">
        <v>210</v>
      </c>
      <c r="C613" s="33" t="s">
        <v>22</v>
      </c>
      <c r="D613" s="34" t="str">
        <f t="shared" ref="D613:S676" si="2">IF(D9=D313,"","*")</f>
        <v>*</v>
      </c>
      <c r="E613" s="34" t="str">
        <f t="shared" si="2"/>
        <v/>
      </c>
      <c r="F613" s="34" t="str">
        <f t="shared" si="2"/>
        <v/>
      </c>
      <c r="G613" s="34" t="str">
        <f t="shared" si="2"/>
        <v/>
      </c>
      <c r="H613" s="34" t="str">
        <f t="shared" si="2"/>
        <v/>
      </c>
      <c r="I613" s="34" t="str">
        <f t="shared" si="2"/>
        <v/>
      </c>
      <c r="J613" s="34" t="str">
        <f t="shared" si="2"/>
        <v/>
      </c>
      <c r="K613" s="34" t="str">
        <f t="shared" si="2"/>
        <v/>
      </c>
      <c r="L613" s="34" t="str">
        <f t="shared" si="2"/>
        <v/>
      </c>
      <c r="M613" s="34" t="str">
        <f t="shared" si="2"/>
        <v/>
      </c>
      <c r="N613" s="34" t="str">
        <f t="shared" si="2"/>
        <v/>
      </c>
      <c r="O613" s="34" t="str">
        <f t="shared" si="2"/>
        <v/>
      </c>
      <c r="P613" s="34" t="str">
        <f t="shared" si="2"/>
        <v>*</v>
      </c>
      <c r="Q613" s="34" t="str">
        <f t="shared" si="2"/>
        <v/>
      </c>
      <c r="R613" s="34" t="str">
        <f t="shared" si="2"/>
        <v/>
      </c>
      <c r="S613" s="34" t="str">
        <f t="shared" si="2"/>
        <v/>
      </c>
      <c r="T613" s="34" t="str">
        <f t="shared" si="1"/>
        <v/>
      </c>
      <c r="U613" s="34" t="str">
        <f t="shared" si="1"/>
        <v/>
      </c>
    </row>
    <row r="614" spans="1:21" s="18" customFormat="1" ht="15.75" hidden="1" customHeight="1" x14ac:dyDescent="0.2">
      <c r="A614" s="75"/>
      <c r="B614" s="35" t="s">
        <v>211</v>
      </c>
      <c r="C614" s="65" t="s">
        <v>17</v>
      </c>
      <c r="D614" s="36" t="str">
        <f t="shared" si="2"/>
        <v>*</v>
      </c>
      <c r="E614" s="36" t="str">
        <f t="shared" si="1"/>
        <v/>
      </c>
      <c r="F614" s="36" t="str">
        <f t="shared" si="1"/>
        <v/>
      </c>
      <c r="G614" s="36" t="str">
        <f t="shared" si="1"/>
        <v/>
      </c>
      <c r="H614" s="36" t="str">
        <f t="shared" si="1"/>
        <v/>
      </c>
      <c r="I614" s="36" t="str">
        <f t="shared" si="1"/>
        <v/>
      </c>
      <c r="J614" s="36" t="str">
        <f t="shared" si="1"/>
        <v/>
      </c>
      <c r="K614" s="36" t="str">
        <f t="shared" si="1"/>
        <v/>
      </c>
      <c r="L614" s="36" t="str">
        <f t="shared" si="1"/>
        <v/>
      </c>
      <c r="M614" s="36" t="str">
        <f t="shared" si="1"/>
        <v/>
      </c>
      <c r="N614" s="36" t="str">
        <f t="shared" si="1"/>
        <v/>
      </c>
      <c r="O614" s="36" t="str">
        <f t="shared" si="1"/>
        <v/>
      </c>
      <c r="P614" s="36" t="str">
        <f t="shared" si="1"/>
        <v>*</v>
      </c>
      <c r="Q614" s="36" t="str">
        <f t="shared" si="1"/>
        <v/>
      </c>
      <c r="R614" s="36" t="str">
        <f t="shared" si="1"/>
        <v/>
      </c>
      <c r="S614" s="36" t="str">
        <f t="shared" si="1"/>
        <v/>
      </c>
      <c r="T614" s="36" t="str">
        <f t="shared" si="1"/>
        <v/>
      </c>
      <c r="U614" s="36" t="str">
        <f t="shared" si="1"/>
        <v/>
      </c>
    </row>
    <row r="615" spans="1:21" s="18" customFormat="1" ht="15.75" hidden="1" customHeight="1" x14ac:dyDescent="0.2">
      <c r="A615" s="75"/>
      <c r="B615" s="21" t="s">
        <v>248</v>
      </c>
      <c r="C615" s="65" t="s">
        <v>14</v>
      </c>
      <c r="D615" s="36" t="str">
        <f t="shared" si="2"/>
        <v>*</v>
      </c>
      <c r="E615" s="36" t="str">
        <f t="shared" si="1"/>
        <v/>
      </c>
      <c r="F615" s="36" t="str">
        <f t="shared" si="1"/>
        <v/>
      </c>
      <c r="G615" s="36" t="str">
        <f t="shared" si="1"/>
        <v/>
      </c>
      <c r="H615" s="36" t="str">
        <f t="shared" si="1"/>
        <v/>
      </c>
      <c r="I615" s="36" t="str">
        <f t="shared" si="1"/>
        <v/>
      </c>
      <c r="J615" s="36" t="str">
        <f t="shared" si="1"/>
        <v/>
      </c>
      <c r="K615" s="36" t="str">
        <f t="shared" si="1"/>
        <v/>
      </c>
      <c r="L615" s="36" t="str">
        <f t="shared" si="1"/>
        <v/>
      </c>
      <c r="M615" s="36" t="str">
        <f t="shared" si="1"/>
        <v/>
      </c>
      <c r="N615" s="36" t="str">
        <f t="shared" si="1"/>
        <v/>
      </c>
      <c r="O615" s="36" t="str">
        <f t="shared" si="1"/>
        <v/>
      </c>
      <c r="P615" s="36" t="str">
        <f t="shared" si="1"/>
        <v>*</v>
      </c>
      <c r="Q615" s="36" t="str">
        <f t="shared" si="1"/>
        <v/>
      </c>
      <c r="R615" s="36" t="str">
        <f t="shared" si="1"/>
        <v/>
      </c>
      <c r="S615" s="36" t="str">
        <f t="shared" si="1"/>
        <v/>
      </c>
      <c r="T615" s="36" t="str">
        <f t="shared" si="1"/>
        <v/>
      </c>
      <c r="U615" s="36" t="str">
        <f t="shared" si="1"/>
        <v/>
      </c>
    </row>
    <row r="616" spans="1:21" s="18" customFormat="1" ht="15.75" hidden="1" customHeight="1" x14ac:dyDescent="0.2">
      <c r="A616" s="75"/>
      <c r="B616" s="21" t="s">
        <v>212</v>
      </c>
      <c r="C616" s="65" t="s">
        <v>15</v>
      </c>
      <c r="D616" s="36" t="str">
        <f t="shared" si="2"/>
        <v/>
      </c>
      <c r="E616" s="36" t="str">
        <f t="shared" si="1"/>
        <v/>
      </c>
      <c r="F616" s="36" t="str">
        <f t="shared" si="1"/>
        <v/>
      </c>
      <c r="G616" s="36" t="str">
        <f t="shared" si="1"/>
        <v/>
      </c>
      <c r="H616" s="36" t="str">
        <f t="shared" si="1"/>
        <v/>
      </c>
      <c r="I616" s="36" t="str">
        <f t="shared" si="1"/>
        <v/>
      </c>
      <c r="J616" s="36" t="str">
        <f t="shared" si="1"/>
        <v/>
      </c>
      <c r="K616" s="36" t="str">
        <f t="shared" si="1"/>
        <v/>
      </c>
      <c r="L616" s="36" t="str">
        <f t="shared" si="1"/>
        <v/>
      </c>
      <c r="M616" s="36" t="str">
        <f t="shared" si="1"/>
        <v/>
      </c>
      <c r="N616" s="36" t="str">
        <f t="shared" si="1"/>
        <v/>
      </c>
      <c r="O616" s="36" t="str">
        <f t="shared" si="1"/>
        <v/>
      </c>
      <c r="P616" s="36" t="str">
        <f t="shared" si="1"/>
        <v/>
      </c>
      <c r="Q616" s="36" t="str">
        <f t="shared" si="1"/>
        <v/>
      </c>
      <c r="R616" s="36" t="str">
        <f t="shared" si="1"/>
        <v/>
      </c>
      <c r="S616" s="36" t="str">
        <f t="shared" si="1"/>
        <v/>
      </c>
      <c r="T616" s="36" t="str">
        <f t="shared" si="1"/>
        <v/>
      </c>
      <c r="U616" s="36" t="str">
        <f t="shared" si="1"/>
        <v/>
      </c>
    </row>
    <row r="617" spans="1:21" s="18" customFormat="1" ht="15.75" hidden="1" customHeight="1" x14ac:dyDescent="0.2">
      <c r="A617" s="75"/>
      <c r="B617" s="35" t="s">
        <v>249</v>
      </c>
      <c r="C617" s="65" t="s">
        <v>16</v>
      </c>
      <c r="D617" s="36" t="str">
        <f t="shared" si="2"/>
        <v/>
      </c>
      <c r="E617" s="36" t="str">
        <f t="shared" si="1"/>
        <v/>
      </c>
      <c r="F617" s="36" t="str">
        <f t="shared" si="1"/>
        <v/>
      </c>
      <c r="G617" s="36" t="str">
        <f t="shared" si="1"/>
        <v/>
      </c>
      <c r="H617" s="36" t="str">
        <f t="shared" si="1"/>
        <v/>
      </c>
      <c r="I617" s="36" t="str">
        <f t="shared" si="1"/>
        <v/>
      </c>
      <c r="J617" s="36" t="str">
        <f t="shared" si="1"/>
        <v/>
      </c>
      <c r="K617" s="36" t="str">
        <f t="shared" si="1"/>
        <v/>
      </c>
      <c r="L617" s="36" t="str">
        <f t="shared" si="1"/>
        <v/>
      </c>
      <c r="M617" s="36" t="str">
        <f t="shared" si="1"/>
        <v/>
      </c>
      <c r="N617" s="36" t="str">
        <f t="shared" si="1"/>
        <v/>
      </c>
      <c r="O617" s="36" t="str">
        <f t="shared" si="1"/>
        <v/>
      </c>
      <c r="P617" s="36" t="str">
        <f t="shared" si="1"/>
        <v/>
      </c>
      <c r="Q617" s="36" t="str">
        <f t="shared" si="1"/>
        <v/>
      </c>
      <c r="R617" s="36" t="str">
        <f t="shared" si="1"/>
        <v/>
      </c>
      <c r="S617" s="36" t="str">
        <f t="shared" si="1"/>
        <v/>
      </c>
      <c r="T617" s="36" t="str">
        <f t="shared" si="1"/>
        <v/>
      </c>
      <c r="U617" s="36" t="str">
        <f t="shared" si="1"/>
        <v/>
      </c>
    </row>
    <row r="618" spans="1:21" s="18" customFormat="1" ht="15.75" hidden="1" customHeight="1" x14ac:dyDescent="0.2">
      <c r="A618" s="75"/>
      <c r="B618" s="35" t="s">
        <v>213</v>
      </c>
      <c r="C618" s="65" t="s">
        <v>18</v>
      </c>
      <c r="D618" s="36" t="str">
        <f t="shared" si="2"/>
        <v/>
      </c>
      <c r="E618" s="36" t="str">
        <f t="shared" si="1"/>
        <v/>
      </c>
      <c r="F618" s="36" t="str">
        <f t="shared" si="1"/>
        <v/>
      </c>
      <c r="G618" s="36" t="str">
        <f t="shared" si="1"/>
        <v/>
      </c>
      <c r="H618" s="36" t="str">
        <f t="shared" si="1"/>
        <v/>
      </c>
      <c r="I618" s="36" t="str">
        <f t="shared" si="1"/>
        <v/>
      </c>
      <c r="J618" s="36" t="str">
        <f t="shared" si="1"/>
        <v/>
      </c>
      <c r="K618" s="36" t="str">
        <f t="shared" si="1"/>
        <v/>
      </c>
      <c r="L618" s="36" t="str">
        <f t="shared" si="1"/>
        <v/>
      </c>
      <c r="M618" s="36" t="str">
        <f t="shared" si="1"/>
        <v/>
      </c>
      <c r="N618" s="36" t="str">
        <f t="shared" si="1"/>
        <v/>
      </c>
      <c r="O618" s="36" t="str">
        <f t="shared" si="1"/>
        <v/>
      </c>
      <c r="P618" s="36" t="str">
        <f t="shared" si="1"/>
        <v/>
      </c>
      <c r="Q618" s="36" t="str">
        <f t="shared" si="1"/>
        <v/>
      </c>
      <c r="R618" s="36" t="str">
        <f t="shared" si="1"/>
        <v/>
      </c>
      <c r="S618" s="36" t="str">
        <f t="shared" si="1"/>
        <v/>
      </c>
      <c r="T618" s="36" t="str">
        <f t="shared" si="1"/>
        <v/>
      </c>
      <c r="U618" s="36" t="str">
        <f t="shared" si="1"/>
        <v/>
      </c>
    </row>
    <row r="619" spans="1:21" s="18" customFormat="1" ht="15.75" hidden="1" customHeight="1" x14ac:dyDescent="0.2">
      <c r="A619" s="76" t="s">
        <v>250</v>
      </c>
      <c r="B619" s="17" t="s">
        <v>210</v>
      </c>
      <c r="C619" s="33" t="s">
        <v>22</v>
      </c>
      <c r="D619" s="34" t="str">
        <f t="shared" si="2"/>
        <v>*</v>
      </c>
      <c r="E619" s="34" t="str">
        <f t="shared" si="1"/>
        <v/>
      </c>
      <c r="F619" s="34" t="str">
        <f t="shared" si="1"/>
        <v/>
      </c>
      <c r="G619" s="34" t="str">
        <f t="shared" si="1"/>
        <v/>
      </c>
      <c r="H619" s="34" t="str">
        <f t="shared" si="1"/>
        <v/>
      </c>
      <c r="I619" s="34" t="str">
        <f t="shared" si="1"/>
        <v/>
      </c>
      <c r="J619" s="34" t="str">
        <f t="shared" si="1"/>
        <v/>
      </c>
      <c r="K619" s="34" t="str">
        <f t="shared" si="1"/>
        <v/>
      </c>
      <c r="L619" s="34" t="str">
        <f t="shared" si="1"/>
        <v/>
      </c>
      <c r="M619" s="34" t="str">
        <f t="shared" si="1"/>
        <v/>
      </c>
      <c r="N619" s="34" t="str">
        <f t="shared" si="1"/>
        <v/>
      </c>
      <c r="O619" s="34" t="str">
        <f t="shared" si="1"/>
        <v/>
      </c>
      <c r="P619" s="34" t="str">
        <f t="shared" si="1"/>
        <v>*</v>
      </c>
      <c r="Q619" s="34" t="str">
        <f t="shared" si="1"/>
        <v/>
      </c>
      <c r="R619" s="34" t="str">
        <f t="shared" si="1"/>
        <v/>
      </c>
      <c r="S619" s="34" t="str">
        <f t="shared" si="1"/>
        <v>*</v>
      </c>
      <c r="T619" s="34" t="str">
        <f t="shared" si="1"/>
        <v/>
      </c>
      <c r="U619" s="34" t="str">
        <f t="shared" si="1"/>
        <v/>
      </c>
    </row>
    <row r="620" spans="1:21" s="18" customFormat="1" ht="15.75" hidden="1" customHeight="1" x14ac:dyDescent="0.2">
      <c r="A620" s="76"/>
      <c r="B620" s="22" t="s">
        <v>211</v>
      </c>
      <c r="C620" s="23" t="s">
        <v>17</v>
      </c>
      <c r="D620" s="37" t="str">
        <f t="shared" si="2"/>
        <v>*</v>
      </c>
      <c r="E620" s="37" t="str">
        <f t="shared" si="1"/>
        <v/>
      </c>
      <c r="F620" s="37" t="str">
        <f t="shared" si="1"/>
        <v/>
      </c>
      <c r="G620" s="37" t="str">
        <f t="shared" si="1"/>
        <v/>
      </c>
      <c r="H620" s="37" t="str">
        <f t="shared" si="1"/>
        <v/>
      </c>
      <c r="I620" s="37" t="str">
        <f t="shared" si="1"/>
        <v/>
      </c>
      <c r="J620" s="37" t="str">
        <f t="shared" si="1"/>
        <v/>
      </c>
      <c r="K620" s="37" t="str">
        <f t="shared" si="1"/>
        <v/>
      </c>
      <c r="L620" s="37" t="str">
        <f t="shared" si="1"/>
        <v/>
      </c>
      <c r="M620" s="37" t="str">
        <f t="shared" si="1"/>
        <v/>
      </c>
      <c r="N620" s="37" t="str">
        <f t="shared" si="1"/>
        <v/>
      </c>
      <c r="O620" s="37" t="str">
        <f t="shared" si="1"/>
        <v/>
      </c>
      <c r="P620" s="37" t="str">
        <f t="shared" si="1"/>
        <v>*</v>
      </c>
      <c r="Q620" s="37" t="str">
        <f t="shared" si="1"/>
        <v/>
      </c>
      <c r="R620" s="37" t="str">
        <f t="shared" si="1"/>
        <v/>
      </c>
      <c r="S620" s="37" t="str">
        <f t="shared" si="1"/>
        <v>*</v>
      </c>
      <c r="T620" s="37" t="str">
        <f t="shared" si="1"/>
        <v/>
      </c>
      <c r="U620" s="37" t="str">
        <f t="shared" si="1"/>
        <v/>
      </c>
    </row>
    <row r="621" spans="1:21" s="18" customFormat="1" ht="15.75" hidden="1" customHeight="1" x14ac:dyDescent="0.2">
      <c r="A621" s="76"/>
      <c r="B621" s="21" t="s">
        <v>248</v>
      </c>
      <c r="C621" s="23" t="s">
        <v>14</v>
      </c>
      <c r="D621" s="37" t="str">
        <f t="shared" si="2"/>
        <v>*</v>
      </c>
      <c r="E621" s="37" t="str">
        <f t="shared" si="1"/>
        <v/>
      </c>
      <c r="F621" s="37" t="str">
        <f t="shared" si="1"/>
        <v/>
      </c>
      <c r="G621" s="37" t="str">
        <f t="shared" si="1"/>
        <v/>
      </c>
      <c r="H621" s="37" t="str">
        <f t="shared" si="1"/>
        <v/>
      </c>
      <c r="I621" s="37" t="str">
        <f t="shared" si="1"/>
        <v/>
      </c>
      <c r="J621" s="37" t="str">
        <f t="shared" si="1"/>
        <v/>
      </c>
      <c r="K621" s="37" t="str">
        <f t="shared" si="1"/>
        <v/>
      </c>
      <c r="L621" s="37" t="str">
        <f t="shared" si="1"/>
        <v/>
      </c>
      <c r="M621" s="37" t="str">
        <f t="shared" si="1"/>
        <v/>
      </c>
      <c r="N621" s="37" t="str">
        <f t="shared" si="1"/>
        <v/>
      </c>
      <c r="O621" s="37" t="str">
        <f t="shared" si="1"/>
        <v/>
      </c>
      <c r="P621" s="37" t="str">
        <f t="shared" si="1"/>
        <v>*</v>
      </c>
      <c r="Q621" s="37" t="str">
        <f t="shared" si="1"/>
        <v/>
      </c>
      <c r="R621" s="37" t="str">
        <f t="shared" si="1"/>
        <v/>
      </c>
      <c r="S621" s="37" t="str">
        <f t="shared" si="1"/>
        <v>*</v>
      </c>
      <c r="T621" s="37" t="str">
        <f t="shared" si="1"/>
        <v/>
      </c>
      <c r="U621" s="37" t="str">
        <f t="shared" si="1"/>
        <v/>
      </c>
    </row>
    <row r="622" spans="1:21" s="18" customFormat="1" ht="15.75" hidden="1" customHeight="1" x14ac:dyDescent="0.2">
      <c r="A622" s="76"/>
      <c r="B622" s="21" t="s">
        <v>212</v>
      </c>
      <c r="C622" s="23" t="s">
        <v>15</v>
      </c>
      <c r="D622" s="37" t="str">
        <f t="shared" si="2"/>
        <v>*</v>
      </c>
      <c r="E622" s="37" t="str">
        <f t="shared" si="1"/>
        <v/>
      </c>
      <c r="F622" s="37" t="str">
        <f t="shared" si="1"/>
        <v/>
      </c>
      <c r="G622" s="37" t="str">
        <f t="shared" si="1"/>
        <v/>
      </c>
      <c r="H622" s="37" t="str">
        <f t="shared" si="1"/>
        <v/>
      </c>
      <c r="I622" s="37" t="str">
        <f t="shared" si="1"/>
        <v/>
      </c>
      <c r="J622" s="37" t="str">
        <f t="shared" si="1"/>
        <v/>
      </c>
      <c r="K622" s="37" t="str">
        <f t="shared" si="1"/>
        <v/>
      </c>
      <c r="L622" s="37" t="str">
        <f t="shared" si="1"/>
        <v/>
      </c>
      <c r="M622" s="37" t="str">
        <f t="shared" si="1"/>
        <v/>
      </c>
      <c r="N622" s="37" t="str">
        <f t="shared" si="1"/>
        <v/>
      </c>
      <c r="O622" s="37" t="str">
        <f t="shared" si="1"/>
        <v/>
      </c>
      <c r="P622" s="37" t="str">
        <f t="shared" si="1"/>
        <v>*</v>
      </c>
      <c r="Q622" s="37" t="str">
        <f t="shared" si="1"/>
        <v/>
      </c>
      <c r="R622" s="37" t="str">
        <f t="shared" si="1"/>
        <v/>
      </c>
      <c r="S622" s="37" t="str">
        <f t="shared" si="1"/>
        <v/>
      </c>
      <c r="T622" s="37" t="str">
        <f t="shared" si="1"/>
        <v/>
      </c>
      <c r="U622" s="37" t="str">
        <f t="shared" si="1"/>
        <v/>
      </c>
    </row>
    <row r="623" spans="1:21" s="18" customFormat="1" ht="15.75" hidden="1" customHeight="1" x14ac:dyDescent="0.2">
      <c r="A623" s="76"/>
      <c r="B623" s="22" t="s">
        <v>249</v>
      </c>
      <c r="C623" s="23" t="s">
        <v>16</v>
      </c>
      <c r="D623" s="37" t="str">
        <f t="shared" si="2"/>
        <v/>
      </c>
      <c r="E623" s="37" t="str">
        <f t="shared" si="1"/>
        <v/>
      </c>
      <c r="F623" s="37" t="str">
        <f t="shared" si="1"/>
        <v/>
      </c>
      <c r="G623" s="37" t="str">
        <f t="shared" si="1"/>
        <v/>
      </c>
      <c r="H623" s="37" t="str">
        <f t="shared" si="1"/>
        <v/>
      </c>
      <c r="I623" s="37" t="str">
        <f t="shared" si="1"/>
        <v/>
      </c>
      <c r="J623" s="37" t="str">
        <f t="shared" si="1"/>
        <v/>
      </c>
      <c r="K623" s="37" t="str">
        <f t="shared" si="1"/>
        <v/>
      </c>
      <c r="L623" s="37" t="str">
        <f t="shared" si="1"/>
        <v/>
      </c>
      <c r="M623" s="37" t="str">
        <f t="shared" si="1"/>
        <v/>
      </c>
      <c r="N623" s="37" t="str">
        <f t="shared" si="1"/>
        <v/>
      </c>
      <c r="O623" s="37" t="str">
        <f t="shared" si="1"/>
        <v/>
      </c>
      <c r="P623" s="37" t="str">
        <f t="shared" si="1"/>
        <v/>
      </c>
      <c r="Q623" s="37" t="str">
        <f t="shared" si="1"/>
        <v/>
      </c>
      <c r="R623" s="37" t="str">
        <f t="shared" si="1"/>
        <v/>
      </c>
      <c r="S623" s="37" t="str">
        <f t="shared" si="1"/>
        <v/>
      </c>
      <c r="T623" s="37" t="str">
        <f t="shared" si="1"/>
        <v/>
      </c>
      <c r="U623" s="37" t="str">
        <f t="shared" si="1"/>
        <v/>
      </c>
    </row>
    <row r="624" spans="1:21" s="18" customFormat="1" ht="15.75" hidden="1" customHeight="1" x14ac:dyDescent="0.2">
      <c r="A624" s="77"/>
      <c r="B624" s="25" t="s">
        <v>213</v>
      </c>
      <c r="C624" s="26" t="s">
        <v>18</v>
      </c>
      <c r="D624" s="38" t="str">
        <f t="shared" si="2"/>
        <v/>
      </c>
      <c r="E624" s="38" t="str">
        <f t="shared" si="1"/>
        <v/>
      </c>
      <c r="F624" s="38" t="str">
        <f t="shared" si="1"/>
        <v/>
      </c>
      <c r="G624" s="38" t="str">
        <f t="shared" si="1"/>
        <v/>
      </c>
      <c r="H624" s="38" t="str">
        <f t="shared" si="1"/>
        <v/>
      </c>
      <c r="I624" s="38" t="str">
        <f t="shared" si="1"/>
        <v/>
      </c>
      <c r="J624" s="38" t="str">
        <f t="shared" si="1"/>
        <v/>
      </c>
      <c r="K624" s="38" t="str">
        <f t="shared" si="1"/>
        <v/>
      </c>
      <c r="L624" s="38" t="str">
        <f t="shared" si="1"/>
        <v/>
      </c>
      <c r="M624" s="38" t="str">
        <f t="shared" si="1"/>
        <v/>
      </c>
      <c r="N624" s="38" t="str">
        <f t="shared" si="1"/>
        <v/>
      </c>
      <c r="O624" s="38" t="str">
        <f t="shared" si="1"/>
        <v/>
      </c>
      <c r="P624" s="38" t="str">
        <f t="shared" si="1"/>
        <v/>
      </c>
      <c r="Q624" s="38" t="str">
        <f t="shared" si="1"/>
        <v/>
      </c>
      <c r="R624" s="38" t="str">
        <f t="shared" si="1"/>
        <v/>
      </c>
      <c r="S624" s="38" t="str">
        <f t="shared" si="1"/>
        <v/>
      </c>
      <c r="T624" s="38" t="str">
        <f t="shared" si="1"/>
        <v/>
      </c>
      <c r="U624" s="38" t="str">
        <f t="shared" si="1"/>
        <v/>
      </c>
    </row>
    <row r="625" spans="1:21" ht="15.75" hidden="1" customHeight="1" x14ac:dyDescent="0.2">
      <c r="A625" s="72" t="s">
        <v>214</v>
      </c>
      <c r="B625" s="73"/>
      <c r="C625" s="31" t="s">
        <v>135</v>
      </c>
      <c r="D625" s="32" t="str">
        <f t="shared" si="2"/>
        <v/>
      </c>
      <c r="E625" s="32" t="str">
        <f t="shared" si="1"/>
        <v/>
      </c>
      <c r="F625" s="32" t="str">
        <f t="shared" si="1"/>
        <v/>
      </c>
      <c r="G625" s="32" t="str">
        <f t="shared" si="1"/>
        <v/>
      </c>
      <c r="H625" s="32" t="str">
        <f t="shared" si="1"/>
        <v/>
      </c>
      <c r="I625" s="32" t="str">
        <f t="shared" si="1"/>
        <v/>
      </c>
      <c r="J625" s="32" t="str">
        <f t="shared" si="1"/>
        <v/>
      </c>
      <c r="K625" s="32" t="str">
        <f t="shared" si="1"/>
        <v/>
      </c>
      <c r="L625" s="32" t="str">
        <f t="shared" si="1"/>
        <v/>
      </c>
      <c r="M625" s="32" t="str">
        <f t="shared" si="1"/>
        <v/>
      </c>
      <c r="N625" s="32" t="str">
        <f t="shared" si="1"/>
        <v/>
      </c>
      <c r="O625" s="32" t="str">
        <f t="shared" si="1"/>
        <v/>
      </c>
      <c r="P625" s="32" t="str">
        <f t="shared" si="1"/>
        <v/>
      </c>
      <c r="Q625" s="32" t="str">
        <f t="shared" si="1"/>
        <v/>
      </c>
      <c r="R625" s="32" t="str">
        <f t="shared" si="1"/>
        <v/>
      </c>
      <c r="S625" s="32" t="str">
        <f t="shared" si="1"/>
        <v/>
      </c>
      <c r="T625" s="32" t="str">
        <f t="shared" si="1"/>
        <v/>
      </c>
      <c r="U625" s="32" t="str">
        <f t="shared" si="1"/>
        <v/>
      </c>
    </row>
    <row r="626" spans="1:21" s="18" customFormat="1" ht="15.75" hidden="1" customHeight="1" x14ac:dyDescent="0.2">
      <c r="A626" s="74" t="s">
        <v>247</v>
      </c>
      <c r="B626" s="17" t="s">
        <v>210</v>
      </c>
      <c r="C626" s="33" t="s">
        <v>22</v>
      </c>
      <c r="D626" s="34" t="str">
        <f t="shared" si="2"/>
        <v/>
      </c>
      <c r="E626" s="34" t="str">
        <f t="shared" si="1"/>
        <v/>
      </c>
      <c r="F626" s="34" t="str">
        <f t="shared" si="1"/>
        <v/>
      </c>
      <c r="G626" s="34" t="str">
        <f t="shared" si="1"/>
        <v/>
      </c>
      <c r="H626" s="34" t="str">
        <f t="shared" si="1"/>
        <v/>
      </c>
      <c r="I626" s="34" t="str">
        <f t="shared" si="1"/>
        <v/>
      </c>
      <c r="J626" s="34" t="str">
        <f t="shared" si="1"/>
        <v/>
      </c>
      <c r="K626" s="34" t="str">
        <f t="shared" si="1"/>
        <v/>
      </c>
      <c r="L626" s="34" t="str">
        <f t="shared" si="1"/>
        <v/>
      </c>
      <c r="M626" s="34" t="str">
        <f t="shared" si="1"/>
        <v/>
      </c>
      <c r="N626" s="34" t="str">
        <f t="shared" si="1"/>
        <v/>
      </c>
      <c r="O626" s="34" t="str">
        <f t="shared" si="1"/>
        <v/>
      </c>
      <c r="P626" s="34" t="str">
        <f t="shared" si="1"/>
        <v/>
      </c>
      <c r="Q626" s="34" t="str">
        <f t="shared" si="1"/>
        <v/>
      </c>
      <c r="R626" s="34" t="str">
        <f t="shared" si="1"/>
        <v/>
      </c>
      <c r="S626" s="34" t="str">
        <f t="shared" si="1"/>
        <v/>
      </c>
      <c r="T626" s="34" t="str">
        <f t="shared" si="1"/>
        <v/>
      </c>
      <c r="U626" s="34" t="str">
        <f t="shared" si="1"/>
        <v/>
      </c>
    </row>
    <row r="627" spans="1:21" s="18" customFormat="1" ht="15.75" hidden="1" customHeight="1" x14ac:dyDescent="0.2">
      <c r="A627" s="75"/>
      <c r="B627" s="35" t="s">
        <v>211</v>
      </c>
      <c r="C627" s="65" t="s">
        <v>17</v>
      </c>
      <c r="D627" s="36" t="str">
        <f t="shared" si="2"/>
        <v/>
      </c>
      <c r="E627" s="36" t="str">
        <f t="shared" si="1"/>
        <v/>
      </c>
      <c r="F627" s="36" t="str">
        <f t="shared" si="1"/>
        <v/>
      </c>
      <c r="G627" s="36" t="str">
        <f t="shared" si="1"/>
        <v/>
      </c>
      <c r="H627" s="36" t="str">
        <f t="shared" si="1"/>
        <v/>
      </c>
      <c r="I627" s="36" t="str">
        <f t="shared" si="1"/>
        <v/>
      </c>
      <c r="J627" s="36" t="str">
        <f t="shared" si="1"/>
        <v/>
      </c>
      <c r="K627" s="36" t="str">
        <f t="shared" si="1"/>
        <v/>
      </c>
      <c r="L627" s="36" t="str">
        <f t="shared" si="1"/>
        <v/>
      </c>
      <c r="M627" s="36" t="str">
        <f t="shared" si="1"/>
        <v/>
      </c>
      <c r="N627" s="36" t="str">
        <f t="shared" si="1"/>
        <v/>
      </c>
      <c r="O627" s="36" t="str">
        <f t="shared" si="1"/>
        <v/>
      </c>
      <c r="P627" s="36" t="str">
        <f t="shared" si="1"/>
        <v/>
      </c>
      <c r="Q627" s="36" t="str">
        <f t="shared" si="1"/>
        <v/>
      </c>
      <c r="R627" s="36" t="str">
        <f t="shared" si="1"/>
        <v/>
      </c>
      <c r="S627" s="36" t="str">
        <f t="shared" si="1"/>
        <v/>
      </c>
      <c r="T627" s="36" t="str">
        <f t="shared" ref="E627:U642" si="3">IF(T23=T327,"","*")</f>
        <v/>
      </c>
      <c r="U627" s="36" t="str">
        <f t="shared" si="3"/>
        <v/>
      </c>
    </row>
    <row r="628" spans="1:21" s="18" customFormat="1" ht="15.75" hidden="1" customHeight="1" x14ac:dyDescent="0.2">
      <c r="A628" s="75"/>
      <c r="B628" s="21" t="s">
        <v>248</v>
      </c>
      <c r="C628" s="65" t="s">
        <v>14</v>
      </c>
      <c r="D628" s="36" t="str">
        <f t="shared" si="2"/>
        <v/>
      </c>
      <c r="E628" s="36" t="str">
        <f t="shared" si="3"/>
        <v/>
      </c>
      <c r="F628" s="36" t="str">
        <f t="shared" si="3"/>
        <v/>
      </c>
      <c r="G628" s="36" t="str">
        <f t="shared" si="3"/>
        <v/>
      </c>
      <c r="H628" s="36" t="str">
        <f t="shared" si="3"/>
        <v/>
      </c>
      <c r="I628" s="36" t="str">
        <f t="shared" si="3"/>
        <v/>
      </c>
      <c r="J628" s="36" t="str">
        <f t="shared" si="3"/>
        <v/>
      </c>
      <c r="K628" s="36" t="str">
        <f t="shared" si="3"/>
        <v/>
      </c>
      <c r="L628" s="36" t="str">
        <f t="shared" si="3"/>
        <v/>
      </c>
      <c r="M628" s="36" t="str">
        <f t="shared" si="3"/>
        <v/>
      </c>
      <c r="N628" s="36" t="str">
        <f t="shared" si="3"/>
        <v/>
      </c>
      <c r="O628" s="36" t="str">
        <f t="shared" si="3"/>
        <v/>
      </c>
      <c r="P628" s="36" t="str">
        <f t="shared" si="3"/>
        <v/>
      </c>
      <c r="Q628" s="36" t="str">
        <f t="shared" si="3"/>
        <v/>
      </c>
      <c r="R628" s="36" t="str">
        <f t="shared" si="3"/>
        <v/>
      </c>
      <c r="S628" s="36" t="str">
        <f t="shared" si="3"/>
        <v/>
      </c>
      <c r="T628" s="36" t="str">
        <f t="shared" si="3"/>
        <v/>
      </c>
      <c r="U628" s="36" t="str">
        <f t="shared" si="3"/>
        <v/>
      </c>
    </row>
    <row r="629" spans="1:21" s="18" customFormat="1" ht="15.75" hidden="1" customHeight="1" x14ac:dyDescent="0.2">
      <c r="A629" s="75"/>
      <c r="B629" s="21" t="s">
        <v>212</v>
      </c>
      <c r="C629" s="65" t="s">
        <v>15</v>
      </c>
      <c r="D629" s="36" t="str">
        <f t="shared" si="2"/>
        <v/>
      </c>
      <c r="E629" s="36" t="str">
        <f t="shared" si="3"/>
        <v/>
      </c>
      <c r="F629" s="36" t="str">
        <f t="shared" si="3"/>
        <v/>
      </c>
      <c r="G629" s="36" t="str">
        <f t="shared" si="3"/>
        <v/>
      </c>
      <c r="H629" s="36" t="str">
        <f t="shared" si="3"/>
        <v/>
      </c>
      <c r="I629" s="36" t="str">
        <f t="shared" si="3"/>
        <v/>
      </c>
      <c r="J629" s="36" t="str">
        <f t="shared" si="3"/>
        <v/>
      </c>
      <c r="K629" s="36" t="str">
        <f t="shared" si="3"/>
        <v/>
      </c>
      <c r="L629" s="36" t="str">
        <f t="shared" si="3"/>
        <v/>
      </c>
      <c r="M629" s="36" t="str">
        <f t="shared" si="3"/>
        <v/>
      </c>
      <c r="N629" s="36" t="str">
        <f t="shared" si="3"/>
        <v/>
      </c>
      <c r="O629" s="36" t="str">
        <f t="shared" si="3"/>
        <v/>
      </c>
      <c r="P629" s="36" t="str">
        <f t="shared" si="3"/>
        <v/>
      </c>
      <c r="Q629" s="36" t="str">
        <f t="shared" si="3"/>
        <v/>
      </c>
      <c r="R629" s="36" t="str">
        <f t="shared" si="3"/>
        <v/>
      </c>
      <c r="S629" s="36" t="str">
        <f t="shared" si="3"/>
        <v/>
      </c>
      <c r="T629" s="36" t="str">
        <f t="shared" si="3"/>
        <v/>
      </c>
      <c r="U629" s="36" t="str">
        <f t="shared" si="3"/>
        <v/>
      </c>
    </row>
    <row r="630" spans="1:21" s="18" customFormat="1" ht="15.75" hidden="1" customHeight="1" x14ac:dyDescent="0.2">
      <c r="A630" s="75"/>
      <c r="B630" s="35" t="s">
        <v>249</v>
      </c>
      <c r="C630" s="65" t="s">
        <v>16</v>
      </c>
      <c r="D630" s="36" t="str">
        <f t="shared" si="2"/>
        <v/>
      </c>
      <c r="E630" s="36" t="str">
        <f t="shared" si="3"/>
        <v/>
      </c>
      <c r="F630" s="36" t="str">
        <f t="shared" si="3"/>
        <v/>
      </c>
      <c r="G630" s="36" t="str">
        <f t="shared" si="3"/>
        <v/>
      </c>
      <c r="H630" s="36" t="str">
        <f t="shared" si="3"/>
        <v/>
      </c>
      <c r="I630" s="36" t="str">
        <f t="shared" si="3"/>
        <v/>
      </c>
      <c r="J630" s="36" t="str">
        <f t="shared" si="3"/>
        <v/>
      </c>
      <c r="K630" s="36" t="str">
        <f t="shared" si="3"/>
        <v/>
      </c>
      <c r="L630" s="36" t="str">
        <f t="shared" si="3"/>
        <v/>
      </c>
      <c r="M630" s="36" t="str">
        <f t="shared" si="3"/>
        <v/>
      </c>
      <c r="N630" s="36" t="str">
        <f t="shared" si="3"/>
        <v/>
      </c>
      <c r="O630" s="36" t="str">
        <f t="shared" si="3"/>
        <v/>
      </c>
      <c r="P630" s="36" t="str">
        <f t="shared" si="3"/>
        <v/>
      </c>
      <c r="Q630" s="36" t="str">
        <f t="shared" si="3"/>
        <v/>
      </c>
      <c r="R630" s="36" t="str">
        <f t="shared" si="3"/>
        <v/>
      </c>
      <c r="S630" s="36" t="str">
        <f t="shared" si="3"/>
        <v/>
      </c>
      <c r="T630" s="36" t="str">
        <f t="shared" si="3"/>
        <v/>
      </c>
      <c r="U630" s="36" t="str">
        <f t="shared" si="3"/>
        <v/>
      </c>
    </row>
    <row r="631" spans="1:21" s="18" customFormat="1" ht="15.75" hidden="1" customHeight="1" x14ac:dyDescent="0.2">
      <c r="A631" s="75"/>
      <c r="B631" s="35" t="s">
        <v>213</v>
      </c>
      <c r="C631" s="65" t="s">
        <v>18</v>
      </c>
      <c r="D631" s="36" t="str">
        <f t="shared" si="2"/>
        <v/>
      </c>
      <c r="E631" s="36" t="str">
        <f t="shared" si="3"/>
        <v/>
      </c>
      <c r="F631" s="36" t="str">
        <f t="shared" si="3"/>
        <v/>
      </c>
      <c r="G631" s="36" t="str">
        <f t="shared" si="3"/>
        <v/>
      </c>
      <c r="H631" s="36" t="str">
        <f t="shared" si="3"/>
        <v/>
      </c>
      <c r="I631" s="36" t="str">
        <f t="shared" si="3"/>
        <v/>
      </c>
      <c r="J631" s="36" t="str">
        <f t="shared" si="3"/>
        <v/>
      </c>
      <c r="K631" s="36" t="str">
        <f t="shared" si="3"/>
        <v/>
      </c>
      <c r="L631" s="36" t="str">
        <f t="shared" si="3"/>
        <v/>
      </c>
      <c r="M631" s="36" t="str">
        <f t="shared" si="3"/>
        <v/>
      </c>
      <c r="N631" s="36" t="str">
        <f t="shared" si="3"/>
        <v/>
      </c>
      <c r="O631" s="36" t="str">
        <f t="shared" si="3"/>
        <v/>
      </c>
      <c r="P631" s="36" t="str">
        <f t="shared" si="3"/>
        <v/>
      </c>
      <c r="Q631" s="36" t="str">
        <f t="shared" si="3"/>
        <v/>
      </c>
      <c r="R631" s="36" t="str">
        <f t="shared" si="3"/>
        <v/>
      </c>
      <c r="S631" s="36" t="str">
        <f t="shared" si="3"/>
        <v/>
      </c>
      <c r="T631" s="36" t="str">
        <f t="shared" si="3"/>
        <v/>
      </c>
      <c r="U631" s="36" t="str">
        <f t="shared" si="3"/>
        <v/>
      </c>
    </row>
    <row r="632" spans="1:21" s="18" customFormat="1" ht="15.75" hidden="1" customHeight="1" x14ac:dyDescent="0.2">
      <c r="A632" s="76" t="s">
        <v>250</v>
      </c>
      <c r="B632" s="17" t="s">
        <v>210</v>
      </c>
      <c r="C632" s="33" t="s">
        <v>22</v>
      </c>
      <c r="D632" s="34" t="str">
        <f t="shared" si="2"/>
        <v/>
      </c>
      <c r="E632" s="34" t="str">
        <f t="shared" si="3"/>
        <v/>
      </c>
      <c r="F632" s="34" t="str">
        <f t="shared" si="3"/>
        <v/>
      </c>
      <c r="G632" s="34" t="str">
        <f t="shared" si="3"/>
        <v/>
      </c>
      <c r="H632" s="34" t="str">
        <f t="shared" si="3"/>
        <v/>
      </c>
      <c r="I632" s="34" t="str">
        <f t="shared" si="3"/>
        <v/>
      </c>
      <c r="J632" s="34" t="str">
        <f t="shared" si="3"/>
        <v/>
      </c>
      <c r="K632" s="34" t="str">
        <f t="shared" si="3"/>
        <v/>
      </c>
      <c r="L632" s="34" t="str">
        <f t="shared" si="3"/>
        <v/>
      </c>
      <c r="M632" s="34" t="str">
        <f t="shared" si="3"/>
        <v/>
      </c>
      <c r="N632" s="34" t="str">
        <f t="shared" si="3"/>
        <v/>
      </c>
      <c r="O632" s="34" t="str">
        <f t="shared" si="3"/>
        <v/>
      </c>
      <c r="P632" s="34" t="str">
        <f t="shared" si="3"/>
        <v/>
      </c>
      <c r="Q632" s="34" t="str">
        <f t="shared" si="3"/>
        <v/>
      </c>
      <c r="R632" s="34" t="str">
        <f t="shared" si="3"/>
        <v/>
      </c>
      <c r="S632" s="34" t="str">
        <f t="shared" si="3"/>
        <v/>
      </c>
      <c r="T632" s="34" t="str">
        <f t="shared" si="3"/>
        <v/>
      </c>
      <c r="U632" s="34" t="str">
        <f t="shared" si="3"/>
        <v/>
      </c>
    </row>
    <row r="633" spans="1:21" s="18" customFormat="1" ht="15.75" hidden="1" customHeight="1" x14ac:dyDescent="0.2">
      <c r="A633" s="76"/>
      <c r="B633" s="22" t="s">
        <v>211</v>
      </c>
      <c r="C633" s="23" t="s">
        <v>17</v>
      </c>
      <c r="D633" s="37" t="str">
        <f t="shared" si="2"/>
        <v/>
      </c>
      <c r="E633" s="37" t="str">
        <f t="shared" si="3"/>
        <v/>
      </c>
      <c r="F633" s="37" t="str">
        <f t="shared" si="3"/>
        <v/>
      </c>
      <c r="G633" s="37" t="str">
        <f t="shared" si="3"/>
        <v/>
      </c>
      <c r="H633" s="37" t="str">
        <f t="shared" si="3"/>
        <v/>
      </c>
      <c r="I633" s="37" t="str">
        <f t="shared" si="3"/>
        <v/>
      </c>
      <c r="J633" s="37" t="str">
        <f t="shared" si="3"/>
        <v/>
      </c>
      <c r="K633" s="37" t="str">
        <f t="shared" si="3"/>
        <v/>
      </c>
      <c r="L633" s="37" t="str">
        <f t="shared" si="3"/>
        <v/>
      </c>
      <c r="M633" s="37" t="str">
        <f t="shared" si="3"/>
        <v/>
      </c>
      <c r="N633" s="37" t="str">
        <f t="shared" si="3"/>
        <v/>
      </c>
      <c r="O633" s="37" t="str">
        <f t="shared" si="3"/>
        <v/>
      </c>
      <c r="P633" s="37" t="str">
        <f t="shared" si="3"/>
        <v/>
      </c>
      <c r="Q633" s="37" t="str">
        <f t="shared" si="3"/>
        <v/>
      </c>
      <c r="R633" s="37" t="str">
        <f t="shared" si="3"/>
        <v/>
      </c>
      <c r="S633" s="37" t="str">
        <f t="shared" si="3"/>
        <v/>
      </c>
      <c r="T633" s="37" t="str">
        <f t="shared" si="3"/>
        <v/>
      </c>
      <c r="U633" s="37" t="str">
        <f t="shared" si="3"/>
        <v/>
      </c>
    </row>
    <row r="634" spans="1:21" s="18" customFormat="1" ht="15.75" hidden="1" customHeight="1" x14ac:dyDescent="0.2">
      <c r="A634" s="76"/>
      <c r="B634" s="21" t="s">
        <v>248</v>
      </c>
      <c r="C634" s="23" t="s">
        <v>14</v>
      </c>
      <c r="D634" s="37" t="str">
        <f t="shared" si="2"/>
        <v/>
      </c>
      <c r="E634" s="37" t="str">
        <f t="shared" si="3"/>
        <v/>
      </c>
      <c r="F634" s="37" t="str">
        <f t="shared" si="3"/>
        <v/>
      </c>
      <c r="G634" s="37" t="str">
        <f t="shared" si="3"/>
        <v/>
      </c>
      <c r="H634" s="37" t="str">
        <f t="shared" si="3"/>
        <v/>
      </c>
      <c r="I634" s="37" t="str">
        <f t="shared" si="3"/>
        <v/>
      </c>
      <c r="J634" s="37" t="str">
        <f t="shared" si="3"/>
        <v/>
      </c>
      <c r="K634" s="37" t="str">
        <f t="shared" si="3"/>
        <v/>
      </c>
      <c r="L634" s="37" t="str">
        <f t="shared" si="3"/>
        <v/>
      </c>
      <c r="M634" s="37" t="str">
        <f t="shared" si="3"/>
        <v/>
      </c>
      <c r="N634" s="37" t="str">
        <f t="shared" si="3"/>
        <v/>
      </c>
      <c r="O634" s="37" t="str">
        <f t="shared" si="3"/>
        <v/>
      </c>
      <c r="P634" s="37" t="str">
        <f t="shared" si="3"/>
        <v/>
      </c>
      <c r="Q634" s="37" t="str">
        <f t="shared" si="3"/>
        <v/>
      </c>
      <c r="R634" s="37" t="str">
        <f t="shared" si="3"/>
        <v/>
      </c>
      <c r="S634" s="37" t="str">
        <f t="shared" si="3"/>
        <v/>
      </c>
      <c r="T634" s="37" t="str">
        <f t="shared" si="3"/>
        <v/>
      </c>
      <c r="U634" s="37" t="str">
        <f t="shared" si="3"/>
        <v/>
      </c>
    </row>
    <row r="635" spans="1:21" s="18" customFormat="1" ht="15.75" hidden="1" customHeight="1" x14ac:dyDescent="0.2">
      <c r="A635" s="76"/>
      <c r="B635" s="21" t="s">
        <v>212</v>
      </c>
      <c r="C635" s="23" t="s">
        <v>15</v>
      </c>
      <c r="D635" s="37" t="str">
        <f t="shared" si="2"/>
        <v/>
      </c>
      <c r="E635" s="37" t="str">
        <f t="shared" si="3"/>
        <v/>
      </c>
      <c r="F635" s="37" t="str">
        <f t="shared" si="3"/>
        <v/>
      </c>
      <c r="G635" s="37" t="str">
        <f t="shared" si="3"/>
        <v/>
      </c>
      <c r="H635" s="37" t="str">
        <f t="shared" si="3"/>
        <v/>
      </c>
      <c r="I635" s="37" t="str">
        <f t="shared" si="3"/>
        <v/>
      </c>
      <c r="J635" s="37" t="str">
        <f t="shared" si="3"/>
        <v/>
      </c>
      <c r="K635" s="37" t="str">
        <f t="shared" si="3"/>
        <v/>
      </c>
      <c r="L635" s="37" t="str">
        <f t="shared" si="3"/>
        <v/>
      </c>
      <c r="M635" s="37" t="str">
        <f t="shared" si="3"/>
        <v/>
      </c>
      <c r="N635" s="37" t="str">
        <f t="shared" si="3"/>
        <v/>
      </c>
      <c r="O635" s="37" t="str">
        <f t="shared" si="3"/>
        <v/>
      </c>
      <c r="P635" s="37" t="str">
        <f t="shared" si="3"/>
        <v/>
      </c>
      <c r="Q635" s="37" t="str">
        <f t="shared" si="3"/>
        <v/>
      </c>
      <c r="R635" s="37" t="str">
        <f t="shared" si="3"/>
        <v/>
      </c>
      <c r="S635" s="37" t="str">
        <f t="shared" si="3"/>
        <v/>
      </c>
      <c r="T635" s="37" t="str">
        <f t="shared" si="3"/>
        <v/>
      </c>
      <c r="U635" s="37" t="str">
        <f t="shared" si="3"/>
        <v/>
      </c>
    </row>
    <row r="636" spans="1:21" s="18" customFormat="1" ht="15.75" hidden="1" customHeight="1" x14ac:dyDescent="0.2">
      <c r="A636" s="76"/>
      <c r="B636" s="22" t="s">
        <v>249</v>
      </c>
      <c r="C636" s="23" t="s">
        <v>16</v>
      </c>
      <c r="D636" s="37" t="str">
        <f t="shared" si="2"/>
        <v/>
      </c>
      <c r="E636" s="37" t="str">
        <f t="shared" si="3"/>
        <v/>
      </c>
      <c r="F636" s="37" t="str">
        <f t="shared" si="3"/>
        <v/>
      </c>
      <c r="G636" s="37" t="str">
        <f t="shared" si="3"/>
        <v/>
      </c>
      <c r="H636" s="37" t="str">
        <f t="shared" si="3"/>
        <v/>
      </c>
      <c r="I636" s="37" t="str">
        <f t="shared" si="3"/>
        <v/>
      </c>
      <c r="J636" s="37" t="str">
        <f t="shared" si="3"/>
        <v/>
      </c>
      <c r="K636" s="37" t="str">
        <f t="shared" si="3"/>
        <v/>
      </c>
      <c r="L636" s="37" t="str">
        <f t="shared" si="3"/>
        <v/>
      </c>
      <c r="M636" s="37" t="str">
        <f t="shared" si="3"/>
        <v/>
      </c>
      <c r="N636" s="37" t="str">
        <f t="shared" si="3"/>
        <v/>
      </c>
      <c r="O636" s="37" t="str">
        <f t="shared" si="3"/>
        <v/>
      </c>
      <c r="P636" s="37" t="str">
        <f t="shared" si="3"/>
        <v/>
      </c>
      <c r="Q636" s="37" t="str">
        <f t="shared" si="3"/>
        <v/>
      </c>
      <c r="R636" s="37" t="str">
        <f t="shared" si="3"/>
        <v/>
      </c>
      <c r="S636" s="37" t="str">
        <f t="shared" si="3"/>
        <v/>
      </c>
      <c r="T636" s="37" t="str">
        <f t="shared" si="3"/>
        <v/>
      </c>
      <c r="U636" s="37" t="str">
        <f t="shared" si="3"/>
        <v/>
      </c>
    </row>
    <row r="637" spans="1:21" s="18" customFormat="1" ht="15.75" hidden="1" customHeight="1" x14ac:dyDescent="0.2">
      <c r="A637" s="77"/>
      <c r="B637" s="25" t="s">
        <v>213</v>
      </c>
      <c r="C637" s="26" t="s">
        <v>18</v>
      </c>
      <c r="D637" s="38" t="str">
        <f t="shared" si="2"/>
        <v/>
      </c>
      <c r="E637" s="38" t="str">
        <f t="shared" si="3"/>
        <v/>
      </c>
      <c r="F637" s="38" t="str">
        <f t="shared" si="3"/>
        <v/>
      </c>
      <c r="G637" s="38" t="str">
        <f t="shared" si="3"/>
        <v/>
      </c>
      <c r="H637" s="38" t="str">
        <f t="shared" si="3"/>
        <v/>
      </c>
      <c r="I637" s="38" t="str">
        <f t="shared" si="3"/>
        <v/>
      </c>
      <c r="J637" s="38" t="str">
        <f t="shared" si="3"/>
        <v/>
      </c>
      <c r="K637" s="38" t="str">
        <f t="shared" si="3"/>
        <v/>
      </c>
      <c r="L637" s="38" t="str">
        <f t="shared" si="3"/>
        <v/>
      </c>
      <c r="M637" s="38" t="str">
        <f t="shared" si="3"/>
        <v/>
      </c>
      <c r="N637" s="38" t="str">
        <f t="shared" si="3"/>
        <v/>
      </c>
      <c r="O637" s="38" t="str">
        <f t="shared" si="3"/>
        <v/>
      </c>
      <c r="P637" s="38" t="str">
        <f t="shared" si="3"/>
        <v/>
      </c>
      <c r="Q637" s="38" t="str">
        <f t="shared" si="3"/>
        <v/>
      </c>
      <c r="R637" s="38" t="str">
        <f t="shared" si="3"/>
        <v/>
      </c>
      <c r="S637" s="38" t="str">
        <f t="shared" si="3"/>
        <v/>
      </c>
      <c r="T637" s="38" t="str">
        <f t="shared" si="3"/>
        <v/>
      </c>
      <c r="U637" s="38" t="str">
        <f t="shared" si="3"/>
        <v/>
      </c>
    </row>
    <row r="638" spans="1:21" ht="15.75" hidden="1" customHeight="1" x14ac:dyDescent="0.2">
      <c r="A638" s="72" t="s">
        <v>215</v>
      </c>
      <c r="B638" s="73"/>
      <c r="C638" s="31" t="s">
        <v>78</v>
      </c>
      <c r="D638" s="32" t="str">
        <f t="shared" si="2"/>
        <v/>
      </c>
      <c r="E638" s="32" t="str">
        <f t="shared" si="3"/>
        <v/>
      </c>
      <c r="F638" s="32" t="str">
        <f t="shared" si="3"/>
        <v/>
      </c>
      <c r="G638" s="32" t="str">
        <f t="shared" si="3"/>
        <v/>
      </c>
      <c r="H638" s="32" t="str">
        <f t="shared" si="3"/>
        <v/>
      </c>
      <c r="I638" s="32" t="str">
        <f t="shared" si="3"/>
        <v/>
      </c>
      <c r="J638" s="32" t="str">
        <f t="shared" si="3"/>
        <v/>
      </c>
      <c r="K638" s="32" t="str">
        <f t="shared" si="3"/>
        <v/>
      </c>
      <c r="L638" s="32" t="str">
        <f t="shared" si="3"/>
        <v/>
      </c>
      <c r="M638" s="32" t="str">
        <f t="shared" si="3"/>
        <v/>
      </c>
      <c r="N638" s="32" t="str">
        <f t="shared" si="3"/>
        <v/>
      </c>
      <c r="O638" s="32" t="str">
        <f t="shared" si="3"/>
        <v/>
      </c>
      <c r="P638" s="32" t="str">
        <f t="shared" si="3"/>
        <v/>
      </c>
      <c r="Q638" s="32" t="str">
        <f t="shared" si="3"/>
        <v/>
      </c>
      <c r="R638" s="32" t="str">
        <f t="shared" si="3"/>
        <v/>
      </c>
      <c r="S638" s="32" t="str">
        <f t="shared" si="3"/>
        <v/>
      </c>
      <c r="T638" s="32" t="str">
        <f t="shared" si="3"/>
        <v/>
      </c>
      <c r="U638" s="32" t="str">
        <f t="shared" si="3"/>
        <v/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2"/>
        <v/>
      </c>
      <c r="E639" s="34" t="str">
        <f t="shared" si="3"/>
        <v/>
      </c>
      <c r="F639" s="34" t="str">
        <f t="shared" si="3"/>
        <v/>
      </c>
      <c r="G639" s="34" t="str">
        <f t="shared" si="3"/>
        <v/>
      </c>
      <c r="H639" s="34" t="str">
        <f t="shared" si="3"/>
        <v/>
      </c>
      <c r="I639" s="34" t="str">
        <f t="shared" si="3"/>
        <v/>
      </c>
      <c r="J639" s="34" t="str">
        <f t="shared" si="3"/>
        <v/>
      </c>
      <c r="K639" s="34" t="str">
        <f t="shared" si="3"/>
        <v/>
      </c>
      <c r="L639" s="34" t="str">
        <f t="shared" si="3"/>
        <v/>
      </c>
      <c r="M639" s="34" t="str">
        <f t="shared" si="3"/>
        <v/>
      </c>
      <c r="N639" s="34" t="str">
        <f t="shared" si="3"/>
        <v/>
      </c>
      <c r="O639" s="34" t="str">
        <f t="shared" si="3"/>
        <v/>
      </c>
      <c r="P639" s="34" t="str">
        <f t="shared" si="3"/>
        <v/>
      </c>
      <c r="Q639" s="34" t="str">
        <f t="shared" si="3"/>
        <v/>
      </c>
      <c r="R639" s="34" t="str">
        <f t="shared" si="3"/>
        <v/>
      </c>
      <c r="S639" s="34" t="str">
        <f t="shared" si="3"/>
        <v/>
      </c>
      <c r="T639" s="34" t="str">
        <f t="shared" si="3"/>
        <v/>
      </c>
      <c r="U639" s="34" t="str">
        <f t="shared" si="3"/>
        <v/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2"/>
        <v/>
      </c>
      <c r="E640" s="36" t="str">
        <f t="shared" si="3"/>
        <v/>
      </c>
      <c r="F640" s="36" t="str">
        <f t="shared" si="3"/>
        <v/>
      </c>
      <c r="G640" s="36" t="str">
        <f t="shared" si="3"/>
        <v/>
      </c>
      <c r="H640" s="36" t="str">
        <f t="shared" si="3"/>
        <v/>
      </c>
      <c r="I640" s="36" t="str">
        <f t="shared" si="3"/>
        <v/>
      </c>
      <c r="J640" s="36" t="str">
        <f t="shared" si="3"/>
        <v/>
      </c>
      <c r="K640" s="36" t="str">
        <f t="shared" si="3"/>
        <v/>
      </c>
      <c r="L640" s="36" t="str">
        <f t="shared" si="3"/>
        <v/>
      </c>
      <c r="M640" s="36" t="str">
        <f t="shared" si="3"/>
        <v/>
      </c>
      <c r="N640" s="36" t="str">
        <f t="shared" si="3"/>
        <v/>
      </c>
      <c r="O640" s="36" t="str">
        <f t="shared" si="3"/>
        <v/>
      </c>
      <c r="P640" s="36" t="str">
        <f t="shared" si="3"/>
        <v/>
      </c>
      <c r="Q640" s="36" t="str">
        <f t="shared" si="3"/>
        <v/>
      </c>
      <c r="R640" s="36" t="str">
        <f t="shared" si="3"/>
        <v/>
      </c>
      <c r="S640" s="36" t="str">
        <f t="shared" si="3"/>
        <v/>
      </c>
      <c r="T640" s="36" t="str">
        <f t="shared" si="3"/>
        <v/>
      </c>
      <c r="U640" s="36" t="str">
        <f t="shared" si="3"/>
        <v/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2"/>
        <v/>
      </c>
      <c r="E641" s="36" t="str">
        <f t="shared" si="3"/>
        <v/>
      </c>
      <c r="F641" s="36" t="str">
        <f t="shared" si="3"/>
        <v/>
      </c>
      <c r="G641" s="36" t="str">
        <f t="shared" si="3"/>
        <v/>
      </c>
      <c r="H641" s="36" t="str">
        <f t="shared" si="3"/>
        <v/>
      </c>
      <c r="I641" s="36" t="str">
        <f t="shared" si="3"/>
        <v/>
      </c>
      <c r="J641" s="36" t="str">
        <f t="shared" si="3"/>
        <v/>
      </c>
      <c r="K641" s="36" t="str">
        <f t="shared" si="3"/>
        <v/>
      </c>
      <c r="L641" s="36" t="str">
        <f t="shared" si="3"/>
        <v/>
      </c>
      <c r="M641" s="36" t="str">
        <f t="shared" si="3"/>
        <v/>
      </c>
      <c r="N641" s="36" t="str">
        <f t="shared" si="3"/>
        <v/>
      </c>
      <c r="O641" s="36" t="str">
        <f t="shared" si="3"/>
        <v/>
      </c>
      <c r="P641" s="36" t="str">
        <f t="shared" si="3"/>
        <v/>
      </c>
      <c r="Q641" s="36" t="str">
        <f t="shared" si="3"/>
        <v/>
      </c>
      <c r="R641" s="36" t="str">
        <f t="shared" si="3"/>
        <v/>
      </c>
      <c r="S641" s="36" t="str">
        <f t="shared" si="3"/>
        <v/>
      </c>
      <c r="T641" s="36" t="str">
        <f t="shared" si="3"/>
        <v/>
      </c>
      <c r="U641" s="36" t="str">
        <f t="shared" si="3"/>
        <v/>
      </c>
    </row>
    <row r="642" spans="1:21" s="18" customFormat="1" ht="15.75" hidden="1" customHeight="1" x14ac:dyDescent="0.2">
      <c r="A642" s="75"/>
      <c r="B642" s="21" t="s">
        <v>212</v>
      </c>
      <c r="C642" s="65" t="s">
        <v>15</v>
      </c>
      <c r="D642" s="36" t="str">
        <f t="shared" si="2"/>
        <v/>
      </c>
      <c r="E642" s="36" t="str">
        <f t="shared" si="3"/>
        <v/>
      </c>
      <c r="F642" s="36" t="str">
        <f t="shared" si="3"/>
        <v/>
      </c>
      <c r="G642" s="36" t="str">
        <f t="shared" si="3"/>
        <v/>
      </c>
      <c r="H642" s="36" t="str">
        <f t="shared" si="3"/>
        <v/>
      </c>
      <c r="I642" s="36" t="str">
        <f t="shared" si="3"/>
        <v/>
      </c>
      <c r="J642" s="36" t="str">
        <f t="shared" si="3"/>
        <v/>
      </c>
      <c r="K642" s="36" t="str">
        <f t="shared" si="3"/>
        <v/>
      </c>
      <c r="L642" s="36" t="str">
        <f t="shared" si="3"/>
        <v/>
      </c>
      <c r="M642" s="36" t="str">
        <f t="shared" si="3"/>
        <v/>
      </c>
      <c r="N642" s="36" t="str">
        <f t="shared" si="3"/>
        <v/>
      </c>
      <c r="O642" s="36" t="str">
        <f t="shared" si="3"/>
        <v/>
      </c>
      <c r="P642" s="36" t="str">
        <f t="shared" si="3"/>
        <v/>
      </c>
      <c r="Q642" s="36" t="str">
        <f t="shared" si="3"/>
        <v/>
      </c>
      <c r="R642" s="36" t="str">
        <f t="shared" si="3"/>
        <v/>
      </c>
      <c r="S642" s="36" t="str">
        <f t="shared" si="3"/>
        <v/>
      </c>
      <c r="T642" s="36" t="str">
        <f t="shared" ref="E642:U657" si="4">IF(T38=T342,"","*")</f>
        <v/>
      </c>
      <c r="U642" s="36" t="str">
        <f t="shared" si="4"/>
        <v/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2"/>
        <v/>
      </c>
      <c r="E643" s="36" t="str">
        <f t="shared" si="4"/>
        <v/>
      </c>
      <c r="F643" s="36" t="str">
        <f t="shared" si="4"/>
        <v/>
      </c>
      <c r="G643" s="36" t="str">
        <f t="shared" si="4"/>
        <v/>
      </c>
      <c r="H643" s="36" t="str">
        <f t="shared" si="4"/>
        <v/>
      </c>
      <c r="I643" s="36" t="str">
        <f t="shared" si="4"/>
        <v/>
      </c>
      <c r="J643" s="36" t="str">
        <f t="shared" si="4"/>
        <v/>
      </c>
      <c r="K643" s="36" t="str">
        <f t="shared" si="4"/>
        <v/>
      </c>
      <c r="L643" s="36" t="str">
        <f t="shared" si="4"/>
        <v/>
      </c>
      <c r="M643" s="36" t="str">
        <f t="shared" si="4"/>
        <v/>
      </c>
      <c r="N643" s="36" t="str">
        <f t="shared" si="4"/>
        <v/>
      </c>
      <c r="O643" s="36" t="str">
        <f t="shared" si="4"/>
        <v/>
      </c>
      <c r="P643" s="36" t="str">
        <f t="shared" si="4"/>
        <v/>
      </c>
      <c r="Q643" s="36" t="str">
        <f t="shared" si="4"/>
        <v/>
      </c>
      <c r="R643" s="36" t="str">
        <f t="shared" si="4"/>
        <v/>
      </c>
      <c r="S643" s="36" t="str">
        <f t="shared" si="4"/>
        <v/>
      </c>
      <c r="T643" s="36" t="str">
        <f t="shared" si="4"/>
        <v/>
      </c>
      <c r="U643" s="36" t="str">
        <f t="shared" si="4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18</v>
      </c>
      <c r="D644" s="36" t="str">
        <f t="shared" si="2"/>
        <v/>
      </c>
      <c r="E644" s="36" t="str">
        <f t="shared" si="4"/>
        <v/>
      </c>
      <c r="F644" s="36" t="str">
        <f t="shared" si="4"/>
        <v/>
      </c>
      <c r="G644" s="36" t="str">
        <f t="shared" si="4"/>
        <v/>
      </c>
      <c r="H644" s="36" t="str">
        <f t="shared" si="4"/>
        <v/>
      </c>
      <c r="I644" s="36" t="str">
        <f t="shared" si="4"/>
        <v/>
      </c>
      <c r="J644" s="36" t="str">
        <f t="shared" si="4"/>
        <v/>
      </c>
      <c r="K644" s="36" t="str">
        <f t="shared" si="4"/>
        <v/>
      </c>
      <c r="L644" s="36" t="str">
        <f t="shared" si="4"/>
        <v/>
      </c>
      <c r="M644" s="36" t="str">
        <f t="shared" si="4"/>
        <v/>
      </c>
      <c r="N644" s="36" t="str">
        <f t="shared" si="4"/>
        <v/>
      </c>
      <c r="O644" s="36" t="str">
        <f t="shared" si="4"/>
        <v/>
      </c>
      <c r="P644" s="36" t="str">
        <f t="shared" si="4"/>
        <v/>
      </c>
      <c r="Q644" s="36" t="str">
        <f t="shared" si="4"/>
        <v/>
      </c>
      <c r="R644" s="36" t="str">
        <f t="shared" si="4"/>
        <v/>
      </c>
      <c r="S644" s="36" t="str">
        <f t="shared" si="4"/>
        <v/>
      </c>
      <c r="T644" s="36" t="str">
        <f t="shared" si="4"/>
        <v/>
      </c>
      <c r="U644" s="36" t="str">
        <f t="shared" si="4"/>
        <v/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2"/>
        <v/>
      </c>
      <c r="E645" s="34" t="str">
        <f t="shared" si="4"/>
        <v/>
      </c>
      <c r="F645" s="34" t="str">
        <f t="shared" si="4"/>
        <v/>
      </c>
      <c r="G645" s="34" t="str">
        <f t="shared" si="4"/>
        <v/>
      </c>
      <c r="H645" s="34" t="str">
        <f t="shared" si="4"/>
        <v/>
      </c>
      <c r="I645" s="34" t="str">
        <f t="shared" si="4"/>
        <v/>
      </c>
      <c r="J645" s="34" t="str">
        <f t="shared" si="4"/>
        <v/>
      </c>
      <c r="K645" s="34" t="str">
        <f t="shared" si="4"/>
        <v/>
      </c>
      <c r="L645" s="34" t="str">
        <f t="shared" si="4"/>
        <v/>
      </c>
      <c r="M645" s="34" t="str">
        <f t="shared" si="4"/>
        <v/>
      </c>
      <c r="N645" s="34" t="str">
        <f t="shared" si="4"/>
        <v/>
      </c>
      <c r="O645" s="34" t="str">
        <f t="shared" si="4"/>
        <v/>
      </c>
      <c r="P645" s="34" t="str">
        <f t="shared" si="4"/>
        <v/>
      </c>
      <c r="Q645" s="34" t="str">
        <f t="shared" si="4"/>
        <v/>
      </c>
      <c r="R645" s="34" t="str">
        <f t="shared" si="4"/>
        <v/>
      </c>
      <c r="S645" s="34" t="str">
        <f t="shared" si="4"/>
        <v/>
      </c>
      <c r="T645" s="34" t="str">
        <f t="shared" si="4"/>
        <v/>
      </c>
      <c r="U645" s="34" t="str">
        <f t="shared" si="4"/>
        <v/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2"/>
        <v/>
      </c>
      <c r="E646" s="37" t="str">
        <f t="shared" si="4"/>
        <v/>
      </c>
      <c r="F646" s="37" t="str">
        <f t="shared" si="4"/>
        <v/>
      </c>
      <c r="G646" s="37" t="str">
        <f t="shared" si="4"/>
        <v/>
      </c>
      <c r="H646" s="37" t="str">
        <f t="shared" si="4"/>
        <v/>
      </c>
      <c r="I646" s="37" t="str">
        <f t="shared" si="4"/>
        <v/>
      </c>
      <c r="J646" s="37" t="str">
        <f t="shared" si="4"/>
        <v/>
      </c>
      <c r="K646" s="37" t="str">
        <f t="shared" si="4"/>
        <v/>
      </c>
      <c r="L646" s="37" t="str">
        <f t="shared" si="4"/>
        <v/>
      </c>
      <c r="M646" s="37" t="str">
        <f t="shared" si="4"/>
        <v/>
      </c>
      <c r="N646" s="37" t="str">
        <f t="shared" si="4"/>
        <v/>
      </c>
      <c r="O646" s="37" t="str">
        <f t="shared" si="4"/>
        <v/>
      </c>
      <c r="P646" s="37" t="str">
        <f t="shared" si="4"/>
        <v/>
      </c>
      <c r="Q646" s="37" t="str">
        <f t="shared" si="4"/>
        <v/>
      </c>
      <c r="R646" s="37" t="str">
        <f t="shared" si="4"/>
        <v/>
      </c>
      <c r="S646" s="37" t="str">
        <f t="shared" si="4"/>
        <v/>
      </c>
      <c r="T646" s="37" t="str">
        <f t="shared" si="4"/>
        <v/>
      </c>
      <c r="U646" s="37" t="str">
        <f t="shared" si="4"/>
        <v/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2"/>
        <v/>
      </c>
      <c r="E647" s="37" t="str">
        <f t="shared" si="4"/>
        <v/>
      </c>
      <c r="F647" s="37" t="str">
        <f t="shared" si="4"/>
        <v/>
      </c>
      <c r="G647" s="37" t="str">
        <f t="shared" si="4"/>
        <v/>
      </c>
      <c r="H647" s="37" t="str">
        <f t="shared" si="4"/>
        <v/>
      </c>
      <c r="I647" s="37" t="str">
        <f t="shared" si="4"/>
        <v/>
      </c>
      <c r="J647" s="37" t="str">
        <f t="shared" si="4"/>
        <v/>
      </c>
      <c r="K647" s="37" t="str">
        <f t="shared" si="4"/>
        <v/>
      </c>
      <c r="L647" s="37" t="str">
        <f t="shared" si="4"/>
        <v/>
      </c>
      <c r="M647" s="37" t="str">
        <f t="shared" si="4"/>
        <v/>
      </c>
      <c r="N647" s="37" t="str">
        <f t="shared" si="4"/>
        <v/>
      </c>
      <c r="O647" s="37" t="str">
        <f t="shared" si="4"/>
        <v/>
      </c>
      <c r="P647" s="37" t="str">
        <f t="shared" si="4"/>
        <v/>
      </c>
      <c r="Q647" s="37" t="str">
        <f t="shared" si="4"/>
        <v/>
      </c>
      <c r="R647" s="37" t="str">
        <f t="shared" si="4"/>
        <v/>
      </c>
      <c r="S647" s="37" t="str">
        <f t="shared" si="4"/>
        <v/>
      </c>
      <c r="T647" s="37" t="str">
        <f t="shared" si="4"/>
        <v/>
      </c>
      <c r="U647" s="37" t="str">
        <f t="shared" si="4"/>
        <v/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37" t="str">
        <f t="shared" si="2"/>
        <v/>
      </c>
      <c r="E648" s="37" t="str">
        <f t="shared" si="4"/>
        <v/>
      </c>
      <c r="F648" s="37" t="str">
        <f t="shared" si="4"/>
        <v/>
      </c>
      <c r="G648" s="37" t="str">
        <f t="shared" si="4"/>
        <v/>
      </c>
      <c r="H648" s="37" t="str">
        <f t="shared" si="4"/>
        <v/>
      </c>
      <c r="I648" s="37" t="str">
        <f t="shared" si="4"/>
        <v/>
      </c>
      <c r="J648" s="37" t="str">
        <f t="shared" si="4"/>
        <v/>
      </c>
      <c r="K648" s="37" t="str">
        <f t="shared" si="4"/>
        <v/>
      </c>
      <c r="L648" s="37" t="str">
        <f t="shared" si="4"/>
        <v/>
      </c>
      <c r="M648" s="37" t="str">
        <f t="shared" si="4"/>
        <v/>
      </c>
      <c r="N648" s="37" t="str">
        <f t="shared" si="4"/>
        <v/>
      </c>
      <c r="O648" s="37" t="str">
        <f t="shared" si="4"/>
        <v/>
      </c>
      <c r="P648" s="37" t="str">
        <f t="shared" si="4"/>
        <v/>
      </c>
      <c r="Q648" s="37" t="str">
        <f t="shared" si="4"/>
        <v/>
      </c>
      <c r="R648" s="37" t="str">
        <f t="shared" si="4"/>
        <v/>
      </c>
      <c r="S648" s="37" t="str">
        <f t="shared" si="4"/>
        <v/>
      </c>
      <c r="T648" s="37" t="str">
        <f t="shared" si="4"/>
        <v/>
      </c>
      <c r="U648" s="37" t="str">
        <f t="shared" si="4"/>
        <v/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2"/>
        <v/>
      </c>
      <c r="E649" s="37" t="str">
        <f t="shared" si="4"/>
        <v/>
      </c>
      <c r="F649" s="37" t="str">
        <f t="shared" si="4"/>
        <v/>
      </c>
      <c r="G649" s="37" t="str">
        <f t="shared" si="4"/>
        <v/>
      </c>
      <c r="H649" s="37" t="str">
        <f t="shared" si="4"/>
        <v/>
      </c>
      <c r="I649" s="37" t="str">
        <f t="shared" si="4"/>
        <v/>
      </c>
      <c r="J649" s="37" t="str">
        <f t="shared" si="4"/>
        <v/>
      </c>
      <c r="K649" s="37" t="str">
        <f t="shared" si="4"/>
        <v/>
      </c>
      <c r="L649" s="37" t="str">
        <f t="shared" si="4"/>
        <v/>
      </c>
      <c r="M649" s="37" t="str">
        <f t="shared" si="4"/>
        <v/>
      </c>
      <c r="N649" s="37" t="str">
        <f t="shared" si="4"/>
        <v/>
      </c>
      <c r="O649" s="37" t="str">
        <f t="shared" si="4"/>
        <v/>
      </c>
      <c r="P649" s="37" t="str">
        <f t="shared" si="4"/>
        <v/>
      </c>
      <c r="Q649" s="37" t="str">
        <f t="shared" si="4"/>
        <v/>
      </c>
      <c r="R649" s="37" t="str">
        <f t="shared" si="4"/>
        <v/>
      </c>
      <c r="S649" s="37" t="str">
        <f t="shared" si="4"/>
        <v/>
      </c>
      <c r="T649" s="37" t="str">
        <f t="shared" si="4"/>
        <v/>
      </c>
      <c r="U649" s="37" t="str">
        <f t="shared" si="4"/>
        <v/>
      </c>
    </row>
    <row r="650" spans="1:21" s="18" customFormat="1" ht="15.75" hidden="1" customHeight="1" x14ac:dyDescent="0.2">
      <c r="A650" s="77"/>
      <c r="B650" s="25" t="s">
        <v>213</v>
      </c>
      <c r="C650" s="26" t="s">
        <v>18</v>
      </c>
      <c r="D650" s="38" t="str">
        <f t="shared" si="2"/>
        <v/>
      </c>
      <c r="E650" s="38" t="str">
        <f t="shared" si="4"/>
        <v/>
      </c>
      <c r="F650" s="38" t="str">
        <f t="shared" si="4"/>
        <v/>
      </c>
      <c r="G650" s="38" t="str">
        <f t="shared" si="4"/>
        <v/>
      </c>
      <c r="H650" s="38" t="str">
        <f t="shared" si="4"/>
        <v/>
      </c>
      <c r="I650" s="38" t="str">
        <f t="shared" si="4"/>
        <v/>
      </c>
      <c r="J650" s="38" t="str">
        <f t="shared" si="4"/>
        <v/>
      </c>
      <c r="K650" s="38" t="str">
        <f t="shared" si="4"/>
        <v/>
      </c>
      <c r="L650" s="38" t="str">
        <f t="shared" si="4"/>
        <v/>
      </c>
      <c r="M650" s="38" t="str">
        <f t="shared" si="4"/>
        <v/>
      </c>
      <c r="N650" s="38" t="str">
        <f t="shared" si="4"/>
        <v/>
      </c>
      <c r="O650" s="38" t="str">
        <f t="shared" si="4"/>
        <v/>
      </c>
      <c r="P650" s="38" t="str">
        <f t="shared" si="4"/>
        <v/>
      </c>
      <c r="Q650" s="38" t="str">
        <f t="shared" si="4"/>
        <v/>
      </c>
      <c r="R650" s="38" t="str">
        <f t="shared" si="4"/>
        <v/>
      </c>
      <c r="S650" s="38" t="str">
        <f t="shared" si="4"/>
        <v/>
      </c>
      <c r="T650" s="38" t="str">
        <f t="shared" si="4"/>
        <v/>
      </c>
      <c r="U650" s="38" t="str">
        <f t="shared" si="4"/>
        <v/>
      </c>
    </row>
    <row r="651" spans="1:21" ht="15.75" hidden="1" customHeight="1" x14ac:dyDescent="0.2">
      <c r="A651" s="72" t="s">
        <v>216</v>
      </c>
      <c r="B651" s="73"/>
      <c r="C651" s="31" t="s">
        <v>196</v>
      </c>
      <c r="D651" s="32" t="str">
        <f t="shared" si="2"/>
        <v/>
      </c>
      <c r="E651" s="32" t="str">
        <f t="shared" si="4"/>
        <v/>
      </c>
      <c r="F651" s="32" t="str">
        <f t="shared" si="4"/>
        <v/>
      </c>
      <c r="G651" s="32" t="str">
        <f t="shared" si="4"/>
        <v/>
      </c>
      <c r="H651" s="32" t="str">
        <f t="shared" si="4"/>
        <v/>
      </c>
      <c r="I651" s="32" t="str">
        <f t="shared" si="4"/>
        <v/>
      </c>
      <c r="J651" s="32" t="str">
        <f t="shared" si="4"/>
        <v/>
      </c>
      <c r="K651" s="32" t="str">
        <f t="shared" si="4"/>
        <v/>
      </c>
      <c r="L651" s="32" t="str">
        <f t="shared" si="4"/>
        <v/>
      </c>
      <c r="M651" s="32" t="str">
        <f t="shared" si="4"/>
        <v/>
      </c>
      <c r="N651" s="32" t="str">
        <f t="shared" si="4"/>
        <v/>
      </c>
      <c r="O651" s="32" t="str">
        <f t="shared" si="4"/>
        <v/>
      </c>
      <c r="P651" s="32" t="str">
        <f t="shared" si="4"/>
        <v/>
      </c>
      <c r="Q651" s="32" t="str">
        <f t="shared" si="4"/>
        <v/>
      </c>
      <c r="R651" s="32" t="str">
        <f t="shared" si="4"/>
        <v/>
      </c>
      <c r="S651" s="32" t="str">
        <f t="shared" si="4"/>
        <v/>
      </c>
      <c r="T651" s="32" t="str">
        <f t="shared" si="4"/>
        <v/>
      </c>
      <c r="U651" s="32" t="str">
        <f t="shared" si="4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2"/>
        <v/>
      </c>
      <c r="E652" s="34" t="str">
        <f t="shared" si="4"/>
        <v/>
      </c>
      <c r="F652" s="34" t="str">
        <f t="shared" si="4"/>
        <v/>
      </c>
      <c r="G652" s="34" t="str">
        <f t="shared" si="4"/>
        <v/>
      </c>
      <c r="H652" s="34" t="str">
        <f t="shared" si="4"/>
        <v/>
      </c>
      <c r="I652" s="34" t="str">
        <f t="shared" si="4"/>
        <v/>
      </c>
      <c r="J652" s="34" t="str">
        <f t="shared" si="4"/>
        <v/>
      </c>
      <c r="K652" s="34" t="str">
        <f t="shared" si="4"/>
        <v/>
      </c>
      <c r="L652" s="34" t="str">
        <f t="shared" si="4"/>
        <v/>
      </c>
      <c r="M652" s="34" t="str">
        <f t="shared" si="4"/>
        <v/>
      </c>
      <c r="N652" s="34" t="str">
        <f t="shared" si="4"/>
        <v/>
      </c>
      <c r="O652" s="34" t="str">
        <f t="shared" si="4"/>
        <v/>
      </c>
      <c r="P652" s="34" t="str">
        <f t="shared" si="4"/>
        <v/>
      </c>
      <c r="Q652" s="34" t="str">
        <f t="shared" si="4"/>
        <v/>
      </c>
      <c r="R652" s="34" t="str">
        <f t="shared" si="4"/>
        <v/>
      </c>
      <c r="S652" s="34" t="str">
        <f t="shared" si="4"/>
        <v/>
      </c>
      <c r="T652" s="34" t="str">
        <f t="shared" si="4"/>
        <v/>
      </c>
      <c r="U652" s="34" t="str">
        <f t="shared" si="4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si="2"/>
        <v/>
      </c>
      <c r="E653" s="36" t="str">
        <f t="shared" si="4"/>
        <v/>
      </c>
      <c r="F653" s="36" t="str">
        <f t="shared" si="4"/>
        <v/>
      </c>
      <c r="G653" s="36" t="str">
        <f t="shared" si="4"/>
        <v/>
      </c>
      <c r="H653" s="36" t="str">
        <f t="shared" si="4"/>
        <v/>
      </c>
      <c r="I653" s="36" t="str">
        <f t="shared" si="4"/>
        <v/>
      </c>
      <c r="J653" s="36" t="str">
        <f t="shared" si="4"/>
        <v/>
      </c>
      <c r="K653" s="36" t="str">
        <f t="shared" si="4"/>
        <v/>
      </c>
      <c r="L653" s="36" t="str">
        <f t="shared" si="4"/>
        <v/>
      </c>
      <c r="M653" s="36" t="str">
        <f t="shared" si="4"/>
        <v/>
      </c>
      <c r="N653" s="36" t="str">
        <f t="shared" si="4"/>
        <v/>
      </c>
      <c r="O653" s="36" t="str">
        <f t="shared" si="4"/>
        <v/>
      </c>
      <c r="P653" s="36" t="str">
        <f t="shared" si="4"/>
        <v/>
      </c>
      <c r="Q653" s="36" t="str">
        <f t="shared" si="4"/>
        <v/>
      </c>
      <c r="R653" s="36" t="str">
        <f t="shared" si="4"/>
        <v/>
      </c>
      <c r="S653" s="36" t="str">
        <f t="shared" si="4"/>
        <v/>
      </c>
      <c r="T653" s="36" t="str">
        <f t="shared" si="4"/>
        <v/>
      </c>
      <c r="U653" s="36" t="str">
        <f t="shared" si="4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2"/>
        <v/>
      </c>
      <c r="E654" s="36" t="str">
        <f t="shared" si="4"/>
        <v/>
      </c>
      <c r="F654" s="36" t="str">
        <f t="shared" si="4"/>
        <v/>
      </c>
      <c r="G654" s="36" t="str">
        <f t="shared" si="4"/>
        <v/>
      </c>
      <c r="H654" s="36" t="str">
        <f t="shared" si="4"/>
        <v/>
      </c>
      <c r="I654" s="36" t="str">
        <f t="shared" si="4"/>
        <v/>
      </c>
      <c r="J654" s="36" t="str">
        <f t="shared" si="4"/>
        <v/>
      </c>
      <c r="K654" s="36" t="str">
        <f t="shared" si="4"/>
        <v/>
      </c>
      <c r="L654" s="36" t="str">
        <f t="shared" si="4"/>
        <v/>
      </c>
      <c r="M654" s="36" t="str">
        <f t="shared" si="4"/>
        <v/>
      </c>
      <c r="N654" s="36" t="str">
        <f t="shared" si="4"/>
        <v/>
      </c>
      <c r="O654" s="36" t="str">
        <f t="shared" si="4"/>
        <v/>
      </c>
      <c r="P654" s="36" t="str">
        <f t="shared" si="4"/>
        <v/>
      </c>
      <c r="Q654" s="36" t="str">
        <f t="shared" si="4"/>
        <v/>
      </c>
      <c r="R654" s="36" t="str">
        <f t="shared" si="4"/>
        <v/>
      </c>
      <c r="S654" s="36" t="str">
        <f t="shared" si="4"/>
        <v/>
      </c>
      <c r="T654" s="36" t="str">
        <f t="shared" si="4"/>
        <v/>
      </c>
      <c r="U654" s="36" t="str">
        <f t="shared" si="4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15</v>
      </c>
      <c r="D655" s="36" t="str">
        <f t="shared" si="2"/>
        <v/>
      </c>
      <c r="E655" s="36" t="str">
        <f t="shared" si="4"/>
        <v/>
      </c>
      <c r="F655" s="36" t="str">
        <f t="shared" si="4"/>
        <v/>
      </c>
      <c r="G655" s="36" t="str">
        <f t="shared" si="4"/>
        <v/>
      </c>
      <c r="H655" s="36" t="str">
        <f t="shared" si="4"/>
        <v/>
      </c>
      <c r="I655" s="36" t="str">
        <f t="shared" si="4"/>
        <v/>
      </c>
      <c r="J655" s="36" t="str">
        <f t="shared" si="4"/>
        <v/>
      </c>
      <c r="K655" s="36" t="str">
        <f t="shared" si="4"/>
        <v/>
      </c>
      <c r="L655" s="36" t="str">
        <f t="shared" si="4"/>
        <v/>
      </c>
      <c r="M655" s="36" t="str">
        <f t="shared" si="4"/>
        <v/>
      </c>
      <c r="N655" s="36" t="str">
        <f t="shared" si="4"/>
        <v/>
      </c>
      <c r="O655" s="36" t="str">
        <f t="shared" si="4"/>
        <v/>
      </c>
      <c r="P655" s="36" t="str">
        <f t="shared" si="4"/>
        <v/>
      </c>
      <c r="Q655" s="36" t="str">
        <f t="shared" si="4"/>
        <v/>
      </c>
      <c r="R655" s="36" t="str">
        <f t="shared" si="4"/>
        <v/>
      </c>
      <c r="S655" s="36" t="str">
        <f t="shared" si="4"/>
        <v/>
      </c>
      <c r="T655" s="36" t="str">
        <f t="shared" si="4"/>
        <v/>
      </c>
      <c r="U655" s="36" t="str">
        <f t="shared" si="4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2"/>
        <v/>
      </c>
      <c r="E656" s="36" t="str">
        <f t="shared" si="4"/>
        <v/>
      </c>
      <c r="F656" s="36" t="str">
        <f t="shared" si="4"/>
        <v/>
      </c>
      <c r="G656" s="36" t="str">
        <f t="shared" si="4"/>
        <v/>
      </c>
      <c r="H656" s="36" t="str">
        <f t="shared" si="4"/>
        <v/>
      </c>
      <c r="I656" s="36" t="str">
        <f t="shared" si="4"/>
        <v/>
      </c>
      <c r="J656" s="36" t="str">
        <f t="shared" si="4"/>
        <v/>
      </c>
      <c r="K656" s="36" t="str">
        <f t="shared" si="4"/>
        <v/>
      </c>
      <c r="L656" s="36" t="str">
        <f t="shared" si="4"/>
        <v/>
      </c>
      <c r="M656" s="36" t="str">
        <f t="shared" si="4"/>
        <v/>
      </c>
      <c r="N656" s="36" t="str">
        <f t="shared" si="4"/>
        <v/>
      </c>
      <c r="O656" s="36" t="str">
        <f t="shared" si="4"/>
        <v/>
      </c>
      <c r="P656" s="36" t="str">
        <f t="shared" si="4"/>
        <v/>
      </c>
      <c r="Q656" s="36" t="str">
        <f t="shared" si="4"/>
        <v/>
      </c>
      <c r="R656" s="36" t="str">
        <f t="shared" si="4"/>
        <v/>
      </c>
      <c r="S656" s="36" t="str">
        <f t="shared" si="4"/>
        <v/>
      </c>
      <c r="T656" s="36" t="str">
        <f t="shared" si="4"/>
        <v/>
      </c>
      <c r="U656" s="36" t="str">
        <f t="shared" si="4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18</v>
      </c>
      <c r="D657" s="36" t="str">
        <f t="shared" si="2"/>
        <v/>
      </c>
      <c r="E657" s="36" t="str">
        <f t="shared" si="4"/>
        <v/>
      </c>
      <c r="F657" s="36" t="str">
        <f t="shared" si="4"/>
        <v/>
      </c>
      <c r="G657" s="36" t="str">
        <f t="shared" si="4"/>
        <v/>
      </c>
      <c r="H657" s="36" t="str">
        <f t="shared" si="4"/>
        <v/>
      </c>
      <c r="I657" s="36" t="str">
        <f t="shared" si="4"/>
        <v/>
      </c>
      <c r="J657" s="36" t="str">
        <f t="shared" si="4"/>
        <v/>
      </c>
      <c r="K657" s="36" t="str">
        <f t="shared" si="4"/>
        <v/>
      </c>
      <c r="L657" s="36" t="str">
        <f t="shared" si="4"/>
        <v/>
      </c>
      <c r="M657" s="36" t="str">
        <f t="shared" si="4"/>
        <v/>
      </c>
      <c r="N657" s="36" t="str">
        <f t="shared" si="4"/>
        <v/>
      </c>
      <c r="O657" s="36" t="str">
        <f t="shared" si="4"/>
        <v/>
      </c>
      <c r="P657" s="36" t="str">
        <f t="shared" si="4"/>
        <v/>
      </c>
      <c r="Q657" s="36" t="str">
        <f t="shared" si="4"/>
        <v/>
      </c>
      <c r="R657" s="36" t="str">
        <f t="shared" si="4"/>
        <v/>
      </c>
      <c r="S657" s="36" t="str">
        <f t="shared" si="4"/>
        <v/>
      </c>
      <c r="T657" s="36" t="str">
        <f t="shared" ref="E657:U672" si="5">IF(T53=T357,"","*")</f>
        <v/>
      </c>
      <c r="U657" s="36" t="str">
        <f t="shared" si="5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2"/>
        <v/>
      </c>
      <c r="E658" s="34" t="str">
        <f t="shared" si="5"/>
        <v/>
      </c>
      <c r="F658" s="34" t="str">
        <f t="shared" si="5"/>
        <v/>
      </c>
      <c r="G658" s="34" t="str">
        <f t="shared" si="5"/>
        <v/>
      </c>
      <c r="H658" s="34" t="str">
        <f t="shared" si="5"/>
        <v/>
      </c>
      <c r="I658" s="34" t="str">
        <f t="shared" si="5"/>
        <v/>
      </c>
      <c r="J658" s="34" t="str">
        <f t="shared" si="5"/>
        <v/>
      </c>
      <c r="K658" s="34" t="str">
        <f t="shared" si="5"/>
        <v/>
      </c>
      <c r="L658" s="34" t="str">
        <f t="shared" si="5"/>
        <v/>
      </c>
      <c r="M658" s="34" t="str">
        <f t="shared" si="5"/>
        <v/>
      </c>
      <c r="N658" s="34" t="str">
        <f t="shared" si="5"/>
        <v/>
      </c>
      <c r="O658" s="34" t="str">
        <f t="shared" si="5"/>
        <v/>
      </c>
      <c r="P658" s="34" t="str">
        <f t="shared" si="5"/>
        <v/>
      </c>
      <c r="Q658" s="34" t="str">
        <f t="shared" si="5"/>
        <v/>
      </c>
      <c r="R658" s="34" t="str">
        <f t="shared" si="5"/>
        <v/>
      </c>
      <c r="S658" s="34" t="str">
        <f t="shared" si="5"/>
        <v/>
      </c>
      <c r="T658" s="34" t="str">
        <f t="shared" si="5"/>
        <v/>
      </c>
      <c r="U658" s="34" t="str">
        <f t="shared" si="5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2"/>
        <v/>
      </c>
      <c r="E659" s="37" t="str">
        <f t="shared" si="5"/>
        <v/>
      </c>
      <c r="F659" s="37" t="str">
        <f t="shared" si="5"/>
        <v/>
      </c>
      <c r="G659" s="37" t="str">
        <f t="shared" si="5"/>
        <v/>
      </c>
      <c r="H659" s="37" t="str">
        <f t="shared" si="5"/>
        <v/>
      </c>
      <c r="I659" s="37" t="str">
        <f t="shared" si="5"/>
        <v/>
      </c>
      <c r="J659" s="37" t="str">
        <f t="shared" si="5"/>
        <v/>
      </c>
      <c r="K659" s="37" t="str">
        <f t="shared" si="5"/>
        <v/>
      </c>
      <c r="L659" s="37" t="str">
        <f t="shared" si="5"/>
        <v/>
      </c>
      <c r="M659" s="37" t="str">
        <f t="shared" si="5"/>
        <v/>
      </c>
      <c r="N659" s="37" t="str">
        <f t="shared" si="5"/>
        <v/>
      </c>
      <c r="O659" s="37" t="str">
        <f t="shared" si="5"/>
        <v/>
      </c>
      <c r="P659" s="37" t="str">
        <f t="shared" si="5"/>
        <v/>
      </c>
      <c r="Q659" s="37" t="str">
        <f t="shared" si="5"/>
        <v/>
      </c>
      <c r="R659" s="37" t="str">
        <f t="shared" si="5"/>
        <v/>
      </c>
      <c r="S659" s="37" t="str">
        <f t="shared" si="5"/>
        <v/>
      </c>
      <c r="T659" s="37" t="str">
        <f t="shared" si="5"/>
        <v/>
      </c>
      <c r="U659" s="37" t="str">
        <f t="shared" si="5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2"/>
        <v/>
      </c>
      <c r="E660" s="37" t="str">
        <f t="shared" si="5"/>
        <v/>
      </c>
      <c r="F660" s="37" t="str">
        <f t="shared" si="5"/>
        <v/>
      </c>
      <c r="G660" s="37" t="str">
        <f t="shared" si="5"/>
        <v/>
      </c>
      <c r="H660" s="37" t="str">
        <f t="shared" si="5"/>
        <v/>
      </c>
      <c r="I660" s="37" t="str">
        <f t="shared" si="5"/>
        <v/>
      </c>
      <c r="J660" s="37" t="str">
        <f t="shared" si="5"/>
        <v/>
      </c>
      <c r="K660" s="37" t="str">
        <f t="shared" si="5"/>
        <v/>
      </c>
      <c r="L660" s="37" t="str">
        <f t="shared" si="5"/>
        <v/>
      </c>
      <c r="M660" s="37" t="str">
        <f t="shared" si="5"/>
        <v/>
      </c>
      <c r="N660" s="37" t="str">
        <f t="shared" si="5"/>
        <v/>
      </c>
      <c r="O660" s="37" t="str">
        <f t="shared" si="5"/>
        <v/>
      </c>
      <c r="P660" s="37" t="str">
        <f t="shared" si="5"/>
        <v/>
      </c>
      <c r="Q660" s="37" t="str">
        <f t="shared" si="5"/>
        <v/>
      </c>
      <c r="R660" s="37" t="str">
        <f t="shared" si="5"/>
        <v/>
      </c>
      <c r="S660" s="37" t="str">
        <f t="shared" si="5"/>
        <v/>
      </c>
      <c r="T660" s="37" t="str">
        <f t="shared" si="5"/>
        <v/>
      </c>
      <c r="U660" s="37" t="str">
        <f t="shared" si="5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37" t="str">
        <f t="shared" si="2"/>
        <v/>
      </c>
      <c r="E661" s="37" t="str">
        <f t="shared" si="5"/>
        <v/>
      </c>
      <c r="F661" s="37" t="str">
        <f t="shared" si="5"/>
        <v/>
      </c>
      <c r="G661" s="37" t="str">
        <f t="shared" si="5"/>
        <v/>
      </c>
      <c r="H661" s="37" t="str">
        <f t="shared" si="5"/>
        <v/>
      </c>
      <c r="I661" s="37" t="str">
        <f t="shared" si="5"/>
        <v/>
      </c>
      <c r="J661" s="37" t="str">
        <f t="shared" si="5"/>
        <v/>
      </c>
      <c r="K661" s="37" t="str">
        <f t="shared" si="5"/>
        <v/>
      </c>
      <c r="L661" s="37" t="str">
        <f t="shared" si="5"/>
        <v/>
      </c>
      <c r="M661" s="37" t="str">
        <f t="shared" si="5"/>
        <v/>
      </c>
      <c r="N661" s="37" t="str">
        <f t="shared" si="5"/>
        <v/>
      </c>
      <c r="O661" s="37" t="str">
        <f t="shared" si="5"/>
        <v/>
      </c>
      <c r="P661" s="37" t="str">
        <f t="shared" si="5"/>
        <v/>
      </c>
      <c r="Q661" s="37" t="str">
        <f t="shared" si="5"/>
        <v/>
      </c>
      <c r="R661" s="37" t="str">
        <f t="shared" si="5"/>
        <v/>
      </c>
      <c r="S661" s="37" t="str">
        <f t="shared" si="5"/>
        <v/>
      </c>
      <c r="T661" s="37" t="str">
        <f t="shared" si="5"/>
        <v/>
      </c>
      <c r="U661" s="37" t="str">
        <f t="shared" si="5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2"/>
        <v/>
      </c>
      <c r="E662" s="37" t="str">
        <f t="shared" si="5"/>
        <v/>
      </c>
      <c r="F662" s="37" t="str">
        <f t="shared" si="5"/>
        <v/>
      </c>
      <c r="G662" s="37" t="str">
        <f t="shared" si="5"/>
        <v/>
      </c>
      <c r="H662" s="37" t="str">
        <f t="shared" si="5"/>
        <v/>
      </c>
      <c r="I662" s="37" t="str">
        <f t="shared" si="5"/>
        <v/>
      </c>
      <c r="J662" s="37" t="str">
        <f t="shared" si="5"/>
        <v/>
      </c>
      <c r="K662" s="37" t="str">
        <f t="shared" si="5"/>
        <v/>
      </c>
      <c r="L662" s="37" t="str">
        <f t="shared" si="5"/>
        <v/>
      </c>
      <c r="M662" s="37" t="str">
        <f t="shared" si="5"/>
        <v/>
      </c>
      <c r="N662" s="37" t="str">
        <f t="shared" si="5"/>
        <v/>
      </c>
      <c r="O662" s="37" t="str">
        <f t="shared" si="5"/>
        <v/>
      </c>
      <c r="P662" s="37" t="str">
        <f t="shared" si="5"/>
        <v/>
      </c>
      <c r="Q662" s="37" t="str">
        <f t="shared" si="5"/>
        <v/>
      </c>
      <c r="R662" s="37" t="str">
        <f t="shared" si="5"/>
        <v/>
      </c>
      <c r="S662" s="37" t="str">
        <f t="shared" si="5"/>
        <v/>
      </c>
      <c r="T662" s="37" t="str">
        <f t="shared" si="5"/>
        <v/>
      </c>
      <c r="U662" s="37" t="str">
        <f t="shared" si="5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18</v>
      </c>
      <c r="D663" s="38" t="str">
        <f t="shared" si="2"/>
        <v/>
      </c>
      <c r="E663" s="38" t="str">
        <f t="shared" si="5"/>
        <v/>
      </c>
      <c r="F663" s="38" t="str">
        <f t="shared" si="5"/>
        <v/>
      </c>
      <c r="G663" s="38" t="str">
        <f t="shared" si="5"/>
        <v/>
      </c>
      <c r="H663" s="38" t="str">
        <f t="shared" si="5"/>
        <v/>
      </c>
      <c r="I663" s="38" t="str">
        <f t="shared" si="5"/>
        <v/>
      </c>
      <c r="J663" s="38" t="str">
        <f t="shared" si="5"/>
        <v/>
      </c>
      <c r="K663" s="38" t="str">
        <f t="shared" si="5"/>
        <v/>
      </c>
      <c r="L663" s="38" t="str">
        <f t="shared" si="5"/>
        <v/>
      </c>
      <c r="M663" s="38" t="str">
        <f t="shared" si="5"/>
        <v/>
      </c>
      <c r="N663" s="38" t="str">
        <f t="shared" si="5"/>
        <v/>
      </c>
      <c r="O663" s="38" t="str">
        <f t="shared" si="5"/>
        <v/>
      </c>
      <c r="P663" s="38" t="str">
        <f t="shared" si="5"/>
        <v/>
      </c>
      <c r="Q663" s="38" t="str">
        <f t="shared" si="5"/>
        <v/>
      </c>
      <c r="R663" s="38" t="str">
        <f t="shared" si="5"/>
        <v/>
      </c>
      <c r="S663" s="38" t="str">
        <f t="shared" si="5"/>
        <v/>
      </c>
      <c r="T663" s="38" t="str">
        <f t="shared" si="5"/>
        <v/>
      </c>
      <c r="U663" s="38" t="str">
        <f t="shared" si="5"/>
        <v/>
      </c>
    </row>
    <row r="664" spans="1:21" ht="15.75" hidden="1" customHeight="1" x14ac:dyDescent="0.2">
      <c r="A664" s="72" t="s">
        <v>217</v>
      </c>
      <c r="B664" s="73"/>
      <c r="C664" s="31" t="s">
        <v>75</v>
      </c>
      <c r="D664" s="32" t="str">
        <f t="shared" si="2"/>
        <v/>
      </c>
      <c r="E664" s="32" t="str">
        <f t="shared" si="5"/>
        <v/>
      </c>
      <c r="F664" s="32" t="str">
        <f t="shared" si="5"/>
        <v/>
      </c>
      <c r="G664" s="32" t="str">
        <f t="shared" si="5"/>
        <v/>
      </c>
      <c r="H664" s="32" t="str">
        <f t="shared" si="5"/>
        <v/>
      </c>
      <c r="I664" s="32" t="str">
        <f t="shared" si="5"/>
        <v/>
      </c>
      <c r="J664" s="32" t="str">
        <f t="shared" si="5"/>
        <v/>
      </c>
      <c r="K664" s="32" t="str">
        <f t="shared" si="5"/>
        <v/>
      </c>
      <c r="L664" s="32" t="str">
        <f t="shared" si="5"/>
        <v/>
      </c>
      <c r="M664" s="32" t="str">
        <f t="shared" si="5"/>
        <v/>
      </c>
      <c r="N664" s="32" t="str">
        <f t="shared" si="5"/>
        <v/>
      </c>
      <c r="O664" s="32" t="str">
        <f t="shared" si="5"/>
        <v/>
      </c>
      <c r="P664" s="32" t="str">
        <f t="shared" si="5"/>
        <v/>
      </c>
      <c r="Q664" s="32" t="str">
        <f t="shared" si="5"/>
        <v/>
      </c>
      <c r="R664" s="32" t="str">
        <f t="shared" si="5"/>
        <v/>
      </c>
      <c r="S664" s="32" t="str">
        <f t="shared" si="5"/>
        <v/>
      </c>
      <c r="T664" s="32" t="str">
        <f t="shared" si="5"/>
        <v/>
      </c>
      <c r="U664" s="32" t="str">
        <f t="shared" si="5"/>
        <v/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2"/>
        <v/>
      </c>
      <c r="E665" s="34" t="str">
        <f t="shared" si="5"/>
        <v/>
      </c>
      <c r="F665" s="34" t="str">
        <f t="shared" si="5"/>
        <v/>
      </c>
      <c r="G665" s="34" t="str">
        <f t="shared" si="5"/>
        <v/>
      </c>
      <c r="H665" s="34" t="str">
        <f t="shared" si="5"/>
        <v/>
      </c>
      <c r="I665" s="34" t="str">
        <f t="shared" si="5"/>
        <v/>
      </c>
      <c r="J665" s="34" t="str">
        <f t="shared" si="5"/>
        <v/>
      </c>
      <c r="K665" s="34" t="str">
        <f t="shared" si="5"/>
        <v/>
      </c>
      <c r="L665" s="34" t="str">
        <f t="shared" si="5"/>
        <v/>
      </c>
      <c r="M665" s="34" t="str">
        <f t="shared" si="5"/>
        <v/>
      </c>
      <c r="N665" s="34" t="str">
        <f t="shared" si="5"/>
        <v/>
      </c>
      <c r="O665" s="34" t="str">
        <f t="shared" si="5"/>
        <v/>
      </c>
      <c r="P665" s="34" t="str">
        <f t="shared" si="5"/>
        <v/>
      </c>
      <c r="Q665" s="34" t="str">
        <f t="shared" si="5"/>
        <v/>
      </c>
      <c r="R665" s="34" t="str">
        <f t="shared" si="5"/>
        <v/>
      </c>
      <c r="S665" s="34" t="str">
        <f t="shared" si="5"/>
        <v/>
      </c>
      <c r="T665" s="34" t="str">
        <f t="shared" si="5"/>
        <v/>
      </c>
      <c r="U665" s="34" t="str">
        <f t="shared" si="5"/>
        <v/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2"/>
        <v/>
      </c>
      <c r="E666" s="36" t="str">
        <f t="shared" si="5"/>
        <v/>
      </c>
      <c r="F666" s="36" t="str">
        <f t="shared" si="5"/>
        <v/>
      </c>
      <c r="G666" s="36" t="str">
        <f t="shared" si="5"/>
        <v/>
      </c>
      <c r="H666" s="36" t="str">
        <f t="shared" si="5"/>
        <v/>
      </c>
      <c r="I666" s="36" t="str">
        <f t="shared" si="5"/>
        <v/>
      </c>
      <c r="J666" s="36" t="str">
        <f t="shared" si="5"/>
        <v/>
      </c>
      <c r="K666" s="36" t="str">
        <f t="shared" si="5"/>
        <v/>
      </c>
      <c r="L666" s="36" t="str">
        <f t="shared" si="5"/>
        <v/>
      </c>
      <c r="M666" s="36" t="str">
        <f t="shared" si="5"/>
        <v/>
      </c>
      <c r="N666" s="36" t="str">
        <f t="shared" si="5"/>
        <v/>
      </c>
      <c r="O666" s="36" t="str">
        <f t="shared" si="5"/>
        <v/>
      </c>
      <c r="P666" s="36" t="str">
        <f t="shared" si="5"/>
        <v/>
      </c>
      <c r="Q666" s="36" t="str">
        <f t="shared" si="5"/>
        <v/>
      </c>
      <c r="R666" s="36" t="str">
        <f t="shared" si="5"/>
        <v/>
      </c>
      <c r="S666" s="36" t="str">
        <f t="shared" si="5"/>
        <v/>
      </c>
      <c r="T666" s="36" t="str">
        <f t="shared" si="5"/>
        <v/>
      </c>
      <c r="U666" s="36" t="str">
        <f t="shared" si="5"/>
        <v/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2"/>
        <v/>
      </c>
      <c r="E667" s="36" t="str">
        <f t="shared" si="5"/>
        <v/>
      </c>
      <c r="F667" s="36" t="str">
        <f t="shared" si="5"/>
        <v/>
      </c>
      <c r="G667" s="36" t="str">
        <f t="shared" si="5"/>
        <v/>
      </c>
      <c r="H667" s="36" t="str">
        <f t="shared" si="5"/>
        <v/>
      </c>
      <c r="I667" s="36" t="str">
        <f t="shared" si="5"/>
        <v/>
      </c>
      <c r="J667" s="36" t="str">
        <f t="shared" si="5"/>
        <v/>
      </c>
      <c r="K667" s="36" t="str">
        <f t="shared" si="5"/>
        <v/>
      </c>
      <c r="L667" s="36" t="str">
        <f t="shared" si="5"/>
        <v/>
      </c>
      <c r="M667" s="36" t="str">
        <f t="shared" si="5"/>
        <v/>
      </c>
      <c r="N667" s="36" t="str">
        <f t="shared" si="5"/>
        <v/>
      </c>
      <c r="O667" s="36" t="str">
        <f t="shared" si="5"/>
        <v/>
      </c>
      <c r="P667" s="36" t="str">
        <f t="shared" si="5"/>
        <v/>
      </c>
      <c r="Q667" s="36" t="str">
        <f t="shared" si="5"/>
        <v/>
      </c>
      <c r="R667" s="36" t="str">
        <f t="shared" si="5"/>
        <v/>
      </c>
      <c r="S667" s="36" t="str">
        <f t="shared" si="5"/>
        <v/>
      </c>
      <c r="T667" s="36" t="str">
        <f t="shared" si="5"/>
        <v/>
      </c>
      <c r="U667" s="36" t="str">
        <f t="shared" si="5"/>
        <v/>
      </c>
    </row>
    <row r="668" spans="1:21" s="18" customFormat="1" ht="15.75" hidden="1" customHeight="1" x14ac:dyDescent="0.2">
      <c r="A668" s="75"/>
      <c r="B668" s="21" t="s">
        <v>212</v>
      </c>
      <c r="C668" s="65" t="s">
        <v>15</v>
      </c>
      <c r="D668" s="36" t="str">
        <f t="shared" si="2"/>
        <v/>
      </c>
      <c r="E668" s="36" t="str">
        <f t="shared" si="5"/>
        <v/>
      </c>
      <c r="F668" s="36" t="str">
        <f t="shared" si="5"/>
        <v/>
      </c>
      <c r="G668" s="36" t="str">
        <f t="shared" si="5"/>
        <v/>
      </c>
      <c r="H668" s="36" t="str">
        <f t="shared" si="5"/>
        <v/>
      </c>
      <c r="I668" s="36" t="str">
        <f t="shared" si="5"/>
        <v/>
      </c>
      <c r="J668" s="36" t="str">
        <f t="shared" si="5"/>
        <v/>
      </c>
      <c r="K668" s="36" t="str">
        <f t="shared" si="5"/>
        <v/>
      </c>
      <c r="L668" s="36" t="str">
        <f t="shared" si="5"/>
        <v/>
      </c>
      <c r="M668" s="36" t="str">
        <f t="shared" si="5"/>
        <v/>
      </c>
      <c r="N668" s="36" t="str">
        <f t="shared" si="5"/>
        <v/>
      </c>
      <c r="O668" s="36" t="str">
        <f t="shared" si="5"/>
        <v/>
      </c>
      <c r="P668" s="36" t="str">
        <f t="shared" si="5"/>
        <v/>
      </c>
      <c r="Q668" s="36" t="str">
        <f t="shared" si="5"/>
        <v/>
      </c>
      <c r="R668" s="36" t="str">
        <f t="shared" si="5"/>
        <v/>
      </c>
      <c r="S668" s="36" t="str">
        <f t="shared" si="5"/>
        <v/>
      </c>
      <c r="T668" s="36" t="str">
        <f t="shared" si="5"/>
        <v/>
      </c>
      <c r="U668" s="36" t="str">
        <f t="shared" si="5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2"/>
        <v/>
      </c>
      <c r="E669" s="36" t="str">
        <f t="shared" si="5"/>
        <v/>
      </c>
      <c r="F669" s="36" t="str">
        <f t="shared" si="5"/>
        <v/>
      </c>
      <c r="G669" s="36" t="str">
        <f t="shared" si="5"/>
        <v/>
      </c>
      <c r="H669" s="36" t="str">
        <f t="shared" si="5"/>
        <v/>
      </c>
      <c r="I669" s="36" t="str">
        <f t="shared" si="5"/>
        <v/>
      </c>
      <c r="J669" s="36" t="str">
        <f t="shared" si="5"/>
        <v/>
      </c>
      <c r="K669" s="36" t="str">
        <f t="shared" si="5"/>
        <v/>
      </c>
      <c r="L669" s="36" t="str">
        <f t="shared" si="5"/>
        <v/>
      </c>
      <c r="M669" s="36" t="str">
        <f t="shared" si="5"/>
        <v/>
      </c>
      <c r="N669" s="36" t="str">
        <f t="shared" si="5"/>
        <v/>
      </c>
      <c r="O669" s="36" t="str">
        <f t="shared" si="5"/>
        <v/>
      </c>
      <c r="P669" s="36" t="str">
        <f t="shared" si="5"/>
        <v/>
      </c>
      <c r="Q669" s="36" t="str">
        <f t="shared" si="5"/>
        <v/>
      </c>
      <c r="R669" s="36" t="str">
        <f t="shared" si="5"/>
        <v/>
      </c>
      <c r="S669" s="36" t="str">
        <f t="shared" si="5"/>
        <v/>
      </c>
      <c r="T669" s="36" t="str">
        <f t="shared" si="5"/>
        <v/>
      </c>
      <c r="U669" s="36" t="str">
        <f t="shared" si="5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18</v>
      </c>
      <c r="D670" s="36" t="str">
        <f t="shared" si="2"/>
        <v/>
      </c>
      <c r="E670" s="36" t="str">
        <f t="shared" si="5"/>
        <v/>
      </c>
      <c r="F670" s="36" t="str">
        <f t="shared" si="5"/>
        <v/>
      </c>
      <c r="G670" s="36" t="str">
        <f t="shared" si="5"/>
        <v/>
      </c>
      <c r="H670" s="36" t="str">
        <f t="shared" si="5"/>
        <v/>
      </c>
      <c r="I670" s="36" t="str">
        <f t="shared" si="5"/>
        <v/>
      </c>
      <c r="J670" s="36" t="str">
        <f t="shared" si="5"/>
        <v/>
      </c>
      <c r="K670" s="36" t="str">
        <f t="shared" si="5"/>
        <v/>
      </c>
      <c r="L670" s="36" t="str">
        <f t="shared" si="5"/>
        <v/>
      </c>
      <c r="M670" s="36" t="str">
        <f t="shared" si="5"/>
        <v/>
      </c>
      <c r="N670" s="36" t="str">
        <f t="shared" si="5"/>
        <v/>
      </c>
      <c r="O670" s="36" t="str">
        <f t="shared" si="5"/>
        <v/>
      </c>
      <c r="P670" s="36" t="str">
        <f t="shared" si="5"/>
        <v/>
      </c>
      <c r="Q670" s="36" t="str">
        <f t="shared" si="5"/>
        <v/>
      </c>
      <c r="R670" s="36" t="str">
        <f t="shared" si="5"/>
        <v/>
      </c>
      <c r="S670" s="36" t="str">
        <f t="shared" si="5"/>
        <v/>
      </c>
      <c r="T670" s="36" t="str">
        <f t="shared" si="5"/>
        <v/>
      </c>
      <c r="U670" s="36" t="str">
        <f t="shared" si="5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2"/>
        <v/>
      </c>
      <c r="E671" s="34" t="str">
        <f t="shared" si="5"/>
        <v/>
      </c>
      <c r="F671" s="34" t="str">
        <f t="shared" si="5"/>
        <v/>
      </c>
      <c r="G671" s="34" t="str">
        <f t="shared" si="5"/>
        <v/>
      </c>
      <c r="H671" s="34" t="str">
        <f t="shared" si="5"/>
        <v/>
      </c>
      <c r="I671" s="34" t="str">
        <f t="shared" si="5"/>
        <v/>
      </c>
      <c r="J671" s="34" t="str">
        <f t="shared" si="5"/>
        <v/>
      </c>
      <c r="K671" s="34" t="str">
        <f t="shared" si="5"/>
        <v/>
      </c>
      <c r="L671" s="34" t="str">
        <f t="shared" si="5"/>
        <v/>
      </c>
      <c r="M671" s="34" t="str">
        <f t="shared" si="5"/>
        <v/>
      </c>
      <c r="N671" s="34" t="str">
        <f t="shared" si="5"/>
        <v/>
      </c>
      <c r="O671" s="34" t="str">
        <f t="shared" si="5"/>
        <v/>
      </c>
      <c r="P671" s="34" t="str">
        <f t="shared" si="5"/>
        <v/>
      </c>
      <c r="Q671" s="34" t="str">
        <f t="shared" si="5"/>
        <v/>
      </c>
      <c r="R671" s="34" t="str">
        <f t="shared" si="5"/>
        <v/>
      </c>
      <c r="S671" s="34" t="str">
        <f t="shared" si="5"/>
        <v/>
      </c>
      <c r="T671" s="34" t="str">
        <f t="shared" si="5"/>
        <v/>
      </c>
      <c r="U671" s="34" t="str">
        <f t="shared" si="5"/>
        <v/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2"/>
        <v/>
      </c>
      <c r="E672" s="37" t="str">
        <f t="shared" si="5"/>
        <v/>
      </c>
      <c r="F672" s="37" t="str">
        <f t="shared" si="5"/>
        <v/>
      </c>
      <c r="G672" s="37" t="str">
        <f t="shared" si="5"/>
        <v/>
      </c>
      <c r="H672" s="37" t="str">
        <f t="shared" si="5"/>
        <v/>
      </c>
      <c r="I672" s="37" t="str">
        <f t="shared" si="5"/>
        <v/>
      </c>
      <c r="J672" s="37" t="str">
        <f t="shared" si="5"/>
        <v/>
      </c>
      <c r="K672" s="37" t="str">
        <f t="shared" si="5"/>
        <v/>
      </c>
      <c r="L672" s="37" t="str">
        <f t="shared" si="5"/>
        <v/>
      </c>
      <c r="M672" s="37" t="str">
        <f t="shared" si="5"/>
        <v/>
      </c>
      <c r="N672" s="37" t="str">
        <f t="shared" si="5"/>
        <v/>
      </c>
      <c r="O672" s="37" t="str">
        <f t="shared" si="5"/>
        <v/>
      </c>
      <c r="P672" s="37" t="str">
        <f t="shared" si="5"/>
        <v/>
      </c>
      <c r="Q672" s="37" t="str">
        <f t="shared" si="5"/>
        <v/>
      </c>
      <c r="R672" s="37" t="str">
        <f t="shared" si="5"/>
        <v/>
      </c>
      <c r="S672" s="37" t="str">
        <f t="shared" si="5"/>
        <v/>
      </c>
      <c r="T672" s="37" t="str">
        <f t="shared" ref="E672:U687" si="6">IF(T68=T372,"","*")</f>
        <v/>
      </c>
      <c r="U672" s="37" t="str">
        <f t="shared" si="6"/>
        <v/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2"/>
        <v/>
      </c>
      <c r="E673" s="37" t="str">
        <f t="shared" si="6"/>
        <v/>
      </c>
      <c r="F673" s="37" t="str">
        <f t="shared" si="6"/>
        <v/>
      </c>
      <c r="G673" s="37" t="str">
        <f t="shared" si="6"/>
        <v/>
      </c>
      <c r="H673" s="37" t="str">
        <f t="shared" si="6"/>
        <v/>
      </c>
      <c r="I673" s="37" t="str">
        <f t="shared" si="6"/>
        <v/>
      </c>
      <c r="J673" s="37" t="str">
        <f t="shared" si="6"/>
        <v/>
      </c>
      <c r="K673" s="37" t="str">
        <f t="shared" si="6"/>
        <v/>
      </c>
      <c r="L673" s="37" t="str">
        <f t="shared" si="6"/>
        <v/>
      </c>
      <c r="M673" s="37" t="str">
        <f t="shared" si="6"/>
        <v/>
      </c>
      <c r="N673" s="37" t="str">
        <f t="shared" si="6"/>
        <v/>
      </c>
      <c r="O673" s="37" t="str">
        <f t="shared" si="6"/>
        <v/>
      </c>
      <c r="P673" s="37" t="str">
        <f t="shared" si="6"/>
        <v/>
      </c>
      <c r="Q673" s="37" t="str">
        <f t="shared" si="6"/>
        <v/>
      </c>
      <c r="R673" s="37" t="str">
        <f t="shared" si="6"/>
        <v/>
      </c>
      <c r="S673" s="37" t="str">
        <f t="shared" si="6"/>
        <v/>
      </c>
      <c r="T673" s="37" t="str">
        <f t="shared" si="6"/>
        <v/>
      </c>
      <c r="U673" s="37" t="str">
        <f t="shared" si="6"/>
        <v/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37" t="str">
        <f t="shared" si="2"/>
        <v/>
      </c>
      <c r="E674" s="37" t="str">
        <f t="shared" si="6"/>
        <v/>
      </c>
      <c r="F674" s="37" t="str">
        <f t="shared" si="6"/>
        <v/>
      </c>
      <c r="G674" s="37" t="str">
        <f t="shared" si="6"/>
        <v/>
      </c>
      <c r="H674" s="37" t="str">
        <f t="shared" si="6"/>
        <v/>
      </c>
      <c r="I674" s="37" t="str">
        <f t="shared" si="6"/>
        <v/>
      </c>
      <c r="J674" s="37" t="str">
        <f t="shared" si="6"/>
        <v/>
      </c>
      <c r="K674" s="37" t="str">
        <f t="shared" si="6"/>
        <v/>
      </c>
      <c r="L674" s="37" t="str">
        <f t="shared" si="6"/>
        <v/>
      </c>
      <c r="M674" s="37" t="str">
        <f t="shared" si="6"/>
        <v/>
      </c>
      <c r="N674" s="37" t="str">
        <f t="shared" si="6"/>
        <v/>
      </c>
      <c r="O674" s="37" t="str">
        <f t="shared" si="6"/>
        <v/>
      </c>
      <c r="P674" s="37" t="str">
        <f t="shared" si="6"/>
        <v/>
      </c>
      <c r="Q674" s="37" t="str">
        <f t="shared" si="6"/>
        <v/>
      </c>
      <c r="R674" s="37" t="str">
        <f t="shared" si="6"/>
        <v/>
      </c>
      <c r="S674" s="37" t="str">
        <f t="shared" si="6"/>
        <v/>
      </c>
      <c r="T674" s="37" t="str">
        <f t="shared" si="6"/>
        <v/>
      </c>
      <c r="U674" s="37" t="str">
        <f t="shared" si="6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2"/>
        <v/>
      </c>
      <c r="E675" s="37" t="str">
        <f t="shared" si="6"/>
        <v/>
      </c>
      <c r="F675" s="37" t="str">
        <f t="shared" si="6"/>
        <v/>
      </c>
      <c r="G675" s="37" t="str">
        <f t="shared" si="6"/>
        <v/>
      </c>
      <c r="H675" s="37" t="str">
        <f t="shared" si="6"/>
        <v/>
      </c>
      <c r="I675" s="37" t="str">
        <f t="shared" si="6"/>
        <v/>
      </c>
      <c r="J675" s="37" t="str">
        <f t="shared" si="6"/>
        <v/>
      </c>
      <c r="K675" s="37" t="str">
        <f t="shared" si="6"/>
        <v/>
      </c>
      <c r="L675" s="37" t="str">
        <f t="shared" si="6"/>
        <v/>
      </c>
      <c r="M675" s="37" t="str">
        <f t="shared" si="6"/>
        <v/>
      </c>
      <c r="N675" s="37" t="str">
        <f t="shared" si="6"/>
        <v/>
      </c>
      <c r="O675" s="37" t="str">
        <f t="shared" si="6"/>
        <v/>
      </c>
      <c r="P675" s="37" t="str">
        <f t="shared" si="6"/>
        <v/>
      </c>
      <c r="Q675" s="37" t="str">
        <f t="shared" si="6"/>
        <v/>
      </c>
      <c r="R675" s="37" t="str">
        <f t="shared" si="6"/>
        <v/>
      </c>
      <c r="S675" s="37" t="str">
        <f t="shared" si="6"/>
        <v/>
      </c>
      <c r="T675" s="37" t="str">
        <f t="shared" si="6"/>
        <v/>
      </c>
      <c r="U675" s="37" t="str">
        <f t="shared" si="6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18</v>
      </c>
      <c r="D676" s="38" t="str">
        <f t="shared" si="2"/>
        <v/>
      </c>
      <c r="E676" s="38" t="str">
        <f t="shared" si="6"/>
        <v/>
      </c>
      <c r="F676" s="38" t="str">
        <f t="shared" si="6"/>
        <v/>
      </c>
      <c r="G676" s="38" t="str">
        <f t="shared" si="6"/>
        <v/>
      </c>
      <c r="H676" s="38" t="str">
        <f t="shared" si="6"/>
        <v/>
      </c>
      <c r="I676" s="38" t="str">
        <f t="shared" si="6"/>
        <v/>
      </c>
      <c r="J676" s="38" t="str">
        <f t="shared" si="6"/>
        <v/>
      </c>
      <c r="K676" s="38" t="str">
        <f t="shared" si="6"/>
        <v/>
      </c>
      <c r="L676" s="38" t="str">
        <f t="shared" si="6"/>
        <v/>
      </c>
      <c r="M676" s="38" t="str">
        <f t="shared" si="6"/>
        <v/>
      </c>
      <c r="N676" s="38" t="str">
        <f t="shared" si="6"/>
        <v/>
      </c>
      <c r="O676" s="38" t="str">
        <f t="shared" si="6"/>
        <v/>
      </c>
      <c r="P676" s="38" t="str">
        <f t="shared" si="6"/>
        <v/>
      </c>
      <c r="Q676" s="38" t="str">
        <f t="shared" si="6"/>
        <v/>
      </c>
      <c r="R676" s="38" t="str">
        <f t="shared" si="6"/>
        <v/>
      </c>
      <c r="S676" s="38" t="str">
        <f t="shared" si="6"/>
        <v/>
      </c>
      <c r="T676" s="38" t="str">
        <f t="shared" si="6"/>
        <v/>
      </c>
      <c r="U676" s="38" t="str">
        <f t="shared" si="6"/>
        <v/>
      </c>
    </row>
    <row r="677" spans="1:21" ht="15.75" hidden="1" customHeight="1" x14ac:dyDescent="0.2">
      <c r="A677" s="72" t="s">
        <v>218</v>
      </c>
      <c r="B677" s="73"/>
      <c r="C677" s="31" t="s">
        <v>77</v>
      </c>
      <c r="D677" s="32" t="str">
        <f t="shared" ref="D677:S740" si="7">IF(D73=D377,"","*")</f>
        <v/>
      </c>
      <c r="E677" s="32" t="str">
        <f t="shared" si="7"/>
        <v/>
      </c>
      <c r="F677" s="32" t="str">
        <f t="shared" si="7"/>
        <v/>
      </c>
      <c r="G677" s="32" t="str">
        <f t="shared" si="7"/>
        <v/>
      </c>
      <c r="H677" s="32" t="str">
        <f t="shared" si="7"/>
        <v/>
      </c>
      <c r="I677" s="32" t="str">
        <f t="shared" si="7"/>
        <v/>
      </c>
      <c r="J677" s="32" t="str">
        <f t="shared" si="7"/>
        <v/>
      </c>
      <c r="K677" s="32" t="str">
        <f t="shared" si="7"/>
        <v/>
      </c>
      <c r="L677" s="32" t="str">
        <f t="shared" si="7"/>
        <v/>
      </c>
      <c r="M677" s="32" t="str">
        <f t="shared" si="7"/>
        <v/>
      </c>
      <c r="N677" s="32" t="str">
        <f t="shared" si="7"/>
        <v/>
      </c>
      <c r="O677" s="32" t="str">
        <f t="shared" si="7"/>
        <v/>
      </c>
      <c r="P677" s="32" t="str">
        <f t="shared" si="7"/>
        <v/>
      </c>
      <c r="Q677" s="32" t="str">
        <f t="shared" si="7"/>
        <v/>
      </c>
      <c r="R677" s="32" t="str">
        <f t="shared" si="7"/>
        <v/>
      </c>
      <c r="S677" s="32" t="str">
        <f t="shared" si="7"/>
        <v/>
      </c>
      <c r="T677" s="32" t="str">
        <f t="shared" si="6"/>
        <v/>
      </c>
      <c r="U677" s="32" t="str">
        <f t="shared" si="6"/>
        <v/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7"/>
        <v/>
      </c>
      <c r="E678" s="34" t="str">
        <f t="shared" si="6"/>
        <v/>
      </c>
      <c r="F678" s="34" t="str">
        <f t="shared" si="6"/>
        <v/>
      </c>
      <c r="G678" s="34" t="str">
        <f t="shared" si="6"/>
        <v/>
      </c>
      <c r="H678" s="34" t="str">
        <f t="shared" si="6"/>
        <v/>
      </c>
      <c r="I678" s="34" t="str">
        <f t="shared" si="6"/>
        <v/>
      </c>
      <c r="J678" s="34" t="str">
        <f t="shared" si="6"/>
        <v/>
      </c>
      <c r="K678" s="34" t="str">
        <f t="shared" si="6"/>
        <v/>
      </c>
      <c r="L678" s="34" t="str">
        <f t="shared" si="6"/>
        <v/>
      </c>
      <c r="M678" s="34" t="str">
        <f t="shared" si="6"/>
        <v/>
      </c>
      <c r="N678" s="34" t="str">
        <f t="shared" si="6"/>
        <v/>
      </c>
      <c r="O678" s="34" t="str">
        <f t="shared" si="6"/>
        <v/>
      </c>
      <c r="P678" s="34" t="str">
        <f t="shared" si="6"/>
        <v/>
      </c>
      <c r="Q678" s="34" t="str">
        <f t="shared" si="6"/>
        <v/>
      </c>
      <c r="R678" s="34" t="str">
        <f t="shared" si="6"/>
        <v/>
      </c>
      <c r="S678" s="34" t="str">
        <f t="shared" si="6"/>
        <v/>
      </c>
      <c r="T678" s="34" t="str">
        <f t="shared" si="6"/>
        <v/>
      </c>
      <c r="U678" s="34" t="str">
        <f t="shared" si="6"/>
        <v/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7"/>
        <v/>
      </c>
      <c r="E679" s="36" t="str">
        <f t="shared" si="6"/>
        <v/>
      </c>
      <c r="F679" s="36" t="str">
        <f t="shared" si="6"/>
        <v/>
      </c>
      <c r="G679" s="36" t="str">
        <f t="shared" si="6"/>
        <v/>
      </c>
      <c r="H679" s="36" t="str">
        <f t="shared" si="6"/>
        <v/>
      </c>
      <c r="I679" s="36" t="str">
        <f t="shared" si="6"/>
        <v/>
      </c>
      <c r="J679" s="36" t="str">
        <f t="shared" si="6"/>
        <v/>
      </c>
      <c r="K679" s="36" t="str">
        <f t="shared" si="6"/>
        <v/>
      </c>
      <c r="L679" s="36" t="str">
        <f t="shared" si="6"/>
        <v/>
      </c>
      <c r="M679" s="36" t="str">
        <f t="shared" si="6"/>
        <v/>
      </c>
      <c r="N679" s="36" t="str">
        <f t="shared" si="6"/>
        <v/>
      </c>
      <c r="O679" s="36" t="str">
        <f t="shared" si="6"/>
        <v/>
      </c>
      <c r="P679" s="36" t="str">
        <f t="shared" si="6"/>
        <v/>
      </c>
      <c r="Q679" s="36" t="str">
        <f t="shared" si="6"/>
        <v/>
      </c>
      <c r="R679" s="36" t="str">
        <f t="shared" si="6"/>
        <v/>
      </c>
      <c r="S679" s="36" t="str">
        <f t="shared" si="6"/>
        <v/>
      </c>
      <c r="T679" s="36" t="str">
        <f t="shared" si="6"/>
        <v/>
      </c>
      <c r="U679" s="36" t="str">
        <f t="shared" si="6"/>
        <v/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7"/>
        <v/>
      </c>
      <c r="E680" s="36" t="str">
        <f t="shared" si="6"/>
        <v/>
      </c>
      <c r="F680" s="36" t="str">
        <f t="shared" si="6"/>
        <v/>
      </c>
      <c r="G680" s="36" t="str">
        <f t="shared" si="6"/>
        <v/>
      </c>
      <c r="H680" s="36" t="str">
        <f t="shared" si="6"/>
        <v/>
      </c>
      <c r="I680" s="36" t="str">
        <f t="shared" si="6"/>
        <v/>
      </c>
      <c r="J680" s="36" t="str">
        <f t="shared" si="6"/>
        <v/>
      </c>
      <c r="K680" s="36" t="str">
        <f t="shared" si="6"/>
        <v/>
      </c>
      <c r="L680" s="36" t="str">
        <f t="shared" si="6"/>
        <v/>
      </c>
      <c r="M680" s="36" t="str">
        <f t="shared" si="6"/>
        <v/>
      </c>
      <c r="N680" s="36" t="str">
        <f t="shared" si="6"/>
        <v/>
      </c>
      <c r="O680" s="36" t="str">
        <f t="shared" si="6"/>
        <v/>
      </c>
      <c r="P680" s="36" t="str">
        <f t="shared" si="6"/>
        <v/>
      </c>
      <c r="Q680" s="36" t="str">
        <f t="shared" si="6"/>
        <v/>
      </c>
      <c r="R680" s="36" t="str">
        <f t="shared" si="6"/>
        <v/>
      </c>
      <c r="S680" s="36" t="str">
        <f t="shared" si="6"/>
        <v/>
      </c>
      <c r="T680" s="36" t="str">
        <f t="shared" si="6"/>
        <v/>
      </c>
      <c r="U680" s="36" t="str">
        <f t="shared" si="6"/>
        <v/>
      </c>
    </row>
    <row r="681" spans="1:21" s="18" customFormat="1" ht="15.75" hidden="1" customHeight="1" x14ac:dyDescent="0.2">
      <c r="A681" s="75"/>
      <c r="B681" s="21" t="s">
        <v>212</v>
      </c>
      <c r="C681" s="65" t="s">
        <v>15</v>
      </c>
      <c r="D681" s="36" t="str">
        <f t="shared" si="7"/>
        <v/>
      </c>
      <c r="E681" s="36" t="str">
        <f t="shared" si="6"/>
        <v/>
      </c>
      <c r="F681" s="36" t="str">
        <f t="shared" si="6"/>
        <v/>
      </c>
      <c r="G681" s="36" t="str">
        <f t="shared" si="6"/>
        <v/>
      </c>
      <c r="H681" s="36" t="str">
        <f t="shared" si="6"/>
        <v/>
      </c>
      <c r="I681" s="36" t="str">
        <f t="shared" si="6"/>
        <v/>
      </c>
      <c r="J681" s="36" t="str">
        <f t="shared" si="6"/>
        <v/>
      </c>
      <c r="K681" s="36" t="str">
        <f t="shared" si="6"/>
        <v/>
      </c>
      <c r="L681" s="36" t="str">
        <f t="shared" si="6"/>
        <v/>
      </c>
      <c r="M681" s="36" t="str">
        <f t="shared" si="6"/>
        <v/>
      </c>
      <c r="N681" s="36" t="str">
        <f t="shared" si="6"/>
        <v/>
      </c>
      <c r="O681" s="36" t="str">
        <f t="shared" si="6"/>
        <v/>
      </c>
      <c r="P681" s="36" t="str">
        <f t="shared" si="6"/>
        <v/>
      </c>
      <c r="Q681" s="36" t="str">
        <f t="shared" si="6"/>
        <v/>
      </c>
      <c r="R681" s="36" t="str">
        <f t="shared" si="6"/>
        <v/>
      </c>
      <c r="S681" s="36" t="str">
        <f t="shared" si="6"/>
        <v/>
      </c>
      <c r="T681" s="36" t="str">
        <f t="shared" si="6"/>
        <v/>
      </c>
      <c r="U681" s="36" t="str">
        <f t="shared" si="6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7"/>
        <v/>
      </c>
      <c r="E682" s="36" t="str">
        <f t="shared" si="6"/>
        <v/>
      </c>
      <c r="F682" s="36" t="str">
        <f t="shared" si="6"/>
        <v/>
      </c>
      <c r="G682" s="36" t="str">
        <f t="shared" si="6"/>
        <v/>
      </c>
      <c r="H682" s="36" t="str">
        <f t="shared" si="6"/>
        <v/>
      </c>
      <c r="I682" s="36" t="str">
        <f t="shared" si="6"/>
        <v/>
      </c>
      <c r="J682" s="36" t="str">
        <f t="shared" si="6"/>
        <v/>
      </c>
      <c r="K682" s="36" t="str">
        <f t="shared" si="6"/>
        <v/>
      </c>
      <c r="L682" s="36" t="str">
        <f t="shared" si="6"/>
        <v/>
      </c>
      <c r="M682" s="36" t="str">
        <f t="shared" si="6"/>
        <v/>
      </c>
      <c r="N682" s="36" t="str">
        <f t="shared" si="6"/>
        <v/>
      </c>
      <c r="O682" s="36" t="str">
        <f t="shared" si="6"/>
        <v/>
      </c>
      <c r="P682" s="36" t="str">
        <f t="shared" si="6"/>
        <v/>
      </c>
      <c r="Q682" s="36" t="str">
        <f t="shared" si="6"/>
        <v/>
      </c>
      <c r="R682" s="36" t="str">
        <f t="shared" si="6"/>
        <v/>
      </c>
      <c r="S682" s="36" t="str">
        <f t="shared" si="6"/>
        <v/>
      </c>
      <c r="T682" s="36" t="str">
        <f t="shared" si="6"/>
        <v/>
      </c>
      <c r="U682" s="36" t="str">
        <f t="shared" si="6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18</v>
      </c>
      <c r="D683" s="36" t="str">
        <f t="shared" si="7"/>
        <v/>
      </c>
      <c r="E683" s="36" t="str">
        <f t="shared" si="6"/>
        <v/>
      </c>
      <c r="F683" s="36" t="str">
        <f t="shared" si="6"/>
        <v/>
      </c>
      <c r="G683" s="36" t="str">
        <f t="shared" si="6"/>
        <v/>
      </c>
      <c r="H683" s="36" t="str">
        <f t="shared" si="6"/>
        <v/>
      </c>
      <c r="I683" s="36" t="str">
        <f t="shared" si="6"/>
        <v/>
      </c>
      <c r="J683" s="36" t="str">
        <f t="shared" si="6"/>
        <v/>
      </c>
      <c r="K683" s="36" t="str">
        <f t="shared" si="6"/>
        <v/>
      </c>
      <c r="L683" s="36" t="str">
        <f t="shared" si="6"/>
        <v/>
      </c>
      <c r="M683" s="36" t="str">
        <f t="shared" si="6"/>
        <v/>
      </c>
      <c r="N683" s="36" t="str">
        <f t="shared" si="6"/>
        <v/>
      </c>
      <c r="O683" s="36" t="str">
        <f t="shared" si="6"/>
        <v/>
      </c>
      <c r="P683" s="36" t="str">
        <f t="shared" si="6"/>
        <v/>
      </c>
      <c r="Q683" s="36" t="str">
        <f t="shared" si="6"/>
        <v/>
      </c>
      <c r="R683" s="36" t="str">
        <f t="shared" si="6"/>
        <v/>
      </c>
      <c r="S683" s="36" t="str">
        <f t="shared" si="6"/>
        <v/>
      </c>
      <c r="T683" s="36" t="str">
        <f t="shared" si="6"/>
        <v/>
      </c>
      <c r="U683" s="36" t="str">
        <f t="shared" si="6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7"/>
        <v/>
      </c>
      <c r="E684" s="34" t="str">
        <f t="shared" si="6"/>
        <v/>
      </c>
      <c r="F684" s="34" t="str">
        <f t="shared" si="6"/>
        <v/>
      </c>
      <c r="G684" s="34" t="str">
        <f t="shared" si="6"/>
        <v/>
      </c>
      <c r="H684" s="34" t="str">
        <f t="shared" si="6"/>
        <v/>
      </c>
      <c r="I684" s="34" t="str">
        <f t="shared" si="6"/>
        <v/>
      </c>
      <c r="J684" s="34" t="str">
        <f t="shared" si="6"/>
        <v/>
      </c>
      <c r="K684" s="34" t="str">
        <f t="shared" si="6"/>
        <v/>
      </c>
      <c r="L684" s="34" t="str">
        <f t="shared" si="6"/>
        <v/>
      </c>
      <c r="M684" s="34" t="str">
        <f t="shared" si="6"/>
        <v/>
      </c>
      <c r="N684" s="34" t="str">
        <f t="shared" si="6"/>
        <v/>
      </c>
      <c r="O684" s="34" t="str">
        <f t="shared" si="6"/>
        <v/>
      </c>
      <c r="P684" s="34" t="str">
        <f t="shared" si="6"/>
        <v/>
      </c>
      <c r="Q684" s="34" t="str">
        <f t="shared" si="6"/>
        <v/>
      </c>
      <c r="R684" s="34" t="str">
        <f t="shared" si="6"/>
        <v/>
      </c>
      <c r="S684" s="34" t="str">
        <f t="shared" si="6"/>
        <v/>
      </c>
      <c r="T684" s="34" t="str">
        <f t="shared" si="6"/>
        <v/>
      </c>
      <c r="U684" s="34" t="str">
        <f t="shared" si="6"/>
        <v/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7"/>
        <v/>
      </c>
      <c r="E685" s="37" t="str">
        <f t="shared" si="6"/>
        <v/>
      </c>
      <c r="F685" s="37" t="str">
        <f t="shared" si="6"/>
        <v/>
      </c>
      <c r="G685" s="37" t="str">
        <f t="shared" si="6"/>
        <v/>
      </c>
      <c r="H685" s="37" t="str">
        <f t="shared" si="6"/>
        <v/>
      </c>
      <c r="I685" s="37" t="str">
        <f t="shared" si="6"/>
        <v/>
      </c>
      <c r="J685" s="37" t="str">
        <f t="shared" si="6"/>
        <v/>
      </c>
      <c r="K685" s="37" t="str">
        <f t="shared" si="6"/>
        <v/>
      </c>
      <c r="L685" s="37" t="str">
        <f t="shared" si="6"/>
        <v/>
      </c>
      <c r="M685" s="37" t="str">
        <f t="shared" si="6"/>
        <v/>
      </c>
      <c r="N685" s="37" t="str">
        <f t="shared" si="6"/>
        <v/>
      </c>
      <c r="O685" s="37" t="str">
        <f t="shared" si="6"/>
        <v/>
      </c>
      <c r="P685" s="37" t="str">
        <f t="shared" si="6"/>
        <v/>
      </c>
      <c r="Q685" s="37" t="str">
        <f t="shared" si="6"/>
        <v/>
      </c>
      <c r="R685" s="37" t="str">
        <f t="shared" si="6"/>
        <v/>
      </c>
      <c r="S685" s="37" t="str">
        <f t="shared" si="6"/>
        <v/>
      </c>
      <c r="T685" s="37" t="str">
        <f t="shared" si="6"/>
        <v/>
      </c>
      <c r="U685" s="37" t="str">
        <f t="shared" si="6"/>
        <v/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7"/>
        <v/>
      </c>
      <c r="E686" s="37" t="str">
        <f t="shared" si="6"/>
        <v/>
      </c>
      <c r="F686" s="37" t="str">
        <f t="shared" si="6"/>
        <v/>
      </c>
      <c r="G686" s="37" t="str">
        <f t="shared" si="6"/>
        <v/>
      </c>
      <c r="H686" s="37" t="str">
        <f t="shared" si="6"/>
        <v/>
      </c>
      <c r="I686" s="37" t="str">
        <f t="shared" si="6"/>
        <v/>
      </c>
      <c r="J686" s="37" t="str">
        <f t="shared" si="6"/>
        <v/>
      </c>
      <c r="K686" s="37" t="str">
        <f t="shared" si="6"/>
        <v/>
      </c>
      <c r="L686" s="37" t="str">
        <f t="shared" si="6"/>
        <v/>
      </c>
      <c r="M686" s="37" t="str">
        <f t="shared" si="6"/>
        <v/>
      </c>
      <c r="N686" s="37" t="str">
        <f t="shared" si="6"/>
        <v/>
      </c>
      <c r="O686" s="37" t="str">
        <f t="shared" si="6"/>
        <v/>
      </c>
      <c r="P686" s="37" t="str">
        <f t="shared" si="6"/>
        <v/>
      </c>
      <c r="Q686" s="37" t="str">
        <f t="shared" si="6"/>
        <v/>
      </c>
      <c r="R686" s="37" t="str">
        <f t="shared" si="6"/>
        <v/>
      </c>
      <c r="S686" s="37" t="str">
        <f t="shared" si="6"/>
        <v/>
      </c>
      <c r="T686" s="37" t="str">
        <f t="shared" si="6"/>
        <v/>
      </c>
      <c r="U686" s="37" t="str">
        <f t="shared" si="6"/>
        <v/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37" t="str">
        <f t="shared" si="7"/>
        <v/>
      </c>
      <c r="E687" s="37" t="str">
        <f t="shared" si="6"/>
        <v/>
      </c>
      <c r="F687" s="37" t="str">
        <f t="shared" si="6"/>
        <v/>
      </c>
      <c r="G687" s="37" t="str">
        <f t="shared" si="6"/>
        <v/>
      </c>
      <c r="H687" s="37" t="str">
        <f t="shared" si="6"/>
        <v/>
      </c>
      <c r="I687" s="37" t="str">
        <f t="shared" si="6"/>
        <v/>
      </c>
      <c r="J687" s="37" t="str">
        <f t="shared" si="6"/>
        <v/>
      </c>
      <c r="K687" s="37" t="str">
        <f t="shared" si="6"/>
        <v/>
      </c>
      <c r="L687" s="37" t="str">
        <f t="shared" si="6"/>
        <v/>
      </c>
      <c r="M687" s="37" t="str">
        <f t="shared" si="6"/>
        <v/>
      </c>
      <c r="N687" s="37" t="str">
        <f t="shared" si="6"/>
        <v/>
      </c>
      <c r="O687" s="37" t="str">
        <f t="shared" si="6"/>
        <v/>
      </c>
      <c r="P687" s="37" t="str">
        <f t="shared" si="6"/>
        <v/>
      </c>
      <c r="Q687" s="37" t="str">
        <f t="shared" si="6"/>
        <v/>
      </c>
      <c r="R687" s="37" t="str">
        <f t="shared" si="6"/>
        <v/>
      </c>
      <c r="S687" s="37" t="str">
        <f t="shared" si="6"/>
        <v/>
      </c>
      <c r="T687" s="37" t="str">
        <f t="shared" si="6"/>
        <v/>
      </c>
      <c r="U687" s="37" t="str">
        <f t="shared" si="6"/>
        <v/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7"/>
        <v/>
      </c>
      <c r="E688" s="37" t="str">
        <f t="shared" ref="E688:U702" si="8">IF(E84=E388,"","*")</f>
        <v/>
      </c>
      <c r="F688" s="37" t="str">
        <f t="shared" si="8"/>
        <v/>
      </c>
      <c r="G688" s="37" t="str">
        <f t="shared" si="8"/>
        <v/>
      </c>
      <c r="H688" s="37" t="str">
        <f t="shared" si="8"/>
        <v/>
      </c>
      <c r="I688" s="37" t="str">
        <f t="shared" si="8"/>
        <v/>
      </c>
      <c r="J688" s="37" t="str">
        <f t="shared" si="8"/>
        <v/>
      </c>
      <c r="K688" s="37" t="str">
        <f t="shared" si="8"/>
        <v/>
      </c>
      <c r="L688" s="37" t="str">
        <f t="shared" si="8"/>
        <v/>
      </c>
      <c r="M688" s="37" t="str">
        <f t="shared" si="8"/>
        <v/>
      </c>
      <c r="N688" s="37" t="str">
        <f t="shared" si="8"/>
        <v/>
      </c>
      <c r="O688" s="37" t="str">
        <f t="shared" si="8"/>
        <v/>
      </c>
      <c r="P688" s="37" t="str">
        <f t="shared" si="8"/>
        <v/>
      </c>
      <c r="Q688" s="37" t="str">
        <f t="shared" si="8"/>
        <v/>
      </c>
      <c r="R688" s="37" t="str">
        <f t="shared" si="8"/>
        <v/>
      </c>
      <c r="S688" s="37" t="str">
        <f t="shared" si="8"/>
        <v/>
      </c>
      <c r="T688" s="37" t="str">
        <f t="shared" si="8"/>
        <v/>
      </c>
      <c r="U688" s="37" t="str">
        <f t="shared" si="8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18</v>
      </c>
      <c r="D689" s="38" t="str">
        <f t="shared" si="7"/>
        <v/>
      </c>
      <c r="E689" s="38" t="str">
        <f t="shared" si="8"/>
        <v/>
      </c>
      <c r="F689" s="38" t="str">
        <f t="shared" si="8"/>
        <v/>
      </c>
      <c r="G689" s="38" t="str">
        <f t="shared" si="8"/>
        <v/>
      </c>
      <c r="H689" s="38" t="str">
        <f t="shared" si="8"/>
        <v/>
      </c>
      <c r="I689" s="38" t="str">
        <f t="shared" si="8"/>
        <v/>
      </c>
      <c r="J689" s="38" t="str">
        <f t="shared" si="8"/>
        <v/>
      </c>
      <c r="K689" s="38" t="str">
        <f t="shared" si="8"/>
        <v/>
      </c>
      <c r="L689" s="38" t="str">
        <f t="shared" si="8"/>
        <v/>
      </c>
      <c r="M689" s="38" t="str">
        <f t="shared" si="8"/>
        <v/>
      </c>
      <c r="N689" s="38" t="str">
        <f t="shared" si="8"/>
        <v/>
      </c>
      <c r="O689" s="38" t="str">
        <f t="shared" si="8"/>
        <v/>
      </c>
      <c r="P689" s="38" t="str">
        <f t="shared" si="8"/>
        <v/>
      </c>
      <c r="Q689" s="38" t="str">
        <f t="shared" si="8"/>
        <v/>
      </c>
      <c r="R689" s="38" t="str">
        <f t="shared" si="8"/>
        <v/>
      </c>
      <c r="S689" s="38" t="str">
        <f t="shared" si="8"/>
        <v/>
      </c>
      <c r="T689" s="38" t="str">
        <f t="shared" si="8"/>
        <v/>
      </c>
      <c r="U689" s="38" t="str">
        <f t="shared" si="8"/>
        <v/>
      </c>
    </row>
    <row r="690" spans="1:21" ht="15.75" hidden="1" customHeight="1" x14ac:dyDescent="0.2">
      <c r="A690" s="72" t="s">
        <v>219</v>
      </c>
      <c r="B690" s="73"/>
      <c r="C690" s="31" t="s">
        <v>35</v>
      </c>
      <c r="D690" s="32" t="str">
        <f t="shared" si="7"/>
        <v/>
      </c>
      <c r="E690" s="32" t="str">
        <f t="shared" si="8"/>
        <v/>
      </c>
      <c r="F690" s="32" t="str">
        <f t="shared" si="8"/>
        <v/>
      </c>
      <c r="G690" s="32" t="str">
        <f t="shared" si="8"/>
        <v/>
      </c>
      <c r="H690" s="32" t="str">
        <f t="shared" si="8"/>
        <v/>
      </c>
      <c r="I690" s="32" t="str">
        <f t="shared" si="8"/>
        <v/>
      </c>
      <c r="J690" s="32" t="str">
        <f t="shared" si="8"/>
        <v/>
      </c>
      <c r="K690" s="32" t="str">
        <f t="shared" si="8"/>
        <v/>
      </c>
      <c r="L690" s="32" t="str">
        <f t="shared" si="8"/>
        <v/>
      </c>
      <c r="M690" s="32" t="str">
        <f t="shared" si="8"/>
        <v/>
      </c>
      <c r="N690" s="32" t="str">
        <f t="shared" si="8"/>
        <v/>
      </c>
      <c r="O690" s="32" t="str">
        <f t="shared" si="8"/>
        <v/>
      </c>
      <c r="P690" s="32" t="str">
        <f t="shared" si="8"/>
        <v/>
      </c>
      <c r="Q690" s="32" t="str">
        <f t="shared" si="8"/>
        <v/>
      </c>
      <c r="R690" s="32" t="str">
        <f t="shared" si="8"/>
        <v/>
      </c>
      <c r="S690" s="32" t="str">
        <f t="shared" si="8"/>
        <v/>
      </c>
      <c r="T690" s="32" t="str">
        <f t="shared" si="8"/>
        <v/>
      </c>
      <c r="U690" s="32" t="str">
        <f t="shared" si="8"/>
        <v/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7"/>
        <v/>
      </c>
      <c r="E691" s="34" t="str">
        <f t="shared" si="8"/>
        <v/>
      </c>
      <c r="F691" s="34" t="str">
        <f t="shared" si="8"/>
        <v/>
      </c>
      <c r="G691" s="34" t="str">
        <f t="shared" si="8"/>
        <v/>
      </c>
      <c r="H691" s="34" t="str">
        <f t="shared" si="8"/>
        <v/>
      </c>
      <c r="I691" s="34" t="str">
        <f t="shared" si="8"/>
        <v/>
      </c>
      <c r="J691" s="34" t="str">
        <f t="shared" si="8"/>
        <v/>
      </c>
      <c r="K691" s="34" t="str">
        <f t="shared" si="8"/>
        <v/>
      </c>
      <c r="L691" s="34" t="str">
        <f t="shared" si="8"/>
        <v/>
      </c>
      <c r="M691" s="34" t="str">
        <f t="shared" si="8"/>
        <v/>
      </c>
      <c r="N691" s="34" t="str">
        <f t="shared" si="8"/>
        <v/>
      </c>
      <c r="O691" s="34" t="str">
        <f t="shared" si="8"/>
        <v/>
      </c>
      <c r="P691" s="34" t="str">
        <f t="shared" si="8"/>
        <v/>
      </c>
      <c r="Q691" s="34" t="str">
        <f t="shared" si="8"/>
        <v/>
      </c>
      <c r="R691" s="34" t="str">
        <f t="shared" si="8"/>
        <v/>
      </c>
      <c r="S691" s="34" t="str">
        <f t="shared" si="8"/>
        <v/>
      </c>
      <c r="T691" s="34" t="str">
        <f t="shared" si="8"/>
        <v/>
      </c>
      <c r="U691" s="34" t="str">
        <f t="shared" si="8"/>
        <v/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7"/>
        <v/>
      </c>
      <c r="E692" s="36" t="str">
        <f t="shared" si="8"/>
        <v/>
      </c>
      <c r="F692" s="36" t="str">
        <f t="shared" si="8"/>
        <v/>
      </c>
      <c r="G692" s="36" t="str">
        <f t="shared" si="8"/>
        <v/>
      </c>
      <c r="H692" s="36" t="str">
        <f t="shared" si="8"/>
        <v/>
      </c>
      <c r="I692" s="36" t="str">
        <f t="shared" si="8"/>
        <v/>
      </c>
      <c r="J692" s="36" t="str">
        <f t="shared" si="8"/>
        <v/>
      </c>
      <c r="K692" s="36" t="str">
        <f t="shared" si="8"/>
        <v/>
      </c>
      <c r="L692" s="36" t="str">
        <f t="shared" si="8"/>
        <v/>
      </c>
      <c r="M692" s="36" t="str">
        <f t="shared" si="8"/>
        <v/>
      </c>
      <c r="N692" s="36" t="str">
        <f t="shared" si="8"/>
        <v/>
      </c>
      <c r="O692" s="36" t="str">
        <f t="shared" si="8"/>
        <v/>
      </c>
      <c r="P692" s="36" t="str">
        <f t="shared" si="8"/>
        <v/>
      </c>
      <c r="Q692" s="36" t="str">
        <f t="shared" si="8"/>
        <v/>
      </c>
      <c r="R692" s="36" t="str">
        <f t="shared" si="8"/>
        <v/>
      </c>
      <c r="S692" s="36" t="str">
        <f t="shared" si="8"/>
        <v/>
      </c>
      <c r="T692" s="36" t="str">
        <f t="shared" si="8"/>
        <v/>
      </c>
      <c r="U692" s="36" t="str">
        <f t="shared" si="8"/>
        <v/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7"/>
        <v/>
      </c>
      <c r="E693" s="36" t="str">
        <f t="shared" si="8"/>
        <v/>
      </c>
      <c r="F693" s="36" t="str">
        <f t="shared" si="8"/>
        <v/>
      </c>
      <c r="G693" s="36" t="str">
        <f t="shared" si="8"/>
        <v/>
      </c>
      <c r="H693" s="36" t="str">
        <f t="shared" si="8"/>
        <v/>
      </c>
      <c r="I693" s="36" t="str">
        <f t="shared" si="8"/>
        <v/>
      </c>
      <c r="J693" s="36" t="str">
        <f t="shared" si="8"/>
        <v/>
      </c>
      <c r="K693" s="36" t="str">
        <f t="shared" si="8"/>
        <v/>
      </c>
      <c r="L693" s="36" t="str">
        <f t="shared" si="8"/>
        <v/>
      </c>
      <c r="M693" s="36" t="str">
        <f t="shared" si="8"/>
        <v/>
      </c>
      <c r="N693" s="36" t="str">
        <f t="shared" si="8"/>
        <v/>
      </c>
      <c r="O693" s="36" t="str">
        <f t="shared" si="8"/>
        <v/>
      </c>
      <c r="P693" s="36" t="str">
        <f t="shared" si="8"/>
        <v/>
      </c>
      <c r="Q693" s="36" t="str">
        <f t="shared" si="8"/>
        <v/>
      </c>
      <c r="R693" s="36" t="str">
        <f t="shared" si="8"/>
        <v/>
      </c>
      <c r="S693" s="36" t="str">
        <f t="shared" si="8"/>
        <v/>
      </c>
      <c r="T693" s="36" t="str">
        <f t="shared" si="8"/>
        <v/>
      </c>
      <c r="U693" s="36" t="str">
        <f t="shared" si="8"/>
        <v/>
      </c>
    </row>
    <row r="694" spans="1:21" s="18" customFormat="1" ht="15.75" hidden="1" customHeight="1" x14ac:dyDescent="0.2">
      <c r="A694" s="75"/>
      <c r="B694" s="21" t="s">
        <v>212</v>
      </c>
      <c r="C694" s="65" t="s">
        <v>15</v>
      </c>
      <c r="D694" s="36" t="str">
        <f t="shared" si="7"/>
        <v/>
      </c>
      <c r="E694" s="36" t="str">
        <f t="shared" si="8"/>
        <v/>
      </c>
      <c r="F694" s="36" t="str">
        <f t="shared" si="8"/>
        <v/>
      </c>
      <c r="G694" s="36" t="str">
        <f t="shared" si="8"/>
        <v/>
      </c>
      <c r="H694" s="36" t="str">
        <f t="shared" si="8"/>
        <v/>
      </c>
      <c r="I694" s="36" t="str">
        <f t="shared" si="8"/>
        <v/>
      </c>
      <c r="J694" s="36" t="str">
        <f t="shared" si="8"/>
        <v/>
      </c>
      <c r="K694" s="36" t="str">
        <f t="shared" si="8"/>
        <v/>
      </c>
      <c r="L694" s="36" t="str">
        <f t="shared" si="8"/>
        <v/>
      </c>
      <c r="M694" s="36" t="str">
        <f t="shared" si="8"/>
        <v/>
      </c>
      <c r="N694" s="36" t="str">
        <f t="shared" si="8"/>
        <v/>
      </c>
      <c r="O694" s="36" t="str">
        <f t="shared" si="8"/>
        <v/>
      </c>
      <c r="P694" s="36" t="str">
        <f t="shared" si="8"/>
        <v/>
      </c>
      <c r="Q694" s="36" t="str">
        <f t="shared" si="8"/>
        <v/>
      </c>
      <c r="R694" s="36" t="str">
        <f t="shared" si="8"/>
        <v/>
      </c>
      <c r="S694" s="36" t="str">
        <f t="shared" si="8"/>
        <v/>
      </c>
      <c r="T694" s="36" t="str">
        <f t="shared" si="8"/>
        <v/>
      </c>
      <c r="U694" s="36" t="str">
        <f t="shared" si="8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7"/>
        <v/>
      </c>
      <c r="E695" s="36" t="str">
        <f t="shared" si="8"/>
        <v/>
      </c>
      <c r="F695" s="36" t="str">
        <f t="shared" si="8"/>
        <v/>
      </c>
      <c r="G695" s="36" t="str">
        <f t="shared" si="8"/>
        <v/>
      </c>
      <c r="H695" s="36" t="str">
        <f t="shared" si="8"/>
        <v/>
      </c>
      <c r="I695" s="36" t="str">
        <f t="shared" si="8"/>
        <v/>
      </c>
      <c r="J695" s="36" t="str">
        <f t="shared" si="8"/>
        <v/>
      </c>
      <c r="K695" s="36" t="str">
        <f t="shared" si="8"/>
        <v/>
      </c>
      <c r="L695" s="36" t="str">
        <f t="shared" si="8"/>
        <v/>
      </c>
      <c r="M695" s="36" t="str">
        <f t="shared" si="8"/>
        <v/>
      </c>
      <c r="N695" s="36" t="str">
        <f t="shared" si="8"/>
        <v/>
      </c>
      <c r="O695" s="36" t="str">
        <f t="shared" si="8"/>
        <v/>
      </c>
      <c r="P695" s="36" t="str">
        <f t="shared" si="8"/>
        <v/>
      </c>
      <c r="Q695" s="36" t="str">
        <f t="shared" si="8"/>
        <v/>
      </c>
      <c r="R695" s="36" t="str">
        <f t="shared" si="8"/>
        <v/>
      </c>
      <c r="S695" s="36" t="str">
        <f t="shared" si="8"/>
        <v/>
      </c>
      <c r="T695" s="36" t="str">
        <f t="shared" si="8"/>
        <v/>
      </c>
      <c r="U695" s="36" t="str">
        <f t="shared" si="8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18</v>
      </c>
      <c r="D696" s="36" t="str">
        <f t="shared" si="7"/>
        <v/>
      </c>
      <c r="E696" s="36" t="str">
        <f t="shared" si="8"/>
        <v/>
      </c>
      <c r="F696" s="36" t="str">
        <f t="shared" si="8"/>
        <v/>
      </c>
      <c r="G696" s="36" t="str">
        <f t="shared" si="8"/>
        <v/>
      </c>
      <c r="H696" s="36" t="str">
        <f t="shared" si="8"/>
        <v/>
      </c>
      <c r="I696" s="36" t="str">
        <f t="shared" si="8"/>
        <v/>
      </c>
      <c r="J696" s="36" t="str">
        <f t="shared" si="8"/>
        <v/>
      </c>
      <c r="K696" s="36" t="str">
        <f t="shared" si="8"/>
        <v/>
      </c>
      <c r="L696" s="36" t="str">
        <f t="shared" si="8"/>
        <v/>
      </c>
      <c r="M696" s="36" t="str">
        <f t="shared" si="8"/>
        <v/>
      </c>
      <c r="N696" s="36" t="str">
        <f t="shared" si="8"/>
        <v/>
      </c>
      <c r="O696" s="36" t="str">
        <f t="shared" si="8"/>
        <v/>
      </c>
      <c r="P696" s="36" t="str">
        <f t="shared" si="8"/>
        <v/>
      </c>
      <c r="Q696" s="36" t="str">
        <f t="shared" si="8"/>
        <v/>
      </c>
      <c r="R696" s="36" t="str">
        <f t="shared" si="8"/>
        <v/>
      </c>
      <c r="S696" s="36" t="str">
        <f t="shared" si="8"/>
        <v/>
      </c>
      <c r="T696" s="36" t="str">
        <f t="shared" si="8"/>
        <v/>
      </c>
      <c r="U696" s="36" t="str">
        <f t="shared" si="8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7"/>
        <v/>
      </c>
      <c r="E697" s="34" t="str">
        <f t="shared" si="8"/>
        <v/>
      </c>
      <c r="F697" s="34" t="str">
        <f t="shared" si="8"/>
        <v/>
      </c>
      <c r="G697" s="34" t="str">
        <f t="shared" si="8"/>
        <v/>
      </c>
      <c r="H697" s="34" t="str">
        <f t="shared" si="8"/>
        <v/>
      </c>
      <c r="I697" s="34" t="str">
        <f t="shared" si="8"/>
        <v/>
      </c>
      <c r="J697" s="34" t="str">
        <f t="shared" si="8"/>
        <v/>
      </c>
      <c r="K697" s="34" t="str">
        <f t="shared" si="8"/>
        <v/>
      </c>
      <c r="L697" s="34" t="str">
        <f t="shared" si="8"/>
        <v/>
      </c>
      <c r="M697" s="34" t="str">
        <f t="shared" si="8"/>
        <v/>
      </c>
      <c r="N697" s="34" t="str">
        <f t="shared" si="8"/>
        <v/>
      </c>
      <c r="O697" s="34" t="str">
        <f t="shared" si="8"/>
        <v/>
      </c>
      <c r="P697" s="34" t="str">
        <f t="shared" si="8"/>
        <v/>
      </c>
      <c r="Q697" s="34" t="str">
        <f t="shared" si="8"/>
        <v/>
      </c>
      <c r="R697" s="34" t="str">
        <f t="shared" si="8"/>
        <v/>
      </c>
      <c r="S697" s="34" t="str">
        <f t="shared" si="8"/>
        <v/>
      </c>
      <c r="T697" s="34" t="str">
        <f t="shared" si="8"/>
        <v/>
      </c>
      <c r="U697" s="34" t="str">
        <f t="shared" si="8"/>
        <v/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si="7"/>
        <v/>
      </c>
      <c r="E698" s="37" t="str">
        <f t="shared" si="8"/>
        <v/>
      </c>
      <c r="F698" s="37" t="str">
        <f t="shared" si="8"/>
        <v/>
      </c>
      <c r="G698" s="37" t="str">
        <f t="shared" si="8"/>
        <v/>
      </c>
      <c r="H698" s="37" t="str">
        <f t="shared" si="8"/>
        <v/>
      </c>
      <c r="I698" s="37" t="str">
        <f t="shared" si="8"/>
        <v/>
      </c>
      <c r="J698" s="37" t="str">
        <f t="shared" si="8"/>
        <v/>
      </c>
      <c r="K698" s="37" t="str">
        <f t="shared" si="8"/>
        <v/>
      </c>
      <c r="L698" s="37" t="str">
        <f t="shared" si="8"/>
        <v/>
      </c>
      <c r="M698" s="37" t="str">
        <f t="shared" si="8"/>
        <v/>
      </c>
      <c r="N698" s="37" t="str">
        <f t="shared" si="8"/>
        <v/>
      </c>
      <c r="O698" s="37" t="str">
        <f t="shared" si="8"/>
        <v/>
      </c>
      <c r="P698" s="37" t="str">
        <f t="shared" si="8"/>
        <v/>
      </c>
      <c r="Q698" s="37" t="str">
        <f t="shared" si="8"/>
        <v/>
      </c>
      <c r="R698" s="37" t="str">
        <f t="shared" si="8"/>
        <v/>
      </c>
      <c r="S698" s="37" t="str">
        <f t="shared" si="8"/>
        <v/>
      </c>
      <c r="T698" s="37" t="str">
        <f t="shared" si="8"/>
        <v/>
      </c>
      <c r="U698" s="37" t="str">
        <f t="shared" si="8"/>
        <v/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7"/>
        <v/>
      </c>
      <c r="E699" s="37" t="str">
        <f t="shared" si="8"/>
        <v/>
      </c>
      <c r="F699" s="37" t="str">
        <f t="shared" si="8"/>
        <v/>
      </c>
      <c r="G699" s="37" t="str">
        <f t="shared" si="8"/>
        <v/>
      </c>
      <c r="H699" s="37" t="str">
        <f t="shared" si="8"/>
        <v/>
      </c>
      <c r="I699" s="37" t="str">
        <f t="shared" si="8"/>
        <v/>
      </c>
      <c r="J699" s="37" t="str">
        <f t="shared" si="8"/>
        <v/>
      </c>
      <c r="K699" s="37" t="str">
        <f t="shared" si="8"/>
        <v/>
      </c>
      <c r="L699" s="37" t="str">
        <f t="shared" si="8"/>
        <v/>
      </c>
      <c r="M699" s="37" t="str">
        <f t="shared" si="8"/>
        <v/>
      </c>
      <c r="N699" s="37" t="str">
        <f t="shared" si="8"/>
        <v/>
      </c>
      <c r="O699" s="37" t="str">
        <f t="shared" si="8"/>
        <v/>
      </c>
      <c r="P699" s="37" t="str">
        <f t="shared" si="8"/>
        <v/>
      </c>
      <c r="Q699" s="37" t="str">
        <f t="shared" si="8"/>
        <v/>
      </c>
      <c r="R699" s="37" t="str">
        <f t="shared" si="8"/>
        <v/>
      </c>
      <c r="S699" s="37" t="str">
        <f t="shared" si="8"/>
        <v/>
      </c>
      <c r="T699" s="37" t="str">
        <f t="shared" si="8"/>
        <v/>
      </c>
      <c r="U699" s="37" t="str">
        <f t="shared" si="8"/>
        <v/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37" t="str">
        <f t="shared" si="7"/>
        <v/>
      </c>
      <c r="E700" s="37" t="str">
        <f t="shared" si="8"/>
        <v/>
      </c>
      <c r="F700" s="37" t="str">
        <f t="shared" si="8"/>
        <v/>
      </c>
      <c r="G700" s="37" t="str">
        <f t="shared" si="8"/>
        <v/>
      </c>
      <c r="H700" s="37" t="str">
        <f t="shared" si="8"/>
        <v/>
      </c>
      <c r="I700" s="37" t="str">
        <f t="shared" si="8"/>
        <v/>
      </c>
      <c r="J700" s="37" t="str">
        <f t="shared" si="8"/>
        <v/>
      </c>
      <c r="K700" s="37" t="str">
        <f t="shared" si="8"/>
        <v/>
      </c>
      <c r="L700" s="37" t="str">
        <f t="shared" si="8"/>
        <v/>
      </c>
      <c r="M700" s="37" t="str">
        <f t="shared" si="8"/>
        <v/>
      </c>
      <c r="N700" s="37" t="str">
        <f t="shared" si="8"/>
        <v/>
      </c>
      <c r="O700" s="37" t="str">
        <f t="shared" si="8"/>
        <v/>
      </c>
      <c r="P700" s="37" t="str">
        <f t="shared" si="8"/>
        <v/>
      </c>
      <c r="Q700" s="37" t="str">
        <f t="shared" si="8"/>
        <v/>
      </c>
      <c r="R700" s="37" t="str">
        <f t="shared" si="8"/>
        <v/>
      </c>
      <c r="S700" s="37" t="str">
        <f t="shared" si="8"/>
        <v/>
      </c>
      <c r="T700" s="37" t="str">
        <f t="shared" si="8"/>
        <v/>
      </c>
      <c r="U700" s="37" t="str">
        <f t="shared" si="8"/>
        <v/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7"/>
        <v/>
      </c>
      <c r="E701" s="37" t="str">
        <f t="shared" si="8"/>
        <v/>
      </c>
      <c r="F701" s="37" t="str">
        <f t="shared" si="8"/>
        <v/>
      </c>
      <c r="G701" s="37" t="str">
        <f t="shared" si="8"/>
        <v/>
      </c>
      <c r="H701" s="37" t="str">
        <f t="shared" si="8"/>
        <v/>
      </c>
      <c r="I701" s="37" t="str">
        <f t="shared" si="8"/>
        <v/>
      </c>
      <c r="J701" s="37" t="str">
        <f t="shared" si="8"/>
        <v/>
      </c>
      <c r="K701" s="37" t="str">
        <f t="shared" si="8"/>
        <v/>
      </c>
      <c r="L701" s="37" t="str">
        <f t="shared" si="8"/>
        <v/>
      </c>
      <c r="M701" s="37" t="str">
        <f t="shared" si="8"/>
        <v/>
      </c>
      <c r="N701" s="37" t="str">
        <f t="shared" si="8"/>
        <v/>
      </c>
      <c r="O701" s="37" t="str">
        <f t="shared" si="8"/>
        <v/>
      </c>
      <c r="P701" s="37" t="str">
        <f t="shared" si="8"/>
        <v/>
      </c>
      <c r="Q701" s="37" t="str">
        <f t="shared" si="8"/>
        <v/>
      </c>
      <c r="R701" s="37" t="str">
        <f t="shared" si="8"/>
        <v/>
      </c>
      <c r="S701" s="37" t="str">
        <f t="shared" si="8"/>
        <v/>
      </c>
      <c r="T701" s="37" t="str">
        <f t="shared" si="8"/>
        <v/>
      </c>
      <c r="U701" s="37" t="str">
        <f t="shared" si="8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18</v>
      </c>
      <c r="D702" s="38" t="str">
        <f t="shared" si="7"/>
        <v/>
      </c>
      <c r="E702" s="38" t="str">
        <f t="shared" si="8"/>
        <v/>
      </c>
      <c r="F702" s="38" t="str">
        <f t="shared" si="8"/>
        <v/>
      </c>
      <c r="G702" s="38" t="str">
        <f t="shared" si="8"/>
        <v/>
      </c>
      <c r="H702" s="38" t="str">
        <f t="shared" si="8"/>
        <v/>
      </c>
      <c r="I702" s="38" t="str">
        <f t="shared" si="8"/>
        <v/>
      </c>
      <c r="J702" s="38" t="str">
        <f t="shared" si="8"/>
        <v/>
      </c>
      <c r="K702" s="38" t="str">
        <f t="shared" si="8"/>
        <v/>
      </c>
      <c r="L702" s="38" t="str">
        <f t="shared" si="8"/>
        <v/>
      </c>
      <c r="M702" s="38" t="str">
        <f t="shared" si="8"/>
        <v/>
      </c>
      <c r="N702" s="38" t="str">
        <f t="shared" si="8"/>
        <v/>
      </c>
      <c r="O702" s="38" t="str">
        <f t="shared" si="8"/>
        <v/>
      </c>
      <c r="P702" s="38" t="str">
        <f t="shared" si="8"/>
        <v/>
      </c>
      <c r="Q702" s="38" t="str">
        <f t="shared" si="8"/>
        <v/>
      </c>
      <c r="R702" s="38" t="str">
        <f t="shared" si="8"/>
        <v/>
      </c>
      <c r="S702" s="38" t="str">
        <f t="shared" si="8"/>
        <v/>
      </c>
      <c r="T702" s="38" t="str">
        <f t="shared" si="8"/>
        <v/>
      </c>
      <c r="U702" s="38" t="str">
        <f t="shared" si="8"/>
        <v/>
      </c>
    </row>
    <row r="703" spans="1:21" ht="15.75" hidden="1" customHeight="1" x14ac:dyDescent="0.2">
      <c r="A703" s="72" t="s">
        <v>220</v>
      </c>
      <c r="B703" s="73"/>
      <c r="C703" s="31" t="s">
        <v>48</v>
      </c>
      <c r="D703" s="32" t="str">
        <f t="shared" si="7"/>
        <v/>
      </c>
      <c r="E703" s="32" t="str">
        <f t="shared" ref="E703:U717" si="9">IF(E99=E403,"","*")</f>
        <v/>
      </c>
      <c r="F703" s="32" t="str">
        <f t="shared" si="9"/>
        <v/>
      </c>
      <c r="G703" s="32" t="str">
        <f t="shared" si="9"/>
        <v/>
      </c>
      <c r="H703" s="32" t="str">
        <f t="shared" si="9"/>
        <v/>
      </c>
      <c r="I703" s="32" t="str">
        <f t="shared" si="9"/>
        <v/>
      </c>
      <c r="J703" s="32" t="str">
        <f t="shared" si="9"/>
        <v/>
      </c>
      <c r="K703" s="32" t="str">
        <f t="shared" si="9"/>
        <v/>
      </c>
      <c r="L703" s="32" t="str">
        <f t="shared" si="9"/>
        <v/>
      </c>
      <c r="M703" s="32" t="str">
        <f t="shared" si="9"/>
        <v/>
      </c>
      <c r="N703" s="32" t="str">
        <f t="shared" si="9"/>
        <v/>
      </c>
      <c r="O703" s="32" t="str">
        <f t="shared" si="9"/>
        <v/>
      </c>
      <c r="P703" s="32" t="str">
        <f t="shared" si="9"/>
        <v/>
      </c>
      <c r="Q703" s="32" t="str">
        <f t="shared" si="9"/>
        <v/>
      </c>
      <c r="R703" s="32" t="str">
        <f t="shared" si="9"/>
        <v/>
      </c>
      <c r="S703" s="32" t="str">
        <f t="shared" si="9"/>
        <v/>
      </c>
      <c r="T703" s="32" t="str">
        <f t="shared" si="9"/>
        <v/>
      </c>
      <c r="U703" s="32" t="str">
        <f t="shared" si="9"/>
        <v/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7"/>
        <v/>
      </c>
      <c r="E704" s="34" t="str">
        <f t="shared" si="9"/>
        <v/>
      </c>
      <c r="F704" s="34" t="str">
        <f t="shared" si="9"/>
        <v/>
      </c>
      <c r="G704" s="34" t="str">
        <f t="shared" si="9"/>
        <v/>
      </c>
      <c r="H704" s="34" t="str">
        <f t="shared" si="9"/>
        <v/>
      </c>
      <c r="I704" s="34" t="str">
        <f t="shared" si="9"/>
        <v/>
      </c>
      <c r="J704" s="34" t="str">
        <f t="shared" si="9"/>
        <v/>
      </c>
      <c r="K704" s="34" t="str">
        <f t="shared" si="9"/>
        <v/>
      </c>
      <c r="L704" s="34" t="str">
        <f t="shared" si="9"/>
        <v/>
      </c>
      <c r="M704" s="34" t="str">
        <f t="shared" si="9"/>
        <v/>
      </c>
      <c r="N704" s="34" t="str">
        <f t="shared" si="9"/>
        <v/>
      </c>
      <c r="O704" s="34" t="str">
        <f t="shared" si="9"/>
        <v/>
      </c>
      <c r="P704" s="34" t="str">
        <f t="shared" si="9"/>
        <v/>
      </c>
      <c r="Q704" s="34" t="str">
        <f t="shared" si="9"/>
        <v/>
      </c>
      <c r="R704" s="34" t="str">
        <f t="shared" si="9"/>
        <v/>
      </c>
      <c r="S704" s="34" t="str">
        <f t="shared" si="9"/>
        <v/>
      </c>
      <c r="T704" s="34" t="str">
        <f t="shared" si="9"/>
        <v/>
      </c>
      <c r="U704" s="34" t="str">
        <f t="shared" si="9"/>
        <v/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7"/>
        <v/>
      </c>
      <c r="E705" s="36" t="str">
        <f t="shared" si="9"/>
        <v/>
      </c>
      <c r="F705" s="36" t="str">
        <f t="shared" si="9"/>
        <v/>
      </c>
      <c r="G705" s="36" t="str">
        <f t="shared" si="9"/>
        <v/>
      </c>
      <c r="H705" s="36" t="str">
        <f t="shared" si="9"/>
        <v/>
      </c>
      <c r="I705" s="36" t="str">
        <f t="shared" si="9"/>
        <v/>
      </c>
      <c r="J705" s="36" t="str">
        <f t="shared" si="9"/>
        <v/>
      </c>
      <c r="K705" s="36" t="str">
        <f t="shared" si="9"/>
        <v/>
      </c>
      <c r="L705" s="36" t="str">
        <f t="shared" si="9"/>
        <v/>
      </c>
      <c r="M705" s="36" t="str">
        <f t="shared" si="9"/>
        <v/>
      </c>
      <c r="N705" s="36" t="str">
        <f t="shared" si="9"/>
        <v/>
      </c>
      <c r="O705" s="36" t="str">
        <f t="shared" si="9"/>
        <v/>
      </c>
      <c r="P705" s="36" t="str">
        <f t="shared" si="9"/>
        <v/>
      </c>
      <c r="Q705" s="36" t="str">
        <f t="shared" si="9"/>
        <v/>
      </c>
      <c r="R705" s="36" t="str">
        <f t="shared" si="9"/>
        <v/>
      </c>
      <c r="S705" s="36" t="str">
        <f t="shared" si="9"/>
        <v/>
      </c>
      <c r="T705" s="36" t="str">
        <f t="shared" si="9"/>
        <v/>
      </c>
      <c r="U705" s="36" t="str">
        <f t="shared" si="9"/>
        <v/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7"/>
        <v/>
      </c>
      <c r="E706" s="36" t="str">
        <f t="shared" si="9"/>
        <v/>
      </c>
      <c r="F706" s="36" t="str">
        <f t="shared" si="9"/>
        <v/>
      </c>
      <c r="G706" s="36" t="str">
        <f t="shared" si="9"/>
        <v/>
      </c>
      <c r="H706" s="36" t="str">
        <f t="shared" si="9"/>
        <v/>
      </c>
      <c r="I706" s="36" t="str">
        <f t="shared" si="9"/>
        <v/>
      </c>
      <c r="J706" s="36" t="str">
        <f t="shared" si="9"/>
        <v/>
      </c>
      <c r="K706" s="36" t="str">
        <f t="shared" si="9"/>
        <v/>
      </c>
      <c r="L706" s="36" t="str">
        <f t="shared" si="9"/>
        <v/>
      </c>
      <c r="M706" s="36" t="str">
        <f t="shared" si="9"/>
        <v/>
      </c>
      <c r="N706" s="36" t="str">
        <f t="shared" si="9"/>
        <v/>
      </c>
      <c r="O706" s="36" t="str">
        <f t="shared" si="9"/>
        <v/>
      </c>
      <c r="P706" s="36" t="str">
        <f t="shared" si="9"/>
        <v/>
      </c>
      <c r="Q706" s="36" t="str">
        <f t="shared" si="9"/>
        <v/>
      </c>
      <c r="R706" s="36" t="str">
        <f t="shared" si="9"/>
        <v/>
      </c>
      <c r="S706" s="36" t="str">
        <f t="shared" si="9"/>
        <v/>
      </c>
      <c r="T706" s="36" t="str">
        <f t="shared" si="9"/>
        <v/>
      </c>
      <c r="U706" s="36" t="str">
        <f t="shared" si="9"/>
        <v/>
      </c>
    </row>
    <row r="707" spans="1:21" s="18" customFormat="1" ht="15.75" hidden="1" customHeight="1" x14ac:dyDescent="0.2">
      <c r="A707" s="75"/>
      <c r="B707" s="21" t="s">
        <v>212</v>
      </c>
      <c r="C707" s="65" t="s">
        <v>15</v>
      </c>
      <c r="D707" s="36" t="str">
        <f t="shared" si="7"/>
        <v/>
      </c>
      <c r="E707" s="36" t="str">
        <f t="shared" si="9"/>
        <v/>
      </c>
      <c r="F707" s="36" t="str">
        <f t="shared" si="9"/>
        <v/>
      </c>
      <c r="G707" s="36" t="str">
        <f t="shared" si="9"/>
        <v/>
      </c>
      <c r="H707" s="36" t="str">
        <f t="shared" si="9"/>
        <v/>
      </c>
      <c r="I707" s="36" t="str">
        <f t="shared" si="9"/>
        <v/>
      </c>
      <c r="J707" s="36" t="str">
        <f t="shared" si="9"/>
        <v/>
      </c>
      <c r="K707" s="36" t="str">
        <f t="shared" si="9"/>
        <v/>
      </c>
      <c r="L707" s="36" t="str">
        <f t="shared" si="9"/>
        <v/>
      </c>
      <c r="M707" s="36" t="str">
        <f t="shared" si="9"/>
        <v/>
      </c>
      <c r="N707" s="36" t="str">
        <f t="shared" si="9"/>
        <v/>
      </c>
      <c r="O707" s="36" t="str">
        <f t="shared" si="9"/>
        <v/>
      </c>
      <c r="P707" s="36" t="str">
        <f t="shared" si="9"/>
        <v/>
      </c>
      <c r="Q707" s="36" t="str">
        <f t="shared" si="9"/>
        <v/>
      </c>
      <c r="R707" s="36" t="str">
        <f t="shared" si="9"/>
        <v/>
      </c>
      <c r="S707" s="36" t="str">
        <f t="shared" si="9"/>
        <v/>
      </c>
      <c r="T707" s="36" t="str">
        <f t="shared" si="9"/>
        <v/>
      </c>
      <c r="U707" s="36" t="str">
        <f t="shared" si="9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7"/>
        <v/>
      </c>
      <c r="E708" s="36" t="str">
        <f t="shared" si="9"/>
        <v/>
      </c>
      <c r="F708" s="36" t="str">
        <f t="shared" si="9"/>
        <v/>
      </c>
      <c r="G708" s="36" t="str">
        <f t="shared" si="9"/>
        <v/>
      </c>
      <c r="H708" s="36" t="str">
        <f t="shared" si="9"/>
        <v/>
      </c>
      <c r="I708" s="36" t="str">
        <f t="shared" si="9"/>
        <v/>
      </c>
      <c r="J708" s="36" t="str">
        <f t="shared" si="9"/>
        <v/>
      </c>
      <c r="K708" s="36" t="str">
        <f t="shared" si="9"/>
        <v/>
      </c>
      <c r="L708" s="36" t="str">
        <f t="shared" si="9"/>
        <v/>
      </c>
      <c r="M708" s="36" t="str">
        <f t="shared" si="9"/>
        <v/>
      </c>
      <c r="N708" s="36" t="str">
        <f t="shared" si="9"/>
        <v/>
      </c>
      <c r="O708" s="36" t="str">
        <f t="shared" si="9"/>
        <v/>
      </c>
      <c r="P708" s="36" t="str">
        <f t="shared" si="9"/>
        <v/>
      </c>
      <c r="Q708" s="36" t="str">
        <f t="shared" si="9"/>
        <v/>
      </c>
      <c r="R708" s="36" t="str">
        <f t="shared" si="9"/>
        <v/>
      </c>
      <c r="S708" s="36" t="str">
        <f t="shared" si="9"/>
        <v/>
      </c>
      <c r="T708" s="36" t="str">
        <f t="shared" si="9"/>
        <v/>
      </c>
      <c r="U708" s="36" t="str">
        <f t="shared" si="9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18</v>
      </c>
      <c r="D709" s="36" t="str">
        <f t="shared" si="7"/>
        <v/>
      </c>
      <c r="E709" s="36" t="str">
        <f t="shared" si="9"/>
        <v/>
      </c>
      <c r="F709" s="36" t="str">
        <f t="shared" si="9"/>
        <v/>
      </c>
      <c r="G709" s="36" t="str">
        <f t="shared" si="9"/>
        <v/>
      </c>
      <c r="H709" s="36" t="str">
        <f t="shared" si="9"/>
        <v/>
      </c>
      <c r="I709" s="36" t="str">
        <f t="shared" si="9"/>
        <v/>
      </c>
      <c r="J709" s="36" t="str">
        <f t="shared" si="9"/>
        <v/>
      </c>
      <c r="K709" s="36" t="str">
        <f t="shared" si="9"/>
        <v/>
      </c>
      <c r="L709" s="36" t="str">
        <f t="shared" si="9"/>
        <v/>
      </c>
      <c r="M709" s="36" t="str">
        <f t="shared" si="9"/>
        <v/>
      </c>
      <c r="N709" s="36" t="str">
        <f t="shared" si="9"/>
        <v/>
      </c>
      <c r="O709" s="36" t="str">
        <f t="shared" si="9"/>
        <v/>
      </c>
      <c r="P709" s="36" t="str">
        <f t="shared" si="9"/>
        <v/>
      </c>
      <c r="Q709" s="36" t="str">
        <f t="shared" si="9"/>
        <v/>
      </c>
      <c r="R709" s="36" t="str">
        <f t="shared" si="9"/>
        <v/>
      </c>
      <c r="S709" s="36" t="str">
        <f t="shared" si="9"/>
        <v/>
      </c>
      <c r="T709" s="36" t="str">
        <f t="shared" si="9"/>
        <v/>
      </c>
      <c r="U709" s="36" t="str">
        <f t="shared" si="9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7"/>
        <v/>
      </c>
      <c r="E710" s="34" t="str">
        <f t="shared" si="9"/>
        <v/>
      </c>
      <c r="F710" s="34" t="str">
        <f t="shared" si="9"/>
        <v/>
      </c>
      <c r="G710" s="34" t="str">
        <f t="shared" si="9"/>
        <v/>
      </c>
      <c r="H710" s="34" t="str">
        <f t="shared" si="9"/>
        <v/>
      </c>
      <c r="I710" s="34" t="str">
        <f t="shared" si="9"/>
        <v/>
      </c>
      <c r="J710" s="34" t="str">
        <f t="shared" si="9"/>
        <v/>
      </c>
      <c r="K710" s="34" t="str">
        <f t="shared" si="9"/>
        <v/>
      </c>
      <c r="L710" s="34" t="str">
        <f t="shared" si="9"/>
        <v/>
      </c>
      <c r="M710" s="34" t="str">
        <f t="shared" si="9"/>
        <v/>
      </c>
      <c r="N710" s="34" t="str">
        <f t="shared" si="9"/>
        <v/>
      </c>
      <c r="O710" s="34" t="str">
        <f t="shared" si="9"/>
        <v/>
      </c>
      <c r="P710" s="34" t="str">
        <f t="shared" si="9"/>
        <v/>
      </c>
      <c r="Q710" s="34" t="str">
        <f t="shared" si="9"/>
        <v/>
      </c>
      <c r="R710" s="34" t="str">
        <f t="shared" si="9"/>
        <v/>
      </c>
      <c r="S710" s="34" t="str">
        <f t="shared" si="9"/>
        <v/>
      </c>
      <c r="T710" s="34" t="str">
        <f t="shared" si="9"/>
        <v/>
      </c>
      <c r="U710" s="34" t="str">
        <f t="shared" si="9"/>
        <v/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7"/>
        <v/>
      </c>
      <c r="E711" s="37" t="str">
        <f t="shared" si="9"/>
        <v/>
      </c>
      <c r="F711" s="37" t="str">
        <f t="shared" si="9"/>
        <v/>
      </c>
      <c r="G711" s="37" t="str">
        <f t="shared" si="9"/>
        <v/>
      </c>
      <c r="H711" s="37" t="str">
        <f t="shared" si="9"/>
        <v/>
      </c>
      <c r="I711" s="37" t="str">
        <f t="shared" si="9"/>
        <v/>
      </c>
      <c r="J711" s="37" t="str">
        <f t="shared" si="9"/>
        <v/>
      </c>
      <c r="K711" s="37" t="str">
        <f t="shared" si="9"/>
        <v/>
      </c>
      <c r="L711" s="37" t="str">
        <f t="shared" si="9"/>
        <v/>
      </c>
      <c r="M711" s="37" t="str">
        <f t="shared" si="9"/>
        <v/>
      </c>
      <c r="N711" s="37" t="str">
        <f t="shared" si="9"/>
        <v/>
      </c>
      <c r="O711" s="37" t="str">
        <f t="shared" si="9"/>
        <v/>
      </c>
      <c r="P711" s="37" t="str">
        <f t="shared" si="9"/>
        <v/>
      </c>
      <c r="Q711" s="37" t="str">
        <f t="shared" si="9"/>
        <v/>
      </c>
      <c r="R711" s="37" t="str">
        <f t="shared" si="9"/>
        <v/>
      </c>
      <c r="S711" s="37" t="str">
        <f t="shared" si="9"/>
        <v/>
      </c>
      <c r="T711" s="37" t="str">
        <f t="shared" si="9"/>
        <v/>
      </c>
      <c r="U711" s="37" t="str">
        <f t="shared" si="9"/>
        <v/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7"/>
        <v/>
      </c>
      <c r="E712" s="37" t="str">
        <f t="shared" si="9"/>
        <v/>
      </c>
      <c r="F712" s="37" t="str">
        <f t="shared" si="9"/>
        <v/>
      </c>
      <c r="G712" s="37" t="str">
        <f t="shared" si="9"/>
        <v/>
      </c>
      <c r="H712" s="37" t="str">
        <f t="shared" si="9"/>
        <v/>
      </c>
      <c r="I712" s="37" t="str">
        <f t="shared" si="9"/>
        <v/>
      </c>
      <c r="J712" s="37" t="str">
        <f t="shared" si="9"/>
        <v/>
      </c>
      <c r="K712" s="37" t="str">
        <f t="shared" si="9"/>
        <v/>
      </c>
      <c r="L712" s="37" t="str">
        <f t="shared" si="9"/>
        <v/>
      </c>
      <c r="M712" s="37" t="str">
        <f t="shared" si="9"/>
        <v/>
      </c>
      <c r="N712" s="37" t="str">
        <f t="shared" si="9"/>
        <v/>
      </c>
      <c r="O712" s="37" t="str">
        <f t="shared" si="9"/>
        <v/>
      </c>
      <c r="P712" s="37" t="str">
        <f t="shared" si="9"/>
        <v/>
      </c>
      <c r="Q712" s="37" t="str">
        <f t="shared" si="9"/>
        <v/>
      </c>
      <c r="R712" s="37" t="str">
        <f t="shared" si="9"/>
        <v/>
      </c>
      <c r="S712" s="37" t="str">
        <f t="shared" si="9"/>
        <v/>
      </c>
      <c r="T712" s="37" t="str">
        <f t="shared" si="9"/>
        <v/>
      </c>
      <c r="U712" s="37" t="str">
        <f t="shared" si="9"/>
        <v/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37" t="str">
        <f t="shared" si="7"/>
        <v/>
      </c>
      <c r="E713" s="37" t="str">
        <f t="shared" si="9"/>
        <v/>
      </c>
      <c r="F713" s="37" t="str">
        <f t="shared" si="9"/>
        <v/>
      </c>
      <c r="G713" s="37" t="str">
        <f t="shared" si="9"/>
        <v/>
      </c>
      <c r="H713" s="37" t="str">
        <f t="shared" si="9"/>
        <v/>
      </c>
      <c r="I713" s="37" t="str">
        <f t="shared" si="9"/>
        <v/>
      </c>
      <c r="J713" s="37" t="str">
        <f t="shared" si="9"/>
        <v/>
      </c>
      <c r="K713" s="37" t="str">
        <f t="shared" si="9"/>
        <v/>
      </c>
      <c r="L713" s="37" t="str">
        <f t="shared" si="9"/>
        <v/>
      </c>
      <c r="M713" s="37" t="str">
        <f t="shared" si="9"/>
        <v/>
      </c>
      <c r="N713" s="37" t="str">
        <f t="shared" si="9"/>
        <v/>
      </c>
      <c r="O713" s="37" t="str">
        <f t="shared" si="9"/>
        <v/>
      </c>
      <c r="P713" s="37" t="str">
        <f t="shared" si="9"/>
        <v/>
      </c>
      <c r="Q713" s="37" t="str">
        <f t="shared" si="9"/>
        <v/>
      </c>
      <c r="R713" s="37" t="str">
        <f t="shared" si="9"/>
        <v/>
      </c>
      <c r="S713" s="37" t="str">
        <f t="shared" si="9"/>
        <v/>
      </c>
      <c r="T713" s="37" t="str">
        <f t="shared" si="9"/>
        <v/>
      </c>
      <c r="U713" s="37" t="str">
        <f t="shared" si="9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7"/>
        <v/>
      </c>
      <c r="E714" s="37" t="str">
        <f t="shared" si="9"/>
        <v/>
      </c>
      <c r="F714" s="37" t="str">
        <f t="shared" si="9"/>
        <v/>
      </c>
      <c r="G714" s="37" t="str">
        <f t="shared" si="9"/>
        <v/>
      </c>
      <c r="H714" s="37" t="str">
        <f t="shared" si="9"/>
        <v/>
      </c>
      <c r="I714" s="37" t="str">
        <f t="shared" si="9"/>
        <v/>
      </c>
      <c r="J714" s="37" t="str">
        <f t="shared" si="9"/>
        <v/>
      </c>
      <c r="K714" s="37" t="str">
        <f t="shared" si="9"/>
        <v/>
      </c>
      <c r="L714" s="37" t="str">
        <f t="shared" si="9"/>
        <v/>
      </c>
      <c r="M714" s="37" t="str">
        <f t="shared" si="9"/>
        <v/>
      </c>
      <c r="N714" s="37" t="str">
        <f t="shared" si="9"/>
        <v/>
      </c>
      <c r="O714" s="37" t="str">
        <f t="shared" si="9"/>
        <v/>
      </c>
      <c r="P714" s="37" t="str">
        <f t="shared" si="9"/>
        <v/>
      </c>
      <c r="Q714" s="37" t="str">
        <f t="shared" si="9"/>
        <v/>
      </c>
      <c r="R714" s="37" t="str">
        <f t="shared" si="9"/>
        <v/>
      </c>
      <c r="S714" s="37" t="str">
        <f t="shared" si="9"/>
        <v/>
      </c>
      <c r="T714" s="37" t="str">
        <f t="shared" si="9"/>
        <v/>
      </c>
      <c r="U714" s="37" t="str">
        <f t="shared" si="9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18</v>
      </c>
      <c r="D715" s="38" t="str">
        <f t="shared" si="7"/>
        <v/>
      </c>
      <c r="E715" s="38" t="str">
        <f t="shared" si="9"/>
        <v/>
      </c>
      <c r="F715" s="38" t="str">
        <f t="shared" si="9"/>
        <v/>
      </c>
      <c r="G715" s="38" t="str">
        <f t="shared" si="9"/>
        <v/>
      </c>
      <c r="H715" s="38" t="str">
        <f t="shared" si="9"/>
        <v/>
      </c>
      <c r="I715" s="38" t="str">
        <f t="shared" si="9"/>
        <v/>
      </c>
      <c r="J715" s="38" t="str">
        <f t="shared" si="9"/>
        <v/>
      </c>
      <c r="K715" s="38" t="str">
        <f t="shared" si="9"/>
        <v/>
      </c>
      <c r="L715" s="38" t="str">
        <f t="shared" si="9"/>
        <v/>
      </c>
      <c r="M715" s="38" t="str">
        <f t="shared" si="9"/>
        <v/>
      </c>
      <c r="N715" s="38" t="str">
        <f t="shared" si="9"/>
        <v/>
      </c>
      <c r="O715" s="38" t="str">
        <f t="shared" si="9"/>
        <v/>
      </c>
      <c r="P715" s="38" t="str">
        <f t="shared" si="9"/>
        <v/>
      </c>
      <c r="Q715" s="38" t="str">
        <f t="shared" si="9"/>
        <v/>
      </c>
      <c r="R715" s="38" t="str">
        <f t="shared" si="9"/>
        <v/>
      </c>
      <c r="S715" s="38" t="str">
        <f t="shared" si="9"/>
        <v/>
      </c>
      <c r="T715" s="38" t="str">
        <f t="shared" si="9"/>
        <v/>
      </c>
      <c r="U715" s="38" t="str">
        <f t="shared" si="9"/>
        <v/>
      </c>
    </row>
    <row r="716" spans="1:21" ht="15.75" hidden="1" customHeight="1" x14ac:dyDescent="0.2">
      <c r="A716" s="72" t="s">
        <v>222</v>
      </c>
      <c r="B716" s="73"/>
      <c r="C716" s="31" t="s">
        <v>60</v>
      </c>
      <c r="D716" s="32" t="str">
        <f t="shared" si="7"/>
        <v/>
      </c>
      <c r="E716" s="32" t="str">
        <f t="shared" si="9"/>
        <v/>
      </c>
      <c r="F716" s="32" t="str">
        <f t="shared" si="9"/>
        <v/>
      </c>
      <c r="G716" s="32" t="str">
        <f t="shared" si="9"/>
        <v/>
      </c>
      <c r="H716" s="32" t="str">
        <f t="shared" si="9"/>
        <v/>
      </c>
      <c r="I716" s="32" t="str">
        <f t="shared" si="9"/>
        <v/>
      </c>
      <c r="J716" s="32" t="str">
        <f t="shared" si="9"/>
        <v/>
      </c>
      <c r="K716" s="32" t="str">
        <f t="shared" si="9"/>
        <v/>
      </c>
      <c r="L716" s="32" t="str">
        <f t="shared" si="9"/>
        <v/>
      </c>
      <c r="M716" s="32" t="str">
        <f t="shared" si="9"/>
        <v/>
      </c>
      <c r="N716" s="32" t="str">
        <f t="shared" si="9"/>
        <v/>
      </c>
      <c r="O716" s="32" t="str">
        <f t="shared" si="9"/>
        <v/>
      </c>
      <c r="P716" s="32" t="str">
        <f t="shared" si="9"/>
        <v/>
      </c>
      <c r="Q716" s="32" t="str">
        <f t="shared" si="9"/>
        <v/>
      </c>
      <c r="R716" s="32" t="str">
        <f t="shared" si="9"/>
        <v/>
      </c>
      <c r="S716" s="32" t="str">
        <f t="shared" si="9"/>
        <v/>
      </c>
      <c r="T716" s="32" t="str">
        <f t="shared" si="9"/>
        <v/>
      </c>
      <c r="U716" s="32" t="str">
        <f t="shared" si="9"/>
        <v/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7"/>
        <v/>
      </c>
      <c r="E717" s="34" t="str">
        <f t="shared" si="9"/>
        <v/>
      </c>
      <c r="F717" s="34" t="str">
        <f t="shared" si="9"/>
        <v/>
      </c>
      <c r="G717" s="34" t="str">
        <f t="shared" si="9"/>
        <v/>
      </c>
      <c r="H717" s="34" t="str">
        <f t="shared" si="9"/>
        <v/>
      </c>
      <c r="I717" s="34" t="str">
        <f t="shared" si="9"/>
        <v/>
      </c>
      <c r="J717" s="34" t="str">
        <f t="shared" si="9"/>
        <v/>
      </c>
      <c r="K717" s="34" t="str">
        <f t="shared" si="9"/>
        <v/>
      </c>
      <c r="L717" s="34" t="str">
        <f t="shared" si="9"/>
        <v/>
      </c>
      <c r="M717" s="34" t="str">
        <f t="shared" si="9"/>
        <v/>
      </c>
      <c r="N717" s="34" t="str">
        <f t="shared" si="9"/>
        <v/>
      </c>
      <c r="O717" s="34" t="str">
        <f t="shared" si="9"/>
        <v/>
      </c>
      <c r="P717" s="34" t="str">
        <f t="shared" si="9"/>
        <v/>
      </c>
      <c r="Q717" s="34" t="str">
        <f t="shared" si="9"/>
        <v/>
      </c>
      <c r="R717" s="34" t="str">
        <f t="shared" si="9"/>
        <v/>
      </c>
      <c r="S717" s="34" t="str">
        <f t="shared" si="9"/>
        <v/>
      </c>
      <c r="T717" s="34" t="str">
        <f t="shared" si="9"/>
        <v/>
      </c>
      <c r="U717" s="34" t="str">
        <f t="shared" si="9"/>
        <v/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7"/>
        <v/>
      </c>
      <c r="E718" s="36" t="str">
        <f t="shared" ref="E718:U732" si="10">IF(E114=E418,"","*")</f>
        <v/>
      </c>
      <c r="F718" s="36" t="str">
        <f t="shared" si="10"/>
        <v/>
      </c>
      <c r="G718" s="36" t="str">
        <f t="shared" si="10"/>
        <v/>
      </c>
      <c r="H718" s="36" t="str">
        <f t="shared" si="10"/>
        <v/>
      </c>
      <c r="I718" s="36" t="str">
        <f t="shared" si="10"/>
        <v/>
      </c>
      <c r="J718" s="36" t="str">
        <f t="shared" si="10"/>
        <v/>
      </c>
      <c r="K718" s="36" t="str">
        <f t="shared" si="10"/>
        <v/>
      </c>
      <c r="L718" s="36" t="str">
        <f t="shared" si="10"/>
        <v/>
      </c>
      <c r="M718" s="36" t="str">
        <f t="shared" si="10"/>
        <v/>
      </c>
      <c r="N718" s="36" t="str">
        <f t="shared" si="10"/>
        <v/>
      </c>
      <c r="O718" s="36" t="str">
        <f t="shared" si="10"/>
        <v/>
      </c>
      <c r="P718" s="36" t="str">
        <f t="shared" si="10"/>
        <v/>
      </c>
      <c r="Q718" s="36" t="str">
        <f t="shared" si="10"/>
        <v/>
      </c>
      <c r="R718" s="36" t="str">
        <f t="shared" si="10"/>
        <v/>
      </c>
      <c r="S718" s="36" t="str">
        <f t="shared" si="10"/>
        <v/>
      </c>
      <c r="T718" s="36" t="str">
        <f t="shared" si="10"/>
        <v/>
      </c>
      <c r="U718" s="36" t="str">
        <f t="shared" si="10"/>
        <v/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7"/>
        <v/>
      </c>
      <c r="E719" s="36" t="str">
        <f t="shared" si="10"/>
        <v/>
      </c>
      <c r="F719" s="36" t="str">
        <f t="shared" si="10"/>
        <v/>
      </c>
      <c r="G719" s="36" t="str">
        <f t="shared" si="10"/>
        <v/>
      </c>
      <c r="H719" s="36" t="str">
        <f t="shared" si="10"/>
        <v/>
      </c>
      <c r="I719" s="36" t="str">
        <f t="shared" si="10"/>
        <v/>
      </c>
      <c r="J719" s="36" t="str">
        <f t="shared" si="10"/>
        <v/>
      </c>
      <c r="K719" s="36" t="str">
        <f t="shared" si="10"/>
        <v/>
      </c>
      <c r="L719" s="36" t="str">
        <f t="shared" si="10"/>
        <v/>
      </c>
      <c r="M719" s="36" t="str">
        <f t="shared" si="10"/>
        <v/>
      </c>
      <c r="N719" s="36" t="str">
        <f t="shared" si="10"/>
        <v/>
      </c>
      <c r="O719" s="36" t="str">
        <f t="shared" si="10"/>
        <v/>
      </c>
      <c r="P719" s="36" t="str">
        <f t="shared" si="10"/>
        <v/>
      </c>
      <c r="Q719" s="36" t="str">
        <f t="shared" si="10"/>
        <v/>
      </c>
      <c r="R719" s="36" t="str">
        <f t="shared" si="10"/>
        <v/>
      </c>
      <c r="S719" s="36" t="str">
        <f t="shared" si="10"/>
        <v/>
      </c>
      <c r="T719" s="36" t="str">
        <f t="shared" si="10"/>
        <v/>
      </c>
      <c r="U719" s="36" t="str">
        <f t="shared" si="10"/>
        <v/>
      </c>
    </row>
    <row r="720" spans="1:21" s="18" customFormat="1" ht="15.75" hidden="1" customHeight="1" x14ac:dyDescent="0.2">
      <c r="A720" s="75"/>
      <c r="B720" s="21" t="s">
        <v>212</v>
      </c>
      <c r="C720" s="65" t="s">
        <v>15</v>
      </c>
      <c r="D720" s="36" t="str">
        <f t="shared" si="7"/>
        <v/>
      </c>
      <c r="E720" s="36" t="str">
        <f t="shared" si="10"/>
        <v/>
      </c>
      <c r="F720" s="36" t="str">
        <f t="shared" si="10"/>
        <v/>
      </c>
      <c r="G720" s="36" t="str">
        <f t="shared" si="10"/>
        <v/>
      </c>
      <c r="H720" s="36" t="str">
        <f t="shared" si="10"/>
        <v/>
      </c>
      <c r="I720" s="36" t="str">
        <f t="shared" si="10"/>
        <v/>
      </c>
      <c r="J720" s="36" t="str">
        <f t="shared" si="10"/>
        <v/>
      </c>
      <c r="K720" s="36" t="str">
        <f t="shared" si="10"/>
        <v/>
      </c>
      <c r="L720" s="36" t="str">
        <f t="shared" si="10"/>
        <v/>
      </c>
      <c r="M720" s="36" t="str">
        <f t="shared" si="10"/>
        <v/>
      </c>
      <c r="N720" s="36" t="str">
        <f t="shared" si="10"/>
        <v/>
      </c>
      <c r="O720" s="36" t="str">
        <f t="shared" si="10"/>
        <v/>
      </c>
      <c r="P720" s="36" t="str">
        <f t="shared" si="10"/>
        <v/>
      </c>
      <c r="Q720" s="36" t="str">
        <f t="shared" si="10"/>
        <v/>
      </c>
      <c r="R720" s="36" t="str">
        <f t="shared" si="10"/>
        <v/>
      </c>
      <c r="S720" s="36" t="str">
        <f t="shared" si="10"/>
        <v/>
      </c>
      <c r="T720" s="36" t="str">
        <f t="shared" si="10"/>
        <v/>
      </c>
      <c r="U720" s="36" t="str">
        <f t="shared" si="10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7"/>
        <v/>
      </c>
      <c r="E721" s="36" t="str">
        <f t="shared" si="10"/>
        <v/>
      </c>
      <c r="F721" s="36" t="str">
        <f t="shared" si="10"/>
        <v/>
      </c>
      <c r="G721" s="36" t="str">
        <f t="shared" si="10"/>
        <v/>
      </c>
      <c r="H721" s="36" t="str">
        <f t="shared" si="10"/>
        <v/>
      </c>
      <c r="I721" s="36" t="str">
        <f t="shared" si="10"/>
        <v/>
      </c>
      <c r="J721" s="36" t="str">
        <f t="shared" si="10"/>
        <v/>
      </c>
      <c r="K721" s="36" t="str">
        <f t="shared" si="10"/>
        <v/>
      </c>
      <c r="L721" s="36" t="str">
        <f t="shared" si="10"/>
        <v/>
      </c>
      <c r="M721" s="36" t="str">
        <f t="shared" si="10"/>
        <v/>
      </c>
      <c r="N721" s="36" t="str">
        <f t="shared" si="10"/>
        <v/>
      </c>
      <c r="O721" s="36" t="str">
        <f t="shared" si="10"/>
        <v/>
      </c>
      <c r="P721" s="36" t="str">
        <f t="shared" si="10"/>
        <v/>
      </c>
      <c r="Q721" s="36" t="str">
        <f t="shared" si="10"/>
        <v/>
      </c>
      <c r="R721" s="36" t="str">
        <f t="shared" si="10"/>
        <v/>
      </c>
      <c r="S721" s="36" t="str">
        <f t="shared" si="10"/>
        <v/>
      </c>
      <c r="T721" s="36" t="str">
        <f t="shared" si="10"/>
        <v/>
      </c>
      <c r="U721" s="36" t="str">
        <f t="shared" si="10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18</v>
      </c>
      <c r="D722" s="36" t="str">
        <f t="shared" si="7"/>
        <v/>
      </c>
      <c r="E722" s="36" t="str">
        <f t="shared" si="10"/>
        <v/>
      </c>
      <c r="F722" s="36" t="str">
        <f t="shared" si="10"/>
        <v/>
      </c>
      <c r="G722" s="36" t="str">
        <f t="shared" si="10"/>
        <v/>
      </c>
      <c r="H722" s="36" t="str">
        <f t="shared" si="10"/>
        <v/>
      </c>
      <c r="I722" s="36" t="str">
        <f t="shared" si="10"/>
        <v/>
      </c>
      <c r="J722" s="36" t="str">
        <f t="shared" si="10"/>
        <v/>
      </c>
      <c r="K722" s="36" t="str">
        <f t="shared" si="10"/>
        <v/>
      </c>
      <c r="L722" s="36" t="str">
        <f t="shared" si="10"/>
        <v/>
      </c>
      <c r="M722" s="36" t="str">
        <f t="shared" si="10"/>
        <v/>
      </c>
      <c r="N722" s="36" t="str">
        <f t="shared" si="10"/>
        <v/>
      </c>
      <c r="O722" s="36" t="str">
        <f t="shared" si="10"/>
        <v/>
      </c>
      <c r="P722" s="36" t="str">
        <f t="shared" si="10"/>
        <v/>
      </c>
      <c r="Q722" s="36" t="str">
        <f t="shared" si="10"/>
        <v/>
      </c>
      <c r="R722" s="36" t="str">
        <f t="shared" si="10"/>
        <v/>
      </c>
      <c r="S722" s="36" t="str">
        <f t="shared" si="10"/>
        <v/>
      </c>
      <c r="T722" s="36" t="str">
        <f t="shared" si="10"/>
        <v/>
      </c>
      <c r="U722" s="36" t="str">
        <f t="shared" si="10"/>
        <v/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7"/>
        <v/>
      </c>
      <c r="E723" s="34" t="str">
        <f t="shared" si="10"/>
        <v/>
      </c>
      <c r="F723" s="34" t="str">
        <f t="shared" si="10"/>
        <v/>
      </c>
      <c r="G723" s="34" t="str">
        <f t="shared" si="10"/>
        <v/>
      </c>
      <c r="H723" s="34" t="str">
        <f t="shared" si="10"/>
        <v/>
      </c>
      <c r="I723" s="34" t="str">
        <f t="shared" si="10"/>
        <v/>
      </c>
      <c r="J723" s="34" t="str">
        <f t="shared" si="10"/>
        <v/>
      </c>
      <c r="K723" s="34" t="str">
        <f t="shared" si="10"/>
        <v/>
      </c>
      <c r="L723" s="34" t="str">
        <f t="shared" si="10"/>
        <v/>
      </c>
      <c r="M723" s="34" t="str">
        <f t="shared" si="10"/>
        <v/>
      </c>
      <c r="N723" s="34" t="str">
        <f t="shared" si="10"/>
        <v/>
      </c>
      <c r="O723" s="34" t="str">
        <f t="shared" si="10"/>
        <v/>
      </c>
      <c r="P723" s="34" t="str">
        <f t="shared" si="10"/>
        <v/>
      </c>
      <c r="Q723" s="34" t="str">
        <f t="shared" si="10"/>
        <v/>
      </c>
      <c r="R723" s="34" t="str">
        <f t="shared" si="10"/>
        <v/>
      </c>
      <c r="S723" s="34" t="str">
        <f t="shared" si="10"/>
        <v/>
      </c>
      <c r="T723" s="34" t="str">
        <f t="shared" si="10"/>
        <v/>
      </c>
      <c r="U723" s="34" t="str">
        <f t="shared" si="10"/>
        <v/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7"/>
        <v/>
      </c>
      <c r="E724" s="37" t="str">
        <f t="shared" si="10"/>
        <v/>
      </c>
      <c r="F724" s="37" t="str">
        <f t="shared" si="10"/>
        <v/>
      </c>
      <c r="G724" s="37" t="str">
        <f t="shared" si="10"/>
        <v/>
      </c>
      <c r="H724" s="37" t="str">
        <f t="shared" si="10"/>
        <v/>
      </c>
      <c r="I724" s="37" t="str">
        <f t="shared" si="10"/>
        <v/>
      </c>
      <c r="J724" s="37" t="str">
        <f t="shared" si="10"/>
        <v/>
      </c>
      <c r="K724" s="37" t="str">
        <f t="shared" si="10"/>
        <v/>
      </c>
      <c r="L724" s="37" t="str">
        <f t="shared" si="10"/>
        <v/>
      </c>
      <c r="M724" s="37" t="str">
        <f t="shared" si="10"/>
        <v/>
      </c>
      <c r="N724" s="37" t="str">
        <f t="shared" si="10"/>
        <v/>
      </c>
      <c r="O724" s="37" t="str">
        <f t="shared" si="10"/>
        <v/>
      </c>
      <c r="P724" s="37" t="str">
        <f t="shared" si="10"/>
        <v/>
      </c>
      <c r="Q724" s="37" t="str">
        <f t="shared" si="10"/>
        <v/>
      </c>
      <c r="R724" s="37" t="str">
        <f t="shared" si="10"/>
        <v/>
      </c>
      <c r="S724" s="37" t="str">
        <f t="shared" si="10"/>
        <v/>
      </c>
      <c r="T724" s="37" t="str">
        <f t="shared" si="10"/>
        <v/>
      </c>
      <c r="U724" s="37" t="str">
        <f t="shared" si="10"/>
        <v/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7"/>
        <v/>
      </c>
      <c r="E725" s="37" t="str">
        <f t="shared" si="10"/>
        <v/>
      </c>
      <c r="F725" s="37" t="str">
        <f t="shared" si="10"/>
        <v/>
      </c>
      <c r="G725" s="37" t="str">
        <f t="shared" si="10"/>
        <v/>
      </c>
      <c r="H725" s="37" t="str">
        <f t="shared" si="10"/>
        <v/>
      </c>
      <c r="I725" s="37" t="str">
        <f t="shared" si="10"/>
        <v/>
      </c>
      <c r="J725" s="37" t="str">
        <f t="shared" si="10"/>
        <v/>
      </c>
      <c r="K725" s="37" t="str">
        <f t="shared" si="10"/>
        <v/>
      </c>
      <c r="L725" s="37" t="str">
        <f t="shared" si="10"/>
        <v/>
      </c>
      <c r="M725" s="37" t="str">
        <f t="shared" si="10"/>
        <v/>
      </c>
      <c r="N725" s="37" t="str">
        <f t="shared" si="10"/>
        <v/>
      </c>
      <c r="O725" s="37" t="str">
        <f t="shared" si="10"/>
        <v/>
      </c>
      <c r="P725" s="37" t="str">
        <f t="shared" si="10"/>
        <v/>
      </c>
      <c r="Q725" s="37" t="str">
        <f t="shared" si="10"/>
        <v/>
      </c>
      <c r="R725" s="37" t="str">
        <f t="shared" si="10"/>
        <v/>
      </c>
      <c r="S725" s="37" t="str">
        <f t="shared" si="10"/>
        <v/>
      </c>
      <c r="T725" s="37" t="str">
        <f t="shared" si="10"/>
        <v/>
      </c>
      <c r="U725" s="37" t="str">
        <f t="shared" si="10"/>
        <v/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37" t="str">
        <f t="shared" si="7"/>
        <v/>
      </c>
      <c r="E726" s="37" t="str">
        <f t="shared" si="10"/>
        <v/>
      </c>
      <c r="F726" s="37" t="str">
        <f t="shared" si="10"/>
        <v/>
      </c>
      <c r="G726" s="37" t="str">
        <f t="shared" si="10"/>
        <v/>
      </c>
      <c r="H726" s="37" t="str">
        <f t="shared" si="10"/>
        <v/>
      </c>
      <c r="I726" s="37" t="str">
        <f t="shared" si="10"/>
        <v/>
      </c>
      <c r="J726" s="37" t="str">
        <f t="shared" si="10"/>
        <v/>
      </c>
      <c r="K726" s="37" t="str">
        <f t="shared" si="10"/>
        <v/>
      </c>
      <c r="L726" s="37" t="str">
        <f t="shared" si="10"/>
        <v/>
      </c>
      <c r="M726" s="37" t="str">
        <f t="shared" si="10"/>
        <v/>
      </c>
      <c r="N726" s="37" t="str">
        <f t="shared" si="10"/>
        <v/>
      </c>
      <c r="O726" s="37" t="str">
        <f t="shared" si="10"/>
        <v/>
      </c>
      <c r="P726" s="37" t="str">
        <f t="shared" si="10"/>
        <v/>
      </c>
      <c r="Q726" s="37" t="str">
        <f t="shared" si="10"/>
        <v/>
      </c>
      <c r="R726" s="37" t="str">
        <f t="shared" si="10"/>
        <v/>
      </c>
      <c r="S726" s="37" t="str">
        <f t="shared" si="10"/>
        <v/>
      </c>
      <c r="T726" s="37" t="str">
        <f t="shared" si="10"/>
        <v/>
      </c>
      <c r="U726" s="37" t="str">
        <f t="shared" si="10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7"/>
        <v/>
      </c>
      <c r="E727" s="37" t="str">
        <f t="shared" si="10"/>
        <v/>
      </c>
      <c r="F727" s="37" t="str">
        <f t="shared" si="10"/>
        <v/>
      </c>
      <c r="G727" s="37" t="str">
        <f t="shared" si="10"/>
        <v/>
      </c>
      <c r="H727" s="37" t="str">
        <f t="shared" si="10"/>
        <v/>
      </c>
      <c r="I727" s="37" t="str">
        <f t="shared" si="10"/>
        <v/>
      </c>
      <c r="J727" s="37" t="str">
        <f t="shared" si="10"/>
        <v/>
      </c>
      <c r="K727" s="37" t="str">
        <f t="shared" si="10"/>
        <v/>
      </c>
      <c r="L727" s="37" t="str">
        <f t="shared" si="10"/>
        <v/>
      </c>
      <c r="M727" s="37" t="str">
        <f t="shared" si="10"/>
        <v/>
      </c>
      <c r="N727" s="37" t="str">
        <f t="shared" si="10"/>
        <v/>
      </c>
      <c r="O727" s="37" t="str">
        <f t="shared" si="10"/>
        <v/>
      </c>
      <c r="P727" s="37" t="str">
        <f t="shared" si="10"/>
        <v/>
      </c>
      <c r="Q727" s="37" t="str">
        <f t="shared" si="10"/>
        <v/>
      </c>
      <c r="R727" s="37" t="str">
        <f t="shared" si="10"/>
        <v/>
      </c>
      <c r="S727" s="37" t="str">
        <f t="shared" si="10"/>
        <v/>
      </c>
      <c r="T727" s="37" t="str">
        <f t="shared" si="10"/>
        <v/>
      </c>
      <c r="U727" s="37" t="str">
        <f t="shared" si="10"/>
        <v/>
      </c>
    </row>
    <row r="728" spans="1:21" s="18" customFormat="1" ht="15.75" hidden="1" customHeight="1" x14ac:dyDescent="0.2">
      <c r="A728" s="77"/>
      <c r="B728" s="25" t="s">
        <v>213</v>
      </c>
      <c r="C728" s="26" t="s">
        <v>18</v>
      </c>
      <c r="D728" s="38" t="str">
        <f t="shared" si="7"/>
        <v/>
      </c>
      <c r="E728" s="38" t="str">
        <f t="shared" si="10"/>
        <v/>
      </c>
      <c r="F728" s="38" t="str">
        <f t="shared" si="10"/>
        <v/>
      </c>
      <c r="G728" s="38" t="str">
        <f t="shared" si="10"/>
        <v/>
      </c>
      <c r="H728" s="38" t="str">
        <f t="shared" si="10"/>
        <v/>
      </c>
      <c r="I728" s="38" t="str">
        <f t="shared" si="10"/>
        <v/>
      </c>
      <c r="J728" s="38" t="str">
        <f t="shared" si="10"/>
        <v/>
      </c>
      <c r="K728" s="38" t="str">
        <f t="shared" si="10"/>
        <v/>
      </c>
      <c r="L728" s="38" t="str">
        <f t="shared" si="10"/>
        <v/>
      </c>
      <c r="M728" s="38" t="str">
        <f t="shared" si="10"/>
        <v/>
      </c>
      <c r="N728" s="38" t="str">
        <f t="shared" si="10"/>
        <v/>
      </c>
      <c r="O728" s="38" t="str">
        <f t="shared" si="10"/>
        <v/>
      </c>
      <c r="P728" s="38" t="str">
        <f t="shared" si="10"/>
        <v/>
      </c>
      <c r="Q728" s="38" t="str">
        <f t="shared" si="10"/>
        <v/>
      </c>
      <c r="R728" s="38" t="str">
        <f t="shared" si="10"/>
        <v/>
      </c>
      <c r="S728" s="38" t="str">
        <f t="shared" si="10"/>
        <v/>
      </c>
      <c r="T728" s="38" t="str">
        <f t="shared" si="10"/>
        <v/>
      </c>
      <c r="U728" s="38" t="str">
        <f t="shared" si="10"/>
        <v/>
      </c>
    </row>
    <row r="729" spans="1:21" ht="15.75" hidden="1" customHeight="1" x14ac:dyDescent="0.2">
      <c r="A729" s="72" t="s">
        <v>223</v>
      </c>
      <c r="B729" s="73"/>
      <c r="C729" s="31" t="s">
        <v>49</v>
      </c>
      <c r="D729" s="32" t="str">
        <f t="shared" si="7"/>
        <v/>
      </c>
      <c r="E729" s="32" t="str">
        <f t="shared" si="10"/>
        <v/>
      </c>
      <c r="F729" s="32" t="str">
        <f t="shared" si="10"/>
        <v/>
      </c>
      <c r="G729" s="32" t="str">
        <f t="shared" si="10"/>
        <v/>
      </c>
      <c r="H729" s="32" t="str">
        <f t="shared" si="10"/>
        <v/>
      </c>
      <c r="I729" s="32" t="str">
        <f t="shared" si="10"/>
        <v/>
      </c>
      <c r="J729" s="32" t="str">
        <f t="shared" si="10"/>
        <v/>
      </c>
      <c r="K729" s="32" t="str">
        <f t="shared" si="10"/>
        <v/>
      </c>
      <c r="L729" s="32" t="str">
        <f t="shared" si="10"/>
        <v/>
      </c>
      <c r="M729" s="32" t="str">
        <f t="shared" si="10"/>
        <v/>
      </c>
      <c r="N729" s="32" t="str">
        <f t="shared" si="10"/>
        <v/>
      </c>
      <c r="O729" s="32" t="str">
        <f t="shared" si="10"/>
        <v/>
      </c>
      <c r="P729" s="32" t="str">
        <f t="shared" si="10"/>
        <v/>
      </c>
      <c r="Q729" s="32" t="str">
        <f t="shared" si="10"/>
        <v/>
      </c>
      <c r="R729" s="32" t="str">
        <f t="shared" si="10"/>
        <v/>
      </c>
      <c r="S729" s="32" t="str">
        <f t="shared" si="10"/>
        <v/>
      </c>
      <c r="T729" s="32" t="str">
        <f t="shared" si="10"/>
        <v/>
      </c>
      <c r="U729" s="32" t="str">
        <f t="shared" si="10"/>
        <v/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str">
        <f t="shared" si="7"/>
        <v/>
      </c>
      <c r="E730" s="34" t="str">
        <f t="shared" si="10"/>
        <v/>
      </c>
      <c r="F730" s="34" t="str">
        <f t="shared" si="10"/>
        <v/>
      </c>
      <c r="G730" s="34" t="str">
        <f t="shared" si="10"/>
        <v/>
      </c>
      <c r="H730" s="34" t="str">
        <f t="shared" si="10"/>
        <v/>
      </c>
      <c r="I730" s="34" t="str">
        <f t="shared" si="10"/>
        <v/>
      </c>
      <c r="J730" s="34" t="str">
        <f t="shared" si="10"/>
        <v/>
      </c>
      <c r="K730" s="34" t="str">
        <f t="shared" si="10"/>
        <v/>
      </c>
      <c r="L730" s="34" t="str">
        <f t="shared" si="10"/>
        <v/>
      </c>
      <c r="M730" s="34" t="str">
        <f t="shared" si="10"/>
        <v/>
      </c>
      <c r="N730" s="34" t="str">
        <f t="shared" si="10"/>
        <v/>
      </c>
      <c r="O730" s="34" t="str">
        <f t="shared" si="10"/>
        <v/>
      </c>
      <c r="P730" s="34" t="str">
        <f t="shared" si="10"/>
        <v/>
      </c>
      <c r="Q730" s="34" t="str">
        <f t="shared" si="10"/>
        <v/>
      </c>
      <c r="R730" s="34" t="str">
        <f t="shared" si="10"/>
        <v/>
      </c>
      <c r="S730" s="34" t="str">
        <f t="shared" si="10"/>
        <v/>
      </c>
      <c r="T730" s="34" t="str">
        <f t="shared" si="10"/>
        <v/>
      </c>
      <c r="U730" s="34" t="str">
        <f t="shared" si="10"/>
        <v/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str">
        <f t="shared" si="7"/>
        <v/>
      </c>
      <c r="E731" s="36" t="str">
        <f t="shared" si="10"/>
        <v/>
      </c>
      <c r="F731" s="36" t="str">
        <f t="shared" si="10"/>
        <v/>
      </c>
      <c r="G731" s="36" t="str">
        <f t="shared" si="10"/>
        <v/>
      </c>
      <c r="H731" s="36" t="str">
        <f t="shared" si="10"/>
        <v/>
      </c>
      <c r="I731" s="36" t="str">
        <f t="shared" si="10"/>
        <v/>
      </c>
      <c r="J731" s="36" t="str">
        <f t="shared" si="10"/>
        <v/>
      </c>
      <c r="K731" s="36" t="str">
        <f t="shared" si="10"/>
        <v/>
      </c>
      <c r="L731" s="36" t="str">
        <f t="shared" si="10"/>
        <v/>
      </c>
      <c r="M731" s="36" t="str">
        <f t="shared" si="10"/>
        <v/>
      </c>
      <c r="N731" s="36" t="str">
        <f t="shared" si="10"/>
        <v/>
      </c>
      <c r="O731" s="36" t="str">
        <f t="shared" si="10"/>
        <v/>
      </c>
      <c r="P731" s="36" t="str">
        <f t="shared" si="10"/>
        <v/>
      </c>
      <c r="Q731" s="36" t="str">
        <f t="shared" si="10"/>
        <v/>
      </c>
      <c r="R731" s="36" t="str">
        <f t="shared" si="10"/>
        <v/>
      </c>
      <c r="S731" s="36" t="str">
        <f t="shared" si="10"/>
        <v/>
      </c>
      <c r="T731" s="36" t="str">
        <f t="shared" si="10"/>
        <v/>
      </c>
      <c r="U731" s="36" t="str">
        <f t="shared" si="10"/>
        <v/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str">
        <f t="shared" si="7"/>
        <v/>
      </c>
      <c r="E732" s="36" t="str">
        <f t="shared" si="10"/>
        <v/>
      </c>
      <c r="F732" s="36" t="str">
        <f t="shared" si="10"/>
        <v/>
      </c>
      <c r="G732" s="36" t="str">
        <f t="shared" si="10"/>
        <v/>
      </c>
      <c r="H732" s="36" t="str">
        <f t="shared" si="10"/>
        <v/>
      </c>
      <c r="I732" s="36" t="str">
        <f t="shared" si="10"/>
        <v/>
      </c>
      <c r="J732" s="36" t="str">
        <f t="shared" si="10"/>
        <v/>
      </c>
      <c r="K732" s="36" t="str">
        <f t="shared" si="10"/>
        <v/>
      </c>
      <c r="L732" s="36" t="str">
        <f t="shared" si="10"/>
        <v/>
      </c>
      <c r="M732" s="36" t="str">
        <f t="shared" si="10"/>
        <v/>
      </c>
      <c r="N732" s="36" t="str">
        <f t="shared" si="10"/>
        <v/>
      </c>
      <c r="O732" s="36" t="str">
        <f t="shared" si="10"/>
        <v/>
      </c>
      <c r="P732" s="36" t="str">
        <f t="shared" si="10"/>
        <v/>
      </c>
      <c r="Q732" s="36" t="str">
        <f t="shared" si="10"/>
        <v/>
      </c>
      <c r="R732" s="36" t="str">
        <f t="shared" si="10"/>
        <v/>
      </c>
      <c r="S732" s="36" t="str">
        <f t="shared" si="10"/>
        <v/>
      </c>
      <c r="T732" s="36" t="str">
        <f t="shared" si="10"/>
        <v/>
      </c>
      <c r="U732" s="36" t="str">
        <f t="shared" si="10"/>
        <v/>
      </c>
    </row>
    <row r="733" spans="1:21" s="18" customFormat="1" ht="15.75" hidden="1" customHeight="1" x14ac:dyDescent="0.2">
      <c r="A733" s="75"/>
      <c r="B733" s="21" t="s">
        <v>212</v>
      </c>
      <c r="C733" s="65" t="s">
        <v>15</v>
      </c>
      <c r="D733" s="36" t="str">
        <f t="shared" si="7"/>
        <v/>
      </c>
      <c r="E733" s="36" t="str">
        <f t="shared" ref="E733:U748" si="11">IF(E129=E433,"","*")</f>
        <v/>
      </c>
      <c r="F733" s="36" t="str">
        <f t="shared" si="11"/>
        <v/>
      </c>
      <c r="G733" s="36" t="str">
        <f t="shared" si="11"/>
        <v/>
      </c>
      <c r="H733" s="36" t="str">
        <f t="shared" si="11"/>
        <v/>
      </c>
      <c r="I733" s="36" t="str">
        <f t="shared" si="11"/>
        <v/>
      </c>
      <c r="J733" s="36" t="str">
        <f t="shared" si="11"/>
        <v/>
      </c>
      <c r="K733" s="36" t="str">
        <f t="shared" si="11"/>
        <v/>
      </c>
      <c r="L733" s="36" t="str">
        <f t="shared" si="11"/>
        <v/>
      </c>
      <c r="M733" s="36" t="str">
        <f t="shared" si="11"/>
        <v/>
      </c>
      <c r="N733" s="36" t="str">
        <f t="shared" si="11"/>
        <v/>
      </c>
      <c r="O733" s="36" t="str">
        <f t="shared" si="11"/>
        <v/>
      </c>
      <c r="P733" s="36" t="str">
        <f t="shared" si="11"/>
        <v/>
      </c>
      <c r="Q733" s="36" t="str">
        <f t="shared" si="11"/>
        <v/>
      </c>
      <c r="R733" s="36" t="str">
        <f t="shared" si="11"/>
        <v/>
      </c>
      <c r="S733" s="36" t="str">
        <f t="shared" si="11"/>
        <v/>
      </c>
      <c r="T733" s="36" t="str">
        <f t="shared" si="11"/>
        <v/>
      </c>
      <c r="U733" s="36" t="str">
        <f t="shared" si="11"/>
        <v/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str">
        <f t="shared" si="7"/>
        <v/>
      </c>
      <c r="E734" s="36" t="str">
        <f t="shared" si="11"/>
        <v/>
      </c>
      <c r="F734" s="36" t="str">
        <f t="shared" si="11"/>
        <v/>
      </c>
      <c r="G734" s="36" t="str">
        <f t="shared" si="11"/>
        <v/>
      </c>
      <c r="H734" s="36" t="str">
        <f t="shared" si="11"/>
        <v/>
      </c>
      <c r="I734" s="36" t="str">
        <f t="shared" si="11"/>
        <v/>
      </c>
      <c r="J734" s="36" t="str">
        <f t="shared" si="11"/>
        <v/>
      </c>
      <c r="K734" s="36" t="str">
        <f t="shared" si="11"/>
        <v/>
      </c>
      <c r="L734" s="36" t="str">
        <f t="shared" si="11"/>
        <v/>
      </c>
      <c r="M734" s="36" t="str">
        <f t="shared" si="11"/>
        <v/>
      </c>
      <c r="N734" s="36" t="str">
        <f t="shared" si="11"/>
        <v/>
      </c>
      <c r="O734" s="36" t="str">
        <f t="shared" si="11"/>
        <v/>
      </c>
      <c r="P734" s="36" t="str">
        <f t="shared" si="11"/>
        <v/>
      </c>
      <c r="Q734" s="36" t="str">
        <f t="shared" si="11"/>
        <v/>
      </c>
      <c r="R734" s="36" t="str">
        <f t="shared" si="11"/>
        <v/>
      </c>
      <c r="S734" s="36" t="str">
        <f t="shared" si="11"/>
        <v/>
      </c>
      <c r="T734" s="36" t="str">
        <f t="shared" si="11"/>
        <v/>
      </c>
      <c r="U734" s="36" t="str">
        <f t="shared" si="11"/>
        <v/>
      </c>
    </row>
    <row r="735" spans="1:21" s="18" customFormat="1" ht="15.75" hidden="1" customHeight="1" x14ac:dyDescent="0.2">
      <c r="A735" s="75"/>
      <c r="B735" s="35" t="s">
        <v>213</v>
      </c>
      <c r="C735" s="65" t="s">
        <v>18</v>
      </c>
      <c r="D735" s="36" t="str">
        <f t="shared" si="7"/>
        <v/>
      </c>
      <c r="E735" s="36" t="str">
        <f t="shared" si="11"/>
        <v/>
      </c>
      <c r="F735" s="36" t="str">
        <f t="shared" si="11"/>
        <v/>
      </c>
      <c r="G735" s="36" t="str">
        <f t="shared" si="11"/>
        <v/>
      </c>
      <c r="H735" s="36" t="str">
        <f t="shared" si="11"/>
        <v/>
      </c>
      <c r="I735" s="36" t="str">
        <f t="shared" si="11"/>
        <v/>
      </c>
      <c r="J735" s="36" t="str">
        <f t="shared" si="11"/>
        <v/>
      </c>
      <c r="K735" s="36" t="str">
        <f t="shared" si="11"/>
        <v/>
      </c>
      <c r="L735" s="36" t="str">
        <f t="shared" si="11"/>
        <v/>
      </c>
      <c r="M735" s="36" t="str">
        <f t="shared" si="11"/>
        <v/>
      </c>
      <c r="N735" s="36" t="str">
        <f t="shared" si="11"/>
        <v/>
      </c>
      <c r="O735" s="36" t="str">
        <f t="shared" si="11"/>
        <v/>
      </c>
      <c r="P735" s="36" t="str">
        <f t="shared" si="11"/>
        <v/>
      </c>
      <c r="Q735" s="36" t="str">
        <f t="shared" si="11"/>
        <v/>
      </c>
      <c r="R735" s="36" t="str">
        <f t="shared" si="11"/>
        <v/>
      </c>
      <c r="S735" s="36" t="str">
        <f t="shared" si="11"/>
        <v/>
      </c>
      <c r="T735" s="36" t="str">
        <f t="shared" si="11"/>
        <v/>
      </c>
      <c r="U735" s="36" t="str">
        <f t="shared" si="11"/>
        <v/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str">
        <f t="shared" si="7"/>
        <v/>
      </c>
      <c r="E736" s="34" t="str">
        <f t="shared" si="11"/>
        <v/>
      </c>
      <c r="F736" s="34" t="str">
        <f t="shared" si="11"/>
        <v/>
      </c>
      <c r="G736" s="34" t="str">
        <f t="shared" si="11"/>
        <v/>
      </c>
      <c r="H736" s="34" t="str">
        <f t="shared" si="11"/>
        <v/>
      </c>
      <c r="I736" s="34" t="str">
        <f t="shared" si="11"/>
        <v/>
      </c>
      <c r="J736" s="34" t="str">
        <f t="shared" si="11"/>
        <v/>
      </c>
      <c r="K736" s="34" t="str">
        <f t="shared" si="11"/>
        <v/>
      </c>
      <c r="L736" s="34" t="str">
        <f t="shared" si="11"/>
        <v/>
      </c>
      <c r="M736" s="34" t="str">
        <f t="shared" si="11"/>
        <v/>
      </c>
      <c r="N736" s="34" t="str">
        <f t="shared" si="11"/>
        <v/>
      </c>
      <c r="O736" s="34" t="str">
        <f t="shared" si="11"/>
        <v/>
      </c>
      <c r="P736" s="34" t="str">
        <f t="shared" si="11"/>
        <v/>
      </c>
      <c r="Q736" s="34" t="str">
        <f t="shared" si="11"/>
        <v/>
      </c>
      <c r="R736" s="34" t="str">
        <f t="shared" si="11"/>
        <v/>
      </c>
      <c r="S736" s="34" t="str">
        <f t="shared" si="11"/>
        <v/>
      </c>
      <c r="T736" s="34" t="str">
        <f t="shared" si="11"/>
        <v/>
      </c>
      <c r="U736" s="34" t="str">
        <f t="shared" si="11"/>
        <v/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str">
        <f t="shared" si="7"/>
        <v/>
      </c>
      <c r="E737" s="37" t="str">
        <f t="shared" si="11"/>
        <v/>
      </c>
      <c r="F737" s="37" t="str">
        <f t="shared" si="11"/>
        <v/>
      </c>
      <c r="G737" s="37" t="str">
        <f t="shared" si="11"/>
        <v/>
      </c>
      <c r="H737" s="37" t="str">
        <f t="shared" si="11"/>
        <v/>
      </c>
      <c r="I737" s="37" t="str">
        <f t="shared" si="11"/>
        <v/>
      </c>
      <c r="J737" s="37" t="str">
        <f t="shared" si="11"/>
        <v/>
      </c>
      <c r="K737" s="37" t="str">
        <f t="shared" si="11"/>
        <v/>
      </c>
      <c r="L737" s="37" t="str">
        <f t="shared" si="11"/>
        <v/>
      </c>
      <c r="M737" s="37" t="str">
        <f t="shared" si="11"/>
        <v/>
      </c>
      <c r="N737" s="37" t="str">
        <f t="shared" si="11"/>
        <v/>
      </c>
      <c r="O737" s="37" t="str">
        <f t="shared" si="11"/>
        <v/>
      </c>
      <c r="P737" s="37" t="str">
        <f t="shared" si="11"/>
        <v/>
      </c>
      <c r="Q737" s="37" t="str">
        <f t="shared" si="11"/>
        <v/>
      </c>
      <c r="R737" s="37" t="str">
        <f t="shared" si="11"/>
        <v/>
      </c>
      <c r="S737" s="37" t="str">
        <f t="shared" si="11"/>
        <v/>
      </c>
      <c r="T737" s="37" t="str">
        <f t="shared" si="11"/>
        <v/>
      </c>
      <c r="U737" s="37" t="str">
        <f t="shared" si="11"/>
        <v/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str">
        <f t="shared" si="7"/>
        <v/>
      </c>
      <c r="E738" s="37" t="str">
        <f t="shared" si="11"/>
        <v/>
      </c>
      <c r="F738" s="37" t="str">
        <f t="shared" si="11"/>
        <v/>
      </c>
      <c r="G738" s="37" t="str">
        <f t="shared" si="11"/>
        <v/>
      </c>
      <c r="H738" s="37" t="str">
        <f t="shared" si="11"/>
        <v/>
      </c>
      <c r="I738" s="37" t="str">
        <f t="shared" si="11"/>
        <v/>
      </c>
      <c r="J738" s="37" t="str">
        <f t="shared" si="11"/>
        <v/>
      </c>
      <c r="K738" s="37" t="str">
        <f t="shared" si="11"/>
        <v/>
      </c>
      <c r="L738" s="37" t="str">
        <f t="shared" si="11"/>
        <v/>
      </c>
      <c r="M738" s="37" t="str">
        <f t="shared" si="11"/>
        <v/>
      </c>
      <c r="N738" s="37" t="str">
        <f t="shared" si="11"/>
        <v/>
      </c>
      <c r="O738" s="37" t="str">
        <f t="shared" si="11"/>
        <v/>
      </c>
      <c r="P738" s="37" t="str">
        <f t="shared" si="11"/>
        <v/>
      </c>
      <c r="Q738" s="37" t="str">
        <f t="shared" si="11"/>
        <v/>
      </c>
      <c r="R738" s="37" t="str">
        <f t="shared" si="11"/>
        <v/>
      </c>
      <c r="S738" s="37" t="str">
        <f t="shared" si="11"/>
        <v/>
      </c>
      <c r="T738" s="37" t="str">
        <f t="shared" si="11"/>
        <v/>
      </c>
      <c r="U738" s="37" t="str">
        <f t="shared" si="11"/>
        <v/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37" t="str">
        <f t="shared" si="7"/>
        <v/>
      </c>
      <c r="E739" s="37" t="str">
        <f t="shared" si="11"/>
        <v/>
      </c>
      <c r="F739" s="37" t="str">
        <f t="shared" si="11"/>
        <v/>
      </c>
      <c r="G739" s="37" t="str">
        <f t="shared" si="11"/>
        <v/>
      </c>
      <c r="H739" s="37" t="str">
        <f t="shared" si="11"/>
        <v/>
      </c>
      <c r="I739" s="37" t="str">
        <f t="shared" si="11"/>
        <v/>
      </c>
      <c r="J739" s="37" t="str">
        <f t="shared" si="11"/>
        <v/>
      </c>
      <c r="K739" s="37" t="str">
        <f t="shared" si="11"/>
        <v/>
      </c>
      <c r="L739" s="37" t="str">
        <f t="shared" si="11"/>
        <v/>
      </c>
      <c r="M739" s="37" t="str">
        <f t="shared" si="11"/>
        <v/>
      </c>
      <c r="N739" s="37" t="str">
        <f t="shared" si="11"/>
        <v/>
      </c>
      <c r="O739" s="37" t="str">
        <f t="shared" si="11"/>
        <v/>
      </c>
      <c r="P739" s="37" t="str">
        <f t="shared" si="11"/>
        <v/>
      </c>
      <c r="Q739" s="37" t="str">
        <f t="shared" si="11"/>
        <v/>
      </c>
      <c r="R739" s="37" t="str">
        <f t="shared" si="11"/>
        <v/>
      </c>
      <c r="S739" s="37" t="str">
        <f t="shared" si="11"/>
        <v/>
      </c>
      <c r="T739" s="37" t="str">
        <f t="shared" si="11"/>
        <v/>
      </c>
      <c r="U739" s="37" t="str">
        <f t="shared" si="11"/>
        <v/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str">
        <f t="shared" si="7"/>
        <v/>
      </c>
      <c r="E740" s="37" t="str">
        <f t="shared" si="11"/>
        <v/>
      </c>
      <c r="F740" s="37" t="str">
        <f t="shared" si="11"/>
        <v/>
      </c>
      <c r="G740" s="37" t="str">
        <f t="shared" si="11"/>
        <v/>
      </c>
      <c r="H740" s="37" t="str">
        <f t="shared" si="11"/>
        <v/>
      </c>
      <c r="I740" s="37" t="str">
        <f t="shared" si="11"/>
        <v/>
      </c>
      <c r="J740" s="37" t="str">
        <f t="shared" si="11"/>
        <v/>
      </c>
      <c r="K740" s="37" t="str">
        <f t="shared" si="11"/>
        <v/>
      </c>
      <c r="L740" s="37" t="str">
        <f t="shared" si="11"/>
        <v/>
      </c>
      <c r="M740" s="37" t="str">
        <f t="shared" si="11"/>
        <v/>
      </c>
      <c r="N740" s="37" t="str">
        <f t="shared" si="11"/>
        <v/>
      </c>
      <c r="O740" s="37" t="str">
        <f t="shared" si="11"/>
        <v/>
      </c>
      <c r="P740" s="37" t="str">
        <f t="shared" si="11"/>
        <v/>
      </c>
      <c r="Q740" s="37" t="str">
        <f t="shared" si="11"/>
        <v/>
      </c>
      <c r="R740" s="37" t="str">
        <f t="shared" si="11"/>
        <v/>
      </c>
      <c r="S740" s="37" t="str">
        <f t="shared" si="11"/>
        <v/>
      </c>
      <c r="T740" s="37" t="str">
        <f t="shared" si="11"/>
        <v/>
      </c>
      <c r="U740" s="37" t="str">
        <f t="shared" si="11"/>
        <v/>
      </c>
    </row>
    <row r="741" spans="1:21" s="18" customFormat="1" ht="15.75" hidden="1" customHeight="1" x14ac:dyDescent="0.2">
      <c r="A741" s="77"/>
      <c r="B741" s="25" t="s">
        <v>213</v>
      </c>
      <c r="C741" s="26" t="s">
        <v>18</v>
      </c>
      <c r="D741" s="38" t="str">
        <f t="shared" ref="D741:S804" si="12">IF(D137=D441,"","*")</f>
        <v/>
      </c>
      <c r="E741" s="38" t="str">
        <f t="shared" si="12"/>
        <v/>
      </c>
      <c r="F741" s="38" t="str">
        <f t="shared" si="12"/>
        <v/>
      </c>
      <c r="G741" s="38" t="str">
        <f t="shared" si="12"/>
        <v/>
      </c>
      <c r="H741" s="38" t="str">
        <f t="shared" si="12"/>
        <v/>
      </c>
      <c r="I741" s="38" t="str">
        <f t="shared" si="12"/>
        <v/>
      </c>
      <c r="J741" s="38" t="str">
        <f t="shared" si="12"/>
        <v/>
      </c>
      <c r="K741" s="38" t="str">
        <f t="shared" si="12"/>
        <v/>
      </c>
      <c r="L741" s="38" t="str">
        <f t="shared" si="12"/>
        <v/>
      </c>
      <c r="M741" s="38" t="str">
        <f t="shared" si="12"/>
        <v/>
      </c>
      <c r="N741" s="38" t="str">
        <f t="shared" si="12"/>
        <v/>
      </c>
      <c r="O741" s="38" t="str">
        <f t="shared" si="12"/>
        <v/>
      </c>
      <c r="P741" s="38" t="str">
        <f t="shared" si="12"/>
        <v/>
      </c>
      <c r="Q741" s="38" t="str">
        <f t="shared" si="12"/>
        <v/>
      </c>
      <c r="R741" s="38" t="str">
        <f t="shared" si="12"/>
        <v/>
      </c>
      <c r="S741" s="38" t="str">
        <f t="shared" si="12"/>
        <v/>
      </c>
      <c r="T741" s="38" t="str">
        <f t="shared" si="11"/>
        <v/>
      </c>
      <c r="U741" s="38" t="str">
        <f t="shared" si="11"/>
        <v/>
      </c>
    </row>
    <row r="742" spans="1:21" ht="15.75" hidden="1" customHeight="1" x14ac:dyDescent="0.2">
      <c r="A742" s="72" t="s">
        <v>224</v>
      </c>
      <c r="B742" s="73"/>
      <c r="C742" s="31" t="s">
        <v>63</v>
      </c>
      <c r="D742" s="32" t="str">
        <f t="shared" si="12"/>
        <v/>
      </c>
      <c r="E742" s="32" t="str">
        <f t="shared" si="11"/>
        <v/>
      </c>
      <c r="F742" s="32" t="str">
        <f t="shared" si="11"/>
        <v/>
      </c>
      <c r="G742" s="32" t="str">
        <f t="shared" si="11"/>
        <v/>
      </c>
      <c r="H742" s="32" t="str">
        <f t="shared" si="11"/>
        <v/>
      </c>
      <c r="I742" s="32" t="str">
        <f t="shared" si="11"/>
        <v/>
      </c>
      <c r="J742" s="32" t="str">
        <f t="shared" si="11"/>
        <v/>
      </c>
      <c r="K742" s="32" t="str">
        <f t="shared" si="11"/>
        <v/>
      </c>
      <c r="L742" s="32" t="str">
        <f t="shared" si="11"/>
        <v/>
      </c>
      <c r="M742" s="32" t="str">
        <f t="shared" si="11"/>
        <v/>
      </c>
      <c r="N742" s="32" t="str">
        <f t="shared" si="11"/>
        <v/>
      </c>
      <c r="O742" s="32" t="str">
        <f t="shared" si="11"/>
        <v/>
      </c>
      <c r="P742" s="32" t="str">
        <f t="shared" si="11"/>
        <v/>
      </c>
      <c r="Q742" s="32" t="str">
        <f t="shared" si="11"/>
        <v/>
      </c>
      <c r="R742" s="32" t="str">
        <f t="shared" si="11"/>
        <v/>
      </c>
      <c r="S742" s="32" t="str">
        <f t="shared" si="11"/>
        <v/>
      </c>
      <c r="T742" s="32" t="str">
        <f t="shared" si="11"/>
        <v/>
      </c>
      <c r="U742" s="32" t="str">
        <f t="shared" si="11"/>
        <v/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2"/>
        <v/>
      </c>
      <c r="E743" s="34" t="str">
        <f t="shared" si="11"/>
        <v/>
      </c>
      <c r="F743" s="34" t="str">
        <f t="shared" si="11"/>
        <v/>
      </c>
      <c r="G743" s="34" t="str">
        <f t="shared" si="11"/>
        <v/>
      </c>
      <c r="H743" s="34" t="str">
        <f t="shared" si="11"/>
        <v/>
      </c>
      <c r="I743" s="34" t="str">
        <f t="shared" si="11"/>
        <v/>
      </c>
      <c r="J743" s="34" t="str">
        <f t="shared" si="11"/>
        <v/>
      </c>
      <c r="K743" s="34" t="str">
        <f t="shared" si="11"/>
        <v/>
      </c>
      <c r="L743" s="34" t="str">
        <f t="shared" si="11"/>
        <v/>
      </c>
      <c r="M743" s="34" t="str">
        <f t="shared" si="11"/>
        <v/>
      </c>
      <c r="N743" s="34" t="str">
        <f t="shared" si="11"/>
        <v/>
      </c>
      <c r="O743" s="34" t="str">
        <f t="shared" si="11"/>
        <v/>
      </c>
      <c r="P743" s="34" t="str">
        <f t="shared" si="11"/>
        <v/>
      </c>
      <c r="Q743" s="34" t="str">
        <f t="shared" si="11"/>
        <v/>
      </c>
      <c r="R743" s="34" t="str">
        <f t="shared" si="11"/>
        <v/>
      </c>
      <c r="S743" s="34" t="str">
        <f t="shared" si="11"/>
        <v/>
      </c>
      <c r="T743" s="34" t="str">
        <f t="shared" si="11"/>
        <v/>
      </c>
      <c r="U743" s="34" t="str">
        <f t="shared" si="11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2"/>
        <v/>
      </c>
      <c r="E744" s="36" t="str">
        <f t="shared" si="11"/>
        <v/>
      </c>
      <c r="F744" s="36" t="str">
        <f t="shared" si="11"/>
        <v/>
      </c>
      <c r="G744" s="36" t="str">
        <f t="shared" si="11"/>
        <v/>
      </c>
      <c r="H744" s="36" t="str">
        <f t="shared" si="11"/>
        <v/>
      </c>
      <c r="I744" s="36" t="str">
        <f t="shared" si="11"/>
        <v/>
      </c>
      <c r="J744" s="36" t="str">
        <f t="shared" si="11"/>
        <v/>
      </c>
      <c r="K744" s="36" t="str">
        <f t="shared" si="11"/>
        <v/>
      </c>
      <c r="L744" s="36" t="str">
        <f t="shared" si="11"/>
        <v/>
      </c>
      <c r="M744" s="36" t="str">
        <f t="shared" si="11"/>
        <v/>
      </c>
      <c r="N744" s="36" t="str">
        <f t="shared" si="11"/>
        <v/>
      </c>
      <c r="O744" s="36" t="str">
        <f t="shared" si="11"/>
        <v/>
      </c>
      <c r="P744" s="36" t="str">
        <f t="shared" si="11"/>
        <v/>
      </c>
      <c r="Q744" s="36" t="str">
        <f t="shared" si="11"/>
        <v/>
      </c>
      <c r="R744" s="36" t="str">
        <f t="shared" si="11"/>
        <v/>
      </c>
      <c r="S744" s="36" t="str">
        <f t="shared" si="11"/>
        <v/>
      </c>
      <c r="T744" s="36" t="str">
        <f t="shared" si="11"/>
        <v/>
      </c>
      <c r="U744" s="36" t="str">
        <f t="shared" si="11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2"/>
        <v/>
      </c>
      <c r="E745" s="36" t="str">
        <f t="shared" si="11"/>
        <v/>
      </c>
      <c r="F745" s="36" t="str">
        <f t="shared" si="11"/>
        <v/>
      </c>
      <c r="G745" s="36" t="str">
        <f t="shared" si="11"/>
        <v/>
      </c>
      <c r="H745" s="36" t="str">
        <f t="shared" si="11"/>
        <v/>
      </c>
      <c r="I745" s="36" t="str">
        <f t="shared" si="11"/>
        <v/>
      </c>
      <c r="J745" s="36" t="str">
        <f t="shared" si="11"/>
        <v/>
      </c>
      <c r="K745" s="36" t="str">
        <f t="shared" si="11"/>
        <v/>
      </c>
      <c r="L745" s="36" t="str">
        <f t="shared" si="11"/>
        <v/>
      </c>
      <c r="M745" s="36" t="str">
        <f t="shared" si="11"/>
        <v/>
      </c>
      <c r="N745" s="36" t="str">
        <f t="shared" si="11"/>
        <v/>
      </c>
      <c r="O745" s="36" t="str">
        <f t="shared" si="11"/>
        <v/>
      </c>
      <c r="P745" s="36" t="str">
        <f t="shared" si="11"/>
        <v/>
      </c>
      <c r="Q745" s="36" t="str">
        <f t="shared" si="11"/>
        <v/>
      </c>
      <c r="R745" s="36" t="str">
        <f t="shared" si="11"/>
        <v/>
      </c>
      <c r="S745" s="36" t="str">
        <f t="shared" si="11"/>
        <v/>
      </c>
      <c r="T745" s="36" t="str">
        <f t="shared" si="11"/>
        <v/>
      </c>
      <c r="U745" s="36" t="str">
        <f t="shared" si="11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15</v>
      </c>
      <c r="D746" s="36" t="str">
        <f t="shared" si="12"/>
        <v/>
      </c>
      <c r="E746" s="36" t="str">
        <f t="shared" si="11"/>
        <v/>
      </c>
      <c r="F746" s="36" t="str">
        <f t="shared" si="11"/>
        <v/>
      </c>
      <c r="G746" s="36" t="str">
        <f t="shared" si="11"/>
        <v/>
      </c>
      <c r="H746" s="36" t="str">
        <f t="shared" si="11"/>
        <v/>
      </c>
      <c r="I746" s="36" t="str">
        <f t="shared" si="11"/>
        <v/>
      </c>
      <c r="J746" s="36" t="str">
        <f t="shared" si="11"/>
        <v/>
      </c>
      <c r="K746" s="36" t="str">
        <f t="shared" si="11"/>
        <v/>
      </c>
      <c r="L746" s="36" t="str">
        <f t="shared" si="11"/>
        <v/>
      </c>
      <c r="M746" s="36" t="str">
        <f t="shared" si="11"/>
        <v/>
      </c>
      <c r="N746" s="36" t="str">
        <f t="shared" si="11"/>
        <v/>
      </c>
      <c r="O746" s="36" t="str">
        <f t="shared" si="11"/>
        <v/>
      </c>
      <c r="P746" s="36" t="str">
        <f t="shared" si="11"/>
        <v/>
      </c>
      <c r="Q746" s="36" t="str">
        <f t="shared" si="11"/>
        <v/>
      </c>
      <c r="R746" s="36" t="str">
        <f t="shared" si="11"/>
        <v/>
      </c>
      <c r="S746" s="36" t="str">
        <f t="shared" si="11"/>
        <v/>
      </c>
      <c r="T746" s="36" t="str">
        <f t="shared" si="11"/>
        <v/>
      </c>
      <c r="U746" s="36" t="str">
        <f t="shared" si="11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2"/>
        <v/>
      </c>
      <c r="E747" s="36" t="str">
        <f t="shared" si="11"/>
        <v/>
      </c>
      <c r="F747" s="36" t="str">
        <f t="shared" si="11"/>
        <v/>
      </c>
      <c r="G747" s="36" t="str">
        <f t="shared" si="11"/>
        <v/>
      </c>
      <c r="H747" s="36" t="str">
        <f t="shared" si="11"/>
        <v/>
      </c>
      <c r="I747" s="36" t="str">
        <f t="shared" si="11"/>
        <v/>
      </c>
      <c r="J747" s="36" t="str">
        <f t="shared" si="11"/>
        <v/>
      </c>
      <c r="K747" s="36" t="str">
        <f t="shared" si="11"/>
        <v/>
      </c>
      <c r="L747" s="36" t="str">
        <f t="shared" si="11"/>
        <v/>
      </c>
      <c r="M747" s="36" t="str">
        <f t="shared" si="11"/>
        <v/>
      </c>
      <c r="N747" s="36" t="str">
        <f t="shared" si="11"/>
        <v/>
      </c>
      <c r="O747" s="36" t="str">
        <f t="shared" si="11"/>
        <v/>
      </c>
      <c r="P747" s="36" t="str">
        <f t="shared" si="11"/>
        <v/>
      </c>
      <c r="Q747" s="36" t="str">
        <f t="shared" si="11"/>
        <v/>
      </c>
      <c r="R747" s="36" t="str">
        <f t="shared" si="11"/>
        <v/>
      </c>
      <c r="S747" s="36" t="str">
        <f t="shared" si="11"/>
        <v/>
      </c>
      <c r="T747" s="36" t="str">
        <f t="shared" si="11"/>
        <v/>
      </c>
      <c r="U747" s="36" t="str">
        <f t="shared" si="11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18</v>
      </c>
      <c r="D748" s="36" t="str">
        <f t="shared" si="12"/>
        <v/>
      </c>
      <c r="E748" s="36" t="str">
        <f t="shared" si="11"/>
        <v/>
      </c>
      <c r="F748" s="36" t="str">
        <f t="shared" si="11"/>
        <v/>
      </c>
      <c r="G748" s="36" t="str">
        <f t="shared" si="11"/>
        <v/>
      </c>
      <c r="H748" s="36" t="str">
        <f t="shared" si="11"/>
        <v/>
      </c>
      <c r="I748" s="36" t="str">
        <f t="shared" si="11"/>
        <v/>
      </c>
      <c r="J748" s="36" t="str">
        <f t="shared" si="11"/>
        <v/>
      </c>
      <c r="K748" s="36" t="str">
        <f t="shared" si="11"/>
        <v/>
      </c>
      <c r="L748" s="36" t="str">
        <f t="shared" si="11"/>
        <v/>
      </c>
      <c r="M748" s="36" t="str">
        <f t="shared" si="11"/>
        <v/>
      </c>
      <c r="N748" s="36" t="str">
        <f t="shared" si="11"/>
        <v/>
      </c>
      <c r="O748" s="36" t="str">
        <f t="shared" si="11"/>
        <v/>
      </c>
      <c r="P748" s="36" t="str">
        <f t="shared" si="11"/>
        <v/>
      </c>
      <c r="Q748" s="36" t="str">
        <f t="shared" si="11"/>
        <v/>
      </c>
      <c r="R748" s="36" t="str">
        <f t="shared" si="11"/>
        <v/>
      </c>
      <c r="S748" s="36" t="str">
        <f t="shared" si="11"/>
        <v/>
      </c>
      <c r="T748" s="36" t="str">
        <f t="shared" ref="E748:U763" si="13">IF(T144=T448,"","*")</f>
        <v/>
      </c>
      <c r="U748" s="36" t="str">
        <f t="shared" si="13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2"/>
        <v/>
      </c>
      <c r="E749" s="34" t="str">
        <f t="shared" si="13"/>
        <v/>
      </c>
      <c r="F749" s="34" t="str">
        <f t="shared" si="13"/>
        <v/>
      </c>
      <c r="G749" s="34" t="str">
        <f t="shared" si="13"/>
        <v/>
      </c>
      <c r="H749" s="34" t="str">
        <f t="shared" si="13"/>
        <v/>
      </c>
      <c r="I749" s="34" t="str">
        <f t="shared" si="13"/>
        <v/>
      </c>
      <c r="J749" s="34" t="str">
        <f t="shared" si="13"/>
        <v/>
      </c>
      <c r="K749" s="34" t="str">
        <f t="shared" si="13"/>
        <v/>
      </c>
      <c r="L749" s="34" t="str">
        <f t="shared" si="13"/>
        <v/>
      </c>
      <c r="M749" s="34" t="str">
        <f t="shared" si="13"/>
        <v/>
      </c>
      <c r="N749" s="34" t="str">
        <f t="shared" si="13"/>
        <v/>
      </c>
      <c r="O749" s="34" t="str">
        <f t="shared" si="13"/>
        <v/>
      </c>
      <c r="P749" s="34" t="str">
        <f t="shared" si="13"/>
        <v/>
      </c>
      <c r="Q749" s="34" t="str">
        <f t="shared" si="13"/>
        <v/>
      </c>
      <c r="R749" s="34" t="str">
        <f t="shared" si="13"/>
        <v/>
      </c>
      <c r="S749" s="34" t="str">
        <f t="shared" si="13"/>
        <v/>
      </c>
      <c r="T749" s="34" t="str">
        <f t="shared" si="13"/>
        <v/>
      </c>
      <c r="U749" s="34" t="str">
        <f t="shared" si="13"/>
        <v/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2"/>
        <v/>
      </c>
      <c r="E750" s="37" t="str">
        <f t="shared" si="13"/>
        <v/>
      </c>
      <c r="F750" s="37" t="str">
        <f t="shared" si="13"/>
        <v/>
      </c>
      <c r="G750" s="37" t="str">
        <f t="shared" si="13"/>
        <v/>
      </c>
      <c r="H750" s="37" t="str">
        <f t="shared" si="13"/>
        <v/>
      </c>
      <c r="I750" s="37" t="str">
        <f t="shared" si="13"/>
        <v/>
      </c>
      <c r="J750" s="37" t="str">
        <f t="shared" si="13"/>
        <v/>
      </c>
      <c r="K750" s="37" t="str">
        <f t="shared" si="13"/>
        <v/>
      </c>
      <c r="L750" s="37" t="str">
        <f t="shared" si="13"/>
        <v/>
      </c>
      <c r="M750" s="37" t="str">
        <f t="shared" si="13"/>
        <v/>
      </c>
      <c r="N750" s="37" t="str">
        <f t="shared" si="13"/>
        <v/>
      </c>
      <c r="O750" s="37" t="str">
        <f t="shared" si="13"/>
        <v/>
      </c>
      <c r="P750" s="37" t="str">
        <f t="shared" si="13"/>
        <v/>
      </c>
      <c r="Q750" s="37" t="str">
        <f t="shared" si="13"/>
        <v/>
      </c>
      <c r="R750" s="37" t="str">
        <f t="shared" si="13"/>
        <v/>
      </c>
      <c r="S750" s="37" t="str">
        <f t="shared" si="13"/>
        <v/>
      </c>
      <c r="T750" s="37" t="str">
        <f t="shared" si="13"/>
        <v/>
      </c>
      <c r="U750" s="37" t="str">
        <f t="shared" si="13"/>
        <v/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2"/>
        <v/>
      </c>
      <c r="E751" s="37" t="str">
        <f t="shared" si="13"/>
        <v/>
      </c>
      <c r="F751" s="37" t="str">
        <f t="shared" si="13"/>
        <v/>
      </c>
      <c r="G751" s="37" t="str">
        <f t="shared" si="13"/>
        <v/>
      </c>
      <c r="H751" s="37" t="str">
        <f t="shared" si="13"/>
        <v/>
      </c>
      <c r="I751" s="37" t="str">
        <f t="shared" si="13"/>
        <v/>
      </c>
      <c r="J751" s="37" t="str">
        <f t="shared" si="13"/>
        <v/>
      </c>
      <c r="K751" s="37" t="str">
        <f t="shared" si="13"/>
        <v/>
      </c>
      <c r="L751" s="37" t="str">
        <f t="shared" si="13"/>
        <v/>
      </c>
      <c r="M751" s="37" t="str">
        <f t="shared" si="13"/>
        <v/>
      </c>
      <c r="N751" s="37" t="str">
        <f t="shared" si="13"/>
        <v/>
      </c>
      <c r="O751" s="37" t="str">
        <f t="shared" si="13"/>
        <v/>
      </c>
      <c r="P751" s="37" t="str">
        <f t="shared" si="13"/>
        <v/>
      </c>
      <c r="Q751" s="37" t="str">
        <f t="shared" si="13"/>
        <v/>
      </c>
      <c r="R751" s="37" t="str">
        <f t="shared" si="13"/>
        <v/>
      </c>
      <c r="S751" s="37" t="str">
        <f t="shared" si="13"/>
        <v/>
      </c>
      <c r="T751" s="37" t="str">
        <f t="shared" si="13"/>
        <v/>
      </c>
      <c r="U751" s="37" t="str">
        <f t="shared" si="13"/>
        <v/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37" t="str">
        <f t="shared" si="12"/>
        <v/>
      </c>
      <c r="E752" s="37" t="str">
        <f t="shared" si="13"/>
        <v/>
      </c>
      <c r="F752" s="37" t="str">
        <f t="shared" si="13"/>
        <v/>
      </c>
      <c r="G752" s="37" t="str">
        <f t="shared" si="13"/>
        <v/>
      </c>
      <c r="H752" s="37" t="str">
        <f t="shared" si="13"/>
        <v/>
      </c>
      <c r="I752" s="37" t="str">
        <f t="shared" si="13"/>
        <v/>
      </c>
      <c r="J752" s="37" t="str">
        <f t="shared" si="13"/>
        <v/>
      </c>
      <c r="K752" s="37" t="str">
        <f t="shared" si="13"/>
        <v/>
      </c>
      <c r="L752" s="37" t="str">
        <f t="shared" si="13"/>
        <v/>
      </c>
      <c r="M752" s="37" t="str">
        <f t="shared" si="13"/>
        <v/>
      </c>
      <c r="N752" s="37" t="str">
        <f t="shared" si="13"/>
        <v/>
      </c>
      <c r="O752" s="37" t="str">
        <f t="shared" si="13"/>
        <v/>
      </c>
      <c r="P752" s="37" t="str">
        <f t="shared" si="13"/>
        <v/>
      </c>
      <c r="Q752" s="37" t="str">
        <f t="shared" si="13"/>
        <v/>
      </c>
      <c r="R752" s="37" t="str">
        <f t="shared" si="13"/>
        <v/>
      </c>
      <c r="S752" s="37" t="str">
        <f t="shared" si="13"/>
        <v/>
      </c>
      <c r="T752" s="37" t="str">
        <f t="shared" si="13"/>
        <v/>
      </c>
      <c r="U752" s="37" t="str">
        <f t="shared" si="13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2"/>
        <v/>
      </c>
      <c r="E753" s="37" t="str">
        <f t="shared" si="13"/>
        <v/>
      </c>
      <c r="F753" s="37" t="str">
        <f t="shared" si="13"/>
        <v/>
      </c>
      <c r="G753" s="37" t="str">
        <f t="shared" si="13"/>
        <v/>
      </c>
      <c r="H753" s="37" t="str">
        <f t="shared" si="13"/>
        <v/>
      </c>
      <c r="I753" s="37" t="str">
        <f t="shared" si="13"/>
        <v/>
      </c>
      <c r="J753" s="37" t="str">
        <f t="shared" si="13"/>
        <v/>
      </c>
      <c r="K753" s="37" t="str">
        <f t="shared" si="13"/>
        <v/>
      </c>
      <c r="L753" s="37" t="str">
        <f t="shared" si="13"/>
        <v/>
      </c>
      <c r="M753" s="37" t="str">
        <f t="shared" si="13"/>
        <v/>
      </c>
      <c r="N753" s="37" t="str">
        <f t="shared" si="13"/>
        <v/>
      </c>
      <c r="O753" s="37" t="str">
        <f t="shared" si="13"/>
        <v/>
      </c>
      <c r="P753" s="37" t="str">
        <f t="shared" si="13"/>
        <v/>
      </c>
      <c r="Q753" s="37" t="str">
        <f t="shared" si="13"/>
        <v/>
      </c>
      <c r="R753" s="37" t="str">
        <f t="shared" si="13"/>
        <v/>
      </c>
      <c r="S753" s="37" t="str">
        <f t="shared" si="13"/>
        <v/>
      </c>
      <c r="T753" s="37" t="str">
        <f t="shared" si="13"/>
        <v/>
      </c>
      <c r="U753" s="37" t="str">
        <f t="shared" si="13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18</v>
      </c>
      <c r="D754" s="38" t="str">
        <f t="shared" si="12"/>
        <v/>
      </c>
      <c r="E754" s="38" t="str">
        <f t="shared" si="13"/>
        <v/>
      </c>
      <c r="F754" s="38" t="str">
        <f t="shared" si="13"/>
        <v/>
      </c>
      <c r="G754" s="38" t="str">
        <f t="shared" si="13"/>
        <v/>
      </c>
      <c r="H754" s="38" t="str">
        <f t="shared" si="13"/>
        <v/>
      </c>
      <c r="I754" s="38" t="str">
        <f t="shared" si="13"/>
        <v/>
      </c>
      <c r="J754" s="38" t="str">
        <f t="shared" si="13"/>
        <v/>
      </c>
      <c r="K754" s="38" t="str">
        <f t="shared" si="13"/>
        <v/>
      </c>
      <c r="L754" s="38" t="str">
        <f t="shared" si="13"/>
        <v/>
      </c>
      <c r="M754" s="38" t="str">
        <f t="shared" si="13"/>
        <v/>
      </c>
      <c r="N754" s="38" t="str">
        <f t="shared" si="13"/>
        <v/>
      </c>
      <c r="O754" s="38" t="str">
        <f t="shared" si="13"/>
        <v/>
      </c>
      <c r="P754" s="38" t="str">
        <f t="shared" si="13"/>
        <v/>
      </c>
      <c r="Q754" s="38" t="str">
        <f t="shared" si="13"/>
        <v/>
      </c>
      <c r="R754" s="38" t="str">
        <f t="shared" si="13"/>
        <v/>
      </c>
      <c r="S754" s="38" t="str">
        <f t="shared" si="13"/>
        <v/>
      </c>
      <c r="T754" s="38" t="str">
        <f t="shared" si="13"/>
        <v/>
      </c>
      <c r="U754" s="38" t="str">
        <f t="shared" si="13"/>
        <v/>
      </c>
    </row>
    <row r="755" spans="1:21" ht="15.75" hidden="1" customHeight="1" x14ac:dyDescent="0.2">
      <c r="A755" s="72" t="s">
        <v>225</v>
      </c>
      <c r="B755" s="73"/>
      <c r="C755" s="31" t="s">
        <v>50</v>
      </c>
      <c r="D755" s="32" t="str">
        <f t="shared" si="12"/>
        <v/>
      </c>
      <c r="E755" s="32" t="str">
        <f t="shared" si="13"/>
        <v/>
      </c>
      <c r="F755" s="32" t="str">
        <f t="shared" si="13"/>
        <v/>
      </c>
      <c r="G755" s="32" t="str">
        <f t="shared" si="13"/>
        <v/>
      </c>
      <c r="H755" s="32" t="str">
        <f t="shared" si="13"/>
        <v/>
      </c>
      <c r="I755" s="32" t="str">
        <f t="shared" si="13"/>
        <v/>
      </c>
      <c r="J755" s="32" t="str">
        <f t="shared" si="13"/>
        <v/>
      </c>
      <c r="K755" s="32" t="str">
        <f t="shared" si="13"/>
        <v/>
      </c>
      <c r="L755" s="32" t="str">
        <f t="shared" si="13"/>
        <v/>
      </c>
      <c r="M755" s="32" t="str">
        <f t="shared" si="13"/>
        <v/>
      </c>
      <c r="N755" s="32" t="str">
        <f t="shared" si="13"/>
        <v/>
      </c>
      <c r="O755" s="32" t="str">
        <f t="shared" si="13"/>
        <v/>
      </c>
      <c r="P755" s="32" t="str">
        <f t="shared" si="13"/>
        <v/>
      </c>
      <c r="Q755" s="32" t="str">
        <f t="shared" si="13"/>
        <v/>
      </c>
      <c r="R755" s="32" t="str">
        <f t="shared" si="13"/>
        <v/>
      </c>
      <c r="S755" s="32" t="str">
        <f t="shared" si="13"/>
        <v/>
      </c>
      <c r="T755" s="32" t="str">
        <f t="shared" si="13"/>
        <v/>
      </c>
      <c r="U755" s="32" t="str">
        <f t="shared" si="13"/>
        <v/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2"/>
        <v/>
      </c>
      <c r="E756" s="34" t="str">
        <f t="shared" si="13"/>
        <v/>
      </c>
      <c r="F756" s="34" t="str">
        <f t="shared" si="13"/>
        <v/>
      </c>
      <c r="G756" s="34" t="str">
        <f t="shared" si="13"/>
        <v/>
      </c>
      <c r="H756" s="34" t="str">
        <f t="shared" si="13"/>
        <v/>
      </c>
      <c r="I756" s="34" t="str">
        <f t="shared" si="13"/>
        <v/>
      </c>
      <c r="J756" s="34" t="str">
        <f t="shared" si="13"/>
        <v/>
      </c>
      <c r="K756" s="34" t="str">
        <f t="shared" si="13"/>
        <v/>
      </c>
      <c r="L756" s="34" t="str">
        <f t="shared" si="13"/>
        <v/>
      </c>
      <c r="M756" s="34" t="str">
        <f t="shared" si="13"/>
        <v/>
      </c>
      <c r="N756" s="34" t="str">
        <f t="shared" si="13"/>
        <v/>
      </c>
      <c r="O756" s="34" t="str">
        <f t="shared" si="13"/>
        <v/>
      </c>
      <c r="P756" s="34" t="str">
        <f t="shared" si="13"/>
        <v/>
      </c>
      <c r="Q756" s="34" t="str">
        <f t="shared" si="13"/>
        <v/>
      </c>
      <c r="R756" s="34" t="str">
        <f t="shared" si="13"/>
        <v/>
      </c>
      <c r="S756" s="34" t="str">
        <f t="shared" si="13"/>
        <v/>
      </c>
      <c r="T756" s="34" t="str">
        <f t="shared" si="13"/>
        <v/>
      </c>
      <c r="U756" s="34" t="str">
        <f t="shared" si="13"/>
        <v/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si="12"/>
        <v/>
      </c>
      <c r="E757" s="36" t="str">
        <f t="shared" si="13"/>
        <v/>
      </c>
      <c r="F757" s="36" t="str">
        <f t="shared" si="13"/>
        <v/>
      </c>
      <c r="G757" s="36" t="str">
        <f t="shared" si="13"/>
        <v/>
      </c>
      <c r="H757" s="36" t="str">
        <f t="shared" si="13"/>
        <v/>
      </c>
      <c r="I757" s="36" t="str">
        <f t="shared" si="13"/>
        <v/>
      </c>
      <c r="J757" s="36" t="str">
        <f t="shared" si="13"/>
        <v/>
      </c>
      <c r="K757" s="36" t="str">
        <f t="shared" si="13"/>
        <v/>
      </c>
      <c r="L757" s="36" t="str">
        <f t="shared" si="13"/>
        <v/>
      </c>
      <c r="M757" s="36" t="str">
        <f t="shared" si="13"/>
        <v/>
      </c>
      <c r="N757" s="36" t="str">
        <f t="shared" si="13"/>
        <v/>
      </c>
      <c r="O757" s="36" t="str">
        <f t="shared" si="13"/>
        <v/>
      </c>
      <c r="P757" s="36" t="str">
        <f t="shared" si="13"/>
        <v/>
      </c>
      <c r="Q757" s="36" t="str">
        <f t="shared" si="13"/>
        <v/>
      </c>
      <c r="R757" s="36" t="str">
        <f t="shared" si="13"/>
        <v/>
      </c>
      <c r="S757" s="36" t="str">
        <f t="shared" si="13"/>
        <v/>
      </c>
      <c r="T757" s="36" t="str">
        <f t="shared" si="13"/>
        <v/>
      </c>
      <c r="U757" s="36" t="str">
        <f t="shared" si="13"/>
        <v/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2"/>
        <v/>
      </c>
      <c r="E758" s="36" t="str">
        <f t="shared" si="13"/>
        <v/>
      </c>
      <c r="F758" s="36" t="str">
        <f t="shared" si="13"/>
        <v/>
      </c>
      <c r="G758" s="36" t="str">
        <f t="shared" si="13"/>
        <v/>
      </c>
      <c r="H758" s="36" t="str">
        <f t="shared" si="13"/>
        <v/>
      </c>
      <c r="I758" s="36" t="str">
        <f t="shared" si="13"/>
        <v/>
      </c>
      <c r="J758" s="36" t="str">
        <f t="shared" si="13"/>
        <v/>
      </c>
      <c r="K758" s="36" t="str">
        <f t="shared" si="13"/>
        <v/>
      </c>
      <c r="L758" s="36" t="str">
        <f t="shared" si="13"/>
        <v/>
      </c>
      <c r="M758" s="36" t="str">
        <f t="shared" si="13"/>
        <v/>
      </c>
      <c r="N758" s="36" t="str">
        <f t="shared" si="13"/>
        <v/>
      </c>
      <c r="O758" s="36" t="str">
        <f t="shared" si="13"/>
        <v/>
      </c>
      <c r="P758" s="36" t="str">
        <f t="shared" si="13"/>
        <v/>
      </c>
      <c r="Q758" s="36" t="str">
        <f t="shared" si="13"/>
        <v/>
      </c>
      <c r="R758" s="36" t="str">
        <f t="shared" si="13"/>
        <v/>
      </c>
      <c r="S758" s="36" t="str">
        <f t="shared" si="13"/>
        <v/>
      </c>
      <c r="T758" s="36" t="str">
        <f t="shared" si="13"/>
        <v/>
      </c>
      <c r="U758" s="36" t="str">
        <f t="shared" si="13"/>
        <v/>
      </c>
    </row>
    <row r="759" spans="1:21" s="18" customFormat="1" ht="15.75" hidden="1" customHeight="1" x14ac:dyDescent="0.2">
      <c r="A759" s="75"/>
      <c r="B759" s="21" t="s">
        <v>212</v>
      </c>
      <c r="C759" s="65" t="s">
        <v>15</v>
      </c>
      <c r="D759" s="36" t="str">
        <f t="shared" si="12"/>
        <v/>
      </c>
      <c r="E759" s="36" t="str">
        <f t="shared" si="13"/>
        <v/>
      </c>
      <c r="F759" s="36" t="str">
        <f t="shared" si="13"/>
        <v/>
      </c>
      <c r="G759" s="36" t="str">
        <f t="shared" si="13"/>
        <v/>
      </c>
      <c r="H759" s="36" t="str">
        <f t="shared" si="13"/>
        <v/>
      </c>
      <c r="I759" s="36" t="str">
        <f t="shared" si="13"/>
        <v/>
      </c>
      <c r="J759" s="36" t="str">
        <f t="shared" si="13"/>
        <v/>
      </c>
      <c r="K759" s="36" t="str">
        <f t="shared" si="13"/>
        <v/>
      </c>
      <c r="L759" s="36" t="str">
        <f t="shared" si="13"/>
        <v/>
      </c>
      <c r="M759" s="36" t="str">
        <f t="shared" si="13"/>
        <v/>
      </c>
      <c r="N759" s="36" t="str">
        <f t="shared" si="13"/>
        <v/>
      </c>
      <c r="O759" s="36" t="str">
        <f t="shared" si="13"/>
        <v/>
      </c>
      <c r="P759" s="36" t="str">
        <f t="shared" si="13"/>
        <v/>
      </c>
      <c r="Q759" s="36" t="str">
        <f t="shared" si="13"/>
        <v/>
      </c>
      <c r="R759" s="36" t="str">
        <f t="shared" si="13"/>
        <v/>
      </c>
      <c r="S759" s="36" t="str">
        <f t="shared" si="13"/>
        <v/>
      </c>
      <c r="T759" s="36" t="str">
        <f t="shared" si="13"/>
        <v/>
      </c>
      <c r="U759" s="36" t="str">
        <f t="shared" si="13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2"/>
        <v/>
      </c>
      <c r="E760" s="36" t="str">
        <f t="shared" si="13"/>
        <v/>
      </c>
      <c r="F760" s="36" t="str">
        <f t="shared" si="13"/>
        <v/>
      </c>
      <c r="G760" s="36" t="str">
        <f t="shared" si="13"/>
        <v/>
      </c>
      <c r="H760" s="36" t="str">
        <f t="shared" si="13"/>
        <v/>
      </c>
      <c r="I760" s="36" t="str">
        <f t="shared" si="13"/>
        <v/>
      </c>
      <c r="J760" s="36" t="str">
        <f t="shared" si="13"/>
        <v/>
      </c>
      <c r="K760" s="36" t="str">
        <f t="shared" si="13"/>
        <v/>
      </c>
      <c r="L760" s="36" t="str">
        <f t="shared" si="13"/>
        <v/>
      </c>
      <c r="M760" s="36" t="str">
        <f t="shared" si="13"/>
        <v/>
      </c>
      <c r="N760" s="36" t="str">
        <f t="shared" si="13"/>
        <v/>
      </c>
      <c r="O760" s="36" t="str">
        <f t="shared" si="13"/>
        <v/>
      </c>
      <c r="P760" s="36" t="str">
        <f t="shared" si="13"/>
        <v/>
      </c>
      <c r="Q760" s="36" t="str">
        <f t="shared" si="13"/>
        <v/>
      </c>
      <c r="R760" s="36" t="str">
        <f t="shared" si="13"/>
        <v/>
      </c>
      <c r="S760" s="36" t="str">
        <f t="shared" si="13"/>
        <v/>
      </c>
      <c r="T760" s="36" t="str">
        <f t="shared" si="13"/>
        <v/>
      </c>
      <c r="U760" s="36" t="str">
        <f t="shared" si="13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18</v>
      </c>
      <c r="D761" s="36" t="str">
        <f t="shared" si="12"/>
        <v/>
      </c>
      <c r="E761" s="36" t="str">
        <f t="shared" si="13"/>
        <v/>
      </c>
      <c r="F761" s="36" t="str">
        <f t="shared" si="13"/>
        <v/>
      </c>
      <c r="G761" s="36" t="str">
        <f t="shared" si="13"/>
        <v/>
      </c>
      <c r="H761" s="36" t="str">
        <f t="shared" si="13"/>
        <v/>
      </c>
      <c r="I761" s="36" t="str">
        <f t="shared" si="13"/>
        <v/>
      </c>
      <c r="J761" s="36" t="str">
        <f t="shared" si="13"/>
        <v/>
      </c>
      <c r="K761" s="36" t="str">
        <f t="shared" si="13"/>
        <v/>
      </c>
      <c r="L761" s="36" t="str">
        <f t="shared" si="13"/>
        <v/>
      </c>
      <c r="M761" s="36" t="str">
        <f t="shared" si="13"/>
        <v/>
      </c>
      <c r="N761" s="36" t="str">
        <f t="shared" si="13"/>
        <v/>
      </c>
      <c r="O761" s="36" t="str">
        <f t="shared" si="13"/>
        <v/>
      </c>
      <c r="P761" s="36" t="str">
        <f t="shared" si="13"/>
        <v/>
      </c>
      <c r="Q761" s="36" t="str">
        <f t="shared" si="13"/>
        <v/>
      </c>
      <c r="R761" s="36" t="str">
        <f t="shared" si="13"/>
        <v/>
      </c>
      <c r="S761" s="36" t="str">
        <f t="shared" si="13"/>
        <v/>
      </c>
      <c r="T761" s="36" t="str">
        <f t="shared" si="13"/>
        <v/>
      </c>
      <c r="U761" s="36" t="str">
        <f t="shared" si="13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2"/>
        <v/>
      </c>
      <c r="E762" s="34" t="str">
        <f t="shared" si="13"/>
        <v/>
      </c>
      <c r="F762" s="34" t="str">
        <f t="shared" si="13"/>
        <v/>
      </c>
      <c r="G762" s="34" t="str">
        <f t="shared" si="13"/>
        <v/>
      </c>
      <c r="H762" s="34" t="str">
        <f t="shared" si="13"/>
        <v/>
      </c>
      <c r="I762" s="34" t="str">
        <f t="shared" si="13"/>
        <v/>
      </c>
      <c r="J762" s="34" t="str">
        <f t="shared" si="13"/>
        <v/>
      </c>
      <c r="K762" s="34" t="str">
        <f t="shared" si="13"/>
        <v/>
      </c>
      <c r="L762" s="34" t="str">
        <f t="shared" si="13"/>
        <v/>
      </c>
      <c r="M762" s="34" t="str">
        <f t="shared" si="13"/>
        <v/>
      </c>
      <c r="N762" s="34" t="str">
        <f t="shared" si="13"/>
        <v/>
      </c>
      <c r="O762" s="34" t="str">
        <f t="shared" si="13"/>
        <v/>
      </c>
      <c r="P762" s="34" t="str">
        <f t="shared" si="13"/>
        <v/>
      </c>
      <c r="Q762" s="34" t="str">
        <f t="shared" si="13"/>
        <v/>
      </c>
      <c r="R762" s="34" t="str">
        <f t="shared" si="13"/>
        <v/>
      </c>
      <c r="S762" s="34" t="str">
        <f t="shared" si="13"/>
        <v/>
      </c>
      <c r="T762" s="34" t="str">
        <f t="shared" si="13"/>
        <v/>
      </c>
      <c r="U762" s="34" t="str">
        <f t="shared" si="13"/>
        <v/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12"/>
        <v/>
      </c>
      <c r="E763" s="37" t="str">
        <f t="shared" si="13"/>
        <v/>
      </c>
      <c r="F763" s="37" t="str">
        <f t="shared" si="13"/>
        <v/>
      </c>
      <c r="G763" s="37" t="str">
        <f t="shared" si="13"/>
        <v/>
      </c>
      <c r="H763" s="37" t="str">
        <f t="shared" si="13"/>
        <v/>
      </c>
      <c r="I763" s="37" t="str">
        <f t="shared" si="13"/>
        <v/>
      </c>
      <c r="J763" s="37" t="str">
        <f t="shared" si="13"/>
        <v/>
      </c>
      <c r="K763" s="37" t="str">
        <f t="shared" si="13"/>
        <v/>
      </c>
      <c r="L763" s="37" t="str">
        <f t="shared" si="13"/>
        <v/>
      </c>
      <c r="M763" s="37" t="str">
        <f t="shared" si="13"/>
        <v/>
      </c>
      <c r="N763" s="37" t="str">
        <f t="shared" si="13"/>
        <v/>
      </c>
      <c r="O763" s="37" t="str">
        <f t="shared" si="13"/>
        <v/>
      </c>
      <c r="P763" s="37" t="str">
        <f t="shared" si="13"/>
        <v/>
      </c>
      <c r="Q763" s="37" t="str">
        <f t="shared" si="13"/>
        <v/>
      </c>
      <c r="R763" s="37" t="str">
        <f t="shared" si="13"/>
        <v/>
      </c>
      <c r="S763" s="37" t="str">
        <f t="shared" si="13"/>
        <v/>
      </c>
      <c r="T763" s="37" t="str">
        <f t="shared" ref="E763:U778" si="14">IF(T159=T463,"","*")</f>
        <v/>
      </c>
      <c r="U763" s="37" t="str">
        <f t="shared" si="14"/>
        <v/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2"/>
        <v/>
      </c>
      <c r="E764" s="37" t="str">
        <f t="shared" si="14"/>
        <v/>
      </c>
      <c r="F764" s="37" t="str">
        <f t="shared" si="14"/>
        <v/>
      </c>
      <c r="G764" s="37" t="str">
        <f t="shared" si="14"/>
        <v/>
      </c>
      <c r="H764" s="37" t="str">
        <f t="shared" si="14"/>
        <v/>
      </c>
      <c r="I764" s="37" t="str">
        <f t="shared" si="14"/>
        <v/>
      </c>
      <c r="J764" s="37" t="str">
        <f t="shared" si="14"/>
        <v/>
      </c>
      <c r="K764" s="37" t="str">
        <f t="shared" si="14"/>
        <v/>
      </c>
      <c r="L764" s="37" t="str">
        <f t="shared" si="14"/>
        <v/>
      </c>
      <c r="M764" s="37" t="str">
        <f t="shared" si="14"/>
        <v/>
      </c>
      <c r="N764" s="37" t="str">
        <f t="shared" si="14"/>
        <v/>
      </c>
      <c r="O764" s="37" t="str">
        <f t="shared" si="14"/>
        <v/>
      </c>
      <c r="P764" s="37" t="str">
        <f t="shared" si="14"/>
        <v/>
      </c>
      <c r="Q764" s="37" t="str">
        <f t="shared" si="14"/>
        <v/>
      </c>
      <c r="R764" s="37" t="str">
        <f t="shared" si="14"/>
        <v/>
      </c>
      <c r="S764" s="37" t="str">
        <f t="shared" si="14"/>
        <v/>
      </c>
      <c r="T764" s="37" t="str">
        <f t="shared" si="14"/>
        <v/>
      </c>
      <c r="U764" s="37" t="str">
        <f t="shared" si="14"/>
        <v/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37" t="str">
        <f t="shared" si="12"/>
        <v/>
      </c>
      <c r="E765" s="37" t="str">
        <f t="shared" si="14"/>
        <v/>
      </c>
      <c r="F765" s="37" t="str">
        <f t="shared" si="14"/>
        <v/>
      </c>
      <c r="G765" s="37" t="str">
        <f t="shared" si="14"/>
        <v/>
      </c>
      <c r="H765" s="37" t="str">
        <f t="shared" si="14"/>
        <v/>
      </c>
      <c r="I765" s="37" t="str">
        <f t="shared" si="14"/>
        <v/>
      </c>
      <c r="J765" s="37" t="str">
        <f t="shared" si="14"/>
        <v/>
      </c>
      <c r="K765" s="37" t="str">
        <f t="shared" si="14"/>
        <v/>
      </c>
      <c r="L765" s="37" t="str">
        <f t="shared" si="14"/>
        <v/>
      </c>
      <c r="M765" s="37" t="str">
        <f t="shared" si="14"/>
        <v/>
      </c>
      <c r="N765" s="37" t="str">
        <f t="shared" si="14"/>
        <v/>
      </c>
      <c r="O765" s="37" t="str">
        <f t="shared" si="14"/>
        <v/>
      </c>
      <c r="P765" s="37" t="str">
        <f t="shared" si="14"/>
        <v/>
      </c>
      <c r="Q765" s="37" t="str">
        <f t="shared" si="14"/>
        <v/>
      </c>
      <c r="R765" s="37" t="str">
        <f t="shared" si="14"/>
        <v/>
      </c>
      <c r="S765" s="37" t="str">
        <f t="shared" si="14"/>
        <v/>
      </c>
      <c r="T765" s="37" t="str">
        <f t="shared" si="14"/>
        <v/>
      </c>
      <c r="U765" s="37" t="str">
        <f t="shared" si="14"/>
        <v/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2"/>
        <v/>
      </c>
      <c r="E766" s="37" t="str">
        <f t="shared" si="14"/>
        <v/>
      </c>
      <c r="F766" s="37" t="str">
        <f t="shared" si="14"/>
        <v/>
      </c>
      <c r="G766" s="37" t="str">
        <f t="shared" si="14"/>
        <v/>
      </c>
      <c r="H766" s="37" t="str">
        <f t="shared" si="14"/>
        <v/>
      </c>
      <c r="I766" s="37" t="str">
        <f t="shared" si="14"/>
        <v/>
      </c>
      <c r="J766" s="37" t="str">
        <f t="shared" si="14"/>
        <v/>
      </c>
      <c r="K766" s="37" t="str">
        <f t="shared" si="14"/>
        <v/>
      </c>
      <c r="L766" s="37" t="str">
        <f t="shared" si="14"/>
        <v/>
      </c>
      <c r="M766" s="37" t="str">
        <f t="shared" si="14"/>
        <v/>
      </c>
      <c r="N766" s="37" t="str">
        <f t="shared" si="14"/>
        <v/>
      </c>
      <c r="O766" s="37" t="str">
        <f t="shared" si="14"/>
        <v/>
      </c>
      <c r="P766" s="37" t="str">
        <f t="shared" si="14"/>
        <v/>
      </c>
      <c r="Q766" s="37" t="str">
        <f t="shared" si="14"/>
        <v/>
      </c>
      <c r="R766" s="37" t="str">
        <f t="shared" si="14"/>
        <v/>
      </c>
      <c r="S766" s="37" t="str">
        <f t="shared" si="14"/>
        <v/>
      </c>
      <c r="T766" s="37" t="str">
        <f t="shared" si="14"/>
        <v/>
      </c>
      <c r="U766" s="37" t="str">
        <f t="shared" si="14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18</v>
      </c>
      <c r="D767" s="38" t="str">
        <f t="shared" si="12"/>
        <v/>
      </c>
      <c r="E767" s="38" t="str">
        <f t="shared" si="14"/>
        <v/>
      </c>
      <c r="F767" s="38" t="str">
        <f t="shared" si="14"/>
        <v/>
      </c>
      <c r="G767" s="38" t="str">
        <f t="shared" si="14"/>
        <v/>
      </c>
      <c r="H767" s="38" t="str">
        <f t="shared" si="14"/>
        <v/>
      </c>
      <c r="I767" s="38" t="str">
        <f t="shared" si="14"/>
        <v/>
      </c>
      <c r="J767" s="38" t="str">
        <f t="shared" si="14"/>
        <v/>
      </c>
      <c r="K767" s="38" t="str">
        <f t="shared" si="14"/>
        <v/>
      </c>
      <c r="L767" s="38" t="str">
        <f t="shared" si="14"/>
        <v/>
      </c>
      <c r="M767" s="38" t="str">
        <f t="shared" si="14"/>
        <v/>
      </c>
      <c r="N767" s="38" t="str">
        <f t="shared" si="14"/>
        <v/>
      </c>
      <c r="O767" s="38" t="str">
        <f t="shared" si="14"/>
        <v/>
      </c>
      <c r="P767" s="38" t="str">
        <f t="shared" si="14"/>
        <v/>
      </c>
      <c r="Q767" s="38" t="str">
        <f t="shared" si="14"/>
        <v/>
      </c>
      <c r="R767" s="38" t="str">
        <f t="shared" si="14"/>
        <v/>
      </c>
      <c r="S767" s="38" t="str">
        <f t="shared" si="14"/>
        <v/>
      </c>
      <c r="T767" s="38" t="str">
        <f t="shared" si="14"/>
        <v/>
      </c>
      <c r="U767" s="38" t="str">
        <f t="shared" si="14"/>
        <v/>
      </c>
    </row>
    <row r="768" spans="1:21" ht="15.75" hidden="1" customHeight="1" x14ac:dyDescent="0.2">
      <c r="A768" s="72" t="s">
        <v>226</v>
      </c>
      <c r="B768" s="73"/>
      <c r="C768" s="31" t="s">
        <v>65</v>
      </c>
      <c r="D768" s="32" t="str">
        <f t="shared" si="12"/>
        <v/>
      </c>
      <c r="E768" s="32" t="str">
        <f t="shared" si="14"/>
        <v/>
      </c>
      <c r="F768" s="32" t="str">
        <f t="shared" si="14"/>
        <v/>
      </c>
      <c r="G768" s="32" t="str">
        <f t="shared" si="14"/>
        <v/>
      </c>
      <c r="H768" s="32" t="str">
        <f t="shared" si="14"/>
        <v/>
      </c>
      <c r="I768" s="32" t="str">
        <f t="shared" si="14"/>
        <v/>
      </c>
      <c r="J768" s="32" t="str">
        <f t="shared" si="14"/>
        <v/>
      </c>
      <c r="K768" s="32" t="str">
        <f t="shared" si="14"/>
        <v/>
      </c>
      <c r="L768" s="32" t="str">
        <f t="shared" si="14"/>
        <v/>
      </c>
      <c r="M768" s="32" t="str">
        <f t="shared" si="14"/>
        <v/>
      </c>
      <c r="N768" s="32" t="str">
        <f t="shared" si="14"/>
        <v/>
      </c>
      <c r="O768" s="32" t="str">
        <f t="shared" si="14"/>
        <v/>
      </c>
      <c r="P768" s="32" t="str">
        <f t="shared" si="14"/>
        <v/>
      </c>
      <c r="Q768" s="32" t="str">
        <f t="shared" si="14"/>
        <v/>
      </c>
      <c r="R768" s="32" t="str">
        <f t="shared" si="14"/>
        <v/>
      </c>
      <c r="S768" s="32" t="str">
        <f t="shared" si="14"/>
        <v/>
      </c>
      <c r="T768" s="32" t="str">
        <f t="shared" si="14"/>
        <v/>
      </c>
      <c r="U768" s="32" t="str">
        <f t="shared" si="14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2"/>
        <v/>
      </c>
      <c r="E769" s="34" t="str">
        <f t="shared" si="14"/>
        <v/>
      </c>
      <c r="F769" s="34" t="str">
        <f t="shared" si="14"/>
        <v/>
      </c>
      <c r="G769" s="34" t="str">
        <f t="shared" si="14"/>
        <v/>
      </c>
      <c r="H769" s="34" t="str">
        <f t="shared" si="14"/>
        <v/>
      </c>
      <c r="I769" s="34" t="str">
        <f t="shared" si="14"/>
        <v/>
      </c>
      <c r="J769" s="34" t="str">
        <f t="shared" si="14"/>
        <v/>
      </c>
      <c r="K769" s="34" t="str">
        <f t="shared" si="14"/>
        <v/>
      </c>
      <c r="L769" s="34" t="str">
        <f t="shared" si="14"/>
        <v/>
      </c>
      <c r="M769" s="34" t="str">
        <f t="shared" si="14"/>
        <v/>
      </c>
      <c r="N769" s="34" t="str">
        <f t="shared" si="14"/>
        <v/>
      </c>
      <c r="O769" s="34" t="str">
        <f t="shared" si="14"/>
        <v/>
      </c>
      <c r="P769" s="34" t="str">
        <f t="shared" si="14"/>
        <v/>
      </c>
      <c r="Q769" s="34" t="str">
        <f t="shared" si="14"/>
        <v/>
      </c>
      <c r="R769" s="34" t="str">
        <f t="shared" si="14"/>
        <v/>
      </c>
      <c r="S769" s="34" t="str">
        <f t="shared" si="14"/>
        <v/>
      </c>
      <c r="T769" s="34" t="str">
        <f t="shared" si="14"/>
        <v/>
      </c>
      <c r="U769" s="34" t="str">
        <f t="shared" si="14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12"/>
        <v/>
      </c>
      <c r="E770" s="36" t="str">
        <f t="shared" si="14"/>
        <v/>
      </c>
      <c r="F770" s="36" t="str">
        <f t="shared" si="14"/>
        <v/>
      </c>
      <c r="G770" s="36" t="str">
        <f t="shared" si="14"/>
        <v/>
      </c>
      <c r="H770" s="36" t="str">
        <f t="shared" si="14"/>
        <v/>
      </c>
      <c r="I770" s="36" t="str">
        <f t="shared" si="14"/>
        <v/>
      </c>
      <c r="J770" s="36" t="str">
        <f t="shared" si="14"/>
        <v/>
      </c>
      <c r="K770" s="36" t="str">
        <f t="shared" si="14"/>
        <v/>
      </c>
      <c r="L770" s="36" t="str">
        <f t="shared" si="14"/>
        <v/>
      </c>
      <c r="M770" s="36" t="str">
        <f t="shared" si="14"/>
        <v/>
      </c>
      <c r="N770" s="36" t="str">
        <f t="shared" si="14"/>
        <v/>
      </c>
      <c r="O770" s="36" t="str">
        <f t="shared" si="14"/>
        <v/>
      </c>
      <c r="P770" s="36" t="str">
        <f t="shared" si="14"/>
        <v/>
      </c>
      <c r="Q770" s="36" t="str">
        <f t="shared" si="14"/>
        <v/>
      </c>
      <c r="R770" s="36" t="str">
        <f t="shared" si="14"/>
        <v/>
      </c>
      <c r="S770" s="36" t="str">
        <f t="shared" si="14"/>
        <v/>
      </c>
      <c r="T770" s="36" t="str">
        <f t="shared" si="14"/>
        <v/>
      </c>
      <c r="U770" s="36" t="str">
        <f t="shared" si="14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2"/>
        <v/>
      </c>
      <c r="E771" s="36" t="str">
        <f t="shared" si="14"/>
        <v/>
      </c>
      <c r="F771" s="36" t="str">
        <f t="shared" si="14"/>
        <v/>
      </c>
      <c r="G771" s="36" t="str">
        <f t="shared" si="14"/>
        <v/>
      </c>
      <c r="H771" s="36" t="str">
        <f t="shared" si="14"/>
        <v/>
      </c>
      <c r="I771" s="36" t="str">
        <f t="shared" si="14"/>
        <v/>
      </c>
      <c r="J771" s="36" t="str">
        <f t="shared" si="14"/>
        <v/>
      </c>
      <c r="K771" s="36" t="str">
        <f t="shared" si="14"/>
        <v/>
      </c>
      <c r="L771" s="36" t="str">
        <f t="shared" si="14"/>
        <v/>
      </c>
      <c r="M771" s="36" t="str">
        <f t="shared" si="14"/>
        <v/>
      </c>
      <c r="N771" s="36" t="str">
        <f t="shared" si="14"/>
        <v/>
      </c>
      <c r="O771" s="36" t="str">
        <f t="shared" si="14"/>
        <v/>
      </c>
      <c r="P771" s="36" t="str">
        <f t="shared" si="14"/>
        <v/>
      </c>
      <c r="Q771" s="36" t="str">
        <f t="shared" si="14"/>
        <v/>
      </c>
      <c r="R771" s="36" t="str">
        <f t="shared" si="14"/>
        <v/>
      </c>
      <c r="S771" s="36" t="str">
        <f t="shared" si="14"/>
        <v/>
      </c>
      <c r="T771" s="36" t="str">
        <f t="shared" si="14"/>
        <v/>
      </c>
      <c r="U771" s="36" t="str">
        <f t="shared" si="14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15</v>
      </c>
      <c r="D772" s="36" t="str">
        <f t="shared" si="12"/>
        <v/>
      </c>
      <c r="E772" s="36" t="str">
        <f t="shared" si="14"/>
        <v/>
      </c>
      <c r="F772" s="36" t="str">
        <f t="shared" si="14"/>
        <v/>
      </c>
      <c r="G772" s="36" t="str">
        <f t="shared" si="14"/>
        <v/>
      </c>
      <c r="H772" s="36" t="str">
        <f t="shared" si="14"/>
        <v/>
      </c>
      <c r="I772" s="36" t="str">
        <f t="shared" si="14"/>
        <v/>
      </c>
      <c r="J772" s="36" t="str">
        <f t="shared" si="14"/>
        <v/>
      </c>
      <c r="K772" s="36" t="str">
        <f t="shared" si="14"/>
        <v/>
      </c>
      <c r="L772" s="36" t="str">
        <f t="shared" si="14"/>
        <v/>
      </c>
      <c r="M772" s="36" t="str">
        <f t="shared" si="14"/>
        <v/>
      </c>
      <c r="N772" s="36" t="str">
        <f t="shared" si="14"/>
        <v/>
      </c>
      <c r="O772" s="36" t="str">
        <f t="shared" si="14"/>
        <v/>
      </c>
      <c r="P772" s="36" t="str">
        <f t="shared" si="14"/>
        <v/>
      </c>
      <c r="Q772" s="36" t="str">
        <f t="shared" si="14"/>
        <v/>
      </c>
      <c r="R772" s="36" t="str">
        <f t="shared" si="14"/>
        <v/>
      </c>
      <c r="S772" s="36" t="str">
        <f t="shared" si="14"/>
        <v/>
      </c>
      <c r="T772" s="36" t="str">
        <f t="shared" si="14"/>
        <v/>
      </c>
      <c r="U772" s="36" t="str">
        <f t="shared" si="14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2"/>
        <v/>
      </c>
      <c r="E773" s="36" t="str">
        <f t="shared" si="14"/>
        <v/>
      </c>
      <c r="F773" s="36" t="str">
        <f t="shared" si="14"/>
        <v/>
      </c>
      <c r="G773" s="36" t="str">
        <f t="shared" si="14"/>
        <v/>
      </c>
      <c r="H773" s="36" t="str">
        <f t="shared" si="14"/>
        <v/>
      </c>
      <c r="I773" s="36" t="str">
        <f t="shared" si="14"/>
        <v/>
      </c>
      <c r="J773" s="36" t="str">
        <f t="shared" si="14"/>
        <v/>
      </c>
      <c r="K773" s="36" t="str">
        <f t="shared" si="14"/>
        <v/>
      </c>
      <c r="L773" s="36" t="str">
        <f t="shared" si="14"/>
        <v/>
      </c>
      <c r="M773" s="36" t="str">
        <f t="shared" si="14"/>
        <v/>
      </c>
      <c r="N773" s="36" t="str">
        <f t="shared" si="14"/>
        <v/>
      </c>
      <c r="O773" s="36" t="str">
        <f t="shared" si="14"/>
        <v/>
      </c>
      <c r="P773" s="36" t="str">
        <f t="shared" si="14"/>
        <v/>
      </c>
      <c r="Q773" s="36" t="str">
        <f t="shared" si="14"/>
        <v/>
      </c>
      <c r="R773" s="36" t="str">
        <f t="shared" si="14"/>
        <v/>
      </c>
      <c r="S773" s="36" t="str">
        <f t="shared" si="14"/>
        <v/>
      </c>
      <c r="T773" s="36" t="str">
        <f t="shared" si="14"/>
        <v/>
      </c>
      <c r="U773" s="36" t="str">
        <f t="shared" si="14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18</v>
      </c>
      <c r="D774" s="36" t="str">
        <f t="shared" si="12"/>
        <v/>
      </c>
      <c r="E774" s="36" t="str">
        <f t="shared" si="14"/>
        <v/>
      </c>
      <c r="F774" s="36" t="str">
        <f t="shared" si="14"/>
        <v/>
      </c>
      <c r="G774" s="36" t="str">
        <f t="shared" si="14"/>
        <v/>
      </c>
      <c r="H774" s="36" t="str">
        <f t="shared" si="14"/>
        <v/>
      </c>
      <c r="I774" s="36" t="str">
        <f t="shared" si="14"/>
        <v/>
      </c>
      <c r="J774" s="36" t="str">
        <f t="shared" si="14"/>
        <v/>
      </c>
      <c r="K774" s="36" t="str">
        <f t="shared" si="14"/>
        <v/>
      </c>
      <c r="L774" s="36" t="str">
        <f t="shared" si="14"/>
        <v/>
      </c>
      <c r="M774" s="36" t="str">
        <f t="shared" si="14"/>
        <v/>
      </c>
      <c r="N774" s="36" t="str">
        <f t="shared" si="14"/>
        <v/>
      </c>
      <c r="O774" s="36" t="str">
        <f t="shared" si="14"/>
        <v/>
      </c>
      <c r="P774" s="36" t="str">
        <f t="shared" si="14"/>
        <v/>
      </c>
      <c r="Q774" s="36" t="str">
        <f t="shared" si="14"/>
        <v/>
      </c>
      <c r="R774" s="36" t="str">
        <f t="shared" si="14"/>
        <v/>
      </c>
      <c r="S774" s="36" t="str">
        <f t="shared" si="14"/>
        <v/>
      </c>
      <c r="T774" s="36" t="str">
        <f t="shared" si="14"/>
        <v/>
      </c>
      <c r="U774" s="36" t="str">
        <f t="shared" si="14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2"/>
        <v/>
      </c>
      <c r="E775" s="34" t="str">
        <f t="shared" si="14"/>
        <v/>
      </c>
      <c r="F775" s="34" t="str">
        <f t="shared" si="14"/>
        <v/>
      </c>
      <c r="G775" s="34" t="str">
        <f t="shared" si="14"/>
        <v/>
      </c>
      <c r="H775" s="34" t="str">
        <f t="shared" si="14"/>
        <v/>
      </c>
      <c r="I775" s="34" t="str">
        <f t="shared" si="14"/>
        <v/>
      </c>
      <c r="J775" s="34" t="str">
        <f t="shared" si="14"/>
        <v/>
      </c>
      <c r="K775" s="34" t="str">
        <f t="shared" si="14"/>
        <v/>
      </c>
      <c r="L775" s="34" t="str">
        <f t="shared" si="14"/>
        <v/>
      </c>
      <c r="M775" s="34" t="str">
        <f t="shared" si="14"/>
        <v/>
      </c>
      <c r="N775" s="34" t="str">
        <f t="shared" si="14"/>
        <v/>
      </c>
      <c r="O775" s="34" t="str">
        <f t="shared" si="14"/>
        <v/>
      </c>
      <c r="P775" s="34" t="str">
        <f t="shared" si="14"/>
        <v/>
      </c>
      <c r="Q775" s="34" t="str">
        <f t="shared" si="14"/>
        <v/>
      </c>
      <c r="R775" s="34" t="str">
        <f t="shared" si="14"/>
        <v/>
      </c>
      <c r="S775" s="34" t="str">
        <f t="shared" si="14"/>
        <v/>
      </c>
      <c r="T775" s="34" t="str">
        <f t="shared" si="14"/>
        <v/>
      </c>
      <c r="U775" s="34" t="str">
        <f t="shared" si="14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12"/>
        <v/>
      </c>
      <c r="E776" s="37" t="str">
        <f t="shared" si="14"/>
        <v/>
      </c>
      <c r="F776" s="37" t="str">
        <f t="shared" si="14"/>
        <v/>
      </c>
      <c r="G776" s="37" t="str">
        <f t="shared" si="14"/>
        <v/>
      </c>
      <c r="H776" s="37" t="str">
        <f t="shared" si="14"/>
        <v/>
      </c>
      <c r="I776" s="37" t="str">
        <f t="shared" si="14"/>
        <v/>
      </c>
      <c r="J776" s="37" t="str">
        <f t="shared" si="14"/>
        <v/>
      </c>
      <c r="K776" s="37" t="str">
        <f t="shared" si="14"/>
        <v/>
      </c>
      <c r="L776" s="37" t="str">
        <f t="shared" si="14"/>
        <v/>
      </c>
      <c r="M776" s="37" t="str">
        <f t="shared" si="14"/>
        <v/>
      </c>
      <c r="N776" s="37" t="str">
        <f t="shared" si="14"/>
        <v/>
      </c>
      <c r="O776" s="37" t="str">
        <f t="shared" si="14"/>
        <v/>
      </c>
      <c r="P776" s="37" t="str">
        <f t="shared" si="14"/>
        <v/>
      </c>
      <c r="Q776" s="37" t="str">
        <f t="shared" si="14"/>
        <v/>
      </c>
      <c r="R776" s="37" t="str">
        <f t="shared" si="14"/>
        <v/>
      </c>
      <c r="S776" s="37" t="str">
        <f t="shared" si="14"/>
        <v/>
      </c>
      <c r="T776" s="37" t="str">
        <f t="shared" si="14"/>
        <v/>
      </c>
      <c r="U776" s="37" t="str">
        <f t="shared" si="14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2"/>
        <v/>
      </c>
      <c r="E777" s="37" t="str">
        <f t="shared" si="14"/>
        <v/>
      </c>
      <c r="F777" s="37" t="str">
        <f t="shared" si="14"/>
        <v/>
      </c>
      <c r="G777" s="37" t="str">
        <f t="shared" si="14"/>
        <v/>
      </c>
      <c r="H777" s="37" t="str">
        <f t="shared" si="14"/>
        <v/>
      </c>
      <c r="I777" s="37" t="str">
        <f t="shared" si="14"/>
        <v/>
      </c>
      <c r="J777" s="37" t="str">
        <f t="shared" si="14"/>
        <v/>
      </c>
      <c r="K777" s="37" t="str">
        <f t="shared" si="14"/>
        <v/>
      </c>
      <c r="L777" s="37" t="str">
        <f t="shared" si="14"/>
        <v/>
      </c>
      <c r="M777" s="37" t="str">
        <f t="shared" si="14"/>
        <v/>
      </c>
      <c r="N777" s="37" t="str">
        <f t="shared" si="14"/>
        <v/>
      </c>
      <c r="O777" s="37" t="str">
        <f t="shared" si="14"/>
        <v/>
      </c>
      <c r="P777" s="37" t="str">
        <f t="shared" si="14"/>
        <v/>
      </c>
      <c r="Q777" s="37" t="str">
        <f t="shared" si="14"/>
        <v/>
      </c>
      <c r="R777" s="37" t="str">
        <f t="shared" si="14"/>
        <v/>
      </c>
      <c r="S777" s="37" t="str">
        <f t="shared" si="14"/>
        <v/>
      </c>
      <c r="T777" s="37" t="str">
        <f t="shared" si="14"/>
        <v/>
      </c>
      <c r="U777" s="37" t="str">
        <f t="shared" si="14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37" t="str">
        <f t="shared" si="12"/>
        <v/>
      </c>
      <c r="E778" s="37" t="str">
        <f t="shared" si="14"/>
        <v/>
      </c>
      <c r="F778" s="37" t="str">
        <f t="shared" si="14"/>
        <v/>
      </c>
      <c r="G778" s="37" t="str">
        <f t="shared" si="14"/>
        <v/>
      </c>
      <c r="H778" s="37" t="str">
        <f t="shared" si="14"/>
        <v/>
      </c>
      <c r="I778" s="37" t="str">
        <f t="shared" si="14"/>
        <v/>
      </c>
      <c r="J778" s="37" t="str">
        <f t="shared" si="14"/>
        <v/>
      </c>
      <c r="K778" s="37" t="str">
        <f t="shared" si="14"/>
        <v/>
      </c>
      <c r="L778" s="37" t="str">
        <f t="shared" si="14"/>
        <v/>
      </c>
      <c r="M778" s="37" t="str">
        <f t="shared" si="14"/>
        <v/>
      </c>
      <c r="N778" s="37" t="str">
        <f t="shared" si="14"/>
        <v/>
      </c>
      <c r="O778" s="37" t="str">
        <f t="shared" si="14"/>
        <v/>
      </c>
      <c r="P778" s="37" t="str">
        <f t="shared" si="14"/>
        <v/>
      </c>
      <c r="Q778" s="37" t="str">
        <f t="shared" si="14"/>
        <v/>
      </c>
      <c r="R778" s="37" t="str">
        <f t="shared" si="14"/>
        <v/>
      </c>
      <c r="S778" s="37" t="str">
        <f t="shared" si="14"/>
        <v/>
      </c>
      <c r="T778" s="37" t="str">
        <f t="shared" ref="E778:U793" si="15">IF(T174=T478,"","*")</f>
        <v/>
      </c>
      <c r="U778" s="37" t="str">
        <f t="shared" si="15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2"/>
        <v/>
      </c>
      <c r="E779" s="37" t="str">
        <f t="shared" si="15"/>
        <v/>
      </c>
      <c r="F779" s="37" t="str">
        <f t="shared" si="15"/>
        <v/>
      </c>
      <c r="G779" s="37" t="str">
        <f t="shared" si="15"/>
        <v/>
      </c>
      <c r="H779" s="37" t="str">
        <f t="shared" si="15"/>
        <v/>
      </c>
      <c r="I779" s="37" t="str">
        <f t="shared" si="15"/>
        <v/>
      </c>
      <c r="J779" s="37" t="str">
        <f t="shared" si="15"/>
        <v/>
      </c>
      <c r="K779" s="37" t="str">
        <f t="shared" si="15"/>
        <v/>
      </c>
      <c r="L779" s="37" t="str">
        <f t="shared" si="15"/>
        <v/>
      </c>
      <c r="M779" s="37" t="str">
        <f t="shared" si="15"/>
        <v/>
      </c>
      <c r="N779" s="37" t="str">
        <f t="shared" si="15"/>
        <v/>
      </c>
      <c r="O779" s="37" t="str">
        <f t="shared" si="15"/>
        <v/>
      </c>
      <c r="P779" s="37" t="str">
        <f t="shared" si="15"/>
        <v/>
      </c>
      <c r="Q779" s="37" t="str">
        <f t="shared" si="15"/>
        <v/>
      </c>
      <c r="R779" s="37" t="str">
        <f t="shared" si="15"/>
        <v/>
      </c>
      <c r="S779" s="37" t="str">
        <f t="shared" si="15"/>
        <v/>
      </c>
      <c r="T779" s="37" t="str">
        <f t="shared" si="15"/>
        <v/>
      </c>
      <c r="U779" s="37" t="str">
        <f t="shared" si="15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18</v>
      </c>
      <c r="D780" s="38" t="str">
        <f t="shared" si="12"/>
        <v/>
      </c>
      <c r="E780" s="38" t="str">
        <f t="shared" si="15"/>
        <v/>
      </c>
      <c r="F780" s="38" t="str">
        <f t="shared" si="15"/>
        <v/>
      </c>
      <c r="G780" s="38" t="str">
        <f t="shared" si="15"/>
        <v/>
      </c>
      <c r="H780" s="38" t="str">
        <f t="shared" si="15"/>
        <v/>
      </c>
      <c r="I780" s="38" t="str">
        <f t="shared" si="15"/>
        <v/>
      </c>
      <c r="J780" s="38" t="str">
        <f t="shared" si="15"/>
        <v/>
      </c>
      <c r="K780" s="38" t="str">
        <f t="shared" si="15"/>
        <v/>
      </c>
      <c r="L780" s="38" t="str">
        <f t="shared" si="15"/>
        <v/>
      </c>
      <c r="M780" s="38" t="str">
        <f t="shared" si="15"/>
        <v/>
      </c>
      <c r="N780" s="38" t="str">
        <f t="shared" si="15"/>
        <v/>
      </c>
      <c r="O780" s="38" t="str">
        <f t="shared" si="15"/>
        <v/>
      </c>
      <c r="P780" s="38" t="str">
        <f t="shared" si="15"/>
        <v/>
      </c>
      <c r="Q780" s="38" t="str">
        <f t="shared" si="15"/>
        <v/>
      </c>
      <c r="R780" s="38" t="str">
        <f t="shared" si="15"/>
        <v/>
      </c>
      <c r="S780" s="38" t="str">
        <f t="shared" si="15"/>
        <v/>
      </c>
      <c r="T780" s="38" t="str">
        <f t="shared" si="15"/>
        <v/>
      </c>
      <c r="U780" s="38" t="str">
        <f t="shared" si="15"/>
        <v/>
      </c>
    </row>
    <row r="781" spans="1:21" ht="15.75" hidden="1" customHeight="1" x14ac:dyDescent="0.2">
      <c r="A781" s="72" t="s">
        <v>227</v>
      </c>
      <c r="B781" s="73"/>
      <c r="C781" s="31" t="s">
        <v>66</v>
      </c>
      <c r="D781" s="32" t="str">
        <f t="shared" si="12"/>
        <v/>
      </c>
      <c r="E781" s="32" t="str">
        <f t="shared" si="15"/>
        <v/>
      </c>
      <c r="F781" s="32" t="str">
        <f t="shared" si="15"/>
        <v/>
      </c>
      <c r="G781" s="32" t="str">
        <f t="shared" si="15"/>
        <v/>
      </c>
      <c r="H781" s="32" t="str">
        <f t="shared" si="15"/>
        <v/>
      </c>
      <c r="I781" s="32" t="str">
        <f t="shared" si="15"/>
        <v/>
      </c>
      <c r="J781" s="32" t="str">
        <f t="shared" si="15"/>
        <v/>
      </c>
      <c r="K781" s="32" t="str">
        <f t="shared" si="15"/>
        <v/>
      </c>
      <c r="L781" s="32" t="str">
        <f t="shared" si="15"/>
        <v/>
      </c>
      <c r="M781" s="32" t="str">
        <f t="shared" si="15"/>
        <v/>
      </c>
      <c r="N781" s="32" t="str">
        <f t="shared" si="15"/>
        <v/>
      </c>
      <c r="O781" s="32" t="str">
        <f t="shared" si="15"/>
        <v/>
      </c>
      <c r="P781" s="32" t="str">
        <f t="shared" si="15"/>
        <v/>
      </c>
      <c r="Q781" s="32" t="str">
        <f t="shared" si="15"/>
        <v/>
      </c>
      <c r="R781" s="32" t="str">
        <f t="shared" si="15"/>
        <v/>
      </c>
      <c r="S781" s="32" t="str">
        <f t="shared" si="15"/>
        <v/>
      </c>
      <c r="T781" s="32" t="str">
        <f t="shared" si="15"/>
        <v/>
      </c>
      <c r="U781" s="32" t="str">
        <f t="shared" si="15"/>
        <v/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2"/>
        <v/>
      </c>
      <c r="E782" s="34" t="str">
        <f t="shared" si="15"/>
        <v/>
      </c>
      <c r="F782" s="34" t="str">
        <f t="shared" si="15"/>
        <v/>
      </c>
      <c r="G782" s="34" t="str">
        <f t="shared" si="15"/>
        <v/>
      </c>
      <c r="H782" s="34" t="str">
        <f t="shared" si="15"/>
        <v/>
      </c>
      <c r="I782" s="34" t="str">
        <f t="shared" si="15"/>
        <v/>
      </c>
      <c r="J782" s="34" t="str">
        <f t="shared" si="15"/>
        <v/>
      </c>
      <c r="K782" s="34" t="str">
        <f t="shared" si="15"/>
        <v/>
      </c>
      <c r="L782" s="34" t="str">
        <f t="shared" si="15"/>
        <v/>
      </c>
      <c r="M782" s="34" t="str">
        <f t="shared" si="15"/>
        <v/>
      </c>
      <c r="N782" s="34" t="str">
        <f t="shared" si="15"/>
        <v/>
      </c>
      <c r="O782" s="34" t="str">
        <f t="shared" si="15"/>
        <v/>
      </c>
      <c r="P782" s="34" t="str">
        <f t="shared" si="15"/>
        <v/>
      </c>
      <c r="Q782" s="34" t="str">
        <f t="shared" si="15"/>
        <v/>
      </c>
      <c r="R782" s="34" t="str">
        <f t="shared" si="15"/>
        <v/>
      </c>
      <c r="S782" s="34" t="str">
        <f t="shared" si="15"/>
        <v/>
      </c>
      <c r="T782" s="34" t="str">
        <f t="shared" si="15"/>
        <v/>
      </c>
      <c r="U782" s="34" t="str">
        <f t="shared" si="15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12"/>
        <v/>
      </c>
      <c r="E783" s="36" t="str">
        <f t="shared" si="15"/>
        <v/>
      </c>
      <c r="F783" s="36" t="str">
        <f t="shared" si="15"/>
        <v/>
      </c>
      <c r="G783" s="36" t="str">
        <f t="shared" si="15"/>
        <v/>
      </c>
      <c r="H783" s="36" t="str">
        <f t="shared" si="15"/>
        <v/>
      </c>
      <c r="I783" s="36" t="str">
        <f t="shared" si="15"/>
        <v/>
      </c>
      <c r="J783" s="36" t="str">
        <f t="shared" si="15"/>
        <v/>
      </c>
      <c r="K783" s="36" t="str">
        <f t="shared" si="15"/>
        <v/>
      </c>
      <c r="L783" s="36" t="str">
        <f t="shared" si="15"/>
        <v/>
      </c>
      <c r="M783" s="36" t="str">
        <f t="shared" si="15"/>
        <v/>
      </c>
      <c r="N783" s="36" t="str">
        <f t="shared" si="15"/>
        <v/>
      </c>
      <c r="O783" s="36" t="str">
        <f t="shared" si="15"/>
        <v/>
      </c>
      <c r="P783" s="36" t="str">
        <f t="shared" si="15"/>
        <v/>
      </c>
      <c r="Q783" s="36" t="str">
        <f t="shared" si="15"/>
        <v/>
      </c>
      <c r="R783" s="36" t="str">
        <f t="shared" si="15"/>
        <v/>
      </c>
      <c r="S783" s="36" t="str">
        <f t="shared" si="15"/>
        <v/>
      </c>
      <c r="T783" s="36" t="str">
        <f t="shared" si="15"/>
        <v/>
      </c>
      <c r="U783" s="36" t="str">
        <f t="shared" si="15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2"/>
        <v/>
      </c>
      <c r="E784" s="36" t="str">
        <f t="shared" si="15"/>
        <v/>
      </c>
      <c r="F784" s="36" t="str">
        <f t="shared" si="15"/>
        <v/>
      </c>
      <c r="G784" s="36" t="str">
        <f t="shared" si="15"/>
        <v/>
      </c>
      <c r="H784" s="36" t="str">
        <f t="shared" si="15"/>
        <v/>
      </c>
      <c r="I784" s="36" t="str">
        <f t="shared" si="15"/>
        <v/>
      </c>
      <c r="J784" s="36" t="str">
        <f t="shared" si="15"/>
        <v/>
      </c>
      <c r="K784" s="36" t="str">
        <f t="shared" si="15"/>
        <v/>
      </c>
      <c r="L784" s="36" t="str">
        <f t="shared" si="15"/>
        <v/>
      </c>
      <c r="M784" s="36" t="str">
        <f t="shared" si="15"/>
        <v/>
      </c>
      <c r="N784" s="36" t="str">
        <f t="shared" si="15"/>
        <v/>
      </c>
      <c r="O784" s="36" t="str">
        <f t="shared" si="15"/>
        <v/>
      </c>
      <c r="P784" s="36" t="str">
        <f t="shared" si="15"/>
        <v/>
      </c>
      <c r="Q784" s="36" t="str">
        <f t="shared" si="15"/>
        <v/>
      </c>
      <c r="R784" s="36" t="str">
        <f t="shared" si="15"/>
        <v/>
      </c>
      <c r="S784" s="36" t="str">
        <f t="shared" si="15"/>
        <v/>
      </c>
      <c r="T784" s="36" t="str">
        <f t="shared" si="15"/>
        <v/>
      </c>
      <c r="U784" s="36" t="str">
        <f t="shared" si="15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15</v>
      </c>
      <c r="D785" s="36" t="str">
        <f t="shared" si="12"/>
        <v/>
      </c>
      <c r="E785" s="36" t="str">
        <f t="shared" si="15"/>
        <v/>
      </c>
      <c r="F785" s="36" t="str">
        <f t="shared" si="15"/>
        <v/>
      </c>
      <c r="G785" s="36" t="str">
        <f t="shared" si="15"/>
        <v/>
      </c>
      <c r="H785" s="36" t="str">
        <f t="shared" si="15"/>
        <v/>
      </c>
      <c r="I785" s="36" t="str">
        <f t="shared" si="15"/>
        <v/>
      </c>
      <c r="J785" s="36" t="str">
        <f t="shared" si="15"/>
        <v/>
      </c>
      <c r="K785" s="36" t="str">
        <f t="shared" si="15"/>
        <v/>
      </c>
      <c r="L785" s="36" t="str">
        <f t="shared" si="15"/>
        <v/>
      </c>
      <c r="M785" s="36" t="str">
        <f t="shared" si="15"/>
        <v/>
      </c>
      <c r="N785" s="36" t="str">
        <f t="shared" si="15"/>
        <v/>
      </c>
      <c r="O785" s="36" t="str">
        <f t="shared" si="15"/>
        <v/>
      </c>
      <c r="P785" s="36" t="str">
        <f t="shared" si="15"/>
        <v/>
      </c>
      <c r="Q785" s="36" t="str">
        <f t="shared" si="15"/>
        <v/>
      </c>
      <c r="R785" s="36" t="str">
        <f t="shared" si="15"/>
        <v/>
      </c>
      <c r="S785" s="36" t="str">
        <f t="shared" si="15"/>
        <v/>
      </c>
      <c r="T785" s="36" t="str">
        <f t="shared" si="15"/>
        <v/>
      </c>
      <c r="U785" s="36" t="str">
        <f t="shared" si="15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2"/>
        <v/>
      </c>
      <c r="E786" s="36" t="str">
        <f t="shared" si="15"/>
        <v/>
      </c>
      <c r="F786" s="36" t="str">
        <f t="shared" si="15"/>
        <v/>
      </c>
      <c r="G786" s="36" t="str">
        <f t="shared" si="15"/>
        <v/>
      </c>
      <c r="H786" s="36" t="str">
        <f t="shared" si="15"/>
        <v/>
      </c>
      <c r="I786" s="36" t="str">
        <f t="shared" si="15"/>
        <v/>
      </c>
      <c r="J786" s="36" t="str">
        <f t="shared" si="15"/>
        <v/>
      </c>
      <c r="K786" s="36" t="str">
        <f t="shared" si="15"/>
        <v/>
      </c>
      <c r="L786" s="36" t="str">
        <f t="shared" si="15"/>
        <v/>
      </c>
      <c r="M786" s="36" t="str">
        <f t="shared" si="15"/>
        <v/>
      </c>
      <c r="N786" s="36" t="str">
        <f t="shared" si="15"/>
        <v/>
      </c>
      <c r="O786" s="36" t="str">
        <f t="shared" si="15"/>
        <v/>
      </c>
      <c r="P786" s="36" t="str">
        <f t="shared" si="15"/>
        <v/>
      </c>
      <c r="Q786" s="36" t="str">
        <f t="shared" si="15"/>
        <v/>
      </c>
      <c r="R786" s="36" t="str">
        <f t="shared" si="15"/>
        <v/>
      </c>
      <c r="S786" s="36" t="str">
        <f t="shared" si="15"/>
        <v/>
      </c>
      <c r="T786" s="36" t="str">
        <f t="shared" si="15"/>
        <v/>
      </c>
      <c r="U786" s="36" t="str">
        <f t="shared" si="15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18</v>
      </c>
      <c r="D787" s="36" t="str">
        <f t="shared" si="12"/>
        <v/>
      </c>
      <c r="E787" s="36" t="str">
        <f t="shared" si="15"/>
        <v/>
      </c>
      <c r="F787" s="36" t="str">
        <f t="shared" si="15"/>
        <v/>
      </c>
      <c r="G787" s="36" t="str">
        <f t="shared" si="15"/>
        <v/>
      </c>
      <c r="H787" s="36" t="str">
        <f t="shared" si="15"/>
        <v/>
      </c>
      <c r="I787" s="36" t="str">
        <f t="shared" si="15"/>
        <v/>
      </c>
      <c r="J787" s="36" t="str">
        <f t="shared" si="15"/>
        <v/>
      </c>
      <c r="K787" s="36" t="str">
        <f t="shared" si="15"/>
        <v/>
      </c>
      <c r="L787" s="36" t="str">
        <f t="shared" si="15"/>
        <v/>
      </c>
      <c r="M787" s="36" t="str">
        <f t="shared" si="15"/>
        <v/>
      </c>
      <c r="N787" s="36" t="str">
        <f t="shared" si="15"/>
        <v/>
      </c>
      <c r="O787" s="36" t="str">
        <f t="shared" si="15"/>
        <v/>
      </c>
      <c r="P787" s="36" t="str">
        <f t="shared" si="15"/>
        <v/>
      </c>
      <c r="Q787" s="36" t="str">
        <f t="shared" si="15"/>
        <v/>
      </c>
      <c r="R787" s="36" t="str">
        <f t="shared" si="15"/>
        <v/>
      </c>
      <c r="S787" s="36" t="str">
        <f t="shared" si="15"/>
        <v/>
      </c>
      <c r="T787" s="36" t="str">
        <f t="shared" si="15"/>
        <v/>
      </c>
      <c r="U787" s="36" t="str">
        <f t="shared" si="15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12"/>
        <v/>
      </c>
      <c r="E788" s="34" t="str">
        <f t="shared" si="15"/>
        <v/>
      </c>
      <c r="F788" s="34" t="str">
        <f t="shared" si="15"/>
        <v/>
      </c>
      <c r="G788" s="34" t="str">
        <f t="shared" si="15"/>
        <v/>
      </c>
      <c r="H788" s="34" t="str">
        <f t="shared" si="15"/>
        <v/>
      </c>
      <c r="I788" s="34" t="str">
        <f t="shared" si="15"/>
        <v/>
      </c>
      <c r="J788" s="34" t="str">
        <f t="shared" si="15"/>
        <v/>
      </c>
      <c r="K788" s="34" t="str">
        <f t="shared" si="15"/>
        <v/>
      </c>
      <c r="L788" s="34" t="str">
        <f t="shared" si="15"/>
        <v/>
      </c>
      <c r="M788" s="34" t="str">
        <f t="shared" si="15"/>
        <v/>
      </c>
      <c r="N788" s="34" t="str">
        <f t="shared" si="15"/>
        <v/>
      </c>
      <c r="O788" s="34" t="str">
        <f t="shared" si="15"/>
        <v/>
      </c>
      <c r="P788" s="34" t="str">
        <f t="shared" si="15"/>
        <v/>
      </c>
      <c r="Q788" s="34" t="str">
        <f t="shared" si="15"/>
        <v/>
      </c>
      <c r="R788" s="34" t="str">
        <f t="shared" si="15"/>
        <v/>
      </c>
      <c r="S788" s="34" t="str">
        <f t="shared" si="15"/>
        <v/>
      </c>
      <c r="T788" s="34" t="str">
        <f t="shared" si="15"/>
        <v/>
      </c>
      <c r="U788" s="34" t="str">
        <f t="shared" si="15"/>
        <v/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si="12"/>
        <v/>
      </c>
      <c r="E789" s="37" t="str">
        <f t="shared" si="15"/>
        <v/>
      </c>
      <c r="F789" s="37" t="str">
        <f t="shared" si="15"/>
        <v/>
      </c>
      <c r="G789" s="37" t="str">
        <f t="shared" si="15"/>
        <v/>
      </c>
      <c r="H789" s="37" t="str">
        <f t="shared" si="15"/>
        <v/>
      </c>
      <c r="I789" s="37" t="str">
        <f t="shared" si="15"/>
        <v/>
      </c>
      <c r="J789" s="37" t="str">
        <f t="shared" si="15"/>
        <v/>
      </c>
      <c r="K789" s="37" t="str">
        <f t="shared" si="15"/>
        <v/>
      </c>
      <c r="L789" s="37" t="str">
        <f t="shared" si="15"/>
        <v/>
      </c>
      <c r="M789" s="37" t="str">
        <f t="shared" si="15"/>
        <v/>
      </c>
      <c r="N789" s="37" t="str">
        <f t="shared" si="15"/>
        <v/>
      </c>
      <c r="O789" s="37" t="str">
        <f t="shared" si="15"/>
        <v/>
      </c>
      <c r="P789" s="37" t="str">
        <f t="shared" si="15"/>
        <v/>
      </c>
      <c r="Q789" s="37" t="str">
        <f t="shared" si="15"/>
        <v/>
      </c>
      <c r="R789" s="37" t="str">
        <f t="shared" si="15"/>
        <v/>
      </c>
      <c r="S789" s="37" t="str">
        <f t="shared" si="15"/>
        <v/>
      </c>
      <c r="T789" s="37" t="str">
        <f t="shared" si="15"/>
        <v/>
      </c>
      <c r="U789" s="37" t="str">
        <f t="shared" si="15"/>
        <v/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12"/>
        <v/>
      </c>
      <c r="E790" s="37" t="str">
        <f t="shared" si="15"/>
        <v/>
      </c>
      <c r="F790" s="37" t="str">
        <f t="shared" si="15"/>
        <v/>
      </c>
      <c r="G790" s="37" t="str">
        <f t="shared" si="15"/>
        <v/>
      </c>
      <c r="H790" s="37" t="str">
        <f t="shared" si="15"/>
        <v/>
      </c>
      <c r="I790" s="37" t="str">
        <f t="shared" si="15"/>
        <v/>
      </c>
      <c r="J790" s="37" t="str">
        <f t="shared" si="15"/>
        <v/>
      </c>
      <c r="K790" s="37" t="str">
        <f t="shared" si="15"/>
        <v/>
      </c>
      <c r="L790" s="37" t="str">
        <f t="shared" si="15"/>
        <v/>
      </c>
      <c r="M790" s="37" t="str">
        <f t="shared" si="15"/>
        <v/>
      </c>
      <c r="N790" s="37" t="str">
        <f t="shared" si="15"/>
        <v/>
      </c>
      <c r="O790" s="37" t="str">
        <f t="shared" si="15"/>
        <v/>
      </c>
      <c r="P790" s="37" t="str">
        <f t="shared" si="15"/>
        <v/>
      </c>
      <c r="Q790" s="37" t="str">
        <f t="shared" si="15"/>
        <v/>
      </c>
      <c r="R790" s="37" t="str">
        <f t="shared" si="15"/>
        <v/>
      </c>
      <c r="S790" s="37" t="str">
        <f t="shared" si="15"/>
        <v/>
      </c>
      <c r="T790" s="37" t="str">
        <f t="shared" si="15"/>
        <v/>
      </c>
      <c r="U790" s="37" t="str">
        <f t="shared" si="15"/>
        <v/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37" t="str">
        <f t="shared" si="12"/>
        <v/>
      </c>
      <c r="E791" s="37" t="str">
        <f t="shared" si="15"/>
        <v/>
      </c>
      <c r="F791" s="37" t="str">
        <f t="shared" si="15"/>
        <v/>
      </c>
      <c r="G791" s="37" t="str">
        <f t="shared" si="15"/>
        <v/>
      </c>
      <c r="H791" s="37" t="str">
        <f t="shared" si="15"/>
        <v/>
      </c>
      <c r="I791" s="37" t="str">
        <f t="shared" si="15"/>
        <v/>
      </c>
      <c r="J791" s="37" t="str">
        <f t="shared" si="15"/>
        <v/>
      </c>
      <c r="K791" s="37" t="str">
        <f t="shared" si="15"/>
        <v/>
      </c>
      <c r="L791" s="37" t="str">
        <f t="shared" si="15"/>
        <v/>
      </c>
      <c r="M791" s="37" t="str">
        <f t="shared" si="15"/>
        <v/>
      </c>
      <c r="N791" s="37" t="str">
        <f t="shared" si="15"/>
        <v/>
      </c>
      <c r="O791" s="37" t="str">
        <f t="shared" si="15"/>
        <v/>
      </c>
      <c r="P791" s="37" t="str">
        <f t="shared" si="15"/>
        <v/>
      </c>
      <c r="Q791" s="37" t="str">
        <f t="shared" si="15"/>
        <v/>
      </c>
      <c r="R791" s="37" t="str">
        <f t="shared" si="15"/>
        <v/>
      </c>
      <c r="S791" s="37" t="str">
        <f t="shared" si="15"/>
        <v/>
      </c>
      <c r="T791" s="37" t="str">
        <f t="shared" si="15"/>
        <v/>
      </c>
      <c r="U791" s="37" t="str">
        <f t="shared" si="15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12"/>
        <v/>
      </c>
      <c r="E792" s="37" t="str">
        <f t="shared" si="15"/>
        <v/>
      </c>
      <c r="F792" s="37" t="str">
        <f t="shared" si="15"/>
        <v/>
      </c>
      <c r="G792" s="37" t="str">
        <f t="shared" si="15"/>
        <v/>
      </c>
      <c r="H792" s="37" t="str">
        <f t="shared" si="15"/>
        <v/>
      </c>
      <c r="I792" s="37" t="str">
        <f t="shared" si="15"/>
        <v/>
      </c>
      <c r="J792" s="37" t="str">
        <f t="shared" si="15"/>
        <v/>
      </c>
      <c r="K792" s="37" t="str">
        <f t="shared" si="15"/>
        <v/>
      </c>
      <c r="L792" s="37" t="str">
        <f t="shared" si="15"/>
        <v/>
      </c>
      <c r="M792" s="37" t="str">
        <f t="shared" si="15"/>
        <v/>
      </c>
      <c r="N792" s="37" t="str">
        <f t="shared" si="15"/>
        <v/>
      </c>
      <c r="O792" s="37" t="str">
        <f t="shared" si="15"/>
        <v/>
      </c>
      <c r="P792" s="37" t="str">
        <f t="shared" si="15"/>
        <v/>
      </c>
      <c r="Q792" s="37" t="str">
        <f t="shared" si="15"/>
        <v/>
      </c>
      <c r="R792" s="37" t="str">
        <f t="shared" si="15"/>
        <v/>
      </c>
      <c r="S792" s="37" t="str">
        <f t="shared" si="15"/>
        <v/>
      </c>
      <c r="T792" s="37" t="str">
        <f t="shared" si="15"/>
        <v/>
      </c>
      <c r="U792" s="37" t="str">
        <f t="shared" si="15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18</v>
      </c>
      <c r="D793" s="38" t="str">
        <f t="shared" si="12"/>
        <v/>
      </c>
      <c r="E793" s="38" t="str">
        <f t="shared" si="15"/>
        <v/>
      </c>
      <c r="F793" s="38" t="str">
        <f t="shared" si="15"/>
        <v/>
      </c>
      <c r="G793" s="38" t="str">
        <f t="shared" si="15"/>
        <v/>
      </c>
      <c r="H793" s="38" t="str">
        <f t="shared" si="15"/>
        <v/>
      </c>
      <c r="I793" s="38" t="str">
        <f t="shared" si="15"/>
        <v/>
      </c>
      <c r="J793" s="38" t="str">
        <f t="shared" si="15"/>
        <v/>
      </c>
      <c r="K793" s="38" t="str">
        <f t="shared" si="15"/>
        <v/>
      </c>
      <c r="L793" s="38" t="str">
        <f t="shared" si="15"/>
        <v/>
      </c>
      <c r="M793" s="38" t="str">
        <f t="shared" si="15"/>
        <v/>
      </c>
      <c r="N793" s="38" t="str">
        <f t="shared" si="15"/>
        <v/>
      </c>
      <c r="O793" s="38" t="str">
        <f t="shared" si="15"/>
        <v/>
      </c>
      <c r="P793" s="38" t="str">
        <f t="shared" si="15"/>
        <v/>
      </c>
      <c r="Q793" s="38" t="str">
        <f t="shared" si="15"/>
        <v/>
      </c>
      <c r="R793" s="38" t="str">
        <f t="shared" si="15"/>
        <v/>
      </c>
      <c r="S793" s="38" t="str">
        <f t="shared" si="15"/>
        <v/>
      </c>
      <c r="T793" s="38" t="str">
        <f t="shared" ref="E793:U808" si="16">IF(T189=T493,"","*")</f>
        <v/>
      </c>
      <c r="U793" s="38" t="str">
        <f t="shared" si="16"/>
        <v/>
      </c>
    </row>
    <row r="794" spans="1:21" ht="15.75" hidden="1" customHeight="1" x14ac:dyDescent="0.2">
      <c r="A794" s="72" t="s">
        <v>228</v>
      </c>
      <c r="B794" s="73"/>
      <c r="C794" s="31" t="s">
        <v>69</v>
      </c>
      <c r="D794" s="32" t="str">
        <f t="shared" si="12"/>
        <v>*</v>
      </c>
      <c r="E794" s="32" t="str">
        <f t="shared" si="16"/>
        <v/>
      </c>
      <c r="F794" s="32" t="str">
        <f t="shared" si="16"/>
        <v/>
      </c>
      <c r="G794" s="32" t="str">
        <f t="shared" si="16"/>
        <v/>
      </c>
      <c r="H794" s="32" t="str">
        <f t="shared" si="16"/>
        <v/>
      </c>
      <c r="I794" s="32" t="str">
        <f t="shared" si="16"/>
        <v/>
      </c>
      <c r="J794" s="32" t="str">
        <f t="shared" si="16"/>
        <v/>
      </c>
      <c r="K794" s="32" t="str">
        <f t="shared" si="16"/>
        <v/>
      </c>
      <c r="L794" s="32" t="str">
        <f t="shared" si="16"/>
        <v/>
      </c>
      <c r="M794" s="32" t="str">
        <f t="shared" si="16"/>
        <v/>
      </c>
      <c r="N794" s="32" t="str">
        <f t="shared" si="16"/>
        <v/>
      </c>
      <c r="O794" s="32" t="str">
        <f t="shared" si="16"/>
        <v/>
      </c>
      <c r="P794" s="32" t="str">
        <f t="shared" si="16"/>
        <v>*</v>
      </c>
      <c r="Q794" s="32" t="str">
        <f t="shared" si="16"/>
        <v/>
      </c>
      <c r="R794" s="32" t="str">
        <f t="shared" si="16"/>
        <v/>
      </c>
      <c r="S794" s="32" t="str">
        <f t="shared" si="16"/>
        <v/>
      </c>
      <c r="T794" s="32" t="str">
        <f t="shared" si="16"/>
        <v/>
      </c>
      <c r="U794" s="32" t="str">
        <f t="shared" si="16"/>
        <v/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12"/>
        <v/>
      </c>
      <c r="E795" s="34" t="str">
        <f t="shared" si="16"/>
        <v/>
      </c>
      <c r="F795" s="34" t="str">
        <f t="shared" si="16"/>
        <v/>
      </c>
      <c r="G795" s="34" t="str">
        <f t="shared" si="16"/>
        <v/>
      </c>
      <c r="H795" s="34" t="str">
        <f t="shared" si="16"/>
        <v/>
      </c>
      <c r="I795" s="34" t="str">
        <f t="shared" si="16"/>
        <v/>
      </c>
      <c r="J795" s="34" t="str">
        <f t="shared" si="16"/>
        <v/>
      </c>
      <c r="K795" s="34" t="str">
        <f t="shared" si="16"/>
        <v/>
      </c>
      <c r="L795" s="34" t="str">
        <f t="shared" si="16"/>
        <v/>
      </c>
      <c r="M795" s="34" t="str">
        <f t="shared" si="16"/>
        <v/>
      </c>
      <c r="N795" s="34" t="str">
        <f t="shared" si="16"/>
        <v/>
      </c>
      <c r="O795" s="34" t="str">
        <f t="shared" si="16"/>
        <v/>
      </c>
      <c r="P795" s="34" t="str">
        <f t="shared" si="16"/>
        <v/>
      </c>
      <c r="Q795" s="34" t="str">
        <f t="shared" si="16"/>
        <v/>
      </c>
      <c r="R795" s="34" t="str">
        <f t="shared" si="16"/>
        <v/>
      </c>
      <c r="S795" s="34" t="str">
        <f t="shared" si="16"/>
        <v/>
      </c>
      <c r="T795" s="34" t="str">
        <f t="shared" si="16"/>
        <v/>
      </c>
      <c r="U795" s="34" t="str">
        <f t="shared" si="16"/>
        <v/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12"/>
        <v/>
      </c>
      <c r="E796" s="36" t="str">
        <f t="shared" si="16"/>
        <v/>
      </c>
      <c r="F796" s="36" t="str">
        <f t="shared" si="16"/>
        <v/>
      </c>
      <c r="G796" s="36" t="str">
        <f t="shared" si="16"/>
        <v/>
      </c>
      <c r="H796" s="36" t="str">
        <f t="shared" si="16"/>
        <v/>
      </c>
      <c r="I796" s="36" t="str">
        <f t="shared" si="16"/>
        <v/>
      </c>
      <c r="J796" s="36" t="str">
        <f t="shared" si="16"/>
        <v/>
      </c>
      <c r="K796" s="36" t="str">
        <f t="shared" si="16"/>
        <v/>
      </c>
      <c r="L796" s="36" t="str">
        <f t="shared" si="16"/>
        <v/>
      </c>
      <c r="M796" s="36" t="str">
        <f t="shared" si="16"/>
        <v/>
      </c>
      <c r="N796" s="36" t="str">
        <f t="shared" si="16"/>
        <v/>
      </c>
      <c r="O796" s="36" t="str">
        <f t="shared" si="16"/>
        <v/>
      </c>
      <c r="P796" s="36" t="str">
        <f t="shared" si="16"/>
        <v/>
      </c>
      <c r="Q796" s="36" t="str">
        <f t="shared" si="16"/>
        <v/>
      </c>
      <c r="R796" s="36" t="str">
        <f t="shared" si="16"/>
        <v/>
      </c>
      <c r="S796" s="36" t="str">
        <f t="shared" si="16"/>
        <v/>
      </c>
      <c r="T796" s="36" t="str">
        <f t="shared" si="16"/>
        <v/>
      </c>
      <c r="U796" s="36" t="str">
        <f t="shared" si="16"/>
        <v/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12"/>
        <v/>
      </c>
      <c r="E797" s="36" t="str">
        <f t="shared" si="16"/>
        <v/>
      </c>
      <c r="F797" s="36" t="str">
        <f t="shared" si="16"/>
        <v/>
      </c>
      <c r="G797" s="36" t="str">
        <f t="shared" si="16"/>
        <v/>
      </c>
      <c r="H797" s="36" t="str">
        <f t="shared" si="16"/>
        <v/>
      </c>
      <c r="I797" s="36" t="str">
        <f t="shared" si="16"/>
        <v/>
      </c>
      <c r="J797" s="36" t="str">
        <f t="shared" si="16"/>
        <v/>
      </c>
      <c r="K797" s="36" t="str">
        <f t="shared" si="16"/>
        <v/>
      </c>
      <c r="L797" s="36" t="str">
        <f t="shared" si="16"/>
        <v/>
      </c>
      <c r="M797" s="36" t="str">
        <f t="shared" si="16"/>
        <v/>
      </c>
      <c r="N797" s="36" t="str">
        <f t="shared" si="16"/>
        <v/>
      </c>
      <c r="O797" s="36" t="str">
        <f t="shared" si="16"/>
        <v/>
      </c>
      <c r="P797" s="36" t="str">
        <f t="shared" si="16"/>
        <v/>
      </c>
      <c r="Q797" s="36" t="str">
        <f t="shared" si="16"/>
        <v/>
      </c>
      <c r="R797" s="36" t="str">
        <f t="shared" si="16"/>
        <v/>
      </c>
      <c r="S797" s="36" t="str">
        <f t="shared" si="16"/>
        <v/>
      </c>
      <c r="T797" s="36" t="str">
        <f t="shared" si="16"/>
        <v/>
      </c>
      <c r="U797" s="36" t="str">
        <f t="shared" si="16"/>
        <v/>
      </c>
    </row>
    <row r="798" spans="1:21" s="18" customFormat="1" ht="15.75" hidden="1" customHeight="1" x14ac:dyDescent="0.2">
      <c r="A798" s="75"/>
      <c r="B798" s="21" t="s">
        <v>212</v>
      </c>
      <c r="C798" s="65" t="s">
        <v>15</v>
      </c>
      <c r="D798" s="36" t="str">
        <f t="shared" si="12"/>
        <v/>
      </c>
      <c r="E798" s="36" t="str">
        <f t="shared" si="16"/>
        <v/>
      </c>
      <c r="F798" s="36" t="str">
        <f t="shared" si="16"/>
        <v/>
      </c>
      <c r="G798" s="36" t="str">
        <f t="shared" si="16"/>
        <v/>
      </c>
      <c r="H798" s="36" t="str">
        <f t="shared" si="16"/>
        <v/>
      </c>
      <c r="I798" s="36" t="str">
        <f t="shared" si="16"/>
        <v/>
      </c>
      <c r="J798" s="36" t="str">
        <f t="shared" si="16"/>
        <v/>
      </c>
      <c r="K798" s="36" t="str">
        <f t="shared" si="16"/>
        <v/>
      </c>
      <c r="L798" s="36" t="str">
        <f t="shared" si="16"/>
        <v/>
      </c>
      <c r="M798" s="36" t="str">
        <f t="shared" si="16"/>
        <v/>
      </c>
      <c r="N798" s="36" t="str">
        <f t="shared" si="16"/>
        <v/>
      </c>
      <c r="O798" s="36" t="str">
        <f t="shared" si="16"/>
        <v/>
      </c>
      <c r="P798" s="36" t="str">
        <f t="shared" si="16"/>
        <v/>
      </c>
      <c r="Q798" s="36" t="str">
        <f t="shared" si="16"/>
        <v/>
      </c>
      <c r="R798" s="36" t="str">
        <f t="shared" si="16"/>
        <v/>
      </c>
      <c r="S798" s="36" t="str">
        <f t="shared" si="16"/>
        <v/>
      </c>
      <c r="T798" s="36" t="str">
        <f t="shared" si="16"/>
        <v/>
      </c>
      <c r="U798" s="36" t="str">
        <f t="shared" si="16"/>
        <v/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12"/>
        <v/>
      </c>
      <c r="E799" s="36" t="str">
        <f t="shared" si="16"/>
        <v/>
      </c>
      <c r="F799" s="36" t="str">
        <f t="shared" si="16"/>
        <v/>
      </c>
      <c r="G799" s="36" t="str">
        <f t="shared" si="16"/>
        <v/>
      </c>
      <c r="H799" s="36" t="str">
        <f t="shared" si="16"/>
        <v/>
      </c>
      <c r="I799" s="36" t="str">
        <f t="shared" si="16"/>
        <v/>
      </c>
      <c r="J799" s="36" t="str">
        <f t="shared" si="16"/>
        <v/>
      </c>
      <c r="K799" s="36" t="str">
        <f t="shared" si="16"/>
        <v/>
      </c>
      <c r="L799" s="36" t="str">
        <f t="shared" si="16"/>
        <v/>
      </c>
      <c r="M799" s="36" t="str">
        <f t="shared" si="16"/>
        <v/>
      </c>
      <c r="N799" s="36" t="str">
        <f t="shared" si="16"/>
        <v/>
      </c>
      <c r="O799" s="36" t="str">
        <f t="shared" si="16"/>
        <v/>
      </c>
      <c r="P799" s="36" t="str">
        <f t="shared" si="16"/>
        <v/>
      </c>
      <c r="Q799" s="36" t="str">
        <f t="shared" si="16"/>
        <v/>
      </c>
      <c r="R799" s="36" t="str">
        <f t="shared" si="16"/>
        <v/>
      </c>
      <c r="S799" s="36" t="str">
        <f t="shared" si="16"/>
        <v/>
      </c>
      <c r="T799" s="36" t="str">
        <f t="shared" si="16"/>
        <v/>
      </c>
      <c r="U799" s="36" t="str">
        <f t="shared" si="16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18</v>
      </c>
      <c r="D800" s="36" t="str">
        <f t="shared" si="12"/>
        <v/>
      </c>
      <c r="E800" s="36" t="str">
        <f t="shared" si="16"/>
        <v/>
      </c>
      <c r="F800" s="36" t="str">
        <f t="shared" si="16"/>
        <v/>
      </c>
      <c r="G800" s="36" t="str">
        <f t="shared" si="16"/>
        <v/>
      </c>
      <c r="H800" s="36" t="str">
        <f t="shared" si="16"/>
        <v/>
      </c>
      <c r="I800" s="36" t="str">
        <f t="shared" si="16"/>
        <v/>
      </c>
      <c r="J800" s="36" t="str">
        <f t="shared" si="16"/>
        <v/>
      </c>
      <c r="K800" s="36" t="str">
        <f t="shared" si="16"/>
        <v/>
      </c>
      <c r="L800" s="36" t="str">
        <f t="shared" si="16"/>
        <v/>
      </c>
      <c r="M800" s="36" t="str">
        <f t="shared" si="16"/>
        <v/>
      </c>
      <c r="N800" s="36" t="str">
        <f t="shared" si="16"/>
        <v/>
      </c>
      <c r="O800" s="36" t="str">
        <f t="shared" si="16"/>
        <v/>
      </c>
      <c r="P800" s="36" t="str">
        <f t="shared" si="16"/>
        <v/>
      </c>
      <c r="Q800" s="36" t="str">
        <f t="shared" si="16"/>
        <v/>
      </c>
      <c r="R800" s="36" t="str">
        <f t="shared" si="16"/>
        <v/>
      </c>
      <c r="S800" s="36" t="str">
        <f t="shared" si="16"/>
        <v/>
      </c>
      <c r="T800" s="36" t="str">
        <f t="shared" si="16"/>
        <v/>
      </c>
      <c r="U800" s="36" t="str">
        <f t="shared" si="16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12"/>
        <v>*</v>
      </c>
      <c r="E801" s="34" t="str">
        <f t="shared" si="16"/>
        <v/>
      </c>
      <c r="F801" s="34" t="str">
        <f t="shared" si="16"/>
        <v/>
      </c>
      <c r="G801" s="34" t="str">
        <f t="shared" si="16"/>
        <v/>
      </c>
      <c r="H801" s="34" t="str">
        <f t="shared" si="16"/>
        <v/>
      </c>
      <c r="I801" s="34" t="str">
        <f t="shared" si="16"/>
        <v/>
      </c>
      <c r="J801" s="34" t="str">
        <f t="shared" si="16"/>
        <v/>
      </c>
      <c r="K801" s="34" t="str">
        <f t="shared" si="16"/>
        <v/>
      </c>
      <c r="L801" s="34" t="str">
        <f t="shared" si="16"/>
        <v/>
      </c>
      <c r="M801" s="34" t="str">
        <f t="shared" si="16"/>
        <v/>
      </c>
      <c r="N801" s="34" t="str">
        <f t="shared" si="16"/>
        <v/>
      </c>
      <c r="O801" s="34" t="str">
        <f t="shared" si="16"/>
        <v/>
      </c>
      <c r="P801" s="34" t="str">
        <f t="shared" si="16"/>
        <v>*</v>
      </c>
      <c r="Q801" s="34" t="str">
        <f t="shared" si="16"/>
        <v/>
      </c>
      <c r="R801" s="34" t="str">
        <f t="shared" si="16"/>
        <v/>
      </c>
      <c r="S801" s="34" t="str">
        <f t="shared" si="16"/>
        <v/>
      </c>
      <c r="T801" s="34" t="str">
        <f t="shared" si="16"/>
        <v/>
      </c>
      <c r="U801" s="34" t="str">
        <f t="shared" si="16"/>
        <v/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si="12"/>
        <v/>
      </c>
      <c r="E802" s="37" t="str">
        <f t="shared" si="16"/>
        <v/>
      </c>
      <c r="F802" s="37" t="str">
        <f t="shared" si="16"/>
        <v/>
      </c>
      <c r="G802" s="37" t="str">
        <f t="shared" si="16"/>
        <v/>
      </c>
      <c r="H802" s="37" t="str">
        <f t="shared" si="16"/>
        <v/>
      </c>
      <c r="I802" s="37" t="str">
        <f t="shared" si="16"/>
        <v/>
      </c>
      <c r="J802" s="37" t="str">
        <f t="shared" si="16"/>
        <v/>
      </c>
      <c r="K802" s="37" t="str">
        <f t="shared" si="16"/>
        <v/>
      </c>
      <c r="L802" s="37" t="str">
        <f t="shared" si="16"/>
        <v/>
      </c>
      <c r="M802" s="37" t="str">
        <f t="shared" si="16"/>
        <v/>
      </c>
      <c r="N802" s="37" t="str">
        <f t="shared" si="16"/>
        <v/>
      </c>
      <c r="O802" s="37" t="str">
        <f t="shared" si="16"/>
        <v/>
      </c>
      <c r="P802" s="37" t="str">
        <f t="shared" si="16"/>
        <v/>
      </c>
      <c r="Q802" s="37" t="str">
        <f t="shared" si="16"/>
        <v/>
      </c>
      <c r="R802" s="37" t="str">
        <f t="shared" si="16"/>
        <v/>
      </c>
      <c r="S802" s="37" t="str">
        <f t="shared" si="16"/>
        <v/>
      </c>
      <c r="T802" s="37" t="str">
        <f t="shared" si="16"/>
        <v/>
      </c>
      <c r="U802" s="37" t="str">
        <f t="shared" si="16"/>
        <v/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12"/>
        <v/>
      </c>
      <c r="E803" s="37" t="str">
        <f t="shared" si="16"/>
        <v/>
      </c>
      <c r="F803" s="37" t="str">
        <f t="shared" si="16"/>
        <v/>
      </c>
      <c r="G803" s="37" t="str">
        <f t="shared" si="16"/>
        <v/>
      </c>
      <c r="H803" s="37" t="str">
        <f t="shared" si="16"/>
        <v/>
      </c>
      <c r="I803" s="37" t="str">
        <f t="shared" si="16"/>
        <v/>
      </c>
      <c r="J803" s="37" t="str">
        <f t="shared" si="16"/>
        <v/>
      </c>
      <c r="K803" s="37" t="str">
        <f t="shared" si="16"/>
        <v/>
      </c>
      <c r="L803" s="37" t="str">
        <f t="shared" si="16"/>
        <v/>
      </c>
      <c r="M803" s="37" t="str">
        <f t="shared" si="16"/>
        <v/>
      </c>
      <c r="N803" s="37" t="str">
        <f t="shared" si="16"/>
        <v/>
      </c>
      <c r="O803" s="37" t="str">
        <f t="shared" si="16"/>
        <v/>
      </c>
      <c r="P803" s="37" t="str">
        <f t="shared" si="16"/>
        <v/>
      </c>
      <c r="Q803" s="37" t="str">
        <f t="shared" si="16"/>
        <v/>
      </c>
      <c r="R803" s="37" t="str">
        <f t="shared" si="16"/>
        <v/>
      </c>
      <c r="S803" s="37" t="str">
        <f t="shared" si="16"/>
        <v/>
      </c>
      <c r="T803" s="37" t="str">
        <f t="shared" si="16"/>
        <v/>
      </c>
      <c r="U803" s="37" t="str">
        <f t="shared" si="16"/>
        <v/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37" t="str">
        <f t="shared" si="12"/>
        <v/>
      </c>
      <c r="E804" s="37" t="str">
        <f t="shared" si="16"/>
        <v/>
      </c>
      <c r="F804" s="37" t="str">
        <f t="shared" si="16"/>
        <v/>
      </c>
      <c r="G804" s="37" t="str">
        <f t="shared" si="16"/>
        <v/>
      </c>
      <c r="H804" s="37" t="str">
        <f t="shared" si="16"/>
        <v/>
      </c>
      <c r="I804" s="37" t="str">
        <f t="shared" si="16"/>
        <v/>
      </c>
      <c r="J804" s="37" t="str">
        <f t="shared" si="16"/>
        <v/>
      </c>
      <c r="K804" s="37" t="str">
        <f t="shared" si="16"/>
        <v/>
      </c>
      <c r="L804" s="37" t="str">
        <f t="shared" si="16"/>
        <v/>
      </c>
      <c r="M804" s="37" t="str">
        <f t="shared" si="16"/>
        <v/>
      </c>
      <c r="N804" s="37" t="str">
        <f t="shared" si="16"/>
        <v/>
      </c>
      <c r="O804" s="37" t="str">
        <f t="shared" si="16"/>
        <v/>
      </c>
      <c r="P804" s="37" t="str">
        <f t="shared" si="16"/>
        <v/>
      </c>
      <c r="Q804" s="37" t="str">
        <f t="shared" si="16"/>
        <v/>
      </c>
      <c r="R804" s="37" t="str">
        <f t="shared" si="16"/>
        <v/>
      </c>
      <c r="S804" s="37" t="str">
        <f t="shared" si="16"/>
        <v/>
      </c>
      <c r="T804" s="37" t="str">
        <f t="shared" si="16"/>
        <v/>
      </c>
      <c r="U804" s="37" t="str">
        <f t="shared" si="16"/>
        <v/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ref="D805:S868" si="17">IF(D201=D505,"","*")</f>
        <v/>
      </c>
      <c r="E805" s="37" t="str">
        <f t="shared" si="17"/>
        <v/>
      </c>
      <c r="F805" s="37" t="str">
        <f t="shared" si="17"/>
        <v/>
      </c>
      <c r="G805" s="37" t="str">
        <f t="shared" si="17"/>
        <v/>
      </c>
      <c r="H805" s="37" t="str">
        <f t="shared" si="17"/>
        <v/>
      </c>
      <c r="I805" s="37" t="str">
        <f t="shared" si="17"/>
        <v/>
      </c>
      <c r="J805" s="37" t="str">
        <f t="shared" si="17"/>
        <v/>
      </c>
      <c r="K805" s="37" t="str">
        <f t="shared" si="17"/>
        <v/>
      </c>
      <c r="L805" s="37" t="str">
        <f t="shared" si="17"/>
        <v/>
      </c>
      <c r="M805" s="37" t="str">
        <f t="shared" si="17"/>
        <v/>
      </c>
      <c r="N805" s="37" t="str">
        <f t="shared" si="17"/>
        <v/>
      </c>
      <c r="O805" s="37" t="str">
        <f t="shared" si="17"/>
        <v/>
      </c>
      <c r="P805" s="37" t="str">
        <f t="shared" si="17"/>
        <v/>
      </c>
      <c r="Q805" s="37" t="str">
        <f t="shared" si="17"/>
        <v/>
      </c>
      <c r="R805" s="37" t="str">
        <f t="shared" si="17"/>
        <v/>
      </c>
      <c r="S805" s="37" t="str">
        <f t="shared" si="17"/>
        <v/>
      </c>
      <c r="T805" s="37" t="str">
        <f t="shared" si="16"/>
        <v/>
      </c>
      <c r="U805" s="37" t="str">
        <f t="shared" si="16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18</v>
      </c>
      <c r="D806" s="38" t="str">
        <f t="shared" si="17"/>
        <v/>
      </c>
      <c r="E806" s="38" t="str">
        <f t="shared" si="16"/>
        <v/>
      </c>
      <c r="F806" s="38" t="str">
        <f t="shared" si="16"/>
        <v/>
      </c>
      <c r="G806" s="38" t="str">
        <f t="shared" si="16"/>
        <v/>
      </c>
      <c r="H806" s="38" t="str">
        <f t="shared" si="16"/>
        <v/>
      </c>
      <c r="I806" s="38" t="str">
        <f t="shared" si="16"/>
        <v/>
      </c>
      <c r="J806" s="38" t="str">
        <f t="shared" si="16"/>
        <v/>
      </c>
      <c r="K806" s="38" t="str">
        <f t="shared" si="16"/>
        <v/>
      </c>
      <c r="L806" s="38" t="str">
        <f t="shared" si="16"/>
        <v/>
      </c>
      <c r="M806" s="38" t="str">
        <f t="shared" si="16"/>
        <v/>
      </c>
      <c r="N806" s="38" t="str">
        <f t="shared" si="16"/>
        <v/>
      </c>
      <c r="O806" s="38" t="str">
        <f t="shared" si="16"/>
        <v/>
      </c>
      <c r="P806" s="38" t="str">
        <f t="shared" si="16"/>
        <v/>
      </c>
      <c r="Q806" s="38" t="str">
        <f t="shared" si="16"/>
        <v/>
      </c>
      <c r="R806" s="38" t="str">
        <f t="shared" si="16"/>
        <v/>
      </c>
      <c r="S806" s="38" t="str">
        <f t="shared" si="16"/>
        <v/>
      </c>
      <c r="T806" s="38" t="str">
        <f t="shared" si="16"/>
        <v/>
      </c>
      <c r="U806" s="38" t="str">
        <f t="shared" si="16"/>
        <v/>
      </c>
    </row>
    <row r="807" spans="1:21" ht="15.75" hidden="1" customHeight="1" x14ac:dyDescent="0.2">
      <c r="A807" s="72" t="s">
        <v>229</v>
      </c>
      <c r="B807" s="73"/>
      <c r="C807" s="31" t="s">
        <v>51</v>
      </c>
      <c r="D807" s="32" t="str">
        <f t="shared" si="17"/>
        <v>*</v>
      </c>
      <c r="E807" s="32" t="str">
        <f t="shared" si="16"/>
        <v/>
      </c>
      <c r="F807" s="32" t="str">
        <f t="shared" si="16"/>
        <v/>
      </c>
      <c r="G807" s="32" t="str">
        <f t="shared" si="16"/>
        <v/>
      </c>
      <c r="H807" s="32" t="str">
        <f t="shared" si="16"/>
        <v/>
      </c>
      <c r="I807" s="32" t="str">
        <f t="shared" si="16"/>
        <v/>
      </c>
      <c r="J807" s="32" t="str">
        <f t="shared" si="16"/>
        <v/>
      </c>
      <c r="K807" s="32" t="str">
        <f t="shared" si="16"/>
        <v/>
      </c>
      <c r="L807" s="32" t="str">
        <f t="shared" si="16"/>
        <v/>
      </c>
      <c r="M807" s="32" t="str">
        <f t="shared" si="16"/>
        <v/>
      </c>
      <c r="N807" s="32" t="str">
        <f t="shared" si="16"/>
        <v/>
      </c>
      <c r="O807" s="32" t="str">
        <f t="shared" si="16"/>
        <v/>
      </c>
      <c r="P807" s="32" t="str">
        <f t="shared" si="16"/>
        <v>*</v>
      </c>
      <c r="Q807" s="32" t="str">
        <f t="shared" si="16"/>
        <v/>
      </c>
      <c r="R807" s="32" t="str">
        <f t="shared" si="16"/>
        <v/>
      </c>
      <c r="S807" s="32" t="str">
        <f t="shared" si="16"/>
        <v/>
      </c>
      <c r="T807" s="32" t="str">
        <f t="shared" si="16"/>
        <v/>
      </c>
      <c r="U807" s="32" t="str">
        <f t="shared" si="16"/>
        <v/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17"/>
        <v/>
      </c>
      <c r="E808" s="34" t="str">
        <f t="shared" si="16"/>
        <v/>
      </c>
      <c r="F808" s="34" t="str">
        <f t="shared" si="16"/>
        <v/>
      </c>
      <c r="G808" s="34" t="str">
        <f t="shared" si="16"/>
        <v/>
      </c>
      <c r="H808" s="34" t="str">
        <f t="shared" si="16"/>
        <v/>
      </c>
      <c r="I808" s="34" t="str">
        <f t="shared" si="16"/>
        <v/>
      </c>
      <c r="J808" s="34" t="str">
        <f t="shared" si="16"/>
        <v/>
      </c>
      <c r="K808" s="34" t="str">
        <f t="shared" si="16"/>
        <v/>
      </c>
      <c r="L808" s="34" t="str">
        <f t="shared" si="16"/>
        <v/>
      </c>
      <c r="M808" s="34" t="str">
        <f t="shared" si="16"/>
        <v/>
      </c>
      <c r="N808" s="34" t="str">
        <f t="shared" si="16"/>
        <v/>
      </c>
      <c r="O808" s="34" t="str">
        <f t="shared" si="16"/>
        <v/>
      </c>
      <c r="P808" s="34" t="str">
        <f t="shared" si="16"/>
        <v/>
      </c>
      <c r="Q808" s="34" t="str">
        <f t="shared" si="16"/>
        <v/>
      </c>
      <c r="R808" s="34" t="str">
        <f t="shared" si="16"/>
        <v/>
      </c>
      <c r="S808" s="34" t="str">
        <f t="shared" si="16"/>
        <v/>
      </c>
      <c r="T808" s="34" t="str">
        <f t="shared" si="16"/>
        <v/>
      </c>
      <c r="U808" s="34" t="str">
        <f t="shared" si="16"/>
        <v/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17"/>
        <v/>
      </c>
      <c r="E809" s="36" t="str">
        <f t="shared" ref="E809:U823" si="18">IF(E205=E509,"","*")</f>
        <v/>
      </c>
      <c r="F809" s="36" t="str">
        <f t="shared" si="18"/>
        <v/>
      </c>
      <c r="G809" s="36" t="str">
        <f t="shared" si="18"/>
        <v/>
      </c>
      <c r="H809" s="36" t="str">
        <f t="shared" si="18"/>
        <v/>
      </c>
      <c r="I809" s="36" t="str">
        <f t="shared" si="18"/>
        <v/>
      </c>
      <c r="J809" s="36" t="str">
        <f t="shared" si="18"/>
        <v/>
      </c>
      <c r="K809" s="36" t="str">
        <f t="shared" si="18"/>
        <v/>
      </c>
      <c r="L809" s="36" t="str">
        <f t="shared" si="18"/>
        <v/>
      </c>
      <c r="M809" s="36" t="str">
        <f t="shared" si="18"/>
        <v/>
      </c>
      <c r="N809" s="36" t="str">
        <f t="shared" si="18"/>
        <v/>
      </c>
      <c r="O809" s="36" t="str">
        <f t="shared" si="18"/>
        <v/>
      </c>
      <c r="P809" s="36" t="str">
        <f t="shared" si="18"/>
        <v/>
      </c>
      <c r="Q809" s="36" t="str">
        <f t="shared" si="18"/>
        <v/>
      </c>
      <c r="R809" s="36" t="str">
        <f t="shared" si="18"/>
        <v/>
      </c>
      <c r="S809" s="36" t="str">
        <f t="shared" si="18"/>
        <v/>
      </c>
      <c r="T809" s="36" t="str">
        <f t="shared" si="18"/>
        <v/>
      </c>
      <c r="U809" s="36" t="str">
        <f t="shared" si="18"/>
        <v/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17"/>
        <v/>
      </c>
      <c r="E810" s="36" t="str">
        <f t="shared" si="18"/>
        <v/>
      </c>
      <c r="F810" s="36" t="str">
        <f t="shared" si="18"/>
        <v/>
      </c>
      <c r="G810" s="36" t="str">
        <f t="shared" si="18"/>
        <v/>
      </c>
      <c r="H810" s="36" t="str">
        <f t="shared" si="18"/>
        <v/>
      </c>
      <c r="I810" s="36" t="str">
        <f t="shared" si="18"/>
        <v/>
      </c>
      <c r="J810" s="36" t="str">
        <f t="shared" si="18"/>
        <v/>
      </c>
      <c r="K810" s="36" t="str">
        <f t="shared" si="18"/>
        <v/>
      </c>
      <c r="L810" s="36" t="str">
        <f t="shared" si="18"/>
        <v/>
      </c>
      <c r="M810" s="36" t="str">
        <f t="shared" si="18"/>
        <v/>
      </c>
      <c r="N810" s="36" t="str">
        <f t="shared" si="18"/>
        <v/>
      </c>
      <c r="O810" s="36" t="str">
        <f t="shared" si="18"/>
        <v/>
      </c>
      <c r="P810" s="36" t="str">
        <f t="shared" si="18"/>
        <v/>
      </c>
      <c r="Q810" s="36" t="str">
        <f t="shared" si="18"/>
        <v/>
      </c>
      <c r="R810" s="36" t="str">
        <f t="shared" si="18"/>
        <v/>
      </c>
      <c r="S810" s="36" t="str">
        <f t="shared" si="18"/>
        <v/>
      </c>
      <c r="T810" s="36" t="str">
        <f t="shared" si="18"/>
        <v/>
      </c>
      <c r="U810" s="36" t="str">
        <f t="shared" si="18"/>
        <v/>
      </c>
    </row>
    <row r="811" spans="1:21" s="18" customFormat="1" ht="15.75" hidden="1" customHeight="1" x14ac:dyDescent="0.2">
      <c r="A811" s="75"/>
      <c r="B811" s="21" t="s">
        <v>212</v>
      </c>
      <c r="C811" s="65" t="s">
        <v>15</v>
      </c>
      <c r="D811" s="36" t="str">
        <f t="shared" si="17"/>
        <v/>
      </c>
      <c r="E811" s="36" t="str">
        <f t="shared" si="18"/>
        <v/>
      </c>
      <c r="F811" s="36" t="str">
        <f t="shared" si="18"/>
        <v/>
      </c>
      <c r="G811" s="36" t="str">
        <f t="shared" si="18"/>
        <v/>
      </c>
      <c r="H811" s="36" t="str">
        <f t="shared" si="18"/>
        <v/>
      </c>
      <c r="I811" s="36" t="str">
        <f t="shared" si="18"/>
        <v/>
      </c>
      <c r="J811" s="36" t="str">
        <f t="shared" si="18"/>
        <v/>
      </c>
      <c r="K811" s="36" t="str">
        <f t="shared" si="18"/>
        <v/>
      </c>
      <c r="L811" s="36" t="str">
        <f t="shared" si="18"/>
        <v/>
      </c>
      <c r="M811" s="36" t="str">
        <f t="shared" si="18"/>
        <v/>
      </c>
      <c r="N811" s="36" t="str">
        <f t="shared" si="18"/>
        <v/>
      </c>
      <c r="O811" s="36" t="str">
        <f t="shared" si="18"/>
        <v/>
      </c>
      <c r="P811" s="36" t="str">
        <f t="shared" si="18"/>
        <v/>
      </c>
      <c r="Q811" s="36" t="str">
        <f t="shared" si="18"/>
        <v/>
      </c>
      <c r="R811" s="36" t="str">
        <f t="shared" si="18"/>
        <v/>
      </c>
      <c r="S811" s="36" t="str">
        <f t="shared" si="18"/>
        <v/>
      </c>
      <c r="T811" s="36" t="str">
        <f t="shared" si="18"/>
        <v/>
      </c>
      <c r="U811" s="36" t="str">
        <f t="shared" si="18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17"/>
        <v/>
      </c>
      <c r="E812" s="36" t="str">
        <f t="shared" si="18"/>
        <v/>
      </c>
      <c r="F812" s="36" t="str">
        <f t="shared" si="18"/>
        <v/>
      </c>
      <c r="G812" s="36" t="str">
        <f t="shared" si="18"/>
        <v/>
      </c>
      <c r="H812" s="36" t="str">
        <f t="shared" si="18"/>
        <v/>
      </c>
      <c r="I812" s="36" t="str">
        <f t="shared" si="18"/>
        <v/>
      </c>
      <c r="J812" s="36" t="str">
        <f t="shared" si="18"/>
        <v/>
      </c>
      <c r="K812" s="36" t="str">
        <f t="shared" si="18"/>
        <v/>
      </c>
      <c r="L812" s="36" t="str">
        <f t="shared" si="18"/>
        <v/>
      </c>
      <c r="M812" s="36" t="str">
        <f t="shared" si="18"/>
        <v/>
      </c>
      <c r="N812" s="36" t="str">
        <f t="shared" si="18"/>
        <v/>
      </c>
      <c r="O812" s="36" t="str">
        <f t="shared" si="18"/>
        <v/>
      </c>
      <c r="P812" s="36" t="str">
        <f t="shared" si="18"/>
        <v/>
      </c>
      <c r="Q812" s="36" t="str">
        <f t="shared" si="18"/>
        <v/>
      </c>
      <c r="R812" s="36" t="str">
        <f t="shared" si="18"/>
        <v/>
      </c>
      <c r="S812" s="36" t="str">
        <f t="shared" si="18"/>
        <v/>
      </c>
      <c r="T812" s="36" t="str">
        <f t="shared" si="18"/>
        <v/>
      </c>
      <c r="U812" s="36" t="str">
        <f t="shared" si="18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18</v>
      </c>
      <c r="D813" s="36" t="str">
        <f t="shared" si="17"/>
        <v/>
      </c>
      <c r="E813" s="36" t="str">
        <f t="shared" si="18"/>
        <v/>
      </c>
      <c r="F813" s="36" t="str">
        <f t="shared" si="18"/>
        <v/>
      </c>
      <c r="G813" s="36" t="str">
        <f t="shared" si="18"/>
        <v/>
      </c>
      <c r="H813" s="36" t="str">
        <f t="shared" si="18"/>
        <v/>
      </c>
      <c r="I813" s="36" t="str">
        <f t="shared" si="18"/>
        <v/>
      </c>
      <c r="J813" s="36" t="str">
        <f t="shared" si="18"/>
        <v/>
      </c>
      <c r="K813" s="36" t="str">
        <f t="shared" si="18"/>
        <v/>
      </c>
      <c r="L813" s="36" t="str">
        <f t="shared" si="18"/>
        <v/>
      </c>
      <c r="M813" s="36" t="str">
        <f t="shared" si="18"/>
        <v/>
      </c>
      <c r="N813" s="36" t="str">
        <f t="shared" si="18"/>
        <v/>
      </c>
      <c r="O813" s="36" t="str">
        <f t="shared" si="18"/>
        <v/>
      </c>
      <c r="P813" s="36" t="str">
        <f t="shared" si="18"/>
        <v/>
      </c>
      <c r="Q813" s="36" t="str">
        <f t="shared" si="18"/>
        <v/>
      </c>
      <c r="R813" s="36" t="str">
        <f t="shared" si="18"/>
        <v/>
      </c>
      <c r="S813" s="36" t="str">
        <f t="shared" si="18"/>
        <v/>
      </c>
      <c r="T813" s="36" t="str">
        <f t="shared" si="18"/>
        <v/>
      </c>
      <c r="U813" s="36" t="str">
        <f t="shared" si="18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17"/>
        <v>*</v>
      </c>
      <c r="E814" s="34" t="str">
        <f t="shared" si="18"/>
        <v/>
      </c>
      <c r="F814" s="34" t="str">
        <f t="shared" si="18"/>
        <v/>
      </c>
      <c r="G814" s="34" t="str">
        <f t="shared" si="18"/>
        <v/>
      </c>
      <c r="H814" s="34" t="str">
        <f t="shared" si="18"/>
        <v/>
      </c>
      <c r="I814" s="34" t="str">
        <f t="shared" si="18"/>
        <v/>
      </c>
      <c r="J814" s="34" t="str">
        <f t="shared" si="18"/>
        <v/>
      </c>
      <c r="K814" s="34" t="str">
        <f t="shared" si="18"/>
        <v/>
      </c>
      <c r="L814" s="34" t="str">
        <f t="shared" si="18"/>
        <v/>
      </c>
      <c r="M814" s="34" t="str">
        <f t="shared" si="18"/>
        <v/>
      </c>
      <c r="N814" s="34" t="str">
        <f t="shared" si="18"/>
        <v/>
      </c>
      <c r="O814" s="34" t="str">
        <f t="shared" si="18"/>
        <v/>
      </c>
      <c r="P814" s="34" t="str">
        <f t="shared" si="18"/>
        <v>*</v>
      </c>
      <c r="Q814" s="34" t="str">
        <f t="shared" si="18"/>
        <v/>
      </c>
      <c r="R814" s="34" t="str">
        <f t="shared" si="18"/>
        <v/>
      </c>
      <c r="S814" s="34" t="str">
        <f t="shared" si="18"/>
        <v/>
      </c>
      <c r="T814" s="34" t="str">
        <f t="shared" si="18"/>
        <v/>
      </c>
      <c r="U814" s="34" t="str">
        <f t="shared" si="18"/>
        <v/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17"/>
        <v>*</v>
      </c>
      <c r="E815" s="37" t="str">
        <f t="shared" si="18"/>
        <v/>
      </c>
      <c r="F815" s="37" t="str">
        <f t="shared" si="18"/>
        <v/>
      </c>
      <c r="G815" s="37" t="str">
        <f t="shared" si="18"/>
        <v/>
      </c>
      <c r="H815" s="37" t="str">
        <f t="shared" si="18"/>
        <v/>
      </c>
      <c r="I815" s="37" t="str">
        <f t="shared" si="18"/>
        <v/>
      </c>
      <c r="J815" s="37" t="str">
        <f t="shared" si="18"/>
        <v/>
      </c>
      <c r="K815" s="37" t="str">
        <f t="shared" si="18"/>
        <v/>
      </c>
      <c r="L815" s="37" t="str">
        <f t="shared" si="18"/>
        <v/>
      </c>
      <c r="M815" s="37" t="str">
        <f t="shared" si="18"/>
        <v/>
      </c>
      <c r="N815" s="37" t="str">
        <f t="shared" si="18"/>
        <v/>
      </c>
      <c r="O815" s="37" t="str">
        <f t="shared" si="18"/>
        <v/>
      </c>
      <c r="P815" s="37" t="str">
        <f t="shared" si="18"/>
        <v>*</v>
      </c>
      <c r="Q815" s="37" t="str">
        <f t="shared" si="18"/>
        <v/>
      </c>
      <c r="R815" s="37" t="str">
        <f t="shared" si="18"/>
        <v/>
      </c>
      <c r="S815" s="37" t="str">
        <f t="shared" si="18"/>
        <v/>
      </c>
      <c r="T815" s="37" t="str">
        <f t="shared" si="18"/>
        <v/>
      </c>
      <c r="U815" s="37" t="str">
        <f t="shared" si="18"/>
        <v/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17"/>
        <v>*</v>
      </c>
      <c r="E816" s="37" t="str">
        <f t="shared" si="18"/>
        <v/>
      </c>
      <c r="F816" s="37" t="str">
        <f t="shared" si="18"/>
        <v/>
      </c>
      <c r="G816" s="37" t="str">
        <f t="shared" si="18"/>
        <v/>
      </c>
      <c r="H816" s="37" t="str">
        <f t="shared" si="18"/>
        <v/>
      </c>
      <c r="I816" s="37" t="str">
        <f t="shared" si="18"/>
        <v/>
      </c>
      <c r="J816" s="37" t="str">
        <f t="shared" si="18"/>
        <v/>
      </c>
      <c r="K816" s="37" t="str">
        <f t="shared" si="18"/>
        <v/>
      </c>
      <c r="L816" s="37" t="str">
        <f t="shared" si="18"/>
        <v/>
      </c>
      <c r="M816" s="37" t="str">
        <f t="shared" si="18"/>
        <v/>
      </c>
      <c r="N816" s="37" t="str">
        <f t="shared" si="18"/>
        <v/>
      </c>
      <c r="O816" s="37" t="str">
        <f t="shared" si="18"/>
        <v/>
      </c>
      <c r="P816" s="37" t="str">
        <f t="shared" si="18"/>
        <v>*</v>
      </c>
      <c r="Q816" s="37" t="str">
        <f t="shared" si="18"/>
        <v/>
      </c>
      <c r="R816" s="37" t="str">
        <f t="shared" si="18"/>
        <v/>
      </c>
      <c r="S816" s="37" t="str">
        <f t="shared" si="18"/>
        <v/>
      </c>
      <c r="T816" s="37" t="str">
        <f t="shared" si="18"/>
        <v/>
      </c>
      <c r="U816" s="37" t="str">
        <f t="shared" si="18"/>
        <v/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37" t="str">
        <f t="shared" si="17"/>
        <v>*</v>
      </c>
      <c r="E817" s="37" t="str">
        <f t="shared" si="18"/>
        <v/>
      </c>
      <c r="F817" s="37" t="str">
        <f t="shared" si="18"/>
        <v/>
      </c>
      <c r="G817" s="37" t="str">
        <f t="shared" si="18"/>
        <v/>
      </c>
      <c r="H817" s="37" t="str">
        <f t="shared" si="18"/>
        <v/>
      </c>
      <c r="I817" s="37" t="str">
        <f t="shared" si="18"/>
        <v/>
      </c>
      <c r="J817" s="37" t="str">
        <f t="shared" si="18"/>
        <v/>
      </c>
      <c r="K817" s="37" t="str">
        <f t="shared" si="18"/>
        <v/>
      </c>
      <c r="L817" s="37" t="str">
        <f t="shared" si="18"/>
        <v/>
      </c>
      <c r="M817" s="37" t="str">
        <f t="shared" si="18"/>
        <v/>
      </c>
      <c r="N817" s="37" t="str">
        <f t="shared" si="18"/>
        <v/>
      </c>
      <c r="O817" s="37" t="str">
        <f t="shared" si="18"/>
        <v/>
      </c>
      <c r="P817" s="37" t="str">
        <f t="shared" si="18"/>
        <v>*</v>
      </c>
      <c r="Q817" s="37" t="str">
        <f t="shared" si="18"/>
        <v/>
      </c>
      <c r="R817" s="37" t="str">
        <f t="shared" si="18"/>
        <v/>
      </c>
      <c r="S817" s="37" t="str">
        <f t="shared" si="18"/>
        <v/>
      </c>
      <c r="T817" s="37" t="str">
        <f t="shared" si="18"/>
        <v/>
      </c>
      <c r="U817" s="37" t="str">
        <f t="shared" si="18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17"/>
        <v/>
      </c>
      <c r="E818" s="37" t="str">
        <f t="shared" si="18"/>
        <v/>
      </c>
      <c r="F818" s="37" t="str">
        <f t="shared" si="18"/>
        <v/>
      </c>
      <c r="G818" s="37" t="str">
        <f t="shared" si="18"/>
        <v/>
      </c>
      <c r="H818" s="37" t="str">
        <f t="shared" si="18"/>
        <v/>
      </c>
      <c r="I818" s="37" t="str">
        <f t="shared" si="18"/>
        <v/>
      </c>
      <c r="J818" s="37" t="str">
        <f t="shared" si="18"/>
        <v/>
      </c>
      <c r="K818" s="37" t="str">
        <f t="shared" si="18"/>
        <v/>
      </c>
      <c r="L818" s="37" t="str">
        <f t="shared" si="18"/>
        <v/>
      </c>
      <c r="M818" s="37" t="str">
        <f t="shared" si="18"/>
        <v/>
      </c>
      <c r="N818" s="37" t="str">
        <f t="shared" si="18"/>
        <v/>
      </c>
      <c r="O818" s="37" t="str">
        <f t="shared" si="18"/>
        <v/>
      </c>
      <c r="P818" s="37" t="str">
        <f t="shared" si="18"/>
        <v/>
      </c>
      <c r="Q818" s="37" t="str">
        <f t="shared" si="18"/>
        <v/>
      </c>
      <c r="R818" s="37" t="str">
        <f t="shared" si="18"/>
        <v/>
      </c>
      <c r="S818" s="37" t="str">
        <f t="shared" si="18"/>
        <v/>
      </c>
      <c r="T818" s="37" t="str">
        <f t="shared" si="18"/>
        <v/>
      </c>
      <c r="U818" s="37" t="str">
        <f t="shared" si="18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18</v>
      </c>
      <c r="D819" s="38" t="str">
        <f t="shared" si="17"/>
        <v/>
      </c>
      <c r="E819" s="38" t="str">
        <f t="shared" si="18"/>
        <v/>
      </c>
      <c r="F819" s="38" t="str">
        <f t="shared" si="18"/>
        <v/>
      </c>
      <c r="G819" s="38" t="str">
        <f t="shared" si="18"/>
        <v/>
      </c>
      <c r="H819" s="38" t="str">
        <f t="shared" si="18"/>
        <v/>
      </c>
      <c r="I819" s="38" t="str">
        <f t="shared" si="18"/>
        <v/>
      </c>
      <c r="J819" s="38" t="str">
        <f t="shared" si="18"/>
        <v/>
      </c>
      <c r="K819" s="38" t="str">
        <f t="shared" si="18"/>
        <v/>
      </c>
      <c r="L819" s="38" t="str">
        <f t="shared" si="18"/>
        <v/>
      </c>
      <c r="M819" s="38" t="str">
        <f t="shared" si="18"/>
        <v/>
      </c>
      <c r="N819" s="38" t="str">
        <f t="shared" si="18"/>
        <v/>
      </c>
      <c r="O819" s="38" t="str">
        <f t="shared" si="18"/>
        <v/>
      </c>
      <c r="P819" s="38" t="str">
        <f t="shared" si="18"/>
        <v/>
      </c>
      <c r="Q819" s="38" t="str">
        <f t="shared" si="18"/>
        <v/>
      </c>
      <c r="R819" s="38" t="str">
        <f t="shared" si="18"/>
        <v/>
      </c>
      <c r="S819" s="38" t="str">
        <f t="shared" si="18"/>
        <v/>
      </c>
      <c r="T819" s="38" t="str">
        <f t="shared" si="18"/>
        <v/>
      </c>
      <c r="U819" s="38" t="str">
        <f t="shared" si="18"/>
        <v/>
      </c>
    </row>
    <row r="820" spans="1:21" ht="15.75" hidden="1" customHeight="1" x14ac:dyDescent="0.2">
      <c r="A820" s="72" t="s">
        <v>230</v>
      </c>
      <c r="B820" s="73"/>
      <c r="C820" s="31" t="s">
        <v>71</v>
      </c>
      <c r="D820" s="32" t="str">
        <f t="shared" si="17"/>
        <v/>
      </c>
      <c r="E820" s="32" t="str">
        <f t="shared" si="18"/>
        <v/>
      </c>
      <c r="F820" s="32" t="str">
        <f t="shared" si="18"/>
        <v/>
      </c>
      <c r="G820" s="32" t="str">
        <f t="shared" si="18"/>
        <v/>
      </c>
      <c r="H820" s="32" t="str">
        <f t="shared" si="18"/>
        <v/>
      </c>
      <c r="I820" s="32" t="str">
        <f t="shared" si="18"/>
        <v/>
      </c>
      <c r="J820" s="32" t="str">
        <f t="shared" si="18"/>
        <v/>
      </c>
      <c r="K820" s="32" t="str">
        <f t="shared" si="18"/>
        <v/>
      </c>
      <c r="L820" s="32" t="str">
        <f t="shared" si="18"/>
        <v/>
      </c>
      <c r="M820" s="32" t="str">
        <f t="shared" si="18"/>
        <v/>
      </c>
      <c r="N820" s="32" t="str">
        <f t="shared" si="18"/>
        <v/>
      </c>
      <c r="O820" s="32" t="str">
        <f t="shared" si="18"/>
        <v/>
      </c>
      <c r="P820" s="32" t="str">
        <f t="shared" si="18"/>
        <v/>
      </c>
      <c r="Q820" s="32" t="str">
        <f t="shared" si="18"/>
        <v/>
      </c>
      <c r="R820" s="32" t="str">
        <f t="shared" si="18"/>
        <v/>
      </c>
      <c r="S820" s="32" t="str">
        <f t="shared" si="18"/>
        <v/>
      </c>
      <c r="T820" s="32" t="str">
        <f t="shared" si="18"/>
        <v/>
      </c>
      <c r="U820" s="32" t="str">
        <f t="shared" si="18"/>
        <v/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17"/>
        <v/>
      </c>
      <c r="E821" s="34" t="str">
        <f t="shared" si="18"/>
        <v/>
      </c>
      <c r="F821" s="34" t="str">
        <f t="shared" si="18"/>
        <v/>
      </c>
      <c r="G821" s="34" t="str">
        <f t="shared" si="18"/>
        <v/>
      </c>
      <c r="H821" s="34" t="str">
        <f t="shared" si="18"/>
        <v/>
      </c>
      <c r="I821" s="34" t="str">
        <f t="shared" si="18"/>
        <v/>
      </c>
      <c r="J821" s="34" t="str">
        <f t="shared" si="18"/>
        <v/>
      </c>
      <c r="K821" s="34" t="str">
        <f t="shared" si="18"/>
        <v/>
      </c>
      <c r="L821" s="34" t="str">
        <f t="shared" si="18"/>
        <v/>
      </c>
      <c r="M821" s="34" t="str">
        <f t="shared" si="18"/>
        <v/>
      </c>
      <c r="N821" s="34" t="str">
        <f t="shared" si="18"/>
        <v/>
      </c>
      <c r="O821" s="34" t="str">
        <f t="shared" si="18"/>
        <v/>
      </c>
      <c r="P821" s="34" t="str">
        <f t="shared" si="18"/>
        <v/>
      </c>
      <c r="Q821" s="34" t="str">
        <f t="shared" si="18"/>
        <v/>
      </c>
      <c r="R821" s="34" t="str">
        <f t="shared" si="18"/>
        <v/>
      </c>
      <c r="S821" s="34" t="str">
        <f t="shared" si="18"/>
        <v/>
      </c>
      <c r="T821" s="34" t="str">
        <f t="shared" si="18"/>
        <v/>
      </c>
      <c r="U821" s="34" t="str">
        <f t="shared" si="18"/>
        <v/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17"/>
        <v/>
      </c>
      <c r="E822" s="36" t="str">
        <f t="shared" si="18"/>
        <v/>
      </c>
      <c r="F822" s="36" t="str">
        <f t="shared" si="18"/>
        <v/>
      </c>
      <c r="G822" s="36" t="str">
        <f t="shared" si="18"/>
        <v/>
      </c>
      <c r="H822" s="36" t="str">
        <f t="shared" si="18"/>
        <v/>
      </c>
      <c r="I822" s="36" t="str">
        <f t="shared" si="18"/>
        <v/>
      </c>
      <c r="J822" s="36" t="str">
        <f t="shared" si="18"/>
        <v/>
      </c>
      <c r="K822" s="36" t="str">
        <f t="shared" si="18"/>
        <v/>
      </c>
      <c r="L822" s="36" t="str">
        <f t="shared" si="18"/>
        <v/>
      </c>
      <c r="M822" s="36" t="str">
        <f t="shared" si="18"/>
        <v/>
      </c>
      <c r="N822" s="36" t="str">
        <f t="shared" si="18"/>
        <v/>
      </c>
      <c r="O822" s="36" t="str">
        <f t="shared" si="18"/>
        <v/>
      </c>
      <c r="P822" s="36" t="str">
        <f t="shared" si="18"/>
        <v/>
      </c>
      <c r="Q822" s="36" t="str">
        <f t="shared" si="18"/>
        <v/>
      </c>
      <c r="R822" s="36" t="str">
        <f t="shared" si="18"/>
        <v/>
      </c>
      <c r="S822" s="36" t="str">
        <f t="shared" si="18"/>
        <v/>
      </c>
      <c r="T822" s="36" t="str">
        <f t="shared" si="18"/>
        <v/>
      </c>
      <c r="U822" s="36" t="str">
        <f t="shared" si="18"/>
        <v/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17"/>
        <v/>
      </c>
      <c r="E823" s="36" t="str">
        <f t="shared" si="18"/>
        <v/>
      </c>
      <c r="F823" s="36" t="str">
        <f t="shared" si="18"/>
        <v/>
      </c>
      <c r="G823" s="36" t="str">
        <f t="shared" si="18"/>
        <v/>
      </c>
      <c r="H823" s="36" t="str">
        <f t="shared" si="18"/>
        <v/>
      </c>
      <c r="I823" s="36" t="str">
        <f t="shared" si="18"/>
        <v/>
      </c>
      <c r="J823" s="36" t="str">
        <f t="shared" si="18"/>
        <v/>
      </c>
      <c r="K823" s="36" t="str">
        <f t="shared" si="18"/>
        <v/>
      </c>
      <c r="L823" s="36" t="str">
        <f t="shared" si="18"/>
        <v/>
      </c>
      <c r="M823" s="36" t="str">
        <f t="shared" si="18"/>
        <v/>
      </c>
      <c r="N823" s="36" t="str">
        <f t="shared" si="18"/>
        <v/>
      </c>
      <c r="O823" s="36" t="str">
        <f t="shared" si="18"/>
        <v/>
      </c>
      <c r="P823" s="36" t="str">
        <f t="shared" si="18"/>
        <v/>
      </c>
      <c r="Q823" s="36" t="str">
        <f t="shared" si="18"/>
        <v/>
      </c>
      <c r="R823" s="36" t="str">
        <f t="shared" si="18"/>
        <v/>
      </c>
      <c r="S823" s="36" t="str">
        <f t="shared" si="18"/>
        <v/>
      </c>
      <c r="T823" s="36" t="str">
        <f t="shared" si="18"/>
        <v/>
      </c>
      <c r="U823" s="36" t="str">
        <f t="shared" si="18"/>
        <v/>
      </c>
    </row>
    <row r="824" spans="1:21" s="18" customFormat="1" ht="15.75" hidden="1" customHeight="1" x14ac:dyDescent="0.2">
      <c r="A824" s="75"/>
      <c r="B824" s="21" t="s">
        <v>212</v>
      </c>
      <c r="C824" s="65" t="s">
        <v>15</v>
      </c>
      <c r="D824" s="36" t="str">
        <f t="shared" si="17"/>
        <v/>
      </c>
      <c r="E824" s="36" t="str">
        <f t="shared" ref="E824:U838" si="19">IF(E220=E524,"","*")</f>
        <v/>
      </c>
      <c r="F824" s="36" t="str">
        <f t="shared" si="19"/>
        <v/>
      </c>
      <c r="G824" s="36" t="str">
        <f t="shared" si="19"/>
        <v/>
      </c>
      <c r="H824" s="36" t="str">
        <f t="shared" si="19"/>
        <v/>
      </c>
      <c r="I824" s="36" t="str">
        <f t="shared" si="19"/>
        <v/>
      </c>
      <c r="J824" s="36" t="str">
        <f t="shared" si="19"/>
        <v/>
      </c>
      <c r="K824" s="36" t="str">
        <f t="shared" si="19"/>
        <v/>
      </c>
      <c r="L824" s="36" t="str">
        <f t="shared" si="19"/>
        <v/>
      </c>
      <c r="M824" s="36" t="str">
        <f t="shared" si="19"/>
        <v/>
      </c>
      <c r="N824" s="36" t="str">
        <f t="shared" si="19"/>
        <v/>
      </c>
      <c r="O824" s="36" t="str">
        <f t="shared" si="19"/>
        <v/>
      </c>
      <c r="P824" s="36" t="str">
        <f t="shared" si="19"/>
        <v/>
      </c>
      <c r="Q824" s="36" t="str">
        <f t="shared" si="19"/>
        <v/>
      </c>
      <c r="R824" s="36" t="str">
        <f t="shared" si="19"/>
        <v/>
      </c>
      <c r="S824" s="36" t="str">
        <f t="shared" si="19"/>
        <v/>
      </c>
      <c r="T824" s="36" t="str">
        <f t="shared" si="19"/>
        <v/>
      </c>
      <c r="U824" s="36" t="str">
        <f t="shared" si="19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17"/>
        <v/>
      </c>
      <c r="E825" s="36" t="str">
        <f t="shared" si="19"/>
        <v/>
      </c>
      <c r="F825" s="36" t="str">
        <f t="shared" si="19"/>
        <v/>
      </c>
      <c r="G825" s="36" t="str">
        <f t="shared" si="19"/>
        <v/>
      </c>
      <c r="H825" s="36" t="str">
        <f t="shared" si="19"/>
        <v/>
      </c>
      <c r="I825" s="36" t="str">
        <f t="shared" si="19"/>
        <v/>
      </c>
      <c r="J825" s="36" t="str">
        <f t="shared" si="19"/>
        <v/>
      </c>
      <c r="K825" s="36" t="str">
        <f t="shared" si="19"/>
        <v/>
      </c>
      <c r="L825" s="36" t="str">
        <f t="shared" si="19"/>
        <v/>
      </c>
      <c r="M825" s="36" t="str">
        <f t="shared" si="19"/>
        <v/>
      </c>
      <c r="N825" s="36" t="str">
        <f t="shared" si="19"/>
        <v/>
      </c>
      <c r="O825" s="36" t="str">
        <f t="shared" si="19"/>
        <v/>
      </c>
      <c r="P825" s="36" t="str">
        <f t="shared" si="19"/>
        <v/>
      </c>
      <c r="Q825" s="36" t="str">
        <f t="shared" si="19"/>
        <v/>
      </c>
      <c r="R825" s="36" t="str">
        <f t="shared" si="19"/>
        <v/>
      </c>
      <c r="S825" s="36" t="str">
        <f t="shared" si="19"/>
        <v/>
      </c>
      <c r="T825" s="36" t="str">
        <f t="shared" si="19"/>
        <v/>
      </c>
      <c r="U825" s="36" t="str">
        <f t="shared" si="19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18</v>
      </c>
      <c r="D826" s="36" t="str">
        <f t="shared" si="17"/>
        <v/>
      </c>
      <c r="E826" s="36" t="str">
        <f t="shared" si="19"/>
        <v/>
      </c>
      <c r="F826" s="36" t="str">
        <f t="shared" si="19"/>
        <v/>
      </c>
      <c r="G826" s="36" t="str">
        <f t="shared" si="19"/>
        <v/>
      </c>
      <c r="H826" s="36" t="str">
        <f t="shared" si="19"/>
        <v/>
      </c>
      <c r="I826" s="36" t="str">
        <f t="shared" si="19"/>
        <v/>
      </c>
      <c r="J826" s="36" t="str">
        <f t="shared" si="19"/>
        <v/>
      </c>
      <c r="K826" s="36" t="str">
        <f t="shared" si="19"/>
        <v/>
      </c>
      <c r="L826" s="36" t="str">
        <f t="shared" si="19"/>
        <v/>
      </c>
      <c r="M826" s="36" t="str">
        <f t="shared" si="19"/>
        <v/>
      </c>
      <c r="N826" s="36" t="str">
        <f t="shared" si="19"/>
        <v/>
      </c>
      <c r="O826" s="36" t="str">
        <f t="shared" si="19"/>
        <v/>
      </c>
      <c r="P826" s="36" t="str">
        <f t="shared" si="19"/>
        <v/>
      </c>
      <c r="Q826" s="36" t="str">
        <f t="shared" si="19"/>
        <v/>
      </c>
      <c r="R826" s="36" t="str">
        <f t="shared" si="19"/>
        <v/>
      </c>
      <c r="S826" s="36" t="str">
        <f t="shared" si="19"/>
        <v/>
      </c>
      <c r="T826" s="36" t="str">
        <f t="shared" si="19"/>
        <v/>
      </c>
      <c r="U826" s="36" t="str">
        <f t="shared" si="19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17"/>
        <v/>
      </c>
      <c r="E827" s="34" t="str">
        <f t="shared" si="19"/>
        <v/>
      </c>
      <c r="F827" s="34" t="str">
        <f t="shared" si="19"/>
        <v/>
      </c>
      <c r="G827" s="34" t="str">
        <f t="shared" si="19"/>
        <v/>
      </c>
      <c r="H827" s="34" t="str">
        <f t="shared" si="19"/>
        <v/>
      </c>
      <c r="I827" s="34" t="str">
        <f t="shared" si="19"/>
        <v/>
      </c>
      <c r="J827" s="34" t="str">
        <f t="shared" si="19"/>
        <v/>
      </c>
      <c r="K827" s="34" t="str">
        <f t="shared" si="19"/>
        <v/>
      </c>
      <c r="L827" s="34" t="str">
        <f t="shared" si="19"/>
        <v/>
      </c>
      <c r="M827" s="34" t="str">
        <f t="shared" si="19"/>
        <v/>
      </c>
      <c r="N827" s="34" t="str">
        <f t="shared" si="19"/>
        <v/>
      </c>
      <c r="O827" s="34" t="str">
        <f t="shared" si="19"/>
        <v/>
      </c>
      <c r="P827" s="34" t="str">
        <f t="shared" si="19"/>
        <v/>
      </c>
      <c r="Q827" s="34" t="str">
        <f t="shared" si="19"/>
        <v/>
      </c>
      <c r="R827" s="34" t="str">
        <f t="shared" si="19"/>
        <v/>
      </c>
      <c r="S827" s="34" t="str">
        <f t="shared" si="19"/>
        <v/>
      </c>
      <c r="T827" s="34" t="str">
        <f t="shared" si="19"/>
        <v/>
      </c>
      <c r="U827" s="34" t="str">
        <f t="shared" si="19"/>
        <v/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17"/>
        <v/>
      </c>
      <c r="E828" s="37" t="str">
        <f t="shared" si="19"/>
        <v/>
      </c>
      <c r="F828" s="37" t="str">
        <f t="shared" si="19"/>
        <v/>
      </c>
      <c r="G828" s="37" t="str">
        <f t="shared" si="19"/>
        <v/>
      </c>
      <c r="H828" s="37" t="str">
        <f t="shared" si="19"/>
        <v/>
      </c>
      <c r="I828" s="37" t="str">
        <f t="shared" si="19"/>
        <v/>
      </c>
      <c r="J828" s="37" t="str">
        <f t="shared" si="19"/>
        <v/>
      </c>
      <c r="K828" s="37" t="str">
        <f t="shared" si="19"/>
        <v/>
      </c>
      <c r="L828" s="37" t="str">
        <f t="shared" si="19"/>
        <v/>
      </c>
      <c r="M828" s="37" t="str">
        <f t="shared" si="19"/>
        <v/>
      </c>
      <c r="N828" s="37" t="str">
        <f t="shared" si="19"/>
        <v/>
      </c>
      <c r="O828" s="37" t="str">
        <f t="shared" si="19"/>
        <v/>
      </c>
      <c r="P828" s="37" t="str">
        <f t="shared" si="19"/>
        <v/>
      </c>
      <c r="Q828" s="37" t="str">
        <f t="shared" si="19"/>
        <v/>
      </c>
      <c r="R828" s="37" t="str">
        <f t="shared" si="19"/>
        <v/>
      </c>
      <c r="S828" s="37" t="str">
        <f t="shared" si="19"/>
        <v/>
      </c>
      <c r="T828" s="37" t="str">
        <f t="shared" si="19"/>
        <v/>
      </c>
      <c r="U828" s="37" t="str">
        <f t="shared" si="19"/>
        <v/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17"/>
        <v/>
      </c>
      <c r="E829" s="37" t="str">
        <f t="shared" si="19"/>
        <v/>
      </c>
      <c r="F829" s="37" t="str">
        <f t="shared" si="19"/>
        <v/>
      </c>
      <c r="G829" s="37" t="str">
        <f t="shared" si="19"/>
        <v/>
      </c>
      <c r="H829" s="37" t="str">
        <f t="shared" si="19"/>
        <v/>
      </c>
      <c r="I829" s="37" t="str">
        <f t="shared" si="19"/>
        <v/>
      </c>
      <c r="J829" s="37" t="str">
        <f t="shared" si="19"/>
        <v/>
      </c>
      <c r="K829" s="37" t="str">
        <f t="shared" si="19"/>
        <v/>
      </c>
      <c r="L829" s="37" t="str">
        <f t="shared" si="19"/>
        <v/>
      </c>
      <c r="M829" s="37" t="str">
        <f t="shared" si="19"/>
        <v/>
      </c>
      <c r="N829" s="37" t="str">
        <f t="shared" si="19"/>
        <v/>
      </c>
      <c r="O829" s="37" t="str">
        <f t="shared" si="19"/>
        <v/>
      </c>
      <c r="P829" s="37" t="str">
        <f t="shared" si="19"/>
        <v/>
      </c>
      <c r="Q829" s="37" t="str">
        <f t="shared" si="19"/>
        <v/>
      </c>
      <c r="R829" s="37" t="str">
        <f t="shared" si="19"/>
        <v/>
      </c>
      <c r="S829" s="37" t="str">
        <f t="shared" si="19"/>
        <v/>
      </c>
      <c r="T829" s="37" t="str">
        <f t="shared" si="19"/>
        <v/>
      </c>
      <c r="U829" s="37" t="str">
        <f t="shared" si="19"/>
        <v/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37" t="str">
        <f t="shared" si="17"/>
        <v/>
      </c>
      <c r="E830" s="37" t="str">
        <f t="shared" si="19"/>
        <v/>
      </c>
      <c r="F830" s="37" t="str">
        <f t="shared" si="19"/>
        <v/>
      </c>
      <c r="G830" s="37" t="str">
        <f t="shared" si="19"/>
        <v/>
      </c>
      <c r="H830" s="37" t="str">
        <f t="shared" si="19"/>
        <v/>
      </c>
      <c r="I830" s="37" t="str">
        <f t="shared" si="19"/>
        <v/>
      </c>
      <c r="J830" s="37" t="str">
        <f t="shared" si="19"/>
        <v/>
      </c>
      <c r="K830" s="37" t="str">
        <f t="shared" si="19"/>
        <v/>
      </c>
      <c r="L830" s="37" t="str">
        <f t="shared" si="19"/>
        <v/>
      </c>
      <c r="M830" s="37" t="str">
        <f t="shared" si="19"/>
        <v/>
      </c>
      <c r="N830" s="37" t="str">
        <f t="shared" si="19"/>
        <v/>
      </c>
      <c r="O830" s="37" t="str">
        <f t="shared" si="19"/>
        <v/>
      </c>
      <c r="P830" s="37" t="str">
        <f t="shared" si="19"/>
        <v/>
      </c>
      <c r="Q830" s="37" t="str">
        <f t="shared" si="19"/>
        <v/>
      </c>
      <c r="R830" s="37" t="str">
        <f t="shared" si="19"/>
        <v/>
      </c>
      <c r="S830" s="37" t="str">
        <f t="shared" si="19"/>
        <v/>
      </c>
      <c r="T830" s="37" t="str">
        <f t="shared" si="19"/>
        <v/>
      </c>
      <c r="U830" s="37" t="str">
        <f t="shared" si="19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17"/>
        <v/>
      </c>
      <c r="E831" s="37" t="str">
        <f t="shared" si="19"/>
        <v/>
      </c>
      <c r="F831" s="37" t="str">
        <f t="shared" si="19"/>
        <v/>
      </c>
      <c r="G831" s="37" t="str">
        <f t="shared" si="19"/>
        <v/>
      </c>
      <c r="H831" s="37" t="str">
        <f t="shared" si="19"/>
        <v/>
      </c>
      <c r="I831" s="37" t="str">
        <f t="shared" si="19"/>
        <v/>
      </c>
      <c r="J831" s="37" t="str">
        <f t="shared" si="19"/>
        <v/>
      </c>
      <c r="K831" s="37" t="str">
        <f t="shared" si="19"/>
        <v/>
      </c>
      <c r="L831" s="37" t="str">
        <f t="shared" si="19"/>
        <v/>
      </c>
      <c r="M831" s="37" t="str">
        <f t="shared" si="19"/>
        <v/>
      </c>
      <c r="N831" s="37" t="str">
        <f t="shared" si="19"/>
        <v/>
      </c>
      <c r="O831" s="37" t="str">
        <f t="shared" si="19"/>
        <v/>
      </c>
      <c r="P831" s="37" t="str">
        <f t="shared" si="19"/>
        <v/>
      </c>
      <c r="Q831" s="37" t="str">
        <f t="shared" si="19"/>
        <v/>
      </c>
      <c r="R831" s="37" t="str">
        <f t="shared" si="19"/>
        <v/>
      </c>
      <c r="S831" s="37" t="str">
        <f t="shared" si="19"/>
        <v/>
      </c>
      <c r="T831" s="37" t="str">
        <f t="shared" si="19"/>
        <v/>
      </c>
      <c r="U831" s="37" t="str">
        <f t="shared" si="19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18</v>
      </c>
      <c r="D832" s="38" t="str">
        <f t="shared" si="17"/>
        <v/>
      </c>
      <c r="E832" s="38" t="str">
        <f t="shared" si="19"/>
        <v/>
      </c>
      <c r="F832" s="38" t="str">
        <f t="shared" si="19"/>
        <v/>
      </c>
      <c r="G832" s="38" t="str">
        <f t="shared" si="19"/>
        <v/>
      </c>
      <c r="H832" s="38" t="str">
        <f t="shared" si="19"/>
        <v/>
      </c>
      <c r="I832" s="38" t="str">
        <f t="shared" si="19"/>
        <v/>
      </c>
      <c r="J832" s="38" t="str">
        <f t="shared" si="19"/>
        <v/>
      </c>
      <c r="K832" s="38" t="str">
        <f t="shared" si="19"/>
        <v/>
      </c>
      <c r="L832" s="38" t="str">
        <f t="shared" si="19"/>
        <v/>
      </c>
      <c r="M832" s="38" t="str">
        <f t="shared" si="19"/>
        <v/>
      </c>
      <c r="N832" s="38" t="str">
        <f t="shared" si="19"/>
        <v/>
      </c>
      <c r="O832" s="38" t="str">
        <f t="shared" si="19"/>
        <v/>
      </c>
      <c r="P832" s="38" t="str">
        <f t="shared" si="19"/>
        <v/>
      </c>
      <c r="Q832" s="38" t="str">
        <f t="shared" si="19"/>
        <v/>
      </c>
      <c r="R832" s="38" t="str">
        <f t="shared" si="19"/>
        <v/>
      </c>
      <c r="S832" s="38" t="str">
        <f t="shared" si="19"/>
        <v/>
      </c>
      <c r="T832" s="38" t="str">
        <f t="shared" si="19"/>
        <v/>
      </c>
      <c r="U832" s="38" t="str">
        <f t="shared" si="19"/>
        <v/>
      </c>
    </row>
    <row r="833" spans="1:21" ht="15.75" hidden="1" customHeight="1" x14ac:dyDescent="0.2">
      <c r="A833" s="72" t="s">
        <v>231</v>
      </c>
      <c r="B833" s="73"/>
      <c r="C833" s="31" t="s">
        <v>72</v>
      </c>
      <c r="D833" s="32" t="str">
        <f t="shared" si="17"/>
        <v/>
      </c>
      <c r="E833" s="32" t="str">
        <f t="shared" si="19"/>
        <v/>
      </c>
      <c r="F833" s="32" t="str">
        <f t="shared" si="19"/>
        <v/>
      </c>
      <c r="G833" s="32" t="str">
        <f t="shared" si="19"/>
        <v/>
      </c>
      <c r="H833" s="32" t="str">
        <f t="shared" si="19"/>
        <v/>
      </c>
      <c r="I833" s="32" t="str">
        <f t="shared" si="19"/>
        <v/>
      </c>
      <c r="J833" s="32" t="str">
        <f t="shared" si="19"/>
        <v/>
      </c>
      <c r="K833" s="32" t="str">
        <f t="shared" si="19"/>
        <v/>
      </c>
      <c r="L833" s="32" t="str">
        <f t="shared" si="19"/>
        <v/>
      </c>
      <c r="M833" s="32" t="str">
        <f t="shared" si="19"/>
        <v/>
      </c>
      <c r="N833" s="32" t="str">
        <f t="shared" si="19"/>
        <v/>
      </c>
      <c r="O833" s="32" t="str">
        <f t="shared" si="19"/>
        <v/>
      </c>
      <c r="P833" s="32" t="str">
        <f t="shared" si="19"/>
        <v/>
      </c>
      <c r="Q833" s="32" t="str">
        <f t="shared" si="19"/>
        <v/>
      </c>
      <c r="R833" s="32" t="str">
        <f t="shared" si="19"/>
        <v/>
      </c>
      <c r="S833" s="32" t="str">
        <f t="shared" si="19"/>
        <v/>
      </c>
      <c r="T833" s="32" t="str">
        <f t="shared" si="19"/>
        <v/>
      </c>
      <c r="U833" s="32" t="str">
        <f t="shared" si="19"/>
        <v/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17"/>
        <v/>
      </c>
      <c r="E834" s="34" t="str">
        <f t="shared" si="19"/>
        <v/>
      </c>
      <c r="F834" s="34" t="str">
        <f t="shared" si="19"/>
        <v/>
      </c>
      <c r="G834" s="34" t="str">
        <f t="shared" si="19"/>
        <v/>
      </c>
      <c r="H834" s="34" t="str">
        <f t="shared" si="19"/>
        <v/>
      </c>
      <c r="I834" s="34" t="str">
        <f t="shared" si="19"/>
        <v/>
      </c>
      <c r="J834" s="34" t="str">
        <f t="shared" si="19"/>
        <v/>
      </c>
      <c r="K834" s="34" t="str">
        <f t="shared" si="19"/>
        <v/>
      </c>
      <c r="L834" s="34" t="str">
        <f t="shared" si="19"/>
        <v/>
      </c>
      <c r="M834" s="34" t="str">
        <f t="shared" si="19"/>
        <v/>
      </c>
      <c r="N834" s="34" t="str">
        <f t="shared" si="19"/>
        <v/>
      </c>
      <c r="O834" s="34" t="str">
        <f t="shared" si="19"/>
        <v/>
      </c>
      <c r="P834" s="34" t="str">
        <f t="shared" si="19"/>
        <v/>
      </c>
      <c r="Q834" s="34" t="str">
        <f t="shared" si="19"/>
        <v/>
      </c>
      <c r="R834" s="34" t="str">
        <f t="shared" si="19"/>
        <v/>
      </c>
      <c r="S834" s="34" t="str">
        <f t="shared" si="19"/>
        <v/>
      </c>
      <c r="T834" s="34" t="str">
        <f t="shared" si="19"/>
        <v/>
      </c>
      <c r="U834" s="34" t="str">
        <f t="shared" si="19"/>
        <v/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17"/>
        <v/>
      </c>
      <c r="E835" s="36" t="str">
        <f t="shared" si="19"/>
        <v/>
      </c>
      <c r="F835" s="36" t="str">
        <f t="shared" si="19"/>
        <v/>
      </c>
      <c r="G835" s="36" t="str">
        <f t="shared" si="19"/>
        <v/>
      </c>
      <c r="H835" s="36" t="str">
        <f t="shared" si="19"/>
        <v/>
      </c>
      <c r="I835" s="36" t="str">
        <f t="shared" si="19"/>
        <v/>
      </c>
      <c r="J835" s="36" t="str">
        <f t="shared" si="19"/>
        <v/>
      </c>
      <c r="K835" s="36" t="str">
        <f t="shared" si="19"/>
        <v/>
      </c>
      <c r="L835" s="36" t="str">
        <f t="shared" si="19"/>
        <v/>
      </c>
      <c r="M835" s="36" t="str">
        <f t="shared" si="19"/>
        <v/>
      </c>
      <c r="N835" s="36" t="str">
        <f t="shared" si="19"/>
        <v/>
      </c>
      <c r="O835" s="36" t="str">
        <f t="shared" si="19"/>
        <v/>
      </c>
      <c r="P835" s="36" t="str">
        <f t="shared" si="19"/>
        <v/>
      </c>
      <c r="Q835" s="36" t="str">
        <f t="shared" si="19"/>
        <v/>
      </c>
      <c r="R835" s="36" t="str">
        <f t="shared" si="19"/>
        <v/>
      </c>
      <c r="S835" s="36" t="str">
        <f t="shared" si="19"/>
        <v/>
      </c>
      <c r="T835" s="36" t="str">
        <f t="shared" si="19"/>
        <v/>
      </c>
      <c r="U835" s="36" t="str">
        <f t="shared" si="19"/>
        <v/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17"/>
        <v/>
      </c>
      <c r="E836" s="36" t="str">
        <f t="shared" si="19"/>
        <v/>
      </c>
      <c r="F836" s="36" t="str">
        <f t="shared" si="19"/>
        <v/>
      </c>
      <c r="G836" s="36" t="str">
        <f t="shared" si="19"/>
        <v/>
      </c>
      <c r="H836" s="36" t="str">
        <f t="shared" si="19"/>
        <v/>
      </c>
      <c r="I836" s="36" t="str">
        <f t="shared" si="19"/>
        <v/>
      </c>
      <c r="J836" s="36" t="str">
        <f t="shared" si="19"/>
        <v/>
      </c>
      <c r="K836" s="36" t="str">
        <f t="shared" si="19"/>
        <v/>
      </c>
      <c r="L836" s="36" t="str">
        <f t="shared" si="19"/>
        <v/>
      </c>
      <c r="M836" s="36" t="str">
        <f t="shared" si="19"/>
        <v/>
      </c>
      <c r="N836" s="36" t="str">
        <f t="shared" si="19"/>
        <v/>
      </c>
      <c r="O836" s="36" t="str">
        <f t="shared" si="19"/>
        <v/>
      </c>
      <c r="P836" s="36" t="str">
        <f t="shared" si="19"/>
        <v/>
      </c>
      <c r="Q836" s="36" t="str">
        <f t="shared" si="19"/>
        <v/>
      </c>
      <c r="R836" s="36" t="str">
        <f t="shared" si="19"/>
        <v/>
      </c>
      <c r="S836" s="36" t="str">
        <f t="shared" si="19"/>
        <v/>
      </c>
      <c r="T836" s="36" t="str">
        <f t="shared" si="19"/>
        <v/>
      </c>
      <c r="U836" s="36" t="str">
        <f t="shared" si="19"/>
        <v/>
      </c>
    </row>
    <row r="837" spans="1:21" s="18" customFormat="1" ht="15.75" hidden="1" customHeight="1" x14ac:dyDescent="0.2">
      <c r="A837" s="75"/>
      <c r="B837" s="21" t="s">
        <v>212</v>
      </c>
      <c r="C837" s="65" t="s">
        <v>15</v>
      </c>
      <c r="D837" s="36" t="str">
        <f t="shared" si="17"/>
        <v/>
      </c>
      <c r="E837" s="36" t="str">
        <f t="shared" si="19"/>
        <v/>
      </c>
      <c r="F837" s="36" t="str">
        <f t="shared" si="19"/>
        <v/>
      </c>
      <c r="G837" s="36" t="str">
        <f t="shared" si="19"/>
        <v/>
      </c>
      <c r="H837" s="36" t="str">
        <f t="shared" si="19"/>
        <v/>
      </c>
      <c r="I837" s="36" t="str">
        <f t="shared" si="19"/>
        <v/>
      </c>
      <c r="J837" s="36" t="str">
        <f t="shared" si="19"/>
        <v/>
      </c>
      <c r="K837" s="36" t="str">
        <f t="shared" si="19"/>
        <v/>
      </c>
      <c r="L837" s="36" t="str">
        <f t="shared" si="19"/>
        <v/>
      </c>
      <c r="M837" s="36" t="str">
        <f t="shared" si="19"/>
        <v/>
      </c>
      <c r="N837" s="36" t="str">
        <f t="shared" si="19"/>
        <v/>
      </c>
      <c r="O837" s="36" t="str">
        <f t="shared" si="19"/>
        <v/>
      </c>
      <c r="P837" s="36" t="str">
        <f t="shared" si="19"/>
        <v/>
      </c>
      <c r="Q837" s="36" t="str">
        <f t="shared" si="19"/>
        <v/>
      </c>
      <c r="R837" s="36" t="str">
        <f t="shared" si="19"/>
        <v/>
      </c>
      <c r="S837" s="36" t="str">
        <f t="shared" si="19"/>
        <v/>
      </c>
      <c r="T837" s="36" t="str">
        <f t="shared" si="19"/>
        <v/>
      </c>
      <c r="U837" s="36" t="str">
        <f t="shared" si="19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17"/>
        <v/>
      </c>
      <c r="E838" s="36" t="str">
        <f t="shared" si="19"/>
        <v/>
      </c>
      <c r="F838" s="36" t="str">
        <f t="shared" si="19"/>
        <v/>
      </c>
      <c r="G838" s="36" t="str">
        <f t="shared" si="19"/>
        <v/>
      </c>
      <c r="H838" s="36" t="str">
        <f t="shared" si="19"/>
        <v/>
      </c>
      <c r="I838" s="36" t="str">
        <f t="shared" si="19"/>
        <v/>
      </c>
      <c r="J838" s="36" t="str">
        <f t="shared" si="19"/>
        <v/>
      </c>
      <c r="K838" s="36" t="str">
        <f t="shared" si="19"/>
        <v/>
      </c>
      <c r="L838" s="36" t="str">
        <f t="shared" si="19"/>
        <v/>
      </c>
      <c r="M838" s="36" t="str">
        <f t="shared" si="19"/>
        <v/>
      </c>
      <c r="N838" s="36" t="str">
        <f t="shared" si="19"/>
        <v/>
      </c>
      <c r="O838" s="36" t="str">
        <f t="shared" si="19"/>
        <v/>
      </c>
      <c r="P838" s="36" t="str">
        <f t="shared" si="19"/>
        <v/>
      </c>
      <c r="Q838" s="36" t="str">
        <f t="shared" si="19"/>
        <v/>
      </c>
      <c r="R838" s="36" t="str">
        <f t="shared" si="19"/>
        <v/>
      </c>
      <c r="S838" s="36" t="str">
        <f t="shared" si="19"/>
        <v/>
      </c>
      <c r="T838" s="36" t="str">
        <f t="shared" si="19"/>
        <v/>
      </c>
      <c r="U838" s="36" t="str">
        <f t="shared" si="19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18</v>
      </c>
      <c r="D839" s="36" t="str">
        <f t="shared" si="17"/>
        <v/>
      </c>
      <c r="E839" s="36" t="str">
        <f t="shared" ref="E839:U853" si="20">IF(E235=E539,"","*")</f>
        <v/>
      </c>
      <c r="F839" s="36" t="str">
        <f t="shared" si="20"/>
        <v/>
      </c>
      <c r="G839" s="36" t="str">
        <f t="shared" si="20"/>
        <v/>
      </c>
      <c r="H839" s="36" t="str">
        <f t="shared" si="20"/>
        <v/>
      </c>
      <c r="I839" s="36" t="str">
        <f t="shared" si="20"/>
        <v/>
      </c>
      <c r="J839" s="36" t="str">
        <f t="shared" si="20"/>
        <v/>
      </c>
      <c r="K839" s="36" t="str">
        <f t="shared" si="20"/>
        <v/>
      </c>
      <c r="L839" s="36" t="str">
        <f t="shared" si="20"/>
        <v/>
      </c>
      <c r="M839" s="36" t="str">
        <f t="shared" si="20"/>
        <v/>
      </c>
      <c r="N839" s="36" t="str">
        <f t="shared" si="20"/>
        <v/>
      </c>
      <c r="O839" s="36" t="str">
        <f t="shared" si="20"/>
        <v/>
      </c>
      <c r="P839" s="36" t="str">
        <f t="shared" si="20"/>
        <v/>
      </c>
      <c r="Q839" s="36" t="str">
        <f t="shared" si="20"/>
        <v/>
      </c>
      <c r="R839" s="36" t="str">
        <f t="shared" si="20"/>
        <v/>
      </c>
      <c r="S839" s="36" t="str">
        <f t="shared" si="20"/>
        <v/>
      </c>
      <c r="T839" s="36" t="str">
        <f t="shared" si="20"/>
        <v/>
      </c>
      <c r="U839" s="36" t="str">
        <f t="shared" si="20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17"/>
        <v/>
      </c>
      <c r="E840" s="34" t="str">
        <f t="shared" si="20"/>
        <v/>
      </c>
      <c r="F840" s="34" t="str">
        <f t="shared" si="20"/>
        <v/>
      </c>
      <c r="G840" s="34" t="str">
        <f t="shared" si="20"/>
        <v/>
      </c>
      <c r="H840" s="34" t="str">
        <f t="shared" si="20"/>
        <v/>
      </c>
      <c r="I840" s="34" t="str">
        <f t="shared" si="20"/>
        <v/>
      </c>
      <c r="J840" s="34" t="str">
        <f t="shared" si="20"/>
        <v/>
      </c>
      <c r="K840" s="34" t="str">
        <f t="shared" si="20"/>
        <v/>
      </c>
      <c r="L840" s="34" t="str">
        <f t="shared" si="20"/>
        <v/>
      </c>
      <c r="M840" s="34" t="str">
        <f t="shared" si="20"/>
        <v/>
      </c>
      <c r="N840" s="34" t="str">
        <f t="shared" si="20"/>
        <v/>
      </c>
      <c r="O840" s="34" t="str">
        <f t="shared" si="20"/>
        <v/>
      </c>
      <c r="P840" s="34" t="str">
        <f t="shared" si="20"/>
        <v/>
      </c>
      <c r="Q840" s="34" t="str">
        <f t="shared" si="20"/>
        <v/>
      </c>
      <c r="R840" s="34" t="str">
        <f t="shared" si="20"/>
        <v/>
      </c>
      <c r="S840" s="34" t="str">
        <f t="shared" si="20"/>
        <v/>
      </c>
      <c r="T840" s="34" t="str">
        <f t="shared" si="20"/>
        <v/>
      </c>
      <c r="U840" s="34" t="str">
        <f t="shared" si="20"/>
        <v/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17"/>
        <v/>
      </c>
      <c r="E841" s="37" t="str">
        <f t="shared" si="20"/>
        <v/>
      </c>
      <c r="F841" s="37" t="str">
        <f t="shared" si="20"/>
        <v/>
      </c>
      <c r="G841" s="37" t="str">
        <f t="shared" si="20"/>
        <v/>
      </c>
      <c r="H841" s="37" t="str">
        <f t="shared" si="20"/>
        <v/>
      </c>
      <c r="I841" s="37" t="str">
        <f t="shared" si="20"/>
        <v/>
      </c>
      <c r="J841" s="37" t="str">
        <f t="shared" si="20"/>
        <v/>
      </c>
      <c r="K841" s="37" t="str">
        <f t="shared" si="20"/>
        <v/>
      </c>
      <c r="L841" s="37" t="str">
        <f t="shared" si="20"/>
        <v/>
      </c>
      <c r="M841" s="37" t="str">
        <f t="shared" si="20"/>
        <v/>
      </c>
      <c r="N841" s="37" t="str">
        <f t="shared" si="20"/>
        <v/>
      </c>
      <c r="O841" s="37" t="str">
        <f t="shared" si="20"/>
        <v/>
      </c>
      <c r="P841" s="37" t="str">
        <f t="shared" si="20"/>
        <v/>
      </c>
      <c r="Q841" s="37" t="str">
        <f t="shared" si="20"/>
        <v/>
      </c>
      <c r="R841" s="37" t="str">
        <f t="shared" si="20"/>
        <v/>
      </c>
      <c r="S841" s="37" t="str">
        <f t="shared" si="20"/>
        <v/>
      </c>
      <c r="T841" s="37" t="str">
        <f t="shared" si="20"/>
        <v/>
      </c>
      <c r="U841" s="37" t="str">
        <f t="shared" si="20"/>
        <v/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17"/>
        <v/>
      </c>
      <c r="E842" s="37" t="str">
        <f t="shared" si="20"/>
        <v/>
      </c>
      <c r="F842" s="37" t="str">
        <f t="shared" si="20"/>
        <v/>
      </c>
      <c r="G842" s="37" t="str">
        <f t="shared" si="20"/>
        <v/>
      </c>
      <c r="H842" s="37" t="str">
        <f t="shared" si="20"/>
        <v/>
      </c>
      <c r="I842" s="37" t="str">
        <f t="shared" si="20"/>
        <v/>
      </c>
      <c r="J842" s="37" t="str">
        <f t="shared" si="20"/>
        <v/>
      </c>
      <c r="K842" s="37" t="str">
        <f t="shared" si="20"/>
        <v/>
      </c>
      <c r="L842" s="37" t="str">
        <f t="shared" si="20"/>
        <v/>
      </c>
      <c r="M842" s="37" t="str">
        <f t="shared" si="20"/>
        <v/>
      </c>
      <c r="N842" s="37" t="str">
        <f t="shared" si="20"/>
        <v/>
      </c>
      <c r="O842" s="37" t="str">
        <f t="shared" si="20"/>
        <v/>
      </c>
      <c r="P842" s="37" t="str">
        <f t="shared" si="20"/>
        <v/>
      </c>
      <c r="Q842" s="37" t="str">
        <f t="shared" si="20"/>
        <v/>
      </c>
      <c r="R842" s="37" t="str">
        <f t="shared" si="20"/>
        <v/>
      </c>
      <c r="S842" s="37" t="str">
        <f t="shared" si="20"/>
        <v/>
      </c>
      <c r="T842" s="37" t="str">
        <f t="shared" si="20"/>
        <v/>
      </c>
      <c r="U842" s="37" t="str">
        <f t="shared" si="20"/>
        <v/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37" t="str">
        <f t="shared" si="17"/>
        <v/>
      </c>
      <c r="E843" s="37" t="str">
        <f t="shared" si="20"/>
        <v/>
      </c>
      <c r="F843" s="37" t="str">
        <f t="shared" si="20"/>
        <v/>
      </c>
      <c r="G843" s="37" t="str">
        <f t="shared" si="20"/>
        <v/>
      </c>
      <c r="H843" s="37" t="str">
        <f t="shared" si="20"/>
        <v/>
      </c>
      <c r="I843" s="37" t="str">
        <f t="shared" si="20"/>
        <v/>
      </c>
      <c r="J843" s="37" t="str">
        <f t="shared" si="20"/>
        <v/>
      </c>
      <c r="K843" s="37" t="str">
        <f t="shared" si="20"/>
        <v/>
      </c>
      <c r="L843" s="37" t="str">
        <f t="shared" si="20"/>
        <v/>
      </c>
      <c r="M843" s="37" t="str">
        <f t="shared" si="20"/>
        <v/>
      </c>
      <c r="N843" s="37" t="str">
        <f t="shared" si="20"/>
        <v/>
      </c>
      <c r="O843" s="37" t="str">
        <f t="shared" si="20"/>
        <v/>
      </c>
      <c r="P843" s="37" t="str">
        <f t="shared" si="20"/>
        <v/>
      </c>
      <c r="Q843" s="37" t="str">
        <f t="shared" si="20"/>
        <v/>
      </c>
      <c r="R843" s="37" t="str">
        <f t="shared" si="20"/>
        <v/>
      </c>
      <c r="S843" s="37" t="str">
        <f t="shared" si="20"/>
        <v/>
      </c>
      <c r="T843" s="37" t="str">
        <f t="shared" si="20"/>
        <v/>
      </c>
      <c r="U843" s="37" t="str">
        <f t="shared" si="20"/>
        <v/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17"/>
        <v/>
      </c>
      <c r="E844" s="37" t="str">
        <f t="shared" si="20"/>
        <v/>
      </c>
      <c r="F844" s="37" t="str">
        <f t="shared" si="20"/>
        <v/>
      </c>
      <c r="G844" s="37" t="str">
        <f t="shared" si="20"/>
        <v/>
      </c>
      <c r="H844" s="37" t="str">
        <f t="shared" si="20"/>
        <v/>
      </c>
      <c r="I844" s="37" t="str">
        <f t="shared" si="20"/>
        <v/>
      </c>
      <c r="J844" s="37" t="str">
        <f t="shared" si="20"/>
        <v/>
      </c>
      <c r="K844" s="37" t="str">
        <f t="shared" si="20"/>
        <v/>
      </c>
      <c r="L844" s="37" t="str">
        <f t="shared" si="20"/>
        <v/>
      </c>
      <c r="M844" s="37" t="str">
        <f t="shared" si="20"/>
        <v/>
      </c>
      <c r="N844" s="37" t="str">
        <f t="shared" si="20"/>
        <v/>
      </c>
      <c r="O844" s="37" t="str">
        <f t="shared" si="20"/>
        <v/>
      </c>
      <c r="P844" s="37" t="str">
        <f t="shared" si="20"/>
        <v/>
      </c>
      <c r="Q844" s="37" t="str">
        <f t="shared" si="20"/>
        <v/>
      </c>
      <c r="R844" s="37" t="str">
        <f t="shared" si="20"/>
        <v/>
      </c>
      <c r="S844" s="37" t="str">
        <f t="shared" si="20"/>
        <v/>
      </c>
      <c r="T844" s="37" t="str">
        <f t="shared" si="20"/>
        <v/>
      </c>
      <c r="U844" s="37" t="str">
        <f t="shared" si="20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18</v>
      </c>
      <c r="D845" s="38" t="str">
        <f t="shared" si="17"/>
        <v/>
      </c>
      <c r="E845" s="38" t="str">
        <f t="shared" si="20"/>
        <v/>
      </c>
      <c r="F845" s="38" t="str">
        <f t="shared" si="20"/>
        <v/>
      </c>
      <c r="G845" s="38" t="str">
        <f t="shared" si="20"/>
        <v/>
      </c>
      <c r="H845" s="38" t="str">
        <f t="shared" si="20"/>
        <v/>
      </c>
      <c r="I845" s="38" t="str">
        <f t="shared" si="20"/>
        <v/>
      </c>
      <c r="J845" s="38" t="str">
        <f t="shared" si="20"/>
        <v/>
      </c>
      <c r="K845" s="38" t="str">
        <f t="shared" si="20"/>
        <v/>
      </c>
      <c r="L845" s="38" t="str">
        <f t="shared" si="20"/>
        <v/>
      </c>
      <c r="M845" s="38" t="str">
        <f t="shared" si="20"/>
        <v/>
      </c>
      <c r="N845" s="38" t="str">
        <f t="shared" si="20"/>
        <v/>
      </c>
      <c r="O845" s="38" t="str">
        <f t="shared" si="20"/>
        <v/>
      </c>
      <c r="P845" s="38" t="str">
        <f t="shared" si="20"/>
        <v/>
      </c>
      <c r="Q845" s="38" t="str">
        <f t="shared" si="20"/>
        <v/>
      </c>
      <c r="R845" s="38" t="str">
        <f t="shared" si="20"/>
        <v/>
      </c>
      <c r="S845" s="38" t="str">
        <f t="shared" si="20"/>
        <v/>
      </c>
      <c r="T845" s="38" t="str">
        <f t="shared" si="20"/>
        <v/>
      </c>
      <c r="U845" s="38" t="str">
        <f t="shared" si="20"/>
        <v/>
      </c>
    </row>
    <row r="846" spans="1:21" ht="15.75" hidden="1" customHeight="1" x14ac:dyDescent="0.2">
      <c r="A846" s="72" t="s">
        <v>252</v>
      </c>
      <c r="B846" s="73"/>
      <c r="C846" s="31" t="s">
        <v>52</v>
      </c>
      <c r="D846" s="32" t="str">
        <f t="shared" si="17"/>
        <v>*</v>
      </c>
      <c r="E846" s="32" t="str">
        <f t="shared" si="20"/>
        <v/>
      </c>
      <c r="F846" s="32" t="str">
        <f t="shared" si="20"/>
        <v/>
      </c>
      <c r="G846" s="32" t="str">
        <f t="shared" si="20"/>
        <v/>
      </c>
      <c r="H846" s="32" t="str">
        <f t="shared" si="20"/>
        <v/>
      </c>
      <c r="I846" s="32" t="str">
        <f t="shared" si="20"/>
        <v/>
      </c>
      <c r="J846" s="32" t="str">
        <f t="shared" si="20"/>
        <v/>
      </c>
      <c r="K846" s="32" t="str">
        <f t="shared" si="20"/>
        <v/>
      </c>
      <c r="L846" s="32" t="str">
        <f t="shared" si="20"/>
        <v/>
      </c>
      <c r="M846" s="32" t="str">
        <f t="shared" si="20"/>
        <v/>
      </c>
      <c r="N846" s="32" t="str">
        <f t="shared" si="20"/>
        <v/>
      </c>
      <c r="O846" s="32" t="str">
        <f t="shared" si="20"/>
        <v/>
      </c>
      <c r="P846" s="32" t="str">
        <f t="shared" si="20"/>
        <v>*</v>
      </c>
      <c r="Q846" s="32" t="str">
        <f t="shared" si="20"/>
        <v/>
      </c>
      <c r="R846" s="32" t="str">
        <f t="shared" si="20"/>
        <v/>
      </c>
      <c r="S846" s="32" t="str">
        <f t="shared" si="20"/>
        <v>*</v>
      </c>
      <c r="T846" s="32" t="str">
        <f t="shared" si="20"/>
        <v/>
      </c>
      <c r="U846" s="32" t="str">
        <f t="shared" si="20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si="17"/>
        <v>*</v>
      </c>
      <c r="E847" s="34" t="str">
        <f t="shared" si="20"/>
        <v/>
      </c>
      <c r="F847" s="34" t="str">
        <f t="shared" si="20"/>
        <v/>
      </c>
      <c r="G847" s="34" t="str">
        <f t="shared" si="20"/>
        <v/>
      </c>
      <c r="H847" s="34" t="str">
        <f t="shared" si="20"/>
        <v/>
      </c>
      <c r="I847" s="34" t="str">
        <f t="shared" si="20"/>
        <v/>
      </c>
      <c r="J847" s="34" t="str">
        <f t="shared" si="20"/>
        <v/>
      </c>
      <c r="K847" s="34" t="str">
        <f t="shared" si="20"/>
        <v/>
      </c>
      <c r="L847" s="34" t="str">
        <f t="shared" si="20"/>
        <v/>
      </c>
      <c r="M847" s="34" t="str">
        <f t="shared" si="20"/>
        <v/>
      </c>
      <c r="N847" s="34" t="str">
        <f t="shared" si="20"/>
        <v/>
      </c>
      <c r="O847" s="34" t="str">
        <f t="shared" si="20"/>
        <v/>
      </c>
      <c r="P847" s="34" t="str">
        <f t="shared" si="20"/>
        <v>*</v>
      </c>
      <c r="Q847" s="34" t="str">
        <f t="shared" si="20"/>
        <v/>
      </c>
      <c r="R847" s="34" t="str">
        <f t="shared" si="20"/>
        <v/>
      </c>
      <c r="S847" s="34" t="str">
        <f t="shared" si="20"/>
        <v/>
      </c>
      <c r="T847" s="34" t="str">
        <f t="shared" si="20"/>
        <v/>
      </c>
      <c r="U847" s="34" t="str">
        <f t="shared" si="20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17"/>
        <v>*</v>
      </c>
      <c r="E848" s="36" t="str">
        <f t="shared" si="20"/>
        <v/>
      </c>
      <c r="F848" s="36" t="str">
        <f t="shared" si="20"/>
        <v/>
      </c>
      <c r="G848" s="36" t="str">
        <f t="shared" si="20"/>
        <v/>
      </c>
      <c r="H848" s="36" t="str">
        <f t="shared" si="20"/>
        <v/>
      </c>
      <c r="I848" s="36" t="str">
        <f t="shared" si="20"/>
        <v/>
      </c>
      <c r="J848" s="36" t="str">
        <f t="shared" si="20"/>
        <v/>
      </c>
      <c r="K848" s="36" t="str">
        <f t="shared" si="20"/>
        <v/>
      </c>
      <c r="L848" s="36" t="str">
        <f t="shared" si="20"/>
        <v/>
      </c>
      <c r="M848" s="36" t="str">
        <f t="shared" si="20"/>
        <v/>
      </c>
      <c r="N848" s="36" t="str">
        <f t="shared" si="20"/>
        <v/>
      </c>
      <c r="O848" s="36" t="str">
        <f t="shared" si="20"/>
        <v/>
      </c>
      <c r="P848" s="36" t="str">
        <f t="shared" si="20"/>
        <v>*</v>
      </c>
      <c r="Q848" s="36" t="str">
        <f t="shared" si="20"/>
        <v/>
      </c>
      <c r="R848" s="36" t="str">
        <f t="shared" si="20"/>
        <v/>
      </c>
      <c r="S848" s="36" t="str">
        <f t="shared" si="20"/>
        <v/>
      </c>
      <c r="T848" s="36" t="str">
        <f t="shared" si="20"/>
        <v/>
      </c>
      <c r="U848" s="36" t="str">
        <f t="shared" si="20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17"/>
        <v>*</v>
      </c>
      <c r="E849" s="36" t="str">
        <f t="shared" si="20"/>
        <v/>
      </c>
      <c r="F849" s="36" t="str">
        <f t="shared" si="20"/>
        <v/>
      </c>
      <c r="G849" s="36" t="str">
        <f t="shared" si="20"/>
        <v/>
      </c>
      <c r="H849" s="36" t="str">
        <f t="shared" si="20"/>
        <v/>
      </c>
      <c r="I849" s="36" t="str">
        <f t="shared" si="20"/>
        <v/>
      </c>
      <c r="J849" s="36" t="str">
        <f t="shared" si="20"/>
        <v/>
      </c>
      <c r="K849" s="36" t="str">
        <f t="shared" si="20"/>
        <v/>
      </c>
      <c r="L849" s="36" t="str">
        <f t="shared" si="20"/>
        <v/>
      </c>
      <c r="M849" s="36" t="str">
        <f t="shared" si="20"/>
        <v/>
      </c>
      <c r="N849" s="36" t="str">
        <f t="shared" si="20"/>
        <v/>
      </c>
      <c r="O849" s="36" t="str">
        <f t="shared" si="20"/>
        <v/>
      </c>
      <c r="P849" s="36" t="str">
        <f t="shared" si="20"/>
        <v>*</v>
      </c>
      <c r="Q849" s="36" t="str">
        <f t="shared" si="20"/>
        <v/>
      </c>
      <c r="R849" s="36" t="str">
        <f t="shared" si="20"/>
        <v/>
      </c>
      <c r="S849" s="36" t="str">
        <f t="shared" si="20"/>
        <v/>
      </c>
      <c r="T849" s="36" t="str">
        <f t="shared" si="20"/>
        <v/>
      </c>
      <c r="U849" s="36" t="str">
        <f t="shared" si="20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15</v>
      </c>
      <c r="D850" s="36" t="str">
        <f t="shared" si="17"/>
        <v/>
      </c>
      <c r="E850" s="36" t="str">
        <f t="shared" si="20"/>
        <v/>
      </c>
      <c r="F850" s="36" t="str">
        <f t="shared" si="20"/>
        <v/>
      </c>
      <c r="G850" s="36" t="str">
        <f t="shared" si="20"/>
        <v/>
      </c>
      <c r="H850" s="36" t="str">
        <f t="shared" si="20"/>
        <v/>
      </c>
      <c r="I850" s="36" t="str">
        <f t="shared" si="20"/>
        <v/>
      </c>
      <c r="J850" s="36" t="str">
        <f t="shared" si="20"/>
        <v/>
      </c>
      <c r="K850" s="36" t="str">
        <f t="shared" si="20"/>
        <v/>
      </c>
      <c r="L850" s="36" t="str">
        <f t="shared" si="20"/>
        <v/>
      </c>
      <c r="M850" s="36" t="str">
        <f t="shared" si="20"/>
        <v/>
      </c>
      <c r="N850" s="36" t="str">
        <f t="shared" si="20"/>
        <v/>
      </c>
      <c r="O850" s="36" t="str">
        <f t="shared" si="20"/>
        <v/>
      </c>
      <c r="P850" s="36" t="str">
        <f t="shared" si="20"/>
        <v/>
      </c>
      <c r="Q850" s="36" t="str">
        <f t="shared" si="20"/>
        <v/>
      </c>
      <c r="R850" s="36" t="str">
        <f t="shared" si="20"/>
        <v/>
      </c>
      <c r="S850" s="36" t="str">
        <f t="shared" si="20"/>
        <v/>
      </c>
      <c r="T850" s="36" t="str">
        <f t="shared" si="20"/>
        <v/>
      </c>
      <c r="U850" s="36" t="str">
        <f t="shared" si="20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17"/>
        <v/>
      </c>
      <c r="E851" s="36" t="str">
        <f t="shared" si="20"/>
        <v/>
      </c>
      <c r="F851" s="36" t="str">
        <f t="shared" si="20"/>
        <v/>
      </c>
      <c r="G851" s="36" t="str">
        <f t="shared" si="20"/>
        <v/>
      </c>
      <c r="H851" s="36" t="str">
        <f t="shared" si="20"/>
        <v/>
      </c>
      <c r="I851" s="36" t="str">
        <f t="shared" si="20"/>
        <v/>
      </c>
      <c r="J851" s="36" t="str">
        <f t="shared" si="20"/>
        <v/>
      </c>
      <c r="K851" s="36" t="str">
        <f t="shared" si="20"/>
        <v/>
      </c>
      <c r="L851" s="36" t="str">
        <f t="shared" si="20"/>
        <v/>
      </c>
      <c r="M851" s="36" t="str">
        <f t="shared" si="20"/>
        <v/>
      </c>
      <c r="N851" s="36" t="str">
        <f t="shared" si="20"/>
        <v/>
      </c>
      <c r="O851" s="36" t="str">
        <f t="shared" si="20"/>
        <v/>
      </c>
      <c r="P851" s="36" t="str">
        <f t="shared" si="20"/>
        <v/>
      </c>
      <c r="Q851" s="36" t="str">
        <f t="shared" si="20"/>
        <v/>
      </c>
      <c r="R851" s="36" t="str">
        <f t="shared" si="20"/>
        <v/>
      </c>
      <c r="S851" s="36" t="str">
        <f t="shared" si="20"/>
        <v/>
      </c>
      <c r="T851" s="36" t="str">
        <f t="shared" si="20"/>
        <v/>
      </c>
      <c r="U851" s="36" t="str">
        <f t="shared" si="20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18</v>
      </c>
      <c r="D852" s="36" t="str">
        <f t="shared" si="17"/>
        <v/>
      </c>
      <c r="E852" s="36" t="str">
        <f t="shared" si="20"/>
        <v/>
      </c>
      <c r="F852" s="36" t="str">
        <f t="shared" si="20"/>
        <v/>
      </c>
      <c r="G852" s="36" t="str">
        <f t="shared" si="20"/>
        <v/>
      </c>
      <c r="H852" s="36" t="str">
        <f t="shared" si="20"/>
        <v/>
      </c>
      <c r="I852" s="36" t="str">
        <f t="shared" si="20"/>
        <v/>
      </c>
      <c r="J852" s="36" t="str">
        <f t="shared" si="20"/>
        <v/>
      </c>
      <c r="K852" s="36" t="str">
        <f t="shared" si="20"/>
        <v/>
      </c>
      <c r="L852" s="36" t="str">
        <f t="shared" si="20"/>
        <v/>
      </c>
      <c r="M852" s="36" t="str">
        <f t="shared" si="20"/>
        <v/>
      </c>
      <c r="N852" s="36" t="str">
        <f t="shared" si="20"/>
        <v/>
      </c>
      <c r="O852" s="36" t="str">
        <f t="shared" si="20"/>
        <v/>
      </c>
      <c r="P852" s="36" t="str">
        <f t="shared" si="20"/>
        <v/>
      </c>
      <c r="Q852" s="36" t="str">
        <f t="shared" si="20"/>
        <v/>
      </c>
      <c r="R852" s="36" t="str">
        <f t="shared" si="20"/>
        <v/>
      </c>
      <c r="S852" s="36" t="str">
        <f t="shared" si="20"/>
        <v/>
      </c>
      <c r="T852" s="36" t="str">
        <f t="shared" si="20"/>
        <v/>
      </c>
      <c r="U852" s="36" t="str">
        <f t="shared" si="20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17"/>
        <v>*</v>
      </c>
      <c r="E853" s="34" t="str">
        <f t="shared" si="20"/>
        <v/>
      </c>
      <c r="F853" s="34" t="str">
        <f t="shared" si="20"/>
        <v/>
      </c>
      <c r="G853" s="34" t="str">
        <f t="shared" si="20"/>
        <v/>
      </c>
      <c r="H853" s="34" t="str">
        <f t="shared" si="20"/>
        <v/>
      </c>
      <c r="I853" s="34" t="str">
        <f t="shared" si="20"/>
        <v/>
      </c>
      <c r="J853" s="34" t="str">
        <f t="shared" si="20"/>
        <v/>
      </c>
      <c r="K853" s="34" t="str">
        <f t="shared" si="20"/>
        <v/>
      </c>
      <c r="L853" s="34" t="str">
        <f t="shared" si="20"/>
        <v/>
      </c>
      <c r="M853" s="34" t="str">
        <f t="shared" si="20"/>
        <v/>
      </c>
      <c r="N853" s="34" t="str">
        <f t="shared" si="20"/>
        <v/>
      </c>
      <c r="O853" s="34" t="str">
        <f t="shared" si="20"/>
        <v/>
      </c>
      <c r="P853" s="34" t="str">
        <f t="shared" si="20"/>
        <v>*</v>
      </c>
      <c r="Q853" s="34" t="str">
        <f t="shared" si="20"/>
        <v/>
      </c>
      <c r="R853" s="34" t="str">
        <f t="shared" si="20"/>
        <v/>
      </c>
      <c r="S853" s="34" t="str">
        <f t="shared" si="20"/>
        <v>*</v>
      </c>
      <c r="T853" s="34" t="str">
        <f t="shared" si="20"/>
        <v/>
      </c>
      <c r="U853" s="34" t="str">
        <f t="shared" si="20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17"/>
        <v>*</v>
      </c>
      <c r="E854" s="37" t="str">
        <f t="shared" ref="E854:U868" si="21">IF(E250=E554,"","*")</f>
        <v/>
      </c>
      <c r="F854" s="37" t="str">
        <f t="shared" si="21"/>
        <v/>
      </c>
      <c r="G854" s="37" t="str">
        <f t="shared" si="21"/>
        <v/>
      </c>
      <c r="H854" s="37" t="str">
        <f t="shared" si="21"/>
        <v/>
      </c>
      <c r="I854" s="37" t="str">
        <f t="shared" si="21"/>
        <v/>
      </c>
      <c r="J854" s="37" t="str">
        <f t="shared" si="21"/>
        <v/>
      </c>
      <c r="K854" s="37" t="str">
        <f t="shared" si="21"/>
        <v/>
      </c>
      <c r="L854" s="37" t="str">
        <f t="shared" si="21"/>
        <v/>
      </c>
      <c r="M854" s="37" t="str">
        <f t="shared" si="21"/>
        <v/>
      </c>
      <c r="N854" s="37" t="str">
        <f t="shared" si="21"/>
        <v/>
      </c>
      <c r="O854" s="37" t="str">
        <f t="shared" si="21"/>
        <v/>
      </c>
      <c r="P854" s="37" t="str">
        <f t="shared" si="21"/>
        <v>*</v>
      </c>
      <c r="Q854" s="37" t="str">
        <f t="shared" si="21"/>
        <v/>
      </c>
      <c r="R854" s="37" t="str">
        <f t="shared" si="21"/>
        <v/>
      </c>
      <c r="S854" s="37" t="str">
        <f t="shared" si="21"/>
        <v>*</v>
      </c>
      <c r="T854" s="37" t="str">
        <f t="shared" si="21"/>
        <v/>
      </c>
      <c r="U854" s="37" t="str">
        <f t="shared" si="21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17"/>
        <v>*</v>
      </c>
      <c r="E855" s="37" t="str">
        <f t="shared" si="21"/>
        <v/>
      </c>
      <c r="F855" s="37" t="str">
        <f t="shared" si="21"/>
        <v/>
      </c>
      <c r="G855" s="37" t="str">
        <f t="shared" si="21"/>
        <v/>
      </c>
      <c r="H855" s="37" t="str">
        <f t="shared" si="21"/>
        <v/>
      </c>
      <c r="I855" s="37" t="str">
        <f t="shared" si="21"/>
        <v/>
      </c>
      <c r="J855" s="37" t="str">
        <f t="shared" si="21"/>
        <v/>
      </c>
      <c r="K855" s="37" t="str">
        <f t="shared" si="21"/>
        <v/>
      </c>
      <c r="L855" s="37" t="str">
        <f t="shared" si="21"/>
        <v/>
      </c>
      <c r="M855" s="37" t="str">
        <f t="shared" si="21"/>
        <v/>
      </c>
      <c r="N855" s="37" t="str">
        <f t="shared" si="21"/>
        <v/>
      </c>
      <c r="O855" s="37" t="str">
        <f t="shared" si="21"/>
        <v/>
      </c>
      <c r="P855" s="37" t="str">
        <f t="shared" si="21"/>
        <v>*</v>
      </c>
      <c r="Q855" s="37" t="str">
        <f t="shared" si="21"/>
        <v/>
      </c>
      <c r="R855" s="37" t="str">
        <f t="shared" si="21"/>
        <v/>
      </c>
      <c r="S855" s="37" t="str">
        <f t="shared" si="21"/>
        <v>*</v>
      </c>
      <c r="T855" s="37" t="str">
        <f t="shared" si="21"/>
        <v/>
      </c>
      <c r="U855" s="37" t="str">
        <f t="shared" si="21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37" t="str">
        <f t="shared" si="17"/>
        <v>*</v>
      </c>
      <c r="E856" s="37" t="str">
        <f t="shared" si="21"/>
        <v/>
      </c>
      <c r="F856" s="37" t="str">
        <f t="shared" si="21"/>
        <v/>
      </c>
      <c r="G856" s="37" t="str">
        <f t="shared" si="21"/>
        <v/>
      </c>
      <c r="H856" s="37" t="str">
        <f t="shared" si="21"/>
        <v/>
      </c>
      <c r="I856" s="37" t="str">
        <f t="shared" si="21"/>
        <v/>
      </c>
      <c r="J856" s="37" t="str">
        <f t="shared" si="21"/>
        <v/>
      </c>
      <c r="K856" s="37" t="str">
        <f t="shared" si="21"/>
        <v/>
      </c>
      <c r="L856" s="37" t="str">
        <f t="shared" si="21"/>
        <v/>
      </c>
      <c r="M856" s="37" t="str">
        <f t="shared" si="21"/>
        <v/>
      </c>
      <c r="N856" s="37" t="str">
        <f t="shared" si="21"/>
        <v/>
      </c>
      <c r="O856" s="37" t="str">
        <f t="shared" si="21"/>
        <v/>
      </c>
      <c r="P856" s="37" t="str">
        <f t="shared" si="21"/>
        <v>*</v>
      </c>
      <c r="Q856" s="37" t="str">
        <f t="shared" si="21"/>
        <v/>
      </c>
      <c r="R856" s="37" t="str">
        <f t="shared" si="21"/>
        <v/>
      </c>
      <c r="S856" s="37" t="str">
        <f t="shared" si="21"/>
        <v/>
      </c>
      <c r="T856" s="37" t="str">
        <f t="shared" si="21"/>
        <v/>
      </c>
      <c r="U856" s="37" t="str">
        <f t="shared" si="21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17"/>
        <v/>
      </c>
      <c r="E857" s="37" t="str">
        <f t="shared" si="21"/>
        <v/>
      </c>
      <c r="F857" s="37" t="str">
        <f t="shared" si="21"/>
        <v/>
      </c>
      <c r="G857" s="37" t="str">
        <f t="shared" si="21"/>
        <v/>
      </c>
      <c r="H857" s="37" t="str">
        <f t="shared" si="21"/>
        <v/>
      </c>
      <c r="I857" s="37" t="str">
        <f t="shared" si="21"/>
        <v/>
      </c>
      <c r="J857" s="37" t="str">
        <f t="shared" si="21"/>
        <v/>
      </c>
      <c r="K857" s="37" t="str">
        <f t="shared" si="21"/>
        <v/>
      </c>
      <c r="L857" s="37" t="str">
        <f t="shared" si="21"/>
        <v/>
      </c>
      <c r="M857" s="37" t="str">
        <f t="shared" si="21"/>
        <v/>
      </c>
      <c r="N857" s="37" t="str">
        <f t="shared" si="21"/>
        <v/>
      </c>
      <c r="O857" s="37" t="str">
        <f t="shared" si="21"/>
        <v/>
      </c>
      <c r="P857" s="37" t="str">
        <f t="shared" si="21"/>
        <v/>
      </c>
      <c r="Q857" s="37" t="str">
        <f t="shared" si="21"/>
        <v/>
      </c>
      <c r="R857" s="37" t="str">
        <f t="shared" si="21"/>
        <v/>
      </c>
      <c r="S857" s="37" t="str">
        <f t="shared" si="21"/>
        <v/>
      </c>
      <c r="T857" s="37" t="str">
        <f t="shared" si="21"/>
        <v/>
      </c>
      <c r="U857" s="37" t="str">
        <f t="shared" si="21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18</v>
      </c>
      <c r="D858" s="38" t="str">
        <f t="shared" si="17"/>
        <v/>
      </c>
      <c r="E858" s="38" t="str">
        <f t="shared" si="21"/>
        <v/>
      </c>
      <c r="F858" s="38" t="str">
        <f t="shared" si="21"/>
        <v/>
      </c>
      <c r="G858" s="38" t="str">
        <f t="shared" si="21"/>
        <v/>
      </c>
      <c r="H858" s="38" t="str">
        <f t="shared" si="21"/>
        <v/>
      </c>
      <c r="I858" s="38" t="str">
        <f t="shared" si="21"/>
        <v/>
      </c>
      <c r="J858" s="38" t="str">
        <f t="shared" si="21"/>
        <v/>
      </c>
      <c r="K858" s="38" t="str">
        <f t="shared" si="21"/>
        <v/>
      </c>
      <c r="L858" s="38" t="str">
        <f t="shared" si="21"/>
        <v/>
      </c>
      <c r="M858" s="38" t="str">
        <f t="shared" si="21"/>
        <v/>
      </c>
      <c r="N858" s="38" t="str">
        <f t="shared" si="21"/>
        <v/>
      </c>
      <c r="O858" s="38" t="str">
        <f t="shared" si="21"/>
        <v/>
      </c>
      <c r="P858" s="38" t="str">
        <f t="shared" si="21"/>
        <v/>
      </c>
      <c r="Q858" s="38" t="str">
        <f t="shared" si="21"/>
        <v/>
      </c>
      <c r="R858" s="38" t="str">
        <f t="shared" si="21"/>
        <v/>
      </c>
      <c r="S858" s="38" t="str">
        <f t="shared" si="21"/>
        <v/>
      </c>
      <c r="T858" s="38" t="str">
        <f t="shared" si="21"/>
        <v/>
      </c>
      <c r="U858" s="38" t="str">
        <f t="shared" si="21"/>
        <v/>
      </c>
    </row>
    <row r="859" spans="1:21" ht="15.75" hidden="1" customHeight="1" x14ac:dyDescent="0.2">
      <c r="A859" s="72" t="s">
        <v>232</v>
      </c>
      <c r="B859" s="73"/>
      <c r="C859" s="31" t="s">
        <v>74</v>
      </c>
      <c r="D859" s="32" t="str">
        <f t="shared" si="17"/>
        <v/>
      </c>
      <c r="E859" s="32" t="str">
        <f t="shared" si="21"/>
        <v/>
      </c>
      <c r="F859" s="32" t="str">
        <f t="shared" si="21"/>
        <v/>
      </c>
      <c r="G859" s="32" t="str">
        <f t="shared" si="21"/>
        <v/>
      </c>
      <c r="H859" s="32" t="str">
        <f t="shared" si="21"/>
        <v/>
      </c>
      <c r="I859" s="32" t="str">
        <f t="shared" si="21"/>
        <v/>
      </c>
      <c r="J859" s="32" t="str">
        <f t="shared" si="21"/>
        <v/>
      </c>
      <c r="K859" s="32" t="str">
        <f t="shared" si="21"/>
        <v/>
      </c>
      <c r="L859" s="32" t="str">
        <f t="shared" si="21"/>
        <v/>
      </c>
      <c r="M859" s="32" t="str">
        <f t="shared" si="21"/>
        <v/>
      </c>
      <c r="N859" s="32" t="str">
        <f t="shared" si="21"/>
        <v/>
      </c>
      <c r="O859" s="32" t="str">
        <f t="shared" si="21"/>
        <v/>
      </c>
      <c r="P859" s="32" t="str">
        <f t="shared" si="21"/>
        <v/>
      </c>
      <c r="Q859" s="32" t="str">
        <f t="shared" si="21"/>
        <v/>
      </c>
      <c r="R859" s="32" t="str">
        <f t="shared" si="21"/>
        <v/>
      </c>
      <c r="S859" s="32" t="str">
        <f t="shared" si="21"/>
        <v/>
      </c>
      <c r="T859" s="32" t="str">
        <f t="shared" si="21"/>
        <v/>
      </c>
      <c r="U859" s="32" t="str">
        <f t="shared" si="21"/>
        <v/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17"/>
        <v/>
      </c>
      <c r="E860" s="34" t="str">
        <f t="shared" si="21"/>
        <v/>
      </c>
      <c r="F860" s="34" t="str">
        <f t="shared" si="21"/>
        <v/>
      </c>
      <c r="G860" s="34" t="str">
        <f t="shared" si="21"/>
        <v/>
      </c>
      <c r="H860" s="34" t="str">
        <f t="shared" si="21"/>
        <v/>
      </c>
      <c r="I860" s="34" t="str">
        <f t="shared" si="21"/>
        <v/>
      </c>
      <c r="J860" s="34" t="str">
        <f t="shared" si="21"/>
        <v/>
      </c>
      <c r="K860" s="34" t="str">
        <f t="shared" si="21"/>
        <v/>
      </c>
      <c r="L860" s="34" t="str">
        <f t="shared" si="21"/>
        <v/>
      </c>
      <c r="M860" s="34" t="str">
        <f t="shared" si="21"/>
        <v/>
      </c>
      <c r="N860" s="34" t="str">
        <f t="shared" si="21"/>
        <v/>
      </c>
      <c r="O860" s="34" t="str">
        <f t="shared" si="21"/>
        <v/>
      </c>
      <c r="P860" s="34" t="str">
        <f t="shared" si="21"/>
        <v/>
      </c>
      <c r="Q860" s="34" t="str">
        <f t="shared" si="21"/>
        <v/>
      </c>
      <c r="R860" s="34" t="str">
        <f t="shared" si="21"/>
        <v/>
      </c>
      <c r="S860" s="34" t="str">
        <f t="shared" si="21"/>
        <v/>
      </c>
      <c r="T860" s="34" t="str">
        <f t="shared" si="21"/>
        <v/>
      </c>
      <c r="U860" s="34" t="str">
        <f t="shared" si="21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17"/>
        <v/>
      </c>
      <c r="E861" s="36" t="str">
        <f t="shared" si="21"/>
        <v/>
      </c>
      <c r="F861" s="36" t="str">
        <f t="shared" si="21"/>
        <v/>
      </c>
      <c r="G861" s="36" t="str">
        <f t="shared" si="21"/>
        <v/>
      </c>
      <c r="H861" s="36" t="str">
        <f t="shared" si="21"/>
        <v/>
      </c>
      <c r="I861" s="36" t="str">
        <f t="shared" si="21"/>
        <v/>
      </c>
      <c r="J861" s="36" t="str">
        <f t="shared" si="21"/>
        <v/>
      </c>
      <c r="K861" s="36" t="str">
        <f t="shared" si="21"/>
        <v/>
      </c>
      <c r="L861" s="36" t="str">
        <f t="shared" si="21"/>
        <v/>
      </c>
      <c r="M861" s="36" t="str">
        <f t="shared" si="21"/>
        <v/>
      </c>
      <c r="N861" s="36" t="str">
        <f t="shared" si="21"/>
        <v/>
      </c>
      <c r="O861" s="36" t="str">
        <f t="shared" si="21"/>
        <v/>
      </c>
      <c r="P861" s="36" t="str">
        <f t="shared" si="21"/>
        <v/>
      </c>
      <c r="Q861" s="36" t="str">
        <f t="shared" si="21"/>
        <v/>
      </c>
      <c r="R861" s="36" t="str">
        <f t="shared" si="21"/>
        <v/>
      </c>
      <c r="S861" s="36" t="str">
        <f t="shared" si="21"/>
        <v/>
      </c>
      <c r="T861" s="36" t="str">
        <f t="shared" si="21"/>
        <v/>
      </c>
      <c r="U861" s="36" t="str">
        <f t="shared" si="21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si="17"/>
        <v/>
      </c>
      <c r="E862" s="36" t="str">
        <f t="shared" si="21"/>
        <v/>
      </c>
      <c r="F862" s="36" t="str">
        <f t="shared" si="21"/>
        <v/>
      </c>
      <c r="G862" s="36" t="str">
        <f t="shared" si="21"/>
        <v/>
      </c>
      <c r="H862" s="36" t="str">
        <f t="shared" si="21"/>
        <v/>
      </c>
      <c r="I862" s="36" t="str">
        <f t="shared" si="21"/>
        <v/>
      </c>
      <c r="J862" s="36" t="str">
        <f t="shared" si="21"/>
        <v/>
      </c>
      <c r="K862" s="36" t="str">
        <f t="shared" si="21"/>
        <v/>
      </c>
      <c r="L862" s="36" t="str">
        <f t="shared" si="21"/>
        <v/>
      </c>
      <c r="M862" s="36" t="str">
        <f t="shared" si="21"/>
        <v/>
      </c>
      <c r="N862" s="36" t="str">
        <f t="shared" si="21"/>
        <v/>
      </c>
      <c r="O862" s="36" t="str">
        <f t="shared" si="21"/>
        <v/>
      </c>
      <c r="P862" s="36" t="str">
        <f t="shared" si="21"/>
        <v/>
      </c>
      <c r="Q862" s="36" t="str">
        <f t="shared" si="21"/>
        <v/>
      </c>
      <c r="R862" s="36" t="str">
        <f t="shared" si="21"/>
        <v/>
      </c>
      <c r="S862" s="36" t="str">
        <f t="shared" si="21"/>
        <v/>
      </c>
      <c r="T862" s="36" t="str">
        <f t="shared" si="21"/>
        <v/>
      </c>
      <c r="U862" s="36" t="str">
        <f t="shared" si="21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15</v>
      </c>
      <c r="D863" s="36" t="str">
        <f t="shared" si="17"/>
        <v/>
      </c>
      <c r="E863" s="36" t="str">
        <f t="shared" si="21"/>
        <v/>
      </c>
      <c r="F863" s="36" t="str">
        <f t="shared" si="21"/>
        <v/>
      </c>
      <c r="G863" s="36" t="str">
        <f t="shared" si="21"/>
        <v/>
      </c>
      <c r="H863" s="36" t="str">
        <f t="shared" si="21"/>
        <v/>
      </c>
      <c r="I863" s="36" t="str">
        <f t="shared" si="21"/>
        <v/>
      </c>
      <c r="J863" s="36" t="str">
        <f t="shared" si="21"/>
        <v/>
      </c>
      <c r="K863" s="36" t="str">
        <f t="shared" si="21"/>
        <v/>
      </c>
      <c r="L863" s="36" t="str">
        <f t="shared" si="21"/>
        <v/>
      </c>
      <c r="M863" s="36" t="str">
        <f t="shared" si="21"/>
        <v/>
      </c>
      <c r="N863" s="36" t="str">
        <f t="shared" si="21"/>
        <v/>
      </c>
      <c r="O863" s="36" t="str">
        <f t="shared" si="21"/>
        <v/>
      </c>
      <c r="P863" s="36" t="str">
        <f t="shared" si="21"/>
        <v/>
      </c>
      <c r="Q863" s="36" t="str">
        <f t="shared" si="21"/>
        <v/>
      </c>
      <c r="R863" s="36" t="str">
        <f t="shared" si="21"/>
        <v/>
      </c>
      <c r="S863" s="36" t="str">
        <f t="shared" si="21"/>
        <v/>
      </c>
      <c r="T863" s="36" t="str">
        <f t="shared" si="21"/>
        <v/>
      </c>
      <c r="U863" s="36" t="str">
        <f t="shared" si="21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17"/>
        <v/>
      </c>
      <c r="E864" s="36" t="str">
        <f t="shared" si="21"/>
        <v/>
      </c>
      <c r="F864" s="36" t="str">
        <f t="shared" si="21"/>
        <v/>
      </c>
      <c r="G864" s="36" t="str">
        <f t="shared" si="21"/>
        <v/>
      </c>
      <c r="H864" s="36" t="str">
        <f t="shared" si="21"/>
        <v/>
      </c>
      <c r="I864" s="36" t="str">
        <f t="shared" si="21"/>
        <v/>
      </c>
      <c r="J864" s="36" t="str">
        <f t="shared" si="21"/>
        <v/>
      </c>
      <c r="K864" s="36" t="str">
        <f t="shared" si="21"/>
        <v/>
      </c>
      <c r="L864" s="36" t="str">
        <f t="shared" si="21"/>
        <v/>
      </c>
      <c r="M864" s="36" t="str">
        <f t="shared" si="21"/>
        <v/>
      </c>
      <c r="N864" s="36" t="str">
        <f t="shared" si="21"/>
        <v/>
      </c>
      <c r="O864" s="36" t="str">
        <f t="shared" si="21"/>
        <v/>
      </c>
      <c r="P864" s="36" t="str">
        <f t="shared" si="21"/>
        <v/>
      </c>
      <c r="Q864" s="36" t="str">
        <f t="shared" si="21"/>
        <v/>
      </c>
      <c r="R864" s="36" t="str">
        <f t="shared" si="21"/>
        <v/>
      </c>
      <c r="S864" s="36" t="str">
        <f t="shared" si="21"/>
        <v/>
      </c>
      <c r="T864" s="36" t="str">
        <f t="shared" si="21"/>
        <v/>
      </c>
      <c r="U864" s="36" t="str">
        <f t="shared" si="21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18</v>
      </c>
      <c r="D865" s="36" t="str">
        <f t="shared" si="17"/>
        <v/>
      </c>
      <c r="E865" s="36" t="str">
        <f t="shared" si="21"/>
        <v/>
      </c>
      <c r="F865" s="36" t="str">
        <f t="shared" si="21"/>
        <v/>
      </c>
      <c r="G865" s="36" t="str">
        <f t="shared" si="21"/>
        <v/>
      </c>
      <c r="H865" s="36" t="str">
        <f t="shared" si="21"/>
        <v/>
      </c>
      <c r="I865" s="36" t="str">
        <f t="shared" si="21"/>
        <v/>
      </c>
      <c r="J865" s="36" t="str">
        <f t="shared" si="21"/>
        <v/>
      </c>
      <c r="K865" s="36" t="str">
        <f t="shared" si="21"/>
        <v/>
      </c>
      <c r="L865" s="36" t="str">
        <f t="shared" si="21"/>
        <v/>
      </c>
      <c r="M865" s="36" t="str">
        <f t="shared" si="21"/>
        <v/>
      </c>
      <c r="N865" s="36" t="str">
        <f t="shared" si="21"/>
        <v/>
      </c>
      <c r="O865" s="36" t="str">
        <f t="shared" si="21"/>
        <v/>
      </c>
      <c r="P865" s="36" t="str">
        <f t="shared" si="21"/>
        <v/>
      </c>
      <c r="Q865" s="36" t="str">
        <f t="shared" si="21"/>
        <v/>
      </c>
      <c r="R865" s="36" t="str">
        <f t="shared" si="21"/>
        <v/>
      </c>
      <c r="S865" s="36" t="str">
        <f t="shared" si="21"/>
        <v/>
      </c>
      <c r="T865" s="36" t="str">
        <f t="shared" si="21"/>
        <v/>
      </c>
      <c r="U865" s="36" t="str">
        <f t="shared" si="21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17"/>
        <v/>
      </c>
      <c r="E866" s="34" t="str">
        <f t="shared" si="21"/>
        <v/>
      </c>
      <c r="F866" s="34" t="str">
        <f t="shared" si="21"/>
        <v/>
      </c>
      <c r="G866" s="34" t="str">
        <f t="shared" si="21"/>
        <v/>
      </c>
      <c r="H866" s="34" t="str">
        <f t="shared" si="21"/>
        <v/>
      </c>
      <c r="I866" s="34" t="str">
        <f t="shared" si="21"/>
        <v/>
      </c>
      <c r="J866" s="34" t="str">
        <f t="shared" si="21"/>
        <v/>
      </c>
      <c r="K866" s="34" t="str">
        <f t="shared" si="21"/>
        <v/>
      </c>
      <c r="L866" s="34" t="str">
        <f t="shared" si="21"/>
        <v/>
      </c>
      <c r="M866" s="34" t="str">
        <f t="shared" si="21"/>
        <v/>
      </c>
      <c r="N866" s="34" t="str">
        <f t="shared" si="21"/>
        <v/>
      </c>
      <c r="O866" s="34" t="str">
        <f t="shared" si="21"/>
        <v/>
      </c>
      <c r="P866" s="34" t="str">
        <f t="shared" si="21"/>
        <v/>
      </c>
      <c r="Q866" s="34" t="str">
        <f t="shared" si="21"/>
        <v/>
      </c>
      <c r="R866" s="34" t="str">
        <f t="shared" si="21"/>
        <v/>
      </c>
      <c r="S866" s="34" t="str">
        <f t="shared" si="21"/>
        <v/>
      </c>
      <c r="T866" s="34" t="str">
        <f t="shared" si="21"/>
        <v/>
      </c>
      <c r="U866" s="34" t="str">
        <f t="shared" si="21"/>
        <v/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17"/>
        <v/>
      </c>
      <c r="E867" s="37" t="str">
        <f t="shared" si="21"/>
        <v/>
      </c>
      <c r="F867" s="37" t="str">
        <f t="shared" si="21"/>
        <v/>
      </c>
      <c r="G867" s="37" t="str">
        <f t="shared" si="21"/>
        <v/>
      </c>
      <c r="H867" s="37" t="str">
        <f t="shared" si="21"/>
        <v/>
      </c>
      <c r="I867" s="37" t="str">
        <f t="shared" si="21"/>
        <v/>
      </c>
      <c r="J867" s="37" t="str">
        <f t="shared" si="21"/>
        <v/>
      </c>
      <c r="K867" s="37" t="str">
        <f t="shared" si="21"/>
        <v/>
      </c>
      <c r="L867" s="37" t="str">
        <f t="shared" si="21"/>
        <v/>
      </c>
      <c r="M867" s="37" t="str">
        <f t="shared" si="21"/>
        <v/>
      </c>
      <c r="N867" s="37" t="str">
        <f t="shared" si="21"/>
        <v/>
      </c>
      <c r="O867" s="37" t="str">
        <f t="shared" si="21"/>
        <v/>
      </c>
      <c r="P867" s="37" t="str">
        <f t="shared" si="21"/>
        <v/>
      </c>
      <c r="Q867" s="37" t="str">
        <f t="shared" si="21"/>
        <v/>
      </c>
      <c r="R867" s="37" t="str">
        <f t="shared" si="21"/>
        <v/>
      </c>
      <c r="S867" s="37" t="str">
        <f t="shared" si="21"/>
        <v/>
      </c>
      <c r="T867" s="37" t="str">
        <f t="shared" si="21"/>
        <v/>
      </c>
      <c r="U867" s="37" t="str">
        <f t="shared" si="21"/>
        <v/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17"/>
        <v/>
      </c>
      <c r="E868" s="37" t="str">
        <f t="shared" si="21"/>
        <v/>
      </c>
      <c r="F868" s="37" t="str">
        <f t="shared" si="21"/>
        <v/>
      </c>
      <c r="G868" s="37" t="str">
        <f t="shared" si="21"/>
        <v/>
      </c>
      <c r="H868" s="37" t="str">
        <f t="shared" si="21"/>
        <v/>
      </c>
      <c r="I868" s="37" t="str">
        <f t="shared" si="21"/>
        <v/>
      </c>
      <c r="J868" s="37" t="str">
        <f t="shared" si="21"/>
        <v/>
      </c>
      <c r="K868" s="37" t="str">
        <f t="shared" si="21"/>
        <v/>
      </c>
      <c r="L868" s="37" t="str">
        <f t="shared" si="21"/>
        <v/>
      </c>
      <c r="M868" s="37" t="str">
        <f t="shared" si="21"/>
        <v/>
      </c>
      <c r="N868" s="37" t="str">
        <f t="shared" si="21"/>
        <v/>
      </c>
      <c r="O868" s="37" t="str">
        <f t="shared" si="21"/>
        <v/>
      </c>
      <c r="P868" s="37" t="str">
        <f t="shared" si="21"/>
        <v/>
      </c>
      <c r="Q868" s="37" t="str">
        <f t="shared" si="21"/>
        <v/>
      </c>
      <c r="R868" s="37" t="str">
        <f t="shared" si="21"/>
        <v/>
      </c>
      <c r="S868" s="37" t="str">
        <f t="shared" si="21"/>
        <v/>
      </c>
      <c r="T868" s="37" t="str">
        <f t="shared" si="21"/>
        <v/>
      </c>
      <c r="U868" s="37" t="str">
        <f t="shared" si="21"/>
        <v/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37" t="str">
        <f t="shared" ref="D869:S910" si="22">IF(D265=D569,"","*")</f>
        <v/>
      </c>
      <c r="E869" s="37" t="str">
        <f t="shared" si="22"/>
        <v/>
      </c>
      <c r="F869" s="37" t="str">
        <f t="shared" si="22"/>
        <v/>
      </c>
      <c r="G869" s="37" t="str">
        <f t="shared" si="22"/>
        <v/>
      </c>
      <c r="H869" s="37" t="str">
        <f t="shared" si="22"/>
        <v/>
      </c>
      <c r="I869" s="37" t="str">
        <f t="shared" si="22"/>
        <v/>
      </c>
      <c r="J869" s="37" t="str">
        <f t="shared" si="22"/>
        <v/>
      </c>
      <c r="K869" s="37" t="str">
        <f t="shared" si="22"/>
        <v/>
      </c>
      <c r="L869" s="37" t="str">
        <f t="shared" si="22"/>
        <v/>
      </c>
      <c r="M869" s="37" t="str">
        <f t="shared" si="22"/>
        <v/>
      </c>
      <c r="N869" s="37" t="str">
        <f t="shared" si="22"/>
        <v/>
      </c>
      <c r="O869" s="37" t="str">
        <f t="shared" si="22"/>
        <v/>
      </c>
      <c r="P869" s="37" t="str">
        <f t="shared" si="22"/>
        <v/>
      </c>
      <c r="Q869" s="37" t="str">
        <f t="shared" si="22"/>
        <v/>
      </c>
      <c r="R869" s="37" t="str">
        <f t="shared" si="22"/>
        <v/>
      </c>
      <c r="S869" s="37" t="str">
        <f t="shared" si="22"/>
        <v/>
      </c>
      <c r="T869" s="37" t="str">
        <f t="shared" ref="E869:U884" si="23">IF(T265=T569,"","*")</f>
        <v/>
      </c>
      <c r="U869" s="37" t="str">
        <f t="shared" si="23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22"/>
        <v/>
      </c>
      <c r="E870" s="37" t="str">
        <f t="shared" si="23"/>
        <v/>
      </c>
      <c r="F870" s="37" t="str">
        <f t="shared" si="23"/>
        <v/>
      </c>
      <c r="G870" s="37" t="str">
        <f t="shared" si="23"/>
        <v/>
      </c>
      <c r="H870" s="37" t="str">
        <f t="shared" si="23"/>
        <v/>
      </c>
      <c r="I870" s="37" t="str">
        <f t="shared" si="23"/>
        <v/>
      </c>
      <c r="J870" s="37" t="str">
        <f t="shared" si="23"/>
        <v/>
      </c>
      <c r="K870" s="37" t="str">
        <f t="shared" si="23"/>
        <v/>
      </c>
      <c r="L870" s="37" t="str">
        <f t="shared" si="23"/>
        <v/>
      </c>
      <c r="M870" s="37" t="str">
        <f t="shared" si="23"/>
        <v/>
      </c>
      <c r="N870" s="37" t="str">
        <f t="shared" si="23"/>
        <v/>
      </c>
      <c r="O870" s="37" t="str">
        <f t="shared" si="23"/>
        <v/>
      </c>
      <c r="P870" s="37" t="str">
        <f t="shared" si="23"/>
        <v/>
      </c>
      <c r="Q870" s="37" t="str">
        <f t="shared" si="23"/>
        <v/>
      </c>
      <c r="R870" s="37" t="str">
        <f t="shared" si="23"/>
        <v/>
      </c>
      <c r="S870" s="37" t="str">
        <f t="shared" si="23"/>
        <v/>
      </c>
      <c r="T870" s="37" t="str">
        <f t="shared" si="23"/>
        <v/>
      </c>
      <c r="U870" s="37" t="str">
        <f t="shared" si="23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18</v>
      </c>
      <c r="D871" s="38" t="str">
        <f t="shared" si="22"/>
        <v/>
      </c>
      <c r="E871" s="38" t="str">
        <f t="shared" si="23"/>
        <v/>
      </c>
      <c r="F871" s="38" t="str">
        <f t="shared" si="23"/>
        <v/>
      </c>
      <c r="G871" s="38" t="str">
        <f t="shared" si="23"/>
        <v/>
      </c>
      <c r="H871" s="38" t="str">
        <f t="shared" si="23"/>
        <v/>
      </c>
      <c r="I871" s="38" t="str">
        <f t="shared" si="23"/>
        <v/>
      </c>
      <c r="J871" s="38" t="str">
        <f t="shared" si="23"/>
        <v/>
      </c>
      <c r="K871" s="38" t="str">
        <f t="shared" si="23"/>
        <v/>
      </c>
      <c r="L871" s="38" t="str">
        <f t="shared" si="23"/>
        <v/>
      </c>
      <c r="M871" s="38" t="str">
        <f t="shared" si="23"/>
        <v/>
      </c>
      <c r="N871" s="38" t="str">
        <f t="shared" si="23"/>
        <v/>
      </c>
      <c r="O871" s="38" t="str">
        <f t="shared" si="23"/>
        <v/>
      </c>
      <c r="P871" s="38" t="str">
        <f t="shared" si="23"/>
        <v/>
      </c>
      <c r="Q871" s="38" t="str">
        <f t="shared" si="23"/>
        <v/>
      </c>
      <c r="R871" s="38" t="str">
        <f t="shared" si="23"/>
        <v/>
      </c>
      <c r="S871" s="38" t="str">
        <f t="shared" si="23"/>
        <v/>
      </c>
      <c r="T871" s="38" t="str">
        <f t="shared" si="23"/>
        <v/>
      </c>
      <c r="U871" s="38" t="str">
        <f t="shared" si="23"/>
        <v/>
      </c>
    </row>
    <row r="872" spans="1:21" ht="15.75" hidden="1" customHeight="1" x14ac:dyDescent="0.2">
      <c r="A872" s="72" t="s">
        <v>233</v>
      </c>
      <c r="B872" s="73"/>
      <c r="C872" s="31" t="s">
        <v>53</v>
      </c>
      <c r="D872" s="32" t="str">
        <f t="shared" si="22"/>
        <v/>
      </c>
      <c r="E872" s="32" t="str">
        <f t="shared" si="23"/>
        <v/>
      </c>
      <c r="F872" s="32" t="str">
        <f t="shared" si="23"/>
        <v/>
      </c>
      <c r="G872" s="32" t="str">
        <f t="shared" si="23"/>
        <v/>
      </c>
      <c r="H872" s="32" t="str">
        <f t="shared" si="23"/>
        <v/>
      </c>
      <c r="I872" s="32" t="str">
        <f t="shared" si="23"/>
        <v/>
      </c>
      <c r="J872" s="32" t="str">
        <f t="shared" si="23"/>
        <v/>
      </c>
      <c r="K872" s="32" t="str">
        <f t="shared" si="23"/>
        <v/>
      </c>
      <c r="L872" s="32" t="str">
        <f t="shared" si="23"/>
        <v/>
      </c>
      <c r="M872" s="32" t="str">
        <f t="shared" si="23"/>
        <v/>
      </c>
      <c r="N872" s="32" t="str">
        <f t="shared" si="23"/>
        <v/>
      </c>
      <c r="O872" s="32" t="str">
        <f t="shared" si="23"/>
        <v/>
      </c>
      <c r="P872" s="32" t="str">
        <f t="shared" si="23"/>
        <v/>
      </c>
      <c r="Q872" s="32" t="str">
        <f t="shared" si="23"/>
        <v/>
      </c>
      <c r="R872" s="32" t="str">
        <f t="shared" si="23"/>
        <v/>
      </c>
      <c r="S872" s="32" t="str">
        <f t="shared" si="23"/>
        <v/>
      </c>
      <c r="T872" s="32" t="str">
        <f t="shared" si="23"/>
        <v/>
      </c>
      <c r="U872" s="32" t="str">
        <f t="shared" si="23"/>
        <v/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22"/>
        <v/>
      </c>
      <c r="E873" s="34" t="str">
        <f t="shared" si="23"/>
        <v/>
      </c>
      <c r="F873" s="34" t="str">
        <f t="shared" si="23"/>
        <v/>
      </c>
      <c r="G873" s="34" t="str">
        <f t="shared" si="23"/>
        <v/>
      </c>
      <c r="H873" s="34" t="str">
        <f t="shared" si="23"/>
        <v/>
      </c>
      <c r="I873" s="34" t="str">
        <f t="shared" si="23"/>
        <v/>
      </c>
      <c r="J873" s="34" t="str">
        <f t="shared" si="23"/>
        <v/>
      </c>
      <c r="K873" s="34" t="str">
        <f t="shared" si="23"/>
        <v/>
      </c>
      <c r="L873" s="34" t="str">
        <f t="shared" si="23"/>
        <v/>
      </c>
      <c r="M873" s="34" t="str">
        <f t="shared" si="23"/>
        <v/>
      </c>
      <c r="N873" s="34" t="str">
        <f t="shared" si="23"/>
        <v/>
      </c>
      <c r="O873" s="34" t="str">
        <f t="shared" si="23"/>
        <v/>
      </c>
      <c r="P873" s="34" t="str">
        <f t="shared" si="23"/>
        <v/>
      </c>
      <c r="Q873" s="34" t="str">
        <f t="shared" si="23"/>
        <v/>
      </c>
      <c r="R873" s="34" t="str">
        <f t="shared" si="23"/>
        <v/>
      </c>
      <c r="S873" s="34" t="str">
        <f t="shared" si="23"/>
        <v/>
      </c>
      <c r="T873" s="34" t="str">
        <f t="shared" si="23"/>
        <v/>
      </c>
      <c r="U873" s="34" t="str">
        <f t="shared" si="23"/>
        <v/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22"/>
        <v/>
      </c>
      <c r="E874" s="36" t="str">
        <f t="shared" si="23"/>
        <v/>
      </c>
      <c r="F874" s="36" t="str">
        <f t="shared" si="23"/>
        <v/>
      </c>
      <c r="G874" s="36" t="str">
        <f t="shared" si="23"/>
        <v/>
      </c>
      <c r="H874" s="36" t="str">
        <f t="shared" si="23"/>
        <v/>
      </c>
      <c r="I874" s="36" t="str">
        <f t="shared" si="23"/>
        <v/>
      </c>
      <c r="J874" s="36" t="str">
        <f t="shared" si="23"/>
        <v/>
      </c>
      <c r="K874" s="36" t="str">
        <f t="shared" si="23"/>
        <v/>
      </c>
      <c r="L874" s="36" t="str">
        <f t="shared" si="23"/>
        <v/>
      </c>
      <c r="M874" s="36" t="str">
        <f t="shared" si="23"/>
        <v/>
      </c>
      <c r="N874" s="36" t="str">
        <f t="shared" si="23"/>
        <v/>
      </c>
      <c r="O874" s="36" t="str">
        <f t="shared" si="23"/>
        <v/>
      </c>
      <c r="P874" s="36" t="str">
        <f t="shared" si="23"/>
        <v/>
      </c>
      <c r="Q874" s="36" t="str">
        <f t="shared" si="23"/>
        <v/>
      </c>
      <c r="R874" s="36" t="str">
        <f t="shared" si="23"/>
        <v/>
      </c>
      <c r="S874" s="36" t="str">
        <f t="shared" si="23"/>
        <v/>
      </c>
      <c r="T874" s="36" t="str">
        <f t="shared" si="23"/>
        <v/>
      </c>
      <c r="U874" s="36" t="str">
        <f t="shared" si="23"/>
        <v/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22"/>
        <v/>
      </c>
      <c r="E875" s="36" t="str">
        <f t="shared" si="23"/>
        <v/>
      </c>
      <c r="F875" s="36" t="str">
        <f t="shared" si="23"/>
        <v/>
      </c>
      <c r="G875" s="36" t="str">
        <f t="shared" si="23"/>
        <v/>
      </c>
      <c r="H875" s="36" t="str">
        <f t="shared" si="23"/>
        <v/>
      </c>
      <c r="I875" s="36" t="str">
        <f t="shared" si="23"/>
        <v/>
      </c>
      <c r="J875" s="36" t="str">
        <f t="shared" si="23"/>
        <v/>
      </c>
      <c r="K875" s="36" t="str">
        <f t="shared" si="23"/>
        <v/>
      </c>
      <c r="L875" s="36" t="str">
        <f t="shared" si="23"/>
        <v/>
      </c>
      <c r="M875" s="36" t="str">
        <f t="shared" si="23"/>
        <v/>
      </c>
      <c r="N875" s="36" t="str">
        <f t="shared" si="23"/>
        <v/>
      </c>
      <c r="O875" s="36" t="str">
        <f t="shared" si="23"/>
        <v/>
      </c>
      <c r="P875" s="36" t="str">
        <f t="shared" si="23"/>
        <v/>
      </c>
      <c r="Q875" s="36" t="str">
        <f t="shared" si="23"/>
        <v/>
      </c>
      <c r="R875" s="36" t="str">
        <f t="shared" si="23"/>
        <v/>
      </c>
      <c r="S875" s="36" t="str">
        <f t="shared" si="23"/>
        <v/>
      </c>
      <c r="T875" s="36" t="str">
        <f t="shared" si="23"/>
        <v/>
      </c>
      <c r="U875" s="36" t="str">
        <f t="shared" si="23"/>
        <v/>
      </c>
    </row>
    <row r="876" spans="1:21" s="18" customFormat="1" ht="15.75" hidden="1" customHeight="1" x14ac:dyDescent="0.2">
      <c r="A876" s="75"/>
      <c r="B876" s="21" t="s">
        <v>212</v>
      </c>
      <c r="C876" s="65" t="s">
        <v>15</v>
      </c>
      <c r="D876" s="36" t="str">
        <f t="shared" si="22"/>
        <v/>
      </c>
      <c r="E876" s="36" t="str">
        <f t="shared" si="23"/>
        <v/>
      </c>
      <c r="F876" s="36" t="str">
        <f t="shared" si="23"/>
        <v/>
      </c>
      <c r="G876" s="36" t="str">
        <f t="shared" si="23"/>
        <v/>
      </c>
      <c r="H876" s="36" t="str">
        <f t="shared" si="23"/>
        <v/>
      </c>
      <c r="I876" s="36" t="str">
        <f t="shared" si="23"/>
        <v/>
      </c>
      <c r="J876" s="36" t="str">
        <f t="shared" si="23"/>
        <v/>
      </c>
      <c r="K876" s="36" t="str">
        <f t="shared" si="23"/>
        <v/>
      </c>
      <c r="L876" s="36" t="str">
        <f t="shared" si="23"/>
        <v/>
      </c>
      <c r="M876" s="36" t="str">
        <f t="shared" si="23"/>
        <v/>
      </c>
      <c r="N876" s="36" t="str">
        <f t="shared" si="23"/>
        <v/>
      </c>
      <c r="O876" s="36" t="str">
        <f t="shared" si="23"/>
        <v/>
      </c>
      <c r="P876" s="36" t="str">
        <f t="shared" si="23"/>
        <v/>
      </c>
      <c r="Q876" s="36" t="str">
        <f t="shared" si="23"/>
        <v/>
      </c>
      <c r="R876" s="36" t="str">
        <f t="shared" si="23"/>
        <v/>
      </c>
      <c r="S876" s="36" t="str">
        <f t="shared" si="23"/>
        <v/>
      </c>
      <c r="T876" s="36" t="str">
        <f t="shared" si="23"/>
        <v/>
      </c>
      <c r="U876" s="36" t="str">
        <f t="shared" si="23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si="22"/>
        <v/>
      </c>
      <c r="E877" s="36" t="str">
        <f t="shared" si="23"/>
        <v/>
      </c>
      <c r="F877" s="36" t="str">
        <f t="shared" si="23"/>
        <v/>
      </c>
      <c r="G877" s="36" t="str">
        <f t="shared" si="23"/>
        <v/>
      </c>
      <c r="H877" s="36" t="str">
        <f t="shared" si="23"/>
        <v/>
      </c>
      <c r="I877" s="36" t="str">
        <f t="shared" si="23"/>
        <v/>
      </c>
      <c r="J877" s="36" t="str">
        <f t="shared" si="23"/>
        <v/>
      </c>
      <c r="K877" s="36" t="str">
        <f t="shared" si="23"/>
        <v/>
      </c>
      <c r="L877" s="36" t="str">
        <f t="shared" si="23"/>
        <v/>
      </c>
      <c r="M877" s="36" t="str">
        <f t="shared" si="23"/>
        <v/>
      </c>
      <c r="N877" s="36" t="str">
        <f t="shared" si="23"/>
        <v/>
      </c>
      <c r="O877" s="36" t="str">
        <f t="shared" si="23"/>
        <v/>
      </c>
      <c r="P877" s="36" t="str">
        <f t="shared" si="23"/>
        <v/>
      </c>
      <c r="Q877" s="36" t="str">
        <f t="shared" si="23"/>
        <v/>
      </c>
      <c r="R877" s="36" t="str">
        <f t="shared" si="23"/>
        <v/>
      </c>
      <c r="S877" s="36" t="str">
        <f t="shared" si="23"/>
        <v/>
      </c>
      <c r="T877" s="36" t="str">
        <f t="shared" si="23"/>
        <v/>
      </c>
      <c r="U877" s="36" t="str">
        <f t="shared" si="23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18</v>
      </c>
      <c r="D878" s="36" t="str">
        <f t="shared" si="22"/>
        <v/>
      </c>
      <c r="E878" s="36" t="str">
        <f t="shared" si="23"/>
        <v/>
      </c>
      <c r="F878" s="36" t="str">
        <f t="shared" si="23"/>
        <v/>
      </c>
      <c r="G878" s="36" t="str">
        <f t="shared" si="23"/>
        <v/>
      </c>
      <c r="H878" s="36" t="str">
        <f t="shared" si="23"/>
        <v/>
      </c>
      <c r="I878" s="36" t="str">
        <f t="shared" si="23"/>
        <v/>
      </c>
      <c r="J878" s="36" t="str">
        <f t="shared" si="23"/>
        <v/>
      </c>
      <c r="K878" s="36" t="str">
        <f t="shared" si="23"/>
        <v/>
      </c>
      <c r="L878" s="36" t="str">
        <f t="shared" si="23"/>
        <v/>
      </c>
      <c r="M878" s="36" t="str">
        <f t="shared" si="23"/>
        <v/>
      </c>
      <c r="N878" s="36" t="str">
        <f t="shared" si="23"/>
        <v/>
      </c>
      <c r="O878" s="36" t="str">
        <f t="shared" si="23"/>
        <v/>
      </c>
      <c r="P878" s="36" t="str">
        <f t="shared" si="23"/>
        <v/>
      </c>
      <c r="Q878" s="36" t="str">
        <f t="shared" si="23"/>
        <v/>
      </c>
      <c r="R878" s="36" t="str">
        <f t="shared" si="23"/>
        <v/>
      </c>
      <c r="S878" s="36" t="str">
        <f t="shared" si="23"/>
        <v/>
      </c>
      <c r="T878" s="36" t="str">
        <f t="shared" si="23"/>
        <v/>
      </c>
      <c r="U878" s="36" t="str">
        <f t="shared" si="23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22"/>
        <v/>
      </c>
      <c r="E879" s="34" t="str">
        <f t="shared" si="23"/>
        <v/>
      </c>
      <c r="F879" s="34" t="str">
        <f t="shared" si="23"/>
        <v/>
      </c>
      <c r="G879" s="34" t="str">
        <f t="shared" si="23"/>
        <v/>
      </c>
      <c r="H879" s="34" t="str">
        <f t="shared" si="23"/>
        <v/>
      </c>
      <c r="I879" s="34" t="str">
        <f t="shared" si="23"/>
        <v/>
      </c>
      <c r="J879" s="34" t="str">
        <f t="shared" si="23"/>
        <v/>
      </c>
      <c r="K879" s="34" t="str">
        <f t="shared" si="23"/>
        <v/>
      </c>
      <c r="L879" s="34" t="str">
        <f t="shared" si="23"/>
        <v/>
      </c>
      <c r="M879" s="34" t="str">
        <f t="shared" si="23"/>
        <v/>
      </c>
      <c r="N879" s="34" t="str">
        <f t="shared" si="23"/>
        <v/>
      </c>
      <c r="O879" s="34" t="str">
        <f t="shared" si="23"/>
        <v/>
      </c>
      <c r="P879" s="34" t="str">
        <f t="shared" si="23"/>
        <v/>
      </c>
      <c r="Q879" s="34" t="str">
        <f t="shared" si="23"/>
        <v/>
      </c>
      <c r="R879" s="34" t="str">
        <f t="shared" si="23"/>
        <v/>
      </c>
      <c r="S879" s="34" t="str">
        <f t="shared" si="23"/>
        <v/>
      </c>
      <c r="T879" s="34" t="str">
        <f t="shared" si="23"/>
        <v/>
      </c>
      <c r="U879" s="34" t="str">
        <f t="shared" si="23"/>
        <v/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22"/>
        <v/>
      </c>
      <c r="E880" s="37" t="str">
        <f t="shared" si="23"/>
        <v/>
      </c>
      <c r="F880" s="37" t="str">
        <f t="shared" si="23"/>
        <v/>
      </c>
      <c r="G880" s="37" t="str">
        <f t="shared" si="23"/>
        <v/>
      </c>
      <c r="H880" s="37" t="str">
        <f t="shared" si="23"/>
        <v/>
      </c>
      <c r="I880" s="37" t="str">
        <f t="shared" si="23"/>
        <v/>
      </c>
      <c r="J880" s="37" t="str">
        <f t="shared" si="23"/>
        <v/>
      </c>
      <c r="K880" s="37" t="str">
        <f t="shared" si="23"/>
        <v/>
      </c>
      <c r="L880" s="37" t="str">
        <f t="shared" si="23"/>
        <v/>
      </c>
      <c r="M880" s="37" t="str">
        <f t="shared" si="23"/>
        <v/>
      </c>
      <c r="N880" s="37" t="str">
        <f t="shared" si="23"/>
        <v/>
      </c>
      <c r="O880" s="37" t="str">
        <f t="shared" si="23"/>
        <v/>
      </c>
      <c r="P880" s="37" t="str">
        <f t="shared" si="23"/>
        <v/>
      </c>
      <c r="Q880" s="37" t="str">
        <f t="shared" si="23"/>
        <v/>
      </c>
      <c r="R880" s="37" t="str">
        <f t="shared" si="23"/>
        <v/>
      </c>
      <c r="S880" s="37" t="str">
        <f t="shared" si="23"/>
        <v/>
      </c>
      <c r="T880" s="37" t="str">
        <f t="shared" si="23"/>
        <v/>
      </c>
      <c r="U880" s="37" t="str">
        <f t="shared" si="23"/>
        <v/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22"/>
        <v/>
      </c>
      <c r="E881" s="37" t="str">
        <f t="shared" si="23"/>
        <v/>
      </c>
      <c r="F881" s="37" t="str">
        <f t="shared" si="23"/>
        <v/>
      </c>
      <c r="G881" s="37" t="str">
        <f t="shared" si="23"/>
        <v/>
      </c>
      <c r="H881" s="37" t="str">
        <f t="shared" si="23"/>
        <v/>
      </c>
      <c r="I881" s="37" t="str">
        <f t="shared" si="23"/>
        <v/>
      </c>
      <c r="J881" s="37" t="str">
        <f t="shared" si="23"/>
        <v/>
      </c>
      <c r="K881" s="37" t="str">
        <f t="shared" si="23"/>
        <v/>
      </c>
      <c r="L881" s="37" t="str">
        <f t="shared" si="23"/>
        <v/>
      </c>
      <c r="M881" s="37" t="str">
        <f t="shared" si="23"/>
        <v/>
      </c>
      <c r="N881" s="37" t="str">
        <f t="shared" si="23"/>
        <v/>
      </c>
      <c r="O881" s="37" t="str">
        <f t="shared" si="23"/>
        <v/>
      </c>
      <c r="P881" s="37" t="str">
        <f t="shared" si="23"/>
        <v/>
      </c>
      <c r="Q881" s="37" t="str">
        <f t="shared" si="23"/>
        <v/>
      </c>
      <c r="R881" s="37" t="str">
        <f t="shared" si="23"/>
        <v/>
      </c>
      <c r="S881" s="37" t="str">
        <f t="shared" si="23"/>
        <v/>
      </c>
      <c r="T881" s="37" t="str">
        <f t="shared" si="23"/>
        <v/>
      </c>
      <c r="U881" s="37" t="str">
        <f t="shared" si="23"/>
        <v/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37" t="str">
        <f t="shared" si="22"/>
        <v/>
      </c>
      <c r="E882" s="37" t="str">
        <f t="shared" si="23"/>
        <v/>
      </c>
      <c r="F882" s="37" t="str">
        <f t="shared" si="23"/>
        <v/>
      </c>
      <c r="G882" s="37" t="str">
        <f t="shared" si="23"/>
        <v/>
      </c>
      <c r="H882" s="37" t="str">
        <f t="shared" si="23"/>
        <v/>
      </c>
      <c r="I882" s="37" t="str">
        <f t="shared" si="23"/>
        <v/>
      </c>
      <c r="J882" s="37" t="str">
        <f t="shared" si="23"/>
        <v/>
      </c>
      <c r="K882" s="37" t="str">
        <f t="shared" si="23"/>
        <v/>
      </c>
      <c r="L882" s="37" t="str">
        <f t="shared" si="23"/>
        <v/>
      </c>
      <c r="M882" s="37" t="str">
        <f t="shared" si="23"/>
        <v/>
      </c>
      <c r="N882" s="37" t="str">
        <f t="shared" si="23"/>
        <v/>
      </c>
      <c r="O882" s="37" t="str">
        <f t="shared" si="23"/>
        <v/>
      </c>
      <c r="P882" s="37" t="str">
        <f t="shared" si="23"/>
        <v/>
      </c>
      <c r="Q882" s="37" t="str">
        <f t="shared" si="23"/>
        <v/>
      </c>
      <c r="R882" s="37" t="str">
        <f t="shared" si="23"/>
        <v/>
      </c>
      <c r="S882" s="37" t="str">
        <f t="shared" si="23"/>
        <v/>
      </c>
      <c r="T882" s="37" t="str">
        <f t="shared" si="23"/>
        <v/>
      </c>
      <c r="U882" s="37" t="str">
        <f t="shared" si="23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22"/>
        <v/>
      </c>
      <c r="E883" s="37" t="str">
        <f t="shared" si="23"/>
        <v/>
      </c>
      <c r="F883" s="37" t="str">
        <f t="shared" si="23"/>
        <v/>
      </c>
      <c r="G883" s="37" t="str">
        <f t="shared" si="23"/>
        <v/>
      </c>
      <c r="H883" s="37" t="str">
        <f t="shared" si="23"/>
        <v/>
      </c>
      <c r="I883" s="37" t="str">
        <f t="shared" si="23"/>
        <v/>
      </c>
      <c r="J883" s="37" t="str">
        <f t="shared" si="23"/>
        <v/>
      </c>
      <c r="K883" s="37" t="str">
        <f t="shared" si="23"/>
        <v/>
      </c>
      <c r="L883" s="37" t="str">
        <f t="shared" si="23"/>
        <v/>
      </c>
      <c r="M883" s="37" t="str">
        <f t="shared" si="23"/>
        <v/>
      </c>
      <c r="N883" s="37" t="str">
        <f t="shared" si="23"/>
        <v/>
      </c>
      <c r="O883" s="37" t="str">
        <f t="shared" si="23"/>
        <v/>
      </c>
      <c r="P883" s="37" t="str">
        <f t="shared" si="23"/>
        <v/>
      </c>
      <c r="Q883" s="37" t="str">
        <f t="shared" si="23"/>
        <v/>
      </c>
      <c r="R883" s="37" t="str">
        <f t="shared" si="23"/>
        <v/>
      </c>
      <c r="S883" s="37" t="str">
        <f t="shared" si="23"/>
        <v/>
      </c>
      <c r="T883" s="37" t="str">
        <f t="shared" si="23"/>
        <v/>
      </c>
      <c r="U883" s="37" t="str">
        <f t="shared" si="23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18</v>
      </c>
      <c r="D884" s="38" t="str">
        <f t="shared" si="22"/>
        <v/>
      </c>
      <c r="E884" s="38" t="str">
        <f t="shared" si="23"/>
        <v/>
      </c>
      <c r="F884" s="38" t="str">
        <f t="shared" si="23"/>
        <v/>
      </c>
      <c r="G884" s="38" t="str">
        <f t="shared" si="23"/>
        <v/>
      </c>
      <c r="H884" s="38" t="str">
        <f t="shared" si="23"/>
        <v/>
      </c>
      <c r="I884" s="38" t="str">
        <f t="shared" si="23"/>
        <v/>
      </c>
      <c r="J884" s="38" t="str">
        <f t="shared" si="23"/>
        <v/>
      </c>
      <c r="K884" s="38" t="str">
        <f t="shared" si="23"/>
        <v/>
      </c>
      <c r="L884" s="38" t="str">
        <f t="shared" si="23"/>
        <v/>
      </c>
      <c r="M884" s="38" t="str">
        <f t="shared" si="23"/>
        <v/>
      </c>
      <c r="N884" s="38" t="str">
        <f t="shared" si="23"/>
        <v/>
      </c>
      <c r="O884" s="38" t="str">
        <f t="shared" si="23"/>
        <v/>
      </c>
      <c r="P884" s="38" t="str">
        <f t="shared" si="23"/>
        <v/>
      </c>
      <c r="Q884" s="38" t="str">
        <f t="shared" si="23"/>
        <v/>
      </c>
      <c r="R884" s="38" t="str">
        <f t="shared" si="23"/>
        <v/>
      </c>
      <c r="S884" s="38" t="str">
        <f t="shared" si="23"/>
        <v/>
      </c>
      <c r="T884" s="38" t="str">
        <f t="shared" ref="E884:U899" si="24">IF(T280=T584,"","*")</f>
        <v/>
      </c>
      <c r="U884" s="38" t="str">
        <f t="shared" si="24"/>
        <v/>
      </c>
    </row>
    <row r="885" spans="1:21" ht="15.75" hidden="1" customHeight="1" x14ac:dyDescent="0.2">
      <c r="A885" s="72" t="s">
        <v>235</v>
      </c>
      <c r="B885" s="73"/>
      <c r="C885" s="31" t="s">
        <v>37</v>
      </c>
      <c r="D885" s="32" t="str">
        <f t="shared" si="22"/>
        <v/>
      </c>
      <c r="E885" s="32" t="str">
        <f t="shared" si="24"/>
        <v/>
      </c>
      <c r="F885" s="32" t="str">
        <f t="shared" si="24"/>
        <v/>
      </c>
      <c r="G885" s="32" t="str">
        <f t="shared" si="24"/>
        <v/>
      </c>
      <c r="H885" s="32" t="str">
        <f t="shared" si="24"/>
        <v/>
      </c>
      <c r="I885" s="32" t="str">
        <f t="shared" si="24"/>
        <v/>
      </c>
      <c r="J885" s="32" t="str">
        <f t="shared" si="24"/>
        <v/>
      </c>
      <c r="K885" s="32" t="str">
        <f t="shared" si="24"/>
        <v/>
      </c>
      <c r="L885" s="32" t="str">
        <f t="shared" si="24"/>
        <v/>
      </c>
      <c r="M885" s="32" t="str">
        <f t="shared" si="24"/>
        <v/>
      </c>
      <c r="N885" s="32" t="str">
        <f t="shared" si="24"/>
        <v/>
      </c>
      <c r="O885" s="32" t="str">
        <f t="shared" si="24"/>
        <v/>
      </c>
      <c r="P885" s="32" t="str">
        <f t="shared" si="24"/>
        <v/>
      </c>
      <c r="Q885" s="32" t="str">
        <f t="shared" si="24"/>
        <v/>
      </c>
      <c r="R885" s="32" t="str">
        <f t="shared" si="24"/>
        <v/>
      </c>
      <c r="S885" s="32" t="str">
        <f t="shared" si="24"/>
        <v/>
      </c>
      <c r="T885" s="32" t="str">
        <f t="shared" si="24"/>
        <v/>
      </c>
      <c r="U885" s="32" t="str">
        <f t="shared" si="24"/>
        <v/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22"/>
        <v/>
      </c>
      <c r="E886" s="34" t="str">
        <f t="shared" si="24"/>
        <v/>
      </c>
      <c r="F886" s="34" t="str">
        <f t="shared" si="24"/>
        <v/>
      </c>
      <c r="G886" s="34" t="str">
        <f t="shared" si="24"/>
        <v/>
      </c>
      <c r="H886" s="34" t="str">
        <f t="shared" si="24"/>
        <v/>
      </c>
      <c r="I886" s="34" t="str">
        <f t="shared" si="24"/>
        <v/>
      </c>
      <c r="J886" s="34" t="str">
        <f t="shared" si="24"/>
        <v/>
      </c>
      <c r="K886" s="34" t="str">
        <f t="shared" si="24"/>
        <v/>
      </c>
      <c r="L886" s="34" t="str">
        <f t="shared" si="24"/>
        <v/>
      </c>
      <c r="M886" s="34" t="str">
        <f t="shared" si="24"/>
        <v/>
      </c>
      <c r="N886" s="34" t="str">
        <f t="shared" si="24"/>
        <v/>
      </c>
      <c r="O886" s="34" t="str">
        <f t="shared" si="24"/>
        <v/>
      </c>
      <c r="P886" s="34" t="str">
        <f t="shared" si="24"/>
        <v/>
      </c>
      <c r="Q886" s="34" t="str">
        <f t="shared" si="24"/>
        <v/>
      </c>
      <c r="R886" s="34" t="str">
        <f t="shared" si="24"/>
        <v/>
      </c>
      <c r="S886" s="34" t="str">
        <f t="shared" si="24"/>
        <v/>
      </c>
      <c r="T886" s="34" t="str">
        <f t="shared" si="24"/>
        <v/>
      </c>
      <c r="U886" s="34" t="str">
        <f t="shared" si="24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22"/>
        <v/>
      </c>
      <c r="E887" s="36" t="str">
        <f t="shared" si="24"/>
        <v/>
      </c>
      <c r="F887" s="36" t="str">
        <f t="shared" si="24"/>
        <v/>
      </c>
      <c r="G887" s="36" t="str">
        <f t="shared" si="24"/>
        <v/>
      </c>
      <c r="H887" s="36" t="str">
        <f t="shared" si="24"/>
        <v/>
      </c>
      <c r="I887" s="36" t="str">
        <f t="shared" si="24"/>
        <v/>
      </c>
      <c r="J887" s="36" t="str">
        <f t="shared" si="24"/>
        <v/>
      </c>
      <c r="K887" s="36" t="str">
        <f t="shared" si="24"/>
        <v/>
      </c>
      <c r="L887" s="36" t="str">
        <f t="shared" si="24"/>
        <v/>
      </c>
      <c r="M887" s="36" t="str">
        <f t="shared" si="24"/>
        <v/>
      </c>
      <c r="N887" s="36" t="str">
        <f t="shared" si="24"/>
        <v/>
      </c>
      <c r="O887" s="36" t="str">
        <f t="shared" si="24"/>
        <v/>
      </c>
      <c r="P887" s="36" t="str">
        <f t="shared" si="24"/>
        <v/>
      </c>
      <c r="Q887" s="36" t="str">
        <f t="shared" si="24"/>
        <v/>
      </c>
      <c r="R887" s="36" t="str">
        <f t="shared" si="24"/>
        <v/>
      </c>
      <c r="S887" s="36" t="str">
        <f t="shared" si="24"/>
        <v/>
      </c>
      <c r="T887" s="36" t="str">
        <f t="shared" si="24"/>
        <v/>
      </c>
      <c r="U887" s="36" t="str">
        <f t="shared" si="24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22"/>
        <v/>
      </c>
      <c r="E888" s="36" t="str">
        <f t="shared" si="24"/>
        <v/>
      </c>
      <c r="F888" s="36" t="str">
        <f t="shared" si="24"/>
        <v/>
      </c>
      <c r="G888" s="36" t="str">
        <f t="shared" si="24"/>
        <v/>
      </c>
      <c r="H888" s="36" t="str">
        <f t="shared" si="24"/>
        <v/>
      </c>
      <c r="I888" s="36" t="str">
        <f t="shared" si="24"/>
        <v/>
      </c>
      <c r="J888" s="36" t="str">
        <f t="shared" si="24"/>
        <v/>
      </c>
      <c r="K888" s="36" t="str">
        <f t="shared" si="24"/>
        <v/>
      </c>
      <c r="L888" s="36" t="str">
        <f t="shared" si="24"/>
        <v/>
      </c>
      <c r="M888" s="36" t="str">
        <f t="shared" si="24"/>
        <v/>
      </c>
      <c r="N888" s="36" t="str">
        <f t="shared" si="24"/>
        <v/>
      </c>
      <c r="O888" s="36" t="str">
        <f t="shared" si="24"/>
        <v/>
      </c>
      <c r="P888" s="36" t="str">
        <f t="shared" si="24"/>
        <v/>
      </c>
      <c r="Q888" s="36" t="str">
        <f t="shared" si="24"/>
        <v/>
      </c>
      <c r="R888" s="36" t="str">
        <f t="shared" si="24"/>
        <v/>
      </c>
      <c r="S888" s="36" t="str">
        <f t="shared" si="24"/>
        <v/>
      </c>
      <c r="T888" s="36" t="str">
        <f t="shared" si="24"/>
        <v/>
      </c>
      <c r="U888" s="36" t="str">
        <f t="shared" si="24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15</v>
      </c>
      <c r="D889" s="36" t="str">
        <f t="shared" si="22"/>
        <v/>
      </c>
      <c r="E889" s="36" t="str">
        <f t="shared" si="24"/>
        <v/>
      </c>
      <c r="F889" s="36" t="str">
        <f t="shared" si="24"/>
        <v/>
      </c>
      <c r="G889" s="36" t="str">
        <f t="shared" si="24"/>
        <v/>
      </c>
      <c r="H889" s="36" t="str">
        <f t="shared" si="24"/>
        <v/>
      </c>
      <c r="I889" s="36" t="str">
        <f t="shared" si="24"/>
        <v/>
      </c>
      <c r="J889" s="36" t="str">
        <f t="shared" si="24"/>
        <v/>
      </c>
      <c r="K889" s="36" t="str">
        <f t="shared" si="24"/>
        <v/>
      </c>
      <c r="L889" s="36" t="str">
        <f t="shared" si="24"/>
        <v/>
      </c>
      <c r="M889" s="36" t="str">
        <f t="shared" si="24"/>
        <v/>
      </c>
      <c r="N889" s="36" t="str">
        <f t="shared" si="24"/>
        <v/>
      </c>
      <c r="O889" s="36" t="str">
        <f t="shared" si="24"/>
        <v/>
      </c>
      <c r="P889" s="36" t="str">
        <f t="shared" si="24"/>
        <v/>
      </c>
      <c r="Q889" s="36" t="str">
        <f t="shared" si="24"/>
        <v/>
      </c>
      <c r="R889" s="36" t="str">
        <f t="shared" si="24"/>
        <v/>
      </c>
      <c r="S889" s="36" t="str">
        <f t="shared" si="24"/>
        <v/>
      </c>
      <c r="T889" s="36" t="str">
        <f t="shared" si="24"/>
        <v/>
      </c>
      <c r="U889" s="36" t="str">
        <f t="shared" si="24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22"/>
        <v/>
      </c>
      <c r="E890" s="36" t="str">
        <f t="shared" si="24"/>
        <v/>
      </c>
      <c r="F890" s="36" t="str">
        <f t="shared" si="24"/>
        <v/>
      </c>
      <c r="G890" s="36" t="str">
        <f t="shared" si="24"/>
        <v/>
      </c>
      <c r="H890" s="36" t="str">
        <f t="shared" si="24"/>
        <v/>
      </c>
      <c r="I890" s="36" t="str">
        <f t="shared" si="24"/>
        <v/>
      </c>
      <c r="J890" s="36" t="str">
        <f t="shared" si="24"/>
        <v/>
      </c>
      <c r="K890" s="36" t="str">
        <f t="shared" si="24"/>
        <v/>
      </c>
      <c r="L890" s="36" t="str">
        <f t="shared" si="24"/>
        <v/>
      </c>
      <c r="M890" s="36" t="str">
        <f t="shared" si="24"/>
        <v/>
      </c>
      <c r="N890" s="36" t="str">
        <f t="shared" si="24"/>
        <v/>
      </c>
      <c r="O890" s="36" t="str">
        <f t="shared" si="24"/>
        <v/>
      </c>
      <c r="P890" s="36" t="str">
        <f t="shared" si="24"/>
        <v/>
      </c>
      <c r="Q890" s="36" t="str">
        <f t="shared" si="24"/>
        <v/>
      </c>
      <c r="R890" s="36" t="str">
        <f t="shared" si="24"/>
        <v/>
      </c>
      <c r="S890" s="36" t="str">
        <f t="shared" si="24"/>
        <v/>
      </c>
      <c r="T890" s="36" t="str">
        <f t="shared" si="24"/>
        <v/>
      </c>
      <c r="U890" s="36" t="str">
        <f t="shared" si="24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18</v>
      </c>
      <c r="D891" s="36" t="str">
        <f t="shared" si="22"/>
        <v/>
      </c>
      <c r="E891" s="36" t="str">
        <f t="shared" si="24"/>
        <v/>
      </c>
      <c r="F891" s="36" t="str">
        <f t="shared" si="24"/>
        <v/>
      </c>
      <c r="G891" s="36" t="str">
        <f t="shared" si="24"/>
        <v/>
      </c>
      <c r="H891" s="36" t="str">
        <f t="shared" si="24"/>
        <v/>
      </c>
      <c r="I891" s="36" t="str">
        <f t="shared" si="24"/>
        <v/>
      </c>
      <c r="J891" s="36" t="str">
        <f t="shared" si="24"/>
        <v/>
      </c>
      <c r="K891" s="36" t="str">
        <f t="shared" si="24"/>
        <v/>
      </c>
      <c r="L891" s="36" t="str">
        <f t="shared" si="24"/>
        <v/>
      </c>
      <c r="M891" s="36" t="str">
        <f t="shared" si="24"/>
        <v/>
      </c>
      <c r="N891" s="36" t="str">
        <f t="shared" si="24"/>
        <v/>
      </c>
      <c r="O891" s="36" t="str">
        <f t="shared" si="24"/>
        <v/>
      </c>
      <c r="P891" s="36" t="str">
        <f t="shared" si="24"/>
        <v/>
      </c>
      <c r="Q891" s="36" t="str">
        <f t="shared" si="24"/>
        <v/>
      </c>
      <c r="R891" s="36" t="str">
        <f t="shared" si="24"/>
        <v/>
      </c>
      <c r="S891" s="36" t="str">
        <f t="shared" si="24"/>
        <v/>
      </c>
      <c r="T891" s="36" t="str">
        <f t="shared" si="24"/>
        <v/>
      </c>
      <c r="U891" s="36" t="str">
        <f t="shared" si="24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si="22"/>
        <v/>
      </c>
      <c r="E892" s="34" t="str">
        <f t="shared" si="24"/>
        <v/>
      </c>
      <c r="F892" s="34" t="str">
        <f t="shared" si="24"/>
        <v/>
      </c>
      <c r="G892" s="34" t="str">
        <f t="shared" si="24"/>
        <v/>
      </c>
      <c r="H892" s="34" t="str">
        <f t="shared" si="24"/>
        <v/>
      </c>
      <c r="I892" s="34" t="str">
        <f t="shared" si="24"/>
        <v/>
      </c>
      <c r="J892" s="34" t="str">
        <f t="shared" si="24"/>
        <v/>
      </c>
      <c r="K892" s="34" t="str">
        <f t="shared" si="24"/>
        <v/>
      </c>
      <c r="L892" s="34" t="str">
        <f t="shared" si="24"/>
        <v/>
      </c>
      <c r="M892" s="34" t="str">
        <f t="shared" si="24"/>
        <v/>
      </c>
      <c r="N892" s="34" t="str">
        <f t="shared" si="24"/>
        <v/>
      </c>
      <c r="O892" s="34" t="str">
        <f t="shared" si="24"/>
        <v/>
      </c>
      <c r="P892" s="34" t="str">
        <f t="shared" si="24"/>
        <v/>
      </c>
      <c r="Q892" s="34" t="str">
        <f t="shared" si="24"/>
        <v/>
      </c>
      <c r="R892" s="34" t="str">
        <f t="shared" si="24"/>
        <v/>
      </c>
      <c r="S892" s="34" t="str">
        <f t="shared" si="24"/>
        <v/>
      </c>
      <c r="T892" s="34" t="str">
        <f t="shared" si="24"/>
        <v/>
      </c>
      <c r="U892" s="34" t="str">
        <f t="shared" si="24"/>
        <v/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22"/>
        <v/>
      </c>
      <c r="E893" s="37" t="str">
        <f t="shared" si="24"/>
        <v/>
      </c>
      <c r="F893" s="37" t="str">
        <f t="shared" si="24"/>
        <v/>
      </c>
      <c r="G893" s="37" t="str">
        <f t="shared" si="24"/>
        <v/>
      </c>
      <c r="H893" s="37" t="str">
        <f t="shared" si="24"/>
        <v/>
      </c>
      <c r="I893" s="37" t="str">
        <f t="shared" si="24"/>
        <v/>
      </c>
      <c r="J893" s="37" t="str">
        <f t="shared" si="24"/>
        <v/>
      </c>
      <c r="K893" s="37" t="str">
        <f t="shared" si="24"/>
        <v/>
      </c>
      <c r="L893" s="37" t="str">
        <f t="shared" si="24"/>
        <v/>
      </c>
      <c r="M893" s="37" t="str">
        <f t="shared" si="24"/>
        <v/>
      </c>
      <c r="N893" s="37" t="str">
        <f t="shared" si="24"/>
        <v/>
      </c>
      <c r="O893" s="37" t="str">
        <f t="shared" si="24"/>
        <v/>
      </c>
      <c r="P893" s="37" t="str">
        <f t="shared" si="24"/>
        <v/>
      </c>
      <c r="Q893" s="37" t="str">
        <f t="shared" si="24"/>
        <v/>
      </c>
      <c r="R893" s="37" t="str">
        <f t="shared" si="24"/>
        <v/>
      </c>
      <c r="S893" s="37" t="str">
        <f t="shared" si="24"/>
        <v/>
      </c>
      <c r="T893" s="37" t="str">
        <f t="shared" si="24"/>
        <v/>
      </c>
      <c r="U893" s="37" t="str">
        <f t="shared" si="24"/>
        <v/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22"/>
        <v/>
      </c>
      <c r="E894" s="37" t="str">
        <f t="shared" si="24"/>
        <v/>
      </c>
      <c r="F894" s="37" t="str">
        <f t="shared" si="24"/>
        <v/>
      </c>
      <c r="G894" s="37" t="str">
        <f t="shared" si="24"/>
        <v/>
      </c>
      <c r="H894" s="37" t="str">
        <f t="shared" si="24"/>
        <v/>
      </c>
      <c r="I894" s="37" t="str">
        <f t="shared" si="24"/>
        <v/>
      </c>
      <c r="J894" s="37" t="str">
        <f t="shared" si="24"/>
        <v/>
      </c>
      <c r="K894" s="37" t="str">
        <f t="shared" si="24"/>
        <v/>
      </c>
      <c r="L894" s="37" t="str">
        <f t="shared" si="24"/>
        <v/>
      </c>
      <c r="M894" s="37" t="str">
        <f t="shared" si="24"/>
        <v/>
      </c>
      <c r="N894" s="37" t="str">
        <f t="shared" si="24"/>
        <v/>
      </c>
      <c r="O894" s="37" t="str">
        <f t="shared" si="24"/>
        <v/>
      </c>
      <c r="P894" s="37" t="str">
        <f t="shared" si="24"/>
        <v/>
      </c>
      <c r="Q894" s="37" t="str">
        <f t="shared" si="24"/>
        <v/>
      </c>
      <c r="R894" s="37" t="str">
        <f t="shared" si="24"/>
        <v/>
      </c>
      <c r="S894" s="37" t="str">
        <f t="shared" si="24"/>
        <v/>
      </c>
      <c r="T894" s="37" t="str">
        <f t="shared" si="24"/>
        <v/>
      </c>
      <c r="U894" s="37" t="str">
        <f t="shared" si="24"/>
        <v/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37" t="str">
        <f t="shared" si="22"/>
        <v/>
      </c>
      <c r="E895" s="37" t="str">
        <f t="shared" si="24"/>
        <v/>
      </c>
      <c r="F895" s="37" t="str">
        <f t="shared" si="24"/>
        <v/>
      </c>
      <c r="G895" s="37" t="str">
        <f t="shared" si="24"/>
        <v/>
      </c>
      <c r="H895" s="37" t="str">
        <f t="shared" si="24"/>
        <v/>
      </c>
      <c r="I895" s="37" t="str">
        <f t="shared" si="24"/>
        <v/>
      </c>
      <c r="J895" s="37" t="str">
        <f t="shared" si="24"/>
        <v/>
      </c>
      <c r="K895" s="37" t="str">
        <f t="shared" si="24"/>
        <v/>
      </c>
      <c r="L895" s="37" t="str">
        <f t="shared" si="24"/>
        <v/>
      </c>
      <c r="M895" s="37" t="str">
        <f t="shared" si="24"/>
        <v/>
      </c>
      <c r="N895" s="37" t="str">
        <f t="shared" si="24"/>
        <v/>
      </c>
      <c r="O895" s="37" t="str">
        <f t="shared" si="24"/>
        <v/>
      </c>
      <c r="P895" s="37" t="str">
        <f t="shared" si="24"/>
        <v/>
      </c>
      <c r="Q895" s="37" t="str">
        <f t="shared" si="24"/>
        <v/>
      </c>
      <c r="R895" s="37" t="str">
        <f t="shared" si="24"/>
        <v/>
      </c>
      <c r="S895" s="37" t="str">
        <f t="shared" si="24"/>
        <v/>
      </c>
      <c r="T895" s="37" t="str">
        <f t="shared" si="24"/>
        <v/>
      </c>
      <c r="U895" s="37" t="str">
        <f t="shared" si="24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22"/>
        <v/>
      </c>
      <c r="E896" s="37" t="str">
        <f t="shared" si="24"/>
        <v/>
      </c>
      <c r="F896" s="37" t="str">
        <f t="shared" si="24"/>
        <v/>
      </c>
      <c r="G896" s="37" t="str">
        <f t="shared" si="24"/>
        <v/>
      </c>
      <c r="H896" s="37" t="str">
        <f t="shared" si="24"/>
        <v/>
      </c>
      <c r="I896" s="37" t="str">
        <f t="shared" si="24"/>
        <v/>
      </c>
      <c r="J896" s="37" t="str">
        <f t="shared" si="24"/>
        <v/>
      </c>
      <c r="K896" s="37" t="str">
        <f t="shared" si="24"/>
        <v/>
      </c>
      <c r="L896" s="37" t="str">
        <f t="shared" si="24"/>
        <v/>
      </c>
      <c r="M896" s="37" t="str">
        <f t="shared" si="24"/>
        <v/>
      </c>
      <c r="N896" s="37" t="str">
        <f t="shared" si="24"/>
        <v/>
      </c>
      <c r="O896" s="37" t="str">
        <f t="shared" si="24"/>
        <v/>
      </c>
      <c r="P896" s="37" t="str">
        <f t="shared" si="24"/>
        <v/>
      </c>
      <c r="Q896" s="37" t="str">
        <f t="shared" si="24"/>
        <v/>
      </c>
      <c r="R896" s="37" t="str">
        <f t="shared" si="24"/>
        <v/>
      </c>
      <c r="S896" s="37" t="str">
        <f t="shared" si="24"/>
        <v/>
      </c>
      <c r="T896" s="37" t="str">
        <f t="shared" si="24"/>
        <v/>
      </c>
      <c r="U896" s="37" t="str">
        <f t="shared" si="24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18</v>
      </c>
      <c r="D897" s="38" t="str">
        <f t="shared" si="22"/>
        <v/>
      </c>
      <c r="E897" s="38" t="str">
        <f t="shared" si="24"/>
        <v/>
      </c>
      <c r="F897" s="38" t="str">
        <f t="shared" si="24"/>
        <v/>
      </c>
      <c r="G897" s="38" t="str">
        <f t="shared" si="24"/>
        <v/>
      </c>
      <c r="H897" s="38" t="str">
        <f t="shared" si="24"/>
        <v/>
      </c>
      <c r="I897" s="38" t="str">
        <f t="shared" si="24"/>
        <v/>
      </c>
      <c r="J897" s="38" t="str">
        <f t="shared" si="24"/>
        <v/>
      </c>
      <c r="K897" s="38" t="str">
        <f t="shared" si="24"/>
        <v/>
      </c>
      <c r="L897" s="38" t="str">
        <f t="shared" si="24"/>
        <v/>
      </c>
      <c r="M897" s="38" t="str">
        <f t="shared" si="24"/>
        <v/>
      </c>
      <c r="N897" s="38" t="str">
        <f t="shared" si="24"/>
        <v/>
      </c>
      <c r="O897" s="38" t="str">
        <f t="shared" si="24"/>
        <v/>
      </c>
      <c r="P897" s="38" t="str">
        <f t="shared" si="24"/>
        <v/>
      </c>
      <c r="Q897" s="38" t="str">
        <f t="shared" si="24"/>
        <v/>
      </c>
      <c r="R897" s="38" t="str">
        <f t="shared" si="24"/>
        <v/>
      </c>
      <c r="S897" s="38" t="str">
        <f t="shared" si="24"/>
        <v/>
      </c>
      <c r="T897" s="38" t="str">
        <f t="shared" si="24"/>
        <v/>
      </c>
      <c r="U897" s="38" t="str">
        <f t="shared" si="24"/>
        <v/>
      </c>
    </row>
    <row r="898" spans="1:21" ht="15.75" hidden="1" customHeight="1" x14ac:dyDescent="0.2">
      <c r="A898" s="72" t="s">
        <v>236</v>
      </c>
      <c r="B898" s="73"/>
      <c r="C898" s="31" t="s">
        <v>38</v>
      </c>
      <c r="D898" s="32" t="str">
        <f t="shared" si="22"/>
        <v/>
      </c>
      <c r="E898" s="32" t="str">
        <f t="shared" si="24"/>
        <v/>
      </c>
      <c r="F898" s="32" t="str">
        <f t="shared" si="24"/>
        <v/>
      </c>
      <c r="G898" s="32" t="str">
        <f t="shared" si="24"/>
        <v/>
      </c>
      <c r="H898" s="32" t="str">
        <f t="shared" si="24"/>
        <v/>
      </c>
      <c r="I898" s="32" t="str">
        <f t="shared" si="24"/>
        <v/>
      </c>
      <c r="J898" s="32" t="str">
        <f t="shared" si="24"/>
        <v/>
      </c>
      <c r="K898" s="32" t="str">
        <f t="shared" si="24"/>
        <v/>
      </c>
      <c r="L898" s="32" t="str">
        <f t="shared" si="24"/>
        <v/>
      </c>
      <c r="M898" s="32" t="str">
        <f t="shared" si="24"/>
        <v/>
      </c>
      <c r="N898" s="32" t="str">
        <f t="shared" si="24"/>
        <v/>
      </c>
      <c r="O898" s="32" t="str">
        <f t="shared" si="24"/>
        <v/>
      </c>
      <c r="P898" s="32" t="str">
        <f t="shared" si="24"/>
        <v/>
      </c>
      <c r="Q898" s="32" t="str">
        <f t="shared" si="24"/>
        <v/>
      </c>
      <c r="R898" s="32" t="str">
        <f t="shared" si="24"/>
        <v/>
      </c>
      <c r="S898" s="32" t="str">
        <f t="shared" si="24"/>
        <v/>
      </c>
      <c r="T898" s="32" t="str">
        <f t="shared" si="24"/>
        <v/>
      </c>
      <c r="U898" s="32" t="str">
        <f t="shared" si="24"/>
        <v/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22"/>
        <v/>
      </c>
      <c r="E899" s="34" t="str">
        <f t="shared" si="24"/>
        <v/>
      </c>
      <c r="F899" s="34" t="str">
        <f t="shared" si="24"/>
        <v/>
      </c>
      <c r="G899" s="34" t="str">
        <f t="shared" si="24"/>
        <v/>
      </c>
      <c r="H899" s="34" t="str">
        <f t="shared" si="24"/>
        <v/>
      </c>
      <c r="I899" s="34" t="str">
        <f t="shared" si="24"/>
        <v/>
      </c>
      <c r="J899" s="34" t="str">
        <f t="shared" si="24"/>
        <v/>
      </c>
      <c r="K899" s="34" t="str">
        <f t="shared" si="24"/>
        <v/>
      </c>
      <c r="L899" s="34" t="str">
        <f t="shared" si="24"/>
        <v/>
      </c>
      <c r="M899" s="34" t="str">
        <f t="shared" si="24"/>
        <v/>
      </c>
      <c r="N899" s="34" t="str">
        <f t="shared" si="24"/>
        <v/>
      </c>
      <c r="O899" s="34" t="str">
        <f t="shared" si="24"/>
        <v/>
      </c>
      <c r="P899" s="34" t="str">
        <f t="shared" si="24"/>
        <v/>
      </c>
      <c r="Q899" s="34" t="str">
        <f t="shared" si="24"/>
        <v/>
      </c>
      <c r="R899" s="34" t="str">
        <f t="shared" si="24"/>
        <v/>
      </c>
      <c r="S899" s="34" t="str">
        <f t="shared" si="24"/>
        <v/>
      </c>
      <c r="T899" s="34" t="str">
        <f t="shared" ref="E899:U910" si="25">IF(T295=T599,"","*")</f>
        <v/>
      </c>
      <c r="U899" s="34" t="str">
        <f t="shared" si="25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22"/>
        <v/>
      </c>
      <c r="E900" s="36" t="str">
        <f t="shared" si="25"/>
        <v/>
      </c>
      <c r="F900" s="36" t="str">
        <f t="shared" si="25"/>
        <v/>
      </c>
      <c r="G900" s="36" t="str">
        <f t="shared" si="25"/>
        <v/>
      </c>
      <c r="H900" s="36" t="str">
        <f t="shared" si="25"/>
        <v/>
      </c>
      <c r="I900" s="36" t="str">
        <f t="shared" si="25"/>
        <v/>
      </c>
      <c r="J900" s="36" t="str">
        <f t="shared" si="25"/>
        <v/>
      </c>
      <c r="K900" s="36" t="str">
        <f t="shared" si="25"/>
        <v/>
      </c>
      <c r="L900" s="36" t="str">
        <f t="shared" si="25"/>
        <v/>
      </c>
      <c r="M900" s="36" t="str">
        <f t="shared" si="25"/>
        <v/>
      </c>
      <c r="N900" s="36" t="str">
        <f t="shared" si="25"/>
        <v/>
      </c>
      <c r="O900" s="36" t="str">
        <f t="shared" si="25"/>
        <v/>
      </c>
      <c r="P900" s="36" t="str">
        <f t="shared" si="25"/>
        <v/>
      </c>
      <c r="Q900" s="36" t="str">
        <f t="shared" si="25"/>
        <v/>
      </c>
      <c r="R900" s="36" t="str">
        <f t="shared" si="25"/>
        <v/>
      </c>
      <c r="S900" s="36" t="str">
        <f t="shared" si="25"/>
        <v/>
      </c>
      <c r="T900" s="36" t="str">
        <f t="shared" si="25"/>
        <v/>
      </c>
      <c r="U900" s="36" t="str">
        <f t="shared" si="25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22"/>
        <v/>
      </c>
      <c r="E901" s="36" t="str">
        <f t="shared" si="25"/>
        <v/>
      </c>
      <c r="F901" s="36" t="str">
        <f t="shared" si="25"/>
        <v/>
      </c>
      <c r="G901" s="36" t="str">
        <f t="shared" si="25"/>
        <v/>
      </c>
      <c r="H901" s="36" t="str">
        <f t="shared" si="25"/>
        <v/>
      </c>
      <c r="I901" s="36" t="str">
        <f t="shared" si="25"/>
        <v/>
      </c>
      <c r="J901" s="36" t="str">
        <f t="shared" si="25"/>
        <v/>
      </c>
      <c r="K901" s="36" t="str">
        <f t="shared" si="25"/>
        <v/>
      </c>
      <c r="L901" s="36" t="str">
        <f t="shared" si="25"/>
        <v/>
      </c>
      <c r="M901" s="36" t="str">
        <f t="shared" si="25"/>
        <v/>
      </c>
      <c r="N901" s="36" t="str">
        <f t="shared" si="25"/>
        <v/>
      </c>
      <c r="O901" s="36" t="str">
        <f t="shared" si="25"/>
        <v/>
      </c>
      <c r="P901" s="36" t="str">
        <f t="shared" si="25"/>
        <v/>
      </c>
      <c r="Q901" s="36" t="str">
        <f t="shared" si="25"/>
        <v/>
      </c>
      <c r="R901" s="36" t="str">
        <f t="shared" si="25"/>
        <v/>
      </c>
      <c r="S901" s="36" t="str">
        <f t="shared" si="25"/>
        <v/>
      </c>
      <c r="T901" s="36" t="str">
        <f t="shared" si="25"/>
        <v/>
      </c>
      <c r="U901" s="36" t="str">
        <f t="shared" si="25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15</v>
      </c>
      <c r="D902" s="36" t="str">
        <f t="shared" si="22"/>
        <v/>
      </c>
      <c r="E902" s="36" t="str">
        <f t="shared" si="25"/>
        <v/>
      </c>
      <c r="F902" s="36" t="str">
        <f t="shared" si="25"/>
        <v/>
      </c>
      <c r="G902" s="36" t="str">
        <f t="shared" si="25"/>
        <v/>
      </c>
      <c r="H902" s="36" t="str">
        <f t="shared" si="25"/>
        <v/>
      </c>
      <c r="I902" s="36" t="str">
        <f t="shared" si="25"/>
        <v/>
      </c>
      <c r="J902" s="36" t="str">
        <f t="shared" si="25"/>
        <v/>
      </c>
      <c r="K902" s="36" t="str">
        <f t="shared" si="25"/>
        <v/>
      </c>
      <c r="L902" s="36" t="str">
        <f t="shared" si="25"/>
        <v/>
      </c>
      <c r="M902" s="36" t="str">
        <f t="shared" si="25"/>
        <v/>
      </c>
      <c r="N902" s="36" t="str">
        <f t="shared" si="25"/>
        <v/>
      </c>
      <c r="O902" s="36" t="str">
        <f t="shared" si="25"/>
        <v/>
      </c>
      <c r="P902" s="36" t="str">
        <f t="shared" si="25"/>
        <v/>
      </c>
      <c r="Q902" s="36" t="str">
        <f t="shared" si="25"/>
        <v/>
      </c>
      <c r="R902" s="36" t="str">
        <f t="shared" si="25"/>
        <v/>
      </c>
      <c r="S902" s="36" t="str">
        <f t="shared" si="25"/>
        <v/>
      </c>
      <c r="T902" s="36" t="str">
        <f t="shared" si="25"/>
        <v/>
      </c>
      <c r="U902" s="36" t="str">
        <f t="shared" si="25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22"/>
        <v/>
      </c>
      <c r="E903" s="36" t="str">
        <f t="shared" si="25"/>
        <v/>
      </c>
      <c r="F903" s="36" t="str">
        <f t="shared" si="25"/>
        <v/>
      </c>
      <c r="G903" s="36" t="str">
        <f t="shared" si="25"/>
        <v/>
      </c>
      <c r="H903" s="36" t="str">
        <f t="shared" si="25"/>
        <v/>
      </c>
      <c r="I903" s="36" t="str">
        <f t="shared" si="25"/>
        <v/>
      </c>
      <c r="J903" s="36" t="str">
        <f t="shared" si="25"/>
        <v/>
      </c>
      <c r="K903" s="36" t="str">
        <f t="shared" si="25"/>
        <v/>
      </c>
      <c r="L903" s="36" t="str">
        <f t="shared" si="25"/>
        <v/>
      </c>
      <c r="M903" s="36" t="str">
        <f t="shared" si="25"/>
        <v/>
      </c>
      <c r="N903" s="36" t="str">
        <f t="shared" si="25"/>
        <v/>
      </c>
      <c r="O903" s="36" t="str">
        <f t="shared" si="25"/>
        <v/>
      </c>
      <c r="P903" s="36" t="str">
        <f t="shared" si="25"/>
        <v/>
      </c>
      <c r="Q903" s="36" t="str">
        <f t="shared" si="25"/>
        <v/>
      </c>
      <c r="R903" s="36" t="str">
        <f t="shared" si="25"/>
        <v/>
      </c>
      <c r="S903" s="36" t="str">
        <f t="shared" si="25"/>
        <v/>
      </c>
      <c r="T903" s="36" t="str">
        <f t="shared" si="25"/>
        <v/>
      </c>
      <c r="U903" s="36" t="str">
        <f t="shared" si="25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18</v>
      </c>
      <c r="D904" s="36" t="str">
        <f t="shared" si="22"/>
        <v/>
      </c>
      <c r="E904" s="36" t="str">
        <f t="shared" si="25"/>
        <v/>
      </c>
      <c r="F904" s="36" t="str">
        <f t="shared" si="25"/>
        <v/>
      </c>
      <c r="G904" s="36" t="str">
        <f t="shared" si="25"/>
        <v/>
      </c>
      <c r="H904" s="36" t="str">
        <f t="shared" si="25"/>
        <v/>
      </c>
      <c r="I904" s="36" t="str">
        <f t="shared" si="25"/>
        <v/>
      </c>
      <c r="J904" s="36" t="str">
        <f t="shared" si="25"/>
        <v/>
      </c>
      <c r="K904" s="36" t="str">
        <f t="shared" si="25"/>
        <v/>
      </c>
      <c r="L904" s="36" t="str">
        <f t="shared" si="25"/>
        <v/>
      </c>
      <c r="M904" s="36" t="str">
        <f t="shared" si="25"/>
        <v/>
      </c>
      <c r="N904" s="36" t="str">
        <f t="shared" si="25"/>
        <v/>
      </c>
      <c r="O904" s="36" t="str">
        <f t="shared" si="25"/>
        <v/>
      </c>
      <c r="P904" s="36" t="str">
        <f t="shared" si="25"/>
        <v/>
      </c>
      <c r="Q904" s="36" t="str">
        <f t="shared" si="25"/>
        <v/>
      </c>
      <c r="R904" s="36" t="str">
        <f t="shared" si="25"/>
        <v/>
      </c>
      <c r="S904" s="36" t="str">
        <f t="shared" si="25"/>
        <v/>
      </c>
      <c r="T904" s="36" t="str">
        <f t="shared" si="25"/>
        <v/>
      </c>
      <c r="U904" s="36" t="str">
        <f t="shared" si="25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22"/>
        <v/>
      </c>
      <c r="E905" s="34" t="str">
        <f t="shared" si="25"/>
        <v/>
      </c>
      <c r="F905" s="34" t="str">
        <f t="shared" si="25"/>
        <v/>
      </c>
      <c r="G905" s="34" t="str">
        <f t="shared" si="25"/>
        <v/>
      </c>
      <c r="H905" s="34" t="str">
        <f t="shared" si="25"/>
        <v/>
      </c>
      <c r="I905" s="34" t="str">
        <f t="shared" si="25"/>
        <v/>
      </c>
      <c r="J905" s="34" t="str">
        <f t="shared" si="25"/>
        <v/>
      </c>
      <c r="K905" s="34" t="str">
        <f t="shared" si="25"/>
        <v/>
      </c>
      <c r="L905" s="34" t="str">
        <f t="shared" si="25"/>
        <v/>
      </c>
      <c r="M905" s="34" t="str">
        <f t="shared" si="25"/>
        <v/>
      </c>
      <c r="N905" s="34" t="str">
        <f t="shared" si="25"/>
        <v/>
      </c>
      <c r="O905" s="34" t="str">
        <f t="shared" si="25"/>
        <v/>
      </c>
      <c r="P905" s="34" t="str">
        <f t="shared" si="25"/>
        <v/>
      </c>
      <c r="Q905" s="34" t="str">
        <f t="shared" si="25"/>
        <v/>
      </c>
      <c r="R905" s="34" t="str">
        <f t="shared" si="25"/>
        <v/>
      </c>
      <c r="S905" s="34" t="str">
        <f t="shared" si="25"/>
        <v/>
      </c>
      <c r="T905" s="34" t="str">
        <f t="shared" si="25"/>
        <v/>
      </c>
      <c r="U905" s="34" t="str">
        <f t="shared" si="25"/>
        <v/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22"/>
        <v/>
      </c>
      <c r="E906" s="37" t="str">
        <f t="shared" si="25"/>
        <v/>
      </c>
      <c r="F906" s="37" t="str">
        <f t="shared" si="25"/>
        <v/>
      </c>
      <c r="G906" s="37" t="str">
        <f t="shared" si="25"/>
        <v/>
      </c>
      <c r="H906" s="37" t="str">
        <f t="shared" si="25"/>
        <v/>
      </c>
      <c r="I906" s="37" t="str">
        <f t="shared" si="25"/>
        <v/>
      </c>
      <c r="J906" s="37" t="str">
        <f t="shared" si="25"/>
        <v/>
      </c>
      <c r="K906" s="37" t="str">
        <f t="shared" si="25"/>
        <v/>
      </c>
      <c r="L906" s="37" t="str">
        <f t="shared" si="25"/>
        <v/>
      </c>
      <c r="M906" s="37" t="str">
        <f t="shared" si="25"/>
        <v/>
      </c>
      <c r="N906" s="37" t="str">
        <f t="shared" si="25"/>
        <v/>
      </c>
      <c r="O906" s="37" t="str">
        <f t="shared" si="25"/>
        <v/>
      </c>
      <c r="P906" s="37" t="str">
        <f t="shared" si="25"/>
        <v/>
      </c>
      <c r="Q906" s="37" t="str">
        <f t="shared" si="25"/>
        <v/>
      </c>
      <c r="R906" s="37" t="str">
        <f t="shared" si="25"/>
        <v/>
      </c>
      <c r="S906" s="37" t="str">
        <f t="shared" si="25"/>
        <v/>
      </c>
      <c r="T906" s="37" t="str">
        <f t="shared" si="25"/>
        <v/>
      </c>
      <c r="U906" s="37" t="str">
        <f t="shared" si="25"/>
        <v/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si="22"/>
        <v/>
      </c>
      <c r="E907" s="37" t="str">
        <f t="shared" si="25"/>
        <v/>
      </c>
      <c r="F907" s="37" t="str">
        <f t="shared" si="25"/>
        <v/>
      </c>
      <c r="G907" s="37" t="str">
        <f t="shared" si="25"/>
        <v/>
      </c>
      <c r="H907" s="37" t="str">
        <f t="shared" si="25"/>
        <v/>
      </c>
      <c r="I907" s="37" t="str">
        <f t="shared" si="25"/>
        <v/>
      </c>
      <c r="J907" s="37" t="str">
        <f t="shared" si="25"/>
        <v/>
      </c>
      <c r="K907" s="37" t="str">
        <f t="shared" si="25"/>
        <v/>
      </c>
      <c r="L907" s="37" t="str">
        <f t="shared" si="25"/>
        <v/>
      </c>
      <c r="M907" s="37" t="str">
        <f t="shared" si="25"/>
        <v/>
      </c>
      <c r="N907" s="37" t="str">
        <f t="shared" si="25"/>
        <v/>
      </c>
      <c r="O907" s="37" t="str">
        <f t="shared" si="25"/>
        <v/>
      </c>
      <c r="P907" s="37" t="str">
        <f t="shared" si="25"/>
        <v/>
      </c>
      <c r="Q907" s="37" t="str">
        <f t="shared" si="25"/>
        <v/>
      </c>
      <c r="R907" s="37" t="str">
        <f t="shared" si="25"/>
        <v/>
      </c>
      <c r="S907" s="37" t="str">
        <f t="shared" si="25"/>
        <v/>
      </c>
      <c r="T907" s="37" t="str">
        <f t="shared" si="25"/>
        <v/>
      </c>
      <c r="U907" s="37" t="str">
        <f t="shared" si="25"/>
        <v/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37" t="str">
        <f t="shared" si="22"/>
        <v/>
      </c>
      <c r="E908" s="37" t="str">
        <f t="shared" si="25"/>
        <v/>
      </c>
      <c r="F908" s="37" t="str">
        <f t="shared" si="25"/>
        <v/>
      </c>
      <c r="G908" s="37" t="str">
        <f t="shared" si="25"/>
        <v/>
      </c>
      <c r="H908" s="37" t="str">
        <f t="shared" si="25"/>
        <v/>
      </c>
      <c r="I908" s="37" t="str">
        <f t="shared" si="25"/>
        <v/>
      </c>
      <c r="J908" s="37" t="str">
        <f t="shared" si="25"/>
        <v/>
      </c>
      <c r="K908" s="37" t="str">
        <f t="shared" si="25"/>
        <v/>
      </c>
      <c r="L908" s="37" t="str">
        <f t="shared" si="25"/>
        <v/>
      </c>
      <c r="M908" s="37" t="str">
        <f t="shared" si="25"/>
        <v/>
      </c>
      <c r="N908" s="37" t="str">
        <f t="shared" si="25"/>
        <v/>
      </c>
      <c r="O908" s="37" t="str">
        <f t="shared" si="25"/>
        <v/>
      </c>
      <c r="P908" s="37" t="str">
        <f t="shared" si="25"/>
        <v/>
      </c>
      <c r="Q908" s="37" t="str">
        <f t="shared" si="25"/>
        <v/>
      </c>
      <c r="R908" s="37" t="str">
        <f t="shared" si="25"/>
        <v/>
      </c>
      <c r="S908" s="37" t="str">
        <f t="shared" si="25"/>
        <v/>
      </c>
      <c r="T908" s="37" t="str">
        <f t="shared" si="25"/>
        <v/>
      </c>
      <c r="U908" s="37" t="str">
        <f t="shared" si="25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22"/>
        <v/>
      </c>
      <c r="E909" s="37" t="str">
        <f t="shared" si="25"/>
        <v/>
      </c>
      <c r="F909" s="37" t="str">
        <f t="shared" si="25"/>
        <v/>
      </c>
      <c r="G909" s="37" t="str">
        <f t="shared" si="25"/>
        <v/>
      </c>
      <c r="H909" s="37" t="str">
        <f t="shared" si="25"/>
        <v/>
      </c>
      <c r="I909" s="37" t="str">
        <f t="shared" si="25"/>
        <v/>
      </c>
      <c r="J909" s="37" t="str">
        <f t="shared" si="25"/>
        <v/>
      </c>
      <c r="K909" s="37" t="str">
        <f t="shared" si="25"/>
        <v/>
      </c>
      <c r="L909" s="37" t="str">
        <f t="shared" si="25"/>
        <v/>
      </c>
      <c r="M909" s="37" t="str">
        <f t="shared" si="25"/>
        <v/>
      </c>
      <c r="N909" s="37" t="str">
        <f t="shared" si="25"/>
        <v/>
      </c>
      <c r="O909" s="37" t="str">
        <f t="shared" si="25"/>
        <v/>
      </c>
      <c r="P909" s="37" t="str">
        <f t="shared" si="25"/>
        <v/>
      </c>
      <c r="Q909" s="37" t="str">
        <f t="shared" si="25"/>
        <v/>
      </c>
      <c r="R909" s="37" t="str">
        <f t="shared" si="25"/>
        <v/>
      </c>
      <c r="S909" s="37" t="str">
        <f t="shared" si="25"/>
        <v/>
      </c>
      <c r="T909" s="37" t="str">
        <f t="shared" si="25"/>
        <v/>
      </c>
      <c r="U909" s="37" t="str">
        <f t="shared" si="25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18</v>
      </c>
      <c r="D910" s="38" t="str">
        <f t="shared" si="22"/>
        <v/>
      </c>
      <c r="E910" s="38" t="str">
        <f t="shared" si="25"/>
        <v/>
      </c>
      <c r="F910" s="38" t="str">
        <f t="shared" si="25"/>
        <v/>
      </c>
      <c r="G910" s="38" t="str">
        <f t="shared" si="25"/>
        <v/>
      </c>
      <c r="H910" s="38" t="str">
        <f t="shared" si="25"/>
        <v/>
      </c>
      <c r="I910" s="38" t="str">
        <f t="shared" si="25"/>
        <v/>
      </c>
      <c r="J910" s="38" t="str">
        <f t="shared" si="25"/>
        <v/>
      </c>
      <c r="K910" s="38" t="str">
        <f t="shared" si="25"/>
        <v/>
      </c>
      <c r="L910" s="38" t="str">
        <f t="shared" si="25"/>
        <v/>
      </c>
      <c r="M910" s="38" t="str">
        <f t="shared" si="25"/>
        <v/>
      </c>
      <c r="N910" s="38" t="str">
        <f t="shared" si="25"/>
        <v/>
      </c>
      <c r="O910" s="38" t="str">
        <f t="shared" si="25"/>
        <v/>
      </c>
      <c r="P910" s="38" t="str">
        <f t="shared" si="25"/>
        <v/>
      </c>
      <c r="Q910" s="38" t="str">
        <f t="shared" si="25"/>
        <v/>
      </c>
      <c r="R910" s="38" t="str">
        <f t="shared" si="25"/>
        <v/>
      </c>
      <c r="S910" s="38" t="str">
        <f t="shared" si="25"/>
        <v/>
      </c>
      <c r="T910" s="38" t="str">
        <f t="shared" si="25"/>
        <v/>
      </c>
      <c r="U910" s="38" t="str">
        <f t="shared" si="25"/>
        <v/>
      </c>
    </row>
  </sheetData>
  <mergeCells count="220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12:B612"/>
    <mergeCell ref="A613:A618"/>
    <mergeCell ref="A619:A624"/>
    <mergeCell ref="A625:B625"/>
    <mergeCell ref="A626:A631"/>
    <mergeCell ref="A632:A637"/>
    <mergeCell ref="A664:B664"/>
    <mergeCell ref="A665:A670"/>
    <mergeCell ref="A671:A676"/>
    <mergeCell ref="A690:B690"/>
    <mergeCell ref="A691:A696"/>
    <mergeCell ref="A697:A702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98:B898"/>
    <mergeCell ref="A899:A904"/>
    <mergeCell ref="A905:A910"/>
    <mergeCell ref="A885:B885"/>
    <mergeCell ref="A886:A891"/>
    <mergeCell ref="A892:A897"/>
    <mergeCell ref="A859:B859"/>
    <mergeCell ref="A860:A865"/>
    <mergeCell ref="A866:A871"/>
    <mergeCell ref="A872:B872"/>
    <mergeCell ref="A873:A878"/>
    <mergeCell ref="A879:A88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966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367</v>
      </c>
    </row>
    <row r="3" spans="1:21" ht="15" customHeight="1" x14ac:dyDescent="0.25">
      <c r="A3" s="30" t="s">
        <v>244</v>
      </c>
      <c r="B3" s="30"/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39</v>
      </c>
      <c r="N5" s="85"/>
      <c r="O5" s="86"/>
      <c r="P5" s="84" t="s">
        <v>43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40</v>
      </c>
      <c r="E7" s="5" t="s">
        <v>29</v>
      </c>
      <c r="F7" s="5" t="s">
        <v>42</v>
      </c>
      <c r="G7" s="14" t="s">
        <v>40</v>
      </c>
      <c r="H7" s="14" t="s">
        <v>29</v>
      </c>
      <c r="I7" s="14" t="s">
        <v>42</v>
      </c>
      <c r="J7" s="14" t="s">
        <v>40</v>
      </c>
      <c r="K7" s="14" t="s">
        <v>29</v>
      </c>
      <c r="L7" s="14" t="s">
        <v>42</v>
      </c>
      <c r="M7" s="14" t="s">
        <v>40</v>
      </c>
      <c r="N7" s="14" t="s">
        <v>29</v>
      </c>
      <c r="O7" s="14" t="s">
        <v>42</v>
      </c>
      <c r="P7" s="14" t="s">
        <v>40</v>
      </c>
      <c r="Q7" s="14" t="s">
        <v>29</v>
      </c>
      <c r="R7" s="14" t="s">
        <v>42</v>
      </c>
      <c r="S7" s="14" t="s">
        <v>40</v>
      </c>
      <c r="T7" s="14" t="s">
        <v>29</v>
      </c>
      <c r="U7" s="41" t="s">
        <v>42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16232</v>
      </c>
      <c r="E8" s="32">
        <v>130701</v>
      </c>
      <c r="F8" s="32">
        <v>458950291</v>
      </c>
      <c r="G8" s="32">
        <v>5733</v>
      </c>
      <c r="H8" s="32">
        <v>15196</v>
      </c>
      <c r="I8" s="32">
        <v>190762494</v>
      </c>
      <c r="J8" s="32">
        <v>72</v>
      </c>
      <c r="K8" s="32">
        <v>73</v>
      </c>
      <c r="L8" s="32">
        <v>1131471</v>
      </c>
      <c r="M8" s="32">
        <v>52</v>
      </c>
      <c r="N8" s="32">
        <v>52</v>
      </c>
      <c r="O8" s="32">
        <v>2370000</v>
      </c>
      <c r="P8" s="32">
        <v>10254</v>
      </c>
      <c r="Q8" s="32">
        <v>114095</v>
      </c>
      <c r="R8" s="32">
        <v>262912843</v>
      </c>
      <c r="S8" s="32">
        <v>121</v>
      </c>
      <c r="T8" s="32">
        <v>1285</v>
      </c>
      <c r="U8" s="32">
        <v>1773483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2706</v>
      </c>
      <c r="E9" s="34">
        <v>24737</v>
      </c>
      <c r="F9" s="34">
        <v>74285243</v>
      </c>
      <c r="G9" s="34">
        <v>627</v>
      </c>
      <c r="H9" s="34">
        <v>1760</v>
      </c>
      <c r="I9" s="34">
        <v>21064746</v>
      </c>
      <c r="J9" s="34">
        <v>9</v>
      </c>
      <c r="K9" s="34">
        <v>9</v>
      </c>
      <c r="L9" s="34">
        <v>437076</v>
      </c>
      <c r="M9" s="34">
        <v>2</v>
      </c>
      <c r="N9" s="34">
        <v>2</v>
      </c>
      <c r="O9" s="34">
        <v>100000</v>
      </c>
      <c r="P9" s="34">
        <v>2028</v>
      </c>
      <c r="Q9" s="34">
        <v>22643</v>
      </c>
      <c r="R9" s="34">
        <v>52227065</v>
      </c>
      <c r="S9" s="34">
        <v>40</v>
      </c>
      <c r="T9" s="34">
        <v>323</v>
      </c>
      <c r="U9" s="34">
        <v>456356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2671</v>
      </c>
      <c r="E10" s="36">
        <v>24393</v>
      </c>
      <c r="F10" s="36">
        <v>73085074</v>
      </c>
      <c r="G10" s="36">
        <v>617</v>
      </c>
      <c r="H10" s="36">
        <v>1731</v>
      </c>
      <c r="I10" s="36">
        <v>20705057</v>
      </c>
      <c r="J10" s="36">
        <v>8</v>
      </c>
      <c r="K10" s="36">
        <v>8</v>
      </c>
      <c r="L10" s="36">
        <v>317076</v>
      </c>
      <c r="M10" s="36">
        <v>2</v>
      </c>
      <c r="N10" s="36">
        <v>2</v>
      </c>
      <c r="O10" s="36">
        <v>100000</v>
      </c>
      <c r="P10" s="36">
        <v>2004</v>
      </c>
      <c r="Q10" s="36">
        <v>22335</v>
      </c>
      <c r="R10" s="36">
        <v>51515585</v>
      </c>
      <c r="S10" s="36">
        <v>40</v>
      </c>
      <c r="T10" s="36">
        <v>317</v>
      </c>
      <c r="U10" s="36">
        <v>447356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2517</v>
      </c>
      <c r="E11" s="36">
        <v>23061</v>
      </c>
      <c r="F11" s="36">
        <v>69105209</v>
      </c>
      <c r="G11" s="36">
        <v>581</v>
      </c>
      <c r="H11" s="36">
        <v>1626</v>
      </c>
      <c r="I11" s="36">
        <v>19539820</v>
      </c>
      <c r="J11" s="36">
        <v>7</v>
      </c>
      <c r="K11" s="36">
        <v>7</v>
      </c>
      <c r="L11" s="36">
        <v>307478</v>
      </c>
      <c r="M11" s="36">
        <v>2</v>
      </c>
      <c r="N11" s="36">
        <v>2</v>
      </c>
      <c r="O11" s="36">
        <v>100000</v>
      </c>
      <c r="P11" s="36">
        <v>1888</v>
      </c>
      <c r="Q11" s="36">
        <v>21112</v>
      </c>
      <c r="R11" s="36">
        <v>48713555</v>
      </c>
      <c r="S11" s="36">
        <v>39</v>
      </c>
      <c r="T11" s="36">
        <v>314</v>
      </c>
      <c r="U11" s="36">
        <v>444356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154</v>
      </c>
      <c r="E12" s="36">
        <v>1332</v>
      </c>
      <c r="F12" s="36">
        <v>3979865</v>
      </c>
      <c r="G12" s="36">
        <v>36</v>
      </c>
      <c r="H12" s="36">
        <v>105</v>
      </c>
      <c r="I12" s="36">
        <v>1165237</v>
      </c>
      <c r="J12" s="36">
        <v>1</v>
      </c>
      <c r="K12" s="36">
        <v>1</v>
      </c>
      <c r="L12" s="36">
        <v>9598</v>
      </c>
      <c r="M12" s="36">
        <v>0</v>
      </c>
      <c r="N12" s="36">
        <v>0</v>
      </c>
      <c r="O12" s="36">
        <v>0</v>
      </c>
      <c r="P12" s="36">
        <v>116</v>
      </c>
      <c r="Q12" s="36">
        <v>1223</v>
      </c>
      <c r="R12" s="36">
        <v>2802030</v>
      </c>
      <c r="S12" s="36">
        <v>1</v>
      </c>
      <c r="T12" s="36">
        <v>3</v>
      </c>
      <c r="U12" s="36">
        <v>3000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14</v>
      </c>
      <c r="E13" s="36">
        <v>124</v>
      </c>
      <c r="F13" s="36">
        <v>450435</v>
      </c>
      <c r="G13" s="36">
        <v>5</v>
      </c>
      <c r="H13" s="36">
        <v>15</v>
      </c>
      <c r="I13" s="36">
        <v>198645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9</v>
      </c>
      <c r="Q13" s="36">
        <v>109</v>
      </c>
      <c r="R13" s="36">
        <v>251790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21</v>
      </c>
      <c r="E14" s="36">
        <v>220</v>
      </c>
      <c r="F14" s="36">
        <v>749734</v>
      </c>
      <c r="G14" s="36">
        <v>5</v>
      </c>
      <c r="H14" s="36">
        <v>14</v>
      </c>
      <c r="I14" s="36">
        <v>161044</v>
      </c>
      <c r="J14" s="36">
        <v>1</v>
      </c>
      <c r="K14" s="36">
        <v>1</v>
      </c>
      <c r="L14" s="36">
        <v>120000</v>
      </c>
      <c r="M14" s="36">
        <v>0</v>
      </c>
      <c r="N14" s="36">
        <v>0</v>
      </c>
      <c r="O14" s="36">
        <v>0</v>
      </c>
      <c r="P14" s="36">
        <v>15</v>
      </c>
      <c r="Q14" s="36">
        <v>199</v>
      </c>
      <c r="R14" s="36">
        <v>459690</v>
      </c>
      <c r="S14" s="36">
        <v>0</v>
      </c>
      <c r="T14" s="36">
        <v>6</v>
      </c>
      <c r="U14" s="36">
        <v>9000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13526</v>
      </c>
      <c r="E15" s="34">
        <v>105964</v>
      </c>
      <c r="F15" s="34">
        <v>384665048</v>
      </c>
      <c r="G15" s="34">
        <v>5106</v>
      </c>
      <c r="H15" s="34">
        <v>13436</v>
      </c>
      <c r="I15" s="34">
        <v>169697748</v>
      </c>
      <c r="J15" s="34">
        <v>63</v>
      </c>
      <c r="K15" s="34">
        <v>64</v>
      </c>
      <c r="L15" s="34">
        <v>694395</v>
      </c>
      <c r="M15" s="34">
        <v>50</v>
      </c>
      <c r="N15" s="34">
        <v>50</v>
      </c>
      <c r="O15" s="34">
        <v>2270000</v>
      </c>
      <c r="P15" s="34">
        <v>8226</v>
      </c>
      <c r="Q15" s="34">
        <v>91452</v>
      </c>
      <c r="R15" s="34">
        <v>210685778</v>
      </c>
      <c r="S15" s="34">
        <v>81</v>
      </c>
      <c r="T15" s="34">
        <v>962</v>
      </c>
      <c r="U15" s="34">
        <v>1317127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13260</v>
      </c>
      <c r="E16" s="37">
        <v>104092</v>
      </c>
      <c r="F16" s="37">
        <v>376295029</v>
      </c>
      <c r="G16" s="37">
        <v>4973</v>
      </c>
      <c r="H16" s="37">
        <v>13094</v>
      </c>
      <c r="I16" s="37">
        <v>164844879</v>
      </c>
      <c r="J16" s="37">
        <v>62</v>
      </c>
      <c r="K16" s="37">
        <v>62</v>
      </c>
      <c r="L16" s="37">
        <v>693325</v>
      </c>
      <c r="M16" s="37">
        <v>50</v>
      </c>
      <c r="N16" s="37">
        <v>50</v>
      </c>
      <c r="O16" s="37">
        <v>2270000</v>
      </c>
      <c r="P16" s="37">
        <v>8096</v>
      </c>
      <c r="Q16" s="37">
        <v>89934</v>
      </c>
      <c r="R16" s="37">
        <v>207184698</v>
      </c>
      <c r="S16" s="37">
        <v>79</v>
      </c>
      <c r="T16" s="37">
        <v>952</v>
      </c>
      <c r="U16" s="37">
        <v>1302127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12409</v>
      </c>
      <c r="E17" s="37">
        <v>97971</v>
      </c>
      <c r="F17" s="37">
        <v>353285591</v>
      </c>
      <c r="G17" s="37">
        <v>4597</v>
      </c>
      <c r="H17" s="37">
        <v>12162</v>
      </c>
      <c r="I17" s="37">
        <v>153841471</v>
      </c>
      <c r="J17" s="37">
        <v>62</v>
      </c>
      <c r="K17" s="37">
        <v>62</v>
      </c>
      <c r="L17" s="37">
        <v>693325</v>
      </c>
      <c r="M17" s="37">
        <v>49</v>
      </c>
      <c r="N17" s="37">
        <v>49</v>
      </c>
      <c r="O17" s="37">
        <v>2220000</v>
      </c>
      <c r="P17" s="37">
        <v>7622</v>
      </c>
      <c r="Q17" s="37">
        <v>84751</v>
      </c>
      <c r="R17" s="37">
        <v>195236168</v>
      </c>
      <c r="S17" s="37">
        <v>79</v>
      </c>
      <c r="T17" s="37">
        <v>947</v>
      </c>
      <c r="U17" s="37">
        <v>1294627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851</v>
      </c>
      <c r="E18" s="37">
        <v>6121</v>
      </c>
      <c r="F18" s="37">
        <v>23009438</v>
      </c>
      <c r="G18" s="37">
        <v>376</v>
      </c>
      <c r="H18" s="37">
        <v>932</v>
      </c>
      <c r="I18" s="37">
        <v>11003408</v>
      </c>
      <c r="J18" s="37">
        <v>0</v>
      </c>
      <c r="K18" s="37">
        <v>0</v>
      </c>
      <c r="L18" s="37">
        <v>0</v>
      </c>
      <c r="M18" s="37">
        <v>1</v>
      </c>
      <c r="N18" s="37">
        <v>1</v>
      </c>
      <c r="O18" s="37">
        <v>50000</v>
      </c>
      <c r="P18" s="37">
        <v>474</v>
      </c>
      <c r="Q18" s="37">
        <v>5183</v>
      </c>
      <c r="R18" s="37">
        <v>11948530</v>
      </c>
      <c r="S18" s="37">
        <v>0</v>
      </c>
      <c r="T18" s="37">
        <v>5</v>
      </c>
      <c r="U18" s="37">
        <v>7500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146</v>
      </c>
      <c r="E19" s="37">
        <v>931</v>
      </c>
      <c r="F19" s="37">
        <v>4579846</v>
      </c>
      <c r="G19" s="37">
        <v>80</v>
      </c>
      <c r="H19" s="37">
        <v>199</v>
      </c>
      <c r="I19" s="37">
        <v>2905196</v>
      </c>
      <c r="J19" s="37">
        <v>1</v>
      </c>
      <c r="K19" s="37">
        <v>2</v>
      </c>
      <c r="L19" s="37">
        <v>1070</v>
      </c>
      <c r="M19" s="37">
        <v>0</v>
      </c>
      <c r="N19" s="37">
        <v>0</v>
      </c>
      <c r="O19" s="37">
        <v>0</v>
      </c>
      <c r="P19" s="37">
        <v>63</v>
      </c>
      <c r="Q19" s="37">
        <v>720</v>
      </c>
      <c r="R19" s="37">
        <v>1658580</v>
      </c>
      <c r="S19" s="37">
        <v>2</v>
      </c>
      <c r="T19" s="37">
        <v>10</v>
      </c>
      <c r="U19" s="37">
        <v>15000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120</v>
      </c>
      <c r="E20" s="38">
        <v>941</v>
      </c>
      <c r="F20" s="38">
        <v>3790173</v>
      </c>
      <c r="G20" s="38">
        <v>53</v>
      </c>
      <c r="H20" s="38">
        <v>143</v>
      </c>
      <c r="I20" s="38">
        <v>1947673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67</v>
      </c>
      <c r="Q20" s="38">
        <v>798</v>
      </c>
      <c r="R20" s="38">
        <v>1842500</v>
      </c>
      <c r="S20" s="38">
        <v>0</v>
      </c>
      <c r="T20" s="38">
        <v>0</v>
      </c>
      <c r="U20" s="38">
        <v>0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859</v>
      </c>
      <c r="E21" s="32">
        <v>2867</v>
      </c>
      <c r="F21" s="32">
        <v>34215130</v>
      </c>
      <c r="G21" s="32">
        <v>814</v>
      </c>
      <c r="H21" s="32">
        <v>2442</v>
      </c>
      <c r="I21" s="32">
        <v>32780136</v>
      </c>
      <c r="J21" s="32">
        <v>2</v>
      </c>
      <c r="K21" s="32">
        <v>2</v>
      </c>
      <c r="L21" s="32">
        <v>28654</v>
      </c>
      <c r="M21" s="32">
        <v>9</v>
      </c>
      <c r="N21" s="32">
        <v>9</v>
      </c>
      <c r="O21" s="32">
        <v>450000</v>
      </c>
      <c r="P21" s="32">
        <v>34</v>
      </c>
      <c r="Q21" s="32">
        <v>414</v>
      </c>
      <c r="R21" s="32">
        <v>956340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62</v>
      </c>
      <c r="E22" s="34">
        <v>237</v>
      </c>
      <c r="F22" s="34">
        <v>2337871</v>
      </c>
      <c r="G22" s="34">
        <v>53</v>
      </c>
      <c r="H22" s="34">
        <v>159</v>
      </c>
      <c r="I22" s="34">
        <v>2083917</v>
      </c>
      <c r="J22" s="34">
        <v>1</v>
      </c>
      <c r="K22" s="34">
        <v>1</v>
      </c>
      <c r="L22" s="34">
        <v>28394</v>
      </c>
      <c r="M22" s="34">
        <v>1</v>
      </c>
      <c r="N22" s="34">
        <v>1</v>
      </c>
      <c r="O22" s="34">
        <v>50000</v>
      </c>
      <c r="P22" s="34">
        <v>7</v>
      </c>
      <c r="Q22" s="34">
        <v>76</v>
      </c>
      <c r="R22" s="34">
        <v>175560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62</v>
      </c>
      <c r="E23" s="36">
        <v>237</v>
      </c>
      <c r="F23" s="36">
        <v>2337871</v>
      </c>
      <c r="G23" s="36">
        <v>53</v>
      </c>
      <c r="H23" s="36">
        <v>159</v>
      </c>
      <c r="I23" s="36">
        <v>2083917</v>
      </c>
      <c r="J23" s="36">
        <v>1</v>
      </c>
      <c r="K23" s="36">
        <v>1</v>
      </c>
      <c r="L23" s="36">
        <v>28394</v>
      </c>
      <c r="M23" s="36">
        <v>1</v>
      </c>
      <c r="N23" s="36">
        <v>1</v>
      </c>
      <c r="O23" s="36">
        <v>50000</v>
      </c>
      <c r="P23" s="36">
        <v>7</v>
      </c>
      <c r="Q23" s="36">
        <v>76</v>
      </c>
      <c r="R23" s="36">
        <v>175560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62</v>
      </c>
      <c r="E24" s="36">
        <v>237</v>
      </c>
      <c r="F24" s="36">
        <v>2337871</v>
      </c>
      <c r="G24" s="36">
        <v>53</v>
      </c>
      <c r="H24" s="36">
        <v>159</v>
      </c>
      <c r="I24" s="36">
        <v>2083917</v>
      </c>
      <c r="J24" s="36">
        <v>1</v>
      </c>
      <c r="K24" s="36">
        <v>1</v>
      </c>
      <c r="L24" s="36">
        <v>28394</v>
      </c>
      <c r="M24" s="36">
        <v>1</v>
      </c>
      <c r="N24" s="36">
        <v>1</v>
      </c>
      <c r="O24" s="36">
        <v>50000</v>
      </c>
      <c r="P24" s="36">
        <v>7</v>
      </c>
      <c r="Q24" s="36">
        <v>76</v>
      </c>
      <c r="R24" s="36">
        <v>175560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797</v>
      </c>
      <c r="E28" s="34">
        <v>2630</v>
      </c>
      <c r="F28" s="34">
        <v>31877259</v>
      </c>
      <c r="G28" s="34">
        <v>761</v>
      </c>
      <c r="H28" s="34">
        <v>2283</v>
      </c>
      <c r="I28" s="34">
        <v>30696219</v>
      </c>
      <c r="J28" s="34">
        <v>1</v>
      </c>
      <c r="K28" s="34">
        <v>1</v>
      </c>
      <c r="L28" s="34">
        <v>260</v>
      </c>
      <c r="M28" s="34">
        <v>8</v>
      </c>
      <c r="N28" s="34">
        <v>8</v>
      </c>
      <c r="O28" s="34">
        <v>400000</v>
      </c>
      <c r="P28" s="34">
        <v>27</v>
      </c>
      <c r="Q28" s="34">
        <v>338</v>
      </c>
      <c r="R28" s="34">
        <v>780780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782</v>
      </c>
      <c r="E29" s="37">
        <v>2576</v>
      </c>
      <c r="F29" s="37">
        <v>31201941</v>
      </c>
      <c r="G29" s="37">
        <v>746</v>
      </c>
      <c r="H29" s="37">
        <v>2238</v>
      </c>
      <c r="I29" s="37">
        <v>30041691</v>
      </c>
      <c r="J29" s="37">
        <v>1</v>
      </c>
      <c r="K29" s="37">
        <v>1</v>
      </c>
      <c r="L29" s="37">
        <v>260</v>
      </c>
      <c r="M29" s="37">
        <v>8</v>
      </c>
      <c r="N29" s="37">
        <v>8</v>
      </c>
      <c r="O29" s="37">
        <v>400000</v>
      </c>
      <c r="P29" s="37">
        <v>27</v>
      </c>
      <c r="Q29" s="37">
        <v>329</v>
      </c>
      <c r="R29" s="37">
        <v>759990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765</v>
      </c>
      <c r="E30" s="37">
        <v>2525</v>
      </c>
      <c r="F30" s="37">
        <v>30488641</v>
      </c>
      <c r="G30" s="37">
        <v>729</v>
      </c>
      <c r="H30" s="37">
        <v>2187</v>
      </c>
      <c r="I30" s="37">
        <v>29328391</v>
      </c>
      <c r="J30" s="37">
        <v>1</v>
      </c>
      <c r="K30" s="37">
        <v>1</v>
      </c>
      <c r="L30" s="37">
        <v>260</v>
      </c>
      <c r="M30" s="37">
        <v>8</v>
      </c>
      <c r="N30" s="37">
        <v>8</v>
      </c>
      <c r="O30" s="37">
        <v>400000</v>
      </c>
      <c r="P30" s="37">
        <v>27</v>
      </c>
      <c r="Q30" s="37">
        <v>329</v>
      </c>
      <c r="R30" s="37">
        <v>759990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17</v>
      </c>
      <c r="E31" s="37">
        <v>51</v>
      </c>
      <c r="F31" s="37">
        <v>713300</v>
      </c>
      <c r="G31" s="37">
        <v>17</v>
      </c>
      <c r="H31" s="37">
        <v>51</v>
      </c>
      <c r="I31" s="37">
        <v>713300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10</v>
      </c>
      <c r="E32" s="37">
        <v>39</v>
      </c>
      <c r="F32" s="37">
        <v>460770</v>
      </c>
      <c r="G32" s="37">
        <v>10</v>
      </c>
      <c r="H32" s="37">
        <v>30</v>
      </c>
      <c r="I32" s="37">
        <v>439980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9</v>
      </c>
      <c r="R32" s="37">
        <v>20790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5</v>
      </c>
      <c r="E33" s="38">
        <v>15</v>
      </c>
      <c r="F33" s="38">
        <v>214548</v>
      </c>
      <c r="G33" s="38">
        <v>5</v>
      </c>
      <c r="H33" s="38">
        <v>15</v>
      </c>
      <c r="I33" s="38">
        <v>214548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1827</v>
      </c>
      <c r="E34" s="32">
        <v>9856</v>
      </c>
      <c r="F34" s="32">
        <v>57780213</v>
      </c>
      <c r="G34" s="32">
        <v>915</v>
      </c>
      <c r="H34" s="32">
        <v>2493</v>
      </c>
      <c r="I34" s="32">
        <v>40136995</v>
      </c>
      <c r="J34" s="32">
        <v>54</v>
      </c>
      <c r="K34" s="32">
        <v>54</v>
      </c>
      <c r="L34" s="32">
        <v>266998</v>
      </c>
      <c r="M34" s="32">
        <v>16</v>
      </c>
      <c r="N34" s="32">
        <v>16</v>
      </c>
      <c r="O34" s="32">
        <v>760000</v>
      </c>
      <c r="P34" s="32">
        <v>810</v>
      </c>
      <c r="Q34" s="32">
        <v>7011</v>
      </c>
      <c r="R34" s="32">
        <v>16193670</v>
      </c>
      <c r="S34" s="32">
        <v>32</v>
      </c>
      <c r="T34" s="32">
        <v>282</v>
      </c>
      <c r="U34" s="32">
        <v>422550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173</v>
      </c>
      <c r="E35" s="34">
        <v>898</v>
      </c>
      <c r="F35" s="34">
        <v>5003497</v>
      </c>
      <c r="G35" s="34">
        <v>89</v>
      </c>
      <c r="H35" s="34">
        <v>236</v>
      </c>
      <c r="I35" s="34">
        <v>3583423</v>
      </c>
      <c r="J35" s="34">
        <v>3</v>
      </c>
      <c r="K35" s="34">
        <v>3</v>
      </c>
      <c r="L35" s="34">
        <v>3084</v>
      </c>
      <c r="M35" s="34">
        <v>0</v>
      </c>
      <c r="N35" s="34">
        <v>0</v>
      </c>
      <c r="O35" s="34">
        <v>0</v>
      </c>
      <c r="P35" s="34">
        <v>65</v>
      </c>
      <c r="Q35" s="34">
        <v>529</v>
      </c>
      <c r="R35" s="34">
        <v>1221990</v>
      </c>
      <c r="S35" s="34">
        <v>16</v>
      </c>
      <c r="T35" s="34">
        <v>130</v>
      </c>
      <c r="U35" s="34">
        <v>195000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173</v>
      </c>
      <c r="E36" s="36">
        <v>898</v>
      </c>
      <c r="F36" s="36">
        <v>5003497</v>
      </c>
      <c r="G36" s="36">
        <v>89</v>
      </c>
      <c r="H36" s="36">
        <v>236</v>
      </c>
      <c r="I36" s="36">
        <v>3583423</v>
      </c>
      <c r="J36" s="36">
        <v>3</v>
      </c>
      <c r="K36" s="36">
        <v>3</v>
      </c>
      <c r="L36" s="36">
        <v>3084</v>
      </c>
      <c r="M36" s="36">
        <v>0</v>
      </c>
      <c r="N36" s="36">
        <v>0</v>
      </c>
      <c r="O36" s="36">
        <v>0</v>
      </c>
      <c r="P36" s="36">
        <v>65</v>
      </c>
      <c r="Q36" s="36">
        <v>529</v>
      </c>
      <c r="R36" s="36">
        <v>1221990</v>
      </c>
      <c r="S36" s="36">
        <v>16</v>
      </c>
      <c r="T36" s="36">
        <v>130</v>
      </c>
      <c r="U36" s="36">
        <v>195000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173</v>
      </c>
      <c r="E37" s="36">
        <v>898</v>
      </c>
      <c r="F37" s="36">
        <v>5003497</v>
      </c>
      <c r="G37" s="36">
        <v>89</v>
      </c>
      <c r="H37" s="36">
        <v>236</v>
      </c>
      <c r="I37" s="36">
        <v>3583423</v>
      </c>
      <c r="J37" s="36">
        <v>3</v>
      </c>
      <c r="K37" s="36">
        <v>3</v>
      </c>
      <c r="L37" s="36">
        <v>3084</v>
      </c>
      <c r="M37" s="36">
        <v>0</v>
      </c>
      <c r="N37" s="36">
        <v>0</v>
      </c>
      <c r="O37" s="36">
        <v>0</v>
      </c>
      <c r="P37" s="36">
        <v>65</v>
      </c>
      <c r="Q37" s="36">
        <v>529</v>
      </c>
      <c r="R37" s="36">
        <v>1221990</v>
      </c>
      <c r="S37" s="36">
        <v>16</v>
      </c>
      <c r="T37" s="36">
        <v>130</v>
      </c>
      <c r="U37" s="36">
        <v>195000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1654</v>
      </c>
      <c r="E41" s="34">
        <v>8958</v>
      </c>
      <c r="F41" s="34">
        <v>52776716</v>
      </c>
      <c r="G41" s="34">
        <v>826</v>
      </c>
      <c r="H41" s="34">
        <v>2257</v>
      </c>
      <c r="I41" s="34">
        <v>36553572</v>
      </c>
      <c r="J41" s="34">
        <v>51</v>
      </c>
      <c r="K41" s="34">
        <v>51</v>
      </c>
      <c r="L41" s="34">
        <v>263914</v>
      </c>
      <c r="M41" s="34">
        <v>16</v>
      </c>
      <c r="N41" s="34">
        <v>16</v>
      </c>
      <c r="O41" s="34">
        <v>760000</v>
      </c>
      <c r="P41" s="34">
        <v>745</v>
      </c>
      <c r="Q41" s="34">
        <v>6482</v>
      </c>
      <c r="R41" s="34">
        <v>14971680</v>
      </c>
      <c r="S41" s="34">
        <v>16</v>
      </c>
      <c r="T41" s="34">
        <v>152</v>
      </c>
      <c r="U41" s="34">
        <v>227550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1601</v>
      </c>
      <c r="E42" s="37">
        <v>8808</v>
      </c>
      <c r="F42" s="37">
        <v>50432130</v>
      </c>
      <c r="G42" s="37">
        <v>773</v>
      </c>
      <c r="H42" s="37">
        <v>2113</v>
      </c>
      <c r="I42" s="37">
        <v>34222846</v>
      </c>
      <c r="J42" s="37">
        <v>51</v>
      </c>
      <c r="K42" s="37">
        <v>51</v>
      </c>
      <c r="L42" s="37">
        <v>263914</v>
      </c>
      <c r="M42" s="37">
        <v>16</v>
      </c>
      <c r="N42" s="37">
        <v>16</v>
      </c>
      <c r="O42" s="37">
        <v>760000</v>
      </c>
      <c r="P42" s="37">
        <v>745</v>
      </c>
      <c r="Q42" s="37">
        <v>6476</v>
      </c>
      <c r="R42" s="37">
        <v>14957820</v>
      </c>
      <c r="S42" s="37">
        <v>16</v>
      </c>
      <c r="T42" s="37">
        <v>152</v>
      </c>
      <c r="U42" s="37">
        <v>227550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1565</v>
      </c>
      <c r="E43" s="37">
        <v>8656</v>
      </c>
      <c r="F43" s="37">
        <v>49252500</v>
      </c>
      <c r="G43" s="37">
        <v>752</v>
      </c>
      <c r="H43" s="37">
        <v>2055</v>
      </c>
      <c r="I43" s="37">
        <v>33260356</v>
      </c>
      <c r="J43" s="37">
        <v>51</v>
      </c>
      <c r="K43" s="37">
        <v>51</v>
      </c>
      <c r="L43" s="37">
        <v>263914</v>
      </c>
      <c r="M43" s="37">
        <v>16</v>
      </c>
      <c r="N43" s="37">
        <v>16</v>
      </c>
      <c r="O43" s="37">
        <v>760000</v>
      </c>
      <c r="P43" s="37">
        <v>730</v>
      </c>
      <c r="Q43" s="37">
        <v>6382</v>
      </c>
      <c r="R43" s="37">
        <v>14740680</v>
      </c>
      <c r="S43" s="37">
        <v>16</v>
      </c>
      <c r="T43" s="37">
        <v>152</v>
      </c>
      <c r="U43" s="37">
        <v>227550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36</v>
      </c>
      <c r="E44" s="37">
        <v>152</v>
      </c>
      <c r="F44" s="37">
        <v>1179630</v>
      </c>
      <c r="G44" s="37">
        <v>21</v>
      </c>
      <c r="H44" s="37">
        <v>58</v>
      </c>
      <c r="I44" s="37">
        <v>962490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15</v>
      </c>
      <c r="Q44" s="37">
        <v>94</v>
      </c>
      <c r="R44" s="37">
        <v>217140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39</v>
      </c>
      <c r="E45" s="37">
        <v>102</v>
      </c>
      <c r="F45" s="37">
        <v>1669937</v>
      </c>
      <c r="G45" s="37">
        <v>39</v>
      </c>
      <c r="H45" s="37">
        <v>102</v>
      </c>
      <c r="I45" s="37">
        <v>1669937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14</v>
      </c>
      <c r="E46" s="38">
        <v>48</v>
      </c>
      <c r="F46" s="38">
        <v>674649</v>
      </c>
      <c r="G46" s="38">
        <v>14</v>
      </c>
      <c r="H46" s="38">
        <v>42</v>
      </c>
      <c r="I46" s="38">
        <v>660789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6</v>
      </c>
      <c r="R46" s="38">
        <v>13860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1397</v>
      </c>
      <c r="E47" s="32">
        <v>13857</v>
      </c>
      <c r="F47" s="32">
        <v>39382345</v>
      </c>
      <c r="G47" s="32">
        <v>329</v>
      </c>
      <c r="H47" s="32">
        <v>607</v>
      </c>
      <c r="I47" s="32">
        <v>8755625</v>
      </c>
      <c r="J47" s="32">
        <v>1</v>
      </c>
      <c r="K47" s="32">
        <v>1</v>
      </c>
      <c r="L47" s="32">
        <v>6480</v>
      </c>
      <c r="M47" s="32">
        <v>4</v>
      </c>
      <c r="N47" s="32">
        <v>4</v>
      </c>
      <c r="O47" s="32">
        <v>110000</v>
      </c>
      <c r="P47" s="32">
        <v>1053</v>
      </c>
      <c r="Q47" s="32">
        <v>13140</v>
      </c>
      <c r="R47" s="32">
        <v>30352740</v>
      </c>
      <c r="S47" s="32">
        <v>10</v>
      </c>
      <c r="T47" s="32">
        <v>105</v>
      </c>
      <c r="U47" s="32">
        <v>157500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534</v>
      </c>
      <c r="E48" s="34">
        <v>6470</v>
      </c>
      <c r="F48" s="34">
        <v>15176900</v>
      </c>
      <c r="G48" s="34">
        <v>10</v>
      </c>
      <c r="H48" s="34">
        <v>20</v>
      </c>
      <c r="I48" s="34">
        <v>281560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523</v>
      </c>
      <c r="Q48" s="34">
        <v>6445</v>
      </c>
      <c r="R48" s="34">
        <v>14887840</v>
      </c>
      <c r="S48" s="34">
        <v>1</v>
      </c>
      <c r="T48" s="34">
        <v>5</v>
      </c>
      <c r="U48" s="34">
        <v>7500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534</v>
      </c>
      <c r="E49" s="36">
        <v>6470</v>
      </c>
      <c r="F49" s="36">
        <v>15176900</v>
      </c>
      <c r="G49" s="36">
        <v>10</v>
      </c>
      <c r="H49" s="36">
        <v>20</v>
      </c>
      <c r="I49" s="36">
        <v>281560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523</v>
      </c>
      <c r="Q49" s="36">
        <v>6445</v>
      </c>
      <c r="R49" s="36">
        <v>14887840</v>
      </c>
      <c r="S49" s="36">
        <v>1</v>
      </c>
      <c r="T49" s="36">
        <v>5</v>
      </c>
      <c r="U49" s="36">
        <v>7500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510</v>
      </c>
      <c r="E50" s="36">
        <v>6147</v>
      </c>
      <c r="F50" s="36">
        <v>14406234</v>
      </c>
      <c r="G50" s="36">
        <v>9</v>
      </c>
      <c r="H50" s="36">
        <v>18</v>
      </c>
      <c r="I50" s="36">
        <v>252404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500</v>
      </c>
      <c r="Q50" s="36">
        <v>6124</v>
      </c>
      <c r="R50" s="36">
        <v>14146330</v>
      </c>
      <c r="S50" s="36">
        <v>1</v>
      </c>
      <c r="T50" s="36">
        <v>5</v>
      </c>
      <c r="U50" s="36">
        <v>7500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24</v>
      </c>
      <c r="E51" s="36">
        <v>323</v>
      </c>
      <c r="F51" s="36">
        <v>770666</v>
      </c>
      <c r="G51" s="36">
        <v>1</v>
      </c>
      <c r="H51" s="36">
        <v>2</v>
      </c>
      <c r="I51" s="36">
        <v>29156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23</v>
      </c>
      <c r="Q51" s="36">
        <v>321</v>
      </c>
      <c r="R51" s="36">
        <v>741510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863</v>
      </c>
      <c r="E54" s="34">
        <v>7387</v>
      </c>
      <c r="F54" s="34">
        <v>24205445</v>
      </c>
      <c r="G54" s="34">
        <v>319</v>
      </c>
      <c r="H54" s="34">
        <v>587</v>
      </c>
      <c r="I54" s="34">
        <v>8474065</v>
      </c>
      <c r="J54" s="34">
        <v>1</v>
      </c>
      <c r="K54" s="34">
        <v>1</v>
      </c>
      <c r="L54" s="34">
        <v>6480</v>
      </c>
      <c r="M54" s="34">
        <v>4</v>
      </c>
      <c r="N54" s="34">
        <v>4</v>
      </c>
      <c r="O54" s="34">
        <v>110000</v>
      </c>
      <c r="P54" s="34">
        <v>530</v>
      </c>
      <c r="Q54" s="34">
        <v>6695</v>
      </c>
      <c r="R54" s="34">
        <v>15464900</v>
      </c>
      <c r="S54" s="34">
        <v>9</v>
      </c>
      <c r="T54" s="34">
        <v>100</v>
      </c>
      <c r="U54" s="34">
        <v>150000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860</v>
      </c>
      <c r="E55" s="37">
        <v>7380</v>
      </c>
      <c r="F55" s="37">
        <v>24103399</v>
      </c>
      <c r="G55" s="37">
        <v>316</v>
      </c>
      <c r="H55" s="37">
        <v>580</v>
      </c>
      <c r="I55" s="37">
        <v>8372019</v>
      </c>
      <c r="J55" s="37">
        <v>1</v>
      </c>
      <c r="K55" s="37">
        <v>1</v>
      </c>
      <c r="L55" s="37">
        <v>6480</v>
      </c>
      <c r="M55" s="37">
        <v>4</v>
      </c>
      <c r="N55" s="37">
        <v>4</v>
      </c>
      <c r="O55" s="37">
        <v>110000</v>
      </c>
      <c r="P55" s="37">
        <v>530</v>
      </c>
      <c r="Q55" s="37">
        <v>6695</v>
      </c>
      <c r="R55" s="37">
        <v>15464900</v>
      </c>
      <c r="S55" s="37">
        <v>9</v>
      </c>
      <c r="T55" s="37">
        <v>100</v>
      </c>
      <c r="U55" s="37">
        <v>150000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794</v>
      </c>
      <c r="E56" s="37">
        <v>6971</v>
      </c>
      <c r="F56" s="37">
        <v>22233973</v>
      </c>
      <c r="G56" s="37">
        <v>272</v>
      </c>
      <c r="H56" s="37">
        <v>503</v>
      </c>
      <c r="I56" s="37">
        <v>7269513</v>
      </c>
      <c r="J56" s="37">
        <v>1</v>
      </c>
      <c r="K56" s="37">
        <v>1</v>
      </c>
      <c r="L56" s="37">
        <v>6480</v>
      </c>
      <c r="M56" s="37">
        <v>4</v>
      </c>
      <c r="N56" s="37">
        <v>4</v>
      </c>
      <c r="O56" s="37">
        <v>110000</v>
      </c>
      <c r="P56" s="37">
        <v>508</v>
      </c>
      <c r="Q56" s="37">
        <v>6363</v>
      </c>
      <c r="R56" s="37">
        <v>14697980</v>
      </c>
      <c r="S56" s="37">
        <v>9</v>
      </c>
      <c r="T56" s="37">
        <v>100</v>
      </c>
      <c r="U56" s="37">
        <v>150000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66</v>
      </c>
      <c r="E57" s="37">
        <v>409</v>
      </c>
      <c r="F57" s="37">
        <v>1869426</v>
      </c>
      <c r="G57" s="37">
        <v>44</v>
      </c>
      <c r="H57" s="37">
        <v>77</v>
      </c>
      <c r="I57" s="37">
        <v>1102506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22</v>
      </c>
      <c r="Q57" s="37">
        <v>332</v>
      </c>
      <c r="R57" s="37">
        <v>766920</v>
      </c>
      <c r="S57" s="37">
        <v>0</v>
      </c>
      <c r="T57" s="37">
        <v>0</v>
      </c>
      <c r="U57" s="37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1</v>
      </c>
      <c r="E58" s="37">
        <v>2</v>
      </c>
      <c r="F58" s="37">
        <v>29156</v>
      </c>
      <c r="G58" s="37">
        <v>1</v>
      </c>
      <c r="H58" s="37">
        <v>2</v>
      </c>
      <c r="I58" s="37">
        <v>29156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2</v>
      </c>
      <c r="E59" s="38">
        <v>5</v>
      </c>
      <c r="F59" s="38">
        <v>72890</v>
      </c>
      <c r="G59" s="38">
        <v>2</v>
      </c>
      <c r="H59" s="38">
        <v>5</v>
      </c>
      <c r="I59" s="38">
        <v>72890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2287</v>
      </c>
      <c r="E60" s="32">
        <v>19800</v>
      </c>
      <c r="F60" s="32">
        <v>65761510</v>
      </c>
      <c r="G60" s="32">
        <v>745</v>
      </c>
      <c r="H60" s="32">
        <v>2233</v>
      </c>
      <c r="I60" s="32">
        <v>24756073</v>
      </c>
      <c r="J60" s="32">
        <v>2</v>
      </c>
      <c r="K60" s="32">
        <v>2</v>
      </c>
      <c r="L60" s="32">
        <v>5589</v>
      </c>
      <c r="M60" s="32">
        <v>15</v>
      </c>
      <c r="N60" s="32">
        <v>15</v>
      </c>
      <c r="O60" s="32">
        <v>750000</v>
      </c>
      <c r="P60" s="32">
        <v>1524</v>
      </c>
      <c r="Q60" s="32">
        <v>17547</v>
      </c>
      <c r="R60" s="32">
        <v>40245348</v>
      </c>
      <c r="S60" s="32">
        <v>1</v>
      </c>
      <c r="T60" s="32">
        <v>3</v>
      </c>
      <c r="U60" s="32">
        <v>4500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216</v>
      </c>
      <c r="E61" s="34">
        <v>2005</v>
      </c>
      <c r="F61" s="34">
        <v>6258105</v>
      </c>
      <c r="G61" s="34">
        <v>50</v>
      </c>
      <c r="H61" s="34">
        <v>150</v>
      </c>
      <c r="I61" s="34">
        <v>1936233</v>
      </c>
      <c r="J61" s="34">
        <v>0</v>
      </c>
      <c r="K61" s="34">
        <v>0</v>
      </c>
      <c r="L61" s="34">
        <v>0</v>
      </c>
      <c r="M61" s="34">
        <v>1</v>
      </c>
      <c r="N61" s="34">
        <v>1</v>
      </c>
      <c r="O61" s="34">
        <v>50000</v>
      </c>
      <c r="P61" s="34">
        <v>165</v>
      </c>
      <c r="Q61" s="34">
        <v>1854</v>
      </c>
      <c r="R61" s="34">
        <v>4271872</v>
      </c>
      <c r="S61" s="34">
        <v>0</v>
      </c>
      <c r="T61" s="34">
        <v>0</v>
      </c>
      <c r="U61" s="3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205</v>
      </c>
      <c r="E62" s="36">
        <v>1878</v>
      </c>
      <c r="F62" s="36">
        <v>5861208</v>
      </c>
      <c r="G62" s="36">
        <v>47</v>
      </c>
      <c r="H62" s="36">
        <v>141</v>
      </c>
      <c r="I62" s="36">
        <v>1811916</v>
      </c>
      <c r="J62" s="36">
        <v>0</v>
      </c>
      <c r="K62" s="36">
        <v>0</v>
      </c>
      <c r="L62" s="36">
        <v>0</v>
      </c>
      <c r="M62" s="36">
        <v>1</v>
      </c>
      <c r="N62" s="36">
        <v>1</v>
      </c>
      <c r="O62" s="36">
        <v>50000</v>
      </c>
      <c r="P62" s="36">
        <v>157</v>
      </c>
      <c r="Q62" s="36">
        <v>1736</v>
      </c>
      <c r="R62" s="36">
        <v>3999292</v>
      </c>
      <c r="S62" s="36">
        <v>0</v>
      </c>
      <c r="T62" s="36">
        <v>0</v>
      </c>
      <c r="U62" s="36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194</v>
      </c>
      <c r="E63" s="36">
        <v>1784</v>
      </c>
      <c r="F63" s="36">
        <v>5480841</v>
      </c>
      <c r="G63" s="36">
        <v>42</v>
      </c>
      <c r="H63" s="36">
        <v>126</v>
      </c>
      <c r="I63" s="36">
        <v>1614039</v>
      </c>
      <c r="J63" s="36">
        <v>0</v>
      </c>
      <c r="K63" s="36">
        <v>0</v>
      </c>
      <c r="L63" s="36">
        <v>0</v>
      </c>
      <c r="M63" s="36">
        <v>1</v>
      </c>
      <c r="N63" s="36">
        <v>1</v>
      </c>
      <c r="O63" s="36">
        <v>50000</v>
      </c>
      <c r="P63" s="36">
        <v>151</v>
      </c>
      <c r="Q63" s="36">
        <v>1657</v>
      </c>
      <c r="R63" s="36">
        <v>3816802</v>
      </c>
      <c r="S63" s="36">
        <v>0</v>
      </c>
      <c r="T63" s="36">
        <v>0</v>
      </c>
      <c r="U63" s="36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11</v>
      </c>
      <c r="E64" s="36">
        <v>94</v>
      </c>
      <c r="F64" s="36">
        <v>380367</v>
      </c>
      <c r="G64" s="36">
        <v>5</v>
      </c>
      <c r="H64" s="36">
        <v>15</v>
      </c>
      <c r="I64" s="36">
        <v>197877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6</v>
      </c>
      <c r="Q64" s="36">
        <v>79</v>
      </c>
      <c r="R64" s="36">
        <v>182490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6</v>
      </c>
      <c r="E65" s="36">
        <v>62</v>
      </c>
      <c r="F65" s="36">
        <v>246747</v>
      </c>
      <c r="G65" s="36">
        <v>3</v>
      </c>
      <c r="H65" s="36">
        <v>9</v>
      </c>
      <c r="I65" s="36">
        <v>124317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3</v>
      </c>
      <c r="Q65" s="36">
        <v>53</v>
      </c>
      <c r="R65" s="36">
        <v>122430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5</v>
      </c>
      <c r="E66" s="36">
        <v>65</v>
      </c>
      <c r="F66" s="36">
        <v>150150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5</v>
      </c>
      <c r="Q66" s="36">
        <v>65</v>
      </c>
      <c r="R66" s="36">
        <v>150150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2071</v>
      </c>
      <c r="E67" s="34">
        <v>17795</v>
      </c>
      <c r="F67" s="34">
        <v>59503405</v>
      </c>
      <c r="G67" s="34">
        <v>695</v>
      </c>
      <c r="H67" s="34">
        <v>2083</v>
      </c>
      <c r="I67" s="34">
        <v>22819840</v>
      </c>
      <c r="J67" s="34">
        <v>2</v>
      </c>
      <c r="K67" s="34">
        <v>2</v>
      </c>
      <c r="L67" s="34">
        <v>5589</v>
      </c>
      <c r="M67" s="34">
        <v>14</v>
      </c>
      <c r="N67" s="34">
        <v>14</v>
      </c>
      <c r="O67" s="34">
        <v>700000</v>
      </c>
      <c r="P67" s="34">
        <v>1359</v>
      </c>
      <c r="Q67" s="34">
        <v>15693</v>
      </c>
      <c r="R67" s="34">
        <v>35973476</v>
      </c>
      <c r="S67" s="34">
        <v>1</v>
      </c>
      <c r="T67" s="34">
        <v>3</v>
      </c>
      <c r="U67" s="34">
        <v>4500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2014</v>
      </c>
      <c r="E68" s="37">
        <v>17260</v>
      </c>
      <c r="F68" s="37">
        <v>57873284</v>
      </c>
      <c r="G68" s="37">
        <v>682</v>
      </c>
      <c r="H68" s="37">
        <v>2044</v>
      </c>
      <c r="I68" s="37">
        <v>22334819</v>
      </c>
      <c r="J68" s="37">
        <v>2</v>
      </c>
      <c r="K68" s="37">
        <v>2</v>
      </c>
      <c r="L68" s="37">
        <v>5589</v>
      </c>
      <c r="M68" s="37">
        <v>14</v>
      </c>
      <c r="N68" s="37">
        <v>14</v>
      </c>
      <c r="O68" s="37">
        <v>700000</v>
      </c>
      <c r="P68" s="37">
        <v>1315</v>
      </c>
      <c r="Q68" s="37">
        <v>15197</v>
      </c>
      <c r="R68" s="37">
        <v>34828376</v>
      </c>
      <c r="S68" s="37">
        <v>1</v>
      </c>
      <c r="T68" s="37">
        <v>3</v>
      </c>
      <c r="U68" s="37">
        <v>4500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1927</v>
      </c>
      <c r="E69" s="37">
        <v>16492</v>
      </c>
      <c r="F69" s="37">
        <v>55367792</v>
      </c>
      <c r="G69" s="37">
        <v>652</v>
      </c>
      <c r="H69" s="37">
        <v>1955</v>
      </c>
      <c r="I69" s="37">
        <v>21440777</v>
      </c>
      <c r="J69" s="37">
        <v>2</v>
      </c>
      <c r="K69" s="37">
        <v>2</v>
      </c>
      <c r="L69" s="37">
        <v>5589</v>
      </c>
      <c r="M69" s="37">
        <v>13</v>
      </c>
      <c r="N69" s="37">
        <v>13</v>
      </c>
      <c r="O69" s="37">
        <v>650000</v>
      </c>
      <c r="P69" s="37">
        <v>1259</v>
      </c>
      <c r="Q69" s="37">
        <v>14519</v>
      </c>
      <c r="R69" s="37">
        <v>33266926</v>
      </c>
      <c r="S69" s="37">
        <v>1</v>
      </c>
      <c r="T69" s="37">
        <v>3</v>
      </c>
      <c r="U69" s="37">
        <v>4500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87</v>
      </c>
      <c r="E70" s="37">
        <v>768</v>
      </c>
      <c r="F70" s="37">
        <v>2505492</v>
      </c>
      <c r="G70" s="37">
        <v>30</v>
      </c>
      <c r="H70" s="37">
        <v>89</v>
      </c>
      <c r="I70" s="37">
        <v>894042</v>
      </c>
      <c r="J70" s="37">
        <v>0</v>
      </c>
      <c r="K70" s="37">
        <v>0</v>
      </c>
      <c r="L70" s="37">
        <v>0</v>
      </c>
      <c r="M70" s="37">
        <v>1</v>
      </c>
      <c r="N70" s="37">
        <v>1</v>
      </c>
      <c r="O70" s="37">
        <v>50000</v>
      </c>
      <c r="P70" s="37">
        <v>56</v>
      </c>
      <c r="Q70" s="37">
        <v>678</v>
      </c>
      <c r="R70" s="37">
        <v>1561450</v>
      </c>
      <c r="S70" s="37">
        <v>0</v>
      </c>
      <c r="T70" s="37">
        <v>0</v>
      </c>
      <c r="U70" s="37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24</v>
      </c>
      <c r="E71" s="37">
        <v>225</v>
      </c>
      <c r="F71" s="37">
        <v>666235</v>
      </c>
      <c r="G71" s="37">
        <v>5</v>
      </c>
      <c r="H71" s="37">
        <v>15</v>
      </c>
      <c r="I71" s="37">
        <v>181135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19</v>
      </c>
      <c r="Q71" s="37">
        <v>210</v>
      </c>
      <c r="R71" s="37">
        <v>485100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33</v>
      </c>
      <c r="E72" s="38">
        <v>310</v>
      </c>
      <c r="F72" s="38">
        <v>963886</v>
      </c>
      <c r="G72" s="38">
        <v>8</v>
      </c>
      <c r="H72" s="38">
        <v>24</v>
      </c>
      <c r="I72" s="38">
        <v>303886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25</v>
      </c>
      <c r="Q72" s="38">
        <v>286</v>
      </c>
      <c r="R72" s="38">
        <v>660000</v>
      </c>
      <c r="S72" s="38">
        <v>0</v>
      </c>
      <c r="T72" s="38">
        <v>0</v>
      </c>
      <c r="U72" s="38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1105</v>
      </c>
      <c r="E73" s="32">
        <v>10697</v>
      </c>
      <c r="F73" s="32">
        <v>30955888</v>
      </c>
      <c r="G73" s="32">
        <v>239</v>
      </c>
      <c r="H73" s="32">
        <v>720</v>
      </c>
      <c r="I73" s="32">
        <v>7897528</v>
      </c>
      <c r="J73" s="32">
        <v>0</v>
      </c>
      <c r="K73" s="32">
        <v>0</v>
      </c>
      <c r="L73" s="32">
        <v>0</v>
      </c>
      <c r="M73" s="32">
        <v>1</v>
      </c>
      <c r="N73" s="32">
        <v>1</v>
      </c>
      <c r="O73" s="32">
        <v>50000</v>
      </c>
      <c r="P73" s="32">
        <v>862</v>
      </c>
      <c r="Q73" s="32">
        <v>9964</v>
      </c>
      <c r="R73" s="32">
        <v>22990360</v>
      </c>
      <c r="S73" s="32">
        <v>3</v>
      </c>
      <c r="T73" s="32">
        <v>12</v>
      </c>
      <c r="U73" s="32">
        <v>18000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166</v>
      </c>
      <c r="E74" s="34">
        <v>1600</v>
      </c>
      <c r="F74" s="34">
        <v>4660942</v>
      </c>
      <c r="G74" s="34">
        <v>37</v>
      </c>
      <c r="H74" s="34">
        <v>111</v>
      </c>
      <c r="I74" s="34">
        <v>1221352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129</v>
      </c>
      <c r="Q74" s="34">
        <v>1489</v>
      </c>
      <c r="R74" s="34">
        <v>3439590</v>
      </c>
      <c r="S74" s="34">
        <v>0</v>
      </c>
      <c r="T74" s="34">
        <v>0</v>
      </c>
      <c r="U74" s="3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161</v>
      </c>
      <c r="E75" s="36">
        <v>1537</v>
      </c>
      <c r="F75" s="36">
        <v>4515412</v>
      </c>
      <c r="G75" s="36">
        <v>37</v>
      </c>
      <c r="H75" s="36">
        <v>111</v>
      </c>
      <c r="I75" s="36">
        <v>1221352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124</v>
      </c>
      <c r="Q75" s="36">
        <v>1426</v>
      </c>
      <c r="R75" s="36">
        <v>3294060</v>
      </c>
      <c r="S75" s="36">
        <v>0</v>
      </c>
      <c r="T75" s="36">
        <v>0</v>
      </c>
      <c r="U75" s="36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161</v>
      </c>
      <c r="E76" s="36">
        <v>1537</v>
      </c>
      <c r="F76" s="36">
        <v>4515412</v>
      </c>
      <c r="G76" s="36">
        <v>37</v>
      </c>
      <c r="H76" s="36">
        <v>111</v>
      </c>
      <c r="I76" s="36">
        <v>1221352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124</v>
      </c>
      <c r="Q76" s="36">
        <v>1426</v>
      </c>
      <c r="R76" s="36">
        <v>3294060</v>
      </c>
      <c r="S76" s="36">
        <v>0</v>
      </c>
      <c r="T76" s="36">
        <v>0</v>
      </c>
      <c r="U76" s="36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2</v>
      </c>
      <c r="E78" s="36">
        <v>28</v>
      </c>
      <c r="F78" s="36">
        <v>64680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2</v>
      </c>
      <c r="Q78" s="36">
        <v>28</v>
      </c>
      <c r="R78" s="36">
        <v>64680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3</v>
      </c>
      <c r="E79" s="36">
        <v>35</v>
      </c>
      <c r="F79" s="36">
        <v>80850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3</v>
      </c>
      <c r="Q79" s="36">
        <v>35</v>
      </c>
      <c r="R79" s="36">
        <v>80850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939</v>
      </c>
      <c r="E80" s="34">
        <v>9097</v>
      </c>
      <c r="F80" s="34">
        <v>26294946</v>
      </c>
      <c r="G80" s="34">
        <v>202</v>
      </c>
      <c r="H80" s="34">
        <v>609</v>
      </c>
      <c r="I80" s="34">
        <v>6676176</v>
      </c>
      <c r="J80" s="34">
        <v>0</v>
      </c>
      <c r="K80" s="34">
        <v>0</v>
      </c>
      <c r="L80" s="34">
        <v>0</v>
      </c>
      <c r="M80" s="34">
        <v>1</v>
      </c>
      <c r="N80" s="34">
        <v>1</v>
      </c>
      <c r="O80" s="34">
        <v>50000</v>
      </c>
      <c r="P80" s="34">
        <v>733</v>
      </c>
      <c r="Q80" s="34">
        <v>8475</v>
      </c>
      <c r="R80" s="34">
        <v>19550770</v>
      </c>
      <c r="S80" s="34">
        <v>3</v>
      </c>
      <c r="T80" s="34">
        <v>12</v>
      </c>
      <c r="U80" s="34">
        <v>18000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914</v>
      </c>
      <c r="E81" s="37">
        <v>8799</v>
      </c>
      <c r="F81" s="37">
        <v>25528252</v>
      </c>
      <c r="G81" s="37">
        <v>199</v>
      </c>
      <c r="H81" s="37">
        <v>600</v>
      </c>
      <c r="I81" s="37">
        <v>6577072</v>
      </c>
      <c r="J81" s="37">
        <v>0</v>
      </c>
      <c r="K81" s="37">
        <v>0</v>
      </c>
      <c r="L81" s="37">
        <v>0</v>
      </c>
      <c r="M81" s="37">
        <v>1</v>
      </c>
      <c r="N81" s="37">
        <v>1</v>
      </c>
      <c r="O81" s="37">
        <v>50000</v>
      </c>
      <c r="P81" s="37">
        <v>711</v>
      </c>
      <c r="Q81" s="37">
        <v>8186</v>
      </c>
      <c r="R81" s="37">
        <v>18883180</v>
      </c>
      <c r="S81" s="37">
        <v>3</v>
      </c>
      <c r="T81" s="37">
        <v>12</v>
      </c>
      <c r="U81" s="37">
        <v>18000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900</v>
      </c>
      <c r="E82" s="37">
        <v>8668</v>
      </c>
      <c r="F82" s="37">
        <v>25074472</v>
      </c>
      <c r="G82" s="37">
        <v>194</v>
      </c>
      <c r="H82" s="37">
        <v>585</v>
      </c>
      <c r="I82" s="37">
        <v>6391252</v>
      </c>
      <c r="J82" s="37">
        <v>0</v>
      </c>
      <c r="K82" s="37">
        <v>0</v>
      </c>
      <c r="L82" s="37">
        <v>0</v>
      </c>
      <c r="M82" s="37">
        <v>1</v>
      </c>
      <c r="N82" s="37">
        <v>1</v>
      </c>
      <c r="O82" s="37">
        <v>50000</v>
      </c>
      <c r="P82" s="37">
        <v>702</v>
      </c>
      <c r="Q82" s="37">
        <v>8070</v>
      </c>
      <c r="R82" s="37">
        <v>18615220</v>
      </c>
      <c r="S82" s="37">
        <v>3</v>
      </c>
      <c r="T82" s="37">
        <v>12</v>
      </c>
      <c r="U82" s="37">
        <v>18000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14</v>
      </c>
      <c r="E83" s="37">
        <v>131</v>
      </c>
      <c r="F83" s="37">
        <v>453780</v>
      </c>
      <c r="G83" s="37">
        <v>5</v>
      </c>
      <c r="H83" s="37">
        <v>15</v>
      </c>
      <c r="I83" s="37">
        <v>185820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9</v>
      </c>
      <c r="Q83" s="37">
        <v>116</v>
      </c>
      <c r="R83" s="37">
        <v>267960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10</v>
      </c>
      <c r="E84" s="37">
        <v>134</v>
      </c>
      <c r="F84" s="37">
        <v>309540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10</v>
      </c>
      <c r="Q84" s="37">
        <v>134</v>
      </c>
      <c r="R84" s="37">
        <v>309540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15</v>
      </c>
      <c r="E85" s="38">
        <v>164</v>
      </c>
      <c r="F85" s="38">
        <v>457154</v>
      </c>
      <c r="G85" s="38">
        <v>3</v>
      </c>
      <c r="H85" s="38">
        <v>9</v>
      </c>
      <c r="I85" s="38">
        <v>99104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12</v>
      </c>
      <c r="Q85" s="38">
        <v>155</v>
      </c>
      <c r="R85" s="38">
        <v>358050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987</v>
      </c>
      <c r="E86" s="32">
        <v>6952</v>
      </c>
      <c r="F86" s="32">
        <v>23833548</v>
      </c>
      <c r="G86" s="32">
        <v>428</v>
      </c>
      <c r="H86" s="32">
        <v>747</v>
      </c>
      <c r="I86" s="32">
        <v>9602557</v>
      </c>
      <c r="J86" s="32">
        <v>0</v>
      </c>
      <c r="K86" s="32">
        <v>0</v>
      </c>
      <c r="L86" s="32">
        <v>0</v>
      </c>
      <c r="M86" s="32">
        <v>4</v>
      </c>
      <c r="N86" s="32">
        <v>4</v>
      </c>
      <c r="O86" s="32">
        <v>120000</v>
      </c>
      <c r="P86" s="32">
        <v>546</v>
      </c>
      <c r="Q86" s="32">
        <v>6045</v>
      </c>
      <c r="R86" s="32">
        <v>13956818</v>
      </c>
      <c r="S86" s="32">
        <v>9</v>
      </c>
      <c r="T86" s="32">
        <v>156</v>
      </c>
      <c r="U86" s="32">
        <v>154173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61</v>
      </c>
      <c r="E87" s="34">
        <v>514</v>
      </c>
      <c r="F87" s="34">
        <v>1568463</v>
      </c>
      <c r="G87" s="34">
        <v>19</v>
      </c>
      <c r="H87" s="34">
        <v>45</v>
      </c>
      <c r="I87" s="34">
        <v>509967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41</v>
      </c>
      <c r="Q87" s="34">
        <v>450</v>
      </c>
      <c r="R87" s="34">
        <v>1039500</v>
      </c>
      <c r="S87" s="34">
        <v>1</v>
      </c>
      <c r="T87" s="34">
        <v>19</v>
      </c>
      <c r="U87" s="34">
        <v>18996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60</v>
      </c>
      <c r="E88" s="36">
        <v>496</v>
      </c>
      <c r="F88" s="36">
        <v>1531743</v>
      </c>
      <c r="G88" s="36">
        <v>19</v>
      </c>
      <c r="H88" s="36">
        <v>45</v>
      </c>
      <c r="I88" s="36">
        <v>509967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40</v>
      </c>
      <c r="Q88" s="36">
        <v>438</v>
      </c>
      <c r="R88" s="36">
        <v>1011780</v>
      </c>
      <c r="S88" s="36">
        <v>1</v>
      </c>
      <c r="T88" s="36">
        <v>13</v>
      </c>
      <c r="U88" s="36">
        <v>9996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60</v>
      </c>
      <c r="E89" s="36">
        <v>496</v>
      </c>
      <c r="F89" s="36">
        <v>1531743</v>
      </c>
      <c r="G89" s="36">
        <v>19</v>
      </c>
      <c r="H89" s="36">
        <v>45</v>
      </c>
      <c r="I89" s="36">
        <v>509967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40</v>
      </c>
      <c r="Q89" s="36">
        <v>438</v>
      </c>
      <c r="R89" s="36">
        <v>1011780</v>
      </c>
      <c r="S89" s="36">
        <v>1</v>
      </c>
      <c r="T89" s="36">
        <v>13</v>
      </c>
      <c r="U89" s="36">
        <v>9996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1</v>
      </c>
      <c r="E92" s="36">
        <v>18</v>
      </c>
      <c r="F92" s="36">
        <v>36720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12</v>
      </c>
      <c r="R92" s="36">
        <v>27720</v>
      </c>
      <c r="S92" s="36">
        <v>0</v>
      </c>
      <c r="T92" s="36">
        <v>6</v>
      </c>
      <c r="U92" s="36">
        <v>9000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926</v>
      </c>
      <c r="E93" s="34">
        <v>6438</v>
      </c>
      <c r="F93" s="34">
        <v>22265085</v>
      </c>
      <c r="G93" s="34">
        <v>409</v>
      </c>
      <c r="H93" s="34">
        <v>702</v>
      </c>
      <c r="I93" s="34">
        <v>9092590</v>
      </c>
      <c r="J93" s="34">
        <v>0</v>
      </c>
      <c r="K93" s="34">
        <v>0</v>
      </c>
      <c r="L93" s="34">
        <v>0</v>
      </c>
      <c r="M93" s="34">
        <v>4</v>
      </c>
      <c r="N93" s="34">
        <v>4</v>
      </c>
      <c r="O93" s="34">
        <v>120000</v>
      </c>
      <c r="P93" s="34">
        <v>505</v>
      </c>
      <c r="Q93" s="34">
        <v>5595</v>
      </c>
      <c r="R93" s="34">
        <v>12917318</v>
      </c>
      <c r="S93" s="34">
        <v>8</v>
      </c>
      <c r="T93" s="34">
        <v>137</v>
      </c>
      <c r="U93" s="34">
        <v>135177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883</v>
      </c>
      <c r="E94" s="37">
        <v>6227</v>
      </c>
      <c r="F94" s="37">
        <v>21224747</v>
      </c>
      <c r="G94" s="37">
        <v>382</v>
      </c>
      <c r="H94" s="37">
        <v>650</v>
      </c>
      <c r="I94" s="37">
        <v>8411442</v>
      </c>
      <c r="J94" s="37">
        <v>0</v>
      </c>
      <c r="K94" s="37">
        <v>0</v>
      </c>
      <c r="L94" s="37">
        <v>0</v>
      </c>
      <c r="M94" s="37">
        <v>4</v>
      </c>
      <c r="N94" s="37">
        <v>4</v>
      </c>
      <c r="O94" s="37">
        <v>120000</v>
      </c>
      <c r="P94" s="37">
        <v>491</v>
      </c>
      <c r="Q94" s="37">
        <v>5446</v>
      </c>
      <c r="R94" s="37">
        <v>12573128</v>
      </c>
      <c r="S94" s="37">
        <v>6</v>
      </c>
      <c r="T94" s="37">
        <v>127</v>
      </c>
      <c r="U94" s="37">
        <v>120177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854</v>
      </c>
      <c r="E95" s="37">
        <v>6072</v>
      </c>
      <c r="F95" s="37">
        <v>20424348</v>
      </c>
      <c r="G95" s="37">
        <v>360</v>
      </c>
      <c r="H95" s="37">
        <v>609</v>
      </c>
      <c r="I95" s="37">
        <v>7874383</v>
      </c>
      <c r="J95" s="37">
        <v>0</v>
      </c>
      <c r="K95" s="37">
        <v>0</v>
      </c>
      <c r="L95" s="37">
        <v>0</v>
      </c>
      <c r="M95" s="37">
        <v>4</v>
      </c>
      <c r="N95" s="37">
        <v>4</v>
      </c>
      <c r="O95" s="37">
        <v>120000</v>
      </c>
      <c r="P95" s="37">
        <v>484</v>
      </c>
      <c r="Q95" s="37">
        <v>5332</v>
      </c>
      <c r="R95" s="37">
        <v>12309788</v>
      </c>
      <c r="S95" s="37">
        <v>6</v>
      </c>
      <c r="T95" s="37">
        <v>127</v>
      </c>
      <c r="U95" s="37">
        <v>120177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29</v>
      </c>
      <c r="E96" s="37">
        <v>155</v>
      </c>
      <c r="F96" s="37">
        <v>800399</v>
      </c>
      <c r="G96" s="37">
        <v>22</v>
      </c>
      <c r="H96" s="37">
        <v>41</v>
      </c>
      <c r="I96" s="37">
        <v>537059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7</v>
      </c>
      <c r="Q96" s="37">
        <v>114</v>
      </c>
      <c r="R96" s="37">
        <v>263340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29</v>
      </c>
      <c r="E97" s="37">
        <v>163</v>
      </c>
      <c r="F97" s="37">
        <v>713678</v>
      </c>
      <c r="G97" s="37">
        <v>17</v>
      </c>
      <c r="H97" s="37">
        <v>32</v>
      </c>
      <c r="I97" s="37">
        <v>419168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10</v>
      </c>
      <c r="Q97" s="37">
        <v>121</v>
      </c>
      <c r="R97" s="37">
        <v>279510</v>
      </c>
      <c r="S97" s="37">
        <v>2</v>
      </c>
      <c r="T97" s="37">
        <v>10</v>
      </c>
      <c r="U97" s="37">
        <v>15000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14</v>
      </c>
      <c r="E98" s="38">
        <v>48</v>
      </c>
      <c r="F98" s="38">
        <v>326660</v>
      </c>
      <c r="G98" s="38">
        <v>10</v>
      </c>
      <c r="H98" s="38">
        <v>20</v>
      </c>
      <c r="I98" s="38">
        <v>261980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4</v>
      </c>
      <c r="Q98" s="38">
        <v>28</v>
      </c>
      <c r="R98" s="38">
        <v>64680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302</v>
      </c>
      <c r="E99" s="32">
        <v>3286</v>
      </c>
      <c r="F99" s="32">
        <v>7863720</v>
      </c>
      <c r="G99" s="32">
        <v>19</v>
      </c>
      <c r="H99" s="32">
        <v>32</v>
      </c>
      <c r="I99" s="32">
        <v>396416</v>
      </c>
      <c r="J99" s="32">
        <v>1</v>
      </c>
      <c r="K99" s="32">
        <v>2</v>
      </c>
      <c r="L99" s="32">
        <v>1070</v>
      </c>
      <c r="M99" s="32">
        <v>0</v>
      </c>
      <c r="N99" s="32">
        <v>0</v>
      </c>
      <c r="O99" s="32">
        <v>0</v>
      </c>
      <c r="P99" s="32">
        <v>282</v>
      </c>
      <c r="Q99" s="32">
        <v>3245</v>
      </c>
      <c r="R99" s="32">
        <v>7455734</v>
      </c>
      <c r="S99" s="32">
        <v>0</v>
      </c>
      <c r="T99" s="32">
        <v>7</v>
      </c>
      <c r="U99" s="32">
        <v>10500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46</v>
      </c>
      <c r="E100" s="34">
        <v>508</v>
      </c>
      <c r="F100" s="34">
        <v>1150380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46</v>
      </c>
      <c r="Q100" s="34">
        <v>508</v>
      </c>
      <c r="R100" s="34">
        <v>1150380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46</v>
      </c>
      <c r="E101" s="36">
        <v>508</v>
      </c>
      <c r="F101" s="36">
        <v>1150380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46</v>
      </c>
      <c r="Q101" s="36">
        <v>508</v>
      </c>
      <c r="R101" s="36">
        <v>1150380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38</v>
      </c>
      <c r="E102" s="36">
        <v>412</v>
      </c>
      <c r="F102" s="36">
        <v>951720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38</v>
      </c>
      <c r="Q102" s="36">
        <v>412</v>
      </c>
      <c r="R102" s="36">
        <v>951720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8</v>
      </c>
      <c r="E103" s="36">
        <v>96</v>
      </c>
      <c r="F103" s="36">
        <v>198660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8</v>
      </c>
      <c r="Q103" s="36">
        <v>96</v>
      </c>
      <c r="R103" s="36">
        <v>198660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256</v>
      </c>
      <c r="E106" s="34">
        <v>2778</v>
      </c>
      <c r="F106" s="34">
        <v>6713340</v>
      </c>
      <c r="G106" s="34">
        <v>19</v>
      </c>
      <c r="H106" s="34">
        <v>32</v>
      </c>
      <c r="I106" s="34">
        <v>396416</v>
      </c>
      <c r="J106" s="34">
        <v>1</v>
      </c>
      <c r="K106" s="34">
        <v>2</v>
      </c>
      <c r="L106" s="34">
        <v>1070</v>
      </c>
      <c r="M106" s="34">
        <v>0</v>
      </c>
      <c r="N106" s="34">
        <v>0</v>
      </c>
      <c r="O106" s="34">
        <v>0</v>
      </c>
      <c r="P106" s="34">
        <v>236</v>
      </c>
      <c r="Q106" s="34">
        <v>2737</v>
      </c>
      <c r="R106" s="34">
        <v>6305354</v>
      </c>
      <c r="S106" s="34">
        <v>0</v>
      </c>
      <c r="T106" s="34">
        <v>7</v>
      </c>
      <c r="U106" s="34">
        <v>10500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247</v>
      </c>
      <c r="E107" s="37">
        <v>2711</v>
      </c>
      <c r="F107" s="37">
        <v>6552042</v>
      </c>
      <c r="G107" s="37">
        <v>18</v>
      </c>
      <c r="H107" s="37">
        <v>31</v>
      </c>
      <c r="I107" s="37">
        <v>384028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229</v>
      </c>
      <c r="Q107" s="37">
        <v>2673</v>
      </c>
      <c r="R107" s="37">
        <v>6157514</v>
      </c>
      <c r="S107" s="37">
        <v>0</v>
      </c>
      <c r="T107" s="37">
        <v>7</v>
      </c>
      <c r="U107" s="37">
        <v>10500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181</v>
      </c>
      <c r="E108" s="37">
        <v>2105</v>
      </c>
      <c r="F108" s="37">
        <v>5031246</v>
      </c>
      <c r="G108" s="37">
        <v>11</v>
      </c>
      <c r="H108" s="37">
        <v>19</v>
      </c>
      <c r="I108" s="37">
        <v>235372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170</v>
      </c>
      <c r="Q108" s="37">
        <v>2079</v>
      </c>
      <c r="R108" s="37">
        <v>4785374</v>
      </c>
      <c r="S108" s="37">
        <v>0</v>
      </c>
      <c r="T108" s="37">
        <v>7</v>
      </c>
      <c r="U108" s="37">
        <v>10500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66</v>
      </c>
      <c r="E109" s="37">
        <v>606</v>
      </c>
      <c r="F109" s="37">
        <v>1520796</v>
      </c>
      <c r="G109" s="37">
        <v>7</v>
      </c>
      <c r="H109" s="37">
        <v>12</v>
      </c>
      <c r="I109" s="37">
        <v>148656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59</v>
      </c>
      <c r="Q109" s="37">
        <v>594</v>
      </c>
      <c r="R109" s="37">
        <v>1372140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4</v>
      </c>
      <c r="E110" s="37">
        <v>24</v>
      </c>
      <c r="F110" s="37">
        <v>51890</v>
      </c>
      <c r="G110" s="37">
        <v>0</v>
      </c>
      <c r="H110" s="37">
        <v>0</v>
      </c>
      <c r="I110" s="37">
        <v>0</v>
      </c>
      <c r="J110" s="37">
        <v>1</v>
      </c>
      <c r="K110" s="37">
        <v>2</v>
      </c>
      <c r="L110" s="37">
        <v>1070</v>
      </c>
      <c r="M110" s="37">
        <v>0</v>
      </c>
      <c r="N110" s="37">
        <v>0</v>
      </c>
      <c r="O110" s="37">
        <v>0</v>
      </c>
      <c r="P110" s="37">
        <v>3</v>
      </c>
      <c r="Q110" s="37">
        <v>22</v>
      </c>
      <c r="R110" s="37">
        <v>50820</v>
      </c>
      <c r="S110" s="37">
        <v>0</v>
      </c>
      <c r="T110" s="37">
        <v>0</v>
      </c>
      <c r="U110" s="37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5</v>
      </c>
      <c r="E111" s="38">
        <v>43</v>
      </c>
      <c r="F111" s="38">
        <v>109408</v>
      </c>
      <c r="G111" s="38">
        <v>1</v>
      </c>
      <c r="H111" s="38">
        <v>1</v>
      </c>
      <c r="I111" s="38">
        <v>12388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4</v>
      </c>
      <c r="Q111" s="38">
        <v>42</v>
      </c>
      <c r="R111" s="38">
        <v>97020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409</v>
      </c>
      <c r="E112" s="32">
        <v>3205</v>
      </c>
      <c r="F112" s="32">
        <v>8479051</v>
      </c>
      <c r="G112" s="32">
        <v>84</v>
      </c>
      <c r="H112" s="32">
        <v>252</v>
      </c>
      <c r="I112" s="32">
        <v>1689544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320</v>
      </c>
      <c r="Q112" s="32">
        <v>2936</v>
      </c>
      <c r="R112" s="32">
        <v>6764007</v>
      </c>
      <c r="S112" s="32">
        <v>5</v>
      </c>
      <c r="T112" s="32">
        <v>17</v>
      </c>
      <c r="U112" s="32">
        <v>25500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31</v>
      </c>
      <c r="E113" s="34">
        <v>294</v>
      </c>
      <c r="F113" s="34">
        <v>750524</v>
      </c>
      <c r="G113" s="34">
        <v>4</v>
      </c>
      <c r="H113" s="34">
        <v>12</v>
      </c>
      <c r="I113" s="34">
        <v>99104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27</v>
      </c>
      <c r="Q113" s="34">
        <v>282</v>
      </c>
      <c r="R113" s="34">
        <v>651420</v>
      </c>
      <c r="S113" s="34">
        <v>0</v>
      </c>
      <c r="T113" s="34">
        <v>0</v>
      </c>
      <c r="U113" s="3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29</v>
      </c>
      <c r="E114" s="36">
        <v>275</v>
      </c>
      <c r="F114" s="36">
        <v>688788</v>
      </c>
      <c r="G114" s="36">
        <v>3</v>
      </c>
      <c r="H114" s="36">
        <v>9</v>
      </c>
      <c r="I114" s="36">
        <v>74328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26</v>
      </c>
      <c r="Q114" s="36">
        <v>266</v>
      </c>
      <c r="R114" s="36">
        <v>614460</v>
      </c>
      <c r="S114" s="36">
        <v>0</v>
      </c>
      <c r="T114" s="36">
        <v>0</v>
      </c>
      <c r="U114" s="36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20</v>
      </c>
      <c r="E115" s="36">
        <v>188</v>
      </c>
      <c r="F115" s="36">
        <v>469972</v>
      </c>
      <c r="G115" s="36">
        <v>2</v>
      </c>
      <c r="H115" s="36">
        <v>6</v>
      </c>
      <c r="I115" s="36">
        <v>49552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18</v>
      </c>
      <c r="Q115" s="36">
        <v>182</v>
      </c>
      <c r="R115" s="36">
        <v>420420</v>
      </c>
      <c r="S115" s="36">
        <v>0</v>
      </c>
      <c r="T115" s="36">
        <v>0</v>
      </c>
      <c r="U115" s="36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9</v>
      </c>
      <c r="E116" s="36">
        <v>87</v>
      </c>
      <c r="F116" s="36">
        <v>218816</v>
      </c>
      <c r="G116" s="36">
        <v>1</v>
      </c>
      <c r="H116" s="36">
        <v>3</v>
      </c>
      <c r="I116" s="36">
        <v>24776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8</v>
      </c>
      <c r="Q116" s="36">
        <v>84</v>
      </c>
      <c r="R116" s="36">
        <v>194040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2</v>
      </c>
      <c r="E118" s="36">
        <v>19</v>
      </c>
      <c r="F118" s="36">
        <v>61736</v>
      </c>
      <c r="G118" s="36">
        <v>1</v>
      </c>
      <c r="H118" s="36">
        <v>3</v>
      </c>
      <c r="I118" s="36">
        <v>24776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1</v>
      </c>
      <c r="Q118" s="36">
        <v>16</v>
      </c>
      <c r="R118" s="36">
        <v>36960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378</v>
      </c>
      <c r="E119" s="34">
        <v>2911</v>
      </c>
      <c r="F119" s="34">
        <v>7728527</v>
      </c>
      <c r="G119" s="34">
        <v>80</v>
      </c>
      <c r="H119" s="34">
        <v>240</v>
      </c>
      <c r="I119" s="34">
        <v>1590440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293</v>
      </c>
      <c r="Q119" s="34">
        <v>2654</v>
      </c>
      <c r="R119" s="34">
        <v>6112587</v>
      </c>
      <c r="S119" s="34">
        <v>5</v>
      </c>
      <c r="T119" s="34">
        <v>17</v>
      </c>
      <c r="U119" s="34">
        <v>25500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371</v>
      </c>
      <c r="E120" s="37">
        <v>2859</v>
      </c>
      <c r="F120" s="37">
        <v>7560327</v>
      </c>
      <c r="G120" s="37">
        <v>78</v>
      </c>
      <c r="H120" s="37">
        <v>234</v>
      </c>
      <c r="I120" s="37">
        <v>1528500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288</v>
      </c>
      <c r="Q120" s="37">
        <v>2608</v>
      </c>
      <c r="R120" s="37">
        <v>6006327</v>
      </c>
      <c r="S120" s="37">
        <v>5</v>
      </c>
      <c r="T120" s="37">
        <v>17</v>
      </c>
      <c r="U120" s="37">
        <v>25500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320</v>
      </c>
      <c r="E121" s="37">
        <v>2479</v>
      </c>
      <c r="F121" s="37">
        <v>6520871</v>
      </c>
      <c r="G121" s="37">
        <v>62</v>
      </c>
      <c r="H121" s="37">
        <v>186</v>
      </c>
      <c r="I121" s="37">
        <v>1255964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253</v>
      </c>
      <c r="Q121" s="37">
        <v>2276</v>
      </c>
      <c r="R121" s="37">
        <v>5239407</v>
      </c>
      <c r="S121" s="37">
        <v>5</v>
      </c>
      <c r="T121" s="37">
        <v>17</v>
      </c>
      <c r="U121" s="37">
        <v>25500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51</v>
      </c>
      <c r="E122" s="37">
        <v>380</v>
      </c>
      <c r="F122" s="37">
        <v>1039456</v>
      </c>
      <c r="G122" s="37">
        <v>16</v>
      </c>
      <c r="H122" s="37">
        <v>48</v>
      </c>
      <c r="I122" s="37">
        <v>272536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35</v>
      </c>
      <c r="Q122" s="37">
        <v>332</v>
      </c>
      <c r="R122" s="37">
        <v>766920</v>
      </c>
      <c r="S122" s="37">
        <v>0</v>
      </c>
      <c r="T122" s="37">
        <v>0</v>
      </c>
      <c r="U122" s="37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2</v>
      </c>
      <c r="E123" s="37">
        <v>16</v>
      </c>
      <c r="F123" s="37">
        <v>36960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2</v>
      </c>
      <c r="Q123" s="37">
        <v>16</v>
      </c>
      <c r="R123" s="37">
        <v>36960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5</v>
      </c>
      <c r="E124" s="38">
        <v>36</v>
      </c>
      <c r="F124" s="38">
        <v>131240</v>
      </c>
      <c r="G124" s="38">
        <v>2</v>
      </c>
      <c r="H124" s="38">
        <v>6</v>
      </c>
      <c r="I124" s="38">
        <v>61940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3</v>
      </c>
      <c r="Q124" s="38">
        <v>30</v>
      </c>
      <c r="R124" s="38">
        <v>69300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861</v>
      </c>
      <c r="E125" s="32">
        <v>8111</v>
      </c>
      <c r="F125" s="32">
        <v>21552188</v>
      </c>
      <c r="G125" s="32">
        <v>181</v>
      </c>
      <c r="H125" s="32">
        <v>270</v>
      </c>
      <c r="I125" s="32">
        <v>3391788</v>
      </c>
      <c r="J125" s="32">
        <v>0</v>
      </c>
      <c r="K125" s="32">
        <v>0</v>
      </c>
      <c r="L125" s="32">
        <v>0</v>
      </c>
      <c r="M125" s="32">
        <v>1</v>
      </c>
      <c r="N125" s="32">
        <v>1</v>
      </c>
      <c r="O125" s="32">
        <v>50000</v>
      </c>
      <c r="P125" s="32">
        <v>679</v>
      </c>
      <c r="Q125" s="32">
        <v>7840</v>
      </c>
      <c r="R125" s="32">
        <v>18110400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139</v>
      </c>
      <c r="E126" s="34">
        <v>1323</v>
      </c>
      <c r="F126" s="34">
        <v>3542518</v>
      </c>
      <c r="G126" s="34">
        <v>32</v>
      </c>
      <c r="H126" s="34">
        <v>48</v>
      </c>
      <c r="I126" s="34">
        <v>597268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107</v>
      </c>
      <c r="Q126" s="34">
        <v>1275</v>
      </c>
      <c r="R126" s="34">
        <v>2945250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139</v>
      </c>
      <c r="E127" s="36">
        <v>1323</v>
      </c>
      <c r="F127" s="36">
        <v>3542518</v>
      </c>
      <c r="G127" s="36">
        <v>32</v>
      </c>
      <c r="H127" s="36">
        <v>48</v>
      </c>
      <c r="I127" s="36">
        <v>597268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107</v>
      </c>
      <c r="Q127" s="36">
        <v>1275</v>
      </c>
      <c r="R127" s="36">
        <v>2945250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133</v>
      </c>
      <c r="E128" s="36">
        <v>1285</v>
      </c>
      <c r="F128" s="36">
        <v>3434582</v>
      </c>
      <c r="G128" s="36">
        <v>31</v>
      </c>
      <c r="H128" s="36">
        <v>46</v>
      </c>
      <c r="I128" s="36">
        <v>572492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102</v>
      </c>
      <c r="Q128" s="36">
        <v>1239</v>
      </c>
      <c r="R128" s="36">
        <v>2862090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6</v>
      </c>
      <c r="E129" s="36">
        <v>38</v>
      </c>
      <c r="F129" s="36">
        <v>107936</v>
      </c>
      <c r="G129" s="36">
        <v>1</v>
      </c>
      <c r="H129" s="36">
        <v>2</v>
      </c>
      <c r="I129" s="36">
        <v>24776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5</v>
      </c>
      <c r="Q129" s="36">
        <v>36</v>
      </c>
      <c r="R129" s="36">
        <v>83160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722</v>
      </c>
      <c r="E132" s="34">
        <v>6788</v>
      </c>
      <c r="F132" s="34">
        <v>18009670</v>
      </c>
      <c r="G132" s="34">
        <v>149</v>
      </c>
      <c r="H132" s="34">
        <v>222</v>
      </c>
      <c r="I132" s="34">
        <v>2794520</v>
      </c>
      <c r="J132" s="34">
        <v>0</v>
      </c>
      <c r="K132" s="34">
        <v>0</v>
      </c>
      <c r="L132" s="34">
        <v>0</v>
      </c>
      <c r="M132" s="34">
        <v>1</v>
      </c>
      <c r="N132" s="34">
        <v>1</v>
      </c>
      <c r="O132" s="34">
        <v>50000</v>
      </c>
      <c r="P132" s="34">
        <v>572</v>
      </c>
      <c r="Q132" s="34">
        <v>6565</v>
      </c>
      <c r="R132" s="34">
        <v>15165150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689</v>
      </c>
      <c r="E133" s="37">
        <v>6460</v>
      </c>
      <c r="F133" s="37">
        <v>17171366</v>
      </c>
      <c r="G133" s="37">
        <v>144</v>
      </c>
      <c r="H133" s="37">
        <v>214</v>
      </c>
      <c r="I133" s="37">
        <v>2695416</v>
      </c>
      <c r="J133" s="37">
        <v>0</v>
      </c>
      <c r="K133" s="37">
        <v>0</v>
      </c>
      <c r="L133" s="37">
        <v>0</v>
      </c>
      <c r="M133" s="37">
        <v>1</v>
      </c>
      <c r="N133" s="37">
        <v>1</v>
      </c>
      <c r="O133" s="37">
        <v>50000</v>
      </c>
      <c r="P133" s="37">
        <v>544</v>
      </c>
      <c r="Q133" s="37">
        <v>6245</v>
      </c>
      <c r="R133" s="37">
        <v>14425950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650</v>
      </c>
      <c r="E134" s="37">
        <v>6107</v>
      </c>
      <c r="F134" s="37">
        <v>16275312</v>
      </c>
      <c r="G134" s="37">
        <v>137</v>
      </c>
      <c r="H134" s="37">
        <v>206</v>
      </c>
      <c r="I134" s="37">
        <v>2596312</v>
      </c>
      <c r="J134" s="37">
        <v>0</v>
      </c>
      <c r="K134" s="37">
        <v>0</v>
      </c>
      <c r="L134" s="37">
        <v>0</v>
      </c>
      <c r="M134" s="37">
        <v>1</v>
      </c>
      <c r="N134" s="37">
        <v>1</v>
      </c>
      <c r="O134" s="37">
        <v>50000</v>
      </c>
      <c r="P134" s="37">
        <v>512</v>
      </c>
      <c r="Q134" s="37">
        <v>5900</v>
      </c>
      <c r="R134" s="37">
        <v>13629000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39</v>
      </c>
      <c r="E135" s="37">
        <v>353</v>
      </c>
      <c r="F135" s="37">
        <v>896054</v>
      </c>
      <c r="G135" s="37">
        <v>7</v>
      </c>
      <c r="H135" s="37">
        <v>8</v>
      </c>
      <c r="I135" s="37">
        <v>99104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32</v>
      </c>
      <c r="Q135" s="37">
        <v>345</v>
      </c>
      <c r="R135" s="37">
        <v>796950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14</v>
      </c>
      <c r="E136" s="37">
        <v>131</v>
      </c>
      <c r="F136" s="37">
        <v>332844</v>
      </c>
      <c r="G136" s="37">
        <v>3</v>
      </c>
      <c r="H136" s="37">
        <v>3</v>
      </c>
      <c r="I136" s="37">
        <v>37164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11</v>
      </c>
      <c r="Q136" s="37">
        <v>128</v>
      </c>
      <c r="R136" s="37">
        <v>295680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19</v>
      </c>
      <c r="E137" s="38">
        <v>197</v>
      </c>
      <c r="F137" s="38">
        <v>505460</v>
      </c>
      <c r="G137" s="38">
        <v>2</v>
      </c>
      <c r="H137" s="38">
        <v>5</v>
      </c>
      <c r="I137" s="38">
        <v>61940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17</v>
      </c>
      <c r="Q137" s="38">
        <v>192</v>
      </c>
      <c r="R137" s="38">
        <v>443520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1751</v>
      </c>
      <c r="E138" s="32">
        <v>14782</v>
      </c>
      <c r="F138" s="32">
        <v>50740506</v>
      </c>
      <c r="G138" s="32">
        <v>575</v>
      </c>
      <c r="H138" s="32">
        <v>1773</v>
      </c>
      <c r="I138" s="32">
        <v>20143405</v>
      </c>
      <c r="J138" s="32">
        <v>5</v>
      </c>
      <c r="K138" s="32">
        <v>5</v>
      </c>
      <c r="L138" s="32">
        <v>527207</v>
      </c>
      <c r="M138" s="32">
        <v>2</v>
      </c>
      <c r="N138" s="32">
        <v>2</v>
      </c>
      <c r="O138" s="32">
        <v>80000</v>
      </c>
      <c r="P138" s="32">
        <v>1169</v>
      </c>
      <c r="Q138" s="32">
        <v>13002</v>
      </c>
      <c r="R138" s="32">
        <v>29989894</v>
      </c>
      <c r="S138" s="32">
        <v>0</v>
      </c>
      <c r="T138" s="32">
        <v>0</v>
      </c>
      <c r="U138" s="32">
        <v>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416</v>
      </c>
      <c r="E139" s="34">
        <v>3006</v>
      </c>
      <c r="F139" s="34">
        <v>12207773</v>
      </c>
      <c r="G139" s="34">
        <v>180</v>
      </c>
      <c r="H139" s="34">
        <v>561</v>
      </c>
      <c r="I139" s="34">
        <v>6206753</v>
      </c>
      <c r="J139" s="34">
        <v>3</v>
      </c>
      <c r="K139" s="34">
        <v>3</v>
      </c>
      <c r="L139" s="34">
        <v>360000</v>
      </c>
      <c r="M139" s="34">
        <v>0</v>
      </c>
      <c r="N139" s="34">
        <v>0</v>
      </c>
      <c r="O139" s="34">
        <v>0</v>
      </c>
      <c r="P139" s="34">
        <v>233</v>
      </c>
      <c r="Q139" s="34">
        <v>2442</v>
      </c>
      <c r="R139" s="34">
        <v>5641020</v>
      </c>
      <c r="S139" s="34">
        <v>0</v>
      </c>
      <c r="T139" s="34">
        <v>0</v>
      </c>
      <c r="U139" s="3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406</v>
      </c>
      <c r="E140" s="36">
        <v>2921</v>
      </c>
      <c r="F140" s="36">
        <v>11803031</v>
      </c>
      <c r="G140" s="36">
        <v>177</v>
      </c>
      <c r="H140" s="36">
        <v>552</v>
      </c>
      <c r="I140" s="36">
        <v>6095261</v>
      </c>
      <c r="J140" s="36">
        <v>2</v>
      </c>
      <c r="K140" s="36">
        <v>2</v>
      </c>
      <c r="L140" s="36">
        <v>240000</v>
      </c>
      <c r="M140" s="36">
        <v>0</v>
      </c>
      <c r="N140" s="36">
        <v>0</v>
      </c>
      <c r="O140" s="36">
        <v>0</v>
      </c>
      <c r="P140" s="36">
        <v>227</v>
      </c>
      <c r="Q140" s="36">
        <v>2367</v>
      </c>
      <c r="R140" s="36">
        <v>5467770</v>
      </c>
      <c r="S140" s="36">
        <v>0</v>
      </c>
      <c r="T140" s="36">
        <v>0</v>
      </c>
      <c r="U140" s="36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398</v>
      </c>
      <c r="E141" s="36">
        <v>2880</v>
      </c>
      <c r="F141" s="36">
        <v>11617619</v>
      </c>
      <c r="G141" s="36">
        <v>174</v>
      </c>
      <c r="H141" s="36">
        <v>543</v>
      </c>
      <c r="I141" s="36">
        <v>5983769</v>
      </c>
      <c r="J141" s="36">
        <v>2</v>
      </c>
      <c r="K141" s="36">
        <v>2</v>
      </c>
      <c r="L141" s="36">
        <v>240000</v>
      </c>
      <c r="M141" s="36">
        <v>0</v>
      </c>
      <c r="N141" s="36">
        <v>0</v>
      </c>
      <c r="O141" s="36">
        <v>0</v>
      </c>
      <c r="P141" s="36">
        <v>222</v>
      </c>
      <c r="Q141" s="36">
        <v>2335</v>
      </c>
      <c r="R141" s="36">
        <v>5393850</v>
      </c>
      <c r="S141" s="36">
        <v>0</v>
      </c>
      <c r="T141" s="36">
        <v>0</v>
      </c>
      <c r="U141" s="36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8</v>
      </c>
      <c r="E142" s="36">
        <v>41</v>
      </c>
      <c r="F142" s="36">
        <v>185412</v>
      </c>
      <c r="G142" s="36">
        <v>3</v>
      </c>
      <c r="H142" s="36">
        <v>9</v>
      </c>
      <c r="I142" s="36">
        <v>111492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5</v>
      </c>
      <c r="Q142" s="36">
        <v>32</v>
      </c>
      <c r="R142" s="36">
        <v>73920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2</v>
      </c>
      <c r="E143" s="36">
        <v>19</v>
      </c>
      <c r="F143" s="36">
        <v>74124</v>
      </c>
      <c r="G143" s="36">
        <v>1</v>
      </c>
      <c r="H143" s="36">
        <v>3</v>
      </c>
      <c r="I143" s="36">
        <v>37164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1</v>
      </c>
      <c r="Q143" s="36">
        <v>16</v>
      </c>
      <c r="R143" s="36">
        <v>36960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8</v>
      </c>
      <c r="E144" s="36">
        <v>66</v>
      </c>
      <c r="F144" s="36">
        <v>330618</v>
      </c>
      <c r="G144" s="36">
        <v>2</v>
      </c>
      <c r="H144" s="36">
        <v>6</v>
      </c>
      <c r="I144" s="36">
        <v>74328</v>
      </c>
      <c r="J144" s="36">
        <v>1</v>
      </c>
      <c r="K144" s="36">
        <v>1</v>
      </c>
      <c r="L144" s="36">
        <v>120000</v>
      </c>
      <c r="M144" s="36">
        <v>0</v>
      </c>
      <c r="N144" s="36">
        <v>0</v>
      </c>
      <c r="O144" s="36">
        <v>0</v>
      </c>
      <c r="P144" s="36">
        <v>5</v>
      </c>
      <c r="Q144" s="36">
        <v>59</v>
      </c>
      <c r="R144" s="36">
        <v>136290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1335</v>
      </c>
      <c r="E145" s="34">
        <v>11776</v>
      </c>
      <c r="F145" s="34">
        <v>38532733</v>
      </c>
      <c r="G145" s="34">
        <v>395</v>
      </c>
      <c r="H145" s="34">
        <v>1212</v>
      </c>
      <c r="I145" s="34">
        <v>13936652</v>
      </c>
      <c r="J145" s="34">
        <v>2</v>
      </c>
      <c r="K145" s="34">
        <v>2</v>
      </c>
      <c r="L145" s="34">
        <v>167207</v>
      </c>
      <c r="M145" s="34">
        <v>2</v>
      </c>
      <c r="N145" s="34">
        <v>2</v>
      </c>
      <c r="O145" s="34">
        <v>80000</v>
      </c>
      <c r="P145" s="34">
        <v>936</v>
      </c>
      <c r="Q145" s="34">
        <v>10560</v>
      </c>
      <c r="R145" s="34">
        <v>24348874</v>
      </c>
      <c r="S145" s="34">
        <v>0</v>
      </c>
      <c r="T145" s="34">
        <v>0</v>
      </c>
      <c r="U145" s="3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1329</v>
      </c>
      <c r="E146" s="37">
        <v>11727</v>
      </c>
      <c r="F146" s="37">
        <v>38390625</v>
      </c>
      <c r="G146" s="37">
        <v>393</v>
      </c>
      <c r="H146" s="37">
        <v>1203</v>
      </c>
      <c r="I146" s="37">
        <v>13882324</v>
      </c>
      <c r="J146" s="37">
        <v>2</v>
      </c>
      <c r="K146" s="37">
        <v>2</v>
      </c>
      <c r="L146" s="37">
        <v>167207</v>
      </c>
      <c r="M146" s="37">
        <v>2</v>
      </c>
      <c r="N146" s="37">
        <v>2</v>
      </c>
      <c r="O146" s="37">
        <v>80000</v>
      </c>
      <c r="P146" s="37">
        <v>932</v>
      </c>
      <c r="Q146" s="37">
        <v>10520</v>
      </c>
      <c r="R146" s="37">
        <v>24261094</v>
      </c>
      <c r="S146" s="37">
        <v>0</v>
      </c>
      <c r="T146" s="37">
        <v>0</v>
      </c>
      <c r="U146" s="37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1299</v>
      </c>
      <c r="E147" s="37">
        <v>11485</v>
      </c>
      <c r="F147" s="37">
        <v>37589733</v>
      </c>
      <c r="G147" s="37">
        <v>385</v>
      </c>
      <c r="H147" s="37">
        <v>1179</v>
      </c>
      <c r="I147" s="37">
        <v>13585012</v>
      </c>
      <c r="J147" s="37">
        <v>2</v>
      </c>
      <c r="K147" s="37">
        <v>2</v>
      </c>
      <c r="L147" s="37">
        <v>167207</v>
      </c>
      <c r="M147" s="37">
        <v>2</v>
      </c>
      <c r="N147" s="37">
        <v>2</v>
      </c>
      <c r="O147" s="37">
        <v>80000</v>
      </c>
      <c r="P147" s="37">
        <v>910</v>
      </c>
      <c r="Q147" s="37">
        <v>10302</v>
      </c>
      <c r="R147" s="37">
        <v>23757514</v>
      </c>
      <c r="S147" s="37">
        <v>0</v>
      </c>
      <c r="T147" s="37">
        <v>0</v>
      </c>
      <c r="U147" s="37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30</v>
      </c>
      <c r="E148" s="37">
        <v>242</v>
      </c>
      <c r="F148" s="37">
        <v>800892</v>
      </c>
      <c r="G148" s="37">
        <v>8</v>
      </c>
      <c r="H148" s="37">
        <v>24</v>
      </c>
      <c r="I148" s="37">
        <v>297312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22</v>
      </c>
      <c r="Q148" s="37">
        <v>218</v>
      </c>
      <c r="R148" s="37">
        <v>503580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4</v>
      </c>
      <c r="E149" s="37">
        <v>28</v>
      </c>
      <c r="F149" s="37">
        <v>63364</v>
      </c>
      <c r="G149" s="37">
        <v>1</v>
      </c>
      <c r="H149" s="37">
        <v>6</v>
      </c>
      <c r="I149" s="37">
        <v>17164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3</v>
      </c>
      <c r="Q149" s="37">
        <v>22</v>
      </c>
      <c r="R149" s="37">
        <v>46200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2</v>
      </c>
      <c r="E150" s="38">
        <v>21</v>
      </c>
      <c r="F150" s="38">
        <v>78744</v>
      </c>
      <c r="G150" s="38">
        <v>1</v>
      </c>
      <c r="H150" s="38">
        <v>3</v>
      </c>
      <c r="I150" s="38">
        <v>37164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1</v>
      </c>
      <c r="Q150" s="38">
        <v>18</v>
      </c>
      <c r="R150" s="38">
        <v>41580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1143</v>
      </c>
      <c r="E151" s="32">
        <v>10776</v>
      </c>
      <c r="F151" s="32">
        <v>29590297</v>
      </c>
      <c r="G151" s="32">
        <v>232</v>
      </c>
      <c r="H151" s="32">
        <v>699</v>
      </c>
      <c r="I151" s="32">
        <v>6886458</v>
      </c>
      <c r="J151" s="32">
        <v>1</v>
      </c>
      <c r="K151" s="32">
        <v>1</v>
      </c>
      <c r="L151" s="32">
        <v>21109</v>
      </c>
      <c r="M151" s="32">
        <v>0</v>
      </c>
      <c r="N151" s="32">
        <v>0</v>
      </c>
      <c r="O151" s="32">
        <v>0</v>
      </c>
      <c r="P151" s="32">
        <v>854</v>
      </c>
      <c r="Q151" s="32">
        <v>9599</v>
      </c>
      <c r="R151" s="32">
        <v>22043070</v>
      </c>
      <c r="S151" s="32">
        <v>56</v>
      </c>
      <c r="T151" s="32">
        <v>477</v>
      </c>
      <c r="U151" s="32">
        <v>639660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260</v>
      </c>
      <c r="E152" s="34">
        <v>2409</v>
      </c>
      <c r="F152" s="34">
        <v>6159840</v>
      </c>
      <c r="G152" s="34">
        <v>29</v>
      </c>
      <c r="H152" s="34">
        <v>87</v>
      </c>
      <c r="I152" s="34">
        <v>940980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212</v>
      </c>
      <c r="Q152" s="34">
        <v>2200</v>
      </c>
      <c r="R152" s="34">
        <v>5054500</v>
      </c>
      <c r="S152" s="34">
        <v>19</v>
      </c>
      <c r="T152" s="34">
        <v>122</v>
      </c>
      <c r="U152" s="34">
        <v>164360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260</v>
      </c>
      <c r="E153" s="36">
        <v>2409</v>
      </c>
      <c r="F153" s="36">
        <v>6159840</v>
      </c>
      <c r="G153" s="36">
        <v>29</v>
      </c>
      <c r="H153" s="36">
        <v>87</v>
      </c>
      <c r="I153" s="36">
        <v>940980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212</v>
      </c>
      <c r="Q153" s="36">
        <v>2200</v>
      </c>
      <c r="R153" s="36">
        <v>5054500</v>
      </c>
      <c r="S153" s="36">
        <v>19</v>
      </c>
      <c r="T153" s="36">
        <v>122</v>
      </c>
      <c r="U153" s="36">
        <v>164360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213</v>
      </c>
      <c r="E154" s="36">
        <v>2046</v>
      </c>
      <c r="F154" s="36">
        <v>5143836</v>
      </c>
      <c r="G154" s="36">
        <v>23</v>
      </c>
      <c r="H154" s="36">
        <v>69</v>
      </c>
      <c r="I154" s="36">
        <v>717996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172</v>
      </c>
      <c r="Q154" s="36">
        <v>1858</v>
      </c>
      <c r="R154" s="36">
        <v>4264480</v>
      </c>
      <c r="S154" s="36">
        <v>18</v>
      </c>
      <c r="T154" s="36">
        <v>119</v>
      </c>
      <c r="U154" s="36">
        <v>161360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47</v>
      </c>
      <c r="E155" s="36">
        <v>363</v>
      </c>
      <c r="F155" s="36">
        <v>1016004</v>
      </c>
      <c r="G155" s="36">
        <v>6</v>
      </c>
      <c r="H155" s="36">
        <v>18</v>
      </c>
      <c r="I155" s="36">
        <v>222984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40</v>
      </c>
      <c r="Q155" s="36">
        <v>342</v>
      </c>
      <c r="R155" s="36">
        <v>790020</v>
      </c>
      <c r="S155" s="36">
        <v>1</v>
      </c>
      <c r="T155" s="36">
        <v>3</v>
      </c>
      <c r="U155" s="36">
        <v>3000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883</v>
      </c>
      <c r="E158" s="34">
        <v>8367</v>
      </c>
      <c r="F158" s="34">
        <v>23430457</v>
      </c>
      <c r="G158" s="34">
        <v>203</v>
      </c>
      <c r="H158" s="34">
        <v>612</v>
      </c>
      <c r="I158" s="34">
        <v>5945478</v>
      </c>
      <c r="J158" s="34">
        <v>1</v>
      </c>
      <c r="K158" s="34">
        <v>1</v>
      </c>
      <c r="L158" s="34">
        <v>21109</v>
      </c>
      <c r="M158" s="34">
        <v>0</v>
      </c>
      <c r="N158" s="34">
        <v>0</v>
      </c>
      <c r="O158" s="34">
        <v>0</v>
      </c>
      <c r="P158" s="34">
        <v>642</v>
      </c>
      <c r="Q158" s="34">
        <v>7399</v>
      </c>
      <c r="R158" s="34">
        <v>16988570</v>
      </c>
      <c r="S158" s="34">
        <v>37</v>
      </c>
      <c r="T158" s="34">
        <v>355</v>
      </c>
      <c r="U158" s="34">
        <v>475300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881</v>
      </c>
      <c r="E159" s="37">
        <v>8355</v>
      </c>
      <c r="F159" s="37">
        <v>23342269</v>
      </c>
      <c r="G159" s="37">
        <v>201</v>
      </c>
      <c r="H159" s="37">
        <v>606</v>
      </c>
      <c r="I159" s="37">
        <v>5871150</v>
      </c>
      <c r="J159" s="37">
        <v>1</v>
      </c>
      <c r="K159" s="37">
        <v>1</v>
      </c>
      <c r="L159" s="37">
        <v>21109</v>
      </c>
      <c r="M159" s="37">
        <v>0</v>
      </c>
      <c r="N159" s="37">
        <v>0</v>
      </c>
      <c r="O159" s="37">
        <v>0</v>
      </c>
      <c r="P159" s="37">
        <v>642</v>
      </c>
      <c r="Q159" s="37">
        <v>7393</v>
      </c>
      <c r="R159" s="37">
        <v>16974710</v>
      </c>
      <c r="S159" s="37">
        <v>37</v>
      </c>
      <c r="T159" s="37">
        <v>355</v>
      </c>
      <c r="U159" s="37">
        <v>475300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747</v>
      </c>
      <c r="E160" s="37">
        <v>7085</v>
      </c>
      <c r="F160" s="37">
        <v>19934299</v>
      </c>
      <c r="G160" s="37">
        <v>178</v>
      </c>
      <c r="H160" s="37">
        <v>537</v>
      </c>
      <c r="I160" s="37">
        <v>5215290</v>
      </c>
      <c r="J160" s="37">
        <v>1</v>
      </c>
      <c r="K160" s="37">
        <v>1</v>
      </c>
      <c r="L160" s="37">
        <v>21109</v>
      </c>
      <c r="M160" s="37">
        <v>0</v>
      </c>
      <c r="N160" s="37">
        <v>0</v>
      </c>
      <c r="O160" s="37">
        <v>0</v>
      </c>
      <c r="P160" s="37">
        <v>531</v>
      </c>
      <c r="Q160" s="37">
        <v>6197</v>
      </c>
      <c r="R160" s="37">
        <v>14230100</v>
      </c>
      <c r="S160" s="37">
        <v>37</v>
      </c>
      <c r="T160" s="37">
        <v>350</v>
      </c>
      <c r="U160" s="37">
        <v>467800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134</v>
      </c>
      <c r="E161" s="37">
        <v>1270</v>
      </c>
      <c r="F161" s="37">
        <v>3407970</v>
      </c>
      <c r="G161" s="37">
        <v>23</v>
      </c>
      <c r="H161" s="37">
        <v>69</v>
      </c>
      <c r="I161" s="37">
        <v>655860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111</v>
      </c>
      <c r="Q161" s="37">
        <v>1196</v>
      </c>
      <c r="R161" s="37">
        <v>2744610</v>
      </c>
      <c r="S161" s="37">
        <v>0</v>
      </c>
      <c r="T161" s="37">
        <v>5</v>
      </c>
      <c r="U161" s="37">
        <v>7500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1</v>
      </c>
      <c r="E162" s="37">
        <v>3</v>
      </c>
      <c r="F162" s="37">
        <v>37164</v>
      </c>
      <c r="G162" s="37">
        <v>1</v>
      </c>
      <c r="H162" s="37">
        <v>3</v>
      </c>
      <c r="I162" s="37">
        <v>37164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1</v>
      </c>
      <c r="E163" s="38">
        <v>9</v>
      </c>
      <c r="F163" s="38">
        <v>51024</v>
      </c>
      <c r="G163" s="38">
        <v>1</v>
      </c>
      <c r="H163" s="38">
        <v>3</v>
      </c>
      <c r="I163" s="38">
        <v>37164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Q163" s="38">
        <v>6</v>
      </c>
      <c r="R163" s="38">
        <v>13860</v>
      </c>
      <c r="S163" s="38">
        <v>0</v>
      </c>
      <c r="T163" s="38">
        <v>0</v>
      </c>
      <c r="U163" s="38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816</v>
      </c>
      <c r="E164" s="32">
        <v>7136</v>
      </c>
      <c r="F164" s="32">
        <v>21514524</v>
      </c>
      <c r="G164" s="32">
        <v>177</v>
      </c>
      <c r="H164" s="32">
        <v>531</v>
      </c>
      <c r="I164" s="32">
        <v>6298028</v>
      </c>
      <c r="J164" s="32">
        <v>2</v>
      </c>
      <c r="K164" s="32">
        <v>2</v>
      </c>
      <c r="L164" s="32">
        <v>79006</v>
      </c>
      <c r="M164" s="32">
        <v>0</v>
      </c>
      <c r="N164" s="32">
        <v>0</v>
      </c>
      <c r="O164" s="32">
        <v>0</v>
      </c>
      <c r="P164" s="32">
        <v>637</v>
      </c>
      <c r="Q164" s="32">
        <v>6479</v>
      </c>
      <c r="R164" s="32">
        <v>14966490</v>
      </c>
      <c r="S164" s="32">
        <v>0</v>
      </c>
      <c r="T164" s="32">
        <v>124</v>
      </c>
      <c r="U164" s="32">
        <v>171000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146</v>
      </c>
      <c r="E165" s="34">
        <v>1297</v>
      </c>
      <c r="F165" s="34">
        <v>3641732</v>
      </c>
      <c r="G165" s="34">
        <v>23</v>
      </c>
      <c r="H165" s="34">
        <v>69</v>
      </c>
      <c r="I165" s="34">
        <v>814772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123</v>
      </c>
      <c r="Q165" s="34">
        <v>1216</v>
      </c>
      <c r="R165" s="34">
        <v>2808960</v>
      </c>
      <c r="S165" s="34">
        <v>0</v>
      </c>
      <c r="T165" s="34">
        <v>12</v>
      </c>
      <c r="U165" s="34">
        <v>18000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144</v>
      </c>
      <c r="E166" s="36">
        <v>1292</v>
      </c>
      <c r="F166" s="36">
        <v>3599948</v>
      </c>
      <c r="G166" s="36">
        <v>22</v>
      </c>
      <c r="H166" s="36">
        <v>66</v>
      </c>
      <c r="I166" s="36">
        <v>777608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122</v>
      </c>
      <c r="Q166" s="36">
        <v>1214</v>
      </c>
      <c r="R166" s="36">
        <v>2804340</v>
      </c>
      <c r="S166" s="36">
        <v>0</v>
      </c>
      <c r="T166" s="36">
        <v>12</v>
      </c>
      <c r="U166" s="36">
        <v>18000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140</v>
      </c>
      <c r="E167" s="36">
        <v>1264</v>
      </c>
      <c r="F167" s="36">
        <v>3535268</v>
      </c>
      <c r="G167" s="36">
        <v>22</v>
      </c>
      <c r="H167" s="36">
        <v>66</v>
      </c>
      <c r="I167" s="36">
        <v>777608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118</v>
      </c>
      <c r="Q167" s="36">
        <v>1186</v>
      </c>
      <c r="R167" s="36">
        <v>2739660</v>
      </c>
      <c r="S167" s="36">
        <v>0</v>
      </c>
      <c r="T167" s="36">
        <v>12</v>
      </c>
      <c r="U167" s="36">
        <v>18000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4</v>
      </c>
      <c r="E168" s="36">
        <v>28</v>
      </c>
      <c r="F168" s="36">
        <v>64680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4</v>
      </c>
      <c r="Q168" s="36">
        <v>28</v>
      </c>
      <c r="R168" s="36">
        <v>64680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2</v>
      </c>
      <c r="E169" s="36">
        <v>5</v>
      </c>
      <c r="F169" s="36">
        <v>41784</v>
      </c>
      <c r="G169" s="36">
        <v>1</v>
      </c>
      <c r="H169" s="36">
        <v>3</v>
      </c>
      <c r="I169" s="36">
        <v>37164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1</v>
      </c>
      <c r="Q169" s="36">
        <v>2</v>
      </c>
      <c r="R169" s="36">
        <v>4620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670</v>
      </c>
      <c r="E171" s="34">
        <v>5839</v>
      </c>
      <c r="F171" s="34">
        <v>17872792</v>
      </c>
      <c r="G171" s="34">
        <v>154</v>
      </c>
      <c r="H171" s="34">
        <v>462</v>
      </c>
      <c r="I171" s="34">
        <v>5483256</v>
      </c>
      <c r="J171" s="34">
        <v>2</v>
      </c>
      <c r="K171" s="34">
        <v>2</v>
      </c>
      <c r="L171" s="34">
        <v>79006</v>
      </c>
      <c r="M171" s="34">
        <v>0</v>
      </c>
      <c r="N171" s="34">
        <v>0</v>
      </c>
      <c r="O171" s="34">
        <v>0</v>
      </c>
      <c r="P171" s="34">
        <v>514</v>
      </c>
      <c r="Q171" s="34">
        <v>5263</v>
      </c>
      <c r="R171" s="34">
        <v>12157530</v>
      </c>
      <c r="S171" s="34">
        <v>0</v>
      </c>
      <c r="T171" s="34">
        <v>112</v>
      </c>
      <c r="U171" s="34">
        <v>153000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667</v>
      </c>
      <c r="E172" s="37">
        <v>5814</v>
      </c>
      <c r="F172" s="37">
        <v>17784808</v>
      </c>
      <c r="G172" s="37">
        <v>153</v>
      </c>
      <c r="H172" s="37">
        <v>459</v>
      </c>
      <c r="I172" s="37">
        <v>5446092</v>
      </c>
      <c r="J172" s="37">
        <v>2</v>
      </c>
      <c r="K172" s="37">
        <v>2</v>
      </c>
      <c r="L172" s="37">
        <v>79006</v>
      </c>
      <c r="M172" s="37">
        <v>0</v>
      </c>
      <c r="N172" s="37">
        <v>0</v>
      </c>
      <c r="O172" s="37">
        <v>0</v>
      </c>
      <c r="P172" s="37">
        <v>512</v>
      </c>
      <c r="Q172" s="37">
        <v>5241</v>
      </c>
      <c r="R172" s="37">
        <v>12106710</v>
      </c>
      <c r="S172" s="37">
        <v>0</v>
      </c>
      <c r="T172" s="37">
        <v>112</v>
      </c>
      <c r="U172" s="37">
        <v>153000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657</v>
      </c>
      <c r="E173" s="37">
        <v>5732</v>
      </c>
      <c r="F173" s="37">
        <v>17565154</v>
      </c>
      <c r="G173" s="37">
        <v>152</v>
      </c>
      <c r="H173" s="37">
        <v>456</v>
      </c>
      <c r="I173" s="37">
        <v>5408928</v>
      </c>
      <c r="J173" s="37">
        <v>2</v>
      </c>
      <c r="K173" s="37">
        <v>2</v>
      </c>
      <c r="L173" s="37">
        <v>79006</v>
      </c>
      <c r="M173" s="37">
        <v>0</v>
      </c>
      <c r="N173" s="37">
        <v>0</v>
      </c>
      <c r="O173" s="37">
        <v>0</v>
      </c>
      <c r="P173" s="37">
        <v>503</v>
      </c>
      <c r="Q173" s="37">
        <v>5162</v>
      </c>
      <c r="R173" s="37">
        <v>11924220</v>
      </c>
      <c r="S173" s="37">
        <v>0</v>
      </c>
      <c r="T173" s="37">
        <v>112</v>
      </c>
      <c r="U173" s="37">
        <v>153000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10</v>
      </c>
      <c r="E174" s="37">
        <v>82</v>
      </c>
      <c r="F174" s="37">
        <v>219654</v>
      </c>
      <c r="G174" s="37">
        <v>1</v>
      </c>
      <c r="H174" s="37">
        <v>3</v>
      </c>
      <c r="I174" s="37">
        <v>37164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9</v>
      </c>
      <c r="Q174" s="37">
        <v>79</v>
      </c>
      <c r="R174" s="37">
        <v>182490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3</v>
      </c>
      <c r="E175" s="37">
        <v>25</v>
      </c>
      <c r="F175" s="37">
        <v>87984</v>
      </c>
      <c r="G175" s="37">
        <v>1</v>
      </c>
      <c r="H175" s="37">
        <v>3</v>
      </c>
      <c r="I175" s="37">
        <v>37164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2</v>
      </c>
      <c r="Q175" s="37">
        <v>22</v>
      </c>
      <c r="R175" s="37">
        <v>50820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412</v>
      </c>
      <c r="E177" s="32">
        <v>3472</v>
      </c>
      <c r="F177" s="32">
        <v>10412859</v>
      </c>
      <c r="G177" s="32">
        <v>142</v>
      </c>
      <c r="H177" s="32">
        <v>240</v>
      </c>
      <c r="I177" s="32">
        <v>2949909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270</v>
      </c>
      <c r="Q177" s="32">
        <v>3232</v>
      </c>
      <c r="R177" s="32">
        <v>7462950</v>
      </c>
      <c r="S177" s="32">
        <v>0</v>
      </c>
      <c r="T177" s="32">
        <v>0</v>
      </c>
      <c r="U177" s="32">
        <v>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169</v>
      </c>
      <c r="E178" s="34">
        <v>1887</v>
      </c>
      <c r="F178" s="34">
        <v>4559658</v>
      </c>
      <c r="G178" s="34">
        <v>14</v>
      </c>
      <c r="H178" s="34">
        <v>22</v>
      </c>
      <c r="I178" s="34">
        <v>253048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155</v>
      </c>
      <c r="Q178" s="34">
        <v>1865</v>
      </c>
      <c r="R178" s="34">
        <v>4306610</v>
      </c>
      <c r="S178" s="34">
        <v>0</v>
      </c>
      <c r="T178" s="34">
        <v>0</v>
      </c>
      <c r="U178" s="3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167</v>
      </c>
      <c r="E179" s="36">
        <v>1870</v>
      </c>
      <c r="F179" s="36">
        <v>4469998</v>
      </c>
      <c r="G179" s="36">
        <v>12</v>
      </c>
      <c r="H179" s="36">
        <v>17</v>
      </c>
      <c r="I179" s="36">
        <v>191108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155</v>
      </c>
      <c r="Q179" s="36">
        <v>1853</v>
      </c>
      <c r="R179" s="36">
        <v>4278890</v>
      </c>
      <c r="S179" s="36">
        <v>0</v>
      </c>
      <c r="T179" s="36">
        <v>0</v>
      </c>
      <c r="U179" s="36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167</v>
      </c>
      <c r="E180" s="36">
        <v>1870</v>
      </c>
      <c r="F180" s="36">
        <v>4469998</v>
      </c>
      <c r="G180" s="36">
        <v>12</v>
      </c>
      <c r="H180" s="36">
        <v>17</v>
      </c>
      <c r="I180" s="36">
        <v>191108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155</v>
      </c>
      <c r="Q180" s="36">
        <v>1853</v>
      </c>
      <c r="R180" s="36">
        <v>4278890</v>
      </c>
      <c r="S180" s="36">
        <v>0</v>
      </c>
      <c r="T180" s="36">
        <v>0</v>
      </c>
      <c r="U180" s="36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2</v>
      </c>
      <c r="E183" s="36">
        <v>17</v>
      </c>
      <c r="F183" s="36">
        <v>89660</v>
      </c>
      <c r="G183" s="36">
        <v>2</v>
      </c>
      <c r="H183" s="36">
        <v>5</v>
      </c>
      <c r="I183" s="36">
        <v>61940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12</v>
      </c>
      <c r="R183" s="36">
        <v>27720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243</v>
      </c>
      <c r="E184" s="34">
        <v>1585</v>
      </c>
      <c r="F184" s="34">
        <v>5853201</v>
      </c>
      <c r="G184" s="34">
        <v>128</v>
      </c>
      <c r="H184" s="34">
        <v>218</v>
      </c>
      <c r="I184" s="34">
        <v>2696861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115</v>
      </c>
      <c r="Q184" s="34">
        <v>1367</v>
      </c>
      <c r="R184" s="34">
        <v>3156340</v>
      </c>
      <c r="S184" s="34">
        <v>0</v>
      </c>
      <c r="T184" s="34">
        <v>0</v>
      </c>
      <c r="U184" s="34">
        <v>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239</v>
      </c>
      <c r="E185" s="37">
        <v>1558</v>
      </c>
      <c r="F185" s="37">
        <v>5720505</v>
      </c>
      <c r="G185" s="37">
        <v>124</v>
      </c>
      <c r="H185" s="37">
        <v>211</v>
      </c>
      <c r="I185" s="37">
        <v>2610145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115</v>
      </c>
      <c r="Q185" s="37">
        <v>1347</v>
      </c>
      <c r="R185" s="37">
        <v>3110360</v>
      </c>
      <c r="S185" s="37">
        <v>0</v>
      </c>
      <c r="T185" s="37">
        <v>0</v>
      </c>
      <c r="U185" s="37">
        <v>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237</v>
      </c>
      <c r="E186" s="37">
        <v>1513</v>
      </c>
      <c r="F186" s="37">
        <v>5586321</v>
      </c>
      <c r="G186" s="37">
        <v>122</v>
      </c>
      <c r="H186" s="37">
        <v>208</v>
      </c>
      <c r="I186" s="37">
        <v>2572981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115</v>
      </c>
      <c r="Q186" s="37">
        <v>1305</v>
      </c>
      <c r="R186" s="37">
        <v>3013340</v>
      </c>
      <c r="S186" s="37">
        <v>0</v>
      </c>
      <c r="T186" s="37">
        <v>0</v>
      </c>
      <c r="U186" s="37">
        <v>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2</v>
      </c>
      <c r="E187" s="37">
        <v>45</v>
      </c>
      <c r="F187" s="37">
        <v>134184</v>
      </c>
      <c r="G187" s="37">
        <v>2</v>
      </c>
      <c r="H187" s="37">
        <v>3</v>
      </c>
      <c r="I187" s="37">
        <v>37164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42</v>
      </c>
      <c r="R187" s="37">
        <v>97020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2</v>
      </c>
      <c r="E188" s="37">
        <v>3</v>
      </c>
      <c r="F188" s="37">
        <v>37164</v>
      </c>
      <c r="G188" s="37">
        <v>2</v>
      </c>
      <c r="H188" s="37">
        <v>3</v>
      </c>
      <c r="I188" s="37">
        <v>37164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37">
        <v>0</v>
      </c>
      <c r="R188" s="37">
        <v>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2</v>
      </c>
      <c r="E189" s="38">
        <v>24</v>
      </c>
      <c r="F189" s="38">
        <v>95532</v>
      </c>
      <c r="G189" s="38">
        <v>2</v>
      </c>
      <c r="H189" s="38">
        <v>4</v>
      </c>
      <c r="I189" s="38">
        <v>49552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38">
        <v>20</v>
      </c>
      <c r="R189" s="38">
        <v>45980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1042</v>
      </c>
      <c r="E190" s="32">
        <v>8829</v>
      </c>
      <c r="F190" s="32">
        <v>29216323</v>
      </c>
      <c r="G190" s="32">
        <v>351</v>
      </c>
      <c r="H190" s="32">
        <v>929</v>
      </c>
      <c r="I190" s="32">
        <v>11066424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690</v>
      </c>
      <c r="Q190" s="32">
        <v>7824</v>
      </c>
      <c r="R190" s="32">
        <v>18035899</v>
      </c>
      <c r="S190" s="32">
        <v>1</v>
      </c>
      <c r="T190" s="32">
        <v>76</v>
      </c>
      <c r="U190" s="32">
        <v>114000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101</v>
      </c>
      <c r="E191" s="34">
        <v>908</v>
      </c>
      <c r="F191" s="34">
        <v>2697498</v>
      </c>
      <c r="G191" s="34">
        <v>23</v>
      </c>
      <c r="H191" s="34">
        <v>67</v>
      </c>
      <c r="I191" s="34">
        <v>772608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77</v>
      </c>
      <c r="Q191" s="34">
        <v>819</v>
      </c>
      <c r="R191" s="34">
        <v>1891890</v>
      </c>
      <c r="S191" s="34">
        <v>1</v>
      </c>
      <c r="T191" s="34">
        <v>22</v>
      </c>
      <c r="U191" s="34">
        <v>33000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101</v>
      </c>
      <c r="E192" s="36">
        <v>908</v>
      </c>
      <c r="F192" s="36">
        <v>2697498</v>
      </c>
      <c r="G192" s="36">
        <v>23</v>
      </c>
      <c r="H192" s="36">
        <v>67</v>
      </c>
      <c r="I192" s="36">
        <v>772608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77</v>
      </c>
      <c r="Q192" s="36">
        <v>819</v>
      </c>
      <c r="R192" s="36">
        <v>1891890</v>
      </c>
      <c r="S192" s="36">
        <v>1</v>
      </c>
      <c r="T192" s="36">
        <v>22</v>
      </c>
      <c r="U192" s="36">
        <v>33000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89</v>
      </c>
      <c r="E193" s="36">
        <v>756</v>
      </c>
      <c r="F193" s="36">
        <v>2316144</v>
      </c>
      <c r="G193" s="36">
        <v>22</v>
      </c>
      <c r="H193" s="36">
        <v>64</v>
      </c>
      <c r="I193" s="36">
        <v>735444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66</v>
      </c>
      <c r="Q193" s="36">
        <v>670</v>
      </c>
      <c r="R193" s="36">
        <v>1547700</v>
      </c>
      <c r="S193" s="36">
        <v>1</v>
      </c>
      <c r="T193" s="36">
        <v>22</v>
      </c>
      <c r="U193" s="36">
        <v>33000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12</v>
      </c>
      <c r="E194" s="36">
        <v>152</v>
      </c>
      <c r="F194" s="36">
        <v>381354</v>
      </c>
      <c r="G194" s="36">
        <v>1</v>
      </c>
      <c r="H194" s="36">
        <v>3</v>
      </c>
      <c r="I194" s="36">
        <v>37164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11</v>
      </c>
      <c r="Q194" s="36">
        <v>149</v>
      </c>
      <c r="R194" s="36">
        <v>344190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941</v>
      </c>
      <c r="E197" s="34">
        <v>7921</v>
      </c>
      <c r="F197" s="34">
        <v>26518825</v>
      </c>
      <c r="G197" s="34">
        <v>328</v>
      </c>
      <c r="H197" s="34">
        <v>862</v>
      </c>
      <c r="I197" s="34">
        <v>10293816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613</v>
      </c>
      <c r="Q197" s="34">
        <v>7005</v>
      </c>
      <c r="R197" s="34">
        <v>16144009</v>
      </c>
      <c r="S197" s="34">
        <v>0</v>
      </c>
      <c r="T197" s="34">
        <v>54</v>
      </c>
      <c r="U197" s="34">
        <v>81000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940</v>
      </c>
      <c r="E198" s="37">
        <v>7906</v>
      </c>
      <c r="F198" s="37">
        <v>26484175</v>
      </c>
      <c r="G198" s="37">
        <v>328</v>
      </c>
      <c r="H198" s="37">
        <v>862</v>
      </c>
      <c r="I198" s="37">
        <v>10293816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612</v>
      </c>
      <c r="Q198" s="37">
        <v>6990</v>
      </c>
      <c r="R198" s="37">
        <v>16109359</v>
      </c>
      <c r="S198" s="37">
        <v>0</v>
      </c>
      <c r="T198" s="37">
        <v>54</v>
      </c>
      <c r="U198" s="37">
        <v>81000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826</v>
      </c>
      <c r="E199" s="37">
        <v>7077</v>
      </c>
      <c r="F199" s="37">
        <v>23426274</v>
      </c>
      <c r="G199" s="37">
        <v>277</v>
      </c>
      <c r="H199" s="37">
        <v>746</v>
      </c>
      <c r="I199" s="37">
        <v>8882945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549</v>
      </c>
      <c r="Q199" s="37">
        <v>6277</v>
      </c>
      <c r="R199" s="37">
        <v>14462329</v>
      </c>
      <c r="S199" s="37">
        <v>0</v>
      </c>
      <c r="T199" s="37">
        <v>54</v>
      </c>
      <c r="U199" s="37">
        <v>81000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114</v>
      </c>
      <c r="E200" s="37">
        <v>829</v>
      </c>
      <c r="F200" s="37">
        <v>3057901</v>
      </c>
      <c r="G200" s="37">
        <v>51</v>
      </c>
      <c r="H200" s="37">
        <v>116</v>
      </c>
      <c r="I200" s="37">
        <v>1410871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63</v>
      </c>
      <c r="Q200" s="37">
        <v>713</v>
      </c>
      <c r="R200" s="37">
        <v>1647030</v>
      </c>
      <c r="S200" s="37">
        <v>0</v>
      </c>
      <c r="T200" s="37">
        <v>0</v>
      </c>
      <c r="U200" s="37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1</v>
      </c>
      <c r="E201" s="37">
        <v>12</v>
      </c>
      <c r="F201" s="37">
        <v>27720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1</v>
      </c>
      <c r="Q201" s="37">
        <v>12</v>
      </c>
      <c r="R201" s="37">
        <v>27720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0</v>
      </c>
      <c r="E202" s="38">
        <v>3</v>
      </c>
      <c r="F202" s="38">
        <v>6930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3</v>
      </c>
      <c r="R202" s="38">
        <v>6930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122</v>
      </c>
      <c r="E203" s="32">
        <v>505</v>
      </c>
      <c r="F203" s="32">
        <v>2812655</v>
      </c>
      <c r="G203" s="32">
        <v>84</v>
      </c>
      <c r="H203" s="32">
        <v>170</v>
      </c>
      <c r="I203" s="32">
        <v>2011355</v>
      </c>
      <c r="J203" s="32">
        <v>1</v>
      </c>
      <c r="K203" s="32">
        <v>1</v>
      </c>
      <c r="L203" s="32">
        <v>29760</v>
      </c>
      <c r="M203" s="32">
        <v>0</v>
      </c>
      <c r="N203" s="32">
        <v>0</v>
      </c>
      <c r="O203" s="32">
        <v>0</v>
      </c>
      <c r="P203" s="32">
        <v>37</v>
      </c>
      <c r="Q203" s="32">
        <v>334</v>
      </c>
      <c r="R203" s="32">
        <v>771540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13</v>
      </c>
      <c r="E204" s="34">
        <v>100</v>
      </c>
      <c r="F204" s="34">
        <v>296624</v>
      </c>
      <c r="G204" s="34">
        <v>4</v>
      </c>
      <c r="H204" s="34">
        <v>8</v>
      </c>
      <c r="I204" s="34">
        <v>84104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9</v>
      </c>
      <c r="Q204" s="34">
        <v>92</v>
      </c>
      <c r="R204" s="34">
        <v>212520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13</v>
      </c>
      <c r="E205" s="36">
        <v>100</v>
      </c>
      <c r="F205" s="36">
        <v>296624</v>
      </c>
      <c r="G205" s="36">
        <v>4</v>
      </c>
      <c r="H205" s="36">
        <v>8</v>
      </c>
      <c r="I205" s="36">
        <v>84104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9</v>
      </c>
      <c r="Q205" s="36">
        <v>92</v>
      </c>
      <c r="R205" s="36">
        <v>212520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7</v>
      </c>
      <c r="E206" s="36">
        <v>60</v>
      </c>
      <c r="F206" s="36">
        <v>168834</v>
      </c>
      <c r="G206" s="36">
        <v>2</v>
      </c>
      <c r="H206" s="36">
        <v>3</v>
      </c>
      <c r="I206" s="36">
        <v>37164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5</v>
      </c>
      <c r="Q206" s="36">
        <v>57</v>
      </c>
      <c r="R206" s="36">
        <v>131670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6</v>
      </c>
      <c r="E207" s="36">
        <v>40</v>
      </c>
      <c r="F207" s="36">
        <v>127790</v>
      </c>
      <c r="G207" s="36">
        <v>2</v>
      </c>
      <c r="H207" s="36">
        <v>5</v>
      </c>
      <c r="I207" s="36">
        <v>46940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4</v>
      </c>
      <c r="Q207" s="36">
        <v>35</v>
      </c>
      <c r="R207" s="36">
        <v>80850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109</v>
      </c>
      <c r="E210" s="34">
        <v>405</v>
      </c>
      <c r="F210" s="34">
        <v>2516031</v>
      </c>
      <c r="G210" s="34">
        <v>80</v>
      </c>
      <c r="H210" s="34">
        <v>162</v>
      </c>
      <c r="I210" s="34">
        <v>1927251</v>
      </c>
      <c r="J210" s="34">
        <v>1</v>
      </c>
      <c r="K210" s="34">
        <v>1</v>
      </c>
      <c r="L210" s="34">
        <v>29760</v>
      </c>
      <c r="M210" s="34">
        <v>0</v>
      </c>
      <c r="N210" s="34">
        <v>0</v>
      </c>
      <c r="O210" s="34">
        <v>0</v>
      </c>
      <c r="P210" s="34">
        <v>28</v>
      </c>
      <c r="Q210" s="34">
        <v>242</v>
      </c>
      <c r="R210" s="34">
        <v>559020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109</v>
      </c>
      <c r="E211" s="37">
        <v>405</v>
      </c>
      <c r="F211" s="37">
        <v>2516031</v>
      </c>
      <c r="G211" s="37">
        <v>80</v>
      </c>
      <c r="H211" s="37">
        <v>162</v>
      </c>
      <c r="I211" s="37">
        <v>1927251</v>
      </c>
      <c r="J211" s="37">
        <v>1</v>
      </c>
      <c r="K211" s="37">
        <v>1</v>
      </c>
      <c r="L211" s="37">
        <v>29760</v>
      </c>
      <c r="M211" s="37">
        <v>0</v>
      </c>
      <c r="N211" s="37">
        <v>0</v>
      </c>
      <c r="O211" s="37">
        <v>0</v>
      </c>
      <c r="P211" s="37">
        <v>28</v>
      </c>
      <c r="Q211" s="37">
        <v>242</v>
      </c>
      <c r="R211" s="37">
        <v>559020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50</v>
      </c>
      <c r="E212" s="37">
        <v>186</v>
      </c>
      <c r="F212" s="37">
        <v>1213311</v>
      </c>
      <c r="G212" s="37">
        <v>37</v>
      </c>
      <c r="H212" s="37">
        <v>81</v>
      </c>
      <c r="I212" s="37">
        <v>943311</v>
      </c>
      <c r="J212" s="37">
        <v>1</v>
      </c>
      <c r="K212" s="37">
        <v>1</v>
      </c>
      <c r="L212" s="37">
        <v>29760</v>
      </c>
      <c r="M212" s="37">
        <v>0</v>
      </c>
      <c r="N212" s="37">
        <v>0</v>
      </c>
      <c r="O212" s="37">
        <v>0</v>
      </c>
      <c r="P212" s="37">
        <v>12</v>
      </c>
      <c r="Q212" s="37">
        <v>104</v>
      </c>
      <c r="R212" s="37">
        <v>240240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59</v>
      </c>
      <c r="E213" s="37">
        <v>219</v>
      </c>
      <c r="F213" s="37">
        <v>1302720</v>
      </c>
      <c r="G213" s="37">
        <v>43</v>
      </c>
      <c r="H213" s="37">
        <v>81</v>
      </c>
      <c r="I213" s="37">
        <v>983940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16</v>
      </c>
      <c r="Q213" s="37">
        <v>138</v>
      </c>
      <c r="R213" s="37">
        <v>318780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222</v>
      </c>
      <c r="E216" s="32">
        <v>866</v>
      </c>
      <c r="F216" s="32">
        <v>6818130</v>
      </c>
      <c r="G216" s="32">
        <v>185</v>
      </c>
      <c r="H216" s="32">
        <v>555</v>
      </c>
      <c r="I216" s="32">
        <v>6092432</v>
      </c>
      <c r="J216" s="32">
        <v>1</v>
      </c>
      <c r="K216" s="32">
        <v>1</v>
      </c>
      <c r="L216" s="32">
        <v>9598</v>
      </c>
      <c r="M216" s="32">
        <v>0</v>
      </c>
      <c r="N216" s="32">
        <v>0</v>
      </c>
      <c r="O216" s="32">
        <v>0</v>
      </c>
      <c r="P216" s="32">
        <v>36</v>
      </c>
      <c r="Q216" s="32">
        <v>310</v>
      </c>
      <c r="R216" s="32">
        <v>716100</v>
      </c>
      <c r="S216" s="32">
        <v>0</v>
      </c>
      <c r="T216" s="32">
        <v>0</v>
      </c>
      <c r="U216" s="32">
        <v>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51</v>
      </c>
      <c r="E217" s="34">
        <v>201</v>
      </c>
      <c r="F217" s="34">
        <v>1472098</v>
      </c>
      <c r="G217" s="34">
        <v>42</v>
      </c>
      <c r="H217" s="34">
        <v>126</v>
      </c>
      <c r="I217" s="34">
        <v>1291560</v>
      </c>
      <c r="J217" s="34">
        <v>1</v>
      </c>
      <c r="K217" s="34">
        <v>1</v>
      </c>
      <c r="L217" s="34">
        <v>9598</v>
      </c>
      <c r="M217" s="34">
        <v>0</v>
      </c>
      <c r="N217" s="34">
        <v>0</v>
      </c>
      <c r="O217" s="34">
        <v>0</v>
      </c>
      <c r="P217" s="34">
        <v>8</v>
      </c>
      <c r="Q217" s="34">
        <v>74</v>
      </c>
      <c r="R217" s="34">
        <v>170940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51</v>
      </c>
      <c r="E218" s="36">
        <v>201</v>
      </c>
      <c r="F218" s="36">
        <v>1472098</v>
      </c>
      <c r="G218" s="36">
        <v>42</v>
      </c>
      <c r="H218" s="36">
        <v>126</v>
      </c>
      <c r="I218" s="36">
        <v>1291560</v>
      </c>
      <c r="J218" s="36">
        <v>1</v>
      </c>
      <c r="K218" s="36">
        <v>1</v>
      </c>
      <c r="L218" s="36">
        <v>9598</v>
      </c>
      <c r="M218" s="36">
        <v>0</v>
      </c>
      <c r="N218" s="36">
        <v>0</v>
      </c>
      <c r="O218" s="36">
        <v>0</v>
      </c>
      <c r="P218" s="36">
        <v>8</v>
      </c>
      <c r="Q218" s="36">
        <v>74</v>
      </c>
      <c r="R218" s="36">
        <v>170940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32</v>
      </c>
      <c r="E219" s="36">
        <v>137</v>
      </c>
      <c r="F219" s="36">
        <v>957778</v>
      </c>
      <c r="G219" s="36">
        <v>26</v>
      </c>
      <c r="H219" s="36">
        <v>78</v>
      </c>
      <c r="I219" s="36">
        <v>821488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6</v>
      </c>
      <c r="Q219" s="36">
        <v>59</v>
      </c>
      <c r="R219" s="36">
        <v>136290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19</v>
      </c>
      <c r="E220" s="36">
        <v>64</v>
      </c>
      <c r="F220" s="36">
        <v>514320</v>
      </c>
      <c r="G220" s="36">
        <v>16</v>
      </c>
      <c r="H220" s="36">
        <v>48</v>
      </c>
      <c r="I220" s="36">
        <v>470072</v>
      </c>
      <c r="J220" s="36">
        <v>1</v>
      </c>
      <c r="K220" s="36">
        <v>1</v>
      </c>
      <c r="L220" s="36">
        <v>9598</v>
      </c>
      <c r="M220" s="36">
        <v>0</v>
      </c>
      <c r="N220" s="36">
        <v>0</v>
      </c>
      <c r="O220" s="36">
        <v>0</v>
      </c>
      <c r="P220" s="36">
        <v>2</v>
      </c>
      <c r="Q220" s="36">
        <v>15</v>
      </c>
      <c r="R220" s="36">
        <v>34650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171</v>
      </c>
      <c r="E223" s="34">
        <v>665</v>
      </c>
      <c r="F223" s="34">
        <v>5346032</v>
      </c>
      <c r="G223" s="34">
        <v>143</v>
      </c>
      <c r="H223" s="34">
        <v>429</v>
      </c>
      <c r="I223" s="34">
        <v>4800872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28</v>
      </c>
      <c r="Q223" s="34">
        <v>236</v>
      </c>
      <c r="R223" s="34">
        <v>545160</v>
      </c>
      <c r="S223" s="34">
        <v>0</v>
      </c>
      <c r="T223" s="34">
        <v>0</v>
      </c>
      <c r="U223" s="34">
        <v>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169</v>
      </c>
      <c r="E224" s="37">
        <v>659</v>
      </c>
      <c r="F224" s="37">
        <v>5271704</v>
      </c>
      <c r="G224" s="37">
        <v>141</v>
      </c>
      <c r="H224" s="37">
        <v>423</v>
      </c>
      <c r="I224" s="37">
        <v>4726544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28</v>
      </c>
      <c r="Q224" s="37">
        <v>236</v>
      </c>
      <c r="R224" s="37">
        <v>545160</v>
      </c>
      <c r="S224" s="37">
        <v>0</v>
      </c>
      <c r="T224" s="37">
        <v>0</v>
      </c>
      <c r="U224" s="37">
        <v>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77</v>
      </c>
      <c r="E225" s="37">
        <v>299</v>
      </c>
      <c r="F225" s="37">
        <v>2382458</v>
      </c>
      <c r="G225" s="37">
        <v>64</v>
      </c>
      <c r="H225" s="37">
        <v>192</v>
      </c>
      <c r="I225" s="37">
        <v>2135288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13</v>
      </c>
      <c r="Q225" s="37">
        <v>107</v>
      </c>
      <c r="R225" s="37">
        <v>247170</v>
      </c>
      <c r="S225" s="37">
        <v>0</v>
      </c>
      <c r="T225" s="37">
        <v>0</v>
      </c>
      <c r="U225" s="37">
        <v>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92</v>
      </c>
      <c r="E226" s="37">
        <v>360</v>
      </c>
      <c r="F226" s="37">
        <v>2889246</v>
      </c>
      <c r="G226" s="37">
        <v>77</v>
      </c>
      <c r="H226" s="37">
        <v>231</v>
      </c>
      <c r="I226" s="37">
        <v>2591256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15</v>
      </c>
      <c r="Q226" s="37">
        <v>129</v>
      </c>
      <c r="R226" s="37">
        <v>297990</v>
      </c>
      <c r="S226" s="37">
        <v>0</v>
      </c>
      <c r="T226" s="37">
        <v>0</v>
      </c>
      <c r="U226" s="37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2</v>
      </c>
      <c r="E228" s="38">
        <v>6</v>
      </c>
      <c r="F228" s="38">
        <v>74328</v>
      </c>
      <c r="G228" s="38">
        <v>2</v>
      </c>
      <c r="H228" s="38">
        <v>6</v>
      </c>
      <c r="I228" s="38">
        <v>74328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129</v>
      </c>
      <c r="E229" s="32">
        <v>1143</v>
      </c>
      <c r="F229" s="32">
        <v>3749002</v>
      </c>
      <c r="G229" s="32">
        <v>33</v>
      </c>
      <c r="H229" s="32">
        <v>99</v>
      </c>
      <c r="I229" s="32">
        <v>1206412</v>
      </c>
      <c r="J229" s="32">
        <v>1</v>
      </c>
      <c r="K229" s="32">
        <v>1</v>
      </c>
      <c r="L229" s="32">
        <v>120000</v>
      </c>
      <c r="M229" s="32">
        <v>0</v>
      </c>
      <c r="N229" s="32">
        <v>0</v>
      </c>
      <c r="O229" s="32">
        <v>0</v>
      </c>
      <c r="P229" s="32">
        <v>95</v>
      </c>
      <c r="Q229" s="32">
        <v>1039</v>
      </c>
      <c r="R229" s="32">
        <v>2400090</v>
      </c>
      <c r="S229" s="32">
        <v>0</v>
      </c>
      <c r="T229" s="32">
        <v>4</v>
      </c>
      <c r="U229" s="32">
        <v>22500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11</v>
      </c>
      <c r="E230" s="34">
        <v>107</v>
      </c>
      <c r="F230" s="34">
        <v>306828</v>
      </c>
      <c r="G230" s="34">
        <v>2</v>
      </c>
      <c r="H230" s="34">
        <v>6</v>
      </c>
      <c r="I230" s="34">
        <v>74328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9</v>
      </c>
      <c r="Q230" s="34">
        <v>100</v>
      </c>
      <c r="R230" s="34">
        <v>231000</v>
      </c>
      <c r="S230" s="34">
        <v>0</v>
      </c>
      <c r="T230" s="34">
        <v>1</v>
      </c>
      <c r="U230" s="34">
        <v>1500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11</v>
      </c>
      <c r="E231" s="36">
        <v>107</v>
      </c>
      <c r="F231" s="36">
        <v>306828</v>
      </c>
      <c r="G231" s="36">
        <v>2</v>
      </c>
      <c r="H231" s="36">
        <v>6</v>
      </c>
      <c r="I231" s="36">
        <v>74328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9</v>
      </c>
      <c r="Q231" s="36">
        <v>100</v>
      </c>
      <c r="R231" s="36">
        <v>231000</v>
      </c>
      <c r="S231" s="36">
        <v>0</v>
      </c>
      <c r="T231" s="36">
        <v>1</v>
      </c>
      <c r="U231" s="36">
        <v>1500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11</v>
      </c>
      <c r="E232" s="36">
        <v>107</v>
      </c>
      <c r="F232" s="36">
        <v>306828</v>
      </c>
      <c r="G232" s="36">
        <v>2</v>
      </c>
      <c r="H232" s="36">
        <v>6</v>
      </c>
      <c r="I232" s="36">
        <v>74328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9</v>
      </c>
      <c r="Q232" s="36">
        <v>100</v>
      </c>
      <c r="R232" s="36">
        <v>231000</v>
      </c>
      <c r="S232" s="36">
        <v>0</v>
      </c>
      <c r="T232" s="36">
        <v>1</v>
      </c>
      <c r="U232" s="36">
        <v>1500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118</v>
      </c>
      <c r="E236" s="34">
        <v>1036</v>
      </c>
      <c r="F236" s="34">
        <v>3442174</v>
      </c>
      <c r="G236" s="34">
        <v>31</v>
      </c>
      <c r="H236" s="34">
        <v>93</v>
      </c>
      <c r="I236" s="34">
        <v>1132084</v>
      </c>
      <c r="J236" s="34">
        <v>1</v>
      </c>
      <c r="K236" s="34">
        <v>1</v>
      </c>
      <c r="L236" s="34">
        <v>120000</v>
      </c>
      <c r="M236" s="34">
        <v>0</v>
      </c>
      <c r="N236" s="34">
        <v>0</v>
      </c>
      <c r="O236" s="34">
        <v>0</v>
      </c>
      <c r="P236" s="34">
        <v>86</v>
      </c>
      <c r="Q236" s="34">
        <v>939</v>
      </c>
      <c r="R236" s="34">
        <v>2169090</v>
      </c>
      <c r="S236" s="34">
        <v>0</v>
      </c>
      <c r="T236" s="34">
        <v>3</v>
      </c>
      <c r="U236" s="34">
        <v>21000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118</v>
      </c>
      <c r="E237" s="37">
        <v>1036</v>
      </c>
      <c r="F237" s="37">
        <v>3442174</v>
      </c>
      <c r="G237" s="37">
        <v>31</v>
      </c>
      <c r="H237" s="37">
        <v>93</v>
      </c>
      <c r="I237" s="37">
        <v>1132084</v>
      </c>
      <c r="J237" s="37">
        <v>1</v>
      </c>
      <c r="K237" s="37">
        <v>1</v>
      </c>
      <c r="L237" s="37">
        <v>120000</v>
      </c>
      <c r="M237" s="37">
        <v>0</v>
      </c>
      <c r="N237" s="37">
        <v>0</v>
      </c>
      <c r="O237" s="37">
        <v>0</v>
      </c>
      <c r="P237" s="37">
        <v>86</v>
      </c>
      <c r="Q237" s="37">
        <v>939</v>
      </c>
      <c r="R237" s="37">
        <v>2169090</v>
      </c>
      <c r="S237" s="37">
        <v>0</v>
      </c>
      <c r="T237" s="37">
        <v>3</v>
      </c>
      <c r="U237" s="37">
        <v>21000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116</v>
      </c>
      <c r="E238" s="37">
        <v>1021</v>
      </c>
      <c r="F238" s="37">
        <v>3377290</v>
      </c>
      <c r="G238" s="37">
        <v>30</v>
      </c>
      <c r="H238" s="37">
        <v>90</v>
      </c>
      <c r="I238" s="37">
        <v>1094920</v>
      </c>
      <c r="J238" s="37">
        <v>1</v>
      </c>
      <c r="K238" s="37">
        <v>1</v>
      </c>
      <c r="L238" s="37">
        <v>120000</v>
      </c>
      <c r="M238" s="37">
        <v>0</v>
      </c>
      <c r="N238" s="37">
        <v>0</v>
      </c>
      <c r="O238" s="37">
        <v>0</v>
      </c>
      <c r="P238" s="37">
        <v>85</v>
      </c>
      <c r="Q238" s="37">
        <v>927</v>
      </c>
      <c r="R238" s="37">
        <v>2141370</v>
      </c>
      <c r="S238" s="37">
        <v>0</v>
      </c>
      <c r="T238" s="37">
        <v>3</v>
      </c>
      <c r="U238" s="37">
        <v>21000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2</v>
      </c>
      <c r="E239" s="37">
        <v>15</v>
      </c>
      <c r="F239" s="37">
        <v>64884</v>
      </c>
      <c r="G239" s="37">
        <v>1</v>
      </c>
      <c r="H239" s="37">
        <v>3</v>
      </c>
      <c r="I239" s="37">
        <v>37164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1</v>
      </c>
      <c r="Q239" s="37">
        <v>12</v>
      </c>
      <c r="R239" s="37">
        <v>27720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0</v>
      </c>
      <c r="E241" s="38">
        <v>0</v>
      </c>
      <c r="F241" s="38">
        <v>0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40</v>
      </c>
      <c r="E242" s="32">
        <v>405</v>
      </c>
      <c r="F242" s="32">
        <v>1378893</v>
      </c>
      <c r="G242" s="32">
        <v>39</v>
      </c>
      <c r="H242" s="32">
        <v>45</v>
      </c>
      <c r="I242" s="32">
        <v>557460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1</v>
      </c>
      <c r="Q242" s="32">
        <v>354</v>
      </c>
      <c r="R242" s="32">
        <v>811833</v>
      </c>
      <c r="S242" s="32">
        <v>0</v>
      </c>
      <c r="T242" s="32">
        <v>6</v>
      </c>
      <c r="U242" s="32">
        <v>9600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4</v>
      </c>
      <c r="E243" s="34">
        <v>37</v>
      </c>
      <c r="F243" s="34">
        <v>119875</v>
      </c>
      <c r="G243" s="34">
        <v>4</v>
      </c>
      <c r="H243" s="34">
        <v>4</v>
      </c>
      <c r="I243" s="34">
        <v>49552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33</v>
      </c>
      <c r="R243" s="34">
        <v>70323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4</v>
      </c>
      <c r="E244" s="36">
        <v>37</v>
      </c>
      <c r="F244" s="36">
        <v>119875</v>
      </c>
      <c r="G244" s="36">
        <v>4</v>
      </c>
      <c r="H244" s="36">
        <v>4</v>
      </c>
      <c r="I244" s="36">
        <v>49552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33</v>
      </c>
      <c r="R244" s="36">
        <v>70323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4</v>
      </c>
      <c r="E245" s="36">
        <v>37</v>
      </c>
      <c r="F245" s="36">
        <v>119875</v>
      </c>
      <c r="G245" s="36">
        <v>4</v>
      </c>
      <c r="H245" s="36">
        <v>4</v>
      </c>
      <c r="I245" s="36">
        <v>49552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33</v>
      </c>
      <c r="R245" s="36">
        <v>70323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36</v>
      </c>
      <c r="E249" s="34">
        <v>368</v>
      </c>
      <c r="F249" s="34">
        <v>1259018</v>
      </c>
      <c r="G249" s="34">
        <v>35</v>
      </c>
      <c r="H249" s="34">
        <v>41</v>
      </c>
      <c r="I249" s="34">
        <v>507908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1</v>
      </c>
      <c r="Q249" s="34">
        <v>321</v>
      </c>
      <c r="R249" s="34">
        <v>741510</v>
      </c>
      <c r="S249" s="34">
        <v>0</v>
      </c>
      <c r="T249" s="34">
        <v>6</v>
      </c>
      <c r="U249" s="34">
        <v>9600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36</v>
      </c>
      <c r="E250" s="37">
        <v>368</v>
      </c>
      <c r="F250" s="37">
        <v>1259018</v>
      </c>
      <c r="G250" s="37">
        <v>35</v>
      </c>
      <c r="H250" s="37">
        <v>41</v>
      </c>
      <c r="I250" s="37">
        <v>507908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1</v>
      </c>
      <c r="Q250" s="37">
        <v>321</v>
      </c>
      <c r="R250" s="37">
        <v>741510</v>
      </c>
      <c r="S250" s="37">
        <v>0</v>
      </c>
      <c r="T250" s="37">
        <v>6</v>
      </c>
      <c r="U250" s="37">
        <v>9600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36</v>
      </c>
      <c r="E251" s="37">
        <v>359</v>
      </c>
      <c r="F251" s="37">
        <v>1238228</v>
      </c>
      <c r="G251" s="37">
        <v>35</v>
      </c>
      <c r="H251" s="37">
        <v>41</v>
      </c>
      <c r="I251" s="37">
        <v>507908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1</v>
      </c>
      <c r="Q251" s="37">
        <v>312</v>
      </c>
      <c r="R251" s="37">
        <v>720720</v>
      </c>
      <c r="S251" s="37">
        <v>0</v>
      </c>
      <c r="T251" s="37">
        <v>6</v>
      </c>
      <c r="U251" s="37">
        <v>9600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0</v>
      </c>
      <c r="E252" s="37">
        <v>9</v>
      </c>
      <c r="F252" s="37">
        <v>20790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9</v>
      </c>
      <c r="R252" s="37">
        <v>20790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266</v>
      </c>
      <c r="E255" s="32">
        <v>1644</v>
      </c>
      <c r="F255" s="32">
        <v>6181636</v>
      </c>
      <c r="G255" s="32">
        <v>123</v>
      </c>
      <c r="H255" s="32">
        <v>245</v>
      </c>
      <c r="I255" s="32">
        <v>2929216</v>
      </c>
      <c r="J255" s="32">
        <v>1</v>
      </c>
      <c r="K255" s="32">
        <v>1</v>
      </c>
      <c r="L255" s="32">
        <v>36000</v>
      </c>
      <c r="M255" s="32">
        <v>0</v>
      </c>
      <c r="N255" s="32">
        <v>0</v>
      </c>
      <c r="O255" s="32">
        <v>0</v>
      </c>
      <c r="P255" s="32">
        <v>138</v>
      </c>
      <c r="Q255" s="32">
        <v>1382</v>
      </c>
      <c r="R255" s="32">
        <v>3192420</v>
      </c>
      <c r="S255" s="32">
        <v>4</v>
      </c>
      <c r="T255" s="32">
        <v>16</v>
      </c>
      <c r="U255" s="32">
        <v>24000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75</v>
      </c>
      <c r="E256" s="34">
        <v>647</v>
      </c>
      <c r="F256" s="34">
        <v>1596139</v>
      </c>
      <c r="G256" s="34">
        <v>6</v>
      </c>
      <c r="H256" s="34">
        <v>11</v>
      </c>
      <c r="I256" s="34">
        <v>103009</v>
      </c>
      <c r="J256" s="34">
        <v>1</v>
      </c>
      <c r="K256" s="34">
        <v>1</v>
      </c>
      <c r="L256" s="34">
        <v>36000</v>
      </c>
      <c r="M256" s="34">
        <v>0</v>
      </c>
      <c r="N256" s="34">
        <v>0</v>
      </c>
      <c r="O256" s="34">
        <v>0</v>
      </c>
      <c r="P256" s="34">
        <v>66</v>
      </c>
      <c r="Q256" s="34">
        <v>623</v>
      </c>
      <c r="R256" s="34">
        <v>1439130</v>
      </c>
      <c r="S256" s="34">
        <v>2</v>
      </c>
      <c r="T256" s="34">
        <v>12</v>
      </c>
      <c r="U256" s="34">
        <v>18000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75</v>
      </c>
      <c r="E257" s="36">
        <v>647</v>
      </c>
      <c r="F257" s="36">
        <v>1596139</v>
      </c>
      <c r="G257" s="36">
        <v>6</v>
      </c>
      <c r="H257" s="36">
        <v>11</v>
      </c>
      <c r="I257" s="36">
        <v>103009</v>
      </c>
      <c r="J257" s="36">
        <v>1</v>
      </c>
      <c r="K257" s="36">
        <v>1</v>
      </c>
      <c r="L257" s="36">
        <v>36000</v>
      </c>
      <c r="M257" s="36">
        <v>0</v>
      </c>
      <c r="N257" s="36">
        <v>0</v>
      </c>
      <c r="O257" s="36">
        <v>0</v>
      </c>
      <c r="P257" s="36">
        <v>66</v>
      </c>
      <c r="Q257" s="36">
        <v>623</v>
      </c>
      <c r="R257" s="36">
        <v>1439130</v>
      </c>
      <c r="S257" s="36">
        <v>2</v>
      </c>
      <c r="T257" s="36">
        <v>12</v>
      </c>
      <c r="U257" s="36">
        <v>18000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75</v>
      </c>
      <c r="E258" s="36">
        <v>641</v>
      </c>
      <c r="F258" s="36">
        <v>1582279</v>
      </c>
      <c r="G258" s="36">
        <v>6</v>
      </c>
      <c r="H258" s="36">
        <v>11</v>
      </c>
      <c r="I258" s="36">
        <v>103009</v>
      </c>
      <c r="J258" s="36">
        <v>1</v>
      </c>
      <c r="K258" s="36">
        <v>1</v>
      </c>
      <c r="L258" s="36">
        <v>36000</v>
      </c>
      <c r="M258" s="36">
        <v>0</v>
      </c>
      <c r="N258" s="36">
        <v>0</v>
      </c>
      <c r="O258" s="36">
        <v>0</v>
      </c>
      <c r="P258" s="36">
        <v>66</v>
      </c>
      <c r="Q258" s="36">
        <v>617</v>
      </c>
      <c r="R258" s="36">
        <v>1425270</v>
      </c>
      <c r="S258" s="36">
        <v>2</v>
      </c>
      <c r="T258" s="36">
        <v>12</v>
      </c>
      <c r="U258" s="36">
        <v>18000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0</v>
      </c>
      <c r="E259" s="36">
        <v>6</v>
      </c>
      <c r="F259" s="36">
        <v>13860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6</v>
      </c>
      <c r="R259" s="36">
        <v>13860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191</v>
      </c>
      <c r="E262" s="34">
        <v>997</v>
      </c>
      <c r="F262" s="34">
        <v>4585497</v>
      </c>
      <c r="G262" s="34">
        <v>117</v>
      </c>
      <c r="H262" s="34">
        <v>234</v>
      </c>
      <c r="I262" s="34">
        <v>2826207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72</v>
      </c>
      <c r="Q262" s="34">
        <v>759</v>
      </c>
      <c r="R262" s="34">
        <v>1753290</v>
      </c>
      <c r="S262" s="34">
        <v>2</v>
      </c>
      <c r="T262" s="34">
        <v>4</v>
      </c>
      <c r="U262" s="34">
        <v>6000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191</v>
      </c>
      <c r="E263" s="37">
        <v>997</v>
      </c>
      <c r="F263" s="37">
        <v>4585497</v>
      </c>
      <c r="G263" s="37">
        <v>117</v>
      </c>
      <c r="H263" s="37">
        <v>234</v>
      </c>
      <c r="I263" s="37">
        <v>2826207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72</v>
      </c>
      <c r="Q263" s="37">
        <v>759</v>
      </c>
      <c r="R263" s="37">
        <v>1753290</v>
      </c>
      <c r="S263" s="37">
        <v>2</v>
      </c>
      <c r="T263" s="37">
        <v>4</v>
      </c>
      <c r="U263" s="37">
        <v>6000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191</v>
      </c>
      <c r="E264" s="37">
        <v>979</v>
      </c>
      <c r="F264" s="37">
        <v>4543917</v>
      </c>
      <c r="G264" s="37">
        <v>117</v>
      </c>
      <c r="H264" s="37">
        <v>234</v>
      </c>
      <c r="I264" s="37">
        <v>2826207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72</v>
      </c>
      <c r="Q264" s="37">
        <v>741</v>
      </c>
      <c r="R264" s="37">
        <v>1711710</v>
      </c>
      <c r="S264" s="37">
        <v>2</v>
      </c>
      <c r="T264" s="37">
        <v>4</v>
      </c>
      <c r="U264" s="37">
        <v>6000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0</v>
      </c>
      <c r="E265" s="37">
        <v>18</v>
      </c>
      <c r="F265" s="37">
        <v>41580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  <c r="Q265" s="37">
        <v>18</v>
      </c>
      <c r="R265" s="37">
        <v>41580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170</v>
      </c>
      <c r="E268" s="32">
        <v>1548</v>
      </c>
      <c r="F268" s="32">
        <v>4452508</v>
      </c>
      <c r="G268" s="32">
        <v>34</v>
      </c>
      <c r="H268" s="32">
        <v>102</v>
      </c>
      <c r="I268" s="32">
        <v>1112248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136</v>
      </c>
      <c r="Q268" s="32">
        <v>1446</v>
      </c>
      <c r="R268" s="32">
        <v>3340260</v>
      </c>
      <c r="S268" s="32">
        <v>0</v>
      </c>
      <c r="T268" s="32">
        <v>0</v>
      </c>
      <c r="U268" s="32">
        <v>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20</v>
      </c>
      <c r="E269" s="34">
        <v>145</v>
      </c>
      <c r="F269" s="34">
        <v>454578</v>
      </c>
      <c r="G269" s="34">
        <v>6</v>
      </c>
      <c r="H269" s="34">
        <v>18</v>
      </c>
      <c r="I269" s="34">
        <v>161208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14</v>
      </c>
      <c r="Q269" s="34">
        <v>127</v>
      </c>
      <c r="R269" s="34">
        <v>293370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18</v>
      </c>
      <c r="E270" s="36">
        <v>135</v>
      </c>
      <c r="F270" s="36">
        <v>431478</v>
      </c>
      <c r="G270" s="36">
        <v>6</v>
      </c>
      <c r="H270" s="36">
        <v>18</v>
      </c>
      <c r="I270" s="36">
        <v>161208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12</v>
      </c>
      <c r="Q270" s="36">
        <v>117</v>
      </c>
      <c r="R270" s="36">
        <v>270270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18</v>
      </c>
      <c r="E271" s="36">
        <v>135</v>
      </c>
      <c r="F271" s="36">
        <v>431478</v>
      </c>
      <c r="G271" s="36">
        <v>6</v>
      </c>
      <c r="H271" s="36">
        <v>18</v>
      </c>
      <c r="I271" s="36">
        <v>161208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12</v>
      </c>
      <c r="Q271" s="36">
        <v>117</v>
      </c>
      <c r="R271" s="36">
        <v>270270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2</v>
      </c>
      <c r="E273" s="36">
        <v>10</v>
      </c>
      <c r="F273" s="36">
        <v>23100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2</v>
      </c>
      <c r="Q273" s="36">
        <v>10</v>
      </c>
      <c r="R273" s="36">
        <v>23100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150</v>
      </c>
      <c r="E275" s="34">
        <v>1403</v>
      </c>
      <c r="F275" s="34">
        <v>3997930</v>
      </c>
      <c r="G275" s="34">
        <v>28</v>
      </c>
      <c r="H275" s="34">
        <v>84</v>
      </c>
      <c r="I275" s="34">
        <v>951040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122</v>
      </c>
      <c r="Q275" s="34">
        <v>1319</v>
      </c>
      <c r="R275" s="34">
        <v>3046890</v>
      </c>
      <c r="S275" s="34">
        <v>0</v>
      </c>
      <c r="T275" s="34">
        <v>0</v>
      </c>
      <c r="U275" s="34">
        <v>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147</v>
      </c>
      <c r="E276" s="37">
        <v>1367</v>
      </c>
      <c r="F276" s="37">
        <v>3914770</v>
      </c>
      <c r="G276" s="37">
        <v>28</v>
      </c>
      <c r="H276" s="37">
        <v>84</v>
      </c>
      <c r="I276" s="37">
        <v>951040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119</v>
      </c>
      <c r="Q276" s="37">
        <v>1283</v>
      </c>
      <c r="R276" s="37">
        <v>2963730</v>
      </c>
      <c r="S276" s="37">
        <v>0</v>
      </c>
      <c r="T276" s="37">
        <v>0</v>
      </c>
      <c r="U276" s="37">
        <v>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145</v>
      </c>
      <c r="E277" s="37">
        <v>1352</v>
      </c>
      <c r="F277" s="37">
        <v>3849886</v>
      </c>
      <c r="G277" s="37">
        <v>27</v>
      </c>
      <c r="H277" s="37">
        <v>81</v>
      </c>
      <c r="I277" s="37">
        <v>913876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118</v>
      </c>
      <c r="Q277" s="37">
        <v>1271</v>
      </c>
      <c r="R277" s="37">
        <v>2936010</v>
      </c>
      <c r="S277" s="37">
        <v>0</v>
      </c>
      <c r="T277" s="37">
        <v>0</v>
      </c>
      <c r="U277" s="37">
        <v>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2</v>
      </c>
      <c r="E278" s="37">
        <v>15</v>
      </c>
      <c r="F278" s="37">
        <v>64884</v>
      </c>
      <c r="G278" s="37">
        <v>1</v>
      </c>
      <c r="H278" s="37">
        <v>3</v>
      </c>
      <c r="I278" s="37">
        <v>37164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1</v>
      </c>
      <c r="Q278" s="37">
        <v>12</v>
      </c>
      <c r="R278" s="37">
        <v>27720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2</v>
      </c>
      <c r="E279" s="37">
        <v>24</v>
      </c>
      <c r="F279" s="37">
        <v>55440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2</v>
      </c>
      <c r="Q279" s="37">
        <v>24</v>
      </c>
      <c r="R279" s="37">
        <v>55440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1</v>
      </c>
      <c r="E280" s="38">
        <v>12</v>
      </c>
      <c r="F280" s="38">
        <v>27720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1</v>
      </c>
      <c r="Q280" s="38">
        <v>12</v>
      </c>
      <c r="R280" s="38">
        <v>27720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53</v>
      </c>
      <c r="E281" s="32">
        <v>580</v>
      </c>
      <c r="F281" s="32">
        <v>1414565</v>
      </c>
      <c r="G281" s="32">
        <v>4</v>
      </c>
      <c r="H281" s="32">
        <v>12</v>
      </c>
      <c r="I281" s="32">
        <v>102485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49</v>
      </c>
      <c r="Q281" s="32">
        <v>568</v>
      </c>
      <c r="R281" s="32">
        <v>1312080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5</v>
      </c>
      <c r="E282" s="34">
        <v>60</v>
      </c>
      <c r="F282" s="34">
        <v>138600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5</v>
      </c>
      <c r="Q282" s="34">
        <v>60</v>
      </c>
      <c r="R282" s="34">
        <v>138600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5</v>
      </c>
      <c r="E283" s="36">
        <v>60</v>
      </c>
      <c r="F283" s="36">
        <v>138600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5</v>
      </c>
      <c r="Q283" s="36">
        <v>60</v>
      </c>
      <c r="R283" s="36">
        <v>138600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5</v>
      </c>
      <c r="E284" s="36">
        <v>60</v>
      </c>
      <c r="F284" s="36">
        <v>138600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5</v>
      </c>
      <c r="Q284" s="36">
        <v>60</v>
      </c>
      <c r="R284" s="36">
        <v>138600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48</v>
      </c>
      <c r="E288" s="34">
        <v>520</v>
      </c>
      <c r="F288" s="34">
        <v>1275965</v>
      </c>
      <c r="G288" s="34">
        <v>4</v>
      </c>
      <c r="H288" s="34">
        <v>12</v>
      </c>
      <c r="I288" s="34">
        <v>102485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44</v>
      </c>
      <c r="Q288" s="34">
        <v>508</v>
      </c>
      <c r="R288" s="34">
        <v>1173480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48</v>
      </c>
      <c r="E289" s="37">
        <v>520</v>
      </c>
      <c r="F289" s="37">
        <v>1275965</v>
      </c>
      <c r="G289" s="37">
        <v>4</v>
      </c>
      <c r="H289" s="37">
        <v>12</v>
      </c>
      <c r="I289" s="37">
        <v>102485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44</v>
      </c>
      <c r="Q289" s="37">
        <v>508</v>
      </c>
      <c r="R289" s="37">
        <v>1173480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48</v>
      </c>
      <c r="E290" s="37">
        <v>520</v>
      </c>
      <c r="F290" s="37">
        <v>1275965</v>
      </c>
      <c r="G290" s="37">
        <v>4</v>
      </c>
      <c r="H290" s="37">
        <v>12</v>
      </c>
      <c r="I290" s="37">
        <v>102485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44</v>
      </c>
      <c r="Q290" s="37">
        <v>508</v>
      </c>
      <c r="R290" s="37">
        <v>1173480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32</v>
      </c>
      <c r="E294" s="32">
        <v>384</v>
      </c>
      <c r="F294" s="32">
        <v>844800</v>
      </c>
      <c r="G294" s="32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32</v>
      </c>
      <c r="Q294" s="32">
        <v>384</v>
      </c>
      <c r="R294" s="32">
        <v>844800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7</v>
      </c>
      <c r="E295" s="34">
        <v>84</v>
      </c>
      <c r="F295" s="34">
        <v>184800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7</v>
      </c>
      <c r="Q295" s="34">
        <v>84</v>
      </c>
      <c r="R295" s="34">
        <v>184800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7</v>
      </c>
      <c r="E296" s="36">
        <v>84</v>
      </c>
      <c r="F296" s="36">
        <v>184800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7</v>
      </c>
      <c r="Q296" s="36">
        <v>84</v>
      </c>
      <c r="R296" s="36">
        <v>184800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7</v>
      </c>
      <c r="E297" s="36">
        <v>84</v>
      </c>
      <c r="F297" s="36">
        <v>184800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7</v>
      </c>
      <c r="Q297" s="36">
        <v>84</v>
      </c>
      <c r="R297" s="36">
        <v>184800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25</v>
      </c>
      <c r="E301" s="34">
        <v>300</v>
      </c>
      <c r="F301" s="34">
        <v>660000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25</v>
      </c>
      <c r="Q301" s="34">
        <v>300</v>
      </c>
      <c r="R301" s="34">
        <v>660000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25</v>
      </c>
      <c r="E302" s="37">
        <v>300</v>
      </c>
      <c r="F302" s="37">
        <v>660000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25</v>
      </c>
      <c r="Q302" s="37">
        <v>300</v>
      </c>
      <c r="R302" s="37">
        <v>660000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24</v>
      </c>
      <c r="E303" s="37">
        <v>288</v>
      </c>
      <c r="F303" s="37">
        <v>633600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24</v>
      </c>
      <c r="Q303" s="37">
        <v>288</v>
      </c>
      <c r="R303" s="37">
        <v>633600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1</v>
      </c>
      <c r="E304" s="37">
        <v>12</v>
      </c>
      <c r="F304" s="37">
        <v>26400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1</v>
      </c>
      <c r="Q304" s="37">
        <v>12</v>
      </c>
      <c r="R304" s="37">
        <v>26400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0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>
      <c r="A309" t="s">
        <v>368</v>
      </c>
    </row>
    <row r="311" spans="1:21" hidden="1" x14ac:dyDescent="0.2"/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10839</v>
      </c>
      <c r="E312" s="32">
        <v>32200</v>
      </c>
      <c r="F312" s="32">
        <v>94756845</v>
      </c>
      <c r="G312" s="32">
        <v>1183</v>
      </c>
      <c r="H312" s="32">
        <v>3295</v>
      </c>
      <c r="I312" s="32">
        <v>38424862</v>
      </c>
      <c r="J312" s="32">
        <v>30</v>
      </c>
      <c r="K312" s="32">
        <v>51</v>
      </c>
      <c r="L312" s="32">
        <v>211799</v>
      </c>
      <c r="M312" s="32">
        <v>18</v>
      </c>
      <c r="N312" s="32">
        <v>18</v>
      </c>
      <c r="O312" s="32">
        <v>880000</v>
      </c>
      <c r="P312" s="32">
        <v>9533</v>
      </c>
      <c r="Q312" s="32">
        <v>28542</v>
      </c>
      <c r="R312" s="32">
        <v>54841552</v>
      </c>
      <c r="S312" s="32">
        <v>75</v>
      </c>
      <c r="T312" s="32">
        <v>294</v>
      </c>
      <c r="U312" s="32">
        <v>398632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18" customFormat="1" ht="15.75" hidden="1" customHeight="1" x14ac:dyDescent="0.2">
      <c r="A314" s="75"/>
      <c r="B314" s="35" t="s">
        <v>211</v>
      </c>
      <c r="C314" s="65" t="s">
        <v>17</v>
      </c>
      <c r="D314" s="36">
        <v>1438</v>
      </c>
      <c r="E314" s="36">
        <v>4297</v>
      </c>
      <c r="F314" s="36">
        <v>10291717</v>
      </c>
      <c r="G314" s="36">
        <v>79</v>
      </c>
      <c r="H314" s="36">
        <v>232</v>
      </c>
      <c r="I314" s="36">
        <v>2412411</v>
      </c>
      <c r="J314" s="36">
        <v>1</v>
      </c>
      <c r="K314" s="36">
        <v>2</v>
      </c>
      <c r="L314" s="36">
        <v>2496</v>
      </c>
      <c r="M314" s="36">
        <v>2</v>
      </c>
      <c r="N314" s="36">
        <v>2</v>
      </c>
      <c r="O314" s="36">
        <v>80000</v>
      </c>
      <c r="P314" s="36">
        <v>1352</v>
      </c>
      <c r="Q314" s="36">
        <v>4037</v>
      </c>
      <c r="R314" s="36">
        <v>7765810</v>
      </c>
      <c r="S314" s="36">
        <v>4</v>
      </c>
      <c r="T314" s="36">
        <v>24</v>
      </c>
      <c r="U314" s="36">
        <v>31000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1385</v>
      </c>
      <c r="E315" s="36">
        <v>4139</v>
      </c>
      <c r="F315" s="36">
        <v>9906773</v>
      </c>
      <c r="G315" s="36">
        <v>76</v>
      </c>
      <c r="H315" s="36">
        <v>223</v>
      </c>
      <c r="I315" s="36">
        <v>2314590</v>
      </c>
      <c r="J315" s="36">
        <v>1</v>
      </c>
      <c r="K315" s="36">
        <v>2</v>
      </c>
      <c r="L315" s="36">
        <v>2496</v>
      </c>
      <c r="M315" s="36">
        <v>2</v>
      </c>
      <c r="N315" s="36">
        <v>2</v>
      </c>
      <c r="O315" s="36">
        <v>80000</v>
      </c>
      <c r="P315" s="36">
        <v>1302</v>
      </c>
      <c r="Q315" s="36">
        <v>3888</v>
      </c>
      <c r="R315" s="36">
        <v>7478687</v>
      </c>
      <c r="S315" s="36">
        <v>4</v>
      </c>
      <c r="T315" s="36">
        <v>24</v>
      </c>
      <c r="U315" s="36">
        <v>31000</v>
      </c>
    </row>
    <row r="316" spans="1:21" s="18" customFormat="1" ht="15.75" hidden="1" customHeight="1" x14ac:dyDescent="0.2">
      <c r="A316" s="75"/>
      <c r="B316" s="21" t="s">
        <v>212</v>
      </c>
      <c r="C316" s="65" t="s">
        <v>32</v>
      </c>
      <c r="D316" s="36">
        <v>53</v>
      </c>
      <c r="E316" s="36">
        <v>158</v>
      </c>
      <c r="F316" s="36">
        <v>384944</v>
      </c>
      <c r="G316" s="36">
        <v>3</v>
      </c>
      <c r="H316" s="36">
        <v>9</v>
      </c>
      <c r="I316" s="36">
        <v>97821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50</v>
      </c>
      <c r="Q316" s="36">
        <v>149</v>
      </c>
      <c r="R316" s="36">
        <v>287123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13</v>
      </c>
      <c r="E317" s="36">
        <v>39</v>
      </c>
      <c r="F317" s="36">
        <v>69372</v>
      </c>
      <c r="G317" s="36">
        <v>1</v>
      </c>
      <c r="H317" s="36">
        <v>3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12</v>
      </c>
      <c r="Q317" s="36">
        <v>36</v>
      </c>
      <c r="R317" s="36">
        <v>69372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130</v>
      </c>
      <c r="D318" s="36">
        <v>43</v>
      </c>
      <c r="E318" s="36">
        <v>127</v>
      </c>
      <c r="F318" s="36">
        <v>277336</v>
      </c>
      <c r="G318" s="36">
        <v>0</v>
      </c>
      <c r="H318" s="36">
        <v>0</v>
      </c>
      <c r="I318" s="36">
        <v>32607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43</v>
      </c>
      <c r="Q318" s="36">
        <v>127</v>
      </c>
      <c r="R318" s="36">
        <v>244729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37">
        <v>9113</v>
      </c>
      <c r="E320" s="37">
        <v>27056</v>
      </c>
      <c r="F320" s="37">
        <v>82043323</v>
      </c>
      <c r="G320" s="37">
        <v>1077</v>
      </c>
      <c r="H320" s="37">
        <v>2990</v>
      </c>
      <c r="I320" s="37">
        <v>35108239</v>
      </c>
      <c r="J320" s="37">
        <v>29</v>
      </c>
      <c r="K320" s="37">
        <v>49</v>
      </c>
      <c r="L320" s="37">
        <v>209303</v>
      </c>
      <c r="M320" s="37">
        <v>15</v>
      </c>
      <c r="N320" s="37">
        <v>15</v>
      </c>
      <c r="O320" s="37">
        <v>750000</v>
      </c>
      <c r="P320" s="37">
        <v>7923</v>
      </c>
      <c r="Q320" s="37">
        <v>23744</v>
      </c>
      <c r="R320" s="37">
        <v>45613149</v>
      </c>
      <c r="S320" s="37">
        <v>69</v>
      </c>
      <c r="T320" s="37">
        <v>258</v>
      </c>
      <c r="U320" s="37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8658</v>
      </c>
      <c r="E321" s="37">
        <v>25792</v>
      </c>
      <c r="F321" s="37">
        <v>77970496</v>
      </c>
      <c r="G321" s="37">
        <v>1006</v>
      </c>
      <c r="H321" s="37">
        <v>2810</v>
      </c>
      <c r="I321" s="37">
        <v>33122353</v>
      </c>
      <c r="J321" s="37">
        <v>29</v>
      </c>
      <c r="K321" s="37">
        <v>49</v>
      </c>
      <c r="L321" s="37">
        <v>209303</v>
      </c>
      <c r="M321" s="37">
        <v>15</v>
      </c>
      <c r="N321" s="37">
        <v>15</v>
      </c>
      <c r="O321" s="37">
        <v>750000</v>
      </c>
      <c r="P321" s="37">
        <v>7539</v>
      </c>
      <c r="Q321" s="37">
        <v>22660</v>
      </c>
      <c r="R321" s="37">
        <v>43526208</v>
      </c>
      <c r="S321" s="37">
        <v>69</v>
      </c>
      <c r="T321" s="37">
        <v>258</v>
      </c>
      <c r="U321" s="37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32</v>
      </c>
      <c r="D322" s="37">
        <v>455</v>
      </c>
      <c r="E322" s="37">
        <v>1264</v>
      </c>
      <c r="F322" s="37">
        <v>4072827</v>
      </c>
      <c r="G322" s="37">
        <v>71</v>
      </c>
      <c r="H322" s="37">
        <v>180</v>
      </c>
      <c r="I322" s="37">
        <v>1985886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384</v>
      </c>
      <c r="Q322" s="37">
        <v>1084</v>
      </c>
      <c r="R322" s="37">
        <v>2086941</v>
      </c>
      <c r="S322" s="37">
        <v>0</v>
      </c>
      <c r="T322" s="37">
        <v>0</v>
      </c>
      <c r="U322" s="37">
        <v>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94</v>
      </c>
      <c r="E323" s="37">
        <v>268</v>
      </c>
      <c r="F323" s="37">
        <v>985450</v>
      </c>
      <c r="G323" s="37">
        <v>14</v>
      </c>
      <c r="H323" s="37">
        <v>37</v>
      </c>
      <c r="I323" s="37">
        <v>492240</v>
      </c>
      <c r="J323" s="37">
        <v>0</v>
      </c>
      <c r="K323" s="37">
        <v>0</v>
      </c>
      <c r="L323" s="37">
        <v>0</v>
      </c>
      <c r="M323" s="37">
        <v>1</v>
      </c>
      <c r="N323" s="37">
        <v>1</v>
      </c>
      <c r="O323" s="37">
        <v>50000</v>
      </c>
      <c r="P323" s="37">
        <v>79</v>
      </c>
      <c r="Q323" s="37">
        <v>230</v>
      </c>
      <c r="R323" s="37">
        <v>443210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130</v>
      </c>
      <c r="D324" s="38">
        <v>138</v>
      </c>
      <c r="E324" s="38">
        <v>413</v>
      </c>
      <c r="F324" s="38">
        <v>1089647</v>
      </c>
      <c r="G324" s="38">
        <v>12</v>
      </c>
      <c r="H324" s="38">
        <v>33</v>
      </c>
      <c r="I324" s="38">
        <v>379365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124</v>
      </c>
      <c r="Q324" s="38">
        <v>368</v>
      </c>
      <c r="R324" s="38">
        <v>705282</v>
      </c>
      <c r="S324" s="38">
        <v>2</v>
      </c>
      <c r="T324" s="38">
        <v>12</v>
      </c>
      <c r="U324" s="38">
        <v>5000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266</v>
      </c>
      <c r="E325" s="32">
        <v>784</v>
      </c>
      <c r="F325" s="32">
        <v>9214655</v>
      </c>
      <c r="G325" s="32">
        <v>240</v>
      </c>
      <c r="H325" s="32">
        <v>720</v>
      </c>
      <c r="I325" s="32">
        <v>8929725</v>
      </c>
      <c r="J325" s="32">
        <v>4</v>
      </c>
      <c r="K325" s="32">
        <v>4</v>
      </c>
      <c r="L325" s="32">
        <v>45091</v>
      </c>
      <c r="M325" s="32">
        <v>3</v>
      </c>
      <c r="N325" s="32">
        <v>3</v>
      </c>
      <c r="O325" s="32">
        <v>130000</v>
      </c>
      <c r="P325" s="32">
        <v>19</v>
      </c>
      <c r="Q325" s="32">
        <v>57</v>
      </c>
      <c r="R325" s="32">
        <v>109839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17</v>
      </c>
      <c r="D327" s="36">
        <v>17</v>
      </c>
      <c r="E327" s="36">
        <v>49</v>
      </c>
      <c r="F327" s="36">
        <v>528039</v>
      </c>
      <c r="G327" s="36">
        <v>15</v>
      </c>
      <c r="H327" s="36">
        <v>45</v>
      </c>
      <c r="I327" s="36">
        <v>492258</v>
      </c>
      <c r="J327" s="36">
        <v>0</v>
      </c>
      <c r="K327" s="36">
        <v>0</v>
      </c>
      <c r="L327" s="36">
        <v>0</v>
      </c>
      <c r="M327" s="36">
        <v>1</v>
      </c>
      <c r="N327" s="36">
        <v>1</v>
      </c>
      <c r="O327" s="36">
        <v>30000</v>
      </c>
      <c r="P327" s="36">
        <v>1</v>
      </c>
      <c r="Q327" s="36">
        <v>3</v>
      </c>
      <c r="R327" s="36">
        <v>5781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17</v>
      </c>
      <c r="E328" s="36">
        <v>49</v>
      </c>
      <c r="F328" s="36">
        <v>528039</v>
      </c>
      <c r="G328" s="36">
        <v>15</v>
      </c>
      <c r="H328" s="36">
        <v>45</v>
      </c>
      <c r="I328" s="36">
        <v>492258</v>
      </c>
      <c r="J328" s="36">
        <v>0</v>
      </c>
      <c r="K328" s="36">
        <v>0</v>
      </c>
      <c r="L328" s="36">
        <v>0</v>
      </c>
      <c r="M328" s="36">
        <v>1</v>
      </c>
      <c r="N328" s="36">
        <v>1</v>
      </c>
      <c r="O328" s="36">
        <v>30000</v>
      </c>
      <c r="P328" s="36">
        <v>1</v>
      </c>
      <c r="Q328" s="36">
        <v>3</v>
      </c>
      <c r="R328" s="36">
        <v>5781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32</v>
      </c>
      <c r="D329" s="36">
        <v>0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130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37">
        <v>247</v>
      </c>
      <c r="E333" s="37">
        <v>729</v>
      </c>
      <c r="F333" s="37">
        <v>8610779</v>
      </c>
      <c r="G333" s="37">
        <v>223</v>
      </c>
      <c r="H333" s="37">
        <v>669</v>
      </c>
      <c r="I333" s="37">
        <v>8361630</v>
      </c>
      <c r="J333" s="37">
        <v>4</v>
      </c>
      <c r="K333" s="37">
        <v>4</v>
      </c>
      <c r="L333" s="37">
        <v>45091</v>
      </c>
      <c r="M333" s="37">
        <v>2</v>
      </c>
      <c r="N333" s="37">
        <v>2</v>
      </c>
      <c r="O333" s="37">
        <v>100000</v>
      </c>
      <c r="P333" s="37">
        <v>18</v>
      </c>
      <c r="Q333" s="37">
        <v>54</v>
      </c>
      <c r="R333" s="37">
        <v>104058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236</v>
      </c>
      <c r="E334" s="37">
        <v>696</v>
      </c>
      <c r="F334" s="37">
        <v>8253740</v>
      </c>
      <c r="G334" s="37">
        <v>214</v>
      </c>
      <c r="H334" s="37">
        <v>642</v>
      </c>
      <c r="I334" s="37">
        <v>8016153</v>
      </c>
      <c r="J334" s="37">
        <v>4</v>
      </c>
      <c r="K334" s="37">
        <v>4</v>
      </c>
      <c r="L334" s="37">
        <v>45091</v>
      </c>
      <c r="M334" s="37">
        <v>2</v>
      </c>
      <c r="N334" s="37">
        <v>2</v>
      </c>
      <c r="O334" s="37">
        <v>100000</v>
      </c>
      <c r="P334" s="37">
        <v>16</v>
      </c>
      <c r="Q334" s="37">
        <v>48</v>
      </c>
      <c r="R334" s="37">
        <v>92496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32</v>
      </c>
      <c r="D335" s="37">
        <v>11</v>
      </c>
      <c r="E335" s="37">
        <v>33</v>
      </c>
      <c r="F335" s="37">
        <v>357039</v>
      </c>
      <c r="G335" s="37">
        <v>9</v>
      </c>
      <c r="H335" s="37">
        <v>27</v>
      </c>
      <c r="I335" s="37">
        <v>345477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2</v>
      </c>
      <c r="Q335" s="37">
        <v>6</v>
      </c>
      <c r="R335" s="37">
        <v>11562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1</v>
      </c>
      <c r="E336" s="37">
        <v>3</v>
      </c>
      <c r="F336" s="37">
        <v>38520</v>
      </c>
      <c r="G336" s="37">
        <v>1</v>
      </c>
      <c r="H336" s="37">
        <v>3</v>
      </c>
      <c r="I336" s="37">
        <v>38520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130</v>
      </c>
      <c r="D337" s="38">
        <v>1</v>
      </c>
      <c r="E337" s="38">
        <v>3</v>
      </c>
      <c r="F337" s="38">
        <v>37317</v>
      </c>
      <c r="G337" s="38">
        <v>1</v>
      </c>
      <c r="H337" s="38">
        <v>3</v>
      </c>
      <c r="I337" s="38">
        <v>37317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673</v>
      </c>
      <c r="E338" s="32">
        <v>1800</v>
      </c>
      <c r="F338" s="32">
        <v>10547609</v>
      </c>
      <c r="G338" s="32">
        <v>196</v>
      </c>
      <c r="H338" s="32">
        <v>536</v>
      </c>
      <c r="I338" s="32">
        <v>7627284</v>
      </c>
      <c r="J338" s="32">
        <v>9</v>
      </c>
      <c r="K338" s="32">
        <v>9</v>
      </c>
      <c r="L338" s="32">
        <v>117356</v>
      </c>
      <c r="M338" s="32">
        <v>8</v>
      </c>
      <c r="N338" s="32">
        <v>8</v>
      </c>
      <c r="O338" s="32">
        <v>400000</v>
      </c>
      <c r="P338" s="32">
        <v>460</v>
      </c>
      <c r="Q338" s="32">
        <v>1247</v>
      </c>
      <c r="R338" s="32">
        <v>2402969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17</v>
      </c>
      <c r="D340" s="36">
        <v>34</v>
      </c>
      <c r="E340" s="36">
        <v>91</v>
      </c>
      <c r="F340" s="36">
        <v>354829</v>
      </c>
      <c r="G340" s="36">
        <v>6</v>
      </c>
      <c r="H340" s="36">
        <v>16</v>
      </c>
      <c r="I340" s="36">
        <v>210304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28</v>
      </c>
      <c r="Q340" s="36">
        <v>75</v>
      </c>
      <c r="R340" s="36">
        <v>144525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34</v>
      </c>
      <c r="E341" s="36">
        <v>91</v>
      </c>
      <c r="F341" s="36">
        <v>354829</v>
      </c>
      <c r="G341" s="36">
        <v>6</v>
      </c>
      <c r="H341" s="36">
        <v>16</v>
      </c>
      <c r="I341" s="36">
        <v>210304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28</v>
      </c>
      <c r="Q341" s="36">
        <v>75</v>
      </c>
      <c r="R341" s="36">
        <v>144525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32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130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37">
        <v>632</v>
      </c>
      <c r="E346" s="37">
        <v>1691</v>
      </c>
      <c r="F346" s="37">
        <v>9891282</v>
      </c>
      <c r="G346" s="37">
        <v>184</v>
      </c>
      <c r="H346" s="37">
        <v>503</v>
      </c>
      <c r="I346" s="37">
        <v>7165482</v>
      </c>
      <c r="J346" s="37">
        <v>9</v>
      </c>
      <c r="K346" s="37">
        <v>9</v>
      </c>
      <c r="L346" s="37">
        <v>117356</v>
      </c>
      <c r="M346" s="37">
        <v>7</v>
      </c>
      <c r="N346" s="37">
        <v>7</v>
      </c>
      <c r="O346" s="37">
        <v>350000</v>
      </c>
      <c r="P346" s="37">
        <v>432</v>
      </c>
      <c r="Q346" s="37">
        <v>1172</v>
      </c>
      <c r="R346" s="37">
        <v>2258444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623</v>
      </c>
      <c r="E347" s="37">
        <v>1666</v>
      </c>
      <c r="F347" s="37">
        <v>9819839</v>
      </c>
      <c r="G347" s="37">
        <v>182</v>
      </c>
      <c r="H347" s="37">
        <v>499</v>
      </c>
      <c r="I347" s="37">
        <v>7134506</v>
      </c>
      <c r="J347" s="37">
        <v>9</v>
      </c>
      <c r="K347" s="37">
        <v>9</v>
      </c>
      <c r="L347" s="37">
        <v>117356</v>
      </c>
      <c r="M347" s="37">
        <v>7</v>
      </c>
      <c r="N347" s="37">
        <v>7</v>
      </c>
      <c r="O347" s="37">
        <v>350000</v>
      </c>
      <c r="P347" s="37">
        <v>425</v>
      </c>
      <c r="Q347" s="37">
        <v>1151</v>
      </c>
      <c r="R347" s="37">
        <v>2217977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32</v>
      </c>
      <c r="D348" s="37">
        <v>9</v>
      </c>
      <c r="E348" s="37">
        <v>25</v>
      </c>
      <c r="F348" s="37">
        <v>71443</v>
      </c>
      <c r="G348" s="37">
        <v>2</v>
      </c>
      <c r="H348" s="37">
        <v>4</v>
      </c>
      <c r="I348" s="37">
        <v>30976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7</v>
      </c>
      <c r="Q348" s="37">
        <v>21</v>
      </c>
      <c r="R348" s="37">
        <v>40467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7</v>
      </c>
      <c r="E349" s="37">
        <v>18</v>
      </c>
      <c r="F349" s="37">
        <v>301498</v>
      </c>
      <c r="G349" s="37">
        <v>6</v>
      </c>
      <c r="H349" s="37">
        <v>17</v>
      </c>
      <c r="I349" s="37">
        <v>251498</v>
      </c>
      <c r="J349" s="37">
        <v>0</v>
      </c>
      <c r="K349" s="37">
        <v>0</v>
      </c>
      <c r="L349" s="37">
        <v>0</v>
      </c>
      <c r="M349" s="37">
        <v>1</v>
      </c>
      <c r="N349" s="37">
        <v>1</v>
      </c>
      <c r="O349" s="37">
        <v>50000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130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1027</v>
      </c>
      <c r="E351" s="32">
        <v>3000</v>
      </c>
      <c r="F351" s="32">
        <v>6609739</v>
      </c>
      <c r="G351" s="32">
        <v>59</v>
      </c>
      <c r="H351" s="32">
        <v>119</v>
      </c>
      <c r="I351" s="32">
        <v>1224759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946</v>
      </c>
      <c r="Q351" s="32">
        <v>2811</v>
      </c>
      <c r="R351" s="32">
        <v>5279980</v>
      </c>
      <c r="S351" s="32">
        <v>22</v>
      </c>
      <c r="T351" s="32">
        <v>70</v>
      </c>
      <c r="U351" s="32">
        <v>105000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18" customFormat="1" ht="15.75" hidden="1" customHeight="1" x14ac:dyDescent="0.2">
      <c r="A353" s="75"/>
      <c r="B353" s="35" t="s">
        <v>211</v>
      </c>
      <c r="C353" s="65" t="s">
        <v>17</v>
      </c>
      <c r="D353" s="36">
        <v>98</v>
      </c>
      <c r="E353" s="36">
        <v>282</v>
      </c>
      <c r="F353" s="36">
        <v>630011</v>
      </c>
      <c r="G353" s="36">
        <v>4</v>
      </c>
      <c r="H353" s="36">
        <v>12</v>
      </c>
      <c r="I353" s="36">
        <v>123210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94</v>
      </c>
      <c r="Q353" s="36">
        <v>270</v>
      </c>
      <c r="R353" s="36">
        <v>506801</v>
      </c>
      <c r="S353" s="36">
        <v>0</v>
      </c>
      <c r="T353" s="36">
        <v>0</v>
      </c>
      <c r="U353" s="36">
        <v>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98</v>
      </c>
      <c r="E354" s="36">
        <v>282</v>
      </c>
      <c r="F354" s="36">
        <v>630011</v>
      </c>
      <c r="G354" s="36">
        <v>4</v>
      </c>
      <c r="H354" s="36">
        <v>12</v>
      </c>
      <c r="I354" s="36">
        <v>123210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94</v>
      </c>
      <c r="Q354" s="36">
        <v>270</v>
      </c>
      <c r="R354" s="36">
        <v>506801</v>
      </c>
      <c r="S354" s="36">
        <v>0</v>
      </c>
      <c r="T354" s="36">
        <v>0</v>
      </c>
      <c r="U354" s="36">
        <v>0</v>
      </c>
    </row>
    <row r="355" spans="1:21" s="18" customFormat="1" ht="15.75" hidden="1" customHeight="1" x14ac:dyDescent="0.2">
      <c r="A355" s="75"/>
      <c r="B355" s="21" t="s">
        <v>212</v>
      </c>
      <c r="C355" s="65" t="s">
        <v>32</v>
      </c>
      <c r="D355" s="36">
        <v>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130</v>
      </c>
      <c r="D357" s="36">
        <v>3</v>
      </c>
      <c r="E357" s="36">
        <v>9</v>
      </c>
      <c r="F357" s="36">
        <v>17343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3</v>
      </c>
      <c r="Q357" s="36">
        <v>9</v>
      </c>
      <c r="R357" s="36">
        <v>17343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37">
        <v>903</v>
      </c>
      <c r="E359" s="37">
        <v>2640</v>
      </c>
      <c r="F359" s="37">
        <v>5822382</v>
      </c>
      <c r="G359" s="37">
        <v>54</v>
      </c>
      <c r="H359" s="37">
        <v>106</v>
      </c>
      <c r="I359" s="37">
        <v>1088728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827</v>
      </c>
      <c r="Q359" s="37">
        <v>2464</v>
      </c>
      <c r="R359" s="37">
        <v>4628654</v>
      </c>
      <c r="S359" s="37">
        <v>22</v>
      </c>
      <c r="T359" s="37">
        <v>70</v>
      </c>
      <c r="U359" s="37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879</v>
      </c>
      <c r="E360" s="37">
        <v>2580</v>
      </c>
      <c r="F360" s="37">
        <v>5667040</v>
      </c>
      <c r="G360" s="37">
        <v>50</v>
      </c>
      <c r="H360" s="37">
        <v>101</v>
      </c>
      <c r="I360" s="37">
        <v>1037444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807</v>
      </c>
      <c r="Q360" s="37">
        <v>2409</v>
      </c>
      <c r="R360" s="37">
        <v>4524596</v>
      </c>
      <c r="S360" s="37">
        <v>22</v>
      </c>
      <c r="T360" s="37">
        <v>70</v>
      </c>
      <c r="U360" s="37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32</v>
      </c>
      <c r="D361" s="37">
        <v>24</v>
      </c>
      <c r="E361" s="37">
        <v>60</v>
      </c>
      <c r="F361" s="37">
        <v>155342</v>
      </c>
      <c r="G361" s="37">
        <v>4</v>
      </c>
      <c r="H361" s="37">
        <v>5</v>
      </c>
      <c r="I361" s="37">
        <v>51284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20</v>
      </c>
      <c r="Q361" s="37">
        <v>55</v>
      </c>
      <c r="R361" s="37">
        <v>104058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0</v>
      </c>
      <c r="E362" s="37">
        <v>0</v>
      </c>
      <c r="F362" s="37">
        <v>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130</v>
      </c>
      <c r="D363" s="38">
        <v>23</v>
      </c>
      <c r="E363" s="38">
        <v>69</v>
      </c>
      <c r="F363" s="38">
        <v>140003</v>
      </c>
      <c r="G363" s="38">
        <v>1</v>
      </c>
      <c r="H363" s="38">
        <v>1</v>
      </c>
      <c r="I363" s="38">
        <v>12821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22</v>
      </c>
      <c r="Q363" s="38">
        <v>68</v>
      </c>
      <c r="R363" s="38">
        <v>127182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1406</v>
      </c>
      <c r="E364" s="32">
        <v>4207</v>
      </c>
      <c r="F364" s="32">
        <v>12883488</v>
      </c>
      <c r="G364" s="32">
        <v>160</v>
      </c>
      <c r="H364" s="32">
        <v>480</v>
      </c>
      <c r="I364" s="32">
        <v>5557340</v>
      </c>
      <c r="J364" s="32">
        <v>0</v>
      </c>
      <c r="K364" s="32">
        <v>0</v>
      </c>
      <c r="L364" s="32">
        <v>0</v>
      </c>
      <c r="M364" s="32">
        <v>3</v>
      </c>
      <c r="N364" s="32">
        <v>3</v>
      </c>
      <c r="O364" s="32">
        <v>150000</v>
      </c>
      <c r="P364" s="32">
        <v>1243</v>
      </c>
      <c r="Q364" s="32">
        <v>3724</v>
      </c>
      <c r="R364" s="32">
        <v>7176148</v>
      </c>
      <c r="S364" s="32">
        <v>0</v>
      </c>
      <c r="T364" s="32">
        <v>0</v>
      </c>
      <c r="U364" s="32">
        <v>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17</v>
      </c>
      <c r="D366" s="36">
        <v>148</v>
      </c>
      <c r="E366" s="36">
        <v>450</v>
      </c>
      <c r="F366" s="36">
        <v>1135341</v>
      </c>
      <c r="G366" s="36">
        <v>9</v>
      </c>
      <c r="H366" s="36">
        <v>27</v>
      </c>
      <c r="I366" s="36">
        <v>320220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139</v>
      </c>
      <c r="Q366" s="36">
        <v>423</v>
      </c>
      <c r="R366" s="36">
        <v>815121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143</v>
      </c>
      <c r="E367" s="36">
        <v>435</v>
      </c>
      <c r="F367" s="36">
        <v>1106436</v>
      </c>
      <c r="G367" s="36">
        <v>9</v>
      </c>
      <c r="H367" s="36">
        <v>27</v>
      </c>
      <c r="I367" s="36">
        <v>320220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134</v>
      </c>
      <c r="Q367" s="36">
        <v>408</v>
      </c>
      <c r="R367" s="36">
        <v>786216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32</v>
      </c>
      <c r="D368" s="36">
        <v>5</v>
      </c>
      <c r="E368" s="36">
        <v>15</v>
      </c>
      <c r="F368" s="36">
        <v>28905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5</v>
      </c>
      <c r="Q368" s="36">
        <v>15</v>
      </c>
      <c r="R368" s="36">
        <v>28905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3</v>
      </c>
      <c r="E369" s="36">
        <v>9</v>
      </c>
      <c r="F369" s="36">
        <v>17343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3</v>
      </c>
      <c r="Q369" s="36">
        <v>9</v>
      </c>
      <c r="R369" s="36">
        <v>17343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130</v>
      </c>
      <c r="D370" s="36">
        <v>7</v>
      </c>
      <c r="E370" s="36">
        <v>21</v>
      </c>
      <c r="F370" s="36">
        <v>40467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7</v>
      </c>
      <c r="Q370" s="36">
        <v>21</v>
      </c>
      <c r="R370" s="36">
        <v>40467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37">
        <v>1201</v>
      </c>
      <c r="E372" s="37">
        <v>3584</v>
      </c>
      <c r="F372" s="37">
        <v>11325379</v>
      </c>
      <c r="G372" s="37">
        <v>148</v>
      </c>
      <c r="H372" s="37">
        <v>444</v>
      </c>
      <c r="I372" s="37">
        <v>5130380</v>
      </c>
      <c r="J372" s="37">
        <v>0</v>
      </c>
      <c r="K372" s="37">
        <v>0</v>
      </c>
      <c r="L372" s="37">
        <v>0</v>
      </c>
      <c r="M372" s="37">
        <v>3</v>
      </c>
      <c r="N372" s="37">
        <v>3</v>
      </c>
      <c r="O372" s="37">
        <v>150000</v>
      </c>
      <c r="P372" s="37">
        <v>1050</v>
      </c>
      <c r="Q372" s="37">
        <v>3137</v>
      </c>
      <c r="R372" s="37">
        <v>6044999</v>
      </c>
      <c r="S372" s="37">
        <v>0</v>
      </c>
      <c r="T372" s="37">
        <v>0</v>
      </c>
      <c r="U372" s="37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1145</v>
      </c>
      <c r="E373" s="37">
        <v>3419</v>
      </c>
      <c r="F373" s="37">
        <v>10828630</v>
      </c>
      <c r="G373" s="37">
        <v>142</v>
      </c>
      <c r="H373" s="37">
        <v>426</v>
      </c>
      <c r="I373" s="37">
        <v>4916900</v>
      </c>
      <c r="J373" s="37">
        <v>0</v>
      </c>
      <c r="K373" s="37">
        <v>0</v>
      </c>
      <c r="L373" s="37">
        <v>0</v>
      </c>
      <c r="M373" s="37">
        <v>3</v>
      </c>
      <c r="N373" s="37">
        <v>3</v>
      </c>
      <c r="O373" s="37">
        <v>150000</v>
      </c>
      <c r="P373" s="37">
        <v>1000</v>
      </c>
      <c r="Q373" s="37">
        <v>2990</v>
      </c>
      <c r="R373" s="37">
        <v>5761730</v>
      </c>
      <c r="S373" s="37">
        <v>0</v>
      </c>
      <c r="T373" s="37">
        <v>0</v>
      </c>
      <c r="U373" s="37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32</v>
      </c>
      <c r="D374" s="37">
        <v>56</v>
      </c>
      <c r="E374" s="37">
        <v>165</v>
      </c>
      <c r="F374" s="37">
        <v>496749</v>
      </c>
      <c r="G374" s="37">
        <v>6</v>
      </c>
      <c r="H374" s="37">
        <v>18</v>
      </c>
      <c r="I374" s="37">
        <v>213480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147</v>
      </c>
      <c r="R374" s="37">
        <v>283269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19</v>
      </c>
      <c r="E375" s="37">
        <v>62</v>
      </c>
      <c r="F375" s="37">
        <v>149273</v>
      </c>
      <c r="G375" s="37">
        <v>1</v>
      </c>
      <c r="H375" s="37">
        <v>3</v>
      </c>
      <c r="I375" s="37">
        <v>35580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18</v>
      </c>
      <c r="Q375" s="37">
        <v>59</v>
      </c>
      <c r="R375" s="37">
        <v>113693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130</v>
      </c>
      <c r="D376" s="38">
        <v>28</v>
      </c>
      <c r="E376" s="38">
        <v>81</v>
      </c>
      <c r="F376" s="38">
        <v>215685</v>
      </c>
      <c r="G376" s="38">
        <v>2</v>
      </c>
      <c r="H376" s="38">
        <v>6</v>
      </c>
      <c r="I376" s="38">
        <v>71160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26</v>
      </c>
      <c r="Q376" s="38">
        <v>75</v>
      </c>
      <c r="R376" s="38">
        <v>144525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975</v>
      </c>
      <c r="E377" s="32">
        <v>2842</v>
      </c>
      <c r="F377" s="32">
        <v>6672459</v>
      </c>
      <c r="G377" s="32">
        <v>57</v>
      </c>
      <c r="H377" s="32">
        <v>171</v>
      </c>
      <c r="I377" s="32">
        <v>1597540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905</v>
      </c>
      <c r="Q377" s="32">
        <v>2597</v>
      </c>
      <c r="R377" s="32">
        <v>5004419</v>
      </c>
      <c r="S377" s="32">
        <v>13</v>
      </c>
      <c r="T377" s="32">
        <v>74</v>
      </c>
      <c r="U377" s="32">
        <v>70500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18" customFormat="1" ht="15.75" hidden="1" customHeight="1" x14ac:dyDescent="0.2">
      <c r="A379" s="75"/>
      <c r="B379" s="35" t="s">
        <v>211</v>
      </c>
      <c r="C379" s="65" t="s">
        <v>17</v>
      </c>
      <c r="D379" s="36">
        <v>127</v>
      </c>
      <c r="E379" s="36">
        <v>380</v>
      </c>
      <c r="F379" s="36">
        <v>860685</v>
      </c>
      <c r="G379" s="36">
        <v>6</v>
      </c>
      <c r="H379" s="36">
        <v>18</v>
      </c>
      <c r="I379" s="36">
        <v>170673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120</v>
      </c>
      <c r="Q379" s="36">
        <v>356</v>
      </c>
      <c r="R379" s="36">
        <v>686012</v>
      </c>
      <c r="S379" s="36">
        <v>1</v>
      </c>
      <c r="T379" s="36">
        <v>6</v>
      </c>
      <c r="U379" s="36">
        <v>4000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125</v>
      </c>
      <c r="E380" s="36">
        <v>374</v>
      </c>
      <c r="F380" s="36">
        <v>822297</v>
      </c>
      <c r="G380" s="36">
        <v>5</v>
      </c>
      <c r="H380" s="36">
        <v>15</v>
      </c>
      <c r="I380" s="36">
        <v>138066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119</v>
      </c>
      <c r="Q380" s="36">
        <v>353</v>
      </c>
      <c r="R380" s="36">
        <v>680231</v>
      </c>
      <c r="S380" s="36">
        <v>1</v>
      </c>
      <c r="T380" s="36">
        <v>6</v>
      </c>
      <c r="U380" s="36">
        <v>4000</v>
      </c>
    </row>
    <row r="381" spans="1:21" s="18" customFormat="1" ht="15.75" hidden="1" customHeight="1" x14ac:dyDescent="0.2">
      <c r="A381" s="75"/>
      <c r="B381" s="21" t="s">
        <v>212</v>
      </c>
      <c r="C381" s="65" t="s">
        <v>32</v>
      </c>
      <c r="D381" s="36">
        <v>2</v>
      </c>
      <c r="E381" s="36">
        <v>6</v>
      </c>
      <c r="F381" s="36">
        <v>38388</v>
      </c>
      <c r="G381" s="36">
        <v>1</v>
      </c>
      <c r="H381" s="36">
        <v>3</v>
      </c>
      <c r="I381" s="36">
        <v>32607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1</v>
      </c>
      <c r="Q381" s="36">
        <v>3</v>
      </c>
      <c r="R381" s="36">
        <v>5781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1</v>
      </c>
      <c r="E382" s="36">
        <v>3</v>
      </c>
      <c r="F382" s="36">
        <v>5781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1</v>
      </c>
      <c r="Q382" s="36">
        <v>3</v>
      </c>
      <c r="R382" s="36">
        <v>5781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130</v>
      </c>
      <c r="D383" s="36">
        <v>12</v>
      </c>
      <c r="E383" s="36">
        <v>36</v>
      </c>
      <c r="F383" s="36">
        <v>69372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12</v>
      </c>
      <c r="Q383" s="36">
        <v>36</v>
      </c>
      <c r="R383" s="36">
        <v>69372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37">
        <v>802</v>
      </c>
      <c r="E385" s="37">
        <v>2320</v>
      </c>
      <c r="F385" s="37">
        <v>5556264</v>
      </c>
      <c r="G385" s="37">
        <v>51</v>
      </c>
      <c r="H385" s="37">
        <v>153</v>
      </c>
      <c r="I385" s="37">
        <v>1426867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741</v>
      </c>
      <c r="Q385" s="37">
        <v>2111</v>
      </c>
      <c r="R385" s="37">
        <v>4067897</v>
      </c>
      <c r="S385" s="37">
        <v>10</v>
      </c>
      <c r="T385" s="37">
        <v>56</v>
      </c>
      <c r="U385" s="37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785</v>
      </c>
      <c r="E386" s="37">
        <v>2271</v>
      </c>
      <c r="F386" s="37">
        <v>5434058</v>
      </c>
      <c r="G386" s="37">
        <v>49</v>
      </c>
      <c r="H386" s="37">
        <v>147</v>
      </c>
      <c r="I386" s="37">
        <v>1387522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726</v>
      </c>
      <c r="Q386" s="37">
        <v>2068</v>
      </c>
      <c r="R386" s="37">
        <v>3985036</v>
      </c>
      <c r="S386" s="37">
        <v>10</v>
      </c>
      <c r="T386" s="37">
        <v>56</v>
      </c>
      <c r="U386" s="37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32</v>
      </c>
      <c r="D387" s="37">
        <v>17</v>
      </c>
      <c r="E387" s="37">
        <v>49</v>
      </c>
      <c r="F387" s="37">
        <v>122206</v>
      </c>
      <c r="G387" s="37">
        <v>2</v>
      </c>
      <c r="H387" s="37">
        <v>6</v>
      </c>
      <c r="I387" s="37">
        <v>39345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15</v>
      </c>
      <c r="Q387" s="37">
        <v>43</v>
      </c>
      <c r="R387" s="37">
        <v>82861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11</v>
      </c>
      <c r="E388" s="37">
        <v>33</v>
      </c>
      <c r="F388" s="37">
        <v>63591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11</v>
      </c>
      <c r="Q388" s="37">
        <v>33</v>
      </c>
      <c r="R388" s="37">
        <v>63591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130</v>
      </c>
      <c r="D389" s="38">
        <v>22</v>
      </c>
      <c r="E389" s="38">
        <v>70</v>
      </c>
      <c r="F389" s="38">
        <v>116766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20</v>
      </c>
      <c r="Q389" s="38">
        <v>58</v>
      </c>
      <c r="R389" s="38">
        <v>111766</v>
      </c>
      <c r="S389" s="38">
        <v>2</v>
      </c>
      <c r="T389" s="38">
        <v>12</v>
      </c>
      <c r="U389" s="38">
        <v>5000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809</v>
      </c>
      <c r="E390" s="32">
        <v>2197</v>
      </c>
      <c r="F390" s="32">
        <v>5646850</v>
      </c>
      <c r="G390" s="32">
        <v>93</v>
      </c>
      <c r="H390" s="32">
        <v>142</v>
      </c>
      <c r="I390" s="32">
        <v>1735670</v>
      </c>
      <c r="J390" s="32">
        <v>8</v>
      </c>
      <c r="K390" s="32">
        <v>11</v>
      </c>
      <c r="L390" s="32">
        <v>5070</v>
      </c>
      <c r="M390" s="32">
        <v>0</v>
      </c>
      <c r="N390" s="32">
        <v>0</v>
      </c>
      <c r="O390" s="32">
        <v>0</v>
      </c>
      <c r="P390" s="32">
        <v>684</v>
      </c>
      <c r="Q390" s="32">
        <v>1972</v>
      </c>
      <c r="R390" s="32">
        <v>3799978</v>
      </c>
      <c r="S390" s="32">
        <v>24</v>
      </c>
      <c r="T390" s="32">
        <v>72</v>
      </c>
      <c r="U390" s="32">
        <v>106132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18" customFormat="1" ht="15.75" hidden="1" customHeight="1" x14ac:dyDescent="0.2">
      <c r="A392" s="75"/>
      <c r="B392" s="35" t="s">
        <v>211</v>
      </c>
      <c r="C392" s="65" t="s">
        <v>17</v>
      </c>
      <c r="D392" s="36">
        <v>69</v>
      </c>
      <c r="E392" s="36">
        <v>198</v>
      </c>
      <c r="F392" s="36">
        <v>424336</v>
      </c>
      <c r="G392" s="36">
        <v>2</v>
      </c>
      <c r="H392" s="36">
        <v>5</v>
      </c>
      <c r="I392" s="36">
        <v>52425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67</v>
      </c>
      <c r="Q392" s="36">
        <v>193</v>
      </c>
      <c r="R392" s="36">
        <v>371911</v>
      </c>
      <c r="S392" s="36">
        <v>0</v>
      </c>
      <c r="T392" s="36">
        <v>0</v>
      </c>
      <c r="U392" s="36">
        <v>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69</v>
      </c>
      <c r="E393" s="36">
        <v>198</v>
      </c>
      <c r="F393" s="36">
        <v>424336</v>
      </c>
      <c r="G393" s="36">
        <v>2</v>
      </c>
      <c r="H393" s="36">
        <v>5</v>
      </c>
      <c r="I393" s="36">
        <v>52425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67</v>
      </c>
      <c r="Q393" s="36">
        <v>193</v>
      </c>
      <c r="R393" s="36">
        <v>371911</v>
      </c>
      <c r="S393" s="36">
        <v>0</v>
      </c>
      <c r="T393" s="36">
        <v>0</v>
      </c>
      <c r="U393" s="36">
        <v>0</v>
      </c>
    </row>
    <row r="394" spans="1:21" s="18" customFormat="1" ht="15.75" hidden="1" customHeight="1" x14ac:dyDescent="0.2">
      <c r="A394" s="75"/>
      <c r="B394" s="21" t="s">
        <v>212</v>
      </c>
      <c r="C394" s="65" t="s">
        <v>32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130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>
        <v>0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37">
        <v>708</v>
      </c>
      <c r="E398" s="37">
        <v>1913</v>
      </c>
      <c r="F398" s="37">
        <v>4887864</v>
      </c>
      <c r="G398" s="37">
        <v>84</v>
      </c>
      <c r="H398" s="37">
        <v>121</v>
      </c>
      <c r="I398" s="37">
        <v>1483485</v>
      </c>
      <c r="J398" s="37">
        <v>8</v>
      </c>
      <c r="K398" s="37">
        <v>11</v>
      </c>
      <c r="L398" s="37">
        <v>5070</v>
      </c>
      <c r="M398" s="37">
        <v>0</v>
      </c>
      <c r="N398" s="37">
        <v>0</v>
      </c>
      <c r="O398" s="37">
        <v>0</v>
      </c>
      <c r="P398" s="37">
        <v>592</v>
      </c>
      <c r="Q398" s="37">
        <v>1709</v>
      </c>
      <c r="R398" s="37">
        <v>3293177</v>
      </c>
      <c r="S398" s="37">
        <v>24</v>
      </c>
      <c r="T398" s="37">
        <v>72</v>
      </c>
      <c r="U398" s="37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687</v>
      </c>
      <c r="E399" s="37">
        <v>1863</v>
      </c>
      <c r="F399" s="37">
        <v>4696492</v>
      </c>
      <c r="G399" s="37">
        <v>77</v>
      </c>
      <c r="H399" s="37">
        <v>112</v>
      </c>
      <c r="I399" s="37">
        <v>1371120</v>
      </c>
      <c r="J399" s="37">
        <v>8</v>
      </c>
      <c r="K399" s="37">
        <v>11</v>
      </c>
      <c r="L399" s="37">
        <v>5070</v>
      </c>
      <c r="M399" s="37">
        <v>0</v>
      </c>
      <c r="N399" s="37">
        <v>0</v>
      </c>
      <c r="O399" s="37">
        <v>0</v>
      </c>
      <c r="P399" s="37">
        <v>578</v>
      </c>
      <c r="Q399" s="37">
        <v>1668</v>
      </c>
      <c r="R399" s="37">
        <v>3214170</v>
      </c>
      <c r="S399" s="37">
        <v>24</v>
      </c>
      <c r="T399" s="37">
        <v>72</v>
      </c>
      <c r="U399" s="37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32</v>
      </c>
      <c r="D400" s="37">
        <v>21</v>
      </c>
      <c r="E400" s="37">
        <v>50</v>
      </c>
      <c r="F400" s="37">
        <v>191372</v>
      </c>
      <c r="G400" s="37">
        <v>7</v>
      </c>
      <c r="H400" s="37">
        <v>9</v>
      </c>
      <c r="I400" s="37">
        <v>112365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14</v>
      </c>
      <c r="Q400" s="37">
        <v>41</v>
      </c>
      <c r="R400" s="37">
        <v>79007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15</v>
      </c>
      <c r="E401" s="37">
        <v>36</v>
      </c>
      <c r="F401" s="37">
        <v>185510</v>
      </c>
      <c r="G401" s="37">
        <v>5</v>
      </c>
      <c r="H401" s="37">
        <v>11</v>
      </c>
      <c r="I401" s="37">
        <v>137335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10</v>
      </c>
      <c r="Q401" s="37">
        <v>25</v>
      </c>
      <c r="R401" s="37">
        <v>48175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130</v>
      </c>
      <c r="D402" s="38">
        <v>17</v>
      </c>
      <c r="E402" s="38">
        <v>50</v>
      </c>
      <c r="F402" s="38">
        <v>149140</v>
      </c>
      <c r="G402" s="38">
        <v>2</v>
      </c>
      <c r="H402" s="38">
        <v>5</v>
      </c>
      <c r="I402" s="38">
        <v>62425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15</v>
      </c>
      <c r="Q402" s="38">
        <v>45</v>
      </c>
      <c r="R402" s="38">
        <v>86715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238</v>
      </c>
      <c r="B403" s="73"/>
      <c r="C403" s="31" t="s">
        <v>47</v>
      </c>
      <c r="D403" s="32">
        <v>5615</v>
      </c>
      <c r="E403" s="32">
        <v>17161</v>
      </c>
      <c r="F403" s="32">
        <v>42695772</v>
      </c>
      <c r="G403" s="32">
        <v>375</v>
      </c>
      <c r="H403" s="32">
        <v>1118</v>
      </c>
      <c r="I403" s="32">
        <v>11664623</v>
      </c>
      <c r="J403" s="32">
        <v>8</v>
      </c>
      <c r="K403" s="32">
        <v>26</v>
      </c>
      <c r="L403" s="32">
        <v>29403</v>
      </c>
      <c r="M403" s="32">
        <v>4</v>
      </c>
      <c r="N403" s="32">
        <v>4</v>
      </c>
      <c r="O403" s="32">
        <v>200000</v>
      </c>
      <c r="P403" s="32">
        <v>5212</v>
      </c>
      <c r="Q403" s="32">
        <v>15935</v>
      </c>
      <c r="R403" s="32">
        <v>30684746</v>
      </c>
      <c r="S403" s="32">
        <v>16</v>
      </c>
      <c r="T403" s="32">
        <v>78</v>
      </c>
      <c r="U403" s="32">
        <v>117000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18" customFormat="1" ht="15.75" hidden="1" customHeight="1" x14ac:dyDescent="0.2">
      <c r="A405" s="75"/>
      <c r="B405" s="35" t="s">
        <v>211</v>
      </c>
      <c r="C405" s="65" t="s">
        <v>17</v>
      </c>
      <c r="D405" s="36">
        <v>934</v>
      </c>
      <c r="E405" s="36">
        <v>2808</v>
      </c>
      <c r="F405" s="36">
        <v>6283323</v>
      </c>
      <c r="G405" s="36">
        <v>37</v>
      </c>
      <c r="H405" s="36">
        <v>109</v>
      </c>
      <c r="I405" s="36">
        <v>1043321</v>
      </c>
      <c r="J405" s="36">
        <v>1</v>
      </c>
      <c r="K405" s="36">
        <v>2</v>
      </c>
      <c r="L405" s="36">
        <v>2496</v>
      </c>
      <c r="M405" s="36">
        <v>1</v>
      </c>
      <c r="N405" s="36">
        <v>1</v>
      </c>
      <c r="O405" s="36">
        <v>50000</v>
      </c>
      <c r="P405" s="36">
        <v>892</v>
      </c>
      <c r="Q405" s="36">
        <v>2678</v>
      </c>
      <c r="R405" s="36">
        <v>5160506</v>
      </c>
      <c r="S405" s="36">
        <v>3</v>
      </c>
      <c r="T405" s="36">
        <v>18</v>
      </c>
      <c r="U405" s="36">
        <v>27000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888</v>
      </c>
      <c r="E406" s="36">
        <v>2671</v>
      </c>
      <c r="F406" s="36">
        <v>5965672</v>
      </c>
      <c r="G406" s="36">
        <v>35</v>
      </c>
      <c r="H406" s="36">
        <v>103</v>
      </c>
      <c r="I406" s="36">
        <v>978107</v>
      </c>
      <c r="J406" s="36">
        <v>1</v>
      </c>
      <c r="K406" s="36">
        <v>2</v>
      </c>
      <c r="L406" s="36">
        <v>2496</v>
      </c>
      <c r="M406" s="36">
        <v>1</v>
      </c>
      <c r="N406" s="36">
        <v>1</v>
      </c>
      <c r="O406" s="36">
        <v>50000</v>
      </c>
      <c r="P406" s="36">
        <v>848</v>
      </c>
      <c r="Q406" s="36">
        <v>2547</v>
      </c>
      <c r="R406" s="36">
        <v>4908069</v>
      </c>
      <c r="S406" s="36">
        <v>3</v>
      </c>
      <c r="T406" s="36">
        <v>18</v>
      </c>
      <c r="U406" s="36">
        <v>27000</v>
      </c>
    </row>
    <row r="407" spans="1:21" s="18" customFormat="1" ht="15.75" hidden="1" customHeight="1" x14ac:dyDescent="0.2">
      <c r="A407" s="75"/>
      <c r="B407" s="21" t="s">
        <v>212</v>
      </c>
      <c r="C407" s="65" t="s">
        <v>32</v>
      </c>
      <c r="D407" s="36">
        <v>46</v>
      </c>
      <c r="E407" s="36">
        <v>137</v>
      </c>
      <c r="F407" s="36">
        <v>317651</v>
      </c>
      <c r="G407" s="36">
        <v>2</v>
      </c>
      <c r="H407" s="36">
        <v>6</v>
      </c>
      <c r="I407" s="36">
        <v>65214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44</v>
      </c>
      <c r="Q407" s="36">
        <v>131</v>
      </c>
      <c r="R407" s="36">
        <v>252437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9</v>
      </c>
      <c r="E408" s="36">
        <v>27</v>
      </c>
      <c r="F408" s="36">
        <v>46248</v>
      </c>
      <c r="G408" s="36">
        <v>1</v>
      </c>
      <c r="H408" s="36">
        <v>3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8</v>
      </c>
      <c r="Q408" s="36">
        <v>24</v>
      </c>
      <c r="R408" s="36">
        <v>46248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130</v>
      </c>
      <c r="D409" s="36">
        <v>21</v>
      </c>
      <c r="E409" s="36">
        <v>61</v>
      </c>
      <c r="F409" s="36">
        <v>150154</v>
      </c>
      <c r="G409" s="36">
        <v>0</v>
      </c>
      <c r="H409" s="36">
        <v>0</v>
      </c>
      <c r="I409" s="36">
        <v>32607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21</v>
      </c>
      <c r="Q409" s="36">
        <v>61</v>
      </c>
      <c r="R409" s="36">
        <v>117547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37">
        <v>4571</v>
      </c>
      <c r="E411" s="37">
        <v>14033</v>
      </c>
      <c r="F411" s="37">
        <v>35608027</v>
      </c>
      <c r="G411" s="37">
        <v>331</v>
      </c>
      <c r="H411" s="37">
        <v>988</v>
      </c>
      <c r="I411" s="37">
        <v>10393053</v>
      </c>
      <c r="J411" s="37">
        <v>7</v>
      </c>
      <c r="K411" s="37">
        <v>24</v>
      </c>
      <c r="L411" s="37">
        <v>26907</v>
      </c>
      <c r="M411" s="37">
        <v>3</v>
      </c>
      <c r="N411" s="37">
        <v>3</v>
      </c>
      <c r="O411" s="37">
        <v>150000</v>
      </c>
      <c r="P411" s="37">
        <v>4217</v>
      </c>
      <c r="Q411" s="37">
        <v>12958</v>
      </c>
      <c r="R411" s="37">
        <v>24948067</v>
      </c>
      <c r="S411" s="37">
        <v>13</v>
      </c>
      <c r="T411" s="37">
        <v>60</v>
      </c>
      <c r="U411" s="37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4258</v>
      </c>
      <c r="E412" s="37">
        <v>13163</v>
      </c>
      <c r="F412" s="37">
        <v>32952475</v>
      </c>
      <c r="G412" s="37">
        <v>290</v>
      </c>
      <c r="H412" s="37">
        <v>877</v>
      </c>
      <c r="I412" s="37">
        <v>9200094</v>
      </c>
      <c r="J412" s="37">
        <v>7</v>
      </c>
      <c r="K412" s="37">
        <v>24</v>
      </c>
      <c r="L412" s="37">
        <v>26907</v>
      </c>
      <c r="M412" s="37">
        <v>3</v>
      </c>
      <c r="N412" s="37">
        <v>3</v>
      </c>
      <c r="O412" s="37">
        <v>150000</v>
      </c>
      <c r="P412" s="37">
        <v>3945</v>
      </c>
      <c r="Q412" s="37">
        <v>12199</v>
      </c>
      <c r="R412" s="37">
        <v>23485474</v>
      </c>
      <c r="S412" s="37">
        <v>13</v>
      </c>
      <c r="T412" s="37">
        <v>60</v>
      </c>
      <c r="U412" s="37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32</v>
      </c>
      <c r="D413" s="37">
        <v>313</v>
      </c>
      <c r="E413" s="37">
        <v>870</v>
      </c>
      <c r="F413" s="37">
        <v>2655552</v>
      </c>
      <c r="G413" s="37">
        <v>41</v>
      </c>
      <c r="H413" s="37">
        <v>111</v>
      </c>
      <c r="I413" s="37">
        <v>1192959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272</v>
      </c>
      <c r="Q413" s="37">
        <v>759</v>
      </c>
      <c r="R413" s="37">
        <v>1462593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33</v>
      </c>
      <c r="E414" s="37">
        <v>92</v>
      </c>
      <c r="F414" s="37">
        <v>177284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33</v>
      </c>
      <c r="Q414" s="37">
        <v>92</v>
      </c>
      <c r="R414" s="37">
        <v>177284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130</v>
      </c>
      <c r="D415" s="38">
        <v>47</v>
      </c>
      <c r="E415" s="38">
        <v>140</v>
      </c>
      <c r="F415" s="38">
        <v>430736</v>
      </c>
      <c r="G415" s="38">
        <v>6</v>
      </c>
      <c r="H415" s="38">
        <v>18</v>
      </c>
      <c r="I415" s="38">
        <v>195642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41</v>
      </c>
      <c r="Q415" s="38">
        <v>122</v>
      </c>
      <c r="R415" s="38">
        <v>235094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220</v>
      </c>
      <c r="B416" s="73"/>
      <c r="C416" s="31" t="s">
        <v>48</v>
      </c>
      <c r="D416" s="32">
        <v>452</v>
      </c>
      <c r="E416" s="32">
        <v>1309</v>
      </c>
      <c r="F416" s="32">
        <v>2524575</v>
      </c>
      <c r="G416" s="32">
        <v>3</v>
      </c>
      <c r="H416" s="32">
        <v>9</v>
      </c>
      <c r="I416" s="32">
        <v>54345</v>
      </c>
      <c r="J416" s="32">
        <v>5</v>
      </c>
      <c r="K416" s="32">
        <v>23</v>
      </c>
      <c r="L416" s="32">
        <v>10732</v>
      </c>
      <c r="M416" s="32">
        <v>0</v>
      </c>
      <c r="N416" s="32">
        <v>0</v>
      </c>
      <c r="O416" s="32">
        <v>0</v>
      </c>
      <c r="P416" s="32">
        <v>443</v>
      </c>
      <c r="Q416" s="32">
        <v>1274</v>
      </c>
      <c r="R416" s="32">
        <v>2454998</v>
      </c>
      <c r="S416" s="32">
        <v>1</v>
      </c>
      <c r="T416" s="32">
        <v>3</v>
      </c>
      <c r="U416" s="32">
        <v>4500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17</v>
      </c>
      <c r="D418" s="36">
        <v>56</v>
      </c>
      <c r="E418" s="36">
        <v>162</v>
      </c>
      <c r="F418" s="36">
        <v>310816</v>
      </c>
      <c r="G418" s="36">
        <v>0</v>
      </c>
      <c r="H418" s="36">
        <v>0</v>
      </c>
      <c r="I418" s="36">
        <v>0</v>
      </c>
      <c r="J418" s="36">
        <v>1</v>
      </c>
      <c r="K418" s="36">
        <v>2</v>
      </c>
      <c r="L418" s="36">
        <v>2496</v>
      </c>
      <c r="M418" s="36">
        <v>0</v>
      </c>
      <c r="N418" s="36">
        <v>0</v>
      </c>
      <c r="O418" s="36">
        <v>0</v>
      </c>
      <c r="P418" s="36">
        <v>55</v>
      </c>
      <c r="Q418" s="36">
        <v>160</v>
      </c>
      <c r="R418" s="36">
        <v>308320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49</v>
      </c>
      <c r="E419" s="36">
        <v>141</v>
      </c>
      <c r="F419" s="36">
        <v>270349</v>
      </c>
      <c r="G419" s="36">
        <v>0</v>
      </c>
      <c r="H419" s="36">
        <v>0</v>
      </c>
      <c r="I419" s="36">
        <v>0</v>
      </c>
      <c r="J419" s="36">
        <v>1</v>
      </c>
      <c r="K419" s="36">
        <v>2</v>
      </c>
      <c r="L419" s="36">
        <v>2496</v>
      </c>
      <c r="M419" s="36">
        <v>0</v>
      </c>
      <c r="N419" s="36">
        <v>0</v>
      </c>
      <c r="O419" s="36">
        <v>0</v>
      </c>
      <c r="P419" s="36">
        <v>48</v>
      </c>
      <c r="Q419" s="36">
        <v>139</v>
      </c>
      <c r="R419" s="36">
        <v>267853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32</v>
      </c>
      <c r="D420" s="36">
        <v>7</v>
      </c>
      <c r="E420" s="36">
        <v>21</v>
      </c>
      <c r="F420" s="36">
        <v>40467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7</v>
      </c>
      <c r="Q420" s="36">
        <v>21</v>
      </c>
      <c r="R420" s="36">
        <v>40467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3</v>
      </c>
      <c r="F421" s="36">
        <v>5781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3</v>
      </c>
      <c r="R421" s="36">
        <v>5781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130</v>
      </c>
      <c r="D422" s="36">
        <v>2</v>
      </c>
      <c r="E422" s="36">
        <v>6</v>
      </c>
      <c r="F422" s="36">
        <v>11562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2</v>
      </c>
      <c r="Q422" s="36">
        <v>6</v>
      </c>
      <c r="R422" s="36">
        <v>11562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37">
        <v>387</v>
      </c>
      <c r="E424" s="37">
        <v>1120</v>
      </c>
      <c r="F424" s="37">
        <v>2161730</v>
      </c>
      <c r="G424" s="37">
        <v>3</v>
      </c>
      <c r="H424" s="37">
        <v>9</v>
      </c>
      <c r="I424" s="37">
        <v>54345</v>
      </c>
      <c r="J424" s="37">
        <v>4</v>
      </c>
      <c r="K424" s="37">
        <v>21</v>
      </c>
      <c r="L424" s="37">
        <v>8236</v>
      </c>
      <c r="M424" s="37">
        <v>0</v>
      </c>
      <c r="N424" s="37">
        <v>0</v>
      </c>
      <c r="O424" s="37">
        <v>0</v>
      </c>
      <c r="P424" s="37">
        <v>379</v>
      </c>
      <c r="Q424" s="37">
        <v>1087</v>
      </c>
      <c r="R424" s="37">
        <v>2094649</v>
      </c>
      <c r="S424" s="37">
        <v>1</v>
      </c>
      <c r="T424" s="37">
        <v>3</v>
      </c>
      <c r="U424" s="37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356</v>
      </c>
      <c r="E425" s="37">
        <v>1029</v>
      </c>
      <c r="F425" s="37">
        <v>1986373</v>
      </c>
      <c r="G425" s="37">
        <v>3</v>
      </c>
      <c r="H425" s="37">
        <v>9</v>
      </c>
      <c r="I425" s="37">
        <v>54345</v>
      </c>
      <c r="J425" s="37">
        <v>4</v>
      </c>
      <c r="K425" s="37">
        <v>21</v>
      </c>
      <c r="L425" s="37">
        <v>8236</v>
      </c>
      <c r="M425" s="37">
        <v>0</v>
      </c>
      <c r="N425" s="37">
        <v>0</v>
      </c>
      <c r="O425" s="37">
        <v>0</v>
      </c>
      <c r="P425" s="37">
        <v>348</v>
      </c>
      <c r="Q425" s="37">
        <v>996</v>
      </c>
      <c r="R425" s="37">
        <v>1919292</v>
      </c>
      <c r="S425" s="37">
        <v>1</v>
      </c>
      <c r="T425" s="37">
        <v>3</v>
      </c>
      <c r="U425" s="37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32</v>
      </c>
      <c r="D426" s="37">
        <v>31</v>
      </c>
      <c r="E426" s="37">
        <v>91</v>
      </c>
      <c r="F426" s="37">
        <v>175357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37">
        <v>31</v>
      </c>
      <c r="Q426" s="37">
        <v>91</v>
      </c>
      <c r="R426" s="37">
        <v>175357</v>
      </c>
      <c r="S426" s="37">
        <v>0</v>
      </c>
      <c r="T426" s="37">
        <v>0</v>
      </c>
      <c r="U426" s="37">
        <v>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9</v>
      </c>
      <c r="F427" s="37">
        <v>17343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3</v>
      </c>
      <c r="Q427" s="37">
        <v>9</v>
      </c>
      <c r="R427" s="37">
        <v>17343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130</v>
      </c>
      <c r="D428" s="38">
        <v>3</v>
      </c>
      <c r="E428" s="38">
        <v>9</v>
      </c>
      <c r="F428" s="38">
        <v>17343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3</v>
      </c>
      <c r="Q428" s="38">
        <v>9</v>
      </c>
      <c r="R428" s="38">
        <v>17343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222</v>
      </c>
      <c r="B429" s="73"/>
      <c r="C429" s="31" t="s">
        <v>60</v>
      </c>
      <c r="D429" s="32">
        <v>205</v>
      </c>
      <c r="E429" s="32">
        <v>405</v>
      </c>
      <c r="F429" s="32">
        <v>780435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205</v>
      </c>
      <c r="Q429" s="32">
        <v>405</v>
      </c>
      <c r="R429" s="32">
        <v>780435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17</v>
      </c>
      <c r="D431" s="36">
        <v>28</v>
      </c>
      <c r="E431" s="36">
        <v>55</v>
      </c>
      <c r="F431" s="36">
        <v>105985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28</v>
      </c>
      <c r="Q431" s="36">
        <v>55</v>
      </c>
      <c r="R431" s="36">
        <v>105985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28</v>
      </c>
      <c r="E432" s="36">
        <v>55</v>
      </c>
      <c r="F432" s="36">
        <v>105985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28</v>
      </c>
      <c r="Q432" s="36">
        <v>55</v>
      </c>
      <c r="R432" s="36">
        <v>105985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32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130</v>
      </c>
      <c r="D435" s="36">
        <v>2</v>
      </c>
      <c r="E435" s="36">
        <v>4</v>
      </c>
      <c r="F435" s="36">
        <v>7708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2</v>
      </c>
      <c r="Q435" s="36">
        <v>4</v>
      </c>
      <c r="R435" s="36">
        <v>7708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37">
        <v>170</v>
      </c>
      <c r="E437" s="37">
        <v>336</v>
      </c>
      <c r="F437" s="37">
        <v>647472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170</v>
      </c>
      <c r="Q437" s="37">
        <v>336</v>
      </c>
      <c r="R437" s="37">
        <v>647472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156</v>
      </c>
      <c r="E438" s="37">
        <v>308</v>
      </c>
      <c r="F438" s="37">
        <v>593516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156</v>
      </c>
      <c r="Q438" s="37">
        <v>308</v>
      </c>
      <c r="R438" s="37">
        <v>593516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32</v>
      </c>
      <c r="D439" s="37">
        <v>14</v>
      </c>
      <c r="E439" s="37">
        <v>28</v>
      </c>
      <c r="F439" s="37">
        <v>53956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14</v>
      </c>
      <c r="Q439" s="37">
        <v>28</v>
      </c>
      <c r="R439" s="37">
        <v>53956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4</v>
      </c>
      <c r="E440" s="37">
        <v>8</v>
      </c>
      <c r="F440" s="37">
        <v>15416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4</v>
      </c>
      <c r="Q440" s="37">
        <v>8</v>
      </c>
      <c r="R440" s="37">
        <v>15416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130</v>
      </c>
      <c r="D441" s="38">
        <v>1</v>
      </c>
      <c r="E441" s="38">
        <v>2</v>
      </c>
      <c r="F441" s="38">
        <v>3854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</v>
      </c>
      <c r="Q441" s="38">
        <v>2</v>
      </c>
      <c r="R441" s="38">
        <v>3854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223</v>
      </c>
      <c r="B442" s="73"/>
      <c r="C442" s="31" t="s">
        <v>61</v>
      </c>
      <c r="D442" s="32">
        <v>825</v>
      </c>
      <c r="E442" s="32">
        <v>2376</v>
      </c>
      <c r="F442" s="32">
        <v>4956043</v>
      </c>
      <c r="G442" s="32">
        <v>14</v>
      </c>
      <c r="H442" s="32">
        <v>41</v>
      </c>
      <c r="I442" s="32">
        <v>456498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811</v>
      </c>
      <c r="Q442" s="32">
        <v>2335</v>
      </c>
      <c r="R442" s="32">
        <v>4499545</v>
      </c>
      <c r="S442" s="32">
        <v>0</v>
      </c>
      <c r="T442" s="32">
        <v>0</v>
      </c>
      <c r="U442" s="32">
        <v>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17</v>
      </c>
      <c r="D444" s="36">
        <v>104</v>
      </c>
      <c r="E444" s="36">
        <v>307</v>
      </c>
      <c r="F444" s="36">
        <v>645241</v>
      </c>
      <c r="G444" s="36">
        <v>2</v>
      </c>
      <c r="H444" s="36">
        <v>6</v>
      </c>
      <c r="I444" s="36">
        <v>65214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102</v>
      </c>
      <c r="Q444" s="36">
        <v>301</v>
      </c>
      <c r="R444" s="36">
        <v>580027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102</v>
      </c>
      <c r="E445" s="36">
        <v>301</v>
      </c>
      <c r="F445" s="36">
        <v>633679</v>
      </c>
      <c r="G445" s="36">
        <v>2</v>
      </c>
      <c r="H445" s="36">
        <v>6</v>
      </c>
      <c r="I445" s="36">
        <v>65214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100</v>
      </c>
      <c r="Q445" s="36">
        <v>295</v>
      </c>
      <c r="R445" s="36">
        <v>568465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32</v>
      </c>
      <c r="D446" s="36">
        <v>2</v>
      </c>
      <c r="E446" s="36">
        <v>6</v>
      </c>
      <c r="F446" s="36">
        <v>11562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6</v>
      </c>
      <c r="R446" s="36">
        <v>11562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2</v>
      </c>
      <c r="E447" s="36">
        <v>6</v>
      </c>
      <c r="F447" s="36">
        <v>11562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2</v>
      </c>
      <c r="Q447" s="36">
        <v>6</v>
      </c>
      <c r="R447" s="36">
        <v>11562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130</v>
      </c>
      <c r="D448" s="36">
        <v>7</v>
      </c>
      <c r="E448" s="36">
        <v>21</v>
      </c>
      <c r="F448" s="36">
        <v>40467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7</v>
      </c>
      <c r="Q448" s="36">
        <v>21</v>
      </c>
      <c r="R448" s="36">
        <v>40467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37">
        <v>694</v>
      </c>
      <c r="E450" s="37">
        <v>1990</v>
      </c>
      <c r="F450" s="37">
        <v>4158569</v>
      </c>
      <c r="G450" s="37">
        <v>12</v>
      </c>
      <c r="H450" s="37">
        <v>35</v>
      </c>
      <c r="I450" s="37">
        <v>391284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682</v>
      </c>
      <c r="Q450" s="37">
        <v>1955</v>
      </c>
      <c r="R450" s="37">
        <v>3767285</v>
      </c>
      <c r="S450" s="37">
        <v>0</v>
      </c>
      <c r="T450" s="37">
        <v>0</v>
      </c>
      <c r="U450" s="37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653</v>
      </c>
      <c r="E451" s="37">
        <v>1881</v>
      </c>
      <c r="F451" s="37">
        <v>3939584</v>
      </c>
      <c r="G451" s="37">
        <v>11</v>
      </c>
      <c r="H451" s="37">
        <v>34</v>
      </c>
      <c r="I451" s="37">
        <v>380415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642</v>
      </c>
      <c r="Q451" s="37">
        <v>1847</v>
      </c>
      <c r="R451" s="37">
        <v>3559169</v>
      </c>
      <c r="S451" s="37">
        <v>0</v>
      </c>
      <c r="T451" s="37">
        <v>0</v>
      </c>
      <c r="U451" s="37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32</v>
      </c>
      <c r="D452" s="37">
        <v>41</v>
      </c>
      <c r="E452" s="37">
        <v>109</v>
      </c>
      <c r="F452" s="37">
        <v>218985</v>
      </c>
      <c r="G452" s="37">
        <v>1</v>
      </c>
      <c r="H452" s="37">
        <v>1</v>
      </c>
      <c r="I452" s="37">
        <v>10869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40</v>
      </c>
      <c r="Q452" s="37">
        <v>108</v>
      </c>
      <c r="R452" s="37">
        <v>208116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6</v>
      </c>
      <c r="E453" s="37">
        <v>16</v>
      </c>
      <c r="F453" s="37">
        <v>30832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6</v>
      </c>
      <c r="Q453" s="37">
        <v>16</v>
      </c>
      <c r="R453" s="37">
        <v>30832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130</v>
      </c>
      <c r="D454" s="38">
        <v>12</v>
      </c>
      <c r="E454" s="38">
        <v>36</v>
      </c>
      <c r="F454" s="38">
        <v>69372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12</v>
      </c>
      <c r="Q454" s="38">
        <v>36</v>
      </c>
      <c r="R454" s="38">
        <v>69372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224</v>
      </c>
      <c r="B455" s="73"/>
      <c r="C455" s="31" t="s">
        <v>114</v>
      </c>
      <c r="D455" s="32">
        <v>995</v>
      </c>
      <c r="E455" s="32">
        <v>2887</v>
      </c>
      <c r="F455" s="32">
        <v>8371523</v>
      </c>
      <c r="G455" s="32">
        <v>106</v>
      </c>
      <c r="H455" s="32">
        <v>318</v>
      </c>
      <c r="I455" s="32">
        <v>3280542</v>
      </c>
      <c r="J455" s="32">
        <v>1</v>
      </c>
      <c r="K455" s="32">
        <v>1</v>
      </c>
      <c r="L455" s="32">
        <v>2080</v>
      </c>
      <c r="M455" s="32">
        <v>3</v>
      </c>
      <c r="N455" s="32">
        <v>3</v>
      </c>
      <c r="O455" s="32">
        <v>150000</v>
      </c>
      <c r="P455" s="32">
        <v>885</v>
      </c>
      <c r="Q455" s="32">
        <v>2565</v>
      </c>
      <c r="R455" s="32">
        <v>4938901</v>
      </c>
      <c r="S455" s="32">
        <v>0</v>
      </c>
      <c r="T455" s="32">
        <v>0</v>
      </c>
      <c r="U455" s="32">
        <v>0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18" customFormat="1" ht="15.75" hidden="1" customHeight="1" x14ac:dyDescent="0.2">
      <c r="A457" s="75"/>
      <c r="B457" s="35" t="s">
        <v>211</v>
      </c>
      <c r="C457" s="65" t="s">
        <v>17</v>
      </c>
      <c r="D457" s="36">
        <v>172</v>
      </c>
      <c r="E457" s="36">
        <v>495</v>
      </c>
      <c r="F457" s="36">
        <v>1433132</v>
      </c>
      <c r="G457" s="36">
        <v>19</v>
      </c>
      <c r="H457" s="36">
        <v>57</v>
      </c>
      <c r="I457" s="36">
        <v>541033</v>
      </c>
      <c r="J457" s="36">
        <v>0</v>
      </c>
      <c r="K457" s="36">
        <v>0</v>
      </c>
      <c r="L457" s="36">
        <v>0</v>
      </c>
      <c r="M457" s="36">
        <v>1</v>
      </c>
      <c r="N457" s="36">
        <v>1</v>
      </c>
      <c r="O457" s="36">
        <v>50000</v>
      </c>
      <c r="P457" s="36">
        <v>152</v>
      </c>
      <c r="Q457" s="36">
        <v>437</v>
      </c>
      <c r="R457" s="36">
        <v>842099</v>
      </c>
      <c r="S457" s="36">
        <v>0</v>
      </c>
      <c r="T457" s="36">
        <v>0</v>
      </c>
      <c r="U457" s="36">
        <v>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170</v>
      </c>
      <c r="E458" s="36">
        <v>490</v>
      </c>
      <c r="F458" s="36">
        <v>1423497</v>
      </c>
      <c r="G458" s="36">
        <v>19</v>
      </c>
      <c r="H458" s="36">
        <v>57</v>
      </c>
      <c r="I458" s="36">
        <v>541033</v>
      </c>
      <c r="J458" s="36">
        <v>0</v>
      </c>
      <c r="K458" s="36">
        <v>0</v>
      </c>
      <c r="L458" s="36">
        <v>0</v>
      </c>
      <c r="M458" s="36">
        <v>1</v>
      </c>
      <c r="N458" s="36">
        <v>1</v>
      </c>
      <c r="O458" s="36">
        <v>50000</v>
      </c>
      <c r="P458" s="36">
        <v>150</v>
      </c>
      <c r="Q458" s="36">
        <v>432</v>
      </c>
      <c r="R458" s="36">
        <v>832464</v>
      </c>
      <c r="S458" s="36">
        <v>0</v>
      </c>
      <c r="T458" s="36">
        <v>0</v>
      </c>
      <c r="U458" s="36">
        <v>0</v>
      </c>
    </row>
    <row r="459" spans="1:21" s="18" customFormat="1" ht="15.75" hidden="1" customHeight="1" x14ac:dyDescent="0.2">
      <c r="A459" s="75"/>
      <c r="B459" s="21" t="s">
        <v>212</v>
      </c>
      <c r="C459" s="65" t="s">
        <v>32</v>
      </c>
      <c r="D459" s="36">
        <v>2</v>
      </c>
      <c r="E459" s="36">
        <v>5</v>
      </c>
      <c r="F459" s="36">
        <v>9635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2</v>
      </c>
      <c r="Q459" s="36">
        <v>5</v>
      </c>
      <c r="R459" s="36">
        <v>9635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2</v>
      </c>
      <c r="E460" s="36">
        <v>6</v>
      </c>
      <c r="F460" s="36">
        <v>5781</v>
      </c>
      <c r="G460" s="36">
        <v>1</v>
      </c>
      <c r="H460" s="36">
        <v>3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1</v>
      </c>
      <c r="Q460" s="36">
        <v>3</v>
      </c>
      <c r="R460" s="36">
        <v>5781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130</v>
      </c>
      <c r="D461" s="36">
        <v>3</v>
      </c>
      <c r="E461" s="36">
        <v>9</v>
      </c>
      <c r="F461" s="36">
        <v>49950</v>
      </c>
      <c r="G461" s="36">
        <v>0</v>
      </c>
      <c r="H461" s="36">
        <v>0</v>
      </c>
      <c r="I461" s="36">
        <v>32607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3</v>
      </c>
      <c r="Q461" s="36">
        <v>9</v>
      </c>
      <c r="R461" s="36">
        <v>17343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37">
        <v>812</v>
      </c>
      <c r="E463" s="37">
        <v>2359</v>
      </c>
      <c r="F463" s="37">
        <v>6794322</v>
      </c>
      <c r="G463" s="37">
        <v>84</v>
      </c>
      <c r="H463" s="37">
        <v>252</v>
      </c>
      <c r="I463" s="37">
        <v>2641688</v>
      </c>
      <c r="J463" s="37">
        <v>1</v>
      </c>
      <c r="K463" s="37">
        <v>1</v>
      </c>
      <c r="L463" s="37">
        <v>2080</v>
      </c>
      <c r="M463" s="37">
        <v>2</v>
      </c>
      <c r="N463" s="37">
        <v>2</v>
      </c>
      <c r="O463" s="37">
        <v>100000</v>
      </c>
      <c r="P463" s="37">
        <v>725</v>
      </c>
      <c r="Q463" s="37">
        <v>2104</v>
      </c>
      <c r="R463" s="37">
        <v>4050554</v>
      </c>
      <c r="S463" s="37">
        <v>0</v>
      </c>
      <c r="T463" s="37">
        <v>0</v>
      </c>
      <c r="U463" s="37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800</v>
      </c>
      <c r="E464" s="37">
        <v>2329</v>
      </c>
      <c r="F464" s="37">
        <v>6682860</v>
      </c>
      <c r="G464" s="37">
        <v>82</v>
      </c>
      <c r="H464" s="37">
        <v>246</v>
      </c>
      <c r="I464" s="37">
        <v>2576474</v>
      </c>
      <c r="J464" s="37">
        <v>1</v>
      </c>
      <c r="K464" s="37">
        <v>1</v>
      </c>
      <c r="L464" s="37">
        <v>2080</v>
      </c>
      <c r="M464" s="37">
        <v>2</v>
      </c>
      <c r="N464" s="37">
        <v>2</v>
      </c>
      <c r="O464" s="37">
        <v>100000</v>
      </c>
      <c r="P464" s="37">
        <v>715</v>
      </c>
      <c r="Q464" s="37">
        <v>2080</v>
      </c>
      <c r="R464" s="37">
        <v>4004306</v>
      </c>
      <c r="S464" s="37">
        <v>0</v>
      </c>
      <c r="T464" s="37">
        <v>0</v>
      </c>
      <c r="U464" s="37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32</v>
      </c>
      <c r="D465" s="37">
        <v>12</v>
      </c>
      <c r="E465" s="37">
        <v>30</v>
      </c>
      <c r="F465" s="37">
        <v>111462</v>
      </c>
      <c r="G465" s="37">
        <v>2</v>
      </c>
      <c r="H465" s="37">
        <v>6</v>
      </c>
      <c r="I465" s="37">
        <v>65214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10</v>
      </c>
      <c r="Q465" s="37">
        <v>24</v>
      </c>
      <c r="R465" s="37">
        <v>46248</v>
      </c>
      <c r="S465" s="37">
        <v>0</v>
      </c>
      <c r="T465" s="37">
        <v>0</v>
      </c>
      <c r="U465" s="37">
        <v>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2</v>
      </c>
      <c r="E466" s="37">
        <v>6</v>
      </c>
      <c r="F466" s="37">
        <v>11562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  <c r="Q466" s="37">
        <v>6</v>
      </c>
      <c r="R466" s="37">
        <v>11562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130</v>
      </c>
      <c r="D467" s="38">
        <v>4</v>
      </c>
      <c r="E467" s="38">
        <v>12</v>
      </c>
      <c r="F467" s="38">
        <v>76776</v>
      </c>
      <c r="G467" s="38">
        <v>2</v>
      </c>
      <c r="H467" s="38">
        <v>6</v>
      </c>
      <c r="I467" s="38">
        <v>65214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2</v>
      </c>
      <c r="Q467" s="38">
        <v>6</v>
      </c>
      <c r="R467" s="38">
        <v>11562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225</v>
      </c>
      <c r="B468" s="73"/>
      <c r="C468" s="31" t="s">
        <v>50</v>
      </c>
      <c r="D468" s="32">
        <v>1081</v>
      </c>
      <c r="E468" s="32">
        <v>3132</v>
      </c>
      <c r="F468" s="32">
        <v>7373900</v>
      </c>
      <c r="G468" s="32">
        <v>52</v>
      </c>
      <c r="H468" s="32">
        <v>159</v>
      </c>
      <c r="I468" s="32">
        <v>1604564</v>
      </c>
      <c r="J468" s="32">
        <v>0</v>
      </c>
      <c r="K468" s="32">
        <v>0</v>
      </c>
      <c r="L468" s="32">
        <v>0</v>
      </c>
      <c r="M468" s="32">
        <v>1</v>
      </c>
      <c r="N468" s="32">
        <v>1</v>
      </c>
      <c r="O468" s="32">
        <v>50000</v>
      </c>
      <c r="P468" s="32">
        <v>1028</v>
      </c>
      <c r="Q468" s="32">
        <v>2972</v>
      </c>
      <c r="R468" s="32">
        <v>5719336</v>
      </c>
      <c r="S468" s="32">
        <v>0</v>
      </c>
      <c r="T468" s="32">
        <v>0</v>
      </c>
      <c r="U468" s="32">
        <v>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18" customFormat="1" ht="15.75" hidden="1" customHeight="1" x14ac:dyDescent="0.2">
      <c r="A470" s="75"/>
      <c r="B470" s="35" t="s">
        <v>211</v>
      </c>
      <c r="C470" s="65" t="s">
        <v>17</v>
      </c>
      <c r="D470" s="36">
        <v>189</v>
      </c>
      <c r="E470" s="36">
        <v>549</v>
      </c>
      <c r="F470" s="36">
        <v>1164053</v>
      </c>
      <c r="G470" s="36">
        <v>5</v>
      </c>
      <c r="H470" s="36">
        <v>15</v>
      </c>
      <c r="I470" s="36">
        <v>135035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184</v>
      </c>
      <c r="Q470" s="36">
        <v>534</v>
      </c>
      <c r="R470" s="36">
        <v>1029018</v>
      </c>
      <c r="S470" s="36">
        <v>0</v>
      </c>
      <c r="T470" s="36">
        <v>0</v>
      </c>
      <c r="U470" s="36">
        <v>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168</v>
      </c>
      <c r="E471" s="36">
        <v>486</v>
      </c>
      <c r="F471" s="36">
        <v>1042652</v>
      </c>
      <c r="G471" s="36">
        <v>5</v>
      </c>
      <c r="H471" s="36">
        <v>15</v>
      </c>
      <c r="I471" s="36">
        <v>135035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163</v>
      </c>
      <c r="Q471" s="36">
        <v>471</v>
      </c>
      <c r="R471" s="36">
        <v>907617</v>
      </c>
      <c r="S471" s="36">
        <v>0</v>
      </c>
      <c r="T471" s="36">
        <v>0</v>
      </c>
      <c r="U471" s="36">
        <v>0</v>
      </c>
    </row>
    <row r="472" spans="1:21" s="18" customFormat="1" ht="15.75" hidden="1" customHeight="1" x14ac:dyDescent="0.2">
      <c r="A472" s="75"/>
      <c r="B472" s="21" t="s">
        <v>212</v>
      </c>
      <c r="C472" s="65" t="s">
        <v>32</v>
      </c>
      <c r="D472" s="36">
        <v>21</v>
      </c>
      <c r="E472" s="36">
        <v>63</v>
      </c>
      <c r="F472" s="36">
        <v>121401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21</v>
      </c>
      <c r="Q472" s="36">
        <v>63</v>
      </c>
      <c r="R472" s="36">
        <v>121401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2</v>
      </c>
      <c r="E473" s="36">
        <v>6</v>
      </c>
      <c r="F473" s="36">
        <v>11562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2</v>
      </c>
      <c r="Q473" s="36">
        <v>6</v>
      </c>
      <c r="R473" s="36">
        <v>11562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130</v>
      </c>
      <c r="D474" s="36">
        <v>2</v>
      </c>
      <c r="E474" s="36">
        <v>6</v>
      </c>
      <c r="F474" s="36">
        <v>11562</v>
      </c>
      <c r="G474" s="36">
        <v>0</v>
      </c>
      <c r="H474" s="36">
        <v>0</v>
      </c>
      <c r="I474" s="36">
        <v>0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2</v>
      </c>
      <c r="Q474" s="36">
        <v>6</v>
      </c>
      <c r="R474" s="36">
        <v>11562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37">
        <v>884</v>
      </c>
      <c r="E476" s="37">
        <v>2559</v>
      </c>
      <c r="F476" s="37">
        <v>6163599</v>
      </c>
      <c r="G476" s="37">
        <v>47</v>
      </c>
      <c r="H476" s="37">
        <v>144</v>
      </c>
      <c r="I476" s="37">
        <v>1469529</v>
      </c>
      <c r="J476" s="37">
        <v>0</v>
      </c>
      <c r="K476" s="37">
        <v>0</v>
      </c>
      <c r="L476" s="37">
        <v>0</v>
      </c>
      <c r="M476" s="37">
        <v>1</v>
      </c>
      <c r="N476" s="37">
        <v>1</v>
      </c>
      <c r="O476" s="37">
        <v>50000</v>
      </c>
      <c r="P476" s="37">
        <v>836</v>
      </c>
      <c r="Q476" s="37">
        <v>2414</v>
      </c>
      <c r="R476" s="37">
        <v>4644070</v>
      </c>
      <c r="S476" s="37">
        <v>0</v>
      </c>
      <c r="T476" s="37">
        <v>0</v>
      </c>
      <c r="U476" s="37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787</v>
      </c>
      <c r="E477" s="37">
        <v>2277</v>
      </c>
      <c r="F477" s="37">
        <v>5512881</v>
      </c>
      <c r="G477" s="37">
        <v>43</v>
      </c>
      <c r="H477" s="37">
        <v>132</v>
      </c>
      <c r="I477" s="37">
        <v>1339101</v>
      </c>
      <c r="J477" s="37">
        <v>0</v>
      </c>
      <c r="K477" s="37">
        <v>0</v>
      </c>
      <c r="L477" s="37">
        <v>0</v>
      </c>
      <c r="M477" s="37">
        <v>1</v>
      </c>
      <c r="N477" s="37">
        <v>1</v>
      </c>
      <c r="O477" s="37">
        <v>50000</v>
      </c>
      <c r="P477" s="37">
        <v>743</v>
      </c>
      <c r="Q477" s="37">
        <v>2144</v>
      </c>
      <c r="R477" s="37">
        <v>4123780</v>
      </c>
      <c r="S477" s="37">
        <v>0</v>
      </c>
      <c r="T477" s="37">
        <v>0</v>
      </c>
      <c r="U477" s="37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32</v>
      </c>
      <c r="D478" s="37">
        <v>97</v>
      </c>
      <c r="E478" s="37">
        <v>282</v>
      </c>
      <c r="F478" s="37">
        <v>650718</v>
      </c>
      <c r="G478" s="37">
        <v>4</v>
      </c>
      <c r="H478" s="37">
        <v>12</v>
      </c>
      <c r="I478" s="37">
        <v>130428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93</v>
      </c>
      <c r="Q478" s="37">
        <v>270</v>
      </c>
      <c r="R478" s="37">
        <v>520290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1</v>
      </c>
      <c r="E479" s="37">
        <v>3</v>
      </c>
      <c r="F479" s="37">
        <v>5781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1</v>
      </c>
      <c r="Q479" s="37">
        <v>3</v>
      </c>
      <c r="R479" s="37">
        <v>5781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130</v>
      </c>
      <c r="D480" s="38">
        <v>3</v>
      </c>
      <c r="E480" s="38">
        <v>9</v>
      </c>
      <c r="F480" s="38">
        <v>17343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3</v>
      </c>
      <c r="Q480" s="38">
        <v>9</v>
      </c>
      <c r="R480" s="38">
        <v>17343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226</v>
      </c>
      <c r="B481" s="73"/>
      <c r="C481" s="31" t="s">
        <v>65</v>
      </c>
      <c r="D481" s="32">
        <v>511</v>
      </c>
      <c r="E481" s="32">
        <v>1507</v>
      </c>
      <c r="F481" s="32">
        <v>3279553</v>
      </c>
      <c r="G481" s="32">
        <v>14</v>
      </c>
      <c r="H481" s="32">
        <v>42</v>
      </c>
      <c r="I481" s="32">
        <v>456498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497</v>
      </c>
      <c r="Q481" s="32">
        <v>1465</v>
      </c>
      <c r="R481" s="32">
        <v>2823055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17</v>
      </c>
      <c r="D483" s="36">
        <v>75</v>
      </c>
      <c r="E483" s="36">
        <v>220</v>
      </c>
      <c r="F483" s="36">
        <v>450766</v>
      </c>
      <c r="G483" s="36">
        <v>1</v>
      </c>
      <c r="H483" s="36">
        <v>3</v>
      </c>
      <c r="I483" s="36">
        <v>32607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74</v>
      </c>
      <c r="Q483" s="36">
        <v>217</v>
      </c>
      <c r="R483" s="36">
        <v>418159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74</v>
      </c>
      <c r="E484" s="36">
        <v>217</v>
      </c>
      <c r="F484" s="36">
        <v>444985</v>
      </c>
      <c r="G484" s="36">
        <v>1</v>
      </c>
      <c r="H484" s="36">
        <v>3</v>
      </c>
      <c r="I484" s="36">
        <v>32607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73</v>
      </c>
      <c r="Q484" s="36">
        <v>214</v>
      </c>
      <c r="R484" s="36">
        <v>412378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32</v>
      </c>
      <c r="D485" s="36">
        <v>1</v>
      </c>
      <c r="E485" s="36">
        <v>3</v>
      </c>
      <c r="F485" s="36">
        <v>5781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1</v>
      </c>
      <c r="Q485" s="36">
        <v>3</v>
      </c>
      <c r="R485" s="36">
        <v>5781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2</v>
      </c>
      <c r="E486" s="36">
        <v>6</v>
      </c>
      <c r="F486" s="36">
        <v>11562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2</v>
      </c>
      <c r="Q486" s="36">
        <v>6</v>
      </c>
      <c r="R486" s="36">
        <v>11562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130</v>
      </c>
      <c r="D487" s="36">
        <v>5</v>
      </c>
      <c r="E487" s="36">
        <v>15</v>
      </c>
      <c r="F487" s="36">
        <v>28905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5</v>
      </c>
      <c r="Q487" s="36">
        <v>15</v>
      </c>
      <c r="R487" s="36">
        <v>28905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37">
        <v>425</v>
      </c>
      <c r="E489" s="37">
        <v>1254</v>
      </c>
      <c r="F489" s="37">
        <v>2765196</v>
      </c>
      <c r="G489" s="37">
        <v>13</v>
      </c>
      <c r="H489" s="37">
        <v>39</v>
      </c>
      <c r="I489" s="37">
        <v>423891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412</v>
      </c>
      <c r="Q489" s="37">
        <v>1215</v>
      </c>
      <c r="R489" s="37">
        <v>2341305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425</v>
      </c>
      <c r="E490" s="37">
        <v>1254</v>
      </c>
      <c r="F490" s="37">
        <v>2765196</v>
      </c>
      <c r="G490" s="37">
        <v>13</v>
      </c>
      <c r="H490" s="37">
        <v>39</v>
      </c>
      <c r="I490" s="37">
        <v>423891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412</v>
      </c>
      <c r="Q490" s="37">
        <v>1215</v>
      </c>
      <c r="R490" s="37">
        <v>2341305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32</v>
      </c>
      <c r="D491" s="37"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2</v>
      </c>
      <c r="E492" s="37">
        <v>6</v>
      </c>
      <c r="F492" s="37">
        <v>11562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2</v>
      </c>
      <c r="Q492" s="37">
        <v>6</v>
      </c>
      <c r="R492" s="37">
        <v>11562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130</v>
      </c>
      <c r="D493" s="38">
        <v>2</v>
      </c>
      <c r="E493" s="38">
        <v>6</v>
      </c>
      <c r="F493" s="38">
        <v>11562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2</v>
      </c>
      <c r="Q493" s="38">
        <v>6</v>
      </c>
      <c r="R493" s="38">
        <v>11562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227</v>
      </c>
      <c r="B494" s="73"/>
      <c r="C494" s="31" t="s">
        <v>115</v>
      </c>
      <c r="D494" s="32">
        <v>302</v>
      </c>
      <c r="E494" s="32">
        <v>891</v>
      </c>
      <c r="F494" s="32">
        <v>2538141</v>
      </c>
      <c r="G494" s="32">
        <v>32</v>
      </c>
      <c r="H494" s="32">
        <v>96</v>
      </c>
      <c r="I494" s="32">
        <v>1016424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266</v>
      </c>
      <c r="Q494" s="32">
        <v>771</v>
      </c>
      <c r="R494" s="32">
        <v>1485717</v>
      </c>
      <c r="S494" s="32">
        <v>4</v>
      </c>
      <c r="T494" s="32">
        <v>24</v>
      </c>
      <c r="U494" s="32">
        <v>36000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18" customFormat="1" ht="15.75" hidden="1" customHeight="1" x14ac:dyDescent="0.2">
      <c r="A496" s="75"/>
      <c r="B496" s="35" t="s">
        <v>211</v>
      </c>
      <c r="C496" s="65" t="s">
        <v>17</v>
      </c>
      <c r="D496" s="36">
        <v>159</v>
      </c>
      <c r="E496" s="36">
        <v>469</v>
      </c>
      <c r="F496" s="36">
        <v>992881</v>
      </c>
      <c r="G496" s="36">
        <v>4</v>
      </c>
      <c r="H496" s="36">
        <v>12</v>
      </c>
      <c r="I496" s="36">
        <v>119928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152</v>
      </c>
      <c r="Q496" s="36">
        <v>439</v>
      </c>
      <c r="R496" s="36">
        <v>845953</v>
      </c>
      <c r="S496" s="36">
        <v>3</v>
      </c>
      <c r="T496" s="36">
        <v>18</v>
      </c>
      <c r="U496" s="36">
        <v>27000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158</v>
      </c>
      <c r="E497" s="36">
        <v>466</v>
      </c>
      <c r="F497" s="36">
        <v>960274</v>
      </c>
      <c r="G497" s="36">
        <v>3</v>
      </c>
      <c r="H497" s="36">
        <v>9</v>
      </c>
      <c r="I497" s="36">
        <v>87321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152</v>
      </c>
      <c r="Q497" s="36">
        <v>439</v>
      </c>
      <c r="R497" s="36">
        <v>845953</v>
      </c>
      <c r="S497" s="36">
        <v>3</v>
      </c>
      <c r="T497" s="36">
        <v>18</v>
      </c>
      <c r="U497" s="36">
        <v>27000</v>
      </c>
    </row>
    <row r="498" spans="1:21" s="18" customFormat="1" ht="15.75" hidden="1" customHeight="1" x14ac:dyDescent="0.2">
      <c r="A498" s="75"/>
      <c r="B498" s="21" t="s">
        <v>212</v>
      </c>
      <c r="C498" s="65" t="s">
        <v>32</v>
      </c>
      <c r="D498" s="36">
        <v>1</v>
      </c>
      <c r="E498" s="36">
        <v>3</v>
      </c>
      <c r="F498" s="36">
        <v>32607</v>
      </c>
      <c r="G498" s="36">
        <v>1</v>
      </c>
      <c r="H498" s="36">
        <v>3</v>
      </c>
      <c r="I498" s="36">
        <v>32607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130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37">
        <v>140</v>
      </c>
      <c r="E502" s="37">
        <v>413</v>
      </c>
      <c r="F502" s="37">
        <v>1447439</v>
      </c>
      <c r="G502" s="37">
        <v>25</v>
      </c>
      <c r="H502" s="37">
        <v>75</v>
      </c>
      <c r="I502" s="37">
        <v>798675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114</v>
      </c>
      <c r="Q502" s="37">
        <v>332</v>
      </c>
      <c r="R502" s="37">
        <v>639764</v>
      </c>
      <c r="S502" s="37">
        <v>1</v>
      </c>
      <c r="T502" s="37">
        <v>6</v>
      </c>
      <c r="U502" s="37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140</v>
      </c>
      <c r="E503" s="37">
        <v>413</v>
      </c>
      <c r="F503" s="37">
        <v>1447439</v>
      </c>
      <c r="G503" s="37">
        <v>25</v>
      </c>
      <c r="H503" s="37">
        <v>75</v>
      </c>
      <c r="I503" s="37">
        <v>798675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114</v>
      </c>
      <c r="Q503" s="37">
        <v>332</v>
      </c>
      <c r="R503" s="37">
        <v>639764</v>
      </c>
      <c r="S503" s="37">
        <v>1</v>
      </c>
      <c r="T503" s="37">
        <v>6</v>
      </c>
      <c r="U503" s="37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32</v>
      </c>
      <c r="D504" s="37"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  <c r="Q505" s="37">
        <v>0</v>
      </c>
      <c r="R505" s="37">
        <v>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130</v>
      </c>
      <c r="D506" s="38">
        <v>3</v>
      </c>
      <c r="E506" s="38">
        <v>9</v>
      </c>
      <c r="F506" s="38">
        <v>97821</v>
      </c>
      <c r="G506" s="38">
        <v>3</v>
      </c>
      <c r="H506" s="38">
        <v>9</v>
      </c>
      <c r="I506" s="38">
        <v>97821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228</v>
      </c>
      <c r="B507" s="73"/>
      <c r="C507" s="31" t="s">
        <v>69</v>
      </c>
      <c r="D507" s="32">
        <v>732</v>
      </c>
      <c r="E507" s="32">
        <v>2164</v>
      </c>
      <c r="F507" s="32">
        <v>5173480</v>
      </c>
      <c r="G507" s="32">
        <v>27</v>
      </c>
      <c r="H507" s="32">
        <v>120</v>
      </c>
      <c r="I507" s="32">
        <v>1249935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703</v>
      </c>
      <c r="Q507" s="32">
        <v>2035</v>
      </c>
      <c r="R507" s="32">
        <v>3910045</v>
      </c>
      <c r="S507" s="32">
        <v>2</v>
      </c>
      <c r="T507" s="32">
        <v>9</v>
      </c>
      <c r="U507" s="32">
        <v>13500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17</v>
      </c>
      <c r="D509" s="36">
        <v>77</v>
      </c>
      <c r="E509" s="36">
        <v>217</v>
      </c>
      <c r="F509" s="36">
        <v>462869</v>
      </c>
      <c r="G509" s="36">
        <v>2</v>
      </c>
      <c r="H509" s="36">
        <v>5</v>
      </c>
      <c r="I509" s="36">
        <v>54345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75</v>
      </c>
      <c r="Q509" s="36">
        <v>212</v>
      </c>
      <c r="R509" s="36">
        <v>408524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68</v>
      </c>
      <c r="E510" s="36">
        <v>190</v>
      </c>
      <c r="F510" s="36">
        <v>410840</v>
      </c>
      <c r="G510" s="36">
        <v>2</v>
      </c>
      <c r="H510" s="36">
        <v>5</v>
      </c>
      <c r="I510" s="36">
        <v>54345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66</v>
      </c>
      <c r="Q510" s="36">
        <v>185</v>
      </c>
      <c r="R510" s="36">
        <v>356495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32</v>
      </c>
      <c r="D511" s="36">
        <v>9</v>
      </c>
      <c r="E511" s="36">
        <v>27</v>
      </c>
      <c r="F511" s="36">
        <v>52029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9</v>
      </c>
      <c r="Q511" s="36">
        <v>27</v>
      </c>
      <c r="R511" s="36">
        <v>52029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130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37">
        <v>637</v>
      </c>
      <c r="E515" s="37">
        <v>1894</v>
      </c>
      <c r="F515" s="37">
        <v>4608480</v>
      </c>
      <c r="G515" s="37">
        <v>25</v>
      </c>
      <c r="H515" s="37">
        <v>115</v>
      </c>
      <c r="I515" s="37">
        <v>1195590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610</v>
      </c>
      <c r="Q515" s="37">
        <v>1770</v>
      </c>
      <c r="R515" s="37">
        <v>3399390</v>
      </c>
      <c r="S515" s="37">
        <v>2</v>
      </c>
      <c r="T515" s="37">
        <v>9</v>
      </c>
      <c r="U515" s="37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564</v>
      </c>
      <c r="E516" s="37">
        <v>1685</v>
      </c>
      <c r="F516" s="37">
        <v>4143143</v>
      </c>
      <c r="G516" s="37">
        <v>22</v>
      </c>
      <c r="H516" s="37">
        <v>108</v>
      </c>
      <c r="I516" s="37">
        <v>1119507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540</v>
      </c>
      <c r="Q516" s="37">
        <v>1568</v>
      </c>
      <c r="R516" s="37">
        <v>3010136</v>
      </c>
      <c r="S516" s="37">
        <v>2</v>
      </c>
      <c r="T516" s="37">
        <v>9</v>
      </c>
      <c r="U516" s="37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32</v>
      </c>
      <c r="D517" s="37">
        <v>73</v>
      </c>
      <c r="E517" s="37">
        <v>209</v>
      </c>
      <c r="F517" s="37">
        <v>465337</v>
      </c>
      <c r="G517" s="37">
        <v>3</v>
      </c>
      <c r="H517" s="37">
        <v>7</v>
      </c>
      <c r="I517" s="37">
        <v>76083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70</v>
      </c>
      <c r="Q517" s="37">
        <v>202</v>
      </c>
      <c r="R517" s="37">
        <v>389254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8</v>
      </c>
      <c r="E518" s="37">
        <v>23</v>
      </c>
      <c r="F518" s="37">
        <v>44321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8</v>
      </c>
      <c r="Q518" s="37">
        <v>23</v>
      </c>
      <c r="R518" s="37">
        <v>44321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130</v>
      </c>
      <c r="D519" s="38">
        <v>10</v>
      </c>
      <c r="E519" s="38">
        <v>30</v>
      </c>
      <c r="F519" s="38">
        <v>57810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10</v>
      </c>
      <c r="Q519" s="38">
        <v>30</v>
      </c>
      <c r="R519" s="38">
        <v>57810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229</v>
      </c>
      <c r="B520" s="73"/>
      <c r="C520" s="31" t="s">
        <v>51</v>
      </c>
      <c r="D520" s="32">
        <v>41</v>
      </c>
      <c r="E520" s="32">
        <v>89</v>
      </c>
      <c r="F520" s="32">
        <v>534167</v>
      </c>
      <c r="G520" s="32">
        <v>21</v>
      </c>
      <c r="H520" s="32">
        <v>42</v>
      </c>
      <c r="I520" s="32">
        <v>443598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20</v>
      </c>
      <c r="Q520" s="32">
        <v>47</v>
      </c>
      <c r="R520" s="32">
        <v>90569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17</v>
      </c>
      <c r="D522" s="36">
        <v>1</v>
      </c>
      <c r="E522" s="36">
        <v>2</v>
      </c>
      <c r="F522" s="36">
        <v>12338</v>
      </c>
      <c r="G522" s="36">
        <v>1</v>
      </c>
      <c r="H522" s="36">
        <v>2</v>
      </c>
      <c r="I522" s="36">
        <v>12338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</v>
      </c>
      <c r="E523" s="36">
        <v>2</v>
      </c>
      <c r="F523" s="36">
        <v>12338</v>
      </c>
      <c r="G523" s="36">
        <v>1</v>
      </c>
      <c r="H523" s="36">
        <v>2</v>
      </c>
      <c r="I523" s="36">
        <v>12338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32</v>
      </c>
      <c r="D524" s="36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130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37">
        <v>40</v>
      </c>
      <c r="E528" s="37">
        <v>87</v>
      </c>
      <c r="F528" s="37">
        <v>521829</v>
      </c>
      <c r="G528" s="37">
        <v>20</v>
      </c>
      <c r="H528" s="37">
        <v>40</v>
      </c>
      <c r="I528" s="37">
        <v>431260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20</v>
      </c>
      <c r="Q528" s="37">
        <v>47</v>
      </c>
      <c r="R528" s="37">
        <v>90569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22</v>
      </c>
      <c r="E529" s="37">
        <v>46</v>
      </c>
      <c r="F529" s="37">
        <v>303250</v>
      </c>
      <c r="G529" s="37">
        <v>12</v>
      </c>
      <c r="H529" s="37">
        <v>24</v>
      </c>
      <c r="I529" s="37">
        <v>260856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10</v>
      </c>
      <c r="Q529" s="37">
        <v>22</v>
      </c>
      <c r="R529" s="37">
        <v>42394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32</v>
      </c>
      <c r="D530" s="37">
        <v>18</v>
      </c>
      <c r="E530" s="37">
        <v>41</v>
      </c>
      <c r="F530" s="37">
        <v>218579</v>
      </c>
      <c r="G530" s="37">
        <v>8</v>
      </c>
      <c r="H530" s="37">
        <v>16</v>
      </c>
      <c r="I530" s="37">
        <v>170404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25</v>
      </c>
      <c r="R530" s="37">
        <v>48175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130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230</v>
      </c>
      <c r="B533" s="73"/>
      <c r="C533" s="31" t="s">
        <v>106</v>
      </c>
      <c r="D533" s="32">
        <v>64</v>
      </c>
      <c r="E533" s="32">
        <v>195</v>
      </c>
      <c r="F533" s="32">
        <v>1784554</v>
      </c>
      <c r="G533" s="32">
        <v>53</v>
      </c>
      <c r="H533" s="32">
        <v>159</v>
      </c>
      <c r="I533" s="32">
        <v>1718171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10</v>
      </c>
      <c r="Q533" s="32">
        <v>29</v>
      </c>
      <c r="R533" s="32">
        <v>55883</v>
      </c>
      <c r="S533" s="32">
        <v>1</v>
      </c>
      <c r="T533" s="32">
        <v>7</v>
      </c>
      <c r="U533" s="32">
        <v>10500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17</v>
      </c>
      <c r="D535" s="36">
        <v>2</v>
      </c>
      <c r="E535" s="36">
        <v>6</v>
      </c>
      <c r="F535" s="36">
        <v>65214</v>
      </c>
      <c r="G535" s="36">
        <v>2</v>
      </c>
      <c r="H535" s="36">
        <v>6</v>
      </c>
      <c r="I535" s="36">
        <v>65214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</v>
      </c>
      <c r="E536" s="36">
        <v>3</v>
      </c>
      <c r="F536" s="36">
        <v>32607</v>
      </c>
      <c r="G536" s="36">
        <v>1</v>
      </c>
      <c r="H536" s="36">
        <v>3</v>
      </c>
      <c r="I536" s="36">
        <v>32607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32</v>
      </c>
      <c r="D537" s="36">
        <v>1</v>
      </c>
      <c r="E537" s="36">
        <v>3</v>
      </c>
      <c r="F537" s="36">
        <v>32607</v>
      </c>
      <c r="G537" s="36">
        <v>1</v>
      </c>
      <c r="H537" s="36">
        <v>3</v>
      </c>
      <c r="I537" s="36">
        <v>32607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130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37">
        <v>61</v>
      </c>
      <c r="E541" s="37">
        <v>186</v>
      </c>
      <c r="F541" s="37">
        <v>1686733</v>
      </c>
      <c r="G541" s="37">
        <v>50</v>
      </c>
      <c r="H541" s="37">
        <v>150</v>
      </c>
      <c r="I541" s="37">
        <v>1620350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10</v>
      </c>
      <c r="Q541" s="37">
        <v>29</v>
      </c>
      <c r="R541" s="37">
        <v>55883</v>
      </c>
      <c r="S541" s="37">
        <v>1</v>
      </c>
      <c r="T541" s="37">
        <v>7</v>
      </c>
      <c r="U541" s="37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37</v>
      </c>
      <c r="E542" s="37">
        <v>115</v>
      </c>
      <c r="F542" s="37">
        <v>942918</v>
      </c>
      <c r="G542" s="37">
        <v>27</v>
      </c>
      <c r="H542" s="37">
        <v>81</v>
      </c>
      <c r="I542" s="37">
        <v>880389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9</v>
      </c>
      <c r="Q542" s="37">
        <v>27</v>
      </c>
      <c r="R542" s="37">
        <v>52029</v>
      </c>
      <c r="S542" s="37">
        <v>1</v>
      </c>
      <c r="T542" s="37">
        <v>7</v>
      </c>
      <c r="U542" s="37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32</v>
      </c>
      <c r="D543" s="37">
        <v>24</v>
      </c>
      <c r="E543" s="37">
        <v>71</v>
      </c>
      <c r="F543" s="37">
        <v>743815</v>
      </c>
      <c r="G543" s="37">
        <v>23</v>
      </c>
      <c r="H543" s="37">
        <v>69</v>
      </c>
      <c r="I543" s="37">
        <v>739961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1</v>
      </c>
      <c r="Q543" s="37">
        <v>2</v>
      </c>
      <c r="R543" s="37">
        <v>3854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130</v>
      </c>
      <c r="D545" s="38">
        <v>1</v>
      </c>
      <c r="E545" s="38">
        <v>3</v>
      </c>
      <c r="F545" s="38">
        <v>32607</v>
      </c>
      <c r="G545" s="38">
        <v>1</v>
      </c>
      <c r="H545" s="38">
        <v>3</v>
      </c>
      <c r="I545" s="38">
        <v>32607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231</v>
      </c>
      <c r="B546" s="73"/>
      <c r="C546" s="31" t="s">
        <v>72</v>
      </c>
      <c r="D546" s="32">
        <v>85</v>
      </c>
      <c r="E546" s="32">
        <v>254</v>
      </c>
      <c r="F546" s="32">
        <v>608298</v>
      </c>
      <c r="G546" s="32">
        <v>6</v>
      </c>
      <c r="H546" s="32">
        <v>18</v>
      </c>
      <c r="I546" s="32">
        <v>156942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76</v>
      </c>
      <c r="Q546" s="32">
        <v>228</v>
      </c>
      <c r="R546" s="32">
        <v>439356</v>
      </c>
      <c r="S546" s="32">
        <v>3</v>
      </c>
      <c r="T546" s="32">
        <v>8</v>
      </c>
      <c r="U546" s="32">
        <v>12000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17</v>
      </c>
      <c r="D548" s="36">
        <v>3</v>
      </c>
      <c r="E548" s="36">
        <v>9</v>
      </c>
      <c r="F548" s="36">
        <v>17343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3</v>
      </c>
      <c r="Q548" s="36">
        <v>9</v>
      </c>
      <c r="R548" s="36">
        <v>17343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3</v>
      </c>
      <c r="E549" s="36">
        <v>9</v>
      </c>
      <c r="F549" s="36">
        <v>17343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3</v>
      </c>
      <c r="Q549" s="36">
        <v>9</v>
      </c>
      <c r="R549" s="36">
        <v>17343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32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130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37">
        <v>67</v>
      </c>
      <c r="E554" s="37">
        <v>200</v>
      </c>
      <c r="F554" s="37">
        <v>504240</v>
      </c>
      <c r="G554" s="37">
        <v>6</v>
      </c>
      <c r="H554" s="37">
        <v>18</v>
      </c>
      <c r="I554" s="37">
        <v>156942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58</v>
      </c>
      <c r="Q554" s="37">
        <v>174</v>
      </c>
      <c r="R554" s="37">
        <v>335298</v>
      </c>
      <c r="S554" s="37">
        <v>3</v>
      </c>
      <c r="T554" s="37">
        <v>8</v>
      </c>
      <c r="U554" s="37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67</v>
      </c>
      <c r="E555" s="37">
        <v>200</v>
      </c>
      <c r="F555" s="37">
        <v>504240</v>
      </c>
      <c r="G555" s="37">
        <v>6</v>
      </c>
      <c r="H555" s="37">
        <v>18</v>
      </c>
      <c r="I555" s="37">
        <v>156942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58</v>
      </c>
      <c r="Q555" s="37">
        <v>174</v>
      </c>
      <c r="R555" s="37">
        <v>335298</v>
      </c>
      <c r="S555" s="37">
        <v>3</v>
      </c>
      <c r="T555" s="37">
        <v>8</v>
      </c>
      <c r="U555" s="37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32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7</v>
      </c>
      <c r="E557" s="37">
        <v>21</v>
      </c>
      <c r="F557" s="37">
        <v>40467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7</v>
      </c>
      <c r="Q557" s="37">
        <v>21</v>
      </c>
      <c r="R557" s="37">
        <v>40467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130</v>
      </c>
      <c r="D558" s="38">
        <v>8</v>
      </c>
      <c r="E558" s="38">
        <v>24</v>
      </c>
      <c r="F558" s="38">
        <v>46248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8</v>
      </c>
      <c r="Q558" s="38">
        <v>24</v>
      </c>
      <c r="R558" s="38">
        <v>46248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252</v>
      </c>
      <c r="B559" s="73"/>
      <c r="C559" s="31" t="s">
        <v>52</v>
      </c>
      <c r="D559" s="32">
        <v>68</v>
      </c>
      <c r="E559" s="32">
        <v>168</v>
      </c>
      <c r="F559" s="32">
        <v>612298</v>
      </c>
      <c r="G559" s="32">
        <v>18</v>
      </c>
      <c r="H559" s="32">
        <v>33</v>
      </c>
      <c r="I559" s="32">
        <v>352153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50</v>
      </c>
      <c r="Q559" s="32">
        <v>135</v>
      </c>
      <c r="R559" s="32">
        <v>260145</v>
      </c>
      <c r="S559" s="32">
        <v>0</v>
      </c>
      <c r="T559" s="32">
        <v>0</v>
      </c>
      <c r="U559" s="32">
        <v>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18" customFormat="1" ht="15.75" hidden="1" customHeight="1" x14ac:dyDescent="0.2">
      <c r="A561" s="75"/>
      <c r="B561" s="35" t="s">
        <v>211</v>
      </c>
      <c r="C561" s="65" t="s">
        <v>17</v>
      </c>
      <c r="D561" s="36">
        <v>6</v>
      </c>
      <c r="E561" s="36">
        <v>18</v>
      </c>
      <c r="F561" s="36">
        <v>46512</v>
      </c>
      <c r="G561" s="36">
        <v>1</v>
      </c>
      <c r="H561" s="36">
        <v>3</v>
      </c>
      <c r="I561" s="36">
        <v>17607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5</v>
      </c>
      <c r="Q561" s="36">
        <v>15</v>
      </c>
      <c r="R561" s="36">
        <v>28905</v>
      </c>
      <c r="S561" s="36">
        <v>0</v>
      </c>
      <c r="T561" s="36">
        <v>0</v>
      </c>
      <c r="U561" s="36">
        <v>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6</v>
      </c>
      <c r="E562" s="36">
        <v>18</v>
      </c>
      <c r="F562" s="36">
        <v>46512</v>
      </c>
      <c r="G562" s="36">
        <v>1</v>
      </c>
      <c r="H562" s="36">
        <v>3</v>
      </c>
      <c r="I562" s="36">
        <v>17607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5</v>
      </c>
      <c r="Q562" s="36">
        <v>15</v>
      </c>
      <c r="R562" s="36">
        <v>28905</v>
      </c>
      <c r="S562" s="36">
        <v>0</v>
      </c>
      <c r="T562" s="36">
        <v>0</v>
      </c>
      <c r="U562" s="36">
        <v>0</v>
      </c>
    </row>
    <row r="563" spans="1:21" s="18" customFormat="1" ht="15.75" hidden="1" customHeight="1" x14ac:dyDescent="0.2">
      <c r="A563" s="75"/>
      <c r="B563" s="21" t="s">
        <v>212</v>
      </c>
      <c r="C563" s="65" t="s">
        <v>32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130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37">
        <v>62</v>
      </c>
      <c r="E567" s="37">
        <v>150</v>
      </c>
      <c r="F567" s="37">
        <v>565786</v>
      </c>
      <c r="G567" s="37">
        <v>17</v>
      </c>
      <c r="H567" s="37">
        <v>30</v>
      </c>
      <c r="I567" s="37">
        <v>334546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45</v>
      </c>
      <c r="Q567" s="37">
        <v>120</v>
      </c>
      <c r="R567" s="37">
        <v>231240</v>
      </c>
      <c r="S567" s="37">
        <v>0</v>
      </c>
      <c r="T567" s="37">
        <v>0</v>
      </c>
      <c r="U567" s="37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61</v>
      </c>
      <c r="E568" s="37">
        <v>147</v>
      </c>
      <c r="F568" s="37">
        <v>560005</v>
      </c>
      <c r="G568" s="37">
        <v>17</v>
      </c>
      <c r="H568" s="37">
        <v>30</v>
      </c>
      <c r="I568" s="37">
        <v>334546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44</v>
      </c>
      <c r="Q568" s="37">
        <v>117</v>
      </c>
      <c r="R568" s="37">
        <v>225459</v>
      </c>
      <c r="S568" s="37">
        <v>0</v>
      </c>
      <c r="T568" s="37">
        <v>0</v>
      </c>
      <c r="U568" s="37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32</v>
      </c>
      <c r="D569" s="37">
        <v>1</v>
      </c>
      <c r="E569" s="37">
        <v>3</v>
      </c>
      <c r="F569" s="37">
        <v>5781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1</v>
      </c>
      <c r="Q569" s="37">
        <v>3</v>
      </c>
      <c r="R569" s="37">
        <v>5781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130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232</v>
      </c>
      <c r="B572" s="73"/>
      <c r="C572" s="31" t="s">
        <v>74</v>
      </c>
      <c r="D572" s="32">
        <v>106</v>
      </c>
      <c r="E572" s="32">
        <v>315</v>
      </c>
      <c r="F572" s="32">
        <v>855673</v>
      </c>
      <c r="G572" s="32">
        <v>10</v>
      </c>
      <c r="H572" s="32">
        <v>28</v>
      </c>
      <c r="I572" s="32">
        <v>304332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95</v>
      </c>
      <c r="Q572" s="32">
        <v>283</v>
      </c>
      <c r="R572" s="32">
        <v>545341</v>
      </c>
      <c r="S572" s="32">
        <v>1</v>
      </c>
      <c r="T572" s="32">
        <v>4</v>
      </c>
      <c r="U572" s="32">
        <v>6000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17</v>
      </c>
      <c r="D574" s="36">
        <v>48</v>
      </c>
      <c r="E574" s="36">
        <v>144</v>
      </c>
      <c r="F574" s="36">
        <v>277488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48</v>
      </c>
      <c r="Q574" s="36">
        <v>144</v>
      </c>
      <c r="R574" s="36">
        <v>277488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46</v>
      </c>
      <c r="E575" s="36">
        <v>138</v>
      </c>
      <c r="F575" s="36">
        <v>265926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46</v>
      </c>
      <c r="Q575" s="36">
        <v>138</v>
      </c>
      <c r="R575" s="36">
        <v>265926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32</v>
      </c>
      <c r="D576" s="36">
        <v>2</v>
      </c>
      <c r="E576" s="36">
        <v>6</v>
      </c>
      <c r="F576" s="36">
        <v>11562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2</v>
      </c>
      <c r="Q576" s="36">
        <v>6</v>
      </c>
      <c r="R576" s="36">
        <v>11562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130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37">
        <v>58</v>
      </c>
      <c r="E580" s="37">
        <v>171</v>
      </c>
      <c r="F580" s="37">
        <v>578185</v>
      </c>
      <c r="G580" s="37">
        <v>10</v>
      </c>
      <c r="H580" s="37">
        <v>28</v>
      </c>
      <c r="I580" s="37">
        <v>304332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47</v>
      </c>
      <c r="Q580" s="37">
        <v>139</v>
      </c>
      <c r="R580" s="37">
        <v>267853</v>
      </c>
      <c r="S580" s="37">
        <v>1</v>
      </c>
      <c r="T580" s="37">
        <v>4</v>
      </c>
      <c r="U580" s="37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56</v>
      </c>
      <c r="E581" s="37">
        <v>165</v>
      </c>
      <c r="F581" s="37">
        <v>566623</v>
      </c>
      <c r="G581" s="37">
        <v>10</v>
      </c>
      <c r="H581" s="37">
        <v>28</v>
      </c>
      <c r="I581" s="37">
        <v>304332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45</v>
      </c>
      <c r="Q581" s="37">
        <v>133</v>
      </c>
      <c r="R581" s="37">
        <v>256291</v>
      </c>
      <c r="S581" s="37">
        <v>1</v>
      </c>
      <c r="T581" s="37">
        <v>4</v>
      </c>
      <c r="U581" s="37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32</v>
      </c>
      <c r="D582" s="37">
        <v>2</v>
      </c>
      <c r="E582" s="37">
        <v>6</v>
      </c>
      <c r="F582" s="37">
        <v>11562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2</v>
      </c>
      <c r="Q582" s="37">
        <v>6</v>
      </c>
      <c r="R582" s="37">
        <v>11562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0</v>
      </c>
      <c r="Q583" s="37">
        <v>0</v>
      </c>
      <c r="R583" s="37">
        <v>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130</v>
      </c>
      <c r="D584" s="38">
        <v>0</v>
      </c>
      <c r="E584" s="38">
        <v>0</v>
      </c>
      <c r="F584" s="38">
        <v>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233</v>
      </c>
      <c r="B585" s="73"/>
      <c r="C585" s="31" t="s">
        <v>76</v>
      </c>
      <c r="D585" s="32">
        <v>148</v>
      </c>
      <c r="E585" s="32">
        <v>1469</v>
      </c>
      <c r="F585" s="32">
        <v>3303132</v>
      </c>
      <c r="G585" s="32">
        <v>19</v>
      </c>
      <c r="H585" s="32">
        <v>53</v>
      </c>
      <c r="I585" s="32">
        <v>570621</v>
      </c>
      <c r="J585" s="32">
        <v>2</v>
      </c>
      <c r="K585" s="32">
        <v>2</v>
      </c>
      <c r="L585" s="32">
        <v>16591</v>
      </c>
      <c r="M585" s="32">
        <v>0</v>
      </c>
      <c r="N585" s="32">
        <v>0</v>
      </c>
      <c r="O585" s="32">
        <v>0</v>
      </c>
      <c r="P585" s="32">
        <v>123</v>
      </c>
      <c r="Q585" s="32">
        <v>1391</v>
      </c>
      <c r="R585" s="32">
        <v>2681420</v>
      </c>
      <c r="S585" s="32">
        <v>4</v>
      </c>
      <c r="T585" s="32">
        <v>23</v>
      </c>
      <c r="U585" s="32">
        <v>34500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17</v>
      </c>
      <c r="D587" s="36">
        <v>14</v>
      </c>
      <c r="E587" s="36">
        <v>155</v>
      </c>
      <c r="F587" s="36">
        <v>298685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14</v>
      </c>
      <c r="Q587" s="36">
        <v>155</v>
      </c>
      <c r="R587" s="36">
        <v>298685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14</v>
      </c>
      <c r="E588" s="36">
        <v>155</v>
      </c>
      <c r="F588" s="36">
        <v>298685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14</v>
      </c>
      <c r="Q588" s="36">
        <v>155</v>
      </c>
      <c r="R588" s="36">
        <v>298685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32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130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37">
        <v>134</v>
      </c>
      <c r="E593" s="37">
        <v>1314</v>
      </c>
      <c r="F593" s="37">
        <v>3004447</v>
      </c>
      <c r="G593" s="37">
        <v>19</v>
      </c>
      <c r="H593" s="37">
        <v>53</v>
      </c>
      <c r="I593" s="37">
        <v>570621</v>
      </c>
      <c r="J593" s="37">
        <v>2</v>
      </c>
      <c r="K593" s="37">
        <v>2</v>
      </c>
      <c r="L593" s="37">
        <v>16591</v>
      </c>
      <c r="M593" s="37">
        <v>0</v>
      </c>
      <c r="N593" s="37">
        <v>0</v>
      </c>
      <c r="O593" s="37">
        <v>0</v>
      </c>
      <c r="P593" s="37">
        <v>109</v>
      </c>
      <c r="Q593" s="37">
        <v>1236</v>
      </c>
      <c r="R593" s="37">
        <v>2382735</v>
      </c>
      <c r="S593" s="37">
        <v>4</v>
      </c>
      <c r="T593" s="37">
        <v>23</v>
      </c>
      <c r="U593" s="37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134</v>
      </c>
      <c r="E594" s="37">
        <v>1314</v>
      </c>
      <c r="F594" s="37">
        <v>3004447</v>
      </c>
      <c r="G594" s="37">
        <v>19</v>
      </c>
      <c r="H594" s="37">
        <v>53</v>
      </c>
      <c r="I594" s="37">
        <v>570621</v>
      </c>
      <c r="J594" s="37">
        <v>2</v>
      </c>
      <c r="K594" s="37">
        <v>2</v>
      </c>
      <c r="L594" s="37">
        <v>16591</v>
      </c>
      <c r="M594" s="37">
        <v>0</v>
      </c>
      <c r="N594" s="37">
        <v>0</v>
      </c>
      <c r="O594" s="37">
        <v>0</v>
      </c>
      <c r="P594" s="37">
        <v>109</v>
      </c>
      <c r="Q594" s="37">
        <v>1236</v>
      </c>
      <c r="R594" s="37">
        <v>2382735</v>
      </c>
      <c r="S594" s="37">
        <v>4</v>
      </c>
      <c r="T594" s="37">
        <v>23</v>
      </c>
      <c r="U594" s="37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32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130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234</v>
      </c>
      <c r="B598" s="73"/>
      <c r="C598" s="31" t="s">
        <v>36</v>
      </c>
      <c r="D598" s="32">
        <v>68</v>
      </c>
      <c r="E598" s="32">
        <v>209</v>
      </c>
      <c r="F598" s="32">
        <v>486273</v>
      </c>
      <c r="G598" s="32">
        <v>3</v>
      </c>
      <c r="H598" s="32">
        <v>9</v>
      </c>
      <c r="I598" s="32">
        <v>87921</v>
      </c>
      <c r="J598" s="32">
        <v>1</v>
      </c>
      <c r="K598" s="32">
        <v>1</v>
      </c>
      <c r="L598" s="32">
        <v>14879</v>
      </c>
      <c r="M598" s="32">
        <v>0</v>
      </c>
      <c r="N598" s="32">
        <v>0</v>
      </c>
      <c r="O598" s="32">
        <v>0</v>
      </c>
      <c r="P598" s="32">
        <v>64</v>
      </c>
      <c r="Q598" s="32">
        <v>199</v>
      </c>
      <c r="R598" s="32">
        <v>383473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17</v>
      </c>
      <c r="D600" s="36">
        <v>11</v>
      </c>
      <c r="E600" s="36">
        <v>39</v>
      </c>
      <c r="F600" s="36">
        <v>75153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11</v>
      </c>
      <c r="Q600" s="36">
        <v>39</v>
      </c>
      <c r="R600" s="36">
        <v>75153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11</v>
      </c>
      <c r="E601" s="36">
        <v>39</v>
      </c>
      <c r="F601" s="36">
        <v>75153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11</v>
      </c>
      <c r="Q601" s="36">
        <v>39</v>
      </c>
      <c r="R601" s="36">
        <v>75153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32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130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37">
        <v>49</v>
      </c>
      <c r="E606" s="37">
        <v>146</v>
      </c>
      <c r="F606" s="37">
        <v>341346</v>
      </c>
      <c r="G606" s="37">
        <v>2</v>
      </c>
      <c r="H606" s="37">
        <v>6</v>
      </c>
      <c r="I606" s="37">
        <v>58614</v>
      </c>
      <c r="J606" s="37">
        <v>1</v>
      </c>
      <c r="K606" s="37">
        <v>1</v>
      </c>
      <c r="L606" s="37">
        <v>14879</v>
      </c>
      <c r="M606" s="37">
        <v>0</v>
      </c>
      <c r="N606" s="37">
        <v>0</v>
      </c>
      <c r="O606" s="37">
        <v>0</v>
      </c>
      <c r="P606" s="37">
        <v>46</v>
      </c>
      <c r="Q606" s="37">
        <v>139</v>
      </c>
      <c r="R606" s="37">
        <v>267853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45</v>
      </c>
      <c r="E607" s="37">
        <v>134</v>
      </c>
      <c r="F607" s="37">
        <v>318222</v>
      </c>
      <c r="G607" s="37">
        <v>2</v>
      </c>
      <c r="H607" s="37">
        <v>6</v>
      </c>
      <c r="I607" s="37">
        <v>58614</v>
      </c>
      <c r="J607" s="37">
        <v>1</v>
      </c>
      <c r="K607" s="37">
        <v>1</v>
      </c>
      <c r="L607" s="37">
        <v>14879</v>
      </c>
      <c r="M607" s="37">
        <v>0</v>
      </c>
      <c r="N607" s="37">
        <v>0</v>
      </c>
      <c r="O607" s="37">
        <v>0</v>
      </c>
      <c r="P607" s="37">
        <v>42</v>
      </c>
      <c r="Q607" s="37">
        <v>127</v>
      </c>
      <c r="R607" s="37">
        <v>244729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32</v>
      </c>
      <c r="D608" s="37">
        <v>4</v>
      </c>
      <c r="E608" s="37">
        <v>12</v>
      </c>
      <c r="F608" s="37">
        <v>23124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4</v>
      </c>
      <c r="Q608" s="37">
        <v>12</v>
      </c>
      <c r="R608" s="37">
        <v>23124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8</v>
      </c>
      <c r="E609" s="37">
        <v>24</v>
      </c>
      <c r="F609" s="37">
        <v>69774</v>
      </c>
      <c r="G609" s="37">
        <v>1</v>
      </c>
      <c r="H609" s="37">
        <v>3</v>
      </c>
      <c r="I609" s="37">
        <v>29307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7</v>
      </c>
      <c r="Q609" s="37">
        <v>21</v>
      </c>
      <c r="R609" s="37">
        <v>40467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130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ht="15.75" hidden="1" customHeight="1" x14ac:dyDescent="0.2">
      <c r="A611" s="72" t="s">
        <v>235</v>
      </c>
      <c r="B611" s="73"/>
      <c r="C611" s="31" t="s">
        <v>37</v>
      </c>
      <c r="D611" s="32">
        <v>48</v>
      </c>
      <c r="E611" s="32">
        <v>149</v>
      </c>
      <c r="F611" s="32">
        <v>370653</v>
      </c>
      <c r="G611" s="32">
        <v>3</v>
      </c>
      <c r="H611" s="32">
        <v>9</v>
      </c>
      <c r="I611" s="32">
        <v>87921</v>
      </c>
      <c r="J611" s="32">
        <v>1</v>
      </c>
      <c r="K611" s="32">
        <v>1</v>
      </c>
      <c r="L611" s="32">
        <v>14879</v>
      </c>
      <c r="M611" s="32">
        <v>0</v>
      </c>
      <c r="N611" s="32">
        <v>0</v>
      </c>
      <c r="O611" s="32">
        <v>0</v>
      </c>
      <c r="P611" s="32">
        <v>44</v>
      </c>
      <c r="Q611" s="32">
        <v>139</v>
      </c>
      <c r="R611" s="32">
        <v>267853</v>
      </c>
      <c r="S611" s="32">
        <v>0</v>
      </c>
      <c r="T611" s="32">
        <v>0</v>
      </c>
      <c r="U611" s="32">
        <v>0</v>
      </c>
    </row>
    <row r="612" spans="1:21" s="18" customFormat="1" ht="15.75" hidden="1" customHeight="1" x14ac:dyDescent="0.2">
      <c r="A612" s="74" t="s">
        <v>247</v>
      </c>
      <c r="B612" s="17" t="s">
        <v>210</v>
      </c>
      <c r="C612" s="33" t="s">
        <v>22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18" customFormat="1" ht="15.75" hidden="1" customHeight="1" x14ac:dyDescent="0.2">
      <c r="A613" s="75"/>
      <c r="B613" s="35" t="s">
        <v>211</v>
      </c>
      <c r="C613" s="65" t="s">
        <v>17</v>
      </c>
      <c r="D613" s="36">
        <v>8</v>
      </c>
      <c r="E613" s="36">
        <v>30</v>
      </c>
      <c r="F613" s="36">
        <v>57810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0</v>
      </c>
      <c r="M613" s="36">
        <v>0</v>
      </c>
      <c r="N613" s="36">
        <v>0</v>
      </c>
      <c r="O613" s="36">
        <v>0</v>
      </c>
      <c r="P613" s="36">
        <v>8</v>
      </c>
      <c r="Q613" s="36">
        <v>30</v>
      </c>
      <c r="R613" s="36">
        <v>57810</v>
      </c>
      <c r="S613" s="36">
        <v>0</v>
      </c>
      <c r="T613" s="36">
        <v>0</v>
      </c>
      <c r="U613" s="36">
        <v>0</v>
      </c>
    </row>
    <row r="614" spans="1:21" s="18" customFormat="1" ht="15.75" hidden="1" customHeight="1" x14ac:dyDescent="0.2">
      <c r="A614" s="75"/>
      <c r="B614" s="21" t="s">
        <v>248</v>
      </c>
      <c r="C614" s="65" t="s">
        <v>14</v>
      </c>
      <c r="D614" s="36">
        <v>8</v>
      </c>
      <c r="E614" s="36">
        <v>30</v>
      </c>
      <c r="F614" s="36">
        <v>57810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0</v>
      </c>
      <c r="M614" s="36">
        <v>0</v>
      </c>
      <c r="N614" s="36">
        <v>0</v>
      </c>
      <c r="O614" s="36">
        <v>0</v>
      </c>
      <c r="P614" s="36">
        <v>8</v>
      </c>
      <c r="Q614" s="36">
        <v>30</v>
      </c>
      <c r="R614" s="36">
        <v>57810</v>
      </c>
      <c r="S614" s="36">
        <v>0</v>
      </c>
      <c r="T614" s="36">
        <v>0</v>
      </c>
      <c r="U614" s="36">
        <v>0</v>
      </c>
    </row>
    <row r="615" spans="1:21" s="18" customFormat="1" ht="15.75" hidden="1" customHeight="1" x14ac:dyDescent="0.2">
      <c r="A615" s="75"/>
      <c r="B615" s="21" t="s">
        <v>212</v>
      </c>
      <c r="C615" s="65" t="s">
        <v>32</v>
      </c>
      <c r="D615" s="36">
        <v>0</v>
      </c>
      <c r="E615" s="36">
        <v>0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0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</row>
    <row r="616" spans="1:21" s="18" customFormat="1" ht="15.75" hidden="1" customHeight="1" x14ac:dyDescent="0.2">
      <c r="A616" s="75"/>
      <c r="B616" s="35" t="s">
        <v>249</v>
      </c>
      <c r="C616" s="65" t="s">
        <v>16</v>
      </c>
      <c r="D616" s="36">
        <v>0</v>
      </c>
      <c r="E616" s="36">
        <v>0</v>
      </c>
      <c r="F616" s="36">
        <v>0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</row>
    <row r="617" spans="1:21" s="18" customFormat="1" ht="15.75" hidden="1" customHeight="1" x14ac:dyDescent="0.2">
      <c r="A617" s="75"/>
      <c r="B617" s="35" t="s">
        <v>213</v>
      </c>
      <c r="C617" s="65" t="s">
        <v>130</v>
      </c>
      <c r="D617" s="36">
        <v>0</v>
      </c>
      <c r="E617" s="36">
        <v>0</v>
      </c>
      <c r="F617" s="36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</row>
    <row r="618" spans="1:21" s="18" customFormat="1" ht="15.75" hidden="1" customHeight="1" x14ac:dyDescent="0.2">
      <c r="A618" s="76" t="s">
        <v>250</v>
      </c>
      <c r="B618" s="17" t="s">
        <v>210</v>
      </c>
      <c r="C618" s="33" t="s">
        <v>22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37">
        <v>32</v>
      </c>
      <c r="E619" s="37">
        <v>95</v>
      </c>
      <c r="F619" s="37">
        <v>243069</v>
      </c>
      <c r="G619" s="37">
        <v>2</v>
      </c>
      <c r="H619" s="37">
        <v>6</v>
      </c>
      <c r="I619" s="37">
        <v>58614</v>
      </c>
      <c r="J619" s="37">
        <v>1</v>
      </c>
      <c r="K619" s="37">
        <v>1</v>
      </c>
      <c r="L619" s="37">
        <v>14879</v>
      </c>
      <c r="M619" s="37">
        <v>0</v>
      </c>
      <c r="N619" s="37">
        <v>0</v>
      </c>
      <c r="O619" s="37">
        <v>0</v>
      </c>
      <c r="P619" s="37">
        <v>29</v>
      </c>
      <c r="Q619" s="37">
        <v>88</v>
      </c>
      <c r="R619" s="37">
        <v>169576</v>
      </c>
      <c r="S619" s="37">
        <v>0</v>
      </c>
      <c r="T619" s="37">
        <v>0</v>
      </c>
      <c r="U619" s="37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37">
        <v>30</v>
      </c>
      <c r="E620" s="37">
        <v>89</v>
      </c>
      <c r="F620" s="37">
        <v>231507</v>
      </c>
      <c r="G620" s="37">
        <v>2</v>
      </c>
      <c r="H620" s="37">
        <v>6</v>
      </c>
      <c r="I620" s="37">
        <v>58614</v>
      </c>
      <c r="J620" s="37">
        <v>1</v>
      </c>
      <c r="K620" s="37">
        <v>1</v>
      </c>
      <c r="L620" s="37">
        <v>14879</v>
      </c>
      <c r="M620" s="37">
        <v>0</v>
      </c>
      <c r="N620" s="37">
        <v>0</v>
      </c>
      <c r="O620" s="37">
        <v>0</v>
      </c>
      <c r="P620" s="37">
        <v>27</v>
      </c>
      <c r="Q620" s="37">
        <v>82</v>
      </c>
      <c r="R620" s="37">
        <v>158014</v>
      </c>
      <c r="S620" s="37">
        <v>0</v>
      </c>
      <c r="T620" s="37">
        <v>0</v>
      </c>
      <c r="U620" s="37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32</v>
      </c>
      <c r="D621" s="37">
        <v>2</v>
      </c>
      <c r="E621" s="37">
        <v>6</v>
      </c>
      <c r="F621" s="37">
        <v>11562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37">
        <v>2</v>
      </c>
      <c r="Q621" s="37">
        <v>6</v>
      </c>
      <c r="R621" s="37">
        <v>11562</v>
      </c>
      <c r="S621" s="37">
        <v>0</v>
      </c>
      <c r="T621" s="37">
        <v>0</v>
      </c>
      <c r="U621" s="37">
        <v>0</v>
      </c>
    </row>
    <row r="622" spans="1:21" s="18" customFormat="1" ht="15.75" hidden="1" customHeight="1" x14ac:dyDescent="0.2">
      <c r="A622" s="76"/>
      <c r="B622" s="22" t="s">
        <v>249</v>
      </c>
      <c r="C622" s="23" t="s">
        <v>16</v>
      </c>
      <c r="D622" s="37">
        <v>8</v>
      </c>
      <c r="E622" s="37">
        <v>24</v>
      </c>
      <c r="F622" s="37">
        <v>69774</v>
      </c>
      <c r="G622" s="37">
        <v>1</v>
      </c>
      <c r="H622" s="37">
        <v>3</v>
      </c>
      <c r="I622" s="37">
        <v>29307</v>
      </c>
      <c r="J622" s="37">
        <v>0</v>
      </c>
      <c r="K622" s="37">
        <v>0</v>
      </c>
      <c r="L622" s="37">
        <v>0</v>
      </c>
      <c r="M622" s="37">
        <v>0</v>
      </c>
      <c r="N622" s="37">
        <v>0</v>
      </c>
      <c r="O622" s="37">
        <v>0</v>
      </c>
      <c r="P622" s="37">
        <v>7</v>
      </c>
      <c r="Q622" s="37">
        <v>21</v>
      </c>
      <c r="R622" s="37">
        <v>40467</v>
      </c>
      <c r="S622" s="37">
        <v>0</v>
      </c>
      <c r="T622" s="37">
        <v>0</v>
      </c>
      <c r="U622" s="37">
        <v>0</v>
      </c>
    </row>
    <row r="623" spans="1:21" s="18" customFormat="1" ht="15.75" hidden="1" customHeight="1" x14ac:dyDescent="0.2">
      <c r="A623" s="77"/>
      <c r="B623" s="25" t="s">
        <v>213</v>
      </c>
      <c r="C623" s="26" t="s">
        <v>130</v>
      </c>
      <c r="D623" s="38">
        <v>0</v>
      </c>
      <c r="E623" s="38">
        <v>0</v>
      </c>
      <c r="F623" s="38">
        <v>0</v>
      </c>
      <c r="G623" s="38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</row>
    <row r="624" spans="1:21" ht="15.75" hidden="1" customHeight="1" x14ac:dyDescent="0.2">
      <c r="A624" s="72" t="s">
        <v>236</v>
      </c>
      <c r="B624" s="73"/>
      <c r="C624" s="31" t="s">
        <v>38</v>
      </c>
      <c r="D624" s="32">
        <v>20</v>
      </c>
      <c r="E624" s="32">
        <v>60</v>
      </c>
      <c r="F624" s="32">
        <v>115620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20</v>
      </c>
      <c r="Q624" s="32">
        <v>60</v>
      </c>
      <c r="R624" s="32">
        <v>115620</v>
      </c>
      <c r="S624" s="32">
        <v>0</v>
      </c>
      <c r="T624" s="32">
        <v>0</v>
      </c>
      <c r="U624" s="32">
        <v>0</v>
      </c>
    </row>
    <row r="625" spans="1:21" s="18" customFormat="1" ht="15.75" hidden="1" customHeight="1" x14ac:dyDescent="0.2">
      <c r="A625" s="74" t="s">
        <v>247</v>
      </c>
      <c r="B625" s="17" t="s">
        <v>210</v>
      </c>
      <c r="C625" s="33" t="s">
        <v>22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18" customFormat="1" ht="15.75" hidden="1" customHeight="1" x14ac:dyDescent="0.2">
      <c r="A626" s="75"/>
      <c r="B626" s="35" t="s">
        <v>211</v>
      </c>
      <c r="C626" s="65" t="s">
        <v>17</v>
      </c>
      <c r="D626" s="36">
        <v>3</v>
      </c>
      <c r="E626" s="36">
        <v>9</v>
      </c>
      <c r="F626" s="36">
        <v>17343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3</v>
      </c>
      <c r="Q626" s="36">
        <v>9</v>
      </c>
      <c r="R626" s="36">
        <v>17343</v>
      </c>
      <c r="S626" s="36">
        <v>0</v>
      </c>
      <c r="T626" s="36">
        <v>0</v>
      </c>
      <c r="U626" s="36">
        <v>0</v>
      </c>
    </row>
    <row r="627" spans="1:21" s="18" customFormat="1" ht="15.75" hidden="1" customHeight="1" x14ac:dyDescent="0.2">
      <c r="A627" s="75"/>
      <c r="B627" s="21" t="s">
        <v>248</v>
      </c>
      <c r="C627" s="65" t="s">
        <v>14</v>
      </c>
      <c r="D627" s="36">
        <v>3</v>
      </c>
      <c r="E627" s="36">
        <v>9</v>
      </c>
      <c r="F627" s="36">
        <v>17343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3</v>
      </c>
      <c r="Q627" s="36">
        <v>9</v>
      </c>
      <c r="R627" s="36">
        <v>17343</v>
      </c>
      <c r="S627" s="36">
        <v>0</v>
      </c>
      <c r="T627" s="36">
        <v>0</v>
      </c>
      <c r="U627" s="36">
        <v>0</v>
      </c>
    </row>
    <row r="628" spans="1:21" s="18" customFormat="1" ht="15.75" hidden="1" customHeight="1" x14ac:dyDescent="0.2">
      <c r="A628" s="75"/>
      <c r="B628" s="21" t="s">
        <v>212</v>
      </c>
      <c r="C628" s="65" t="s">
        <v>32</v>
      </c>
      <c r="D628" s="36">
        <v>0</v>
      </c>
      <c r="E628" s="36">
        <v>0</v>
      </c>
      <c r="F628" s="36">
        <v>0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</row>
    <row r="629" spans="1:21" s="18" customFormat="1" ht="15.75" hidden="1" customHeight="1" x14ac:dyDescent="0.2">
      <c r="A629" s="75"/>
      <c r="B629" s="35" t="s">
        <v>249</v>
      </c>
      <c r="C629" s="65" t="s">
        <v>16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</row>
    <row r="630" spans="1:21" s="18" customFormat="1" ht="15.75" hidden="1" customHeight="1" x14ac:dyDescent="0.2">
      <c r="A630" s="75"/>
      <c r="B630" s="35" t="s">
        <v>213</v>
      </c>
      <c r="C630" s="65" t="s">
        <v>130</v>
      </c>
      <c r="D630" s="36">
        <v>0</v>
      </c>
      <c r="E630" s="36">
        <v>0</v>
      </c>
      <c r="F630" s="36">
        <v>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</row>
    <row r="631" spans="1:21" s="18" customFormat="1" ht="15.75" hidden="1" customHeight="1" x14ac:dyDescent="0.2">
      <c r="A631" s="76" t="s">
        <v>250</v>
      </c>
      <c r="B631" s="17" t="s">
        <v>210</v>
      </c>
      <c r="C631" s="33" t="s">
        <v>22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37">
        <v>17</v>
      </c>
      <c r="E632" s="37">
        <v>51</v>
      </c>
      <c r="F632" s="37">
        <v>98277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  <c r="N632" s="37">
        <v>0</v>
      </c>
      <c r="O632" s="37">
        <v>0</v>
      </c>
      <c r="P632" s="37">
        <v>17</v>
      </c>
      <c r="Q632" s="37">
        <v>51</v>
      </c>
      <c r="R632" s="37">
        <v>98277</v>
      </c>
      <c r="S632" s="37">
        <v>0</v>
      </c>
      <c r="T632" s="37">
        <v>0</v>
      </c>
      <c r="U632" s="37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37">
        <v>15</v>
      </c>
      <c r="E633" s="37">
        <v>45</v>
      </c>
      <c r="F633" s="37">
        <v>86715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15</v>
      </c>
      <c r="Q633" s="37">
        <v>45</v>
      </c>
      <c r="R633" s="37">
        <v>86715</v>
      </c>
      <c r="S633" s="37">
        <v>0</v>
      </c>
      <c r="T633" s="37">
        <v>0</v>
      </c>
      <c r="U633" s="37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32</v>
      </c>
      <c r="D634" s="37">
        <v>2</v>
      </c>
      <c r="E634" s="37">
        <v>6</v>
      </c>
      <c r="F634" s="37">
        <v>11562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37">
        <v>2</v>
      </c>
      <c r="Q634" s="37">
        <v>6</v>
      </c>
      <c r="R634" s="37">
        <v>11562</v>
      </c>
      <c r="S634" s="37">
        <v>0</v>
      </c>
      <c r="T634" s="37">
        <v>0</v>
      </c>
      <c r="U634" s="37">
        <v>0</v>
      </c>
    </row>
    <row r="635" spans="1:21" s="18" customFormat="1" ht="15.75" hidden="1" customHeight="1" x14ac:dyDescent="0.2">
      <c r="A635" s="76"/>
      <c r="B635" s="22" t="s">
        <v>249</v>
      </c>
      <c r="C635" s="23" t="s">
        <v>16</v>
      </c>
      <c r="D635" s="37">
        <v>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37">
        <v>0</v>
      </c>
      <c r="Q635" s="37">
        <v>0</v>
      </c>
      <c r="R635" s="37">
        <v>0</v>
      </c>
      <c r="S635" s="37">
        <v>0</v>
      </c>
      <c r="T635" s="37">
        <v>0</v>
      </c>
      <c r="U635" s="37">
        <v>0</v>
      </c>
    </row>
    <row r="636" spans="1:21" s="18" customFormat="1" ht="15.75" hidden="1" customHeight="1" x14ac:dyDescent="0.2">
      <c r="A636" s="77"/>
      <c r="B636" s="25" t="s">
        <v>213</v>
      </c>
      <c r="C636" s="26" t="s">
        <v>130</v>
      </c>
      <c r="D636" s="38">
        <v>0</v>
      </c>
      <c r="E636" s="38">
        <v>0</v>
      </c>
      <c r="F636" s="38">
        <v>0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31" t="s">
        <v>92</v>
      </c>
      <c r="D638" s="32" t="str">
        <f t="shared" ref="D638:U652" si="0">IF(D8=D312,"","*")</f>
        <v>*</v>
      </c>
      <c r="E638" s="32" t="str">
        <f t="shared" si="0"/>
        <v>*</v>
      </c>
      <c r="F638" s="32" t="str">
        <f t="shared" si="0"/>
        <v>*</v>
      </c>
      <c r="G638" s="32" t="str">
        <f t="shared" si="0"/>
        <v>*</v>
      </c>
      <c r="H638" s="32" t="str">
        <f t="shared" si="0"/>
        <v>*</v>
      </c>
      <c r="I638" s="32" t="str">
        <f t="shared" si="0"/>
        <v>*</v>
      </c>
      <c r="J638" s="32" t="str">
        <f t="shared" si="0"/>
        <v>*</v>
      </c>
      <c r="K638" s="32" t="str">
        <f t="shared" si="0"/>
        <v>*</v>
      </c>
      <c r="L638" s="32" t="str">
        <f t="shared" si="0"/>
        <v>*</v>
      </c>
      <c r="M638" s="32" t="str">
        <f t="shared" si="0"/>
        <v>*</v>
      </c>
      <c r="N638" s="32" t="str">
        <f t="shared" si="0"/>
        <v>*</v>
      </c>
      <c r="O638" s="32" t="str">
        <f t="shared" si="0"/>
        <v>*</v>
      </c>
      <c r="P638" s="32" t="str">
        <f t="shared" si="0"/>
        <v>*</v>
      </c>
      <c r="Q638" s="32" t="str">
        <f t="shared" si="0"/>
        <v>*</v>
      </c>
      <c r="R638" s="32" t="str">
        <f t="shared" si="0"/>
        <v>*</v>
      </c>
      <c r="S638" s="32" t="str">
        <f t="shared" si="0"/>
        <v>*</v>
      </c>
      <c r="T638" s="32" t="str">
        <f t="shared" si="0"/>
        <v>*</v>
      </c>
      <c r="U638" s="32" t="str">
        <f t="shared" si="0"/>
        <v>*</v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0"/>
        <v>*</v>
      </c>
      <c r="E639" s="34" t="str">
        <f t="shared" si="0"/>
        <v>*</v>
      </c>
      <c r="F639" s="34" t="str">
        <f t="shared" si="0"/>
        <v>*</v>
      </c>
      <c r="G639" s="34" t="str">
        <f t="shared" si="0"/>
        <v>*</v>
      </c>
      <c r="H639" s="34" t="str">
        <f t="shared" si="0"/>
        <v>*</v>
      </c>
      <c r="I639" s="34" t="str">
        <f t="shared" si="0"/>
        <v>*</v>
      </c>
      <c r="J639" s="34" t="str">
        <f t="shared" si="0"/>
        <v>*</v>
      </c>
      <c r="K639" s="34" t="str">
        <f t="shared" si="0"/>
        <v>*</v>
      </c>
      <c r="L639" s="34" t="str">
        <f t="shared" si="0"/>
        <v>*</v>
      </c>
      <c r="M639" s="34" t="str">
        <f t="shared" si="0"/>
        <v/>
      </c>
      <c r="N639" s="34" t="str">
        <f t="shared" si="0"/>
        <v/>
      </c>
      <c r="O639" s="34" t="str">
        <f t="shared" si="0"/>
        <v>*</v>
      </c>
      <c r="P639" s="34" t="str">
        <f t="shared" si="0"/>
        <v>*</v>
      </c>
      <c r="Q639" s="34" t="str">
        <f t="shared" si="0"/>
        <v>*</v>
      </c>
      <c r="R639" s="34" t="str">
        <f t="shared" si="0"/>
        <v>*</v>
      </c>
      <c r="S639" s="34" t="str">
        <f t="shared" si="0"/>
        <v>*</v>
      </c>
      <c r="T639" s="34" t="str">
        <f t="shared" si="0"/>
        <v>*</v>
      </c>
      <c r="U639" s="34" t="str">
        <f t="shared" si="0"/>
        <v>*</v>
      </c>
    </row>
    <row r="640" spans="1:21" s="18" customFormat="1" ht="15.75" hidden="1" customHeight="1" x14ac:dyDescent="0.2">
      <c r="A640" s="75"/>
      <c r="B640" s="35" t="s">
        <v>211</v>
      </c>
      <c r="C640" s="65" t="s">
        <v>17</v>
      </c>
      <c r="D640" s="36" t="str">
        <f t="shared" si="0"/>
        <v>*</v>
      </c>
      <c r="E640" s="36" t="str">
        <f t="shared" si="0"/>
        <v>*</v>
      </c>
      <c r="F640" s="36" t="str">
        <f t="shared" si="0"/>
        <v>*</v>
      </c>
      <c r="G640" s="36" t="str">
        <f t="shared" si="0"/>
        <v>*</v>
      </c>
      <c r="H640" s="36" t="str">
        <f t="shared" si="0"/>
        <v>*</v>
      </c>
      <c r="I640" s="36" t="str">
        <f t="shared" si="0"/>
        <v>*</v>
      </c>
      <c r="J640" s="36" t="str">
        <f t="shared" si="0"/>
        <v>*</v>
      </c>
      <c r="K640" s="36" t="str">
        <f t="shared" si="0"/>
        <v>*</v>
      </c>
      <c r="L640" s="36" t="str">
        <f t="shared" si="0"/>
        <v>*</v>
      </c>
      <c r="M640" s="36" t="str">
        <f t="shared" si="0"/>
        <v/>
      </c>
      <c r="N640" s="36" t="str">
        <f t="shared" si="0"/>
        <v/>
      </c>
      <c r="O640" s="36" t="str">
        <f t="shared" si="0"/>
        <v>*</v>
      </c>
      <c r="P640" s="36" t="str">
        <f t="shared" si="0"/>
        <v>*</v>
      </c>
      <c r="Q640" s="36" t="str">
        <f t="shared" si="0"/>
        <v>*</v>
      </c>
      <c r="R640" s="36" t="str">
        <f t="shared" si="0"/>
        <v>*</v>
      </c>
      <c r="S640" s="36" t="str">
        <f t="shared" si="0"/>
        <v>*</v>
      </c>
      <c r="T640" s="36" t="str">
        <f t="shared" si="0"/>
        <v>*</v>
      </c>
      <c r="U640" s="36" t="str">
        <f t="shared" si="0"/>
        <v>*</v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0"/>
        <v>*</v>
      </c>
      <c r="E641" s="36" t="str">
        <f t="shared" si="0"/>
        <v>*</v>
      </c>
      <c r="F641" s="36" t="str">
        <f t="shared" si="0"/>
        <v>*</v>
      </c>
      <c r="G641" s="36" t="str">
        <f t="shared" si="0"/>
        <v>*</v>
      </c>
      <c r="H641" s="36" t="str">
        <f t="shared" si="0"/>
        <v>*</v>
      </c>
      <c r="I641" s="36" t="str">
        <f t="shared" si="0"/>
        <v>*</v>
      </c>
      <c r="J641" s="36" t="str">
        <f t="shared" si="0"/>
        <v>*</v>
      </c>
      <c r="K641" s="36" t="str">
        <f t="shared" si="0"/>
        <v>*</v>
      </c>
      <c r="L641" s="36" t="str">
        <f t="shared" si="0"/>
        <v>*</v>
      </c>
      <c r="M641" s="36" t="str">
        <f t="shared" si="0"/>
        <v/>
      </c>
      <c r="N641" s="36" t="str">
        <f t="shared" si="0"/>
        <v/>
      </c>
      <c r="O641" s="36" t="str">
        <f t="shared" si="0"/>
        <v>*</v>
      </c>
      <c r="P641" s="36" t="str">
        <f t="shared" si="0"/>
        <v>*</v>
      </c>
      <c r="Q641" s="36" t="str">
        <f t="shared" si="0"/>
        <v>*</v>
      </c>
      <c r="R641" s="36" t="str">
        <f t="shared" si="0"/>
        <v>*</v>
      </c>
      <c r="S641" s="36" t="str">
        <f t="shared" si="0"/>
        <v>*</v>
      </c>
      <c r="T641" s="36" t="str">
        <f t="shared" si="0"/>
        <v>*</v>
      </c>
      <c r="U641" s="36" t="str">
        <f t="shared" si="0"/>
        <v>*</v>
      </c>
    </row>
    <row r="642" spans="1:21" s="18" customFormat="1" ht="15.75" hidden="1" customHeight="1" x14ac:dyDescent="0.2">
      <c r="A642" s="75"/>
      <c r="B642" s="21" t="s">
        <v>212</v>
      </c>
      <c r="C642" s="65" t="s">
        <v>32</v>
      </c>
      <c r="D642" s="36" t="str">
        <f t="shared" si="0"/>
        <v>*</v>
      </c>
      <c r="E642" s="36" t="str">
        <f t="shared" si="0"/>
        <v>*</v>
      </c>
      <c r="F642" s="36" t="str">
        <f t="shared" si="0"/>
        <v>*</v>
      </c>
      <c r="G642" s="36" t="str">
        <f t="shared" si="0"/>
        <v>*</v>
      </c>
      <c r="H642" s="36" t="str">
        <f t="shared" si="0"/>
        <v>*</v>
      </c>
      <c r="I642" s="36" t="str">
        <f t="shared" si="0"/>
        <v>*</v>
      </c>
      <c r="J642" s="36" t="str">
        <f t="shared" si="0"/>
        <v>*</v>
      </c>
      <c r="K642" s="36" t="str">
        <f t="shared" si="0"/>
        <v>*</v>
      </c>
      <c r="L642" s="36" t="str">
        <f t="shared" si="0"/>
        <v>*</v>
      </c>
      <c r="M642" s="36" t="str">
        <f t="shared" si="0"/>
        <v/>
      </c>
      <c r="N642" s="36" t="str">
        <f t="shared" si="0"/>
        <v/>
      </c>
      <c r="O642" s="36" t="str">
        <f t="shared" si="0"/>
        <v/>
      </c>
      <c r="P642" s="36" t="str">
        <f t="shared" si="0"/>
        <v>*</v>
      </c>
      <c r="Q642" s="36" t="str">
        <f t="shared" si="0"/>
        <v>*</v>
      </c>
      <c r="R642" s="36" t="str">
        <f t="shared" si="0"/>
        <v>*</v>
      </c>
      <c r="S642" s="36" t="str">
        <f t="shared" si="0"/>
        <v>*</v>
      </c>
      <c r="T642" s="36" t="str">
        <f t="shared" si="0"/>
        <v>*</v>
      </c>
      <c r="U642" s="36" t="str">
        <f t="shared" si="0"/>
        <v>*</v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0"/>
        <v>*</v>
      </c>
      <c r="E643" s="36" t="str">
        <f t="shared" si="0"/>
        <v>*</v>
      </c>
      <c r="F643" s="36" t="str">
        <f t="shared" si="0"/>
        <v>*</v>
      </c>
      <c r="G643" s="36" t="str">
        <f t="shared" si="0"/>
        <v>*</v>
      </c>
      <c r="H643" s="36" t="str">
        <f t="shared" si="0"/>
        <v>*</v>
      </c>
      <c r="I643" s="36" t="str">
        <f t="shared" si="0"/>
        <v>*</v>
      </c>
      <c r="J643" s="36" t="str">
        <f t="shared" si="0"/>
        <v/>
      </c>
      <c r="K643" s="36" t="str">
        <f t="shared" si="0"/>
        <v/>
      </c>
      <c r="L643" s="36" t="str">
        <f t="shared" si="0"/>
        <v/>
      </c>
      <c r="M643" s="36" t="str">
        <f t="shared" si="0"/>
        <v/>
      </c>
      <c r="N643" s="36" t="str">
        <f t="shared" si="0"/>
        <v/>
      </c>
      <c r="O643" s="36" t="str">
        <f t="shared" si="0"/>
        <v/>
      </c>
      <c r="P643" s="36" t="str">
        <f t="shared" si="0"/>
        <v>*</v>
      </c>
      <c r="Q643" s="36" t="str">
        <f t="shared" si="0"/>
        <v>*</v>
      </c>
      <c r="R643" s="36" t="str">
        <f t="shared" si="0"/>
        <v>*</v>
      </c>
      <c r="S643" s="36" t="str">
        <f t="shared" si="0"/>
        <v/>
      </c>
      <c r="T643" s="36" t="str">
        <f t="shared" si="0"/>
        <v/>
      </c>
      <c r="U643" s="36" t="str">
        <f t="shared" si="0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130</v>
      </c>
      <c r="D644" s="36" t="str">
        <f t="shared" si="0"/>
        <v>*</v>
      </c>
      <c r="E644" s="36" t="str">
        <f t="shared" si="0"/>
        <v>*</v>
      </c>
      <c r="F644" s="36" t="str">
        <f t="shared" si="0"/>
        <v>*</v>
      </c>
      <c r="G644" s="36" t="str">
        <f t="shared" si="0"/>
        <v>*</v>
      </c>
      <c r="H644" s="36" t="str">
        <f t="shared" si="0"/>
        <v>*</v>
      </c>
      <c r="I644" s="36" t="str">
        <f t="shared" si="0"/>
        <v>*</v>
      </c>
      <c r="J644" s="36" t="str">
        <f t="shared" si="0"/>
        <v>*</v>
      </c>
      <c r="K644" s="36" t="str">
        <f t="shared" si="0"/>
        <v>*</v>
      </c>
      <c r="L644" s="36" t="str">
        <f t="shared" si="0"/>
        <v>*</v>
      </c>
      <c r="M644" s="36" t="str">
        <f t="shared" si="0"/>
        <v/>
      </c>
      <c r="N644" s="36" t="str">
        <f t="shared" si="0"/>
        <v/>
      </c>
      <c r="O644" s="36" t="str">
        <f t="shared" si="0"/>
        <v/>
      </c>
      <c r="P644" s="36" t="str">
        <f t="shared" si="0"/>
        <v>*</v>
      </c>
      <c r="Q644" s="36" t="str">
        <f t="shared" si="0"/>
        <v>*</v>
      </c>
      <c r="R644" s="36" t="str">
        <f t="shared" si="0"/>
        <v>*</v>
      </c>
      <c r="S644" s="36" t="str">
        <f t="shared" si="0"/>
        <v/>
      </c>
      <c r="T644" s="36" t="str">
        <f t="shared" si="0"/>
        <v>*</v>
      </c>
      <c r="U644" s="36" t="str">
        <f t="shared" si="0"/>
        <v>*</v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0"/>
        <v>*</v>
      </c>
      <c r="E645" s="34" t="str">
        <f t="shared" si="0"/>
        <v>*</v>
      </c>
      <c r="F645" s="34" t="str">
        <f t="shared" si="0"/>
        <v>*</v>
      </c>
      <c r="G645" s="34" t="str">
        <f t="shared" si="0"/>
        <v>*</v>
      </c>
      <c r="H645" s="34" t="str">
        <f t="shared" si="0"/>
        <v>*</v>
      </c>
      <c r="I645" s="34" t="str">
        <f t="shared" si="0"/>
        <v>*</v>
      </c>
      <c r="J645" s="34" t="str">
        <f t="shared" si="0"/>
        <v>*</v>
      </c>
      <c r="K645" s="34" t="str">
        <f t="shared" si="0"/>
        <v>*</v>
      </c>
      <c r="L645" s="34" t="str">
        <f t="shared" si="0"/>
        <v>*</v>
      </c>
      <c r="M645" s="34" t="str">
        <f t="shared" si="0"/>
        <v>*</v>
      </c>
      <c r="N645" s="34" t="str">
        <f t="shared" si="0"/>
        <v>*</v>
      </c>
      <c r="O645" s="34" t="str">
        <f t="shared" si="0"/>
        <v>*</v>
      </c>
      <c r="P645" s="34" t="str">
        <f t="shared" si="0"/>
        <v>*</v>
      </c>
      <c r="Q645" s="34" t="str">
        <f t="shared" si="0"/>
        <v>*</v>
      </c>
      <c r="R645" s="34" t="str">
        <f t="shared" si="0"/>
        <v>*</v>
      </c>
      <c r="S645" s="34" t="str">
        <f t="shared" si="0"/>
        <v>*</v>
      </c>
      <c r="T645" s="34" t="str">
        <f t="shared" si="0"/>
        <v>*</v>
      </c>
      <c r="U645" s="34" t="str">
        <f t="shared" si="0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37" t="str">
        <f t="shared" si="0"/>
        <v>*</v>
      </c>
      <c r="E646" s="37" t="str">
        <f t="shared" si="0"/>
        <v>*</v>
      </c>
      <c r="F646" s="37" t="str">
        <f t="shared" si="0"/>
        <v>*</v>
      </c>
      <c r="G646" s="37" t="str">
        <f t="shared" si="0"/>
        <v>*</v>
      </c>
      <c r="H646" s="37" t="str">
        <f t="shared" si="0"/>
        <v>*</v>
      </c>
      <c r="I646" s="37" t="str">
        <f t="shared" si="0"/>
        <v>*</v>
      </c>
      <c r="J646" s="37" t="str">
        <f t="shared" si="0"/>
        <v>*</v>
      </c>
      <c r="K646" s="37" t="str">
        <f t="shared" si="0"/>
        <v>*</v>
      </c>
      <c r="L646" s="37" t="str">
        <f t="shared" si="0"/>
        <v>*</v>
      </c>
      <c r="M646" s="37" t="str">
        <f t="shared" si="0"/>
        <v>*</v>
      </c>
      <c r="N646" s="37" t="str">
        <f t="shared" si="0"/>
        <v>*</v>
      </c>
      <c r="O646" s="37" t="str">
        <f t="shared" si="0"/>
        <v>*</v>
      </c>
      <c r="P646" s="37" t="str">
        <f t="shared" si="0"/>
        <v>*</v>
      </c>
      <c r="Q646" s="37" t="str">
        <f t="shared" si="0"/>
        <v>*</v>
      </c>
      <c r="R646" s="37" t="str">
        <f t="shared" si="0"/>
        <v>*</v>
      </c>
      <c r="S646" s="37" t="str">
        <f t="shared" si="0"/>
        <v>*</v>
      </c>
      <c r="T646" s="37" t="str">
        <f t="shared" si="0"/>
        <v>*</v>
      </c>
      <c r="U646" s="37" t="str">
        <f t="shared" si="0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0"/>
        <v>*</v>
      </c>
      <c r="E647" s="37" t="str">
        <f t="shared" si="0"/>
        <v>*</v>
      </c>
      <c r="F647" s="37" t="str">
        <f t="shared" si="0"/>
        <v>*</v>
      </c>
      <c r="G647" s="37" t="str">
        <f t="shared" si="0"/>
        <v>*</v>
      </c>
      <c r="H647" s="37" t="str">
        <f t="shared" si="0"/>
        <v>*</v>
      </c>
      <c r="I647" s="37" t="str">
        <f t="shared" si="0"/>
        <v>*</v>
      </c>
      <c r="J647" s="37" t="str">
        <f t="shared" si="0"/>
        <v>*</v>
      </c>
      <c r="K647" s="37" t="str">
        <f t="shared" si="0"/>
        <v>*</v>
      </c>
      <c r="L647" s="37" t="str">
        <f t="shared" si="0"/>
        <v>*</v>
      </c>
      <c r="M647" s="37" t="str">
        <f t="shared" si="0"/>
        <v>*</v>
      </c>
      <c r="N647" s="37" t="str">
        <f t="shared" si="0"/>
        <v>*</v>
      </c>
      <c r="O647" s="37" t="str">
        <f t="shared" si="0"/>
        <v>*</v>
      </c>
      <c r="P647" s="37" t="str">
        <f t="shared" si="0"/>
        <v>*</v>
      </c>
      <c r="Q647" s="37" t="str">
        <f t="shared" si="0"/>
        <v>*</v>
      </c>
      <c r="R647" s="37" t="str">
        <f t="shared" si="0"/>
        <v>*</v>
      </c>
      <c r="S647" s="37" t="str">
        <f t="shared" si="0"/>
        <v>*</v>
      </c>
      <c r="T647" s="37" t="str">
        <f t="shared" si="0"/>
        <v>*</v>
      </c>
      <c r="U647" s="37" t="str">
        <f t="shared" si="0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32</v>
      </c>
      <c r="D648" s="37" t="str">
        <f t="shared" si="0"/>
        <v>*</v>
      </c>
      <c r="E648" s="37" t="str">
        <f t="shared" si="0"/>
        <v>*</v>
      </c>
      <c r="F648" s="37" t="str">
        <f t="shared" si="0"/>
        <v>*</v>
      </c>
      <c r="G648" s="37" t="str">
        <f t="shared" si="0"/>
        <v>*</v>
      </c>
      <c r="H648" s="37" t="str">
        <f t="shared" si="0"/>
        <v>*</v>
      </c>
      <c r="I648" s="37" t="str">
        <f t="shared" si="0"/>
        <v>*</v>
      </c>
      <c r="J648" s="37" t="str">
        <f t="shared" si="0"/>
        <v/>
      </c>
      <c r="K648" s="37" t="str">
        <f t="shared" si="0"/>
        <v/>
      </c>
      <c r="L648" s="37" t="str">
        <f t="shared" si="0"/>
        <v/>
      </c>
      <c r="M648" s="37" t="str">
        <f t="shared" si="0"/>
        <v>*</v>
      </c>
      <c r="N648" s="37" t="str">
        <f t="shared" si="0"/>
        <v>*</v>
      </c>
      <c r="O648" s="37" t="str">
        <f t="shared" si="0"/>
        <v>*</v>
      </c>
      <c r="P648" s="37" t="str">
        <f t="shared" si="0"/>
        <v>*</v>
      </c>
      <c r="Q648" s="37" t="str">
        <f t="shared" si="0"/>
        <v>*</v>
      </c>
      <c r="R648" s="37" t="str">
        <f t="shared" si="0"/>
        <v>*</v>
      </c>
      <c r="S648" s="37" t="str">
        <f t="shared" si="0"/>
        <v/>
      </c>
      <c r="T648" s="37" t="str">
        <f t="shared" si="0"/>
        <v>*</v>
      </c>
      <c r="U648" s="37" t="str">
        <f t="shared" si="0"/>
        <v>*</v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0"/>
        <v>*</v>
      </c>
      <c r="E649" s="37" t="str">
        <f t="shared" si="0"/>
        <v>*</v>
      </c>
      <c r="F649" s="37" t="str">
        <f t="shared" si="0"/>
        <v>*</v>
      </c>
      <c r="G649" s="37" t="str">
        <f t="shared" si="0"/>
        <v>*</v>
      </c>
      <c r="H649" s="37" t="str">
        <f t="shared" si="0"/>
        <v>*</v>
      </c>
      <c r="I649" s="37" t="str">
        <f t="shared" si="0"/>
        <v>*</v>
      </c>
      <c r="J649" s="37" t="str">
        <f t="shared" si="0"/>
        <v>*</v>
      </c>
      <c r="K649" s="37" t="str">
        <f t="shared" si="0"/>
        <v>*</v>
      </c>
      <c r="L649" s="37" t="str">
        <f t="shared" si="0"/>
        <v>*</v>
      </c>
      <c r="M649" s="37" t="str">
        <f t="shared" si="0"/>
        <v>*</v>
      </c>
      <c r="N649" s="37" t="str">
        <f t="shared" si="0"/>
        <v>*</v>
      </c>
      <c r="O649" s="37" t="str">
        <f t="shared" si="0"/>
        <v>*</v>
      </c>
      <c r="P649" s="37" t="str">
        <f t="shared" si="0"/>
        <v>*</v>
      </c>
      <c r="Q649" s="37" t="str">
        <f t="shared" si="0"/>
        <v>*</v>
      </c>
      <c r="R649" s="37" t="str">
        <f t="shared" si="0"/>
        <v>*</v>
      </c>
      <c r="S649" s="37" t="str">
        <f t="shared" si="0"/>
        <v>*</v>
      </c>
      <c r="T649" s="37" t="str">
        <f t="shared" si="0"/>
        <v>*</v>
      </c>
      <c r="U649" s="37" t="str">
        <f t="shared" si="0"/>
        <v>*</v>
      </c>
    </row>
    <row r="650" spans="1:21" s="18" customFormat="1" ht="15.75" hidden="1" customHeight="1" x14ac:dyDescent="0.2">
      <c r="A650" s="77"/>
      <c r="B650" s="25" t="s">
        <v>213</v>
      </c>
      <c r="C650" s="26" t="s">
        <v>130</v>
      </c>
      <c r="D650" s="38" t="str">
        <f t="shared" si="0"/>
        <v>*</v>
      </c>
      <c r="E650" s="38" t="str">
        <f t="shared" si="0"/>
        <v>*</v>
      </c>
      <c r="F650" s="38" t="str">
        <f t="shared" si="0"/>
        <v>*</v>
      </c>
      <c r="G650" s="38" t="str">
        <f t="shared" si="0"/>
        <v>*</v>
      </c>
      <c r="H650" s="38" t="str">
        <f t="shared" si="0"/>
        <v>*</v>
      </c>
      <c r="I650" s="38" t="str">
        <f t="shared" si="0"/>
        <v>*</v>
      </c>
      <c r="J650" s="38" t="str">
        <f t="shared" si="0"/>
        <v/>
      </c>
      <c r="K650" s="38" t="str">
        <f t="shared" si="0"/>
        <v/>
      </c>
      <c r="L650" s="38" t="str">
        <f t="shared" si="0"/>
        <v/>
      </c>
      <c r="M650" s="38" t="str">
        <f t="shared" si="0"/>
        <v/>
      </c>
      <c r="N650" s="38" t="str">
        <f t="shared" si="0"/>
        <v/>
      </c>
      <c r="O650" s="38" t="str">
        <f t="shared" si="0"/>
        <v/>
      </c>
      <c r="P650" s="38" t="str">
        <f t="shared" si="0"/>
        <v>*</v>
      </c>
      <c r="Q650" s="38" t="str">
        <f t="shared" si="0"/>
        <v>*</v>
      </c>
      <c r="R650" s="38" t="str">
        <f t="shared" si="0"/>
        <v>*</v>
      </c>
      <c r="S650" s="38" t="str">
        <f t="shared" si="0"/>
        <v>*</v>
      </c>
      <c r="T650" s="38" t="str">
        <f t="shared" si="0"/>
        <v>*</v>
      </c>
      <c r="U650" s="38" t="str">
        <f t="shared" si="0"/>
        <v>*</v>
      </c>
    </row>
    <row r="651" spans="1:21" ht="15.75" hidden="1" customHeight="1" x14ac:dyDescent="0.2">
      <c r="A651" s="72" t="s">
        <v>214</v>
      </c>
      <c r="B651" s="73"/>
      <c r="C651" s="31" t="s">
        <v>135</v>
      </c>
      <c r="D651" s="32" t="str">
        <f t="shared" si="0"/>
        <v>*</v>
      </c>
      <c r="E651" s="32" t="str">
        <f t="shared" si="0"/>
        <v>*</v>
      </c>
      <c r="F651" s="32" t="str">
        <f t="shared" si="0"/>
        <v>*</v>
      </c>
      <c r="G651" s="32" t="str">
        <f t="shared" si="0"/>
        <v>*</v>
      </c>
      <c r="H651" s="32" t="str">
        <f t="shared" si="0"/>
        <v>*</v>
      </c>
      <c r="I651" s="32" t="str">
        <f t="shared" si="0"/>
        <v>*</v>
      </c>
      <c r="J651" s="32" t="str">
        <f t="shared" si="0"/>
        <v>*</v>
      </c>
      <c r="K651" s="32" t="str">
        <f t="shared" si="0"/>
        <v>*</v>
      </c>
      <c r="L651" s="32" t="str">
        <f t="shared" si="0"/>
        <v>*</v>
      </c>
      <c r="M651" s="32" t="str">
        <f t="shared" si="0"/>
        <v>*</v>
      </c>
      <c r="N651" s="32" t="str">
        <f t="shared" si="0"/>
        <v>*</v>
      </c>
      <c r="O651" s="32" t="str">
        <f t="shared" si="0"/>
        <v>*</v>
      </c>
      <c r="P651" s="32" t="str">
        <f t="shared" si="0"/>
        <v>*</v>
      </c>
      <c r="Q651" s="32" t="str">
        <f t="shared" si="0"/>
        <v>*</v>
      </c>
      <c r="R651" s="32" t="str">
        <f t="shared" si="0"/>
        <v>*</v>
      </c>
      <c r="S651" s="32" t="str">
        <f t="shared" si="0"/>
        <v/>
      </c>
      <c r="T651" s="32" t="str">
        <f t="shared" si="0"/>
        <v/>
      </c>
      <c r="U651" s="32" t="str">
        <f t="shared" si="0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0"/>
        <v>*</v>
      </c>
      <c r="E652" s="34" t="str">
        <f t="shared" si="0"/>
        <v>*</v>
      </c>
      <c r="F652" s="34" t="str">
        <f t="shared" si="0"/>
        <v>*</v>
      </c>
      <c r="G652" s="34" t="str">
        <f t="shared" ref="G652:U652" si="1">IF(G22=G326,"","*")</f>
        <v>*</v>
      </c>
      <c r="H652" s="34" t="str">
        <f t="shared" si="1"/>
        <v>*</v>
      </c>
      <c r="I652" s="34" t="str">
        <f t="shared" si="1"/>
        <v>*</v>
      </c>
      <c r="J652" s="34" t="str">
        <f t="shared" si="1"/>
        <v>*</v>
      </c>
      <c r="K652" s="34" t="str">
        <f t="shared" si="1"/>
        <v>*</v>
      </c>
      <c r="L652" s="34" t="str">
        <f t="shared" si="1"/>
        <v>*</v>
      </c>
      <c r="M652" s="34" t="str">
        <f t="shared" si="1"/>
        <v/>
      </c>
      <c r="N652" s="34" t="str">
        <f t="shared" si="1"/>
        <v/>
      </c>
      <c r="O652" s="34" t="str">
        <f t="shared" si="1"/>
        <v>*</v>
      </c>
      <c r="P652" s="34" t="str">
        <f t="shared" si="1"/>
        <v>*</v>
      </c>
      <c r="Q652" s="34" t="str">
        <f t="shared" si="1"/>
        <v>*</v>
      </c>
      <c r="R652" s="34" t="str">
        <f t="shared" si="1"/>
        <v>*</v>
      </c>
      <c r="S652" s="34" t="str">
        <f t="shared" si="1"/>
        <v/>
      </c>
      <c r="T652" s="34" t="str">
        <f t="shared" si="1"/>
        <v/>
      </c>
      <c r="U652" s="34" t="str">
        <f t="shared" si="1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17</v>
      </c>
      <c r="D653" s="36" t="str">
        <f t="shared" ref="D653:U667" si="2">IF(D23=D327,"","*")</f>
        <v>*</v>
      </c>
      <c r="E653" s="36" t="str">
        <f t="shared" si="2"/>
        <v>*</v>
      </c>
      <c r="F653" s="36" t="str">
        <f t="shared" si="2"/>
        <v>*</v>
      </c>
      <c r="G653" s="36" t="str">
        <f t="shared" si="2"/>
        <v>*</v>
      </c>
      <c r="H653" s="36" t="str">
        <f t="shared" si="2"/>
        <v>*</v>
      </c>
      <c r="I653" s="36" t="str">
        <f t="shared" si="2"/>
        <v>*</v>
      </c>
      <c r="J653" s="36" t="str">
        <f t="shared" si="2"/>
        <v>*</v>
      </c>
      <c r="K653" s="36" t="str">
        <f t="shared" si="2"/>
        <v>*</v>
      </c>
      <c r="L653" s="36" t="str">
        <f t="shared" si="2"/>
        <v>*</v>
      </c>
      <c r="M653" s="36" t="str">
        <f t="shared" si="2"/>
        <v/>
      </c>
      <c r="N653" s="36" t="str">
        <f t="shared" si="2"/>
        <v/>
      </c>
      <c r="O653" s="36" t="str">
        <f t="shared" si="2"/>
        <v>*</v>
      </c>
      <c r="P653" s="36" t="str">
        <f t="shared" si="2"/>
        <v>*</v>
      </c>
      <c r="Q653" s="36" t="str">
        <f t="shared" si="2"/>
        <v>*</v>
      </c>
      <c r="R653" s="36" t="str">
        <f t="shared" si="2"/>
        <v>*</v>
      </c>
      <c r="S653" s="36" t="str">
        <f t="shared" si="2"/>
        <v/>
      </c>
      <c r="T653" s="36" t="str">
        <f t="shared" si="2"/>
        <v/>
      </c>
      <c r="U653" s="36" t="str">
        <f t="shared" si="2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2"/>
        <v>*</v>
      </c>
      <c r="E654" s="36" t="str">
        <f t="shared" si="2"/>
        <v>*</v>
      </c>
      <c r="F654" s="36" t="str">
        <f t="shared" si="2"/>
        <v>*</v>
      </c>
      <c r="G654" s="36" t="str">
        <f t="shared" si="2"/>
        <v>*</v>
      </c>
      <c r="H654" s="36" t="str">
        <f t="shared" si="2"/>
        <v>*</v>
      </c>
      <c r="I654" s="36" t="str">
        <f t="shared" si="2"/>
        <v>*</v>
      </c>
      <c r="J654" s="36" t="str">
        <f t="shared" si="2"/>
        <v>*</v>
      </c>
      <c r="K654" s="36" t="str">
        <f t="shared" si="2"/>
        <v>*</v>
      </c>
      <c r="L654" s="36" t="str">
        <f t="shared" si="2"/>
        <v>*</v>
      </c>
      <c r="M654" s="36" t="str">
        <f t="shared" si="2"/>
        <v/>
      </c>
      <c r="N654" s="36" t="str">
        <f t="shared" si="2"/>
        <v/>
      </c>
      <c r="O654" s="36" t="str">
        <f t="shared" si="2"/>
        <v>*</v>
      </c>
      <c r="P654" s="36" t="str">
        <f t="shared" si="2"/>
        <v>*</v>
      </c>
      <c r="Q654" s="36" t="str">
        <f t="shared" si="2"/>
        <v>*</v>
      </c>
      <c r="R654" s="36" t="str">
        <f t="shared" si="2"/>
        <v>*</v>
      </c>
      <c r="S654" s="36" t="str">
        <f t="shared" si="2"/>
        <v/>
      </c>
      <c r="T654" s="36" t="str">
        <f t="shared" si="2"/>
        <v/>
      </c>
      <c r="U654" s="36" t="str">
        <f t="shared" si="2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32</v>
      </c>
      <c r="D655" s="36" t="str">
        <f t="shared" si="2"/>
        <v/>
      </c>
      <c r="E655" s="36" t="str">
        <f t="shared" si="2"/>
        <v/>
      </c>
      <c r="F655" s="36" t="str">
        <f t="shared" si="2"/>
        <v/>
      </c>
      <c r="G655" s="36" t="str">
        <f t="shared" si="2"/>
        <v/>
      </c>
      <c r="H655" s="36" t="str">
        <f t="shared" si="2"/>
        <v/>
      </c>
      <c r="I655" s="36" t="str">
        <f t="shared" si="2"/>
        <v/>
      </c>
      <c r="J655" s="36" t="str">
        <f t="shared" si="2"/>
        <v/>
      </c>
      <c r="K655" s="36" t="str">
        <f t="shared" si="2"/>
        <v/>
      </c>
      <c r="L655" s="36" t="str">
        <f t="shared" si="2"/>
        <v/>
      </c>
      <c r="M655" s="36" t="str">
        <f t="shared" si="2"/>
        <v/>
      </c>
      <c r="N655" s="36" t="str">
        <f t="shared" si="2"/>
        <v/>
      </c>
      <c r="O655" s="36" t="str">
        <f t="shared" si="2"/>
        <v/>
      </c>
      <c r="P655" s="36" t="str">
        <f t="shared" si="2"/>
        <v/>
      </c>
      <c r="Q655" s="36" t="str">
        <f t="shared" si="2"/>
        <v/>
      </c>
      <c r="R655" s="36" t="str">
        <f t="shared" si="2"/>
        <v/>
      </c>
      <c r="S655" s="36" t="str">
        <f t="shared" si="2"/>
        <v/>
      </c>
      <c r="T655" s="36" t="str">
        <f t="shared" si="2"/>
        <v/>
      </c>
      <c r="U655" s="36" t="str">
        <f t="shared" si="2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2"/>
        <v/>
      </c>
      <c r="E656" s="36" t="str">
        <f t="shared" si="2"/>
        <v/>
      </c>
      <c r="F656" s="36" t="str">
        <f t="shared" si="2"/>
        <v/>
      </c>
      <c r="G656" s="36" t="str">
        <f t="shared" si="2"/>
        <v/>
      </c>
      <c r="H656" s="36" t="str">
        <f t="shared" si="2"/>
        <v/>
      </c>
      <c r="I656" s="36" t="str">
        <f t="shared" si="2"/>
        <v/>
      </c>
      <c r="J656" s="36" t="str">
        <f t="shared" si="2"/>
        <v/>
      </c>
      <c r="K656" s="36" t="str">
        <f t="shared" si="2"/>
        <v/>
      </c>
      <c r="L656" s="36" t="str">
        <f t="shared" si="2"/>
        <v/>
      </c>
      <c r="M656" s="36" t="str">
        <f t="shared" si="2"/>
        <v/>
      </c>
      <c r="N656" s="36" t="str">
        <f t="shared" si="2"/>
        <v/>
      </c>
      <c r="O656" s="36" t="str">
        <f t="shared" si="2"/>
        <v/>
      </c>
      <c r="P656" s="36" t="str">
        <f t="shared" si="2"/>
        <v/>
      </c>
      <c r="Q656" s="36" t="str">
        <f t="shared" si="2"/>
        <v/>
      </c>
      <c r="R656" s="36" t="str">
        <f t="shared" si="2"/>
        <v/>
      </c>
      <c r="S656" s="36" t="str">
        <f t="shared" si="2"/>
        <v/>
      </c>
      <c r="T656" s="36" t="str">
        <f t="shared" si="2"/>
        <v/>
      </c>
      <c r="U656" s="36" t="str">
        <f t="shared" si="2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130</v>
      </c>
      <c r="D657" s="36" t="str">
        <f t="shared" si="2"/>
        <v/>
      </c>
      <c r="E657" s="36" t="str">
        <f t="shared" si="2"/>
        <v/>
      </c>
      <c r="F657" s="36" t="str">
        <f t="shared" si="2"/>
        <v/>
      </c>
      <c r="G657" s="36" t="str">
        <f t="shared" si="2"/>
        <v/>
      </c>
      <c r="H657" s="36" t="str">
        <f t="shared" si="2"/>
        <v/>
      </c>
      <c r="I657" s="36" t="str">
        <f t="shared" si="2"/>
        <v/>
      </c>
      <c r="J657" s="36" t="str">
        <f t="shared" si="2"/>
        <v/>
      </c>
      <c r="K657" s="36" t="str">
        <f t="shared" si="2"/>
        <v/>
      </c>
      <c r="L657" s="36" t="str">
        <f t="shared" si="2"/>
        <v/>
      </c>
      <c r="M657" s="36" t="str">
        <f t="shared" si="2"/>
        <v/>
      </c>
      <c r="N657" s="36" t="str">
        <f t="shared" si="2"/>
        <v/>
      </c>
      <c r="O657" s="36" t="str">
        <f t="shared" si="2"/>
        <v/>
      </c>
      <c r="P657" s="36" t="str">
        <f t="shared" si="2"/>
        <v/>
      </c>
      <c r="Q657" s="36" t="str">
        <f t="shared" si="2"/>
        <v/>
      </c>
      <c r="R657" s="36" t="str">
        <f t="shared" si="2"/>
        <v/>
      </c>
      <c r="S657" s="36" t="str">
        <f t="shared" si="2"/>
        <v/>
      </c>
      <c r="T657" s="36" t="str">
        <f t="shared" si="2"/>
        <v/>
      </c>
      <c r="U657" s="36" t="str">
        <f t="shared" si="2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2"/>
        <v>*</v>
      </c>
      <c r="E658" s="34" t="str">
        <f t="shared" si="2"/>
        <v>*</v>
      </c>
      <c r="F658" s="34" t="str">
        <f t="shared" si="2"/>
        <v>*</v>
      </c>
      <c r="G658" s="34" t="str">
        <f t="shared" si="2"/>
        <v>*</v>
      </c>
      <c r="H658" s="34" t="str">
        <f t="shared" si="2"/>
        <v>*</v>
      </c>
      <c r="I658" s="34" t="str">
        <f t="shared" si="2"/>
        <v>*</v>
      </c>
      <c r="J658" s="34" t="str">
        <f t="shared" si="2"/>
        <v>*</v>
      </c>
      <c r="K658" s="34" t="str">
        <f t="shared" si="2"/>
        <v>*</v>
      </c>
      <c r="L658" s="34" t="str">
        <f t="shared" si="2"/>
        <v>*</v>
      </c>
      <c r="M658" s="34" t="str">
        <f t="shared" si="2"/>
        <v>*</v>
      </c>
      <c r="N658" s="34" t="str">
        <f t="shared" si="2"/>
        <v>*</v>
      </c>
      <c r="O658" s="34" t="str">
        <f t="shared" si="2"/>
        <v>*</v>
      </c>
      <c r="P658" s="34" t="str">
        <f t="shared" si="2"/>
        <v>*</v>
      </c>
      <c r="Q658" s="34" t="str">
        <f t="shared" si="2"/>
        <v>*</v>
      </c>
      <c r="R658" s="34" t="str">
        <f t="shared" si="2"/>
        <v>*</v>
      </c>
      <c r="S658" s="34" t="str">
        <f t="shared" si="2"/>
        <v/>
      </c>
      <c r="T658" s="34" t="str">
        <f t="shared" si="2"/>
        <v/>
      </c>
      <c r="U658" s="34" t="str">
        <f t="shared" si="2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37" t="str">
        <f t="shared" si="2"/>
        <v>*</v>
      </c>
      <c r="E659" s="37" t="str">
        <f t="shared" si="2"/>
        <v>*</v>
      </c>
      <c r="F659" s="37" t="str">
        <f t="shared" si="2"/>
        <v>*</v>
      </c>
      <c r="G659" s="37" t="str">
        <f t="shared" si="2"/>
        <v>*</v>
      </c>
      <c r="H659" s="37" t="str">
        <f t="shared" si="2"/>
        <v>*</v>
      </c>
      <c r="I659" s="37" t="str">
        <f t="shared" si="2"/>
        <v>*</v>
      </c>
      <c r="J659" s="37" t="str">
        <f t="shared" si="2"/>
        <v>*</v>
      </c>
      <c r="K659" s="37" t="str">
        <f t="shared" si="2"/>
        <v>*</v>
      </c>
      <c r="L659" s="37" t="str">
        <f t="shared" si="2"/>
        <v>*</v>
      </c>
      <c r="M659" s="37" t="str">
        <f t="shared" si="2"/>
        <v>*</v>
      </c>
      <c r="N659" s="37" t="str">
        <f t="shared" si="2"/>
        <v>*</v>
      </c>
      <c r="O659" s="37" t="str">
        <f t="shared" si="2"/>
        <v>*</v>
      </c>
      <c r="P659" s="37" t="str">
        <f t="shared" si="2"/>
        <v>*</v>
      </c>
      <c r="Q659" s="37" t="str">
        <f t="shared" si="2"/>
        <v>*</v>
      </c>
      <c r="R659" s="37" t="str">
        <f t="shared" si="2"/>
        <v>*</v>
      </c>
      <c r="S659" s="37" t="str">
        <f t="shared" si="2"/>
        <v/>
      </c>
      <c r="T659" s="37" t="str">
        <f t="shared" si="2"/>
        <v/>
      </c>
      <c r="U659" s="37" t="str">
        <f t="shared" si="2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2"/>
        <v>*</v>
      </c>
      <c r="E660" s="37" t="str">
        <f t="shared" si="2"/>
        <v>*</v>
      </c>
      <c r="F660" s="37" t="str">
        <f t="shared" si="2"/>
        <v>*</v>
      </c>
      <c r="G660" s="37" t="str">
        <f t="shared" si="2"/>
        <v>*</v>
      </c>
      <c r="H660" s="37" t="str">
        <f t="shared" si="2"/>
        <v>*</v>
      </c>
      <c r="I660" s="37" t="str">
        <f t="shared" si="2"/>
        <v>*</v>
      </c>
      <c r="J660" s="37" t="str">
        <f t="shared" si="2"/>
        <v>*</v>
      </c>
      <c r="K660" s="37" t="str">
        <f t="shared" si="2"/>
        <v>*</v>
      </c>
      <c r="L660" s="37" t="str">
        <f t="shared" si="2"/>
        <v>*</v>
      </c>
      <c r="M660" s="37" t="str">
        <f t="shared" si="2"/>
        <v>*</v>
      </c>
      <c r="N660" s="37" t="str">
        <f t="shared" si="2"/>
        <v>*</v>
      </c>
      <c r="O660" s="37" t="str">
        <f t="shared" si="2"/>
        <v>*</v>
      </c>
      <c r="P660" s="37" t="str">
        <f t="shared" si="2"/>
        <v>*</v>
      </c>
      <c r="Q660" s="37" t="str">
        <f t="shared" si="2"/>
        <v>*</v>
      </c>
      <c r="R660" s="37" t="str">
        <f t="shared" si="2"/>
        <v>*</v>
      </c>
      <c r="S660" s="37" t="str">
        <f t="shared" si="2"/>
        <v/>
      </c>
      <c r="T660" s="37" t="str">
        <f t="shared" si="2"/>
        <v/>
      </c>
      <c r="U660" s="37" t="str">
        <f t="shared" si="2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32</v>
      </c>
      <c r="D661" s="37" t="str">
        <f t="shared" si="2"/>
        <v>*</v>
      </c>
      <c r="E661" s="37" t="str">
        <f t="shared" si="2"/>
        <v>*</v>
      </c>
      <c r="F661" s="37" t="str">
        <f t="shared" si="2"/>
        <v>*</v>
      </c>
      <c r="G661" s="37" t="str">
        <f t="shared" si="2"/>
        <v>*</v>
      </c>
      <c r="H661" s="37" t="str">
        <f t="shared" si="2"/>
        <v>*</v>
      </c>
      <c r="I661" s="37" t="str">
        <f t="shared" si="2"/>
        <v>*</v>
      </c>
      <c r="J661" s="37" t="str">
        <f t="shared" si="2"/>
        <v/>
      </c>
      <c r="K661" s="37" t="str">
        <f t="shared" si="2"/>
        <v/>
      </c>
      <c r="L661" s="37" t="str">
        <f t="shared" si="2"/>
        <v/>
      </c>
      <c r="M661" s="37" t="str">
        <f t="shared" si="2"/>
        <v/>
      </c>
      <c r="N661" s="37" t="str">
        <f t="shared" si="2"/>
        <v/>
      </c>
      <c r="O661" s="37" t="str">
        <f t="shared" si="2"/>
        <v/>
      </c>
      <c r="P661" s="37" t="str">
        <f t="shared" si="2"/>
        <v>*</v>
      </c>
      <c r="Q661" s="37" t="str">
        <f t="shared" si="2"/>
        <v>*</v>
      </c>
      <c r="R661" s="37" t="str">
        <f t="shared" si="2"/>
        <v>*</v>
      </c>
      <c r="S661" s="37" t="str">
        <f t="shared" si="2"/>
        <v/>
      </c>
      <c r="T661" s="37" t="str">
        <f t="shared" si="2"/>
        <v/>
      </c>
      <c r="U661" s="37" t="str">
        <f t="shared" si="2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2"/>
        <v>*</v>
      </c>
      <c r="E662" s="37" t="str">
        <f t="shared" si="2"/>
        <v>*</v>
      </c>
      <c r="F662" s="37" t="str">
        <f t="shared" si="2"/>
        <v>*</v>
      </c>
      <c r="G662" s="37" t="str">
        <f t="shared" si="2"/>
        <v>*</v>
      </c>
      <c r="H662" s="37" t="str">
        <f t="shared" si="2"/>
        <v>*</v>
      </c>
      <c r="I662" s="37" t="str">
        <f t="shared" si="2"/>
        <v>*</v>
      </c>
      <c r="J662" s="37" t="str">
        <f t="shared" si="2"/>
        <v/>
      </c>
      <c r="K662" s="37" t="str">
        <f t="shared" si="2"/>
        <v/>
      </c>
      <c r="L662" s="37" t="str">
        <f t="shared" si="2"/>
        <v/>
      </c>
      <c r="M662" s="37" t="str">
        <f t="shared" si="2"/>
        <v/>
      </c>
      <c r="N662" s="37" t="str">
        <f t="shared" si="2"/>
        <v/>
      </c>
      <c r="O662" s="37" t="str">
        <f t="shared" si="2"/>
        <v/>
      </c>
      <c r="P662" s="37" t="str">
        <f t="shared" si="2"/>
        <v/>
      </c>
      <c r="Q662" s="37" t="str">
        <f t="shared" si="2"/>
        <v>*</v>
      </c>
      <c r="R662" s="37" t="str">
        <f t="shared" si="2"/>
        <v>*</v>
      </c>
      <c r="S662" s="37" t="str">
        <f t="shared" si="2"/>
        <v/>
      </c>
      <c r="T662" s="37" t="str">
        <f t="shared" si="2"/>
        <v/>
      </c>
      <c r="U662" s="37" t="str">
        <f t="shared" si="2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130</v>
      </c>
      <c r="D663" s="38" t="str">
        <f t="shared" si="2"/>
        <v>*</v>
      </c>
      <c r="E663" s="38" t="str">
        <f t="shared" si="2"/>
        <v>*</v>
      </c>
      <c r="F663" s="38" t="str">
        <f t="shared" si="2"/>
        <v>*</v>
      </c>
      <c r="G663" s="38" t="str">
        <f t="shared" si="2"/>
        <v>*</v>
      </c>
      <c r="H663" s="38" t="str">
        <f t="shared" si="2"/>
        <v>*</v>
      </c>
      <c r="I663" s="38" t="str">
        <f t="shared" si="2"/>
        <v>*</v>
      </c>
      <c r="J663" s="38" t="str">
        <f t="shared" si="2"/>
        <v/>
      </c>
      <c r="K663" s="38" t="str">
        <f t="shared" si="2"/>
        <v/>
      </c>
      <c r="L663" s="38" t="str">
        <f t="shared" si="2"/>
        <v/>
      </c>
      <c r="M663" s="38" t="str">
        <f t="shared" si="2"/>
        <v/>
      </c>
      <c r="N663" s="38" t="str">
        <f t="shared" si="2"/>
        <v/>
      </c>
      <c r="O663" s="38" t="str">
        <f t="shared" si="2"/>
        <v/>
      </c>
      <c r="P663" s="38" t="str">
        <f t="shared" si="2"/>
        <v/>
      </c>
      <c r="Q663" s="38" t="str">
        <f t="shared" si="2"/>
        <v/>
      </c>
      <c r="R663" s="38" t="str">
        <f t="shared" si="2"/>
        <v/>
      </c>
      <c r="S663" s="38" t="str">
        <f t="shared" si="2"/>
        <v/>
      </c>
      <c r="T663" s="38" t="str">
        <f t="shared" si="2"/>
        <v/>
      </c>
      <c r="U663" s="38" t="str">
        <f t="shared" si="2"/>
        <v/>
      </c>
    </row>
    <row r="664" spans="1:21" ht="15.75" hidden="1" customHeight="1" x14ac:dyDescent="0.2">
      <c r="A664" s="72" t="s">
        <v>215</v>
      </c>
      <c r="B664" s="73"/>
      <c r="C664" s="31" t="s">
        <v>78</v>
      </c>
      <c r="D664" s="32" t="str">
        <f t="shared" si="2"/>
        <v>*</v>
      </c>
      <c r="E664" s="32" t="str">
        <f t="shared" si="2"/>
        <v>*</v>
      </c>
      <c r="F664" s="32" t="str">
        <f t="shared" si="2"/>
        <v>*</v>
      </c>
      <c r="G664" s="32" t="str">
        <f t="shared" si="2"/>
        <v>*</v>
      </c>
      <c r="H664" s="32" t="str">
        <f t="shared" si="2"/>
        <v>*</v>
      </c>
      <c r="I664" s="32" t="str">
        <f t="shared" si="2"/>
        <v>*</v>
      </c>
      <c r="J664" s="32" t="str">
        <f t="shared" si="2"/>
        <v>*</v>
      </c>
      <c r="K664" s="32" t="str">
        <f t="shared" si="2"/>
        <v>*</v>
      </c>
      <c r="L664" s="32" t="str">
        <f t="shared" si="2"/>
        <v>*</v>
      </c>
      <c r="M664" s="32" t="str">
        <f t="shared" si="2"/>
        <v>*</v>
      </c>
      <c r="N664" s="32" t="str">
        <f t="shared" si="2"/>
        <v>*</v>
      </c>
      <c r="O664" s="32" t="str">
        <f t="shared" si="2"/>
        <v>*</v>
      </c>
      <c r="P664" s="32" t="str">
        <f t="shared" si="2"/>
        <v>*</v>
      </c>
      <c r="Q664" s="32" t="str">
        <f t="shared" si="2"/>
        <v>*</v>
      </c>
      <c r="R664" s="32" t="str">
        <f t="shared" si="2"/>
        <v>*</v>
      </c>
      <c r="S664" s="32" t="str">
        <f t="shared" si="2"/>
        <v>*</v>
      </c>
      <c r="T664" s="32" t="str">
        <f t="shared" si="2"/>
        <v>*</v>
      </c>
      <c r="U664" s="32" t="str">
        <f t="shared" si="2"/>
        <v>*</v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2"/>
        <v>*</v>
      </c>
      <c r="E665" s="34" t="str">
        <f t="shared" si="2"/>
        <v>*</v>
      </c>
      <c r="F665" s="34" t="str">
        <f t="shared" si="2"/>
        <v>*</v>
      </c>
      <c r="G665" s="34" t="str">
        <f t="shared" si="2"/>
        <v>*</v>
      </c>
      <c r="H665" s="34" t="str">
        <f t="shared" si="2"/>
        <v>*</v>
      </c>
      <c r="I665" s="34" t="str">
        <f t="shared" si="2"/>
        <v>*</v>
      </c>
      <c r="J665" s="34" t="str">
        <f t="shared" si="2"/>
        <v>*</v>
      </c>
      <c r="K665" s="34" t="str">
        <f t="shared" si="2"/>
        <v>*</v>
      </c>
      <c r="L665" s="34" t="str">
        <f t="shared" si="2"/>
        <v>*</v>
      </c>
      <c r="M665" s="34" t="str">
        <f t="shared" si="2"/>
        <v/>
      </c>
      <c r="N665" s="34" t="str">
        <f t="shared" si="2"/>
        <v/>
      </c>
      <c r="O665" s="34" t="str">
        <f t="shared" si="2"/>
        <v/>
      </c>
      <c r="P665" s="34" t="str">
        <f t="shared" si="2"/>
        <v>*</v>
      </c>
      <c r="Q665" s="34" t="str">
        <f t="shared" si="2"/>
        <v>*</v>
      </c>
      <c r="R665" s="34" t="str">
        <f t="shared" si="2"/>
        <v>*</v>
      </c>
      <c r="S665" s="34" t="str">
        <f t="shared" si="2"/>
        <v>*</v>
      </c>
      <c r="T665" s="34" t="str">
        <f t="shared" si="2"/>
        <v>*</v>
      </c>
      <c r="U665" s="34" t="str">
        <f t="shared" si="2"/>
        <v>*</v>
      </c>
    </row>
    <row r="666" spans="1:21" s="18" customFormat="1" ht="15.75" hidden="1" customHeight="1" x14ac:dyDescent="0.2">
      <c r="A666" s="75"/>
      <c r="B666" s="35" t="s">
        <v>211</v>
      </c>
      <c r="C666" s="65" t="s">
        <v>17</v>
      </c>
      <c r="D666" s="36" t="str">
        <f t="shared" si="2"/>
        <v>*</v>
      </c>
      <c r="E666" s="36" t="str">
        <f t="shared" si="2"/>
        <v>*</v>
      </c>
      <c r="F666" s="36" t="str">
        <f t="shared" si="2"/>
        <v>*</v>
      </c>
      <c r="G666" s="36" t="str">
        <f t="shared" si="2"/>
        <v>*</v>
      </c>
      <c r="H666" s="36" t="str">
        <f t="shared" si="2"/>
        <v>*</v>
      </c>
      <c r="I666" s="36" t="str">
        <f t="shared" si="2"/>
        <v>*</v>
      </c>
      <c r="J666" s="36" t="str">
        <f t="shared" si="2"/>
        <v>*</v>
      </c>
      <c r="K666" s="36" t="str">
        <f t="shared" si="2"/>
        <v>*</v>
      </c>
      <c r="L666" s="36" t="str">
        <f t="shared" si="2"/>
        <v>*</v>
      </c>
      <c r="M666" s="36" t="str">
        <f t="shared" si="2"/>
        <v/>
      </c>
      <c r="N666" s="36" t="str">
        <f t="shared" si="2"/>
        <v/>
      </c>
      <c r="O666" s="36" t="str">
        <f t="shared" si="2"/>
        <v/>
      </c>
      <c r="P666" s="36" t="str">
        <f t="shared" si="2"/>
        <v>*</v>
      </c>
      <c r="Q666" s="36" t="str">
        <f t="shared" si="2"/>
        <v>*</v>
      </c>
      <c r="R666" s="36" t="str">
        <f t="shared" si="2"/>
        <v>*</v>
      </c>
      <c r="S666" s="36" t="str">
        <f t="shared" si="2"/>
        <v>*</v>
      </c>
      <c r="T666" s="36" t="str">
        <f t="shared" si="2"/>
        <v>*</v>
      </c>
      <c r="U666" s="36" t="str">
        <f t="shared" si="2"/>
        <v>*</v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2"/>
        <v>*</v>
      </c>
      <c r="E667" s="36" t="str">
        <f t="shared" si="2"/>
        <v>*</v>
      </c>
      <c r="F667" s="36" t="str">
        <f t="shared" si="2"/>
        <v>*</v>
      </c>
      <c r="G667" s="36" t="str">
        <f t="shared" ref="G667:U667" si="3">IF(G37=G341,"","*")</f>
        <v>*</v>
      </c>
      <c r="H667" s="36" t="str">
        <f t="shared" si="3"/>
        <v>*</v>
      </c>
      <c r="I667" s="36" t="str">
        <f t="shared" si="3"/>
        <v>*</v>
      </c>
      <c r="J667" s="36" t="str">
        <f t="shared" si="3"/>
        <v>*</v>
      </c>
      <c r="K667" s="36" t="str">
        <f t="shared" si="3"/>
        <v>*</v>
      </c>
      <c r="L667" s="36" t="str">
        <f t="shared" si="3"/>
        <v>*</v>
      </c>
      <c r="M667" s="36" t="str">
        <f t="shared" si="3"/>
        <v/>
      </c>
      <c r="N667" s="36" t="str">
        <f t="shared" si="3"/>
        <v/>
      </c>
      <c r="O667" s="36" t="str">
        <f t="shared" si="3"/>
        <v/>
      </c>
      <c r="P667" s="36" t="str">
        <f t="shared" si="3"/>
        <v>*</v>
      </c>
      <c r="Q667" s="36" t="str">
        <f t="shared" si="3"/>
        <v>*</v>
      </c>
      <c r="R667" s="36" t="str">
        <f t="shared" si="3"/>
        <v>*</v>
      </c>
      <c r="S667" s="36" t="str">
        <f t="shared" si="3"/>
        <v>*</v>
      </c>
      <c r="T667" s="36" t="str">
        <f t="shared" si="3"/>
        <v>*</v>
      </c>
      <c r="U667" s="36" t="str">
        <f t="shared" si="3"/>
        <v>*</v>
      </c>
    </row>
    <row r="668" spans="1:21" s="18" customFormat="1" ht="15.75" hidden="1" customHeight="1" x14ac:dyDescent="0.2">
      <c r="A668" s="75"/>
      <c r="B668" s="21" t="s">
        <v>212</v>
      </c>
      <c r="C668" s="65" t="s">
        <v>32</v>
      </c>
      <c r="D668" s="36" t="str">
        <f t="shared" ref="D668:U682" si="4">IF(D38=D342,"","*")</f>
        <v/>
      </c>
      <c r="E668" s="36" t="str">
        <f t="shared" si="4"/>
        <v/>
      </c>
      <c r="F668" s="36" t="str">
        <f t="shared" si="4"/>
        <v/>
      </c>
      <c r="G668" s="36" t="str">
        <f t="shared" si="4"/>
        <v/>
      </c>
      <c r="H668" s="36" t="str">
        <f t="shared" si="4"/>
        <v/>
      </c>
      <c r="I668" s="36" t="str">
        <f t="shared" si="4"/>
        <v/>
      </c>
      <c r="J668" s="36" t="str">
        <f t="shared" si="4"/>
        <v/>
      </c>
      <c r="K668" s="36" t="str">
        <f t="shared" si="4"/>
        <v/>
      </c>
      <c r="L668" s="36" t="str">
        <f t="shared" si="4"/>
        <v/>
      </c>
      <c r="M668" s="36" t="str">
        <f t="shared" si="4"/>
        <v/>
      </c>
      <c r="N668" s="36" t="str">
        <f t="shared" si="4"/>
        <v/>
      </c>
      <c r="O668" s="36" t="str">
        <f t="shared" si="4"/>
        <v/>
      </c>
      <c r="P668" s="36" t="str">
        <f t="shared" si="4"/>
        <v/>
      </c>
      <c r="Q668" s="36" t="str">
        <f t="shared" si="4"/>
        <v/>
      </c>
      <c r="R668" s="36" t="str">
        <f t="shared" si="4"/>
        <v/>
      </c>
      <c r="S668" s="36" t="str">
        <f t="shared" si="4"/>
        <v/>
      </c>
      <c r="T668" s="36" t="str">
        <f t="shared" si="4"/>
        <v/>
      </c>
      <c r="U668" s="36" t="str">
        <f t="shared" si="4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4"/>
        <v/>
      </c>
      <c r="E669" s="36" t="str">
        <f t="shared" si="4"/>
        <v/>
      </c>
      <c r="F669" s="36" t="str">
        <f t="shared" si="4"/>
        <v/>
      </c>
      <c r="G669" s="36" t="str">
        <f t="shared" si="4"/>
        <v/>
      </c>
      <c r="H669" s="36" t="str">
        <f t="shared" si="4"/>
        <v/>
      </c>
      <c r="I669" s="36" t="str">
        <f t="shared" si="4"/>
        <v/>
      </c>
      <c r="J669" s="36" t="str">
        <f t="shared" si="4"/>
        <v/>
      </c>
      <c r="K669" s="36" t="str">
        <f t="shared" si="4"/>
        <v/>
      </c>
      <c r="L669" s="36" t="str">
        <f t="shared" si="4"/>
        <v/>
      </c>
      <c r="M669" s="36" t="str">
        <f t="shared" si="4"/>
        <v/>
      </c>
      <c r="N669" s="36" t="str">
        <f t="shared" si="4"/>
        <v/>
      </c>
      <c r="O669" s="36" t="str">
        <f t="shared" si="4"/>
        <v/>
      </c>
      <c r="P669" s="36" t="str">
        <f t="shared" si="4"/>
        <v/>
      </c>
      <c r="Q669" s="36" t="str">
        <f t="shared" si="4"/>
        <v/>
      </c>
      <c r="R669" s="36" t="str">
        <f t="shared" si="4"/>
        <v/>
      </c>
      <c r="S669" s="36" t="str">
        <f t="shared" si="4"/>
        <v/>
      </c>
      <c r="T669" s="36" t="str">
        <f t="shared" si="4"/>
        <v/>
      </c>
      <c r="U669" s="36" t="str">
        <f t="shared" si="4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130</v>
      </c>
      <c r="D670" s="36" t="str">
        <f t="shared" si="4"/>
        <v/>
      </c>
      <c r="E670" s="36" t="str">
        <f t="shared" si="4"/>
        <v/>
      </c>
      <c r="F670" s="36" t="str">
        <f t="shared" si="4"/>
        <v/>
      </c>
      <c r="G670" s="36" t="str">
        <f t="shared" si="4"/>
        <v/>
      </c>
      <c r="H670" s="36" t="str">
        <f t="shared" si="4"/>
        <v/>
      </c>
      <c r="I670" s="36" t="str">
        <f t="shared" si="4"/>
        <v/>
      </c>
      <c r="J670" s="36" t="str">
        <f t="shared" si="4"/>
        <v/>
      </c>
      <c r="K670" s="36" t="str">
        <f t="shared" si="4"/>
        <v/>
      </c>
      <c r="L670" s="36" t="str">
        <f t="shared" si="4"/>
        <v/>
      </c>
      <c r="M670" s="36" t="str">
        <f t="shared" si="4"/>
        <v/>
      </c>
      <c r="N670" s="36" t="str">
        <f t="shared" si="4"/>
        <v/>
      </c>
      <c r="O670" s="36" t="str">
        <f t="shared" si="4"/>
        <v/>
      </c>
      <c r="P670" s="36" t="str">
        <f t="shared" si="4"/>
        <v/>
      </c>
      <c r="Q670" s="36" t="str">
        <f t="shared" si="4"/>
        <v/>
      </c>
      <c r="R670" s="36" t="str">
        <f t="shared" si="4"/>
        <v/>
      </c>
      <c r="S670" s="36" t="str">
        <f t="shared" si="4"/>
        <v/>
      </c>
      <c r="T670" s="36" t="str">
        <f t="shared" si="4"/>
        <v/>
      </c>
      <c r="U670" s="36" t="str">
        <f t="shared" si="4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4"/>
        <v>*</v>
      </c>
      <c r="E671" s="34" t="str">
        <f t="shared" si="4"/>
        <v>*</v>
      </c>
      <c r="F671" s="34" t="str">
        <f t="shared" si="4"/>
        <v>*</v>
      </c>
      <c r="G671" s="34" t="str">
        <f t="shared" si="4"/>
        <v>*</v>
      </c>
      <c r="H671" s="34" t="str">
        <f t="shared" si="4"/>
        <v>*</v>
      </c>
      <c r="I671" s="34" t="str">
        <f t="shared" si="4"/>
        <v>*</v>
      </c>
      <c r="J671" s="34" t="str">
        <f t="shared" si="4"/>
        <v>*</v>
      </c>
      <c r="K671" s="34" t="str">
        <f t="shared" si="4"/>
        <v>*</v>
      </c>
      <c r="L671" s="34" t="str">
        <f t="shared" si="4"/>
        <v>*</v>
      </c>
      <c r="M671" s="34" t="str">
        <f t="shared" si="4"/>
        <v>*</v>
      </c>
      <c r="N671" s="34" t="str">
        <f t="shared" si="4"/>
        <v>*</v>
      </c>
      <c r="O671" s="34" t="str">
        <f t="shared" si="4"/>
        <v>*</v>
      </c>
      <c r="P671" s="34" t="str">
        <f t="shared" si="4"/>
        <v>*</v>
      </c>
      <c r="Q671" s="34" t="str">
        <f t="shared" si="4"/>
        <v>*</v>
      </c>
      <c r="R671" s="34" t="str">
        <f t="shared" si="4"/>
        <v>*</v>
      </c>
      <c r="S671" s="34" t="str">
        <f t="shared" si="4"/>
        <v>*</v>
      </c>
      <c r="T671" s="34" t="str">
        <f t="shared" si="4"/>
        <v>*</v>
      </c>
      <c r="U671" s="34" t="str">
        <f t="shared" si="4"/>
        <v>*</v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37" t="str">
        <f t="shared" si="4"/>
        <v>*</v>
      </c>
      <c r="E672" s="37" t="str">
        <f t="shared" si="4"/>
        <v>*</v>
      </c>
      <c r="F672" s="37" t="str">
        <f t="shared" si="4"/>
        <v>*</v>
      </c>
      <c r="G672" s="37" t="str">
        <f t="shared" si="4"/>
        <v>*</v>
      </c>
      <c r="H672" s="37" t="str">
        <f t="shared" si="4"/>
        <v>*</v>
      </c>
      <c r="I672" s="37" t="str">
        <f t="shared" si="4"/>
        <v>*</v>
      </c>
      <c r="J672" s="37" t="str">
        <f t="shared" si="4"/>
        <v>*</v>
      </c>
      <c r="K672" s="37" t="str">
        <f t="shared" si="4"/>
        <v>*</v>
      </c>
      <c r="L672" s="37" t="str">
        <f t="shared" si="4"/>
        <v>*</v>
      </c>
      <c r="M672" s="37" t="str">
        <f t="shared" si="4"/>
        <v>*</v>
      </c>
      <c r="N672" s="37" t="str">
        <f t="shared" si="4"/>
        <v>*</v>
      </c>
      <c r="O672" s="37" t="str">
        <f t="shared" si="4"/>
        <v>*</v>
      </c>
      <c r="P672" s="37" t="str">
        <f t="shared" si="4"/>
        <v>*</v>
      </c>
      <c r="Q672" s="37" t="str">
        <f t="shared" si="4"/>
        <v>*</v>
      </c>
      <c r="R672" s="37" t="str">
        <f t="shared" si="4"/>
        <v>*</v>
      </c>
      <c r="S672" s="37" t="str">
        <f t="shared" si="4"/>
        <v>*</v>
      </c>
      <c r="T672" s="37" t="str">
        <f t="shared" si="4"/>
        <v>*</v>
      </c>
      <c r="U672" s="37" t="str">
        <f t="shared" si="4"/>
        <v>*</v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4"/>
        <v>*</v>
      </c>
      <c r="E673" s="37" t="str">
        <f t="shared" si="4"/>
        <v>*</v>
      </c>
      <c r="F673" s="37" t="str">
        <f t="shared" si="4"/>
        <v>*</v>
      </c>
      <c r="G673" s="37" t="str">
        <f t="shared" si="4"/>
        <v>*</v>
      </c>
      <c r="H673" s="37" t="str">
        <f t="shared" si="4"/>
        <v>*</v>
      </c>
      <c r="I673" s="37" t="str">
        <f t="shared" si="4"/>
        <v>*</v>
      </c>
      <c r="J673" s="37" t="str">
        <f t="shared" si="4"/>
        <v>*</v>
      </c>
      <c r="K673" s="37" t="str">
        <f t="shared" si="4"/>
        <v>*</v>
      </c>
      <c r="L673" s="37" t="str">
        <f t="shared" si="4"/>
        <v>*</v>
      </c>
      <c r="M673" s="37" t="str">
        <f t="shared" si="4"/>
        <v>*</v>
      </c>
      <c r="N673" s="37" t="str">
        <f t="shared" si="4"/>
        <v>*</v>
      </c>
      <c r="O673" s="37" t="str">
        <f t="shared" si="4"/>
        <v>*</v>
      </c>
      <c r="P673" s="37" t="str">
        <f t="shared" si="4"/>
        <v>*</v>
      </c>
      <c r="Q673" s="37" t="str">
        <f t="shared" si="4"/>
        <v>*</v>
      </c>
      <c r="R673" s="37" t="str">
        <f t="shared" si="4"/>
        <v>*</v>
      </c>
      <c r="S673" s="37" t="str">
        <f t="shared" si="4"/>
        <v>*</v>
      </c>
      <c r="T673" s="37" t="str">
        <f t="shared" si="4"/>
        <v>*</v>
      </c>
      <c r="U673" s="37" t="str">
        <f t="shared" si="4"/>
        <v>*</v>
      </c>
    </row>
    <row r="674" spans="1:21" s="18" customFormat="1" ht="15.75" hidden="1" customHeight="1" x14ac:dyDescent="0.2">
      <c r="A674" s="76"/>
      <c r="B674" s="21" t="s">
        <v>212</v>
      </c>
      <c r="C674" s="23" t="s">
        <v>32</v>
      </c>
      <c r="D674" s="37" t="str">
        <f t="shared" si="4"/>
        <v>*</v>
      </c>
      <c r="E674" s="37" t="str">
        <f t="shared" si="4"/>
        <v>*</v>
      </c>
      <c r="F674" s="37" t="str">
        <f t="shared" si="4"/>
        <v>*</v>
      </c>
      <c r="G674" s="37" t="str">
        <f t="shared" si="4"/>
        <v>*</v>
      </c>
      <c r="H674" s="37" t="str">
        <f t="shared" si="4"/>
        <v>*</v>
      </c>
      <c r="I674" s="37" t="str">
        <f t="shared" si="4"/>
        <v>*</v>
      </c>
      <c r="J674" s="37" t="str">
        <f t="shared" si="4"/>
        <v/>
      </c>
      <c r="K674" s="37" t="str">
        <f t="shared" si="4"/>
        <v/>
      </c>
      <c r="L674" s="37" t="str">
        <f t="shared" si="4"/>
        <v/>
      </c>
      <c r="M674" s="37" t="str">
        <f t="shared" si="4"/>
        <v/>
      </c>
      <c r="N674" s="37" t="str">
        <f t="shared" si="4"/>
        <v/>
      </c>
      <c r="O674" s="37" t="str">
        <f t="shared" si="4"/>
        <v/>
      </c>
      <c r="P674" s="37" t="str">
        <f t="shared" si="4"/>
        <v>*</v>
      </c>
      <c r="Q674" s="37" t="str">
        <f t="shared" si="4"/>
        <v>*</v>
      </c>
      <c r="R674" s="37" t="str">
        <f t="shared" si="4"/>
        <v>*</v>
      </c>
      <c r="S674" s="37" t="str">
        <f t="shared" si="4"/>
        <v/>
      </c>
      <c r="T674" s="37" t="str">
        <f t="shared" si="4"/>
        <v/>
      </c>
      <c r="U674" s="37" t="str">
        <f t="shared" si="4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4"/>
        <v>*</v>
      </c>
      <c r="E675" s="37" t="str">
        <f t="shared" si="4"/>
        <v>*</v>
      </c>
      <c r="F675" s="37" t="str">
        <f t="shared" si="4"/>
        <v>*</v>
      </c>
      <c r="G675" s="37" t="str">
        <f t="shared" si="4"/>
        <v>*</v>
      </c>
      <c r="H675" s="37" t="str">
        <f t="shared" si="4"/>
        <v>*</v>
      </c>
      <c r="I675" s="37" t="str">
        <f t="shared" si="4"/>
        <v>*</v>
      </c>
      <c r="J675" s="37" t="str">
        <f t="shared" si="4"/>
        <v/>
      </c>
      <c r="K675" s="37" t="str">
        <f t="shared" si="4"/>
        <v/>
      </c>
      <c r="L675" s="37" t="str">
        <f t="shared" si="4"/>
        <v/>
      </c>
      <c r="M675" s="37" t="str">
        <f t="shared" si="4"/>
        <v>*</v>
      </c>
      <c r="N675" s="37" t="str">
        <f t="shared" si="4"/>
        <v>*</v>
      </c>
      <c r="O675" s="37" t="str">
        <f t="shared" si="4"/>
        <v>*</v>
      </c>
      <c r="P675" s="37" t="str">
        <f t="shared" si="4"/>
        <v/>
      </c>
      <c r="Q675" s="37" t="str">
        <f t="shared" si="4"/>
        <v/>
      </c>
      <c r="R675" s="37" t="str">
        <f t="shared" si="4"/>
        <v/>
      </c>
      <c r="S675" s="37" t="str">
        <f t="shared" si="4"/>
        <v/>
      </c>
      <c r="T675" s="37" t="str">
        <f t="shared" si="4"/>
        <v/>
      </c>
      <c r="U675" s="37" t="str">
        <f t="shared" si="4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130</v>
      </c>
      <c r="D676" s="38" t="str">
        <f t="shared" si="4"/>
        <v>*</v>
      </c>
      <c r="E676" s="38" t="str">
        <f t="shared" si="4"/>
        <v>*</v>
      </c>
      <c r="F676" s="38" t="str">
        <f t="shared" si="4"/>
        <v>*</v>
      </c>
      <c r="G676" s="38" t="str">
        <f t="shared" si="4"/>
        <v>*</v>
      </c>
      <c r="H676" s="38" t="str">
        <f t="shared" si="4"/>
        <v>*</v>
      </c>
      <c r="I676" s="38" t="str">
        <f t="shared" si="4"/>
        <v>*</v>
      </c>
      <c r="J676" s="38" t="str">
        <f t="shared" si="4"/>
        <v/>
      </c>
      <c r="K676" s="38" t="str">
        <f t="shared" si="4"/>
        <v/>
      </c>
      <c r="L676" s="38" t="str">
        <f t="shared" si="4"/>
        <v/>
      </c>
      <c r="M676" s="38" t="str">
        <f t="shared" si="4"/>
        <v/>
      </c>
      <c r="N676" s="38" t="str">
        <f t="shared" si="4"/>
        <v/>
      </c>
      <c r="O676" s="38" t="str">
        <f t="shared" si="4"/>
        <v/>
      </c>
      <c r="P676" s="38" t="str">
        <f t="shared" si="4"/>
        <v/>
      </c>
      <c r="Q676" s="38" t="str">
        <f t="shared" si="4"/>
        <v>*</v>
      </c>
      <c r="R676" s="38" t="str">
        <f t="shared" si="4"/>
        <v>*</v>
      </c>
      <c r="S676" s="38" t="str">
        <f t="shared" si="4"/>
        <v/>
      </c>
      <c r="T676" s="38" t="str">
        <f t="shared" si="4"/>
        <v/>
      </c>
      <c r="U676" s="38" t="str">
        <f t="shared" si="4"/>
        <v/>
      </c>
    </row>
    <row r="677" spans="1:21" ht="15.75" hidden="1" customHeight="1" x14ac:dyDescent="0.2">
      <c r="A677" s="72" t="s">
        <v>216</v>
      </c>
      <c r="B677" s="73"/>
      <c r="C677" s="31" t="s">
        <v>196</v>
      </c>
      <c r="D677" s="32" t="str">
        <f t="shared" si="4"/>
        <v>*</v>
      </c>
      <c r="E677" s="32" t="str">
        <f t="shared" si="4"/>
        <v>*</v>
      </c>
      <c r="F677" s="32" t="str">
        <f t="shared" si="4"/>
        <v>*</v>
      </c>
      <c r="G677" s="32" t="str">
        <f t="shared" si="4"/>
        <v>*</v>
      </c>
      <c r="H677" s="32" t="str">
        <f t="shared" si="4"/>
        <v>*</v>
      </c>
      <c r="I677" s="32" t="str">
        <f t="shared" si="4"/>
        <v>*</v>
      </c>
      <c r="J677" s="32" t="str">
        <f t="shared" si="4"/>
        <v>*</v>
      </c>
      <c r="K677" s="32" t="str">
        <f t="shared" si="4"/>
        <v>*</v>
      </c>
      <c r="L677" s="32" t="str">
        <f t="shared" si="4"/>
        <v>*</v>
      </c>
      <c r="M677" s="32" t="str">
        <f t="shared" si="4"/>
        <v>*</v>
      </c>
      <c r="N677" s="32" t="str">
        <f t="shared" si="4"/>
        <v>*</v>
      </c>
      <c r="O677" s="32" t="str">
        <f t="shared" si="4"/>
        <v>*</v>
      </c>
      <c r="P677" s="32" t="str">
        <f t="shared" si="4"/>
        <v>*</v>
      </c>
      <c r="Q677" s="32" t="str">
        <f t="shared" si="4"/>
        <v>*</v>
      </c>
      <c r="R677" s="32" t="str">
        <f t="shared" si="4"/>
        <v>*</v>
      </c>
      <c r="S677" s="32" t="str">
        <f t="shared" si="4"/>
        <v>*</v>
      </c>
      <c r="T677" s="32" t="str">
        <f t="shared" si="4"/>
        <v>*</v>
      </c>
      <c r="U677" s="32" t="str">
        <f t="shared" si="4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4"/>
        <v>*</v>
      </c>
      <c r="E678" s="34" t="str">
        <f t="shared" si="4"/>
        <v>*</v>
      </c>
      <c r="F678" s="34" t="str">
        <f t="shared" si="4"/>
        <v>*</v>
      </c>
      <c r="G678" s="34" t="str">
        <f t="shared" si="4"/>
        <v>*</v>
      </c>
      <c r="H678" s="34" t="str">
        <f t="shared" si="4"/>
        <v>*</v>
      </c>
      <c r="I678" s="34" t="str">
        <f t="shared" si="4"/>
        <v>*</v>
      </c>
      <c r="J678" s="34" t="str">
        <f t="shared" si="4"/>
        <v/>
      </c>
      <c r="K678" s="34" t="str">
        <f t="shared" si="4"/>
        <v/>
      </c>
      <c r="L678" s="34" t="str">
        <f t="shared" si="4"/>
        <v/>
      </c>
      <c r="M678" s="34" t="str">
        <f t="shared" si="4"/>
        <v/>
      </c>
      <c r="N678" s="34" t="str">
        <f t="shared" si="4"/>
        <v/>
      </c>
      <c r="O678" s="34" t="str">
        <f t="shared" si="4"/>
        <v/>
      </c>
      <c r="P678" s="34" t="str">
        <f t="shared" si="4"/>
        <v>*</v>
      </c>
      <c r="Q678" s="34" t="str">
        <f t="shared" si="4"/>
        <v>*</v>
      </c>
      <c r="R678" s="34" t="str">
        <f t="shared" si="4"/>
        <v>*</v>
      </c>
      <c r="S678" s="34" t="str">
        <f t="shared" si="4"/>
        <v>*</v>
      </c>
      <c r="T678" s="34" t="str">
        <f t="shared" si="4"/>
        <v>*</v>
      </c>
      <c r="U678" s="34" t="str">
        <f t="shared" si="4"/>
        <v>*</v>
      </c>
    </row>
    <row r="679" spans="1:21" s="18" customFormat="1" ht="15.75" hidden="1" customHeight="1" x14ac:dyDescent="0.2">
      <c r="A679" s="75"/>
      <c r="B679" s="35" t="s">
        <v>211</v>
      </c>
      <c r="C679" s="65" t="s">
        <v>17</v>
      </c>
      <c r="D679" s="36" t="str">
        <f t="shared" si="4"/>
        <v>*</v>
      </c>
      <c r="E679" s="36" t="str">
        <f t="shared" si="4"/>
        <v>*</v>
      </c>
      <c r="F679" s="36" t="str">
        <f t="shared" si="4"/>
        <v>*</v>
      </c>
      <c r="G679" s="36" t="str">
        <f t="shared" si="4"/>
        <v>*</v>
      </c>
      <c r="H679" s="36" t="str">
        <f t="shared" si="4"/>
        <v>*</v>
      </c>
      <c r="I679" s="36" t="str">
        <f t="shared" si="4"/>
        <v>*</v>
      </c>
      <c r="J679" s="36" t="str">
        <f t="shared" si="4"/>
        <v/>
      </c>
      <c r="K679" s="36" t="str">
        <f t="shared" si="4"/>
        <v/>
      </c>
      <c r="L679" s="36" t="str">
        <f t="shared" si="4"/>
        <v/>
      </c>
      <c r="M679" s="36" t="str">
        <f t="shared" si="4"/>
        <v/>
      </c>
      <c r="N679" s="36" t="str">
        <f t="shared" si="4"/>
        <v/>
      </c>
      <c r="O679" s="36" t="str">
        <f t="shared" si="4"/>
        <v/>
      </c>
      <c r="P679" s="36" t="str">
        <f t="shared" si="4"/>
        <v>*</v>
      </c>
      <c r="Q679" s="36" t="str">
        <f t="shared" si="4"/>
        <v>*</v>
      </c>
      <c r="R679" s="36" t="str">
        <f t="shared" si="4"/>
        <v>*</v>
      </c>
      <c r="S679" s="36" t="str">
        <f t="shared" si="4"/>
        <v>*</v>
      </c>
      <c r="T679" s="36" t="str">
        <f t="shared" si="4"/>
        <v>*</v>
      </c>
      <c r="U679" s="36" t="str">
        <f t="shared" si="4"/>
        <v>*</v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4"/>
        <v>*</v>
      </c>
      <c r="E680" s="36" t="str">
        <f t="shared" si="4"/>
        <v>*</v>
      </c>
      <c r="F680" s="36" t="str">
        <f t="shared" si="4"/>
        <v>*</v>
      </c>
      <c r="G680" s="36" t="str">
        <f t="shared" si="4"/>
        <v>*</v>
      </c>
      <c r="H680" s="36" t="str">
        <f t="shared" si="4"/>
        <v>*</v>
      </c>
      <c r="I680" s="36" t="str">
        <f t="shared" si="4"/>
        <v>*</v>
      </c>
      <c r="J680" s="36" t="str">
        <f t="shared" si="4"/>
        <v/>
      </c>
      <c r="K680" s="36" t="str">
        <f t="shared" si="4"/>
        <v/>
      </c>
      <c r="L680" s="36" t="str">
        <f t="shared" si="4"/>
        <v/>
      </c>
      <c r="M680" s="36" t="str">
        <f t="shared" si="4"/>
        <v/>
      </c>
      <c r="N680" s="36" t="str">
        <f t="shared" si="4"/>
        <v/>
      </c>
      <c r="O680" s="36" t="str">
        <f t="shared" si="4"/>
        <v/>
      </c>
      <c r="P680" s="36" t="str">
        <f t="shared" si="4"/>
        <v>*</v>
      </c>
      <c r="Q680" s="36" t="str">
        <f t="shared" si="4"/>
        <v>*</v>
      </c>
      <c r="R680" s="36" t="str">
        <f t="shared" si="4"/>
        <v>*</v>
      </c>
      <c r="S680" s="36" t="str">
        <f t="shared" si="4"/>
        <v>*</v>
      </c>
      <c r="T680" s="36" t="str">
        <f t="shared" si="4"/>
        <v>*</v>
      </c>
      <c r="U680" s="36" t="str">
        <f t="shared" si="4"/>
        <v>*</v>
      </c>
    </row>
    <row r="681" spans="1:21" s="18" customFormat="1" ht="15.75" hidden="1" customHeight="1" x14ac:dyDescent="0.2">
      <c r="A681" s="75"/>
      <c r="B681" s="21" t="s">
        <v>212</v>
      </c>
      <c r="C681" s="65" t="s">
        <v>32</v>
      </c>
      <c r="D681" s="36" t="str">
        <f t="shared" si="4"/>
        <v>*</v>
      </c>
      <c r="E681" s="36" t="str">
        <f t="shared" si="4"/>
        <v>*</v>
      </c>
      <c r="F681" s="36" t="str">
        <f t="shared" si="4"/>
        <v>*</v>
      </c>
      <c r="G681" s="36" t="str">
        <f t="shared" si="4"/>
        <v>*</v>
      </c>
      <c r="H681" s="36" t="str">
        <f t="shared" si="4"/>
        <v>*</v>
      </c>
      <c r="I681" s="36" t="str">
        <f t="shared" si="4"/>
        <v>*</v>
      </c>
      <c r="J681" s="36" t="str">
        <f t="shared" si="4"/>
        <v/>
      </c>
      <c r="K681" s="36" t="str">
        <f t="shared" si="4"/>
        <v/>
      </c>
      <c r="L681" s="36" t="str">
        <f t="shared" si="4"/>
        <v/>
      </c>
      <c r="M681" s="36" t="str">
        <f t="shared" si="4"/>
        <v/>
      </c>
      <c r="N681" s="36" t="str">
        <f t="shared" si="4"/>
        <v/>
      </c>
      <c r="O681" s="36" t="str">
        <f t="shared" si="4"/>
        <v/>
      </c>
      <c r="P681" s="36" t="str">
        <f t="shared" si="4"/>
        <v>*</v>
      </c>
      <c r="Q681" s="36" t="str">
        <f t="shared" si="4"/>
        <v>*</v>
      </c>
      <c r="R681" s="36" t="str">
        <f t="shared" si="4"/>
        <v>*</v>
      </c>
      <c r="S681" s="36" t="str">
        <f t="shared" si="4"/>
        <v/>
      </c>
      <c r="T681" s="36" t="str">
        <f t="shared" si="4"/>
        <v/>
      </c>
      <c r="U681" s="36" t="str">
        <f t="shared" si="4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4"/>
        <v/>
      </c>
      <c r="E682" s="36" t="str">
        <f t="shared" si="4"/>
        <v/>
      </c>
      <c r="F682" s="36" t="str">
        <f t="shared" si="4"/>
        <v/>
      </c>
      <c r="G682" s="36" t="str">
        <f t="shared" ref="G682:U682" si="5">IF(G52=G356,"","*")</f>
        <v/>
      </c>
      <c r="H682" s="36" t="str">
        <f t="shared" si="5"/>
        <v/>
      </c>
      <c r="I682" s="36" t="str">
        <f t="shared" si="5"/>
        <v/>
      </c>
      <c r="J682" s="36" t="str">
        <f t="shared" si="5"/>
        <v/>
      </c>
      <c r="K682" s="36" t="str">
        <f t="shared" si="5"/>
        <v/>
      </c>
      <c r="L682" s="36" t="str">
        <f t="shared" si="5"/>
        <v/>
      </c>
      <c r="M682" s="36" t="str">
        <f t="shared" si="5"/>
        <v/>
      </c>
      <c r="N682" s="36" t="str">
        <f t="shared" si="5"/>
        <v/>
      </c>
      <c r="O682" s="36" t="str">
        <f t="shared" si="5"/>
        <v/>
      </c>
      <c r="P682" s="36" t="str">
        <f t="shared" si="5"/>
        <v/>
      </c>
      <c r="Q682" s="36" t="str">
        <f t="shared" si="5"/>
        <v/>
      </c>
      <c r="R682" s="36" t="str">
        <f t="shared" si="5"/>
        <v/>
      </c>
      <c r="S682" s="36" t="str">
        <f t="shared" si="5"/>
        <v/>
      </c>
      <c r="T682" s="36" t="str">
        <f t="shared" si="5"/>
        <v/>
      </c>
      <c r="U682" s="36" t="str">
        <f t="shared" si="5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130</v>
      </c>
      <c r="D683" s="36" t="str">
        <f t="shared" ref="D683:U697" si="6">IF(D53=D357,"","*")</f>
        <v>*</v>
      </c>
      <c r="E683" s="36" t="str">
        <f t="shared" si="6"/>
        <v>*</v>
      </c>
      <c r="F683" s="36" t="str">
        <f t="shared" si="6"/>
        <v>*</v>
      </c>
      <c r="G683" s="36" t="str">
        <f t="shared" si="6"/>
        <v/>
      </c>
      <c r="H683" s="36" t="str">
        <f t="shared" si="6"/>
        <v/>
      </c>
      <c r="I683" s="36" t="str">
        <f t="shared" si="6"/>
        <v/>
      </c>
      <c r="J683" s="36" t="str">
        <f t="shared" si="6"/>
        <v/>
      </c>
      <c r="K683" s="36" t="str">
        <f t="shared" si="6"/>
        <v/>
      </c>
      <c r="L683" s="36" t="str">
        <f t="shared" si="6"/>
        <v/>
      </c>
      <c r="M683" s="36" t="str">
        <f t="shared" si="6"/>
        <v/>
      </c>
      <c r="N683" s="36" t="str">
        <f t="shared" si="6"/>
        <v/>
      </c>
      <c r="O683" s="36" t="str">
        <f t="shared" si="6"/>
        <v/>
      </c>
      <c r="P683" s="36" t="str">
        <f t="shared" si="6"/>
        <v>*</v>
      </c>
      <c r="Q683" s="36" t="str">
        <f t="shared" si="6"/>
        <v>*</v>
      </c>
      <c r="R683" s="36" t="str">
        <f t="shared" si="6"/>
        <v>*</v>
      </c>
      <c r="S683" s="36" t="str">
        <f t="shared" si="6"/>
        <v/>
      </c>
      <c r="T683" s="36" t="str">
        <f t="shared" si="6"/>
        <v/>
      </c>
      <c r="U683" s="36" t="str">
        <f t="shared" si="6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6"/>
        <v>*</v>
      </c>
      <c r="E684" s="34" t="str">
        <f t="shared" si="6"/>
        <v>*</v>
      </c>
      <c r="F684" s="34" t="str">
        <f t="shared" si="6"/>
        <v>*</v>
      </c>
      <c r="G684" s="34" t="str">
        <f t="shared" si="6"/>
        <v>*</v>
      </c>
      <c r="H684" s="34" t="str">
        <f t="shared" si="6"/>
        <v>*</v>
      </c>
      <c r="I684" s="34" t="str">
        <f t="shared" si="6"/>
        <v>*</v>
      </c>
      <c r="J684" s="34" t="str">
        <f t="shared" si="6"/>
        <v>*</v>
      </c>
      <c r="K684" s="34" t="str">
        <f t="shared" si="6"/>
        <v>*</v>
      </c>
      <c r="L684" s="34" t="str">
        <f t="shared" si="6"/>
        <v>*</v>
      </c>
      <c r="M684" s="34" t="str">
        <f t="shared" si="6"/>
        <v>*</v>
      </c>
      <c r="N684" s="34" t="str">
        <f t="shared" si="6"/>
        <v>*</v>
      </c>
      <c r="O684" s="34" t="str">
        <f t="shared" si="6"/>
        <v>*</v>
      </c>
      <c r="P684" s="34" t="str">
        <f t="shared" si="6"/>
        <v>*</v>
      </c>
      <c r="Q684" s="34" t="str">
        <f t="shared" si="6"/>
        <v>*</v>
      </c>
      <c r="R684" s="34" t="str">
        <f t="shared" si="6"/>
        <v>*</v>
      </c>
      <c r="S684" s="34" t="str">
        <f t="shared" si="6"/>
        <v>*</v>
      </c>
      <c r="T684" s="34" t="str">
        <f t="shared" si="6"/>
        <v>*</v>
      </c>
      <c r="U684" s="34" t="str">
        <f t="shared" si="6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37" t="str">
        <f t="shared" si="6"/>
        <v>*</v>
      </c>
      <c r="E685" s="37" t="str">
        <f t="shared" si="6"/>
        <v>*</v>
      </c>
      <c r="F685" s="37" t="str">
        <f t="shared" si="6"/>
        <v>*</v>
      </c>
      <c r="G685" s="37" t="str">
        <f t="shared" si="6"/>
        <v>*</v>
      </c>
      <c r="H685" s="37" t="str">
        <f t="shared" si="6"/>
        <v>*</v>
      </c>
      <c r="I685" s="37" t="str">
        <f t="shared" si="6"/>
        <v>*</v>
      </c>
      <c r="J685" s="37" t="str">
        <f t="shared" si="6"/>
        <v>*</v>
      </c>
      <c r="K685" s="37" t="str">
        <f t="shared" si="6"/>
        <v>*</v>
      </c>
      <c r="L685" s="37" t="str">
        <f t="shared" si="6"/>
        <v>*</v>
      </c>
      <c r="M685" s="37" t="str">
        <f t="shared" si="6"/>
        <v>*</v>
      </c>
      <c r="N685" s="37" t="str">
        <f t="shared" si="6"/>
        <v>*</v>
      </c>
      <c r="O685" s="37" t="str">
        <f t="shared" si="6"/>
        <v>*</v>
      </c>
      <c r="P685" s="37" t="str">
        <f t="shared" si="6"/>
        <v>*</v>
      </c>
      <c r="Q685" s="37" t="str">
        <f t="shared" si="6"/>
        <v>*</v>
      </c>
      <c r="R685" s="37" t="str">
        <f t="shared" si="6"/>
        <v>*</v>
      </c>
      <c r="S685" s="37" t="str">
        <f t="shared" si="6"/>
        <v>*</v>
      </c>
      <c r="T685" s="37" t="str">
        <f t="shared" si="6"/>
        <v>*</v>
      </c>
      <c r="U685" s="37" t="str">
        <f t="shared" si="6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6"/>
        <v>*</v>
      </c>
      <c r="E686" s="37" t="str">
        <f t="shared" si="6"/>
        <v>*</v>
      </c>
      <c r="F686" s="37" t="str">
        <f t="shared" si="6"/>
        <v>*</v>
      </c>
      <c r="G686" s="37" t="str">
        <f t="shared" si="6"/>
        <v>*</v>
      </c>
      <c r="H686" s="37" t="str">
        <f t="shared" si="6"/>
        <v>*</v>
      </c>
      <c r="I686" s="37" t="str">
        <f t="shared" si="6"/>
        <v>*</v>
      </c>
      <c r="J686" s="37" t="str">
        <f t="shared" si="6"/>
        <v>*</v>
      </c>
      <c r="K686" s="37" t="str">
        <f t="shared" si="6"/>
        <v>*</v>
      </c>
      <c r="L686" s="37" t="str">
        <f t="shared" si="6"/>
        <v>*</v>
      </c>
      <c r="M686" s="37" t="str">
        <f t="shared" si="6"/>
        <v>*</v>
      </c>
      <c r="N686" s="37" t="str">
        <f t="shared" si="6"/>
        <v>*</v>
      </c>
      <c r="O686" s="37" t="str">
        <f t="shared" si="6"/>
        <v>*</v>
      </c>
      <c r="P686" s="37" t="str">
        <f t="shared" si="6"/>
        <v>*</v>
      </c>
      <c r="Q686" s="37" t="str">
        <f t="shared" si="6"/>
        <v>*</v>
      </c>
      <c r="R686" s="37" t="str">
        <f t="shared" si="6"/>
        <v>*</v>
      </c>
      <c r="S686" s="37" t="str">
        <f t="shared" si="6"/>
        <v>*</v>
      </c>
      <c r="T686" s="37" t="str">
        <f t="shared" si="6"/>
        <v>*</v>
      </c>
      <c r="U686" s="37" t="str">
        <f t="shared" si="6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32</v>
      </c>
      <c r="D687" s="37" t="str">
        <f t="shared" si="6"/>
        <v>*</v>
      </c>
      <c r="E687" s="37" t="str">
        <f t="shared" si="6"/>
        <v>*</v>
      </c>
      <c r="F687" s="37" t="str">
        <f t="shared" si="6"/>
        <v>*</v>
      </c>
      <c r="G687" s="37" t="str">
        <f t="shared" si="6"/>
        <v>*</v>
      </c>
      <c r="H687" s="37" t="str">
        <f t="shared" si="6"/>
        <v>*</v>
      </c>
      <c r="I687" s="37" t="str">
        <f t="shared" si="6"/>
        <v>*</v>
      </c>
      <c r="J687" s="37" t="str">
        <f t="shared" si="6"/>
        <v/>
      </c>
      <c r="K687" s="37" t="str">
        <f t="shared" si="6"/>
        <v/>
      </c>
      <c r="L687" s="37" t="str">
        <f t="shared" si="6"/>
        <v/>
      </c>
      <c r="M687" s="37" t="str">
        <f t="shared" si="6"/>
        <v/>
      </c>
      <c r="N687" s="37" t="str">
        <f t="shared" si="6"/>
        <v/>
      </c>
      <c r="O687" s="37" t="str">
        <f t="shared" si="6"/>
        <v/>
      </c>
      <c r="P687" s="37" t="str">
        <f t="shared" si="6"/>
        <v>*</v>
      </c>
      <c r="Q687" s="37" t="str">
        <f t="shared" si="6"/>
        <v>*</v>
      </c>
      <c r="R687" s="37" t="str">
        <f t="shared" si="6"/>
        <v>*</v>
      </c>
      <c r="S687" s="37" t="str">
        <f t="shared" si="6"/>
        <v/>
      </c>
      <c r="T687" s="37" t="str">
        <f t="shared" si="6"/>
        <v/>
      </c>
      <c r="U687" s="37" t="str">
        <f t="shared" si="6"/>
        <v/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6"/>
        <v>*</v>
      </c>
      <c r="E688" s="37" t="str">
        <f t="shared" si="6"/>
        <v>*</v>
      </c>
      <c r="F688" s="37" t="str">
        <f t="shared" si="6"/>
        <v>*</v>
      </c>
      <c r="G688" s="37" t="str">
        <f t="shared" si="6"/>
        <v>*</v>
      </c>
      <c r="H688" s="37" t="str">
        <f t="shared" si="6"/>
        <v>*</v>
      </c>
      <c r="I688" s="37" t="str">
        <f t="shared" si="6"/>
        <v>*</v>
      </c>
      <c r="J688" s="37" t="str">
        <f t="shared" si="6"/>
        <v/>
      </c>
      <c r="K688" s="37" t="str">
        <f t="shared" si="6"/>
        <v/>
      </c>
      <c r="L688" s="37" t="str">
        <f t="shared" si="6"/>
        <v/>
      </c>
      <c r="M688" s="37" t="str">
        <f t="shared" si="6"/>
        <v/>
      </c>
      <c r="N688" s="37" t="str">
        <f t="shared" si="6"/>
        <v/>
      </c>
      <c r="O688" s="37" t="str">
        <f t="shared" si="6"/>
        <v/>
      </c>
      <c r="P688" s="37" t="str">
        <f t="shared" si="6"/>
        <v/>
      </c>
      <c r="Q688" s="37" t="str">
        <f t="shared" si="6"/>
        <v/>
      </c>
      <c r="R688" s="37" t="str">
        <f t="shared" si="6"/>
        <v/>
      </c>
      <c r="S688" s="37" t="str">
        <f t="shared" si="6"/>
        <v/>
      </c>
      <c r="T688" s="37" t="str">
        <f t="shared" si="6"/>
        <v/>
      </c>
      <c r="U688" s="37" t="str">
        <f t="shared" si="6"/>
        <v/>
      </c>
    </row>
    <row r="689" spans="1:21" s="18" customFormat="1" ht="15.75" hidden="1" customHeight="1" x14ac:dyDescent="0.2">
      <c r="A689" s="77"/>
      <c r="B689" s="25" t="s">
        <v>213</v>
      </c>
      <c r="C689" s="26" t="s">
        <v>130</v>
      </c>
      <c r="D689" s="38" t="str">
        <f t="shared" si="6"/>
        <v>*</v>
      </c>
      <c r="E689" s="38" t="str">
        <f t="shared" si="6"/>
        <v>*</v>
      </c>
      <c r="F689" s="38" t="str">
        <f t="shared" si="6"/>
        <v>*</v>
      </c>
      <c r="G689" s="38" t="str">
        <f t="shared" si="6"/>
        <v>*</v>
      </c>
      <c r="H689" s="38" t="str">
        <f t="shared" si="6"/>
        <v>*</v>
      </c>
      <c r="I689" s="38" t="str">
        <f t="shared" si="6"/>
        <v>*</v>
      </c>
      <c r="J689" s="38" t="str">
        <f t="shared" si="6"/>
        <v/>
      </c>
      <c r="K689" s="38" t="str">
        <f t="shared" si="6"/>
        <v/>
      </c>
      <c r="L689" s="38" t="str">
        <f t="shared" si="6"/>
        <v/>
      </c>
      <c r="M689" s="38" t="str">
        <f t="shared" si="6"/>
        <v/>
      </c>
      <c r="N689" s="38" t="str">
        <f t="shared" si="6"/>
        <v/>
      </c>
      <c r="O689" s="38" t="str">
        <f t="shared" si="6"/>
        <v/>
      </c>
      <c r="P689" s="38" t="str">
        <f t="shared" si="6"/>
        <v>*</v>
      </c>
      <c r="Q689" s="38" t="str">
        <f t="shared" si="6"/>
        <v>*</v>
      </c>
      <c r="R689" s="38" t="str">
        <f t="shared" si="6"/>
        <v>*</v>
      </c>
      <c r="S689" s="38" t="str">
        <f t="shared" si="6"/>
        <v/>
      </c>
      <c r="T689" s="38" t="str">
        <f t="shared" si="6"/>
        <v/>
      </c>
      <c r="U689" s="38" t="str">
        <f t="shared" si="6"/>
        <v/>
      </c>
    </row>
    <row r="690" spans="1:21" ht="15.75" hidden="1" customHeight="1" x14ac:dyDescent="0.2">
      <c r="A690" s="72" t="s">
        <v>217</v>
      </c>
      <c r="B690" s="73"/>
      <c r="C690" s="31" t="s">
        <v>75</v>
      </c>
      <c r="D690" s="32" t="str">
        <f t="shared" si="6"/>
        <v>*</v>
      </c>
      <c r="E690" s="32" t="str">
        <f t="shared" si="6"/>
        <v>*</v>
      </c>
      <c r="F690" s="32" t="str">
        <f t="shared" si="6"/>
        <v>*</v>
      </c>
      <c r="G690" s="32" t="str">
        <f t="shared" si="6"/>
        <v>*</v>
      </c>
      <c r="H690" s="32" t="str">
        <f t="shared" si="6"/>
        <v>*</v>
      </c>
      <c r="I690" s="32" t="str">
        <f t="shared" si="6"/>
        <v>*</v>
      </c>
      <c r="J690" s="32" t="str">
        <f t="shared" si="6"/>
        <v>*</v>
      </c>
      <c r="K690" s="32" t="str">
        <f t="shared" si="6"/>
        <v>*</v>
      </c>
      <c r="L690" s="32" t="str">
        <f t="shared" si="6"/>
        <v>*</v>
      </c>
      <c r="M690" s="32" t="str">
        <f t="shared" si="6"/>
        <v>*</v>
      </c>
      <c r="N690" s="32" t="str">
        <f t="shared" si="6"/>
        <v>*</v>
      </c>
      <c r="O690" s="32" t="str">
        <f t="shared" si="6"/>
        <v>*</v>
      </c>
      <c r="P690" s="32" t="str">
        <f t="shared" si="6"/>
        <v>*</v>
      </c>
      <c r="Q690" s="32" t="str">
        <f t="shared" si="6"/>
        <v>*</v>
      </c>
      <c r="R690" s="32" t="str">
        <f t="shared" si="6"/>
        <v>*</v>
      </c>
      <c r="S690" s="32" t="str">
        <f t="shared" si="6"/>
        <v>*</v>
      </c>
      <c r="T690" s="32" t="str">
        <f t="shared" si="6"/>
        <v>*</v>
      </c>
      <c r="U690" s="32" t="str">
        <f t="shared" si="6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6"/>
        <v>*</v>
      </c>
      <c r="E691" s="34" t="str">
        <f t="shared" si="6"/>
        <v>*</v>
      </c>
      <c r="F691" s="34" t="str">
        <f t="shared" si="6"/>
        <v>*</v>
      </c>
      <c r="G691" s="34" t="str">
        <f t="shared" si="6"/>
        <v>*</v>
      </c>
      <c r="H691" s="34" t="str">
        <f t="shared" si="6"/>
        <v>*</v>
      </c>
      <c r="I691" s="34" t="str">
        <f t="shared" si="6"/>
        <v>*</v>
      </c>
      <c r="J691" s="34" t="str">
        <f t="shared" si="6"/>
        <v/>
      </c>
      <c r="K691" s="34" t="str">
        <f t="shared" si="6"/>
        <v/>
      </c>
      <c r="L691" s="34" t="str">
        <f t="shared" si="6"/>
        <v/>
      </c>
      <c r="M691" s="34" t="str">
        <f t="shared" si="6"/>
        <v>*</v>
      </c>
      <c r="N691" s="34" t="str">
        <f t="shared" si="6"/>
        <v>*</v>
      </c>
      <c r="O691" s="34" t="str">
        <f t="shared" si="6"/>
        <v>*</v>
      </c>
      <c r="P691" s="34" t="str">
        <f t="shared" si="6"/>
        <v>*</v>
      </c>
      <c r="Q691" s="34" t="str">
        <f t="shared" si="6"/>
        <v>*</v>
      </c>
      <c r="R691" s="34" t="str">
        <f t="shared" si="6"/>
        <v>*</v>
      </c>
      <c r="S691" s="34" t="str">
        <f t="shared" si="6"/>
        <v/>
      </c>
      <c r="T691" s="34" t="str">
        <f t="shared" si="6"/>
        <v/>
      </c>
      <c r="U691" s="34" t="str">
        <f t="shared" si="6"/>
        <v/>
      </c>
    </row>
    <row r="692" spans="1:21" s="18" customFormat="1" ht="15.75" hidden="1" customHeight="1" x14ac:dyDescent="0.2">
      <c r="A692" s="75"/>
      <c r="B692" s="35" t="s">
        <v>211</v>
      </c>
      <c r="C692" s="65" t="s">
        <v>17</v>
      </c>
      <c r="D692" s="36" t="str">
        <f t="shared" si="6"/>
        <v>*</v>
      </c>
      <c r="E692" s="36" t="str">
        <f t="shared" si="6"/>
        <v>*</v>
      </c>
      <c r="F692" s="36" t="str">
        <f t="shared" si="6"/>
        <v>*</v>
      </c>
      <c r="G692" s="36" t="str">
        <f t="shared" si="6"/>
        <v>*</v>
      </c>
      <c r="H692" s="36" t="str">
        <f t="shared" si="6"/>
        <v>*</v>
      </c>
      <c r="I692" s="36" t="str">
        <f t="shared" si="6"/>
        <v>*</v>
      </c>
      <c r="J692" s="36" t="str">
        <f t="shared" si="6"/>
        <v/>
      </c>
      <c r="K692" s="36" t="str">
        <f t="shared" si="6"/>
        <v/>
      </c>
      <c r="L692" s="36" t="str">
        <f t="shared" si="6"/>
        <v/>
      </c>
      <c r="M692" s="36" t="str">
        <f t="shared" si="6"/>
        <v>*</v>
      </c>
      <c r="N692" s="36" t="str">
        <f t="shared" si="6"/>
        <v>*</v>
      </c>
      <c r="O692" s="36" t="str">
        <f t="shared" si="6"/>
        <v>*</v>
      </c>
      <c r="P692" s="36" t="str">
        <f t="shared" si="6"/>
        <v>*</v>
      </c>
      <c r="Q692" s="36" t="str">
        <f t="shared" si="6"/>
        <v>*</v>
      </c>
      <c r="R692" s="36" t="str">
        <f t="shared" si="6"/>
        <v>*</v>
      </c>
      <c r="S692" s="36" t="str">
        <f t="shared" si="6"/>
        <v/>
      </c>
      <c r="T692" s="36" t="str">
        <f t="shared" si="6"/>
        <v/>
      </c>
      <c r="U692" s="36" t="str">
        <f t="shared" si="6"/>
        <v/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6"/>
        <v>*</v>
      </c>
      <c r="E693" s="36" t="str">
        <f t="shared" si="6"/>
        <v>*</v>
      </c>
      <c r="F693" s="36" t="str">
        <f t="shared" si="6"/>
        <v>*</v>
      </c>
      <c r="G693" s="36" t="str">
        <f t="shared" si="6"/>
        <v>*</v>
      </c>
      <c r="H693" s="36" t="str">
        <f t="shared" si="6"/>
        <v>*</v>
      </c>
      <c r="I693" s="36" t="str">
        <f t="shared" si="6"/>
        <v>*</v>
      </c>
      <c r="J693" s="36" t="str">
        <f t="shared" si="6"/>
        <v/>
      </c>
      <c r="K693" s="36" t="str">
        <f t="shared" si="6"/>
        <v/>
      </c>
      <c r="L693" s="36" t="str">
        <f t="shared" si="6"/>
        <v/>
      </c>
      <c r="M693" s="36" t="str">
        <f t="shared" si="6"/>
        <v>*</v>
      </c>
      <c r="N693" s="36" t="str">
        <f t="shared" si="6"/>
        <v>*</v>
      </c>
      <c r="O693" s="36" t="str">
        <f t="shared" si="6"/>
        <v>*</v>
      </c>
      <c r="P693" s="36" t="str">
        <f t="shared" si="6"/>
        <v>*</v>
      </c>
      <c r="Q693" s="36" t="str">
        <f t="shared" si="6"/>
        <v>*</v>
      </c>
      <c r="R693" s="36" t="str">
        <f t="shared" si="6"/>
        <v>*</v>
      </c>
      <c r="S693" s="36" t="str">
        <f t="shared" si="6"/>
        <v/>
      </c>
      <c r="T693" s="36" t="str">
        <f t="shared" si="6"/>
        <v/>
      </c>
      <c r="U693" s="36" t="str">
        <f t="shared" si="6"/>
        <v/>
      </c>
    </row>
    <row r="694" spans="1:21" s="18" customFormat="1" ht="15.75" hidden="1" customHeight="1" x14ac:dyDescent="0.2">
      <c r="A694" s="75"/>
      <c r="B694" s="21" t="s">
        <v>212</v>
      </c>
      <c r="C694" s="65" t="s">
        <v>32</v>
      </c>
      <c r="D694" s="36" t="str">
        <f t="shared" si="6"/>
        <v>*</v>
      </c>
      <c r="E694" s="36" t="str">
        <f t="shared" si="6"/>
        <v>*</v>
      </c>
      <c r="F694" s="36" t="str">
        <f t="shared" si="6"/>
        <v>*</v>
      </c>
      <c r="G694" s="36" t="str">
        <f t="shared" si="6"/>
        <v>*</v>
      </c>
      <c r="H694" s="36" t="str">
        <f t="shared" si="6"/>
        <v>*</v>
      </c>
      <c r="I694" s="36" t="str">
        <f t="shared" si="6"/>
        <v>*</v>
      </c>
      <c r="J694" s="36" t="str">
        <f t="shared" si="6"/>
        <v/>
      </c>
      <c r="K694" s="36" t="str">
        <f t="shared" si="6"/>
        <v/>
      </c>
      <c r="L694" s="36" t="str">
        <f t="shared" si="6"/>
        <v/>
      </c>
      <c r="M694" s="36" t="str">
        <f t="shared" si="6"/>
        <v/>
      </c>
      <c r="N694" s="36" t="str">
        <f t="shared" si="6"/>
        <v/>
      </c>
      <c r="O694" s="36" t="str">
        <f t="shared" si="6"/>
        <v/>
      </c>
      <c r="P694" s="36" t="str">
        <f t="shared" si="6"/>
        <v>*</v>
      </c>
      <c r="Q694" s="36" t="str">
        <f t="shared" si="6"/>
        <v>*</v>
      </c>
      <c r="R694" s="36" t="str">
        <f t="shared" si="6"/>
        <v>*</v>
      </c>
      <c r="S694" s="36" t="str">
        <f t="shared" si="6"/>
        <v/>
      </c>
      <c r="T694" s="36" t="str">
        <f t="shared" si="6"/>
        <v/>
      </c>
      <c r="U694" s="36" t="str">
        <f t="shared" si="6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6"/>
        <v>*</v>
      </c>
      <c r="E695" s="36" t="str">
        <f t="shared" si="6"/>
        <v>*</v>
      </c>
      <c r="F695" s="36" t="str">
        <f t="shared" si="6"/>
        <v>*</v>
      </c>
      <c r="G695" s="36" t="str">
        <f t="shared" si="6"/>
        <v>*</v>
      </c>
      <c r="H695" s="36" t="str">
        <f t="shared" si="6"/>
        <v>*</v>
      </c>
      <c r="I695" s="36" t="str">
        <f t="shared" si="6"/>
        <v>*</v>
      </c>
      <c r="J695" s="36" t="str">
        <f t="shared" si="6"/>
        <v/>
      </c>
      <c r="K695" s="36" t="str">
        <f t="shared" si="6"/>
        <v/>
      </c>
      <c r="L695" s="36" t="str">
        <f t="shared" si="6"/>
        <v/>
      </c>
      <c r="M695" s="36" t="str">
        <f t="shared" si="6"/>
        <v/>
      </c>
      <c r="N695" s="36" t="str">
        <f t="shared" si="6"/>
        <v/>
      </c>
      <c r="O695" s="36" t="str">
        <f t="shared" si="6"/>
        <v/>
      </c>
      <c r="P695" s="36" t="str">
        <f t="shared" si="6"/>
        <v/>
      </c>
      <c r="Q695" s="36" t="str">
        <f t="shared" si="6"/>
        <v>*</v>
      </c>
      <c r="R695" s="36" t="str">
        <f t="shared" si="6"/>
        <v>*</v>
      </c>
      <c r="S695" s="36" t="str">
        <f t="shared" si="6"/>
        <v/>
      </c>
      <c r="T695" s="36" t="str">
        <f t="shared" si="6"/>
        <v/>
      </c>
      <c r="U695" s="36" t="str">
        <f t="shared" si="6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130</v>
      </c>
      <c r="D696" s="36" t="str">
        <f t="shared" si="6"/>
        <v>*</v>
      </c>
      <c r="E696" s="36" t="str">
        <f t="shared" si="6"/>
        <v>*</v>
      </c>
      <c r="F696" s="36" t="str">
        <f t="shared" si="6"/>
        <v>*</v>
      </c>
      <c r="G696" s="36" t="str">
        <f t="shared" si="6"/>
        <v/>
      </c>
      <c r="H696" s="36" t="str">
        <f t="shared" si="6"/>
        <v/>
      </c>
      <c r="I696" s="36" t="str">
        <f t="shared" si="6"/>
        <v/>
      </c>
      <c r="J696" s="36" t="str">
        <f t="shared" si="6"/>
        <v/>
      </c>
      <c r="K696" s="36" t="str">
        <f t="shared" si="6"/>
        <v/>
      </c>
      <c r="L696" s="36" t="str">
        <f t="shared" si="6"/>
        <v/>
      </c>
      <c r="M696" s="36" t="str">
        <f t="shared" si="6"/>
        <v/>
      </c>
      <c r="N696" s="36" t="str">
        <f t="shared" si="6"/>
        <v/>
      </c>
      <c r="O696" s="36" t="str">
        <f t="shared" si="6"/>
        <v/>
      </c>
      <c r="P696" s="36" t="str">
        <f t="shared" si="6"/>
        <v>*</v>
      </c>
      <c r="Q696" s="36" t="str">
        <f t="shared" si="6"/>
        <v>*</v>
      </c>
      <c r="R696" s="36" t="str">
        <f t="shared" si="6"/>
        <v>*</v>
      </c>
      <c r="S696" s="36" t="str">
        <f t="shared" si="6"/>
        <v/>
      </c>
      <c r="T696" s="36" t="str">
        <f t="shared" si="6"/>
        <v/>
      </c>
      <c r="U696" s="36" t="str">
        <f t="shared" si="6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6"/>
        <v>*</v>
      </c>
      <c r="E697" s="34" t="str">
        <f t="shared" si="6"/>
        <v>*</v>
      </c>
      <c r="F697" s="34" t="str">
        <f t="shared" si="6"/>
        <v>*</v>
      </c>
      <c r="G697" s="34" t="str">
        <f t="shared" ref="G697:U697" si="7">IF(G67=G371,"","*")</f>
        <v>*</v>
      </c>
      <c r="H697" s="34" t="str">
        <f t="shared" si="7"/>
        <v>*</v>
      </c>
      <c r="I697" s="34" t="str">
        <f t="shared" si="7"/>
        <v>*</v>
      </c>
      <c r="J697" s="34" t="str">
        <f t="shared" si="7"/>
        <v>*</v>
      </c>
      <c r="K697" s="34" t="str">
        <f t="shared" si="7"/>
        <v>*</v>
      </c>
      <c r="L697" s="34" t="str">
        <f t="shared" si="7"/>
        <v>*</v>
      </c>
      <c r="M697" s="34" t="str">
        <f t="shared" si="7"/>
        <v>*</v>
      </c>
      <c r="N697" s="34" t="str">
        <f t="shared" si="7"/>
        <v>*</v>
      </c>
      <c r="O697" s="34" t="str">
        <f t="shared" si="7"/>
        <v>*</v>
      </c>
      <c r="P697" s="34" t="str">
        <f t="shared" si="7"/>
        <v>*</v>
      </c>
      <c r="Q697" s="34" t="str">
        <f t="shared" si="7"/>
        <v>*</v>
      </c>
      <c r="R697" s="34" t="str">
        <f t="shared" si="7"/>
        <v>*</v>
      </c>
      <c r="S697" s="34" t="str">
        <f t="shared" si="7"/>
        <v>*</v>
      </c>
      <c r="T697" s="34" t="str">
        <f t="shared" si="7"/>
        <v>*</v>
      </c>
      <c r="U697" s="34" t="str">
        <f t="shared" si="7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37" t="str">
        <f t="shared" ref="D698:U712" si="8">IF(D68=D372,"","*")</f>
        <v>*</v>
      </c>
      <c r="E698" s="37" t="str">
        <f t="shared" si="8"/>
        <v>*</v>
      </c>
      <c r="F698" s="37" t="str">
        <f t="shared" si="8"/>
        <v>*</v>
      </c>
      <c r="G698" s="37" t="str">
        <f t="shared" si="8"/>
        <v>*</v>
      </c>
      <c r="H698" s="37" t="str">
        <f t="shared" si="8"/>
        <v>*</v>
      </c>
      <c r="I698" s="37" t="str">
        <f t="shared" si="8"/>
        <v>*</v>
      </c>
      <c r="J698" s="37" t="str">
        <f t="shared" si="8"/>
        <v>*</v>
      </c>
      <c r="K698" s="37" t="str">
        <f t="shared" si="8"/>
        <v>*</v>
      </c>
      <c r="L698" s="37" t="str">
        <f t="shared" si="8"/>
        <v>*</v>
      </c>
      <c r="M698" s="37" t="str">
        <f t="shared" si="8"/>
        <v>*</v>
      </c>
      <c r="N698" s="37" t="str">
        <f t="shared" si="8"/>
        <v>*</v>
      </c>
      <c r="O698" s="37" t="str">
        <f t="shared" si="8"/>
        <v>*</v>
      </c>
      <c r="P698" s="37" t="str">
        <f t="shared" si="8"/>
        <v>*</v>
      </c>
      <c r="Q698" s="37" t="str">
        <f t="shared" si="8"/>
        <v>*</v>
      </c>
      <c r="R698" s="37" t="str">
        <f t="shared" si="8"/>
        <v>*</v>
      </c>
      <c r="S698" s="37" t="str">
        <f t="shared" si="8"/>
        <v>*</v>
      </c>
      <c r="T698" s="37" t="str">
        <f t="shared" si="8"/>
        <v>*</v>
      </c>
      <c r="U698" s="37" t="str">
        <f t="shared" si="8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8"/>
        <v>*</v>
      </c>
      <c r="E699" s="37" t="str">
        <f t="shared" si="8"/>
        <v>*</v>
      </c>
      <c r="F699" s="37" t="str">
        <f t="shared" si="8"/>
        <v>*</v>
      </c>
      <c r="G699" s="37" t="str">
        <f t="shared" si="8"/>
        <v>*</v>
      </c>
      <c r="H699" s="37" t="str">
        <f t="shared" si="8"/>
        <v>*</v>
      </c>
      <c r="I699" s="37" t="str">
        <f t="shared" si="8"/>
        <v>*</v>
      </c>
      <c r="J699" s="37" t="str">
        <f t="shared" si="8"/>
        <v>*</v>
      </c>
      <c r="K699" s="37" t="str">
        <f t="shared" si="8"/>
        <v>*</v>
      </c>
      <c r="L699" s="37" t="str">
        <f t="shared" si="8"/>
        <v>*</v>
      </c>
      <c r="M699" s="37" t="str">
        <f t="shared" si="8"/>
        <v>*</v>
      </c>
      <c r="N699" s="37" t="str">
        <f t="shared" si="8"/>
        <v>*</v>
      </c>
      <c r="O699" s="37" t="str">
        <f t="shared" si="8"/>
        <v>*</v>
      </c>
      <c r="P699" s="37" t="str">
        <f t="shared" si="8"/>
        <v>*</v>
      </c>
      <c r="Q699" s="37" t="str">
        <f t="shared" si="8"/>
        <v>*</v>
      </c>
      <c r="R699" s="37" t="str">
        <f t="shared" si="8"/>
        <v>*</v>
      </c>
      <c r="S699" s="37" t="str">
        <f t="shared" si="8"/>
        <v>*</v>
      </c>
      <c r="T699" s="37" t="str">
        <f t="shared" si="8"/>
        <v>*</v>
      </c>
      <c r="U699" s="37" t="str">
        <f t="shared" si="8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32</v>
      </c>
      <c r="D700" s="37" t="str">
        <f t="shared" si="8"/>
        <v>*</v>
      </c>
      <c r="E700" s="37" t="str">
        <f t="shared" si="8"/>
        <v>*</v>
      </c>
      <c r="F700" s="37" t="str">
        <f t="shared" si="8"/>
        <v>*</v>
      </c>
      <c r="G700" s="37" t="str">
        <f t="shared" si="8"/>
        <v>*</v>
      </c>
      <c r="H700" s="37" t="str">
        <f t="shared" si="8"/>
        <v>*</v>
      </c>
      <c r="I700" s="37" t="str">
        <f t="shared" si="8"/>
        <v>*</v>
      </c>
      <c r="J700" s="37" t="str">
        <f t="shared" si="8"/>
        <v/>
      </c>
      <c r="K700" s="37" t="str">
        <f t="shared" si="8"/>
        <v/>
      </c>
      <c r="L700" s="37" t="str">
        <f t="shared" si="8"/>
        <v/>
      </c>
      <c r="M700" s="37" t="str">
        <f t="shared" si="8"/>
        <v>*</v>
      </c>
      <c r="N700" s="37" t="str">
        <f t="shared" si="8"/>
        <v>*</v>
      </c>
      <c r="O700" s="37" t="str">
        <f t="shared" si="8"/>
        <v>*</v>
      </c>
      <c r="P700" s="37" t="str">
        <f t="shared" si="8"/>
        <v>*</v>
      </c>
      <c r="Q700" s="37" t="str">
        <f t="shared" si="8"/>
        <v>*</v>
      </c>
      <c r="R700" s="37" t="str">
        <f t="shared" si="8"/>
        <v>*</v>
      </c>
      <c r="S700" s="37" t="str">
        <f t="shared" si="8"/>
        <v/>
      </c>
      <c r="T700" s="37" t="str">
        <f t="shared" si="8"/>
        <v/>
      </c>
      <c r="U700" s="37" t="str">
        <f t="shared" si="8"/>
        <v/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8"/>
        <v>*</v>
      </c>
      <c r="E701" s="37" t="str">
        <f t="shared" si="8"/>
        <v>*</v>
      </c>
      <c r="F701" s="37" t="str">
        <f t="shared" si="8"/>
        <v>*</v>
      </c>
      <c r="G701" s="37" t="str">
        <f t="shared" si="8"/>
        <v>*</v>
      </c>
      <c r="H701" s="37" t="str">
        <f t="shared" si="8"/>
        <v>*</v>
      </c>
      <c r="I701" s="37" t="str">
        <f t="shared" si="8"/>
        <v>*</v>
      </c>
      <c r="J701" s="37" t="str">
        <f t="shared" si="8"/>
        <v/>
      </c>
      <c r="K701" s="37" t="str">
        <f t="shared" si="8"/>
        <v/>
      </c>
      <c r="L701" s="37" t="str">
        <f t="shared" si="8"/>
        <v/>
      </c>
      <c r="M701" s="37" t="str">
        <f t="shared" si="8"/>
        <v/>
      </c>
      <c r="N701" s="37" t="str">
        <f t="shared" si="8"/>
        <v/>
      </c>
      <c r="O701" s="37" t="str">
        <f t="shared" si="8"/>
        <v/>
      </c>
      <c r="P701" s="37" t="str">
        <f t="shared" si="8"/>
        <v>*</v>
      </c>
      <c r="Q701" s="37" t="str">
        <f t="shared" si="8"/>
        <v>*</v>
      </c>
      <c r="R701" s="37" t="str">
        <f t="shared" si="8"/>
        <v>*</v>
      </c>
      <c r="S701" s="37" t="str">
        <f t="shared" si="8"/>
        <v/>
      </c>
      <c r="T701" s="37" t="str">
        <f t="shared" si="8"/>
        <v/>
      </c>
      <c r="U701" s="37" t="str">
        <f t="shared" si="8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130</v>
      </c>
      <c r="D702" s="38" t="str">
        <f t="shared" si="8"/>
        <v>*</v>
      </c>
      <c r="E702" s="38" t="str">
        <f t="shared" si="8"/>
        <v>*</v>
      </c>
      <c r="F702" s="38" t="str">
        <f t="shared" si="8"/>
        <v>*</v>
      </c>
      <c r="G702" s="38" t="str">
        <f t="shared" si="8"/>
        <v>*</v>
      </c>
      <c r="H702" s="38" t="str">
        <f t="shared" si="8"/>
        <v>*</v>
      </c>
      <c r="I702" s="38" t="str">
        <f t="shared" si="8"/>
        <v>*</v>
      </c>
      <c r="J702" s="38" t="str">
        <f t="shared" si="8"/>
        <v/>
      </c>
      <c r="K702" s="38" t="str">
        <f t="shared" si="8"/>
        <v/>
      </c>
      <c r="L702" s="38" t="str">
        <f t="shared" si="8"/>
        <v/>
      </c>
      <c r="M702" s="38" t="str">
        <f t="shared" si="8"/>
        <v/>
      </c>
      <c r="N702" s="38" t="str">
        <f t="shared" si="8"/>
        <v/>
      </c>
      <c r="O702" s="38" t="str">
        <f t="shared" si="8"/>
        <v/>
      </c>
      <c r="P702" s="38" t="str">
        <f t="shared" si="8"/>
        <v>*</v>
      </c>
      <c r="Q702" s="38" t="str">
        <f t="shared" si="8"/>
        <v>*</v>
      </c>
      <c r="R702" s="38" t="str">
        <f t="shared" si="8"/>
        <v>*</v>
      </c>
      <c r="S702" s="38" t="str">
        <f t="shared" si="8"/>
        <v/>
      </c>
      <c r="T702" s="38" t="str">
        <f t="shared" si="8"/>
        <v/>
      </c>
      <c r="U702" s="38" t="str">
        <f t="shared" si="8"/>
        <v/>
      </c>
    </row>
    <row r="703" spans="1:21" ht="15.75" hidden="1" customHeight="1" x14ac:dyDescent="0.2">
      <c r="A703" s="72" t="s">
        <v>218</v>
      </c>
      <c r="B703" s="73"/>
      <c r="C703" s="31" t="s">
        <v>77</v>
      </c>
      <c r="D703" s="32" t="str">
        <f t="shared" si="8"/>
        <v>*</v>
      </c>
      <c r="E703" s="32" t="str">
        <f t="shared" si="8"/>
        <v>*</v>
      </c>
      <c r="F703" s="32" t="str">
        <f t="shared" si="8"/>
        <v>*</v>
      </c>
      <c r="G703" s="32" t="str">
        <f t="shared" si="8"/>
        <v>*</v>
      </c>
      <c r="H703" s="32" t="str">
        <f t="shared" si="8"/>
        <v>*</v>
      </c>
      <c r="I703" s="32" t="str">
        <f t="shared" si="8"/>
        <v>*</v>
      </c>
      <c r="J703" s="32" t="str">
        <f t="shared" si="8"/>
        <v/>
      </c>
      <c r="K703" s="32" t="str">
        <f t="shared" si="8"/>
        <v/>
      </c>
      <c r="L703" s="32" t="str">
        <f t="shared" si="8"/>
        <v/>
      </c>
      <c r="M703" s="32" t="str">
        <f t="shared" si="8"/>
        <v>*</v>
      </c>
      <c r="N703" s="32" t="str">
        <f t="shared" si="8"/>
        <v>*</v>
      </c>
      <c r="O703" s="32" t="str">
        <f t="shared" si="8"/>
        <v>*</v>
      </c>
      <c r="P703" s="32" t="str">
        <f t="shared" si="8"/>
        <v>*</v>
      </c>
      <c r="Q703" s="32" t="str">
        <f t="shared" si="8"/>
        <v>*</v>
      </c>
      <c r="R703" s="32" t="str">
        <f t="shared" si="8"/>
        <v>*</v>
      </c>
      <c r="S703" s="32" t="str">
        <f t="shared" si="8"/>
        <v>*</v>
      </c>
      <c r="T703" s="32" t="str">
        <f t="shared" si="8"/>
        <v>*</v>
      </c>
      <c r="U703" s="32" t="str">
        <f t="shared" si="8"/>
        <v>*</v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8"/>
        <v>*</v>
      </c>
      <c r="E704" s="34" t="str">
        <f t="shared" si="8"/>
        <v>*</v>
      </c>
      <c r="F704" s="34" t="str">
        <f t="shared" si="8"/>
        <v>*</v>
      </c>
      <c r="G704" s="34" t="str">
        <f t="shared" si="8"/>
        <v>*</v>
      </c>
      <c r="H704" s="34" t="str">
        <f t="shared" si="8"/>
        <v>*</v>
      </c>
      <c r="I704" s="34" t="str">
        <f t="shared" si="8"/>
        <v>*</v>
      </c>
      <c r="J704" s="34" t="str">
        <f t="shared" si="8"/>
        <v/>
      </c>
      <c r="K704" s="34" t="str">
        <f t="shared" si="8"/>
        <v/>
      </c>
      <c r="L704" s="34" t="str">
        <f t="shared" si="8"/>
        <v/>
      </c>
      <c r="M704" s="34" t="str">
        <f t="shared" si="8"/>
        <v/>
      </c>
      <c r="N704" s="34" t="str">
        <f t="shared" si="8"/>
        <v/>
      </c>
      <c r="O704" s="34" t="str">
        <f t="shared" si="8"/>
        <v/>
      </c>
      <c r="P704" s="34" t="str">
        <f t="shared" si="8"/>
        <v>*</v>
      </c>
      <c r="Q704" s="34" t="str">
        <f t="shared" si="8"/>
        <v>*</v>
      </c>
      <c r="R704" s="34" t="str">
        <f t="shared" si="8"/>
        <v>*</v>
      </c>
      <c r="S704" s="34" t="str">
        <f t="shared" si="8"/>
        <v>*</v>
      </c>
      <c r="T704" s="34" t="str">
        <f t="shared" si="8"/>
        <v>*</v>
      </c>
      <c r="U704" s="34" t="str">
        <f t="shared" si="8"/>
        <v>*</v>
      </c>
    </row>
    <row r="705" spans="1:21" s="18" customFormat="1" ht="15.75" hidden="1" customHeight="1" x14ac:dyDescent="0.2">
      <c r="A705" s="75"/>
      <c r="B705" s="35" t="s">
        <v>211</v>
      </c>
      <c r="C705" s="65" t="s">
        <v>17</v>
      </c>
      <c r="D705" s="36" t="str">
        <f t="shared" si="8"/>
        <v>*</v>
      </c>
      <c r="E705" s="36" t="str">
        <f t="shared" si="8"/>
        <v>*</v>
      </c>
      <c r="F705" s="36" t="str">
        <f t="shared" si="8"/>
        <v>*</v>
      </c>
      <c r="G705" s="36" t="str">
        <f t="shared" si="8"/>
        <v>*</v>
      </c>
      <c r="H705" s="36" t="str">
        <f t="shared" si="8"/>
        <v>*</v>
      </c>
      <c r="I705" s="36" t="str">
        <f t="shared" si="8"/>
        <v>*</v>
      </c>
      <c r="J705" s="36" t="str">
        <f t="shared" si="8"/>
        <v/>
      </c>
      <c r="K705" s="36" t="str">
        <f t="shared" si="8"/>
        <v/>
      </c>
      <c r="L705" s="36" t="str">
        <f t="shared" si="8"/>
        <v/>
      </c>
      <c r="M705" s="36" t="str">
        <f t="shared" si="8"/>
        <v/>
      </c>
      <c r="N705" s="36" t="str">
        <f t="shared" si="8"/>
        <v/>
      </c>
      <c r="O705" s="36" t="str">
        <f t="shared" si="8"/>
        <v/>
      </c>
      <c r="P705" s="36" t="str">
        <f t="shared" si="8"/>
        <v>*</v>
      </c>
      <c r="Q705" s="36" t="str">
        <f t="shared" si="8"/>
        <v>*</v>
      </c>
      <c r="R705" s="36" t="str">
        <f t="shared" si="8"/>
        <v>*</v>
      </c>
      <c r="S705" s="36" t="str">
        <f t="shared" si="8"/>
        <v>*</v>
      </c>
      <c r="T705" s="36" t="str">
        <f t="shared" si="8"/>
        <v>*</v>
      </c>
      <c r="U705" s="36" t="str">
        <f t="shared" si="8"/>
        <v>*</v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8"/>
        <v>*</v>
      </c>
      <c r="E706" s="36" t="str">
        <f t="shared" si="8"/>
        <v>*</v>
      </c>
      <c r="F706" s="36" t="str">
        <f t="shared" si="8"/>
        <v>*</v>
      </c>
      <c r="G706" s="36" t="str">
        <f t="shared" si="8"/>
        <v>*</v>
      </c>
      <c r="H706" s="36" t="str">
        <f t="shared" si="8"/>
        <v>*</v>
      </c>
      <c r="I706" s="36" t="str">
        <f t="shared" si="8"/>
        <v>*</v>
      </c>
      <c r="J706" s="36" t="str">
        <f t="shared" si="8"/>
        <v/>
      </c>
      <c r="K706" s="36" t="str">
        <f t="shared" si="8"/>
        <v/>
      </c>
      <c r="L706" s="36" t="str">
        <f t="shared" si="8"/>
        <v/>
      </c>
      <c r="M706" s="36" t="str">
        <f t="shared" si="8"/>
        <v/>
      </c>
      <c r="N706" s="36" t="str">
        <f t="shared" si="8"/>
        <v/>
      </c>
      <c r="O706" s="36" t="str">
        <f t="shared" si="8"/>
        <v/>
      </c>
      <c r="P706" s="36" t="str">
        <f t="shared" si="8"/>
        <v>*</v>
      </c>
      <c r="Q706" s="36" t="str">
        <f t="shared" si="8"/>
        <v>*</v>
      </c>
      <c r="R706" s="36" t="str">
        <f t="shared" si="8"/>
        <v>*</v>
      </c>
      <c r="S706" s="36" t="str">
        <f t="shared" si="8"/>
        <v>*</v>
      </c>
      <c r="T706" s="36" t="str">
        <f t="shared" si="8"/>
        <v>*</v>
      </c>
      <c r="U706" s="36" t="str">
        <f t="shared" si="8"/>
        <v>*</v>
      </c>
    </row>
    <row r="707" spans="1:21" s="18" customFormat="1" ht="15.75" hidden="1" customHeight="1" x14ac:dyDescent="0.2">
      <c r="A707" s="75"/>
      <c r="B707" s="21" t="s">
        <v>212</v>
      </c>
      <c r="C707" s="65" t="s">
        <v>32</v>
      </c>
      <c r="D707" s="36" t="str">
        <f t="shared" si="8"/>
        <v>*</v>
      </c>
      <c r="E707" s="36" t="str">
        <f t="shared" si="8"/>
        <v>*</v>
      </c>
      <c r="F707" s="36" t="str">
        <f t="shared" si="8"/>
        <v>*</v>
      </c>
      <c r="G707" s="36" t="str">
        <f t="shared" si="8"/>
        <v>*</v>
      </c>
      <c r="H707" s="36" t="str">
        <f t="shared" si="8"/>
        <v>*</v>
      </c>
      <c r="I707" s="36" t="str">
        <f t="shared" si="8"/>
        <v>*</v>
      </c>
      <c r="J707" s="36" t="str">
        <f t="shared" si="8"/>
        <v/>
      </c>
      <c r="K707" s="36" t="str">
        <f t="shared" si="8"/>
        <v/>
      </c>
      <c r="L707" s="36" t="str">
        <f t="shared" si="8"/>
        <v/>
      </c>
      <c r="M707" s="36" t="str">
        <f t="shared" si="8"/>
        <v/>
      </c>
      <c r="N707" s="36" t="str">
        <f t="shared" si="8"/>
        <v/>
      </c>
      <c r="O707" s="36" t="str">
        <f t="shared" si="8"/>
        <v/>
      </c>
      <c r="P707" s="36" t="str">
        <f t="shared" si="8"/>
        <v>*</v>
      </c>
      <c r="Q707" s="36" t="str">
        <f t="shared" si="8"/>
        <v>*</v>
      </c>
      <c r="R707" s="36" t="str">
        <f t="shared" si="8"/>
        <v>*</v>
      </c>
      <c r="S707" s="36" t="str">
        <f t="shared" si="8"/>
        <v/>
      </c>
      <c r="T707" s="36" t="str">
        <f t="shared" si="8"/>
        <v/>
      </c>
      <c r="U707" s="36" t="str">
        <f t="shared" si="8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8"/>
        <v>*</v>
      </c>
      <c r="E708" s="36" t="str">
        <f t="shared" si="8"/>
        <v>*</v>
      </c>
      <c r="F708" s="36" t="str">
        <f t="shared" si="8"/>
        <v>*</v>
      </c>
      <c r="G708" s="36" t="str">
        <f t="shared" si="8"/>
        <v/>
      </c>
      <c r="H708" s="36" t="str">
        <f t="shared" si="8"/>
        <v/>
      </c>
      <c r="I708" s="36" t="str">
        <f t="shared" si="8"/>
        <v/>
      </c>
      <c r="J708" s="36" t="str">
        <f t="shared" si="8"/>
        <v/>
      </c>
      <c r="K708" s="36" t="str">
        <f t="shared" si="8"/>
        <v/>
      </c>
      <c r="L708" s="36" t="str">
        <f t="shared" si="8"/>
        <v/>
      </c>
      <c r="M708" s="36" t="str">
        <f t="shared" si="8"/>
        <v/>
      </c>
      <c r="N708" s="36" t="str">
        <f t="shared" si="8"/>
        <v/>
      </c>
      <c r="O708" s="36" t="str">
        <f t="shared" si="8"/>
        <v/>
      </c>
      <c r="P708" s="36" t="str">
        <f t="shared" si="8"/>
        <v>*</v>
      </c>
      <c r="Q708" s="36" t="str">
        <f t="shared" si="8"/>
        <v>*</v>
      </c>
      <c r="R708" s="36" t="str">
        <f t="shared" si="8"/>
        <v>*</v>
      </c>
      <c r="S708" s="36" t="str">
        <f t="shared" si="8"/>
        <v/>
      </c>
      <c r="T708" s="36" t="str">
        <f t="shared" si="8"/>
        <v/>
      </c>
      <c r="U708" s="36" t="str">
        <f t="shared" si="8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130</v>
      </c>
      <c r="D709" s="36" t="str">
        <f t="shared" si="8"/>
        <v>*</v>
      </c>
      <c r="E709" s="36" t="str">
        <f t="shared" si="8"/>
        <v>*</v>
      </c>
      <c r="F709" s="36" t="str">
        <f t="shared" si="8"/>
        <v>*</v>
      </c>
      <c r="G709" s="36" t="str">
        <f t="shared" si="8"/>
        <v/>
      </c>
      <c r="H709" s="36" t="str">
        <f t="shared" si="8"/>
        <v/>
      </c>
      <c r="I709" s="36" t="str">
        <f t="shared" si="8"/>
        <v/>
      </c>
      <c r="J709" s="36" t="str">
        <f t="shared" si="8"/>
        <v/>
      </c>
      <c r="K709" s="36" t="str">
        <f t="shared" si="8"/>
        <v/>
      </c>
      <c r="L709" s="36" t="str">
        <f t="shared" si="8"/>
        <v/>
      </c>
      <c r="M709" s="36" t="str">
        <f t="shared" si="8"/>
        <v/>
      </c>
      <c r="N709" s="36" t="str">
        <f t="shared" si="8"/>
        <v/>
      </c>
      <c r="O709" s="36" t="str">
        <f t="shared" si="8"/>
        <v/>
      </c>
      <c r="P709" s="36" t="str">
        <f t="shared" si="8"/>
        <v>*</v>
      </c>
      <c r="Q709" s="36" t="str">
        <f t="shared" si="8"/>
        <v>*</v>
      </c>
      <c r="R709" s="36" t="str">
        <f t="shared" si="8"/>
        <v>*</v>
      </c>
      <c r="S709" s="36" t="str">
        <f t="shared" si="8"/>
        <v/>
      </c>
      <c r="T709" s="36" t="str">
        <f t="shared" si="8"/>
        <v/>
      </c>
      <c r="U709" s="36" t="str">
        <f t="shared" si="8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8"/>
        <v>*</v>
      </c>
      <c r="E710" s="34" t="str">
        <f t="shared" si="8"/>
        <v>*</v>
      </c>
      <c r="F710" s="34" t="str">
        <f t="shared" si="8"/>
        <v>*</v>
      </c>
      <c r="G710" s="34" t="str">
        <f t="shared" si="8"/>
        <v>*</v>
      </c>
      <c r="H710" s="34" t="str">
        <f t="shared" si="8"/>
        <v>*</v>
      </c>
      <c r="I710" s="34" t="str">
        <f t="shared" si="8"/>
        <v>*</v>
      </c>
      <c r="J710" s="34" t="str">
        <f t="shared" si="8"/>
        <v/>
      </c>
      <c r="K710" s="34" t="str">
        <f t="shared" si="8"/>
        <v/>
      </c>
      <c r="L710" s="34" t="str">
        <f t="shared" si="8"/>
        <v/>
      </c>
      <c r="M710" s="34" t="str">
        <f t="shared" si="8"/>
        <v>*</v>
      </c>
      <c r="N710" s="34" t="str">
        <f t="shared" si="8"/>
        <v>*</v>
      </c>
      <c r="O710" s="34" t="str">
        <f t="shared" si="8"/>
        <v>*</v>
      </c>
      <c r="P710" s="34" t="str">
        <f t="shared" si="8"/>
        <v>*</v>
      </c>
      <c r="Q710" s="34" t="str">
        <f t="shared" si="8"/>
        <v>*</v>
      </c>
      <c r="R710" s="34" t="str">
        <f t="shared" si="8"/>
        <v>*</v>
      </c>
      <c r="S710" s="34" t="str">
        <f t="shared" si="8"/>
        <v>*</v>
      </c>
      <c r="T710" s="34" t="str">
        <f t="shared" si="8"/>
        <v>*</v>
      </c>
      <c r="U710" s="34" t="str">
        <f t="shared" si="8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37" t="str">
        <f t="shared" si="8"/>
        <v>*</v>
      </c>
      <c r="E711" s="37" t="str">
        <f t="shared" si="8"/>
        <v>*</v>
      </c>
      <c r="F711" s="37" t="str">
        <f t="shared" si="8"/>
        <v>*</v>
      </c>
      <c r="G711" s="37" t="str">
        <f t="shared" si="8"/>
        <v>*</v>
      </c>
      <c r="H711" s="37" t="str">
        <f t="shared" si="8"/>
        <v>*</v>
      </c>
      <c r="I711" s="37" t="str">
        <f t="shared" si="8"/>
        <v>*</v>
      </c>
      <c r="J711" s="37" t="str">
        <f t="shared" si="8"/>
        <v/>
      </c>
      <c r="K711" s="37" t="str">
        <f t="shared" si="8"/>
        <v/>
      </c>
      <c r="L711" s="37" t="str">
        <f t="shared" si="8"/>
        <v/>
      </c>
      <c r="M711" s="37" t="str">
        <f t="shared" si="8"/>
        <v>*</v>
      </c>
      <c r="N711" s="37" t="str">
        <f t="shared" si="8"/>
        <v>*</v>
      </c>
      <c r="O711" s="37" t="str">
        <f t="shared" si="8"/>
        <v>*</v>
      </c>
      <c r="P711" s="37" t="str">
        <f t="shared" si="8"/>
        <v>*</v>
      </c>
      <c r="Q711" s="37" t="str">
        <f t="shared" si="8"/>
        <v>*</v>
      </c>
      <c r="R711" s="37" t="str">
        <f t="shared" si="8"/>
        <v>*</v>
      </c>
      <c r="S711" s="37" t="str">
        <f t="shared" si="8"/>
        <v>*</v>
      </c>
      <c r="T711" s="37" t="str">
        <f t="shared" si="8"/>
        <v>*</v>
      </c>
      <c r="U711" s="37" t="str">
        <f t="shared" si="8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8"/>
        <v>*</v>
      </c>
      <c r="E712" s="37" t="str">
        <f t="shared" si="8"/>
        <v>*</v>
      </c>
      <c r="F712" s="37" t="str">
        <f t="shared" si="8"/>
        <v>*</v>
      </c>
      <c r="G712" s="37" t="str">
        <f t="shared" ref="G712:U712" si="9">IF(G82=G386,"","*")</f>
        <v>*</v>
      </c>
      <c r="H712" s="37" t="str">
        <f t="shared" si="9"/>
        <v>*</v>
      </c>
      <c r="I712" s="37" t="str">
        <f t="shared" si="9"/>
        <v>*</v>
      </c>
      <c r="J712" s="37" t="str">
        <f t="shared" si="9"/>
        <v/>
      </c>
      <c r="K712" s="37" t="str">
        <f t="shared" si="9"/>
        <v/>
      </c>
      <c r="L712" s="37" t="str">
        <f t="shared" si="9"/>
        <v/>
      </c>
      <c r="M712" s="37" t="str">
        <f t="shared" si="9"/>
        <v>*</v>
      </c>
      <c r="N712" s="37" t="str">
        <f t="shared" si="9"/>
        <v>*</v>
      </c>
      <c r="O712" s="37" t="str">
        <f t="shared" si="9"/>
        <v>*</v>
      </c>
      <c r="P712" s="37" t="str">
        <f t="shared" si="9"/>
        <v>*</v>
      </c>
      <c r="Q712" s="37" t="str">
        <f t="shared" si="9"/>
        <v>*</v>
      </c>
      <c r="R712" s="37" t="str">
        <f t="shared" si="9"/>
        <v>*</v>
      </c>
      <c r="S712" s="37" t="str">
        <f t="shared" si="9"/>
        <v>*</v>
      </c>
      <c r="T712" s="37" t="str">
        <f t="shared" si="9"/>
        <v>*</v>
      </c>
      <c r="U712" s="37" t="str">
        <f t="shared" si="9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32</v>
      </c>
      <c r="D713" s="37" t="str">
        <f t="shared" ref="D713:U727" si="10">IF(D83=D387,"","*")</f>
        <v>*</v>
      </c>
      <c r="E713" s="37" t="str">
        <f t="shared" si="10"/>
        <v>*</v>
      </c>
      <c r="F713" s="37" t="str">
        <f t="shared" si="10"/>
        <v>*</v>
      </c>
      <c r="G713" s="37" t="str">
        <f t="shared" si="10"/>
        <v>*</v>
      </c>
      <c r="H713" s="37" t="str">
        <f t="shared" si="10"/>
        <v>*</v>
      </c>
      <c r="I713" s="37" t="str">
        <f t="shared" si="10"/>
        <v>*</v>
      </c>
      <c r="J713" s="37" t="str">
        <f t="shared" si="10"/>
        <v/>
      </c>
      <c r="K713" s="37" t="str">
        <f t="shared" si="10"/>
        <v/>
      </c>
      <c r="L713" s="37" t="str">
        <f t="shared" si="10"/>
        <v/>
      </c>
      <c r="M713" s="37" t="str">
        <f t="shared" si="10"/>
        <v/>
      </c>
      <c r="N713" s="37" t="str">
        <f t="shared" si="10"/>
        <v/>
      </c>
      <c r="O713" s="37" t="str">
        <f t="shared" si="10"/>
        <v/>
      </c>
      <c r="P713" s="37" t="str">
        <f t="shared" si="10"/>
        <v>*</v>
      </c>
      <c r="Q713" s="37" t="str">
        <f t="shared" si="10"/>
        <v>*</v>
      </c>
      <c r="R713" s="37" t="str">
        <f t="shared" si="10"/>
        <v>*</v>
      </c>
      <c r="S713" s="37" t="str">
        <f t="shared" si="10"/>
        <v/>
      </c>
      <c r="T713" s="37" t="str">
        <f t="shared" si="10"/>
        <v/>
      </c>
      <c r="U713" s="37" t="str">
        <f t="shared" si="10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0"/>
        <v>*</v>
      </c>
      <c r="E714" s="37" t="str">
        <f t="shared" si="10"/>
        <v>*</v>
      </c>
      <c r="F714" s="37" t="str">
        <f t="shared" si="10"/>
        <v>*</v>
      </c>
      <c r="G714" s="37" t="str">
        <f t="shared" si="10"/>
        <v/>
      </c>
      <c r="H714" s="37" t="str">
        <f t="shared" si="10"/>
        <v/>
      </c>
      <c r="I714" s="37" t="str">
        <f t="shared" si="10"/>
        <v/>
      </c>
      <c r="J714" s="37" t="str">
        <f t="shared" si="10"/>
        <v/>
      </c>
      <c r="K714" s="37" t="str">
        <f t="shared" si="10"/>
        <v/>
      </c>
      <c r="L714" s="37" t="str">
        <f t="shared" si="10"/>
        <v/>
      </c>
      <c r="M714" s="37" t="str">
        <f t="shared" si="10"/>
        <v/>
      </c>
      <c r="N714" s="37" t="str">
        <f t="shared" si="10"/>
        <v/>
      </c>
      <c r="O714" s="37" t="str">
        <f t="shared" si="10"/>
        <v/>
      </c>
      <c r="P714" s="37" t="str">
        <f t="shared" si="10"/>
        <v>*</v>
      </c>
      <c r="Q714" s="37" t="str">
        <f t="shared" si="10"/>
        <v>*</v>
      </c>
      <c r="R714" s="37" t="str">
        <f t="shared" si="10"/>
        <v>*</v>
      </c>
      <c r="S714" s="37" t="str">
        <f t="shared" si="10"/>
        <v/>
      </c>
      <c r="T714" s="37" t="str">
        <f t="shared" si="10"/>
        <v/>
      </c>
      <c r="U714" s="37" t="str">
        <f t="shared" si="10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130</v>
      </c>
      <c r="D715" s="38" t="str">
        <f t="shared" si="10"/>
        <v>*</v>
      </c>
      <c r="E715" s="38" t="str">
        <f t="shared" si="10"/>
        <v>*</v>
      </c>
      <c r="F715" s="38" t="str">
        <f t="shared" si="10"/>
        <v>*</v>
      </c>
      <c r="G715" s="38" t="str">
        <f t="shared" si="10"/>
        <v>*</v>
      </c>
      <c r="H715" s="38" t="str">
        <f t="shared" si="10"/>
        <v>*</v>
      </c>
      <c r="I715" s="38" t="str">
        <f t="shared" si="10"/>
        <v>*</v>
      </c>
      <c r="J715" s="38" t="str">
        <f t="shared" si="10"/>
        <v/>
      </c>
      <c r="K715" s="38" t="str">
        <f t="shared" si="10"/>
        <v/>
      </c>
      <c r="L715" s="38" t="str">
        <f t="shared" si="10"/>
        <v/>
      </c>
      <c r="M715" s="38" t="str">
        <f t="shared" si="10"/>
        <v/>
      </c>
      <c r="N715" s="38" t="str">
        <f t="shared" si="10"/>
        <v/>
      </c>
      <c r="O715" s="38" t="str">
        <f t="shared" si="10"/>
        <v/>
      </c>
      <c r="P715" s="38" t="str">
        <f t="shared" si="10"/>
        <v>*</v>
      </c>
      <c r="Q715" s="38" t="str">
        <f t="shared" si="10"/>
        <v>*</v>
      </c>
      <c r="R715" s="38" t="str">
        <f t="shared" si="10"/>
        <v>*</v>
      </c>
      <c r="S715" s="38" t="str">
        <f t="shared" si="10"/>
        <v>*</v>
      </c>
      <c r="T715" s="38" t="str">
        <f t="shared" si="10"/>
        <v>*</v>
      </c>
      <c r="U715" s="38" t="str">
        <f t="shared" si="10"/>
        <v>*</v>
      </c>
    </row>
    <row r="716" spans="1:21" ht="15.75" hidden="1" customHeight="1" x14ac:dyDescent="0.2">
      <c r="A716" s="72" t="s">
        <v>219</v>
      </c>
      <c r="B716" s="73"/>
      <c r="C716" s="31" t="s">
        <v>35</v>
      </c>
      <c r="D716" s="32" t="str">
        <f t="shared" si="10"/>
        <v>*</v>
      </c>
      <c r="E716" s="32" t="str">
        <f t="shared" si="10"/>
        <v>*</v>
      </c>
      <c r="F716" s="32" t="str">
        <f t="shared" si="10"/>
        <v>*</v>
      </c>
      <c r="G716" s="32" t="str">
        <f t="shared" si="10"/>
        <v>*</v>
      </c>
      <c r="H716" s="32" t="str">
        <f t="shared" si="10"/>
        <v>*</v>
      </c>
      <c r="I716" s="32" t="str">
        <f t="shared" si="10"/>
        <v>*</v>
      </c>
      <c r="J716" s="32" t="str">
        <f t="shared" si="10"/>
        <v>*</v>
      </c>
      <c r="K716" s="32" t="str">
        <f t="shared" si="10"/>
        <v>*</v>
      </c>
      <c r="L716" s="32" t="str">
        <f t="shared" si="10"/>
        <v>*</v>
      </c>
      <c r="M716" s="32" t="str">
        <f t="shared" si="10"/>
        <v>*</v>
      </c>
      <c r="N716" s="32" t="str">
        <f t="shared" si="10"/>
        <v>*</v>
      </c>
      <c r="O716" s="32" t="str">
        <f t="shared" si="10"/>
        <v>*</v>
      </c>
      <c r="P716" s="32" t="str">
        <f t="shared" si="10"/>
        <v>*</v>
      </c>
      <c r="Q716" s="32" t="str">
        <f t="shared" si="10"/>
        <v>*</v>
      </c>
      <c r="R716" s="32" t="str">
        <f t="shared" si="10"/>
        <v>*</v>
      </c>
      <c r="S716" s="32" t="str">
        <f t="shared" si="10"/>
        <v>*</v>
      </c>
      <c r="T716" s="32" t="str">
        <f t="shared" si="10"/>
        <v>*</v>
      </c>
      <c r="U716" s="32" t="str">
        <f t="shared" si="10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0"/>
        <v>*</v>
      </c>
      <c r="E717" s="34" t="str">
        <f t="shared" si="10"/>
        <v>*</v>
      </c>
      <c r="F717" s="34" t="str">
        <f t="shared" si="10"/>
        <v>*</v>
      </c>
      <c r="G717" s="34" t="str">
        <f t="shared" si="10"/>
        <v>*</v>
      </c>
      <c r="H717" s="34" t="str">
        <f t="shared" si="10"/>
        <v>*</v>
      </c>
      <c r="I717" s="34" t="str">
        <f t="shared" si="10"/>
        <v>*</v>
      </c>
      <c r="J717" s="34" t="str">
        <f t="shared" si="10"/>
        <v/>
      </c>
      <c r="K717" s="34" t="str">
        <f t="shared" si="10"/>
        <v/>
      </c>
      <c r="L717" s="34" t="str">
        <f t="shared" si="10"/>
        <v/>
      </c>
      <c r="M717" s="34" t="str">
        <f t="shared" si="10"/>
        <v/>
      </c>
      <c r="N717" s="34" t="str">
        <f t="shared" si="10"/>
        <v/>
      </c>
      <c r="O717" s="34" t="str">
        <f t="shared" si="10"/>
        <v/>
      </c>
      <c r="P717" s="34" t="str">
        <f t="shared" si="10"/>
        <v>*</v>
      </c>
      <c r="Q717" s="34" t="str">
        <f t="shared" si="10"/>
        <v>*</v>
      </c>
      <c r="R717" s="34" t="str">
        <f t="shared" si="10"/>
        <v>*</v>
      </c>
      <c r="S717" s="34" t="str">
        <f t="shared" si="10"/>
        <v>*</v>
      </c>
      <c r="T717" s="34" t="str">
        <f t="shared" si="10"/>
        <v>*</v>
      </c>
      <c r="U717" s="34" t="str">
        <f t="shared" si="10"/>
        <v>*</v>
      </c>
    </row>
    <row r="718" spans="1:21" s="18" customFormat="1" ht="15.75" hidden="1" customHeight="1" x14ac:dyDescent="0.2">
      <c r="A718" s="75"/>
      <c r="B718" s="35" t="s">
        <v>211</v>
      </c>
      <c r="C718" s="65" t="s">
        <v>17</v>
      </c>
      <c r="D718" s="36" t="str">
        <f t="shared" si="10"/>
        <v>*</v>
      </c>
      <c r="E718" s="36" t="str">
        <f t="shared" si="10"/>
        <v>*</v>
      </c>
      <c r="F718" s="36" t="str">
        <f t="shared" si="10"/>
        <v>*</v>
      </c>
      <c r="G718" s="36" t="str">
        <f t="shared" si="10"/>
        <v>*</v>
      </c>
      <c r="H718" s="36" t="str">
        <f t="shared" si="10"/>
        <v>*</v>
      </c>
      <c r="I718" s="36" t="str">
        <f t="shared" si="10"/>
        <v>*</v>
      </c>
      <c r="J718" s="36" t="str">
        <f t="shared" si="10"/>
        <v/>
      </c>
      <c r="K718" s="36" t="str">
        <f t="shared" si="10"/>
        <v/>
      </c>
      <c r="L718" s="36" t="str">
        <f t="shared" si="10"/>
        <v/>
      </c>
      <c r="M718" s="36" t="str">
        <f t="shared" si="10"/>
        <v/>
      </c>
      <c r="N718" s="36" t="str">
        <f t="shared" si="10"/>
        <v/>
      </c>
      <c r="O718" s="36" t="str">
        <f t="shared" si="10"/>
        <v/>
      </c>
      <c r="P718" s="36" t="str">
        <f t="shared" si="10"/>
        <v>*</v>
      </c>
      <c r="Q718" s="36" t="str">
        <f t="shared" si="10"/>
        <v>*</v>
      </c>
      <c r="R718" s="36" t="str">
        <f t="shared" si="10"/>
        <v>*</v>
      </c>
      <c r="S718" s="36" t="str">
        <f t="shared" si="10"/>
        <v>*</v>
      </c>
      <c r="T718" s="36" t="str">
        <f t="shared" si="10"/>
        <v>*</v>
      </c>
      <c r="U718" s="36" t="str">
        <f t="shared" si="10"/>
        <v>*</v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0"/>
        <v>*</v>
      </c>
      <c r="E719" s="36" t="str">
        <f t="shared" si="10"/>
        <v>*</v>
      </c>
      <c r="F719" s="36" t="str">
        <f t="shared" si="10"/>
        <v>*</v>
      </c>
      <c r="G719" s="36" t="str">
        <f t="shared" si="10"/>
        <v>*</v>
      </c>
      <c r="H719" s="36" t="str">
        <f t="shared" si="10"/>
        <v>*</v>
      </c>
      <c r="I719" s="36" t="str">
        <f t="shared" si="10"/>
        <v>*</v>
      </c>
      <c r="J719" s="36" t="str">
        <f t="shared" si="10"/>
        <v/>
      </c>
      <c r="K719" s="36" t="str">
        <f t="shared" si="10"/>
        <v/>
      </c>
      <c r="L719" s="36" t="str">
        <f t="shared" si="10"/>
        <v/>
      </c>
      <c r="M719" s="36" t="str">
        <f t="shared" si="10"/>
        <v/>
      </c>
      <c r="N719" s="36" t="str">
        <f t="shared" si="10"/>
        <v/>
      </c>
      <c r="O719" s="36" t="str">
        <f t="shared" si="10"/>
        <v/>
      </c>
      <c r="P719" s="36" t="str">
        <f t="shared" si="10"/>
        <v>*</v>
      </c>
      <c r="Q719" s="36" t="str">
        <f t="shared" si="10"/>
        <v>*</v>
      </c>
      <c r="R719" s="36" t="str">
        <f t="shared" si="10"/>
        <v>*</v>
      </c>
      <c r="S719" s="36" t="str">
        <f t="shared" si="10"/>
        <v>*</v>
      </c>
      <c r="T719" s="36" t="str">
        <f t="shared" si="10"/>
        <v>*</v>
      </c>
      <c r="U719" s="36" t="str">
        <f t="shared" si="10"/>
        <v>*</v>
      </c>
    </row>
    <row r="720" spans="1:21" s="18" customFormat="1" ht="15.75" hidden="1" customHeight="1" x14ac:dyDescent="0.2">
      <c r="A720" s="75"/>
      <c r="B720" s="21" t="s">
        <v>212</v>
      </c>
      <c r="C720" s="65" t="s">
        <v>32</v>
      </c>
      <c r="D720" s="36" t="str">
        <f t="shared" si="10"/>
        <v/>
      </c>
      <c r="E720" s="36" t="str">
        <f t="shared" si="10"/>
        <v/>
      </c>
      <c r="F720" s="36" t="str">
        <f t="shared" si="10"/>
        <v/>
      </c>
      <c r="G720" s="36" t="str">
        <f t="shared" si="10"/>
        <v/>
      </c>
      <c r="H720" s="36" t="str">
        <f t="shared" si="10"/>
        <v/>
      </c>
      <c r="I720" s="36" t="str">
        <f t="shared" si="10"/>
        <v/>
      </c>
      <c r="J720" s="36" t="str">
        <f t="shared" si="10"/>
        <v/>
      </c>
      <c r="K720" s="36" t="str">
        <f t="shared" si="10"/>
        <v/>
      </c>
      <c r="L720" s="36" t="str">
        <f t="shared" si="10"/>
        <v/>
      </c>
      <c r="M720" s="36" t="str">
        <f t="shared" si="10"/>
        <v/>
      </c>
      <c r="N720" s="36" t="str">
        <f t="shared" si="10"/>
        <v/>
      </c>
      <c r="O720" s="36" t="str">
        <f t="shared" si="10"/>
        <v/>
      </c>
      <c r="P720" s="36" t="str">
        <f t="shared" si="10"/>
        <v/>
      </c>
      <c r="Q720" s="36" t="str">
        <f t="shared" si="10"/>
        <v/>
      </c>
      <c r="R720" s="36" t="str">
        <f t="shared" si="10"/>
        <v/>
      </c>
      <c r="S720" s="36" t="str">
        <f t="shared" si="10"/>
        <v/>
      </c>
      <c r="T720" s="36" t="str">
        <f t="shared" si="10"/>
        <v/>
      </c>
      <c r="U720" s="36" t="str">
        <f t="shared" si="10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0"/>
        <v/>
      </c>
      <c r="E721" s="36" t="str">
        <f t="shared" si="10"/>
        <v/>
      </c>
      <c r="F721" s="36" t="str">
        <f t="shared" si="10"/>
        <v/>
      </c>
      <c r="G721" s="36" t="str">
        <f t="shared" si="10"/>
        <v/>
      </c>
      <c r="H721" s="36" t="str">
        <f t="shared" si="10"/>
        <v/>
      </c>
      <c r="I721" s="36" t="str">
        <f t="shared" si="10"/>
        <v/>
      </c>
      <c r="J721" s="36" t="str">
        <f t="shared" si="10"/>
        <v/>
      </c>
      <c r="K721" s="36" t="str">
        <f t="shared" si="10"/>
        <v/>
      </c>
      <c r="L721" s="36" t="str">
        <f t="shared" si="10"/>
        <v/>
      </c>
      <c r="M721" s="36" t="str">
        <f t="shared" si="10"/>
        <v/>
      </c>
      <c r="N721" s="36" t="str">
        <f t="shared" si="10"/>
        <v/>
      </c>
      <c r="O721" s="36" t="str">
        <f t="shared" si="10"/>
        <v/>
      </c>
      <c r="P721" s="36" t="str">
        <f t="shared" si="10"/>
        <v/>
      </c>
      <c r="Q721" s="36" t="str">
        <f t="shared" si="10"/>
        <v/>
      </c>
      <c r="R721" s="36" t="str">
        <f t="shared" si="10"/>
        <v/>
      </c>
      <c r="S721" s="36" t="str">
        <f t="shared" si="10"/>
        <v/>
      </c>
      <c r="T721" s="36" t="str">
        <f t="shared" si="10"/>
        <v/>
      </c>
      <c r="U721" s="36" t="str">
        <f t="shared" si="10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130</v>
      </c>
      <c r="D722" s="36" t="str">
        <f t="shared" si="10"/>
        <v>*</v>
      </c>
      <c r="E722" s="36" t="str">
        <f t="shared" si="10"/>
        <v>*</v>
      </c>
      <c r="F722" s="36" t="str">
        <f t="shared" si="10"/>
        <v>*</v>
      </c>
      <c r="G722" s="36" t="str">
        <f t="shared" si="10"/>
        <v/>
      </c>
      <c r="H722" s="36" t="str">
        <f t="shared" si="10"/>
        <v/>
      </c>
      <c r="I722" s="36" t="str">
        <f t="shared" si="10"/>
        <v/>
      </c>
      <c r="J722" s="36" t="str">
        <f t="shared" si="10"/>
        <v/>
      </c>
      <c r="K722" s="36" t="str">
        <f t="shared" si="10"/>
        <v/>
      </c>
      <c r="L722" s="36" t="str">
        <f t="shared" si="10"/>
        <v/>
      </c>
      <c r="M722" s="36" t="str">
        <f t="shared" si="10"/>
        <v/>
      </c>
      <c r="N722" s="36" t="str">
        <f t="shared" si="10"/>
        <v/>
      </c>
      <c r="O722" s="36" t="str">
        <f t="shared" si="10"/>
        <v/>
      </c>
      <c r="P722" s="36" t="str">
        <f t="shared" si="10"/>
        <v>*</v>
      </c>
      <c r="Q722" s="36" t="str">
        <f t="shared" si="10"/>
        <v>*</v>
      </c>
      <c r="R722" s="36" t="str">
        <f t="shared" si="10"/>
        <v>*</v>
      </c>
      <c r="S722" s="36" t="str">
        <f t="shared" si="10"/>
        <v/>
      </c>
      <c r="T722" s="36" t="str">
        <f t="shared" si="10"/>
        <v>*</v>
      </c>
      <c r="U722" s="36" t="str">
        <f t="shared" si="10"/>
        <v>*</v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0"/>
        <v>*</v>
      </c>
      <c r="E723" s="34" t="str">
        <f t="shared" si="10"/>
        <v>*</v>
      </c>
      <c r="F723" s="34" t="str">
        <f t="shared" si="10"/>
        <v>*</v>
      </c>
      <c r="G723" s="34" t="str">
        <f t="shared" si="10"/>
        <v>*</v>
      </c>
      <c r="H723" s="34" t="str">
        <f t="shared" si="10"/>
        <v>*</v>
      </c>
      <c r="I723" s="34" t="str">
        <f t="shared" si="10"/>
        <v>*</v>
      </c>
      <c r="J723" s="34" t="str">
        <f t="shared" si="10"/>
        <v>*</v>
      </c>
      <c r="K723" s="34" t="str">
        <f t="shared" si="10"/>
        <v>*</v>
      </c>
      <c r="L723" s="34" t="str">
        <f t="shared" si="10"/>
        <v>*</v>
      </c>
      <c r="M723" s="34" t="str">
        <f t="shared" si="10"/>
        <v>*</v>
      </c>
      <c r="N723" s="34" t="str">
        <f t="shared" si="10"/>
        <v>*</v>
      </c>
      <c r="O723" s="34" t="str">
        <f t="shared" si="10"/>
        <v>*</v>
      </c>
      <c r="P723" s="34" t="str">
        <f t="shared" si="10"/>
        <v>*</v>
      </c>
      <c r="Q723" s="34" t="str">
        <f t="shared" si="10"/>
        <v>*</v>
      </c>
      <c r="R723" s="34" t="str">
        <f t="shared" si="10"/>
        <v>*</v>
      </c>
      <c r="S723" s="34" t="str">
        <f t="shared" si="10"/>
        <v>*</v>
      </c>
      <c r="T723" s="34" t="str">
        <f t="shared" si="10"/>
        <v>*</v>
      </c>
      <c r="U723" s="34" t="str">
        <f t="shared" si="10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37" t="str">
        <f t="shared" si="10"/>
        <v>*</v>
      </c>
      <c r="E724" s="37" t="str">
        <f t="shared" si="10"/>
        <v>*</v>
      </c>
      <c r="F724" s="37" t="str">
        <f t="shared" si="10"/>
        <v>*</v>
      </c>
      <c r="G724" s="37" t="str">
        <f t="shared" si="10"/>
        <v>*</v>
      </c>
      <c r="H724" s="37" t="str">
        <f t="shared" si="10"/>
        <v>*</v>
      </c>
      <c r="I724" s="37" t="str">
        <f t="shared" si="10"/>
        <v>*</v>
      </c>
      <c r="J724" s="37" t="str">
        <f t="shared" si="10"/>
        <v>*</v>
      </c>
      <c r="K724" s="37" t="str">
        <f t="shared" si="10"/>
        <v>*</v>
      </c>
      <c r="L724" s="37" t="str">
        <f t="shared" si="10"/>
        <v>*</v>
      </c>
      <c r="M724" s="37" t="str">
        <f t="shared" si="10"/>
        <v>*</v>
      </c>
      <c r="N724" s="37" t="str">
        <f t="shared" si="10"/>
        <v>*</v>
      </c>
      <c r="O724" s="37" t="str">
        <f t="shared" si="10"/>
        <v>*</v>
      </c>
      <c r="P724" s="37" t="str">
        <f t="shared" si="10"/>
        <v>*</v>
      </c>
      <c r="Q724" s="37" t="str">
        <f t="shared" si="10"/>
        <v>*</v>
      </c>
      <c r="R724" s="37" t="str">
        <f t="shared" si="10"/>
        <v>*</v>
      </c>
      <c r="S724" s="37" t="str">
        <f t="shared" si="10"/>
        <v>*</v>
      </c>
      <c r="T724" s="37" t="str">
        <f t="shared" si="10"/>
        <v>*</v>
      </c>
      <c r="U724" s="37" t="str">
        <f t="shared" si="10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10"/>
        <v>*</v>
      </c>
      <c r="E725" s="37" t="str">
        <f t="shared" si="10"/>
        <v>*</v>
      </c>
      <c r="F725" s="37" t="str">
        <f t="shared" si="10"/>
        <v>*</v>
      </c>
      <c r="G725" s="37" t="str">
        <f t="shared" si="10"/>
        <v>*</v>
      </c>
      <c r="H725" s="37" t="str">
        <f t="shared" si="10"/>
        <v>*</v>
      </c>
      <c r="I725" s="37" t="str">
        <f t="shared" si="10"/>
        <v>*</v>
      </c>
      <c r="J725" s="37" t="str">
        <f t="shared" si="10"/>
        <v>*</v>
      </c>
      <c r="K725" s="37" t="str">
        <f t="shared" si="10"/>
        <v>*</v>
      </c>
      <c r="L725" s="37" t="str">
        <f t="shared" si="10"/>
        <v>*</v>
      </c>
      <c r="M725" s="37" t="str">
        <f t="shared" si="10"/>
        <v>*</v>
      </c>
      <c r="N725" s="37" t="str">
        <f t="shared" si="10"/>
        <v>*</v>
      </c>
      <c r="O725" s="37" t="str">
        <f t="shared" si="10"/>
        <v>*</v>
      </c>
      <c r="P725" s="37" t="str">
        <f t="shared" si="10"/>
        <v>*</v>
      </c>
      <c r="Q725" s="37" t="str">
        <f t="shared" si="10"/>
        <v>*</v>
      </c>
      <c r="R725" s="37" t="str">
        <f t="shared" si="10"/>
        <v>*</v>
      </c>
      <c r="S725" s="37" t="str">
        <f t="shared" si="10"/>
        <v>*</v>
      </c>
      <c r="T725" s="37" t="str">
        <f t="shared" si="10"/>
        <v>*</v>
      </c>
      <c r="U725" s="37" t="str">
        <f t="shared" si="10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32</v>
      </c>
      <c r="D726" s="37" t="str">
        <f t="shared" si="10"/>
        <v>*</v>
      </c>
      <c r="E726" s="37" t="str">
        <f t="shared" si="10"/>
        <v>*</v>
      </c>
      <c r="F726" s="37" t="str">
        <f t="shared" si="10"/>
        <v>*</v>
      </c>
      <c r="G726" s="37" t="str">
        <f t="shared" si="10"/>
        <v>*</v>
      </c>
      <c r="H726" s="37" t="str">
        <f t="shared" si="10"/>
        <v>*</v>
      </c>
      <c r="I726" s="37" t="str">
        <f t="shared" si="10"/>
        <v>*</v>
      </c>
      <c r="J726" s="37" t="str">
        <f t="shared" si="10"/>
        <v/>
      </c>
      <c r="K726" s="37" t="str">
        <f t="shared" si="10"/>
        <v/>
      </c>
      <c r="L726" s="37" t="str">
        <f t="shared" si="10"/>
        <v/>
      </c>
      <c r="M726" s="37" t="str">
        <f t="shared" si="10"/>
        <v/>
      </c>
      <c r="N726" s="37" t="str">
        <f t="shared" si="10"/>
        <v/>
      </c>
      <c r="O726" s="37" t="str">
        <f t="shared" si="10"/>
        <v/>
      </c>
      <c r="P726" s="37" t="str">
        <f t="shared" si="10"/>
        <v>*</v>
      </c>
      <c r="Q726" s="37" t="str">
        <f t="shared" si="10"/>
        <v>*</v>
      </c>
      <c r="R726" s="37" t="str">
        <f t="shared" si="10"/>
        <v>*</v>
      </c>
      <c r="S726" s="37" t="str">
        <f t="shared" si="10"/>
        <v/>
      </c>
      <c r="T726" s="37" t="str">
        <f t="shared" si="10"/>
        <v/>
      </c>
      <c r="U726" s="37" t="str">
        <f t="shared" si="10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0"/>
        <v>*</v>
      </c>
      <c r="E727" s="37" t="str">
        <f t="shared" si="10"/>
        <v>*</v>
      </c>
      <c r="F727" s="37" t="str">
        <f t="shared" si="10"/>
        <v>*</v>
      </c>
      <c r="G727" s="37" t="str">
        <f t="shared" ref="G727:U727" si="11">IF(G97=G401,"","*")</f>
        <v>*</v>
      </c>
      <c r="H727" s="37" t="str">
        <f t="shared" si="11"/>
        <v>*</v>
      </c>
      <c r="I727" s="37" t="str">
        <f t="shared" si="11"/>
        <v>*</v>
      </c>
      <c r="J727" s="37" t="str">
        <f t="shared" si="11"/>
        <v/>
      </c>
      <c r="K727" s="37" t="str">
        <f t="shared" si="11"/>
        <v/>
      </c>
      <c r="L727" s="37" t="str">
        <f t="shared" si="11"/>
        <v/>
      </c>
      <c r="M727" s="37" t="str">
        <f t="shared" si="11"/>
        <v/>
      </c>
      <c r="N727" s="37" t="str">
        <f t="shared" si="11"/>
        <v/>
      </c>
      <c r="O727" s="37" t="str">
        <f t="shared" si="11"/>
        <v/>
      </c>
      <c r="P727" s="37" t="str">
        <f t="shared" si="11"/>
        <v/>
      </c>
      <c r="Q727" s="37" t="str">
        <f t="shared" si="11"/>
        <v>*</v>
      </c>
      <c r="R727" s="37" t="str">
        <f t="shared" si="11"/>
        <v>*</v>
      </c>
      <c r="S727" s="37" t="str">
        <f t="shared" si="11"/>
        <v>*</v>
      </c>
      <c r="T727" s="37" t="str">
        <f t="shared" si="11"/>
        <v>*</v>
      </c>
      <c r="U727" s="37" t="str">
        <f t="shared" si="11"/>
        <v>*</v>
      </c>
    </row>
    <row r="728" spans="1:21" s="18" customFormat="1" ht="15.75" hidden="1" customHeight="1" x14ac:dyDescent="0.2">
      <c r="A728" s="77"/>
      <c r="B728" s="25" t="s">
        <v>213</v>
      </c>
      <c r="C728" s="26" t="s">
        <v>130</v>
      </c>
      <c r="D728" s="38" t="str">
        <f t="shared" ref="D728:U728" si="12">IF(D98=D402,"","*")</f>
        <v>*</v>
      </c>
      <c r="E728" s="38" t="str">
        <f t="shared" si="12"/>
        <v>*</v>
      </c>
      <c r="F728" s="38" t="str">
        <f t="shared" si="12"/>
        <v>*</v>
      </c>
      <c r="G728" s="38" t="str">
        <f t="shared" si="12"/>
        <v>*</v>
      </c>
      <c r="H728" s="38" t="str">
        <f t="shared" si="12"/>
        <v>*</v>
      </c>
      <c r="I728" s="38" t="str">
        <f t="shared" si="12"/>
        <v>*</v>
      </c>
      <c r="J728" s="38" t="str">
        <f t="shared" si="12"/>
        <v/>
      </c>
      <c r="K728" s="38" t="str">
        <f t="shared" si="12"/>
        <v/>
      </c>
      <c r="L728" s="38" t="str">
        <f t="shared" si="12"/>
        <v/>
      </c>
      <c r="M728" s="38" t="str">
        <f t="shared" si="12"/>
        <v/>
      </c>
      <c r="N728" s="38" t="str">
        <f t="shared" si="12"/>
        <v/>
      </c>
      <c r="O728" s="38" t="str">
        <f t="shared" si="12"/>
        <v/>
      </c>
      <c r="P728" s="38" t="str">
        <f t="shared" si="12"/>
        <v>*</v>
      </c>
      <c r="Q728" s="38" t="str">
        <f t="shared" si="12"/>
        <v>*</v>
      </c>
      <c r="R728" s="38" t="str">
        <f t="shared" si="12"/>
        <v>*</v>
      </c>
      <c r="S728" s="38" t="str">
        <f t="shared" si="12"/>
        <v/>
      </c>
      <c r="T728" s="38" t="str">
        <f t="shared" si="12"/>
        <v/>
      </c>
      <c r="U728" s="38" t="str">
        <f t="shared" si="12"/>
        <v/>
      </c>
    </row>
    <row r="729" spans="1:21" ht="15.75" hidden="1" customHeight="1" x14ac:dyDescent="0.2">
      <c r="A729" s="72" t="s">
        <v>238</v>
      </c>
      <c r="B729" s="73"/>
      <c r="C729" s="31" t="s">
        <v>47</v>
      </c>
      <c r="D729" s="32" t="e">
        <f>IF(#REF!=D403,"","*")</f>
        <v>#REF!</v>
      </c>
      <c r="E729" s="32" t="e">
        <f>IF(#REF!=E403,"","*")</f>
        <v>#REF!</v>
      </c>
      <c r="F729" s="32" t="e">
        <f>IF(#REF!=F403,"","*")</f>
        <v>#REF!</v>
      </c>
      <c r="G729" s="32" t="e">
        <f>IF(#REF!=G403,"","*")</f>
        <v>#REF!</v>
      </c>
      <c r="H729" s="32" t="e">
        <f>IF(#REF!=H403,"","*")</f>
        <v>#REF!</v>
      </c>
      <c r="I729" s="32" t="e">
        <f>IF(#REF!=I403,"","*")</f>
        <v>#REF!</v>
      </c>
      <c r="J729" s="32" t="e">
        <f>IF(#REF!=J403,"","*")</f>
        <v>#REF!</v>
      </c>
      <c r="K729" s="32" t="e">
        <f>IF(#REF!=K403,"","*")</f>
        <v>#REF!</v>
      </c>
      <c r="L729" s="32" t="e">
        <f>IF(#REF!=L403,"","*")</f>
        <v>#REF!</v>
      </c>
      <c r="M729" s="32" t="e">
        <f>IF(#REF!=M403,"","*")</f>
        <v>#REF!</v>
      </c>
      <c r="N729" s="32" t="e">
        <f>IF(#REF!=N403,"","*")</f>
        <v>#REF!</v>
      </c>
      <c r="O729" s="32" t="e">
        <f>IF(#REF!=O403,"","*")</f>
        <v>#REF!</v>
      </c>
      <c r="P729" s="32" t="e">
        <f>IF(#REF!=P403,"","*")</f>
        <v>#REF!</v>
      </c>
      <c r="Q729" s="32" t="e">
        <f>IF(#REF!=Q403,"","*")</f>
        <v>#REF!</v>
      </c>
      <c r="R729" s="32" t="e">
        <f>IF(#REF!=R403,"","*")</f>
        <v>#REF!</v>
      </c>
      <c r="S729" s="32" t="e">
        <f>IF(#REF!=S403,"","*")</f>
        <v>#REF!</v>
      </c>
      <c r="T729" s="32" t="e">
        <f>IF(#REF!=T403,"","*")</f>
        <v>#REF!</v>
      </c>
      <c r="U729" s="32" t="e">
        <f>IF(#REF!=U403,"","*")</f>
        <v>#REF!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18" customFormat="1" ht="15.75" hidden="1" customHeight="1" x14ac:dyDescent="0.2">
      <c r="A731" s="75"/>
      <c r="B731" s="35" t="s">
        <v>211</v>
      </c>
      <c r="C731" s="65" t="s">
        <v>17</v>
      </c>
      <c r="D731" s="36" t="e">
        <f>IF(#REF!=D405,"","*")</f>
        <v>#REF!</v>
      </c>
      <c r="E731" s="36" t="e">
        <f>IF(#REF!=E405,"","*")</f>
        <v>#REF!</v>
      </c>
      <c r="F731" s="36" t="e">
        <f>IF(#REF!=F405,"","*")</f>
        <v>#REF!</v>
      </c>
      <c r="G731" s="36" t="e">
        <f>IF(#REF!=G405,"","*")</f>
        <v>#REF!</v>
      </c>
      <c r="H731" s="36" t="e">
        <f>IF(#REF!=H405,"","*")</f>
        <v>#REF!</v>
      </c>
      <c r="I731" s="36" t="e">
        <f>IF(#REF!=I405,"","*")</f>
        <v>#REF!</v>
      </c>
      <c r="J731" s="36" t="e">
        <f>IF(#REF!=J405,"","*")</f>
        <v>#REF!</v>
      </c>
      <c r="K731" s="36" t="e">
        <f>IF(#REF!=K405,"","*")</f>
        <v>#REF!</v>
      </c>
      <c r="L731" s="36" t="e">
        <f>IF(#REF!=L405,"","*")</f>
        <v>#REF!</v>
      </c>
      <c r="M731" s="36" t="e">
        <f>IF(#REF!=M405,"","*")</f>
        <v>#REF!</v>
      </c>
      <c r="N731" s="36" t="e">
        <f>IF(#REF!=N405,"","*")</f>
        <v>#REF!</v>
      </c>
      <c r="O731" s="36" t="e">
        <f>IF(#REF!=O405,"","*")</f>
        <v>#REF!</v>
      </c>
      <c r="P731" s="36" t="e">
        <f>IF(#REF!=P405,"","*")</f>
        <v>#REF!</v>
      </c>
      <c r="Q731" s="36" t="e">
        <f>IF(#REF!=Q405,"","*")</f>
        <v>#REF!</v>
      </c>
      <c r="R731" s="36" t="e">
        <f>IF(#REF!=R405,"","*")</f>
        <v>#REF!</v>
      </c>
      <c r="S731" s="36" t="e">
        <f>IF(#REF!=S405,"","*")</f>
        <v>#REF!</v>
      </c>
      <c r="T731" s="36" t="e">
        <f>IF(#REF!=T405,"","*")</f>
        <v>#REF!</v>
      </c>
      <c r="U731" s="36" t="e">
        <f>IF(#REF!=U405,"","*")</f>
        <v>#REF!</v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e">
        <f>IF(#REF!=D406,"","*")</f>
        <v>#REF!</v>
      </c>
      <c r="E732" s="36" t="e">
        <f>IF(#REF!=E406,"","*")</f>
        <v>#REF!</v>
      </c>
      <c r="F732" s="36" t="e">
        <f>IF(#REF!=F406,"","*")</f>
        <v>#REF!</v>
      </c>
      <c r="G732" s="36" t="e">
        <f>IF(#REF!=G406,"","*")</f>
        <v>#REF!</v>
      </c>
      <c r="H732" s="36" t="e">
        <f>IF(#REF!=H406,"","*")</f>
        <v>#REF!</v>
      </c>
      <c r="I732" s="36" t="e">
        <f>IF(#REF!=I406,"","*")</f>
        <v>#REF!</v>
      </c>
      <c r="J732" s="36" t="e">
        <f>IF(#REF!=J406,"","*")</f>
        <v>#REF!</v>
      </c>
      <c r="K732" s="36" t="e">
        <f>IF(#REF!=K406,"","*")</f>
        <v>#REF!</v>
      </c>
      <c r="L732" s="36" t="e">
        <f>IF(#REF!=L406,"","*")</f>
        <v>#REF!</v>
      </c>
      <c r="M732" s="36" t="e">
        <f>IF(#REF!=M406,"","*")</f>
        <v>#REF!</v>
      </c>
      <c r="N732" s="36" t="e">
        <f>IF(#REF!=N406,"","*")</f>
        <v>#REF!</v>
      </c>
      <c r="O732" s="36" t="e">
        <f>IF(#REF!=O406,"","*")</f>
        <v>#REF!</v>
      </c>
      <c r="P732" s="36" t="e">
        <f>IF(#REF!=P406,"","*")</f>
        <v>#REF!</v>
      </c>
      <c r="Q732" s="36" t="e">
        <f>IF(#REF!=Q406,"","*")</f>
        <v>#REF!</v>
      </c>
      <c r="R732" s="36" t="e">
        <f>IF(#REF!=R406,"","*")</f>
        <v>#REF!</v>
      </c>
      <c r="S732" s="36" t="e">
        <f>IF(#REF!=S406,"","*")</f>
        <v>#REF!</v>
      </c>
      <c r="T732" s="36" t="e">
        <f>IF(#REF!=T406,"","*")</f>
        <v>#REF!</v>
      </c>
      <c r="U732" s="36" t="e">
        <f>IF(#REF!=U406,"","*")</f>
        <v>#REF!</v>
      </c>
    </row>
    <row r="733" spans="1:21" s="18" customFormat="1" ht="15.75" hidden="1" customHeight="1" x14ac:dyDescent="0.2">
      <c r="A733" s="75"/>
      <c r="B733" s="21" t="s">
        <v>212</v>
      </c>
      <c r="C733" s="65" t="s">
        <v>32</v>
      </c>
      <c r="D733" s="36" t="e">
        <f>IF(#REF!=D407,"","*")</f>
        <v>#REF!</v>
      </c>
      <c r="E733" s="36" t="e">
        <f>IF(#REF!=E407,"","*")</f>
        <v>#REF!</v>
      </c>
      <c r="F733" s="36" t="e">
        <f>IF(#REF!=F407,"","*")</f>
        <v>#REF!</v>
      </c>
      <c r="G733" s="36" t="e">
        <f>IF(#REF!=G407,"","*")</f>
        <v>#REF!</v>
      </c>
      <c r="H733" s="36" t="e">
        <f>IF(#REF!=H407,"","*")</f>
        <v>#REF!</v>
      </c>
      <c r="I733" s="36" t="e">
        <f>IF(#REF!=I407,"","*")</f>
        <v>#REF!</v>
      </c>
      <c r="J733" s="36" t="e">
        <f>IF(#REF!=J407,"","*")</f>
        <v>#REF!</v>
      </c>
      <c r="K733" s="36" t="e">
        <f>IF(#REF!=K407,"","*")</f>
        <v>#REF!</v>
      </c>
      <c r="L733" s="36" t="e">
        <f>IF(#REF!=L407,"","*")</f>
        <v>#REF!</v>
      </c>
      <c r="M733" s="36" t="e">
        <f>IF(#REF!=M407,"","*")</f>
        <v>#REF!</v>
      </c>
      <c r="N733" s="36" t="e">
        <f>IF(#REF!=N407,"","*")</f>
        <v>#REF!</v>
      </c>
      <c r="O733" s="36" t="e">
        <f>IF(#REF!=O407,"","*")</f>
        <v>#REF!</v>
      </c>
      <c r="P733" s="36" t="e">
        <f>IF(#REF!=P407,"","*")</f>
        <v>#REF!</v>
      </c>
      <c r="Q733" s="36" t="e">
        <f>IF(#REF!=Q407,"","*")</f>
        <v>#REF!</v>
      </c>
      <c r="R733" s="36" t="e">
        <f>IF(#REF!=R407,"","*")</f>
        <v>#REF!</v>
      </c>
      <c r="S733" s="36" t="e">
        <f>IF(#REF!=S407,"","*")</f>
        <v>#REF!</v>
      </c>
      <c r="T733" s="36" t="e">
        <f>IF(#REF!=T407,"","*")</f>
        <v>#REF!</v>
      </c>
      <c r="U733" s="36" t="e">
        <f>IF(#REF!=U407,"","*")</f>
        <v>#REF!</v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e">
        <f>IF(#REF!=D408,"","*")</f>
        <v>#REF!</v>
      </c>
      <c r="E734" s="36" t="e">
        <f>IF(#REF!=E408,"","*")</f>
        <v>#REF!</v>
      </c>
      <c r="F734" s="36" t="e">
        <f>IF(#REF!=F408,"","*")</f>
        <v>#REF!</v>
      </c>
      <c r="G734" s="36" t="e">
        <f>IF(#REF!=G408,"","*")</f>
        <v>#REF!</v>
      </c>
      <c r="H734" s="36" t="e">
        <f>IF(#REF!=H408,"","*")</f>
        <v>#REF!</v>
      </c>
      <c r="I734" s="36" t="e">
        <f>IF(#REF!=I408,"","*")</f>
        <v>#REF!</v>
      </c>
      <c r="J734" s="36" t="e">
        <f>IF(#REF!=J408,"","*")</f>
        <v>#REF!</v>
      </c>
      <c r="K734" s="36" t="e">
        <f>IF(#REF!=K408,"","*")</f>
        <v>#REF!</v>
      </c>
      <c r="L734" s="36" t="e">
        <f>IF(#REF!=L408,"","*")</f>
        <v>#REF!</v>
      </c>
      <c r="M734" s="36" t="e">
        <f>IF(#REF!=M408,"","*")</f>
        <v>#REF!</v>
      </c>
      <c r="N734" s="36" t="e">
        <f>IF(#REF!=N408,"","*")</f>
        <v>#REF!</v>
      </c>
      <c r="O734" s="36" t="e">
        <f>IF(#REF!=O408,"","*")</f>
        <v>#REF!</v>
      </c>
      <c r="P734" s="36" t="e">
        <f>IF(#REF!=P408,"","*")</f>
        <v>#REF!</v>
      </c>
      <c r="Q734" s="36" t="e">
        <f>IF(#REF!=Q408,"","*")</f>
        <v>#REF!</v>
      </c>
      <c r="R734" s="36" t="e">
        <f>IF(#REF!=R408,"","*")</f>
        <v>#REF!</v>
      </c>
      <c r="S734" s="36" t="e">
        <f>IF(#REF!=S408,"","*")</f>
        <v>#REF!</v>
      </c>
      <c r="T734" s="36" t="e">
        <f>IF(#REF!=T408,"","*")</f>
        <v>#REF!</v>
      </c>
      <c r="U734" s="36" t="e">
        <f>IF(#REF!=U408,"","*")</f>
        <v>#REF!</v>
      </c>
    </row>
    <row r="735" spans="1:21" s="18" customFormat="1" ht="15.75" hidden="1" customHeight="1" x14ac:dyDescent="0.2">
      <c r="A735" s="75"/>
      <c r="B735" s="35" t="s">
        <v>213</v>
      </c>
      <c r="C735" s="65" t="s">
        <v>130</v>
      </c>
      <c r="D735" s="36" t="e">
        <f>IF(#REF!=D409,"","*")</f>
        <v>#REF!</v>
      </c>
      <c r="E735" s="36" t="e">
        <f>IF(#REF!=E409,"","*")</f>
        <v>#REF!</v>
      </c>
      <c r="F735" s="36" t="e">
        <f>IF(#REF!=F409,"","*")</f>
        <v>#REF!</v>
      </c>
      <c r="G735" s="36" t="e">
        <f>IF(#REF!=G409,"","*")</f>
        <v>#REF!</v>
      </c>
      <c r="H735" s="36" t="e">
        <f>IF(#REF!=H409,"","*")</f>
        <v>#REF!</v>
      </c>
      <c r="I735" s="36" t="e">
        <f>IF(#REF!=I409,"","*")</f>
        <v>#REF!</v>
      </c>
      <c r="J735" s="36" t="e">
        <f>IF(#REF!=J409,"","*")</f>
        <v>#REF!</v>
      </c>
      <c r="K735" s="36" t="e">
        <f>IF(#REF!=K409,"","*")</f>
        <v>#REF!</v>
      </c>
      <c r="L735" s="36" t="e">
        <f>IF(#REF!=L409,"","*")</f>
        <v>#REF!</v>
      </c>
      <c r="M735" s="36" t="e">
        <f>IF(#REF!=M409,"","*")</f>
        <v>#REF!</v>
      </c>
      <c r="N735" s="36" t="e">
        <f>IF(#REF!=N409,"","*")</f>
        <v>#REF!</v>
      </c>
      <c r="O735" s="36" t="e">
        <f>IF(#REF!=O409,"","*")</f>
        <v>#REF!</v>
      </c>
      <c r="P735" s="36" t="e">
        <f>IF(#REF!=P409,"","*")</f>
        <v>#REF!</v>
      </c>
      <c r="Q735" s="36" t="e">
        <f>IF(#REF!=Q409,"","*")</f>
        <v>#REF!</v>
      </c>
      <c r="R735" s="36" t="e">
        <f>IF(#REF!=R409,"","*")</f>
        <v>#REF!</v>
      </c>
      <c r="S735" s="36" t="e">
        <f>IF(#REF!=S409,"","*")</f>
        <v>#REF!</v>
      </c>
      <c r="T735" s="36" t="e">
        <f>IF(#REF!=T409,"","*")</f>
        <v>#REF!</v>
      </c>
      <c r="U735" s="36" t="e">
        <f>IF(#REF!=U409,"","*")</f>
        <v>#REF!</v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37" t="e">
        <f>IF(#REF!=D411,"","*")</f>
        <v>#REF!</v>
      </c>
      <c r="E737" s="37" t="e">
        <f>IF(#REF!=E411,"","*")</f>
        <v>#REF!</v>
      </c>
      <c r="F737" s="37" t="e">
        <f>IF(#REF!=F411,"","*")</f>
        <v>#REF!</v>
      </c>
      <c r="G737" s="37" t="e">
        <f>IF(#REF!=G411,"","*")</f>
        <v>#REF!</v>
      </c>
      <c r="H737" s="37" t="e">
        <f>IF(#REF!=H411,"","*")</f>
        <v>#REF!</v>
      </c>
      <c r="I737" s="37" t="e">
        <f>IF(#REF!=I411,"","*")</f>
        <v>#REF!</v>
      </c>
      <c r="J737" s="37" t="e">
        <f>IF(#REF!=J411,"","*")</f>
        <v>#REF!</v>
      </c>
      <c r="K737" s="37" t="e">
        <f>IF(#REF!=K411,"","*")</f>
        <v>#REF!</v>
      </c>
      <c r="L737" s="37" t="e">
        <f>IF(#REF!=L411,"","*")</f>
        <v>#REF!</v>
      </c>
      <c r="M737" s="37" t="e">
        <f>IF(#REF!=M411,"","*")</f>
        <v>#REF!</v>
      </c>
      <c r="N737" s="37" t="e">
        <f>IF(#REF!=N411,"","*")</f>
        <v>#REF!</v>
      </c>
      <c r="O737" s="37" t="e">
        <f>IF(#REF!=O411,"","*")</f>
        <v>#REF!</v>
      </c>
      <c r="P737" s="37" t="e">
        <f>IF(#REF!=P411,"","*")</f>
        <v>#REF!</v>
      </c>
      <c r="Q737" s="37" t="e">
        <f>IF(#REF!=Q411,"","*")</f>
        <v>#REF!</v>
      </c>
      <c r="R737" s="37" t="e">
        <f>IF(#REF!=R411,"","*")</f>
        <v>#REF!</v>
      </c>
      <c r="S737" s="37" t="e">
        <f>IF(#REF!=S411,"","*")</f>
        <v>#REF!</v>
      </c>
      <c r="T737" s="37" t="e">
        <f>IF(#REF!=T411,"","*")</f>
        <v>#REF!</v>
      </c>
      <c r="U737" s="37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e">
        <f>IF(#REF!=D412,"","*")</f>
        <v>#REF!</v>
      </c>
      <c r="E738" s="37" t="e">
        <f>IF(#REF!=E412,"","*")</f>
        <v>#REF!</v>
      </c>
      <c r="F738" s="37" t="e">
        <f>IF(#REF!=F412,"","*")</f>
        <v>#REF!</v>
      </c>
      <c r="G738" s="37" t="e">
        <f>IF(#REF!=G412,"","*")</f>
        <v>#REF!</v>
      </c>
      <c r="H738" s="37" t="e">
        <f>IF(#REF!=H412,"","*")</f>
        <v>#REF!</v>
      </c>
      <c r="I738" s="37" t="e">
        <f>IF(#REF!=I412,"","*")</f>
        <v>#REF!</v>
      </c>
      <c r="J738" s="37" t="e">
        <f>IF(#REF!=J412,"","*")</f>
        <v>#REF!</v>
      </c>
      <c r="K738" s="37" t="e">
        <f>IF(#REF!=K412,"","*")</f>
        <v>#REF!</v>
      </c>
      <c r="L738" s="37" t="e">
        <f>IF(#REF!=L412,"","*")</f>
        <v>#REF!</v>
      </c>
      <c r="M738" s="37" t="e">
        <f>IF(#REF!=M412,"","*")</f>
        <v>#REF!</v>
      </c>
      <c r="N738" s="37" t="e">
        <f>IF(#REF!=N412,"","*")</f>
        <v>#REF!</v>
      </c>
      <c r="O738" s="37" t="e">
        <f>IF(#REF!=O412,"","*")</f>
        <v>#REF!</v>
      </c>
      <c r="P738" s="37" t="e">
        <f>IF(#REF!=P412,"","*")</f>
        <v>#REF!</v>
      </c>
      <c r="Q738" s="37" t="e">
        <f>IF(#REF!=Q412,"","*")</f>
        <v>#REF!</v>
      </c>
      <c r="R738" s="37" t="e">
        <f>IF(#REF!=R412,"","*")</f>
        <v>#REF!</v>
      </c>
      <c r="S738" s="37" t="e">
        <f>IF(#REF!=S412,"","*")</f>
        <v>#REF!</v>
      </c>
      <c r="T738" s="37" t="e">
        <f>IF(#REF!=T412,"","*")</f>
        <v>#REF!</v>
      </c>
      <c r="U738" s="37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32</v>
      </c>
      <c r="D739" s="37" t="e">
        <f>IF(#REF!=D413,"","*")</f>
        <v>#REF!</v>
      </c>
      <c r="E739" s="37" t="e">
        <f>IF(#REF!=E413,"","*")</f>
        <v>#REF!</v>
      </c>
      <c r="F739" s="37" t="e">
        <f>IF(#REF!=F413,"","*")</f>
        <v>#REF!</v>
      </c>
      <c r="G739" s="37" t="e">
        <f>IF(#REF!=G413,"","*")</f>
        <v>#REF!</v>
      </c>
      <c r="H739" s="37" t="e">
        <f>IF(#REF!=H413,"","*")</f>
        <v>#REF!</v>
      </c>
      <c r="I739" s="37" t="e">
        <f>IF(#REF!=I413,"","*")</f>
        <v>#REF!</v>
      </c>
      <c r="J739" s="37" t="e">
        <f>IF(#REF!=J413,"","*")</f>
        <v>#REF!</v>
      </c>
      <c r="K739" s="37" t="e">
        <f>IF(#REF!=K413,"","*")</f>
        <v>#REF!</v>
      </c>
      <c r="L739" s="37" t="e">
        <f>IF(#REF!=L413,"","*")</f>
        <v>#REF!</v>
      </c>
      <c r="M739" s="37" t="e">
        <f>IF(#REF!=M413,"","*")</f>
        <v>#REF!</v>
      </c>
      <c r="N739" s="37" t="e">
        <f>IF(#REF!=N413,"","*")</f>
        <v>#REF!</v>
      </c>
      <c r="O739" s="37" t="e">
        <f>IF(#REF!=O413,"","*")</f>
        <v>#REF!</v>
      </c>
      <c r="P739" s="37" t="e">
        <f>IF(#REF!=P413,"","*")</f>
        <v>#REF!</v>
      </c>
      <c r="Q739" s="37" t="e">
        <f>IF(#REF!=Q413,"","*")</f>
        <v>#REF!</v>
      </c>
      <c r="R739" s="37" t="e">
        <f>IF(#REF!=R413,"","*")</f>
        <v>#REF!</v>
      </c>
      <c r="S739" s="37" t="e">
        <f>IF(#REF!=S413,"","*")</f>
        <v>#REF!</v>
      </c>
      <c r="T739" s="37" t="e">
        <f>IF(#REF!=T413,"","*")</f>
        <v>#REF!</v>
      </c>
      <c r="U739" s="37" t="e">
        <f>IF(#REF!=U413,"","*")</f>
        <v>#REF!</v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e">
        <f>IF(#REF!=D414,"","*")</f>
        <v>#REF!</v>
      </c>
      <c r="E740" s="37" t="e">
        <f>IF(#REF!=E414,"","*")</f>
        <v>#REF!</v>
      </c>
      <c r="F740" s="37" t="e">
        <f>IF(#REF!=F414,"","*")</f>
        <v>#REF!</v>
      </c>
      <c r="G740" s="37" t="e">
        <f>IF(#REF!=G414,"","*")</f>
        <v>#REF!</v>
      </c>
      <c r="H740" s="37" t="e">
        <f>IF(#REF!=H414,"","*")</f>
        <v>#REF!</v>
      </c>
      <c r="I740" s="37" t="e">
        <f>IF(#REF!=I414,"","*")</f>
        <v>#REF!</v>
      </c>
      <c r="J740" s="37" t="e">
        <f>IF(#REF!=J414,"","*")</f>
        <v>#REF!</v>
      </c>
      <c r="K740" s="37" t="e">
        <f>IF(#REF!=K414,"","*")</f>
        <v>#REF!</v>
      </c>
      <c r="L740" s="37" t="e">
        <f>IF(#REF!=L414,"","*")</f>
        <v>#REF!</v>
      </c>
      <c r="M740" s="37" t="e">
        <f>IF(#REF!=M414,"","*")</f>
        <v>#REF!</v>
      </c>
      <c r="N740" s="37" t="e">
        <f>IF(#REF!=N414,"","*")</f>
        <v>#REF!</v>
      </c>
      <c r="O740" s="37" t="e">
        <f>IF(#REF!=O414,"","*")</f>
        <v>#REF!</v>
      </c>
      <c r="P740" s="37" t="e">
        <f>IF(#REF!=P414,"","*")</f>
        <v>#REF!</v>
      </c>
      <c r="Q740" s="37" t="e">
        <f>IF(#REF!=Q414,"","*")</f>
        <v>#REF!</v>
      </c>
      <c r="R740" s="37" t="e">
        <f>IF(#REF!=R414,"","*")</f>
        <v>#REF!</v>
      </c>
      <c r="S740" s="37" t="e">
        <f>IF(#REF!=S414,"","*")</f>
        <v>#REF!</v>
      </c>
      <c r="T740" s="37" t="e">
        <f>IF(#REF!=T414,"","*")</f>
        <v>#REF!</v>
      </c>
      <c r="U740" s="37" t="e">
        <f>IF(#REF!=U414,"","*")</f>
        <v>#REF!</v>
      </c>
    </row>
    <row r="741" spans="1:21" s="18" customFormat="1" ht="15.75" hidden="1" customHeight="1" x14ac:dyDescent="0.2">
      <c r="A741" s="77"/>
      <c r="B741" s="25" t="s">
        <v>213</v>
      </c>
      <c r="C741" s="26" t="s">
        <v>130</v>
      </c>
      <c r="D741" s="38" t="e">
        <f>IF(#REF!=D415,"","*")</f>
        <v>#REF!</v>
      </c>
      <c r="E741" s="38" t="e">
        <f>IF(#REF!=E415,"","*")</f>
        <v>#REF!</v>
      </c>
      <c r="F741" s="38" t="e">
        <f>IF(#REF!=F415,"","*")</f>
        <v>#REF!</v>
      </c>
      <c r="G741" s="38" t="e">
        <f>IF(#REF!=G415,"","*")</f>
        <v>#REF!</v>
      </c>
      <c r="H741" s="38" t="e">
        <f>IF(#REF!=H415,"","*")</f>
        <v>#REF!</v>
      </c>
      <c r="I741" s="38" t="e">
        <f>IF(#REF!=I415,"","*")</f>
        <v>#REF!</v>
      </c>
      <c r="J741" s="38" t="e">
        <f>IF(#REF!=J415,"","*")</f>
        <v>#REF!</v>
      </c>
      <c r="K741" s="38" t="e">
        <f>IF(#REF!=K415,"","*")</f>
        <v>#REF!</v>
      </c>
      <c r="L741" s="38" t="e">
        <f>IF(#REF!=L415,"","*")</f>
        <v>#REF!</v>
      </c>
      <c r="M741" s="38" t="e">
        <f>IF(#REF!=M415,"","*")</f>
        <v>#REF!</v>
      </c>
      <c r="N741" s="38" t="e">
        <f>IF(#REF!=N415,"","*")</f>
        <v>#REF!</v>
      </c>
      <c r="O741" s="38" t="e">
        <f>IF(#REF!=O415,"","*")</f>
        <v>#REF!</v>
      </c>
      <c r="P741" s="38" t="e">
        <f>IF(#REF!=P415,"","*")</f>
        <v>#REF!</v>
      </c>
      <c r="Q741" s="38" t="e">
        <f>IF(#REF!=Q415,"","*")</f>
        <v>#REF!</v>
      </c>
      <c r="R741" s="38" t="e">
        <f>IF(#REF!=R415,"","*")</f>
        <v>#REF!</v>
      </c>
      <c r="S741" s="38" t="e">
        <f>IF(#REF!=S415,"","*")</f>
        <v>#REF!</v>
      </c>
      <c r="T741" s="38" t="e">
        <f>IF(#REF!=T415,"","*")</f>
        <v>#REF!</v>
      </c>
      <c r="U741" s="38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31" t="s">
        <v>48</v>
      </c>
      <c r="D742" s="32" t="str">
        <f t="shared" ref="D742:U756" si="13">IF(D99=D416,"","*")</f>
        <v>*</v>
      </c>
      <c r="E742" s="32" t="str">
        <f t="shared" si="13"/>
        <v>*</v>
      </c>
      <c r="F742" s="32" t="str">
        <f t="shared" si="13"/>
        <v>*</v>
      </c>
      <c r="G742" s="32" t="str">
        <f t="shared" si="13"/>
        <v>*</v>
      </c>
      <c r="H742" s="32" t="str">
        <f t="shared" si="13"/>
        <v>*</v>
      </c>
      <c r="I742" s="32" t="str">
        <f t="shared" si="13"/>
        <v>*</v>
      </c>
      <c r="J742" s="32" t="str">
        <f t="shared" si="13"/>
        <v>*</v>
      </c>
      <c r="K742" s="32" t="str">
        <f t="shared" si="13"/>
        <v>*</v>
      </c>
      <c r="L742" s="32" t="str">
        <f t="shared" si="13"/>
        <v>*</v>
      </c>
      <c r="M742" s="32" t="str">
        <f t="shared" si="13"/>
        <v/>
      </c>
      <c r="N742" s="32" t="str">
        <f t="shared" si="13"/>
        <v/>
      </c>
      <c r="O742" s="32" t="str">
        <f t="shared" si="13"/>
        <v/>
      </c>
      <c r="P742" s="32" t="str">
        <f t="shared" si="13"/>
        <v>*</v>
      </c>
      <c r="Q742" s="32" t="str">
        <f t="shared" si="13"/>
        <v>*</v>
      </c>
      <c r="R742" s="32" t="str">
        <f t="shared" si="13"/>
        <v>*</v>
      </c>
      <c r="S742" s="32" t="str">
        <f t="shared" si="13"/>
        <v>*</v>
      </c>
      <c r="T742" s="32" t="str">
        <f t="shared" si="13"/>
        <v>*</v>
      </c>
      <c r="U742" s="32" t="str">
        <f t="shared" si="13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3"/>
        <v>*</v>
      </c>
      <c r="E743" s="34" t="str">
        <f t="shared" si="13"/>
        <v>*</v>
      </c>
      <c r="F743" s="34" t="str">
        <f t="shared" si="13"/>
        <v>*</v>
      </c>
      <c r="G743" s="34" t="str">
        <f t="shared" si="13"/>
        <v/>
      </c>
      <c r="H743" s="34" t="str">
        <f t="shared" si="13"/>
        <v/>
      </c>
      <c r="I743" s="34" t="str">
        <f t="shared" si="13"/>
        <v/>
      </c>
      <c r="J743" s="34" t="str">
        <f t="shared" si="13"/>
        <v>*</v>
      </c>
      <c r="K743" s="34" t="str">
        <f t="shared" si="13"/>
        <v>*</v>
      </c>
      <c r="L743" s="34" t="str">
        <f t="shared" si="13"/>
        <v>*</v>
      </c>
      <c r="M743" s="34" t="str">
        <f t="shared" si="13"/>
        <v/>
      </c>
      <c r="N743" s="34" t="str">
        <f t="shared" si="13"/>
        <v/>
      </c>
      <c r="O743" s="34" t="str">
        <f t="shared" si="13"/>
        <v/>
      </c>
      <c r="P743" s="34" t="str">
        <f t="shared" si="13"/>
        <v>*</v>
      </c>
      <c r="Q743" s="34" t="str">
        <f t="shared" si="13"/>
        <v>*</v>
      </c>
      <c r="R743" s="34" t="str">
        <f t="shared" si="13"/>
        <v>*</v>
      </c>
      <c r="S743" s="34" t="str">
        <f t="shared" si="13"/>
        <v/>
      </c>
      <c r="T743" s="34" t="str">
        <f t="shared" si="13"/>
        <v/>
      </c>
      <c r="U743" s="34" t="str">
        <f t="shared" si="13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17</v>
      </c>
      <c r="D744" s="36" t="str">
        <f t="shared" si="13"/>
        <v>*</v>
      </c>
      <c r="E744" s="36" t="str">
        <f t="shared" si="13"/>
        <v>*</v>
      </c>
      <c r="F744" s="36" t="str">
        <f t="shared" si="13"/>
        <v>*</v>
      </c>
      <c r="G744" s="36" t="str">
        <f t="shared" si="13"/>
        <v/>
      </c>
      <c r="H744" s="36" t="str">
        <f t="shared" si="13"/>
        <v/>
      </c>
      <c r="I744" s="36" t="str">
        <f t="shared" si="13"/>
        <v/>
      </c>
      <c r="J744" s="36" t="str">
        <f t="shared" si="13"/>
        <v>*</v>
      </c>
      <c r="K744" s="36" t="str">
        <f t="shared" si="13"/>
        <v>*</v>
      </c>
      <c r="L744" s="36" t="str">
        <f t="shared" si="13"/>
        <v>*</v>
      </c>
      <c r="M744" s="36" t="str">
        <f t="shared" si="13"/>
        <v/>
      </c>
      <c r="N744" s="36" t="str">
        <f t="shared" si="13"/>
        <v/>
      </c>
      <c r="O744" s="36" t="str">
        <f t="shared" si="13"/>
        <v/>
      </c>
      <c r="P744" s="36" t="str">
        <f t="shared" si="13"/>
        <v>*</v>
      </c>
      <c r="Q744" s="36" t="str">
        <f t="shared" si="13"/>
        <v>*</v>
      </c>
      <c r="R744" s="36" t="str">
        <f t="shared" si="13"/>
        <v>*</v>
      </c>
      <c r="S744" s="36" t="str">
        <f t="shared" si="13"/>
        <v/>
      </c>
      <c r="T744" s="36" t="str">
        <f t="shared" si="13"/>
        <v/>
      </c>
      <c r="U744" s="36" t="str">
        <f t="shared" si="13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3"/>
        <v>*</v>
      </c>
      <c r="E745" s="36" t="str">
        <f t="shared" si="13"/>
        <v>*</v>
      </c>
      <c r="F745" s="36" t="str">
        <f t="shared" si="13"/>
        <v>*</v>
      </c>
      <c r="G745" s="36" t="str">
        <f t="shared" si="13"/>
        <v/>
      </c>
      <c r="H745" s="36" t="str">
        <f t="shared" si="13"/>
        <v/>
      </c>
      <c r="I745" s="36" t="str">
        <f t="shared" si="13"/>
        <v/>
      </c>
      <c r="J745" s="36" t="str">
        <f t="shared" si="13"/>
        <v>*</v>
      </c>
      <c r="K745" s="36" t="str">
        <f t="shared" si="13"/>
        <v>*</v>
      </c>
      <c r="L745" s="36" t="str">
        <f t="shared" si="13"/>
        <v>*</v>
      </c>
      <c r="M745" s="36" t="str">
        <f t="shared" si="13"/>
        <v/>
      </c>
      <c r="N745" s="36" t="str">
        <f t="shared" si="13"/>
        <v/>
      </c>
      <c r="O745" s="36" t="str">
        <f t="shared" si="13"/>
        <v/>
      </c>
      <c r="P745" s="36" t="str">
        <f t="shared" si="13"/>
        <v>*</v>
      </c>
      <c r="Q745" s="36" t="str">
        <f t="shared" si="13"/>
        <v>*</v>
      </c>
      <c r="R745" s="36" t="str">
        <f t="shared" si="13"/>
        <v>*</v>
      </c>
      <c r="S745" s="36" t="str">
        <f t="shared" si="13"/>
        <v/>
      </c>
      <c r="T745" s="36" t="str">
        <f t="shared" si="13"/>
        <v/>
      </c>
      <c r="U745" s="36" t="str">
        <f t="shared" si="13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32</v>
      </c>
      <c r="D746" s="36" t="str">
        <f t="shared" si="13"/>
        <v>*</v>
      </c>
      <c r="E746" s="36" t="str">
        <f t="shared" si="13"/>
        <v>*</v>
      </c>
      <c r="F746" s="36" t="str">
        <f t="shared" si="13"/>
        <v>*</v>
      </c>
      <c r="G746" s="36" t="str">
        <f t="shared" si="13"/>
        <v/>
      </c>
      <c r="H746" s="36" t="str">
        <f t="shared" si="13"/>
        <v/>
      </c>
      <c r="I746" s="36" t="str">
        <f t="shared" si="13"/>
        <v/>
      </c>
      <c r="J746" s="36" t="str">
        <f t="shared" si="13"/>
        <v/>
      </c>
      <c r="K746" s="36" t="str">
        <f t="shared" si="13"/>
        <v/>
      </c>
      <c r="L746" s="36" t="str">
        <f t="shared" si="13"/>
        <v/>
      </c>
      <c r="M746" s="36" t="str">
        <f t="shared" si="13"/>
        <v/>
      </c>
      <c r="N746" s="36" t="str">
        <f t="shared" si="13"/>
        <v/>
      </c>
      <c r="O746" s="36" t="str">
        <f t="shared" si="13"/>
        <v/>
      </c>
      <c r="P746" s="36" t="str">
        <f t="shared" si="13"/>
        <v>*</v>
      </c>
      <c r="Q746" s="36" t="str">
        <f t="shared" si="13"/>
        <v>*</v>
      </c>
      <c r="R746" s="36" t="str">
        <f t="shared" si="13"/>
        <v>*</v>
      </c>
      <c r="S746" s="36" t="str">
        <f t="shared" si="13"/>
        <v/>
      </c>
      <c r="T746" s="36" t="str">
        <f t="shared" si="13"/>
        <v/>
      </c>
      <c r="U746" s="36" t="str">
        <f t="shared" si="13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3"/>
        <v>*</v>
      </c>
      <c r="E747" s="36" t="str">
        <f t="shared" si="13"/>
        <v>*</v>
      </c>
      <c r="F747" s="36" t="str">
        <f t="shared" si="13"/>
        <v>*</v>
      </c>
      <c r="G747" s="36" t="str">
        <f t="shared" si="13"/>
        <v/>
      </c>
      <c r="H747" s="36" t="str">
        <f t="shared" si="13"/>
        <v/>
      </c>
      <c r="I747" s="36" t="str">
        <f t="shared" si="13"/>
        <v/>
      </c>
      <c r="J747" s="36" t="str">
        <f t="shared" si="13"/>
        <v/>
      </c>
      <c r="K747" s="36" t="str">
        <f t="shared" si="13"/>
        <v/>
      </c>
      <c r="L747" s="36" t="str">
        <f t="shared" si="13"/>
        <v/>
      </c>
      <c r="M747" s="36" t="str">
        <f t="shared" si="13"/>
        <v/>
      </c>
      <c r="N747" s="36" t="str">
        <f t="shared" si="13"/>
        <v/>
      </c>
      <c r="O747" s="36" t="str">
        <f t="shared" si="13"/>
        <v/>
      </c>
      <c r="P747" s="36" t="str">
        <f t="shared" si="13"/>
        <v>*</v>
      </c>
      <c r="Q747" s="36" t="str">
        <f t="shared" si="13"/>
        <v>*</v>
      </c>
      <c r="R747" s="36" t="str">
        <f t="shared" si="13"/>
        <v>*</v>
      </c>
      <c r="S747" s="36" t="str">
        <f t="shared" si="13"/>
        <v/>
      </c>
      <c r="T747" s="36" t="str">
        <f t="shared" si="13"/>
        <v/>
      </c>
      <c r="U747" s="36" t="str">
        <f t="shared" si="13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130</v>
      </c>
      <c r="D748" s="36" t="str">
        <f t="shared" si="13"/>
        <v>*</v>
      </c>
      <c r="E748" s="36" t="str">
        <f t="shared" si="13"/>
        <v>*</v>
      </c>
      <c r="F748" s="36" t="str">
        <f t="shared" si="13"/>
        <v>*</v>
      </c>
      <c r="G748" s="36" t="str">
        <f t="shared" si="13"/>
        <v/>
      </c>
      <c r="H748" s="36" t="str">
        <f t="shared" si="13"/>
        <v/>
      </c>
      <c r="I748" s="36" t="str">
        <f t="shared" si="13"/>
        <v/>
      </c>
      <c r="J748" s="36" t="str">
        <f t="shared" si="13"/>
        <v/>
      </c>
      <c r="K748" s="36" t="str">
        <f t="shared" si="13"/>
        <v/>
      </c>
      <c r="L748" s="36" t="str">
        <f t="shared" si="13"/>
        <v/>
      </c>
      <c r="M748" s="36" t="str">
        <f t="shared" si="13"/>
        <v/>
      </c>
      <c r="N748" s="36" t="str">
        <f t="shared" si="13"/>
        <v/>
      </c>
      <c r="O748" s="36" t="str">
        <f t="shared" si="13"/>
        <v/>
      </c>
      <c r="P748" s="36" t="str">
        <f t="shared" si="13"/>
        <v>*</v>
      </c>
      <c r="Q748" s="36" t="str">
        <f t="shared" si="13"/>
        <v>*</v>
      </c>
      <c r="R748" s="36" t="str">
        <f t="shared" si="13"/>
        <v>*</v>
      </c>
      <c r="S748" s="36" t="str">
        <f t="shared" si="13"/>
        <v/>
      </c>
      <c r="T748" s="36" t="str">
        <f t="shared" si="13"/>
        <v/>
      </c>
      <c r="U748" s="36" t="str">
        <f t="shared" si="13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3"/>
        <v>*</v>
      </c>
      <c r="E749" s="34" t="str">
        <f t="shared" si="13"/>
        <v>*</v>
      </c>
      <c r="F749" s="34" t="str">
        <f t="shared" si="13"/>
        <v>*</v>
      </c>
      <c r="G749" s="34" t="str">
        <f t="shared" si="13"/>
        <v>*</v>
      </c>
      <c r="H749" s="34" t="str">
        <f t="shared" si="13"/>
        <v>*</v>
      </c>
      <c r="I749" s="34" t="str">
        <f t="shared" si="13"/>
        <v>*</v>
      </c>
      <c r="J749" s="34" t="str">
        <f t="shared" si="13"/>
        <v>*</v>
      </c>
      <c r="K749" s="34" t="str">
        <f t="shared" si="13"/>
        <v>*</v>
      </c>
      <c r="L749" s="34" t="str">
        <f t="shared" si="13"/>
        <v>*</v>
      </c>
      <c r="M749" s="34" t="str">
        <f t="shared" si="13"/>
        <v/>
      </c>
      <c r="N749" s="34" t="str">
        <f t="shared" si="13"/>
        <v/>
      </c>
      <c r="O749" s="34" t="str">
        <f t="shared" si="13"/>
        <v/>
      </c>
      <c r="P749" s="34" t="str">
        <f t="shared" si="13"/>
        <v>*</v>
      </c>
      <c r="Q749" s="34" t="str">
        <f t="shared" si="13"/>
        <v>*</v>
      </c>
      <c r="R749" s="34" t="str">
        <f t="shared" si="13"/>
        <v>*</v>
      </c>
      <c r="S749" s="34" t="str">
        <f t="shared" si="13"/>
        <v>*</v>
      </c>
      <c r="T749" s="34" t="str">
        <f t="shared" si="13"/>
        <v>*</v>
      </c>
      <c r="U749" s="34" t="str">
        <f t="shared" si="13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37" t="str">
        <f t="shared" si="13"/>
        <v>*</v>
      </c>
      <c r="E750" s="37" t="str">
        <f t="shared" si="13"/>
        <v>*</v>
      </c>
      <c r="F750" s="37" t="str">
        <f t="shared" si="13"/>
        <v>*</v>
      </c>
      <c r="G750" s="37" t="str">
        <f t="shared" si="13"/>
        <v>*</v>
      </c>
      <c r="H750" s="37" t="str">
        <f t="shared" si="13"/>
        <v>*</v>
      </c>
      <c r="I750" s="37" t="str">
        <f t="shared" si="13"/>
        <v>*</v>
      </c>
      <c r="J750" s="37" t="str">
        <f t="shared" si="13"/>
        <v>*</v>
      </c>
      <c r="K750" s="37" t="str">
        <f t="shared" si="13"/>
        <v>*</v>
      </c>
      <c r="L750" s="37" t="str">
        <f t="shared" si="13"/>
        <v>*</v>
      </c>
      <c r="M750" s="37" t="str">
        <f t="shared" si="13"/>
        <v/>
      </c>
      <c r="N750" s="37" t="str">
        <f t="shared" si="13"/>
        <v/>
      </c>
      <c r="O750" s="37" t="str">
        <f t="shared" si="13"/>
        <v/>
      </c>
      <c r="P750" s="37" t="str">
        <f t="shared" si="13"/>
        <v>*</v>
      </c>
      <c r="Q750" s="37" t="str">
        <f t="shared" si="13"/>
        <v>*</v>
      </c>
      <c r="R750" s="37" t="str">
        <f t="shared" si="13"/>
        <v>*</v>
      </c>
      <c r="S750" s="37" t="str">
        <f t="shared" si="13"/>
        <v>*</v>
      </c>
      <c r="T750" s="37" t="str">
        <f t="shared" si="13"/>
        <v>*</v>
      </c>
      <c r="U750" s="37" t="str">
        <f t="shared" si="13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3"/>
        <v>*</v>
      </c>
      <c r="E751" s="37" t="str">
        <f t="shared" si="13"/>
        <v>*</v>
      </c>
      <c r="F751" s="37" t="str">
        <f t="shared" si="13"/>
        <v>*</v>
      </c>
      <c r="G751" s="37" t="str">
        <f t="shared" si="13"/>
        <v>*</v>
      </c>
      <c r="H751" s="37" t="str">
        <f t="shared" si="13"/>
        <v>*</v>
      </c>
      <c r="I751" s="37" t="str">
        <f t="shared" si="13"/>
        <v>*</v>
      </c>
      <c r="J751" s="37" t="str">
        <f t="shared" si="13"/>
        <v>*</v>
      </c>
      <c r="K751" s="37" t="str">
        <f t="shared" si="13"/>
        <v>*</v>
      </c>
      <c r="L751" s="37" t="str">
        <f t="shared" si="13"/>
        <v>*</v>
      </c>
      <c r="M751" s="37" t="str">
        <f t="shared" si="13"/>
        <v/>
      </c>
      <c r="N751" s="37" t="str">
        <f t="shared" si="13"/>
        <v/>
      </c>
      <c r="O751" s="37" t="str">
        <f t="shared" si="13"/>
        <v/>
      </c>
      <c r="P751" s="37" t="str">
        <f t="shared" si="13"/>
        <v>*</v>
      </c>
      <c r="Q751" s="37" t="str">
        <f t="shared" si="13"/>
        <v>*</v>
      </c>
      <c r="R751" s="37" t="str">
        <f t="shared" si="13"/>
        <v>*</v>
      </c>
      <c r="S751" s="37" t="str">
        <f t="shared" si="13"/>
        <v>*</v>
      </c>
      <c r="T751" s="37" t="str">
        <f t="shared" si="13"/>
        <v>*</v>
      </c>
      <c r="U751" s="37" t="str">
        <f t="shared" si="13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32</v>
      </c>
      <c r="D752" s="37" t="str">
        <f t="shared" si="13"/>
        <v>*</v>
      </c>
      <c r="E752" s="37" t="str">
        <f t="shared" si="13"/>
        <v>*</v>
      </c>
      <c r="F752" s="37" t="str">
        <f t="shared" si="13"/>
        <v>*</v>
      </c>
      <c r="G752" s="37" t="str">
        <f t="shared" si="13"/>
        <v>*</v>
      </c>
      <c r="H752" s="37" t="str">
        <f t="shared" si="13"/>
        <v>*</v>
      </c>
      <c r="I752" s="37" t="str">
        <f t="shared" si="13"/>
        <v>*</v>
      </c>
      <c r="J752" s="37" t="str">
        <f t="shared" si="13"/>
        <v/>
      </c>
      <c r="K752" s="37" t="str">
        <f t="shared" si="13"/>
        <v/>
      </c>
      <c r="L752" s="37" t="str">
        <f t="shared" si="13"/>
        <v/>
      </c>
      <c r="M752" s="37" t="str">
        <f t="shared" si="13"/>
        <v/>
      </c>
      <c r="N752" s="37" t="str">
        <f t="shared" si="13"/>
        <v/>
      </c>
      <c r="O752" s="37" t="str">
        <f t="shared" si="13"/>
        <v/>
      </c>
      <c r="P752" s="37" t="str">
        <f t="shared" si="13"/>
        <v>*</v>
      </c>
      <c r="Q752" s="37" t="str">
        <f t="shared" si="13"/>
        <v>*</v>
      </c>
      <c r="R752" s="37" t="str">
        <f t="shared" si="13"/>
        <v>*</v>
      </c>
      <c r="S752" s="37" t="str">
        <f t="shared" si="13"/>
        <v/>
      </c>
      <c r="T752" s="37" t="str">
        <f t="shared" si="13"/>
        <v/>
      </c>
      <c r="U752" s="37" t="str">
        <f t="shared" si="13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3"/>
        <v>*</v>
      </c>
      <c r="E753" s="37" t="str">
        <f t="shared" si="13"/>
        <v>*</v>
      </c>
      <c r="F753" s="37" t="str">
        <f t="shared" si="13"/>
        <v>*</v>
      </c>
      <c r="G753" s="37" t="str">
        <f t="shared" si="13"/>
        <v/>
      </c>
      <c r="H753" s="37" t="str">
        <f t="shared" si="13"/>
        <v/>
      </c>
      <c r="I753" s="37" t="str">
        <f t="shared" si="13"/>
        <v/>
      </c>
      <c r="J753" s="37" t="str">
        <f t="shared" si="13"/>
        <v>*</v>
      </c>
      <c r="K753" s="37" t="str">
        <f t="shared" si="13"/>
        <v>*</v>
      </c>
      <c r="L753" s="37" t="str">
        <f t="shared" si="13"/>
        <v>*</v>
      </c>
      <c r="M753" s="37" t="str">
        <f t="shared" si="13"/>
        <v/>
      </c>
      <c r="N753" s="37" t="str">
        <f t="shared" si="13"/>
        <v/>
      </c>
      <c r="O753" s="37" t="str">
        <f t="shared" si="13"/>
        <v/>
      </c>
      <c r="P753" s="37" t="str">
        <f t="shared" si="13"/>
        <v/>
      </c>
      <c r="Q753" s="37" t="str">
        <f t="shared" si="13"/>
        <v>*</v>
      </c>
      <c r="R753" s="37" t="str">
        <f t="shared" si="13"/>
        <v>*</v>
      </c>
      <c r="S753" s="37" t="str">
        <f t="shared" si="13"/>
        <v/>
      </c>
      <c r="T753" s="37" t="str">
        <f t="shared" si="13"/>
        <v/>
      </c>
      <c r="U753" s="37" t="str">
        <f t="shared" si="13"/>
        <v/>
      </c>
    </row>
    <row r="754" spans="1:21" s="18" customFormat="1" ht="15.75" hidden="1" customHeight="1" x14ac:dyDescent="0.2">
      <c r="A754" s="77"/>
      <c r="B754" s="25" t="s">
        <v>213</v>
      </c>
      <c r="C754" s="26" t="s">
        <v>130</v>
      </c>
      <c r="D754" s="38" t="str">
        <f t="shared" si="13"/>
        <v>*</v>
      </c>
      <c r="E754" s="38" t="str">
        <f t="shared" si="13"/>
        <v>*</v>
      </c>
      <c r="F754" s="38" t="str">
        <f t="shared" si="13"/>
        <v>*</v>
      </c>
      <c r="G754" s="38" t="str">
        <f t="shared" si="13"/>
        <v>*</v>
      </c>
      <c r="H754" s="38" t="str">
        <f t="shared" si="13"/>
        <v>*</v>
      </c>
      <c r="I754" s="38" t="str">
        <f t="shared" si="13"/>
        <v>*</v>
      </c>
      <c r="J754" s="38" t="str">
        <f t="shared" si="13"/>
        <v/>
      </c>
      <c r="K754" s="38" t="str">
        <f t="shared" si="13"/>
        <v/>
      </c>
      <c r="L754" s="38" t="str">
        <f t="shared" si="13"/>
        <v/>
      </c>
      <c r="M754" s="38" t="str">
        <f t="shared" si="13"/>
        <v/>
      </c>
      <c r="N754" s="38" t="str">
        <f t="shared" si="13"/>
        <v/>
      </c>
      <c r="O754" s="38" t="str">
        <f t="shared" si="13"/>
        <v/>
      </c>
      <c r="P754" s="38" t="str">
        <f t="shared" si="13"/>
        <v>*</v>
      </c>
      <c r="Q754" s="38" t="str">
        <f t="shared" si="13"/>
        <v>*</v>
      </c>
      <c r="R754" s="38" t="str">
        <f t="shared" si="13"/>
        <v>*</v>
      </c>
      <c r="S754" s="38" t="str">
        <f t="shared" si="13"/>
        <v/>
      </c>
      <c r="T754" s="38" t="str">
        <f t="shared" si="13"/>
        <v/>
      </c>
      <c r="U754" s="38" t="str">
        <f t="shared" si="13"/>
        <v/>
      </c>
    </row>
    <row r="755" spans="1:21" ht="15.75" hidden="1" customHeight="1" x14ac:dyDescent="0.2">
      <c r="A755" s="72" t="s">
        <v>222</v>
      </c>
      <c r="B755" s="73"/>
      <c r="C755" s="31" t="s">
        <v>60</v>
      </c>
      <c r="D755" s="32" t="str">
        <f t="shared" si="13"/>
        <v>*</v>
      </c>
      <c r="E755" s="32" t="str">
        <f t="shared" si="13"/>
        <v>*</v>
      </c>
      <c r="F755" s="32" t="str">
        <f t="shared" si="13"/>
        <v>*</v>
      </c>
      <c r="G755" s="32" t="str">
        <f t="shared" si="13"/>
        <v>*</v>
      </c>
      <c r="H755" s="32" t="str">
        <f t="shared" si="13"/>
        <v>*</v>
      </c>
      <c r="I755" s="32" t="str">
        <f t="shared" si="13"/>
        <v>*</v>
      </c>
      <c r="J755" s="32" t="str">
        <f t="shared" si="13"/>
        <v/>
      </c>
      <c r="K755" s="32" t="str">
        <f t="shared" si="13"/>
        <v/>
      </c>
      <c r="L755" s="32" t="str">
        <f t="shared" si="13"/>
        <v/>
      </c>
      <c r="M755" s="32" t="str">
        <f t="shared" si="13"/>
        <v/>
      </c>
      <c r="N755" s="32" t="str">
        <f t="shared" si="13"/>
        <v/>
      </c>
      <c r="O755" s="32" t="str">
        <f t="shared" si="13"/>
        <v/>
      </c>
      <c r="P755" s="32" t="str">
        <f t="shared" si="13"/>
        <v>*</v>
      </c>
      <c r="Q755" s="32" t="str">
        <f t="shared" si="13"/>
        <v>*</v>
      </c>
      <c r="R755" s="32" t="str">
        <f t="shared" si="13"/>
        <v>*</v>
      </c>
      <c r="S755" s="32" t="str">
        <f t="shared" si="13"/>
        <v>*</v>
      </c>
      <c r="T755" s="32" t="str">
        <f t="shared" si="13"/>
        <v>*</v>
      </c>
      <c r="U755" s="32" t="str">
        <f t="shared" si="13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3"/>
        <v>*</v>
      </c>
      <c r="E756" s="34" t="str">
        <f t="shared" si="13"/>
        <v>*</v>
      </c>
      <c r="F756" s="34" t="str">
        <f t="shared" si="13"/>
        <v>*</v>
      </c>
      <c r="G756" s="34" t="str">
        <f t="shared" ref="G756:U756" si="14">IF(G113=G430,"","*")</f>
        <v>*</v>
      </c>
      <c r="H756" s="34" t="str">
        <f t="shared" si="14"/>
        <v>*</v>
      </c>
      <c r="I756" s="34" t="str">
        <f t="shared" si="14"/>
        <v>*</v>
      </c>
      <c r="J756" s="34" t="str">
        <f t="shared" si="14"/>
        <v/>
      </c>
      <c r="K756" s="34" t="str">
        <f t="shared" si="14"/>
        <v/>
      </c>
      <c r="L756" s="34" t="str">
        <f t="shared" si="14"/>
        <v/>
      </c>
      <c r="M756" s="34" t="str">
        <f t="shared" si="14"/>
        <v/>
      </c>
      <c r="N756" s="34" t="str">
        <f t="shared" si="14"/>
        <v/>
      </c>
      <c r="O756" s="34" t="str">
        <f t="shared" si="14"/>
        <v/>
      </c>
      <c r="P756" s="34" t="str">
        <f t="shared" si="14"/>
        <v>*</v>
      </c>
      <c r="Q756" s="34" t="str">
        <f t="shared" si="14"/>
        <v>*</v>
      </c>
      <c r="R756" s="34" t="str">
        <f t="shared" si="14"/>
        <v>*</v>
      </c>
      <c r="S756" s="34" t="str">
        <f t="shared" si="14"/>
        <v/>
      </c>
      <c r="T756" s="34" t="str">
        <f t="shared" si="14"/>
        <v/>
      </c>
      <c r="U756" s="34" t="str">
        <f t="shared" si="14"/>
        <v/>
      </c>
    </row>
    <row r="757" spans="1:21" s="18" customFormat="1" ht="15.75" hidden="1" customHeight="1" x14ac:dyDescent="0.2">
      <c r="A757" s="75"/>
      <c r="B757" s="35" t="s">
        <v>211</v>
      </c>
      <c r="C757" s="65" t="s">
        <v>17</v>
      </c>
      <c r="D757" s="36" t="str">
        <f t="shared" ref="D757:U771" si="15">IF(D114=D431,"","*")</f>
        <v>*</v>
      </c>
      <c r="E757" s="36" t="str">
        <f t="shared" si="15"/>
        <v>*</v>
      </c>
      <c r="F757" s="36" t="str">
        <f t="shared" si="15"/>
        <v>*</v>
      </c>
      <c r="G757" s="36" t="str">
        <f t="shared" si="15"/>
        <v>*</v>
      </c>
      <c r="H757" s="36" t="str">
        <f t="shared" si="15"/>
        <v>*</v>
      </c>
      <c r="I757" s="36" t="str">
        <f t="shared" si="15"/>
        <v>*</v>
      </c>
      <c r="J757" s="36" t="str">
        <f t="shared" si="15"/>
        <v/>
      </c>
      <c r="K757" s="36" t="str">
        <f t="shared" si="15"/>
        <v/>
      </c>
      <c r="L757" s="36" t="str">
        <f t="shared" si="15"/>
        <v/>
      </c>
      <c r="M757" s="36" t="str">
        <f t="shared" si="15"/>
        <v/>
      </c>
      <c r="N757" s="36" t="str">
        <f t="shared" si="15"/>
        <v/>
      </c>
      <c r="O757" s="36" t="str">
        <f t="shared" si="15"/>
        <v/>
      </c>
      <c r="P757" s="36" t="str">
        <f t="shared" si="15"/>
        <v>*</v>
      </c>
      <c r="Q757" s="36" t="str">
        <f t="shared" si="15"/>
        <v>*</v>
      </c>
      <c r="R757" s="36" t="str">
        <f t="shared" si="15"/>
        <v>*</v>
      </c>
      <c r="S757" s="36" t="str">
        <f t="shared" si="15"/>
        <v/>
      </c>
      <c r="T757" s="36" t="str">
        <f t="shared" si="15"/>
        <v/>
      </c>
      <c r="U757" s="36" t="str">
        <f t="shared" si="15"/>
        <v/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5"/>
        <v>*</v>
      </c>
      <c r="E758" s="36" t="str">
        <f t="shared" si="15"/>
        <v>*</v>
      </c>
      <c r="F758" s="36" t="str">
        <f t="shared" si="15"/>
        <v>*</v>
      </c>
      <c r="G758" s="36" t="str">
        <f t="shared" si="15"/>
        <v>*</v>
      </c>
      <c r="H758" s="36" t="str">
        <f t="shared" si="15"/>
        <v>*</v>
      </c>
      <c r="I758" s="36" t="str">
        <f t="shared" si="15"/>
        <v>*</v>
      </c>
      <c r="J758" s="36" t="str">
        <f t="shared" si="15"/>
        <v/>
      </c>
      <c r="K758" s="36" t="str">
        <f t="shared" si="15"/>
        <v/>
      </c>
      <c r="L758" s="36" t="str">
        <f t="shared" si="15"/>
        <v/>
      </c>
      <c r="M758" s="36" t="str">
        <f t="shared" si="15"/>
        <v/>
      </c>
      <c r="N758" s="36" t="str">
        <f t="shared" si="15"/>
        <v/>
      </c>
      <c r="O758" s="36" t="str">
        <f t="shared" si="15"/>
        <v/>
      </c>
      <c r="P758" s="36" t="str">
        <f t="shared" si="15"/>
        <v>*</v>
      </c>
      <c r="Q758" s="36" t="str">
        <f t="shared" si="15"/>
        <v>*</v>
      </c>
      <c r="R758" s="36" t="str">
        <f t="shared" si="15"/>
        <v>*</v>
      </c>
      <c r="S758" s="36" t="str">
        <f t="shared" si="15"/>
        <v/>
      </c>
      <c r="T758" s="36" t="str">
        <f t="shared" si="15"/>
        <v/>
      </c>
      <c r="U758" s="36" t="str">
        <f t="shared" si="15"/>
        <v/>
      </c>
    </row>
    <row r="759" spans="1:21" s="18" customFormat="1" ht="15.75" hidden="1" customHeight="1" x14ac:dyDescent="0.2">
      <c r="A759" s="75"/>
      <c r="B759" s="21" t="s">
        <v>212</v>
      </c>
      <c r="C759" s="65" t="s">
        <v>32</v>
      </c>
      <c r="D759" s="36" t="str">
        <f t="shared" si="15"/>
        <v>*</v>
      </c>
      <c r="E759" s="36" t="str">
        <f t="shared" si="15"/>
        <v>*</v>
      </c>
      <c r="F759" s="36" t="str">
        <f t="shared" si="15"/>
        <v>*</v>
      </c>
      <c r="G759" s="36" t="str">
        <f t="shared" si="15"/>
        <v>*</v>
      </c>
      <c r="H759" s="36" t="str">
        <f t="shared" si="15"/>
        <v>*</v>
      </c>
      <c r="I759" s="36" t="str">
        <f t="shared" si="15"/>
        <v>*</v>
      </c>
      <c r="J759" s="36" t="str">
        <f t="shared" si="15"/>
        <v/>
      </c>
      <c r="K759" s="36" t="str">
        <f t="shared" si="15"/>
        <v/>
      </c>
      <c r="L759" s="36" t="str">
        <f t="shared" si="15"/>
        <v/>
      </c>
      <c r="M759" s="36" t="str">
        <f t="shared" si="15"/>
        <v/>
      </c>
      <c r="N759" s="36" t="str">
        <f t="shared" si="15"/>
        <v/>
      </c>
      <c r="O759" s="36" t="str">
        <f t="shared" si="15"/>
        <v/>
      </c>
      <c r="P759" s="36" t="str">
        <f t="shared" si="15"/>
        <v>*</v>
      </c>
      <c r="Q759" s="36" t="str">
        <f t="shared" si="15"/>
        <v>*</v>
      </c>
      <c r="R759" s="36" t="str">
        <f t="shared" si="15"/>
        <v>*</v>
      </c>
      <c r="S759" s="36" t="str">
        <f t="shared" si="15"/>
        <v/>
      </c>
      <c r="T759" s="36" t="str">
        <f t="shared" si="15"/>
        <v/>
      </c>
      <c r="U759" s="36" t="str">
        <f t="shared" si="15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5"/>
        <v/>
      </c>
      <c r="E760" s="36" t="str">
        <f t="shared" si="15"/>
        <v/>
      </c>
      <c r="F760" s="36" t="str">
        <f t="shared" si="15"/>
        <v/>
      </c>
      <c r="G760" s="36" t="str">
        <f t="shared" si="15"/>
        <v/>
      </c>
      <c r="H760" s="36" t="str">
        <f t="shared" si="15"/>
        <v/>
      </c>
      <c r="I760" s="36" t="str">
        <f t="shared" si="15"/>
        <v/>
      </c>
      <c r="J760" s="36" t="str">
        <f t="shared" si="15"/>
        <v/>
      </c>
      <c r="K760" s="36" t="str">
        <f t="shared" si="15"/>
        <v/>
      </c>
      <c r="L760" s="36" t="str">
        <f t="shared" si="15"/>
        <v/>
      </c>
      <c r="M760" s="36" t="str">
        <f t="shared" si="15"/>
        <v/>
      </c>
      <c r="N760" s="36" t="str">
        <f t="shared" si="15"/>
        <v/>
      </c>
      <c r="O760" s="36" t="str">
        <f t="shared" si="15"/>
        <v/>
      </c>
      <c r="P760" s="36" t="str">
        <f t="shared" si="15"/>
        <v/>
      </c>
      <c r="Q760" s="36" t="str">
        <f t="shared" si="15"/>
        <v/>
      </c>
      <c r="R760" s="36" t="str">
        <f t="shared" si="15"/>
        <v/>
      </c>
      <c r="S760" s="36" t="str">
        <f t="shared" si="15"/>
        <v/>
      </c>
      <c r="T760" s="36" t="str">
        <f t="shared" si="15"/>
        <v/>
      </c>
      <c r="U760" s="36" t="str">
        <f t="shared" si="15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130</v>
      </c>
      <c r="D761" s="36" t="str">
        <f t="shared" si="15"/>
        <v/>
      </c>
      <c r="E761" s="36" t="str">
        <f t="shared" si="15"/>
        <v>*</v>
      </c>
      <c r="F761" s="36" t="str">
        <f t="shared" si="15"/>
        <v>*</v>
      </c>
      <c r="G761" s="36" t="str">
        <f t="shared" si="15"/>
        <v>*</v>
      </c>
      <c r="H761" s="36" t="str">
        <f t="shared" si="15"/>
        <v>*</v>
      </c>
      <c r="I761" s="36" t="str">
        <f t="shared" si="15"/>
        <v>*</v>
      </c>
      <c r="J761" s="36" t="str">
        <f t="shared" si="15"/>
        <v/>
      </c>
      <c r="K761" s="36" t="str">
        <f t="shared" si="15"/>
        <v/>
      </c>
      <c r="L761" s="36" t="str">
        <f t="shared" si="15"/>
        <v/>
      </c>
      <c r="M761" s="36" t="str">
        <f t="shared" si="15"/>
        <v/>
      </c>
      <c r="N761" s="36" t="str">
        <f t="shared" si="15"/>
        <v/>
      </c>
      <c r="O761" s="36" t="str">
        <f t="shared" si="15"/>
        <v/>
      </c>
      <c r="P761" s="36" t="str">
        <f t="shared" si="15"/>
        <v>*</v>
      </c>
      <c r="Q761" s="36" t="str">
        <f t="shared" si="15"/>
        <v>*</v>
      </c>
      <c r="R761" s="36" t="str">
        <f t="shared" si="15"/>
        <v>*</v>
      </c>
      <c r="S761" s="36" t="str">
        <f t="shared" si="15"/>
        <v/>
      </c>
      <c r="T761" s="36" t="str">
        <f t="shared" si="15"/>
        <v/>
      </c>
      <c r="U761" s="36" t="str">
        <f t="shared" si="15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5"/>
        <v>*</v>
      </c>
      <c r="E762" s="34" t="str">
        <f t="shared" si="15"/>
        <v>*</v>
      </c>
      <c r="F762" s="34" t="str">
        <f t="shared" si="15"/>
        <v>*</v>
      </c>
      <c r="G762" s="34" t="str">
        <f t="shared" si="15"/>
        <v>*</v>
      </c>
      <c r="H762" s="34" t="str">
        <f t="shared" si="15"/>
        <v>*</v>
      </c>
      <c r="I762" s="34" t="str">
        <f t="shared" si="15"/>
        <v>*</v>
      </c>
      <c r="J762" s="34" t="str">
        <f t="shared" si="15"/>
        <v/>
      </c>
      <c r="K762" s="34" t="str">
        <f t="shared" si="15"/>
        <v/>
      </c>
      <c r="L762" s="34" t="str">
        <f t="shared" si="15"/>
        <v/>
      </c>
      <c r="M762" s="34" t="str">
        <f t="shared" si="15"/>
        <v/>
      </c>
      <c r="N762" s="34" t="str">
        <f t="shared" si="15"/>
        <v/>
      </c>
      <c r="O762" s="34" t="str">
        <f t="shared" si="15"/>
        <v/>
      </c>
      <c r="P762" s="34" t="str">
        <f t="shared" si="15"/>
        <v>*</v>
      </c>
      <c r="Q762" s="34" t="str">
        <f t="shared" si="15"/>
        <v>*</v>
      </c>
      <c r="R762" s="34" t="str">
        <f t="shared" si="15"/>
        <v>*</v>
      </c>
      <c r="S762" s="34" t="str">
        <f t="shared" si="15"/>
        <v>*</v>
      </c>
      <c r="T762" s="34" t="str">
        <f t="shared" si="15"/>
        <v>*</v>
      </c>
      <c r="U762" s="34" t="str">
        <f t="shared" si="15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37" t="str">
        <f t="shared" si="15"/>
        <v>*</v>
      </c>
      <c r="E763" s="37" t="str">
        <f t="shared" si="15"/>
        <v>*</v>
      </c>
      <c r="F763" s="37" t="str">
        <f t="shared" si="15"/>
        <v>*</v>
      </c>
      <c r="G763" s="37" t="str">
        <f t="shared" si="15"/>
        <v>*</v>
      </c>
      <c r="H763" s="37" t="str">
        <f t="shared" si="15"/>
        <v>*</v>
      </c>
      <c r="I763" s="37" t="str">
        <f t="shared" si="15"/>
        <v>*</v>
      </c>
      <c r="J763" s="37" t="str">
        <f t="shared" si="15"/>
        <v/>
      </c>
      <c r="K763" s="37" t="str">
        <f t="shared" si="15"/>
        <v/>
      </c>
      <c r="L763" s="37" t="str">
        <f t="shared" si="15"/>
        <v/>
      </c>
      <c r="M763" s="37" t="str">
        <f t="shared" si="15"/>
        <v/>
      </c>
      <c r="N763" s="37" t="str">
        <f t="shared" si="15"/>
        <v/>
      </c>
      <c r="O763" s="37" t="str">
        <f t="shared" si="15"/>
        <v/>
      </c>
      <c r="P763" s="37" t="str">
        <f t="shared" si="15"/>
        <v>*</v>
      </c>
      <c r="Q763" s="37" t="str">
        <f t="shared" si="15"/>
        <v>*</v>
      </c>
      <c r="R763" s="37" t="str">
        <f t="shared" si="15"/>
        <v>*</v>
      </c>
      <c r="S763" s="37" t="str">
        <f t="shared" si="15"/>
        <v>*</v>
      </c>
      <c r="T763" s="37" t="str">
        <f t="shared" si="15"/>
        <v>*</v>
      </c>
      <c r="U763" s="37" t="str">
        <f t="shared" si="15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5"/>
        <v>*</v>
      </c>
      <c r="E764" s="37" t="str">
        <f t="shared" si="15"/>
        <v>*</v>
      </c>
      <c r="F764" s="37" t="str">
        <f t="shared" si="15"/>
        <v>*</v>
      </c>
      <c r="G764" s="37" t="str">
        <f t="shared" si="15"/>
        <v>*</v>
      </c>
      <c r="H764" s="37" t="str">
        <f t="shared" si="15"/>
        <v>*</v>
      </c>
      <c r="I764" s="37" t="str">
        <f t="shared" si="15"/>
        <v>*</v>
      </c>
      <c r="J764" s="37" t="str">
        <f t="shared" si="15"/>
        <v/>
      </c>
      <c r="K764" s="37" t="str">
        <f t="shared" si="15"/>
        <v/>
      </c>
      <c r="L764" s="37" t="str">
        <f t="shared" si="15"/>
        <v/>
      </c>
      <c r="M764" s="37" t="str">
        <f t="shared" si="15"/>
        <v/>
      </c>
      <c r="N764" s="37" t="str">
        <f t="shared" si="15"/>
        <v/>
      </c>
      <c r="O764" s="37" t="str">
        <f t="shared" si="15"/>
        <v/>
      </c>
      <c r="P764" s="37" t="str">
        <f t="shared" si="15"/>
        <v>*</v>
      </c>
      <c r="Q764" s="37" t="str">
        <f t="shared" si="15"/>
        <v>*</v>
      </c>
      <c r="R764" s="37" t="str">
        <f t="shared" si="15"/>
        <v>*</v>
      </c>
      <c r="S764" s="37" t="str">
        <f t="shared" si="15"/>
        <v>*</v>
      </c>
      <c r="T764" s="37" t="str">
        <f t="shared" si="15"/>
        <v>*</v>
      </c>
      <c r="U764" s="37" t="str">
        <f t="shared" si="15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32</v>
      </c>
      <c r="D765" s="37" t="str">
        <f t="shared" si="15"/>
        <v>*</v>
      </c>
      <c r="E765" s="37" t="str">
        <f t="shared" si="15"/>
        <v>*</v>
      </c>
      <c r="F765" s="37" t="str">
        <f t="shared" si="15"/>
        <v>*</v>
      </c>
      <c r="G765" s="37" t="str">
        <f t="shared" si="15"/>
        <v>*</v>
      </c>
      <c r="H765" s="37" t="str">
        <f t="shared" si="15"/>
        <v>*</v>
      </c>
      <c r="I765" s="37" t="str">
        <f t="shared" si="15"/>
        <v>*</v>
      </c>
      <c r="J765" s="37" t="str">
        <f t="shared" si="15"/>
        <v/>
      </c>
      <c r="K765" s="37" t="str">
        <f t="shared" si="15"/>
        <v/>
      </c>
      <c r="L765" s="37" t="str">
        <f t="shared" si="15"/>
        <v/>
      </c>
      <c r="M765" s="37" t="str">
        <f t="shared" si="15"/>
        <v/>
      </c>
      <c r="N765" s="37" t="str">
        <f t="shared" si="15"/>
        <v/>
      </c>
      <c r="O765" s="37" t="str">
        <f t="shared" si="15"/>
        <v/>
      </c>
      <c r="P765" s="37" t="str">
        <f t="shared" si="15"/>
        <v>*</v>
      </c>
      <c r="Q765" s="37" t="str">
        <f t="shared" si="15"/>
        <v>*</v>
      </c>
      <c r="R765" s="37" t="str">
        <f t="shared" si="15"/>
        <v>*</v>
      </c>
      <c r="S765" s="37" t="str">
        <f t="shared" si="15"/>
        <v/>
      </c>
      <c r="T765" s="37" t="str">
        <f t="shared" si="15"/>
        <v/>
      </c>
      <c r="U765" s="37" t="str">
        <f t="shared" si="15"/>
        <v/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5"/>
        <v>*</v>
      </c>
      <c r="E766" s="37" t="str">
        <f t="shared" si="15"/>
        <v>*</v>
      </c>
      <c r="F766" s="37" t="str">
        <f t="shared" si="15"/>
        <v>*</v>
      </c>
      <c r="G766" s="37" t="str">
        <f t="shared" si="15"/>
        <v/>
      </c>
      <c r="H766" s="37" t="str">
        <f t="shared" si="15"/>
        <v/>
      </c>
      <c r="I766" s="37" t="str">
        <f t="shared" si="15"/>
        <v/>
      </c>
      <c r="J766" s="37" t="str">
        <f t="shared" si="15"/>
        <v/>
      </c>
      <c r="K766" s="37" t="str">
        <f t="shared" si="15"/>
        <v/>
      </c>
      <c r="L766" s="37" t="str">
        <f t="shared" si="15"/>
        <v/>
      </c>
      <c r="M766" s="37" t="str">
        <f t="shared" si="15"/>
        <v/>
      </c>
      <c r="N766" s="37" t="str">
        <f t="shared" si="15"/>
        <v/>
      </c>
      <c r="O766" s="37" t="str">
        <f t="shared" si="15"/>
        <v/>
      </c>
      <c r="P766" s="37" t="str">
        <f t="shared" si="15"/>
        <v>*</v>
      </c>
      <c r="Q766" s="37" t="str">
        <f t="shared" si="15"/>
        <v>*</v>
      </c>
      <c r="R766" s="37" t="str">
        <f t="shared" si="15"/>
        <v>*</v>
      </c>
      <c r="S766" s="37" t="str">
        <f t="shared" si="15"/>
        <v/>
      </c>
      <c r="T766" s="37" t="str">
        <f t="shared" si="15"/>
        <v/>
      </c>
      <c r="U766" s="37" t="str">
        <f t="shared" si="15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130</v>
      </c>
      <c r="D767" s="38" t="str">
        <f t="shared" si="15"/>
        <v>*</v>
      </c>
      <c r="E767" s="38" t="str">
        <f t="shared" si="15"/>
        <v>*</v>
      </c>
      <c r="F767" s="38" t="str">
        <f t="shared" si="15"/>
        <v>*</v>
      </c>
      <c r="G767" s="38" t="str">
        <f t="shared" si="15"/>
        <v>*</v>
      </c>
      <c r="H767" s="38" t="str">
        <f t="shared" si="15"/>
        <v>*</v>
      </c>
      <c r="I767" s="38" t="str">
        <f t="shared" si="15"/>
        <v>*</v>
      </c>
      <c r="J767" s="38" t="str">
        <f t="shared" si="15"/>
        <v/>
      </c>
      <c r="K767" s="38" t="str">
        <f t="shared" si="15"/>
        <v/>
      </c>
      <c r="L767" s="38" t="str">
        <f t="shared" si="15"/>
        <v/>
      </c>
      <c r="M767" s="38" t="str">
        <f t="shared" si="15"/>
        <v/>
      </c>
      <c r="N767" s="38" t="str">
        <f t="shared" si="15"/>
        <v/>
      </c>
      <c r="O767" s="38" t="str">
        <f t="shared" si="15"/>
        <v/>
      </c>
      <c r="P767" s="38" t="str">
        <f t="shared" si="15"/>
        <v>*</v>
      </c>
      <c r="Q767" s="38" t="str">
        <f t="shared" si="15"/>
        <v>*</v>
      </c>
      <c r="R767" s="38" t="str">
        <f t="shared" si="15"/>
        <v>*</v>
      </c>
      <c r="S767" s="38" t="str">
        <f t="shared" si="15"/>
        <v/>
      </c>
      <c r="T767" s="38" t="str">
        <f t="shared" si="15"/>
        <v/>
      </c>
      <c r="U767" s="38" t="str">
        <f t="shared" si="15"/>
        <v/>
      </c>
    </row>
    <row r="768" spans="1:21" ht="15.75" hidden="1" customHeight="1" x14ac:dyDescent="0.2">
      <c r="A768" s="72" t="s">
        <v>223</v>
      </c>
      <c r="B768" s="73"/>
      <c r="C768" s="31" t="s">
        <v>61</v>
      </c>
      <c r="D768" s="32" t="str">
        <f t="shared" si="15"/>
        <v>*</v>
      </c>
      <c r="E768" s="32" t="str">
        <f t="shared" si="15"/>
        <v>*</v>
      </c>
      <c r="F768" s="32" t="str">
        <f t="shared" si="15"/>
        <v>*</v>
      </c>
      <c r="G768" s="32" t="str">
        <f t="shared" si="15"/>
        <v>*</v>
      </c>
      <c r="H768" s="32" t="str">
        <f t="shared" si="15"/>
        <v>*</v>
      </c>
      <c r="I768" s="32" t="str">
        <f t="shared" si="15"/>
        <v>*</v>
      </c>
      <c r="J768" s="32" t="str">
        <f t="shared" si="15"/>
        <v/>
      </c>
      <c r="K768" s="32" t="str">
        <f t="shared" si="15"/>
        <v/>
      </c>
      <c r="L768" s="32" t="str">
        <f t="shared" si="15"/>
        <v/>
      </c>
      <c r="M768" s="32" t="str">
        <f t="shared" si="15"/>
        <v>*</v>
      </c>
      <c r="N768" s="32" t="str">
        <f t="shared" si="15"/>
        <v>*</v>
      </c>
      <c r="O768" s="32" t="str">
        <f t="shared" si="15"/>
        <v>*</v>
      </c>
      <c r="P768" s="32" t="str">
        <f t="shared" si="15"/>
        <v>*</v>
      </c>
      <c r="Q768" s="32" t="str">
        <f t="shared" si="15"/>
        <v>*</v>
      </c>
      <c r="R768" s="32" t="str">
        <f t="shared" si="15"/>
        <v>*</v>
      </c>
      <c r="S768" s="32" t="str">
        <f t="shared" si="15"/>
        <v/>
      </c>
      <c r="T768" s="32" t="str">
        <f t="shared" si="15"/>
        <v/>
      </c>
      <c r="U768" s="32" t="str">
        <f t="shared" si="15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5"/>
        <v>*</v>
      </c>
      <c r="E769" s="34" t="str">
        <f t="shared" si="15"/>
        <v>*</v>
      </c>
      <c r="F769" s="34" t="str">
        <f t="shared" si="15"/>
        <v>*</v>
      </c>
      <c r="G769" s="34" t="str">
        <f t="shared" si="15"/>
        <v>*</v>
      </c>
      <c r="H769" s="34" t="str">
        <f t="shared" si="15"/>
        <v>*</v>
      </c>
      <c r="I769" s="34" t="str">
        <f t="shared" si="15"/>
        <v>*</v>
      </c>
      <c r="J769" s="34" t="str">
        <f t="shared" si="15"/>
        <v/>
      </c>
      <c r="K769" s="34" t="str">
        <f t="shared" si="15"/>
        <v/>
      </c>
      <c r="L769" s="34" t="str">
        <f t="shared" si="15"/>
        <v/>
      </c>
      <c r="M769" s="34" t="str">
        <f t="shared" si="15"/>
        <v/>
      </c>
      <c r="N769" s="34" t="str">
        <f t="shared" si="15"/>
        <v/>
      </c>
      <c r="O769" s="34" t="str">
        <f t="shared" si="15"/>
        <v/>
      </c>
      <c r="P769" s="34" t="str">
        <f t="shared" si="15"/>
        <v>*</v>
      </c>
      <c r="Q769" s="34" t="str">
        <f t="shared" si="15"/>
        <v>*</v>
      </c>
      <c r="R769" s="34" t="str">
        <f t="shared" si="15"/>
        <v>*</v>
      </c>
      <c r="S769" s="34" t="str">
        <f t="shared" si="15"/>
        <v/>
      </c>
      <c r="T769" s="34" t="str">
        <f t="shared" si="15"/>
        <v/>
      </c>
      <c r="U769" s="34" t="str">
        <f t="shared" si="15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17</v>
      </c>
      <c r="D770" s="36" t="str">
        <f t="shared" si="15"/>
        <v>*</v>
      </c>
      <c r="E770" s="36" t="str">
        <f t="shared" si="15"/>
        <v>*</v>
      </c>
      <c r="F770" s="36" t="str">
        <f t="shared" si="15"/>
        <v>*</v>
      </c>
      <c r="G770" s="36" t="str">
        <f t="shared" si="15"/>
        <v>*</v>
      </c>
      <c r="H770" s="36" t="str">
        <f t="shared" si="15"/>
        <v>*</v>
      </c>
      <c r="I770" s="36" t="str">
        <f t="shared" si="15"/>
        <v>*</v>
      </c>
      <c r="J770" s="36" t="str">
        <f t="shared" si="15"/>
        <v/>
      </c>
      <c r="K770" s="36" t="str">
        <f t="shared" si="15"/>
        <v/>
      </c>
      <c r="L770" s="36" t="str">
        <f t="shared" si="15"/>
        <v/>
      </c>
      <c r="M770" s="36" t="str">
        <f t="shared" si="15"/>
        <v/>
      </c>
      <c r="N770" s="36" t="str">
        <f t="shared" si="15"/>
        <v/>
      </c>
      <c r="O770" s="36" t="str">
        <f t="shared" si="15"/>
        <v/>
      </c>
      <c r="P770" s="36" t="str">
        <f t="shared" si="15"/>
        <v>*</v>
      </c>
      <c r="Q770" s="36" t="str">
        <f t="shared" si="15"/>
        <v>*</v>
      </c>
      <c r="R770" s="36" t="str">
        <f t="shared" si="15"/>
        <v>*</v>
      </c>
      <c r="S770" s="36" t="str">
        <f t="shared" si="15"/>
        <v/>
      </c>
      <c r="T770" s="36" t="str">
        <f t="shared" si="15"/>
        <v/>
      </c>
      <c r="U770" s="36" t="str">
        <f t="shared" si="15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5"/>
        <v>*</v>
      </c>
      <c r="E771" s="36" t="str">
        <f t="shared" si="15"/>
        <v>*</v>
      </c>
      <c r="F771" s="36" t="str">
        <f t="shared" si="15"/>
        <v>*</v>
      </c>
      <c r="G771" s="36" t="str">
        <f t="shared" ref="G771:U771" si="16">IF(G128=G445,"","*")</f>
        <v>*</v>
      </c>
      <c r="H771" s="36" t="str">
        <f t="shared" si="16"/>
        <v>*</v>
      </c>
      <c r="I771" s="36" t="str">
        <f t="shared" si="16"/>
        <v>*</v>
      </c>
      <c r="J771" s="36" t="str">
        <f t="shared" si="16"/>
        <v/>
      </c>
      <c r="K771" s="36" t="str">
        <f t="shared" si="16"/>
        <v/>
      </c>
      <c r="L771" s="36" t="str">
        <f t="shared" si="16"/>
        <v/>
      </c>
      <c r="M771" s="36" t="str">
        <f t="shared" si="16"/>
        <v/>
      </c>
      <c r="N771" s="36" t="str">
        <f t="shared" si="16"/>
        <v/>
      </c>
      <c r="O771" s="36" t="str">
        <f t="shared" si="16"/>
        <v/>
      </c>
      <c r="P771" s="36" t="str">
        <f t="shared" si="16"/>
        <v>*</v>
      </c>
      <c r="Q771" s="36" t="str">
        <f t="shared" si="16"/>
        <v>*</v>
      </c>
      <c r="R771" s="36" t="str">
        <f t="shared" si="16"/>
        <v>*</v>
      </c>
      <c r="S771" s="36" t="str">
        <f t="shared" si="16"/>
        <v/>
      </c>
      <c r="T771" s="36" t="str">
        <f t="shared" si="16"/>
        <v/>
      </c>
      <c r="U771" s="36" t="str">
        <f t="shared" si="16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32</v>
      </c>
      <c r="D772" s="36" t="str">
        <f t="shared" ref="D772:U786" si="17">IF(D129=D446,"","*")</f>
        <v>*</v>
      </c>
      <c r="E772" s="36" t="str">
        <f t="shared" si="17"/>
        <v>*</v>
      </c>
      <c r="F772" s="36" t="str">
        <f t="shared" si="17"/>
        <v>*</v>
      </c>
      <c r="G772" s="36" t="str">
        <f t="shared" si="17"/>
        <v>*</v>
      </c>
      <c r="H772" s="36" t="str">
        <f t="shared" si="17"/>
        <v>*</v>
      </c>
      <c r="I772" s="36" t="str">
        <f t="shared" si="17"/>
        <v>*</v>
      </c>
      <c r="J772" s="36" t="str">
        <f t="shared" si="17"/>
        <v/>
      </c>
      <c r="K772" s="36" t="str">
        <f t="shared" si="17"/>
        <v/>
      </c>
      <c r="L772" s="36" t="str">
        <f t="shared" si="17"/>
        <v/>
      </c>
      <c r="M772" s="36" t="str">
        <f t="shared" si="17"/>
        <v/>
      </c>
      <c r="N772" s="36" t="str">
        <f t="shared" si="17"/>
        <v/>
      </c>
      <c r="O772" s="36" t="str">
        <f t="shared" si="17"/>
        <v/>
      </c>
      <c r="P772" s="36" t="str">
        <f t="shared" si="17"/>
        <v>*</v>
      </c>
      <c r="Q772" s="36" t="str">
        <f t="shared" si="17"/>
        <v>*</v>
      </c>
      <c r="R772" s="36" t="str">
        <f t="shared" si="17"/>
        <v>*</v>
      </c>
      <c r="S772" s="36" t="str">
        <f t="shared" si="17"/>
        <v/>
      </c>
      <c r="T772" s="36" t="str">
        <f t="shared" si="17"/>
        <v/>
      </c>
      <c r="U772" s="36" t="str">
        <f t="shared" si="17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7"/>
        <v>*</v>
      </c>
      <c r="E773" s="36" t="str">
        <f t="shared" si="17"/>
        <v>*</v>
      </c>
      <c r="F773" s="36" t="str">
        <f t="shared" si="17"/>
        <v>*</v>
      </c>
      <c r="G773" s="36" t="str">
        <f t="shared" si="17"/>
        <v/>
      </c>
      <c r="H773" s="36" t="str">
        <f t="shared" si="17"/>
        <v/>
      </c>
      <c r="I773" s="36" t="str">
        <f t="shared" si="17"/>
        <v/>
      </c>
      <c r="J773" s="36" t="str">
        <f t="shared" si="17"/>
        <v/>
      </c>
      <c r="K773" s="36" t="str">
        <f t="shared" si="17"/>
        <v/>
      </c>
      <c r="L773" s="36" t="str">
        <f t="shared" si="17"/>
        <v/>
      </c>
      <c r="M773" s="36" t="str">
        <f t="shared" si="17"/>
        <v/>
      </c>
      <c r="N773" s="36" t="str">
        <f t="shared" si="17"/>
        <v/>
      </c>
      <c r="O773" s="36" t="str">
        <f t="shared" si="17"/>
        <v/>
      </c>
      <c r="P773" s="36" t="str">
        <f t="shared" si="17"/>
        <v>*</v>
      </c>
      <c r="Q773" s="36" t="str">
        <f t="shared" si="17"/>
        <v>*</v>
      </c>
      <c r="R773" s="36" t="str">
        <f t="shared" si="17"/>
        <v>*</v>
      </c>
      <c r="S773" s="36" t="str">
        <f t="shared" si="17"/>
        <v/>
      </c>
      <c r="T773" s="36" t="str">
        <f t="shared" si="17"/>
        <v/>
      </c>
      <c r="U773" s="36" t="str">
        <f t="shared" si="17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130</v>
      </c>
      <c r="D774" s="36" t="str">
        <f t="shared" si="17"/>
        <v>*</v>
      </c>
      <c r="E774" s="36" t="str">
        <f t="shared" si="17"/>
        <v>*</v>
      </c>
      <c r="F774" s="36" t="str">
        <f t="shared" si="17"/>
        <v>*</v>
      </c>
      <c r="G774" s="36" t="str">
        <f t="shared" si="17"/>
        <v/>
      </c>
      <c r="H774" s="36" t="str">
        <f t="shared" si="17"/>
        <v/>
      </c>
      <c r="I774" s="36" t="str">
        <f t="shared" si="17"/>
        <v/>
      </c>
      <c r="J774" s="36" t="str">
        <f t="shared" si="17"/>
        <v/>
      </c>
      <c r="K774" s="36" t="str">
        <f t="shared" si="17"/>
        <v/>
      </c>
      <c r="L774" s="36" t="str">
        <f t="shared" si="17"/>
        <v/>
      </c>
      <c r="M774" s="36" t="str">
        <f t="shared" si="17"/>
        <v/>
      </c>
      <c r="N774" s="36" t="str">
        <f t="shared" si="17"/>
        <v/>
      </c>
      <c r="O774" s="36" t="str">
        <f t="shared" si="17"/>
        <v/>
      </c>
      <c r="P774" s="36" t="str">
        <f t="shared" si="17"/>
        <v>*</v>
      </c>
      <c r="Q774" s="36" t="str">
        <f t="shared" si="17"/>
        <v>*</v>
      </c>
      <c r="R774" s="36" t="str">
        <f t="shared" si="17"/>
        <v>*</v>
      </c>
      <c r="S774" s="36" t="str">
        <f t="shared" si="17"/>
        <v/>
      </c>
      <c r="T774" s="36" t="str">
        <f t="shared" si="17"/>
        <v/>
      </c>
      <c r="U774" s="36" t="str">
        <f t="shared" si="17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7"/>
        <v>*</v>
      </c>
      <c r="E775" s="34" t="str">
        <f t="shared" si="17"/>
        <v>*</v>
      </c>
      <c r="F775" s="34" t="str">
        <f t="shared" si="17"/>
        <v>*</v>
      </c>
      <c r="G775" s="34" t="str">
        <f t="shared" si="17"/>
        <v>*</v>
      </c>
      <c r="H775" s="34" t="str">
        <f t="shared" si="17"/>
        <v>*</v>
      </c>
      <c r="I775" s="34" t="str">
        <f t="shared" si="17"/>
        <v>*</v>
      </c>
      <c r="J775" s="34" t="str">
        <f t="shared" si="17"/>
        <v/>
      </c>
      <c r="K775" s="34" t="str">
        <f t="shared" si="17"/>
        <v/>
      </c>
      <c r="L775" s="34" t="str">
        <f t="shared" si="17"/>
        <v/>
      </c>
      <c r="M775" s="34" t="str">
        <f t="shared" si="17"/>
        <v>*</v>
      </c>
      <c r="N775" s="34" t="str">
        <f t="shared" si="17"/>
        <v>*</v>
      </c>
      <c r="O775" s="34" t="str">
        <f t="shared" si="17"/>
        <v>*</v>
      </c>
      <c r="P775" s="34" t="str">
        <f t="shared" si="17"/>
        <v>*</v>
      </c>
      <c r="Q775" s="34" t="str">
        <f t="shared" si="17"/>
        <v>*</v>
      </c>
      <c r="R775" s="34" t="str">
        <f t="shared" si="17"/>
        <v>*</v>
      </c>
      <c r="S775" s="34" t="str">
        <f t="shared" si="17"/>
        <v/>
      </c>
      <c r="T775" s="34" t="str">
        <f t="shared" si="17"/>
        <v/>
      </c>
      <c r="U775" s="34" t="str">
        <f t="shared" si="17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37" t="str">
        <f t="shared" si="17"/>
        <v>*</v>
      </c>
      <c r="E776" s="37" t="str">
        <f t="shared" si="17"/>
        <v>*</v>
      </c>
      <c r="F776" s="37" t="str">
        <f t="shared" si="17"/>
        <v>*</v>
      </c>
      <c r="G776" s="37" t="str">
        <f t="shared" si="17"/>
        <v>*</v>
      </c>
      <c r="H776" s="37" t="str">
        <f t="shared" si="17"/>
        <v>*</v>
      </c>
      <c r="I776" s="37" t="str">
        <f t="shared" si="17"/>
        <v>*</v>
      </c>
      <c r="J776" s="37" t="str">
        <f t="shared" si="17"/>
        <v/>
      </c>
      <c r="K776" s="37" t="str">
        <f t="shared" si="17"/>
        <v/>
      </c>
      <c r="L776" s="37" t="str">
        <f t="shared" si="17"/>
        <v/>
      </c>
      <c r="M776" s="37" t="str">
        <f t="shared" si="17"/>
        <v>*</v>
      </c>
      <c r="N776" s="37" t="str">
        <f t="shared" si="17"/>
        <v>*</v>
      </c>
      <c r="O776" s="37" t="str">
        <f t="shared" si="17"/>
        <v>*</v>
      </c>
      <c r="P776" s="37" t="str">
        <f t="shared" si="17"/>
        <v>*</v>
      </c>
      <c r="Q776" s="37" t="str">
        <f t="shared" si="17"/>
        <v>*</v>
      </c>
      <c r="R776" s="37" t="str">
        <f t="shared" si="17"/>
        <v>*</v>
      </c>
      <c r="S776" s="37" t="str">
        <f t="shared" si="17"/>
        <v/>
      </c>
      <c r="T776" s="37" t="str">
        <f t="shared" si="17"/>
        <v/>
      </c>
      <c r="U776" s="37" t="str">
        <f t="shared" si="17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7"/>
        <v>*</v>
      </c>
      <c r="E777" s="37" t="str">
        <f t="shared" si="17"/>
        <v>*</v>
      </c>
      <c r="F777" s="37" t="str">
        <f t="shared" si="17"/>
        <v>*</v>
      </c>
      <c r="G777" s="37" t="str">
        <f t="shared" si="17"/>
        <v>*</v>
      </c>
      <c r="H777" s="37" t="str">
        <f t="shared" si="17"/>
        <v>*</v>
      </c>
      <c r="I777" s="37" t="str">
        <f t="shared" si="17"/>
        <v>*</v>
      </c>
      <c r="J777" s="37" t="str">
        <f t="shared" si="17"/>
        <v/>
      </c>
      <c r="K777" s="37" t="str">
        <f t="shared" si="17"/>
        <v/>
      </c>
      <c r="L777" s="37" t="str">
        <f t="shared" si="17"/>
        <v/>
      </c>
      <c r="M777" s="37" t="str">
        <f t="shared" si="17"/>
        <v>*</v>
      </c>
      <c r="N777" s="37" t="str">
        <f t="shared" si="17"/>
        <v>*</v>
      </c>
      <c r="O777" s="37" t="str">
        <f t="shared" si="17"/>
        <v>*</v>
      </c>
      <c r="P777" s="37" t="str">
        <f t="shared" si="17"/>
        <v>*</v>
      </c>
      <c r="Q777" s="37" t="str">
        <f t="shared" si="17"/>
        <v>*</v>
      </c>
      <c r="R777" s="37" t="str">
        <f t="shared" si="17"/>
        <v>*</v>
      </c>
      <c r="S777" s="37" t="str">
        <f t="shared" si="17"/>
        <v/>
      </c>
      <c r="T777" s="37" t="str">
        <f t="shared" si="17"/>
        <v/>
      </c>
      <c r="U777" s="37" t="str">
        <f t="shared" si="17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32</v>
      </c>
      <c r="D778" s="37" t="str">
        <f t="shared" si="17"/>
        <v>*</v>
      </c>
      <c r="E778" s="37" t="str">
        <f t="shared" si="17"/>
        <v>*</v>
      </c>
      <c r="F778" s="37" t="str">
        <f t="shared" si="17"/>
        <v>*</v>
      </c>
      <c r="G778" s="37" t="str">
        <f t="shared" si="17"/>
        <v>*</v>
      </c>
      <c r="H778" s="37" t="str">
        <f t="shared" si="17"/>
        <v>*</v>
      </c>
      <c r="I778" s="37" t="str">
        <f t="shared" si="17"/>
        <v>*</v>
      </c>
      <c r="J778" s="37" t="str">
        <f t="shared" si="17"/>
        <v/>
      </c>
      <c r="K778" s="37" t="str">
        <f t="shared" si="17"/>
        <v/>
      </c>
      <c r="L778" s="37" t="str">
        <f t="shared" si="17"/>
        <v/>
      </c>
      <c r="M778" s="37" t="str">
        <f t="shared" si="17"/>
        <v/>
      </c>
      <c r="N778" s="37" t="str">
        <f t="shared" si="17"/>
        <v/>
      </c>
      <c r="O778" s="37" t="str">
        <f t="shared" si="17"/>
        <v/>
      </c>
      <c r="P778" s="37" t="str">
        <f t="shared" si="17"/>
        <v>*</v>
      </c>
      <c r="Q778" s="37" t="str">
        <f t="shared" si="17"/>
        <v>*</v>
      </c>
      <c r="R778" s="37" t="str">
        <f t="shared" si="17"/>
        <v>*</v>
      </c>
      <c r="S778" s="37" t="str">
        <f t="shared" si="17"/>
        <v/>
      </c>
      <c r="T778" s="37" t="str">
        <f t="shared" si="17"/>
        <v/>
      </c>
      <c r="U778" s="37" t="str">
        <f t="shared" si="17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7"/>
        <v>*</v>
      </c>
      <c r="E779" s="37" t="str">
        <f t="shared" si="17"/>
        <v>*</v>
      </c>
      <c r="F779" s="37" t="str">
        <f t="shared" si="17"/>
        <v>*</v>
      </c>
      <c r="G779" s="37" t="str">
        <f t="shared" si="17"/>
        <v>*</v>
      </c>
      <c r="H779" s="37" t="str">
        <f t="shared" si="17"/>
        <v>*</v>
      </c>
      <c r="I779" s="37" t="str">
        <f t="shared" si="17"/>
        <v>*</v>
      </c>
      <c r="J779" s="37" t="str">
        <f t="shared" si="17"/>
        <v/>
      </c>
      <c r="K779" s="37" t="str">
        <f t="shared" si="17"/>
        <v/>
      </c>
      <c r="L779" s="37" t="str">
        <f t="shared" si="17"/>
        <v/>
      </c>
      <c r="M779" s="37" t="str">
        <f t="shared" si="17"/>
        <v/>
      </c>
      <c r="N779" s="37" t="str">
        <f t="shared" si="17"/>
        <v/>
      </c>
      <c r="O779" s="37" t="str">
        <f t="shared" si="17"/>
        <v/>
      </c>
      <c r="P779" s="37" t="str">
        <f t="shared" si="17"/>
        <v>*</v>
      </c>
      <c r="Q779" s="37" t="str">
        <f t="shared" si="17"/>
        <v>*</v>
      </c>
      <c r="R779" s="37" t="str">
        <f t="shared" si="17"/>
        <v>*</v>
      </c>
      <c r="S779" s="37" t="str">
        <f t="shared" si="17"/>
        <v/>
      </c>
      <c r="T779" s="37" t="str">
        <f t="shared" si="17"/>
        <v/>
      </c>
      <c r="U779" s="37" t="str">
        <f t="shared" si="17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130</v>
      </c>
      <c r="D780" s="38" t="str">
        <f t="shared" si="17"/>
        <v>*</v>
      </c>
      <c r="E780" s="38" t="str">
        <f t="shared" si="17"/>
        <v>*</v>
      </c>
      <c r="F780" s="38" t="str">
        <f t="shared" si="17"/>
        <v>*</v>
      </c>
      <c r="G780" s="38" t="str">
        <f t="shared" si="17"/>
        <v>*</v>
      </c>
      <c r="H780" s="38" t="str">
        <f t="shared" si="17"/>
        <v>*</v>
      </c>
      <c r="I780" s="38" t="str">
        <f t="shared" si="17"/>
        <v>*</v>
      </c>
      <c r="J780" s="38" t="str">
        <f t="shared" si="17"/>
        <v/>
      </c>
      <c r="K780" s="38" t="str">
        <f t="shared" si="17"/>
        <v/>
      </c>
      <c r="L780" s="38" t="str">
        <f t="shared" si="17"/>
        <v/>
      </c>
      <c r="M780" s="38" t="str">
        <f t="shared" si="17"/>
        <v/>
      </c>
      <c r="N780" s="38" t="str">
        <f t="shared" si="17"/>
        <v/>
      </c>
      <c r="O780" s="38" t="str">
        <f t="shared" si="17"/>
        <v/>
      </c>
      <c r="P780" s="38" t="str">
        <f t="shared" si="17"/>
        <v>*</v>
      </c>
      <c r="Q780" s="38" t="str">
        <f t="shared" si="17"/>
        <v>*</v>
      </c>
      <c r="R780" s="38" t="str">
        <f t="shared" si="17"/>
        <v>*</v>
      </c>
      <c r="S780" s="38" t="str">
        <f t="shared" si="17"/>
        <v/>
      </c>
      <c r="T780" s="38" t="str">
        <f t="shared" si="17"/>
        <v/>
      </c>
      <c r="U780" s="38" t="str">
        <f t="shared" si="17"/>
        <v/>
      </c>
    </row>
    <row r="781" spans="1:21" ht="15.75" hidden="1" customHeight="1" x14ac:dyDescent="0.2">
      <c r="A781" s="72" t="s">
        <v>224</v>
      </c>
      <c r="B781" s="73"/>
      <c r="C781" s="31" t="s">
        <v>114</v>
      </c>
      <c r="D781" s="32" t="str">
        <f t="shared" si="17"/>
        <v>*</v>
      </c>
      <c r="E781" s="32" t="str">
        <f t="shared" si="17"/>
        <v>*</v>
      </c>
      <c r="F781" s="32" t="str">
        <f t="shared" si="17"/>
        <v>*</v>
      </c>
      <c r="G781" s="32" t="str">
        <f t="shared" si="17"/>
        <v>*</v>
      </c>
      <c r="H781" s="32" t="str">
        <f t="shared" si="17"/>
        <v>*</v>
      </c>
      <c r="I781" s="32" t="str">
        <f t="shared" si="17"/>
        <v>*</v>
      </c>
      <c r="J781" s="32" t="str">
        <f t="shared" si="17"/>
        <v>*</v>
      </c>
      <c r="K781" s="32" t="str">
        <f t="shared" si="17"/>
        <v>*</v>
      </c>
      <c r="L781" s="32" t="str">
        <f t="shared" si="17"/>
        <v>*</v>
      </c>
      <c r="M781" s="32" t="str">
        <f t="shared" si="17"/>
        <v>*</v>
      </c>
      <c r="N781" s="32" t="str">
        <f t="shared" si="17"/>
        <v>*</v>
      </c>
      <c r="O781" s="32" t="str">
        <f t="shared" si="17"/>
        <v>*</v>
      </c>
      <c r="P781" s="32" t="str">
        <f t="shared" si="17"/>
        <v>*</v>
      </c>
      <c r="Q781" s="32" t="str">
        <f t="shared" si="17"/>
        <v>*</v>
      </c>
      <c r="R781" s="32" t="str">
        <f t="shared" si="17"/>
        <v>*</v>
      </c>
      <c r="S781" s="32" t="str">
        <f t="shared" si="17"/>
        <v/>
      </c>
      <c r="T781" s="32" t="str">
        <f t="shared" si="17"/>
        <v/>
      </c>
      <c r="U781" s="32" t="str">
        <f t="shared" si="17"/>
        <v/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7"/>
        <v>*</v>
      </c>
      <c r="E782" s="34" t="str">
        <f t="shared" si="17"/>
        <v>*</v>
      </c>
      <c r="F782" s="34" t="str">
        <f t="shared" si="17"/>
        <v>*</v>
      </c>
      <c r="G782" s="34" t="str">
        <f t="shared" si="17"/>
        <v>*</v>
      </c>
      <c r="H782" s="34" t="str">
        <f t="shared" si="17"/>
        <v>*</v>
      </c>
      <c r="I782" s="34" t="str">
        <f t="shared" si="17"/>
        <v>*</v>
      </c>
      <c r="J782" s="34" t="str">
        <f t="shared" si="17"/>
        <v>*</v>
      </c>
      <c r="K782" s="34" t="str">
        <f t="shared" si="17"/>
        <v>*</v>
      </c>
      <c r="L782" s="34" t="str">
        <f t="shared" si="17"/>
        <v>*</v>
      </c>
      <c r="M782" s="34" t="str">
        <f t="shared" si="17"/>
        <v>*</v>
      </c>
      <c r="N782" s="34" t="str">
        <f t="shared" si="17"/>
        <v>*</v>
      </c>
      <c r="O782" s="34" t="str">
        <f t="shared" si="17"/>
        <v>*</v>
      </c>
      <c r="P782" s="34" t="str">
        <f t="shared" si="17"/>
        <v>*</v>
      </c>
      <c r="Q782" s="34" t="str">
        <f t="shared" si="17"/>
        <v>*</v>
      </c>
      <c r="R782" s="34" t="str">
        <f t="shared" si="17"/>
        <v>*</v>
      </c>
      <c r="S782" s="34" t="str">
        <f t="shared" si="17"/>
        <v/>
      </c>
      <c r="T782" s="34" t="str">
        <f t="shared" si="17"/>
        <v/>
      </c>
      <c r="U782" s="34" t="str">
        <f t="shared" si="17"/>
        <v/>
      </c>
    </row>
    <row r="783" spans="1:21" s="18" customFormat="1" ht="15.75" hidden="1" customHeight="1" x14ac:dyDescent="0.2">
      <c r="A783" s="75"/>
      <c r="B783" s="35" t="s">
        <v>211</v>
      </c>
      <c r="C783" s="65" t="s">
        <v>17</v>
      </c>
      <c r="D783" s="36" t="str">
        <f t="shared" si="17"/>
        <v>*</v>
      </c>
      <c r="E783" s="36" t="str">
        <f t="shared" si="17"/>
        <v>*</v>
      </c>
      <c r="F783" s="36" t="str">
        <f t="shared" si="17"/>
        <v>*</v>
      </c>
      <c r="G783" s="36" t="str">
        <f t="shared" si="17"/>
        <v>*</v>
      </c>
      <c r="H783" s="36" t="str">
        <f t="shared" si="17"/>
        <v>*</v>
      </c>
      <c r="I783" s="36" t="str">
        <f t="shared" si="17"/>
        <v>*</v>
      </c>
      <c r="J783" s="36" t="str">
        <f t="shared" si="17"/>
        <v>*</v>
      </c>
      <c r="K783" s="36" t="str">
        <f t="shared" si="17"/>
        <v>*</v>
      </c>
      <c r="L783" s="36" t="str">
        <f t="shared" si="17"/>
        <v>*</v>
      </c>
      <c r="M783" s="36" t="str">
        <f t="shared" si="17"/>
        <v>*</v>
      </c>
      <c r="N783" s="36" t="str">
        <f t="shared" si="17"/>
        <v>*</v>
      </c>
      <c r="O783" s="36" t="str">
        <f t="shared" si="17"/>
        <v>*</v>
      </c>
      <c r="P783" s="36" t="str">
        <f t="shared" si="17"/>
        <v>*</v>
      </c>
      <c r="Q783" s="36" t="str">
        <f t="shared" si="17"/>
        <v>*</v>
      </c>
      <c r="R783" s="36" t="str">
        <f t="shared" si="17"/>
        <v>*</v>
      </c>
      <c r="S783" s="36" t="str">
        <f t="shared" si="17"/>
        <v/>
      </c>
      <c r="T783" s="36" t="str">
        <f t="shared" si="17"/>
        <v/>
      </c>
      <c r="U783" s="36" t="str">
        <f t="shared" si="17"/>
        <v/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7"/>
        <v>*</v>
      </c>
      <c r="E784" s="36" t="str">
        <f t="shared" si="17"/>
        <v>*</v>
      </c>
      <c r="F784" s="36" t="str">
        <f t="shared" si="17"/>
        <v>*</v>
      </c>
      <c r="G784" s="36" t="str">
        <f t="shared" si="17"/>
        <v>*</v>
      </c>
      <c r="H784" s="36" t="str">
        <f t="shared" si="17"/>
        <v>*</v>
      </c>
      <c r="I784" s="36" t="str">
        <f t="shared" si="17"/>
        <v>*</v>
      </c>
      <c r="J784" s="36" t="str">
        <f t="shared" si="17"/>
        <v>*</v>
      </c>
      <c r="K784" s="36" t="str">
        <f t="shared" si="17"/>
        <v>*</v>
      </c>
      <c r="L784" s="36" t="str">
        <f t="shared" si="17"/>
        <v>*</v>
      </c>
      <c r="M784" s="36" t="str">
        <f t="shared" si="17"/>
        <v>*</v>
      </c>
      <c r="N784" s="36" t="str">
        <f t="shared" si="17"/>
        <v>*</v>
      </c>
      <c r="O784" s="36" t="str">
        <f t="shared" si="17"/>
        <v>*</v>
      </c>
      <c r="P784" s="36" t="str">
        <f t="shared" si="17"/>
        <v>*</v>
      </c>
      <c r="Q784" s="36" t="str">
        <f t="shared" si="17"/>
        <v>*</v>
      </c>
      <c r="R784" s="36" t="str">
        <f t="shared" si="17"/>
        <v>*</v>
      </c>
      <c r="S784" s="36" t="str">
        <f t="shared" si="17"/>
        <v/>
      </c>
      <c r="T784" s="36" t="str">
        <f t="shared" si="17"/>
        <v/>
      </c>
      <c r="U784" s="36" t="str">
        <f t="shared" si="17"/>
        <v/>
      </c>
    </row>
    <row r="785" spans="1:21" s="18" customFormat="1" ht="15.75" hidden="1" customHeight="1" x14ac:dyDescent="0.2">
      <c r="A785" s="75"/>
      <c r="B785" s="21" t="s">
        <v>212</v>
      </c>
      <c r="C785" s="65" t="s">
        <v>32</v>
      </c>
      <c r="D785" s="36" t="str">
        <f t="shared" si="17"/>
        <v>*</v>
      </c>
      <c r="E785" s="36" t="str">
        <f t="shared" si="17"/>
        <v>*</v>
      </c>
      <c r="F785" s="36" t="str">
        <f t="shared" si="17"/>
        <v>*</v>
      </c>
      <c r="G785" s="36" t="str">
        <f t="shared" si="17"/>
        <v>*</v>
      </c>
      <c r="H785" s="36" t="str">
        <f t="shared" si="17"/>
        <v>*</v>
      </c>
      <c r="I785" s="36" t="str">
        <f t="shared" si="17"/>
        <v>*</v>
      </c>
      <c r="J785" s="36" t="str">
        <f t="shared" si="17"/>
        <v/>
      </c>
      <c r="K785" s="36" t="str">
        <f t="shared" si="17"/>
        <v/>
      </c>
      <c r="L785" s="36" t="str">
        <f t="shared" si="17"/>
        <v/>
      </c>
      <c r="M785" s="36" t="str">
        <f t="shared" si="17"/>
        <v/>
      </c>
      <c r="N785" s="36" t="str">
        <f t="shared" si="17"/>
        <v/>
      </c>
      <c r="O785" s="36" t="str">
        <f t="shared" si="17"/>
        <v/>
      </c>
      <c r="P785" s="36" t="str">
        <f t="shared" si="17"/>
        <v>*</v>
      </c>
      <c r="Q785" s="36" t="str">
        <f t="shared" si="17"/>
        <v>*</v>
      </c>
      <c r="R785" s="36" t="str">
        <f t="shared" si="17"/>
        <v>*</v>
      </c>
      <c r="S785" s="36" t="str">
        <f t="shared" si="17"/>
        <v/>
      </c>
      <c r="T785" s="36" t="str">
        <f t="shared" si="17"/>
        <v/>
      </c>
      <c r="U785" s="36" t="str">
        <f t="shared" si="17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7"/>
        <v/>
      </c>
      <c r="E786" s="36" t="str">
        <f t="shared" si="17"/>
        <v>*</v>
      </c>
      <c r="F786" s="36" t="str">
        <f t="shared" si="17"/>
        <v>*</v>
      </c>
      <c r="G786" s="36" t="str">
        <f t="shared" ref="G786:U786" si="18">IF(G143=G460,"","*")</f>
        <v/>
      </c>
      <c r="H786" s="36" t="str">
        <f t="shared" si="18"/>
        <v/>
      </c>
      <c r="I786" s="36" t="str">
        <f t="shared" si="18"/>
        <v>*</v>
      </c>
      <c r="J786" s="36" t="str">
        <f t="shared" si="18"/>
        <v/>
      </c>
      <c r="K786" s="36" t="str">
        <f t="shared" si="18"/>
        <v/>
      </c>
      <c r="L786" s="36" t="str">
        <f t="shared" si="18"/>
        <v/>
      </c>
      <c r="M786" s="36" t="str">
        <f t="shared" si="18"/>
        <v/>
      </c>
      <c r="N786" s="36" t="str">
        <f t="shared" si="18"/>
        <v/>
      </c>
      <c r="O786" s="36" t="str">
        <f t="shared" si="18"/>
        <v/>
      </c>
      <c r="P786" s="36" t="str">
        <f t="shared" si="18"/>
        <v/>
      </c>
      <c r="Q786" s="36" t="str">
        <f t="shared" si="18"/>
        <v>*</v>
      </c>
      <c r="R786" s="36" t="str">
        <f t="shared" si="18"/>
        <v>*</v>
      </c>
      <c r="S786" s="36" t="str">
        <f t="shared" si="18"/>
        <v/>
      </c>
      <c r="T786" s="36" t="str">
        <f t="shared" si="18"/>
        <v/>
      </c>
      <c r="U786" s="36" t="str">
        <f t="shared" si="18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130</v>
      </c>
      <c r="D787" s="36" t="str">
        <f t="shared" ref="D787:U801" si="19">IF(D144=D461,"","*")</f>
        <v>*</v>
      </c>
      <c r="E787" s="36" t="str">
        <f t="shared" si="19"/>
        <v>*</v>
      </c>
      <c r="F787" s="36" t="str">
        <f t="shared" si="19"/>
        <v>*</v>
      </c>
      <c r="G787" s="36" t="str">
        <f t="shared" si="19"/>
        <v>*</v>
      </c>
      <c r="H787" s="36" t="str">
        <f t="shared" si="19"/>
        <v>*</v>
      </c>
      <c r="I787" s="36" t="str">
        <f t="shared" si="19"/>
        <v>*</v>
      </c>
      <c r="J787" s="36" t="str">
        <f t="shared" si="19"/>
        <v>*</v>
      </c>
      <c r="K787" s="36" t="str">
        <f t="shared" si="19"/>
        <v>*</v>
      </c>
      <c r="L787" s="36" t="str">
        <f t="shared" si="19"/>
        <v>*</v>
      </c>
      <c r="M787" s="36" t="str">
        <f t="shared" si="19"/>
        <v/>
      </c>
      <c r="N787" s="36" t="str">
        <f t="shared" si="19"/>
        <v/>
      </c>
      <c r="O787" s="36" t="str">
        <f t="shared" si="19"/>
        <v/>
      </c>
      <c r="P787" s="36" t="str">
        <f t="shared" si="19"/>
        <v>*</v>
      </c>
      <c r="Q787" s="36" t="str">
        <f t="shared" si="19"/>
        <v>*</v>
      </c>
      <c r="R787" s="36" t="str">
        <f t="shared" si="19"/>
        <v>*</v>
      </c>
      <c r="S787" s="36" t="str">
        <f t="shared" si="19"/>
        <v/>
      </c>
      <c r="T787" s="36" t="str">
        <f t="shared" si="19"/>
        <v/>
      </c>
      <c r="U787" s="36" t="str">
        <f t="shared" si="19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19"/>
        <v>*</v>
      </c>
      <c r="E788" s="34" t="str">
        <f t="shared" si="19"/>
        <v>*</v>
      </c>
      <c r="F788" s="34" t="str">
        <f t="shared" si="19"/>
        <v>*</v>
      </c>
      <c r="G788" s="34" t="str">
        <f t="shared" si="19"/>
        <v>*</v>
      </c>
      <c r="H788" s="34" t="str">
        <f t="shared" si="19"/>
        <v>*</v>
      </c>
      <c r="I788" s="34" t="str">
        <f t="shared" si="19"/>
        <v>*</v>
      </c>
      <c r="J788" s="34" t="str">
        <f t="shared" si="19"/>
        <v>*</v>
      </c>
      <c r="K788" s="34" t="str">
        <f t="shared" si="19"/>
        <v>*</v>
      </c>
      <c r="L788" s="34" t="str">
        <f t="shared" si="19"/>
        <v>*</v>
      </c>
      <c r="M788" s="34" t="str">
        <f t="shared" si="19"/>
        <v/>
      </c>
      <c r="N788" s="34" t="str">
        <f t="shared" si="19"/>
        <v/>
      </c>
      <c r="O788" s="34" t="str">
        <f t="shared" si="19"/>
        <v>*</v>
      </c>
      <c r="P788" s="34" t="str">
        <f t="shared" si="19"/>
        <v>*</v>
      </c>
      <c r="Q788" s="34" t="str">
        <f t="shared" si="19"/>
        <v>*</v>
      </c>
      <c r="R788" s="34" t="str">
        <f t="shared" si="19"/>
        <v>*</v>
      </c>
      <c r="S788" s="34" t="str">
        <f t="shared" si="19"/>
        <v/>
      </c>
      <c r="T788" s="34" t="str">
        <f t="shared" si="19"/>
        <v/>
      </c>
      <c r="U788" s="34" t="str">
        <f t="shared" si="19"/>
        <v/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37" t="str">
        <f t="shared" si="19"/>
        <v>*</v>
      </c>
      <c r="E789" s="37" t="str">
        <f t="shared" si="19"/>
        <v>*</v>
      </c>
      <c r="F789" s="37" t="str">
        <f t="shared" si="19"/>
        <v>*</v>
      </c>
      <c r="G789" s="37" t="str">
        <f t="shared" si="19"/>
        <v>*</v>
      </c>
      <c r="H789" s="37" t="str">
        <f t="shared" si="19"/>
        <v>*</v>
      </c>
      <c r="I789" s="37" t="str">
        <f t="shared" si="19"/>
        <v>*</v>
      </c>
      <c r="J789" s="37" t="str">
        <f t="shared" si="19"/>
        <v>*</v>
      </c>
      <c r="K789" s="37" t="str">
        <f t="shared" si="19"/>
        <v>*</v>
      </c>
      <c r="L789" s="37" t="str">
        <f t="shared" si="19"/>
        <v>*</v>
      </c>
      <c r="M789" s="37" t="str">
        <f t="shared" si="19"/>
        <v/>
      </c>
      <c r="N789" s="37" t="str">
        <f t="shared" si="19"/>
        <v/>
      </c>
      <c r="O789" s="37" t="str">
        <f t="shared" si="19"/>
        <v>*</v>
      </c>
      <c r="P789" s="37" t="str">
        <f t="shared" si="19"/>
        <v>*</v>
      </c>
      <c r="Q789" s="37" t="str">
        <f t="shared" si="19"/>
        <v>*</v>
      </c>
      <c r="R789" s="37" t="str">
        <f t="shared" si="19"/>
        <v>*</v>
      </c>
      <c r="S789" s="37" t="str">
        <f t="shared" si="19"/>
        <v/>
      </c>
      <c r="T789" s="37" t="str">
        <f t="shared" si="19"/>
        <v/>
      </c>
      <c r="U789" s="37" t="str">
        <f t="shared" si="19"/>
        <v/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19"/>
        <v>*</v>
      </c>
      <c r="E790" s="37" t="str">
        <f t="shared" si="19"/>
        <v>*</v>
      </c>
      <c r="F790" s="37" t="str">
        <f t="shared" si="19"/>
        <v>*</v>
      </c>
      <c r="G790" s="37" t="str">
        <f t="shared" si="19"/>
        <v>*</v>
      </c>
      <c r="H790" s="37" t="str">
        <f t="shared" si="19"/>
        <v>*</v>
      </c>
      <c r="I790" s="37" t="str">
        <f t="shared" si="19"/>
        <v>*</v>
      </c>
      <c r="J790" s="37" t="str">
        <f t="shared" si="19"/>
        <v>*</v>
      </c>
      <c r="K790" s="37" t="str">
        <f t="shared" si="19"/>
        <v>*</v>
      </c>
      <c r="L790" s="37" t="str">
        <f t="shared" si="19"/>
        <v>*</v>
      </c>
      <c r="M790" s="37" t="str">
        <f t="shared" si="19"/>
        <v/>
      </c>
      <c r="N790" s="37" t="str">
        <f t="shared" si="19"/>
        <v/>
      </c>
      <c r="O790" s="37" t="str">
        <f t="shared" si="19"/>
        <v>*</v>
      </c>
      <c r="P790" s="37" t="str">
        <f t="shared" si="19"/>
        <v>*</v>
      </c>
      <c r="Q790" s="37" t="str">
        <f t="shared" si="19"/>
        <v>*</v>
      </c>
      <c r="R790" s="37" t="str">
        <f t="shared" si="19"/>
        <v>*</v>
      </c>
      <c r="S790" s="37" t="str">
        <f t="shared" si="19"/>
        <v/>
      </c>
      <c r="T790" s="37" t="str">
        <f t="shared" si="19"/>
        <v/>
      </c>
      <c r="U790" s="37" t="str">
        <f t="shared" si="19"/>
        <v/>
      </c>
    </row>
    <row r="791" spans="1:21" s="18" customFormat="1" ht="15.75" hidden="1" customHeight="1" x14ac:dyDescent="0.2">
      <c r="A791" s="76"/>
      <c r="B791" s="21" t="s">
        <v>212</v>
      </c>
      <c r="C791" s="23" t="s">
        <v>32</v>
      </c>
      <c r="D791" s="37" t="str">
        <f t="shared" si="19"/>
        <v>*</v>
      </c>
      <c r="E791" s="37" t="str">
        <f t="shared" si="19"/>
        <v>*</v>
      </c>
      <c r="F791" s="37" t="str">
        <f t="shared" si="19"/>
        <v>*</v>
      </c>
      <c r="G791" s="37" t="str">
        <f t="shared" si="19"/>
        <v>*</v>
      </c>
      <c r="H791" s="37" t="str">
        <f t="shared" si="19"/>
        <v>*</v>
      </c>
      <c r="I791" s="37" t="str">
        <f t="shared" si="19"/>
        <v>*</v>
      </c>
      <c r="J791" s="37" t="str">
        <f t="shared" si="19"/>
        <v/>
      </c>
      <c r="K791" s="37" t="str">
        <f t="shared" si="19"/>
        <v/>
      </c>
      <c r="L791" s="37" t="str">
        <f t="shared" si="19"/>
        <v/>
      </c>
      <c r="M791" s="37" t="str">
        <f t="shared" si="19"/>
        <v/>
      </c>
      <c r="N791" s="37" t="str">
        <f t="shared" si="19"/>
        <v/>
      </c>
      <c r="O791" s="37" t="str">
        <f t="shared" si="19"/>
        <v/>
      </c>
      <c r="P791" s="37" t="str">
        <f t="shared" si="19"/>
        <v>*</v>
      </c>
      <c r="Q791" s="37" t="str">
        <f t="shared" si="19"/>
        <v>*</v>
      </c>
      <c r="R791" s="37" t="str">
        <f t="shared" si="19"/>
        <v>*</v>
      </c>
      <c r="S791" s="37" t="str">
        <f t="shared" si="19"/>
        <v/>
      </c>
      <c r="T791" s="37" t="str">
        <f t="shared" si="19"/>
        <v/>
      </c>
      <c r="U791" s="37" t="str">
        <f t="shared" si="19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19"/>
        <v>*</v>
      </c>
      <c r="E792" s="37" t="str">
        <f t="shared" si="19"/>
        <v>*</v>
      </c>
      <c r="F792" s="37" t="str">
        <f t="shared" si="19"/>
        <v>*</v>
      </c>
      <c r="G792" s="37" t="str">
        <f t="shared" si="19"/>
        <v>*</v>
      </c>
      <c r="H792" s="37" t="str">
        <f t="shared" si="19"/>
        <v>*</v>
      </c>
      <c r="I792" s="37" t="str">
        <f t="shared" si="19"/>
        <v>*</v>
      </c>
      <c r="J792" s="37" t="str">
        <f t="shared" si="19"/>
        <v/>
      </c>
      <c r="K792" s="37" t="str">
        <f t="shared" si="19"/>
        <v/>
      </c>
      <c r="L792" s="37" t="str">
        <f t="shared" si="19"/>
        <v/>
      </c>
      <c r="M792" s="37" t="str">
        <f t="shared" si="19"/>
        <v/>
      </c>
      <c r="N792" s="37" t="str">
        <f t="shared" si="19"/>
        <v/>
      </c>
      <c r="O792" s="37" t="str">
        <f t="shared" si="19"/>
        <v/>
      </c>
      <c r="P792" s="37" t="str">
        <f t="shared" si="19"/>
        <v>*</v>
      </c>
      <c r="Q792" s="37" t="str">
        <f t="shared" si="19"/>
        <v>*</v>
      </c>
      <c r="R792" s="37" t="str">
        <f t="shared" si="19"/>
        <v>*</v>
      </c>
      <c r="S792" s="37" t="str">
        <f t="shared" si="19"/>
        <v/>
      </c>
      <c r="T792" s="37" t="str">
        <f t="shared" si="19"/>
        <v/>
      </c>
      <c r="U792" s="37" t="str">
        <f t="shared" si="19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130</v>
      </c>
      <c r="D793" s="38" t="str">
        <f t="shared" si="19"/>
        <v>*</v>
      </c>
      <c r="E793" s="38" t="str">
        <f t="shared" si="19"/>
        <v>*</v>
      </c>
      <c r="F793" s="38" t="str">
        <f t="shared" si="19"/>
        <v>*</v>
      </c>
      <c r="G793" s="38" t="str">
        <f t="shared" si="19"/>
        <v>*</v>
      </c>
      <c r="H793" s="38" t="str">
        <f t="shared" si="19"/>
        <v>*</v>
      </c>
      <c r="I793" s="38" t="str">
        <f t="shared" si="19"/>
        <v>*</v>
      </c>
      <c r="J793" s="38" t="str">
        <f t="shared" si="19"/>
        <v/>
      </c>
      <c r="K793" s="38" t="str">
        <f t="shared" si="19"/>
        <v/>
      </c>
      <c r="L793" s="38" t="str">
        <f t="shared" si="19"/>
        <v/>
      </c>
      <c r="M793" s="38" t="str">
        <f t="shared" si="19"/>
        <v/>
      </c>
      <c r="N793" s="38" t="str">
        <f t="shared" si="19"/>
        <v/>
      </c>
      <c r="O793" s="38" t="str">
        <f t="shared" si="19"/>
        <v/>
      </c>
      <c r="P793" s="38" t="str">
        <f t="shared" si="19"/>
        <v>*</v>
      </c>
      <c r="Q793" s="38" t="str">
        <f t="shared" si="19"/>
        <v>*</v>
      </c>
      <c r="R793" s="38" t="str">
        <f t="shared" si="19"/>
        <v>*</v>
      </c>
      <c r="S793" s="38" t="str">
        <f t="shared" si="19"/>
        <v/>
      </c>
      <c r="T793" s="38" t="str">
        <f t="shared" si="19"/>
        <v/>
      </c>
      <c r="U793" s="38" t="str">
        <f t="shared" si="19"/>
        <v/>
      </c>
    </row>
    <row r="794" spans="1:21" ht="15.75" hidden="1" customHeight="1" x14ac:dyDescent="0.2">
      <c r="A794" s="72" t="s">
        <v>225</v>
      </c>
      <c r="B794" s="73"/>
      <c r="C794" s="31" t="s">
        <v>50</v>
      </c>
      <c r="D794" s="32" t="str">
        <f t="shared" si="19"/>
        <v>*</v>
      </c>
      <c r="E794" s="32" t="str">
        <f t="shared" si="19"/>
        <v>*</v>
      </c>
      <c r="F794" s="32" t="str">
        <f t="shared" si="19"/>
        <v>*</v>
      </c>
      <c r="G794" s="32" t="str">
        <f t="shared" si="19"/>
        <v>*</v>
      </c>
      <c r="H794" s="32" t="str">
        <f t="shared" si="19"/>
        <v>*</v>
      </c>
      <c r="I794" s="32" t="str">
        <f t="shared" si="19"/>
        <v>*</v>
      </c>
      <c r="J794" s="32" t="str">
        <f t="shared" si="19"/>
        <v>*</v>
      </c>
      <c r="K794" s="32" t="str">
        <f t="shared" si="19"/>
        <v>*</v>
      </c>
      <c r="L794" s="32" t="str">
        <f t="shared" si="19"/>
        <v>*</v>
      </c>
      <c r="M794" s="32" t="str">
        <f t="shared" si="19"/>
        <v>*</v>
      </c>
      <c r="N794" s="32" t="str">
        <f t="shared" si="19"/>
        <v>*</v>
      </c>
      <c r="O794" s="32" t="str">
        <f t="shared" si="19"/>
        <v>*</v>
      </c>
      <c r="P794" s="32" t="str">
        <f t="shared" si="19"/>
        <v>*</v>
      </c>
      <c r="Q794" s="32" t="str">
        <f t="shared" si="19"/>
        <v>*</v>
      </c>
      <c r="R794" s="32" t="str">
        <f t="shared" si="19"/>
        <v>*</v>
      </c>
      <c r="S794" s="32" t="str">
        <f t="shared" si="19"/>
        <v>*</v>
      </c>
      <c r="T794" s="32" t="str">
        <f t="shared" si="19"/>
        <v>*</v>
      </c>
      <c r="U794" s="32" t="str">
        <f t="shared" si="19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19"/>
        <v>*</v>
      </c>
      <c r="E795" s="34" t="str">
        <f t="shared" si="19"/>
        <v>*</v>
      </c>
      <c r="F795" s="34" t="str">
        <f t="shared" si="19"/>
        <v>*</v>
      </c>
      <c r="G795" s="34" t="str">
        <f t="shared" si="19"/>
        <v>*</v>
      </c>
      <c r="H795" s="34" t="str">
        <f t="shared" si="19"/>
        <v>*</v>
      </c>
      <c r="I795" s="34" t="str">
        <f t="shared" si="19"/>
        <v>*</v>
      </c>
      <c r="J795" s="34" t="str">
        <f t="shared" si="19"/>
        <v/>
      </c>
      <c r="K795" s="34" t="str">
        <f t="shared" si="19"/>
        <v/>
      </c>
      <c r="L795" s="34" t="str">
        <f t="shared" si="19"/>
        <v/>
      </c>
      <c r="M795" s="34" t="str">
        <f t="shared" si="19"/>
        <v/>
      </c>
      <c r="N795" s="34" t="str">
        <f t="shared" si="19"/>
        <v/>
      </c>
      <c r="O795" s="34" t="str">
        <f t="shared" si="19"/>
        <v/>
      </c>
      <c r="P795" s="34" t="str">
        <f t="shared" si="19"/>
        <v>*</v>
      </c>
      <c r="Q795" s="34" t="str">
        <f t="shared" si="19"/>
        <v>*</v>
      </c>
      <c r="R795" s="34" t="str">
        <f t="shared" si="19"/>
        <v>*</v>
      </c>
      <c r="S795" s="34" t="str">
        <f t="shared" si="19"/>
        <v>*</v>
      </c>
      <c r="T795" s="34" t="str">
        <f t="shared" si="19"/>
        <v>*</v>
      </c>
      <c r="U795" s="34" t="str">
        <f t="shared" si="19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17</v>
      </c>
      <c r="D796" s="36" t="str">
        <f t="shared" si="19"/>
        <v>*</v>
      </c>
      <c r="E796" s="36" t="str">
        <f t="shared" si="19"/>
        <v>*</v>
      </c>
      <c r="F796" s="36" t="str">
        <f t="shared" si="19"/>
        <v>*</v>
      </c>
      <c r="G796" s="36" t="str">
        <f t="shared" si="19"/>
        <v>*</v>
      </c>
      <c r="H796" s="36" t="str">
        <f t="shared" si="19"/>
        <v>*</v>
      </c>
      <c r="I796" s="36" t="str">
        <f t="shared" si="19"/>
        <v>*</v>
      </c>
      <c r="J796" s="36" t="str">
        <f t="shared" si="19"/>
        <v/>
      </c>
      <c r="K796" s="36" t="str">
        <f t="shared" si="19"/>
        <v/>
      </c>
      <c r="L796" s="36" t="str">
        <f t="shared" si="19"/>
        <v/>
      </c>
      <c r="M796" s="36" t="str">
        <f t="shared" si="19"/>
        <v/>
      </c>
      <c r="N796" s="36" t="str">
        <f t="shared" si="19"/>
        <v/>
      </c>
      <c r="O796" s="36" t="str">
        <f t="shared" si="19"/>
        <v/>
      </c>
      <c r="P796" s="36" t="str">
        <f t="shared" si="19"/>
        <v>*</v>
      </c>
      <c r="Q796" s="36" t="str">
        <f t="shared" si="19"/>
        <v>*</v>
      </c>
      <c r="R796" s="36" t="str">
        <f t="shared" si="19"/>
        <v>*</v>
      </c>
      <c r="S796" s="36" t="str">
        <f t="shared" si="19"/>
        <v>*</v>
      </c>
      <c r="T796" s="36" t="str">
        <f t="shared" si="19"/>
        <v>*</v>
      </c>
      <c r="U796" s="36" t="str">
        <f t="shared" si="19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19"/>
        <v>*</v>
      </c>
      <c r="E797" s="36" t="str">
        <f t="shared" si="19"/>
        <v>*</v>
      </c>
      <c r="F797" s="36" t="str">
        <f t="shared" si="19"/>
        <v>*</v>
      </c>
      <c r="G797" s="36" t="str">
        <f t="shared" si="19"/>
        <v>*</v>
      </c>
      <c r="H797" s="36" t="str">
        <f t="shared" si="19"/>
        <v>*</v>
      </c>
      <c r="I797" s="36" t="str">
        <f t="shared" si="19"/>
        <v>*</v>
      </c>
      <c r="J797" s="36" t="str">
        <f t="shared" si="19"/>
        <v/>
      </c>
      <c r="K797" s="36" t="str">
        <f t="shared" si="19"/>
        <v/>
      </c>
      <c r="L797" s="36" t="str">
        <f t="shared" si="19"/>
        <v/>
      </c>
      <c r="M797" s="36" t="str">
        <f t="shared" si="19"/>
        <v/>
      </c>
      <c r="N797" s="36" t="str">
        <f t="shared" si="19"/>
        <v/>
      </c>
      <c r="O797" s="36" t="str">
        <f t="shared" si="19"/>
        <v/>
      </c>
      <c r="P797" s="36" t="str">
        <f t="shared" si="19"/>
        <v>*</v>
      </c>
      <c r="Q797" s="36" t="str">
        <f t="shared" si="19"/>
        <v>*</v>
      </c>
      <c r="R797" s="36" t="str">
        <f t="shared" si="19"/>
        <v>*</v>
      </c>
      <c r="S797" s="36" t="str">
        <f t="shared" si="19"/>
        <v>*</v>
      </c>
      <c r="T797" s="36" t="str">
        <f t="shared" si="19"/>
        <v>*</v>
      </c>
      <c r="U797" s="36" t="str">
        <f t="shared" si="19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32</v>
      </c>
      <c r="D798" s="36" t="str">
        <f t="shared" si="19"/>
        <v>*</v>
      </c>
      <c r="E798" s="36" t="str">
        <f t="shared" si="19"/>
        <v>*</v>
      </c>
      <c r="F798" s="36" t="str">
        <f t="shared" si="19"/>
        <v>*</v>
      </c>
      <c r="G798" s="36" t="str">
        <f t="shared" si="19"/>
        <v>*</v>
      </c>
      <c r="H798" s="36" t="str">
        <f t="shared" si="19"/>
        <v>*</v>
      </c>
      <c r="I798" s="36" t="str">
        <f t="shared" si="19"/>
        <v>*</v>
      </c>
      <c r="J798" s="36" t="str">
        <f t="shared" si="19"/>
        <v/>
      </c>
      <c r="K798" s="36" t="str">
        <f t="shared" si="19"/>
        <v/>
      </c>
      <c r="L798" s="36" t="str">
        <f t="shared" si="19"/>
        <v/>
      </c>
      <c r="M798" s="36" t="str">
        <f t="shared" si="19"/>
        <v/>
      </c>
      <c r="N798" s="36" t="str">
        <f t="shared" si="19"/>
        <v/>
      </c>
      <c r="O798" s="36" t="str">
        <f t="shared" si="19"/>
        <v/>
      </c>
      <c r="P798" s="36" t="str">
        <f t="shared" si="19"/>
        <v>*</v>
      </c>
      <c r="Q798" s="36" t="str">
        <f t="shared" si="19"/>
        <v>*</v>
      </c>
      <c r="R798" s="36" t="str">
        <f t="shared" si="19"/>
        <v>*</v>
      </c>
      <c r="S798" s="36" t="str">
        <f t="shared" si="19"/>
        <v>*</v>
      </c>
      <c r="T798" s="36" t="str">
        <f t="shared" si="19"/>
        <v>*</v>
      </c>
      <c r="U798" s="36" t="str">
        <f t="shared" si="19"/>
        <v>*</v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19"/>
        <v>*</v>
      </c>
      <c r="E799" s="36" t="str">
        <f t="shared" si="19"/>
        <v>*</v>
      </c>
      <c r="F799" s="36" t="str">
        <f t="shared" si="19"/>
        <v>*</v>
      </c>
      <c r="G799" s="36" t="str">
        <f t="shared" si="19"/>
        <v/>
      </c>
      <c r="H799" s="36" t="str">
        <f t="shared" si="19"/>
        <v/>
      </c>
      <c r="I799" s="36" t="str">
        <f t="shared" si="19"/>
        <v/>
      </c>
      <c r="J799" s="36" t="str">
        <f t="shared" si="19"/>
        <v/>
      </c>
      <c r="K799" s="36" t="str">
        <f t="shared" si="19"/>
        <v/>
      </c>
      <c r="L799" s="36" t="str">
        <f t="shared" si="19"/>
        <v/>
      </c>
      <c r="M799" s="36" t="str">
        <f t="shared" si="19"/>
        <v/>
      </c>
      <c r="N799" s="36" t="str">
        <f t="shared" si="19"/>
        <v/>
      </c>
      <c r="O799" s="36" t="str">
        <f t="shared" si="19"/>
        <v/>
      </c>
      <c r="P799" s="36" t="str">
        <f t="shared" si="19"/>
        <v>*</v>
      </c>
      <c r="Q799" s="36" t="str">
        <f t="shared" si="19"/>
        <v>*</v>
      </c>
      <c r="R799" s="36" t="str">
        <f t="shared" si="19"/>
        <v>*</v>
      </c>
      <c r="S799" s="36" t="str">
        <f t="shared" si="19"/>
        <v/>
      </c>
      <c r="T799" s="36" t="str">
        <f t="shared" si="19"/>
        <v/>
      </c>
      <c r="U799" s="36" t="str">
        <f t="shared" si="19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130</v>
      </c>
      <c r="D800" s="36" t="str">
        <f t="shared" si="19"/>
        <v>*</v>
      </c>
      <c r="E800" s="36" t="str">
        <f t="shared" si="19"/>
        <v>*</v>
      </c>
      <c r="F800" s="36" t="str">
        <f t="shared" si="19"/>
        <v>*</v>
      </c>
      <c r="G800" s="36" t="str">
        <f t="shared" si="19"/>
        <v/>
      </c>
      <c r="H800" s="36" t="str">
        <f t="shared" si="19"/>
        <v/>
      </c>
      <c r="I800" s="36" t="str">
        <f t="shared" si="19"/>
        <v/>
      </c>
      <c r="J800" s="36" t="str">
        <f t="shared" si="19"/>
        <v/>
      </c>
      <c r="K800" s="36" t="str">
        <f t="shared" si="19"/>
        <v/>
      </c>
      <c r="L800" s="36" t="str">
        <f t="shared" si="19"/>
        <v/>
      </c>
      <c r="M800" s="36" t="str">
        <f t="shared" si="19"/>
        <v/>
      </c>
      <c r="N800" s="36" t="str">
        <f t="shared" si="19"/>
        <v/>
      </c>
      <c r="O800" s="36" t="str">
        <f t="shared" si="19"/>
        <v/>
      </c>
      <c r="P800" s="36" t="str">
        <f t="shared" si="19"/>
        <v>*</v>
      </c>
      <c r="Q800" s="36" t="str">
        <f t="shared" si="19"/>
        <v>*</v>
      </c>
      <c r="R800" s="36" t="str">
        <f t="shared" si="19"/>
        <v>*</v>
      </c>
      <c r="S800" s="36" t="str">
        <f t="shared" si="19"/>
        <v/>
      </c>
      <c r="T800" s="36" t="str">
        <f t="shared" si="19"/>
        <v/>
      </c>
      <c r="U800" s="36" t="str">
        <f t="shared" si="19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19"/>
        <v>*</v>
      </c>
      <c r="E801" s="34" t="str">
        <f t="shared" si="19"/>
        <v>*</v>
      </c>
      <c r="F801" s="34" t="str">
        <f t="shared" si="19"/>
        <v>*</v>
      </c>
      <c r="G801" s="34" t="str">
        <f t="shared" ref="G801:U801" si="20">IF(G158=G475,"","*")</f>
        <v>*</v>
      </c>
      <c r="H801" s="34" t="str">
        <f t="shared" si="20"/>
        <v>*</v>
      </c>
      <c r="I801" s="34" t="str">
        <f t="shared" si="20"/>
        <v>*</v>
      </c>
      <c r="J801" s="34" t="str">
        <f t="shared" si="20"/>
        <v>*</v>
      </c>
      <c r="K801" s="34" t="str">
        <f t="shared" si="20"/>
        <v>*</v>
      </c>
      <c r="L801" s="34" t="str">
        <f t="shared" si="20"/>
        <v>*</v>
      </c>
      <c r="M801" s="34" t="str">
        <f t="shared" si="20"/>
        <v>*</v>
      </c>
      <c r="N801" s="34" t="str">
        <f t="shared" si="20"/>
        <v>*</v>
      </c>
      <c r="O801" s="34" t="str">
        <f t="shared" si="20"/>
        <v>*</v>
      </c>
      <c r="P801" s="34" t="str">
        <f t="shared" si="20"/>
        <v>*</v>
      </c>
      <c r="Q801" s="34" t="str">
        <f t="shared" si="20"/>
        <v>*</v>
      </c>
      <c r="R801" s="34" t="str">
        <f t="shared" si="20"/>
        <v>*</v>
      </c>
      <c r="S801" s="34" t="str">
        <f t="shared" si="20"/>
        <v>*</v>
      </c>
      <c r="T801" s="34" t="str">
        <f t="shared" si="20"/>
        <v>*</v>
      </c>
      <c r="U801" s="34" t="str">
        <f t="shared" si="20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37" t="str">
        <f t="shared" ref="D802:U816" si="21">IF(D159=D476,"","*")</f>
        <v>*</v>
      </c>
      <c r="E802" s="37" t="str">
        <f t="shared" si="21"/>
        <v>*</v>
      </c>
      <c r="F802" s="37" t="str">
        <f t="shared" si="21"/>
        <v>*</v>
      </c>
      <c r="G802" s="37" t="str">
        <f t="shared" si="21"/>
        <v>*</v>
      </c>
      <c r="H802" s="37" t="str">
        <f t="shared" si="21"/>
        <v>*</v>
      </c>
      <c r="I802" s="37" t="str">
        <f t="shared" si="21"/>
        <v>*</v>
      </c>
      <c r="J802" s="37" t="str">
        <f t="shared" si="21"/>
        <v>*</v>
      </c>
      <c r="K802" s="37" t="str">
        <f t="shared" si="21"/>
        <v>*</v>
      </c>
      <c r="L802" s="37" t="str">
        <f t="shared" si="21"/>
        <v>*</v>
      </c>
      <c r="M802" s="37" t="str">
        <f t="shared" si="21"/>
        <v>*</v>
      </c>
      <c r="N802" s="37" t="str">
        <f t="shared" si="21"/>
        <v>*</v>
      </c>
      <c r="O802" s="37" t="str">
        <f t="shared" si="21"/>
        <v>*</v>
      </c>
      <c r="P802" s="37" t="str">
        <f t="shared" si="21"/>
        <v>*</v>
      </c>
      <c r="Q802" s="37" t="str">
        <f t="shared" si="21"/>
        <v>*</v>
      </c>
      <c r="R802" s="37" t="str">
        <f t="shared" si="21"/>
        <v>*</v>
      </c>
      <c r="S802" s="37" t="str">
        <f t="shared" si="21"/>
        <v>*</v>
      </c>
      <c r="T802" s="37" t="str">
        <f t="shared" si="21"/>
        <v>*</v>
      </c>
      <c r="U802" s="37" t="str">
        <f t="shared" si="21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1"/>
        <v>*</v>
      </c>
      <c r="E803" s="37" t="str">
        <f t="shared" si="21"/>
        <v>*</v>
      </c>
      <c r="F803" s="37" t="str">
        <f t="shared" si="21"/>
        <v>*</v>
      </c>
      <c r="G803" s="37" t="str">
        <f t="shared" si="21"/>
        <v>*</v>
      </c>
      <c r="H803" s="37" t="str">
        <f t="shared" si="21"/>
        <v>*</v>
      </c>
      <c r="I803" s="37" t="str">
        <f t="shared" si="21"/>
        <v>*</v>
      </c>
      <c r="J803" s="37" t="str">
        <f t="shared" si="21"/>
        <v>*</v>
      </c>
      <c r="K803" s="37" t="str">
        <f t="shared" si="21"/>
        <v>*</v>
      </c>
      <c r="L803" s="37" t="str">
        <f t="shared" si="21"/>
        <v>*</v>
      </c>
      <c r="M803" s="37" t="str">
        <f t="shared" si="21"/>
        <v>*</v>
      </c>
      <c r="N803" s="37" t="str">
        <f t="shared" si="21"/>
        <v>*</v>
      </c>
      <c r="O803" s="37" t="str">
        <f t="shared" si="21"/>
        <v>*</v>
      </c>
      <c r="P803" s="37" t="str">
        <f t="shared" si="21"/>
        <v>*</v>
      </c>
      <c r="Q803" s="37" t="str">
        <f t="shared" si="21"/>
        <v>*</v>
      </c>
      <c r="R803" s="37" t="str">
        <f t="shared" si="21"/>
        <v>*</v>
      </c>
      <c r="S803" s="37" t="str">
        <f t="shared" si="21"/>
        <v>*</v>
      </c>
      <c r="T803" s="37" t="str">
        <f t="shared" si="21"/>
        <v>*</v>
      </c>
      <c r="U803" s="37" t="str">
        <f t="shared" si="21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32</v>
      </c>
      <c r="D804" s="37" t="str">
        <f t="shared" si="21"/>
        <v>*</v>
      </c>
      <c r="E804" s="37" t="str">
        <f t="shared" si="21"/>
        <v>*</v>
      </c>
      <c r="F804" s="37" t="str">
        <f t="shared" si="21"/>
        <v>*</v>
      </c>
      <c r="G804" s="37" t="str">
        <f t="shared" si="21"/>
        <v>*</v>
      </c>
      <c r="H804" s="37" t="str">
        <f t="shared" si="21"/>
        <v>*</v>
      </c>
      <c r="I804" s="37" t="str">
        <f t="shared" si="21"/>
        <v>*</v>
      </c>
      <c r="J804" s="37" t="str">
        <f t="shared" si="21"/>
        <v/>
      </c>
      <c r="K804" s="37" t="str">
        <f t="shared" si="21"/>
        <v/>
      </c>
      <c r="L804" s="37" t="str">
        <f t="shared" si="21"/>
        <v/>
      </c>
      <c r="M804" s="37" t="str">
        <f t="shared" si="21"/>
        <v/>
      </c>
      <c r="N804" s="37" t="str">
        <f t="shared" si="21"/>
        <v/>
      </c>
      <c r="O804" s="37" t="str">
        <f t="shared" si="21"/>
        <v/>
      </c>
      <c r="P804" s="37" t="str">
        <f t="shared" si="21"/>
        <v>*</v>
      </c>
      <c r="Q804" s="37" t="str">
        <f t="shared" si="21"/>
        <v>*</v>
      </c>
      <c r="R804" s="37" t="str">
        <f t="shared" si="21"/>
        <v>*</v>
      </c>
      <c r="S804" s="37" t="str">
        <f t="shared" si="21"/>
        <v/>
      </c>
      <c r="T804" s="37" t="str">
        <f t="shared" si="21"/>
        <v>*</v>
      </c>
      <c r="U804" s="37" t="str">
        <f t="shared" si="21"/>
        <v>*</v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si="21"/>
        <v/>
      </c>
      <c r="E805" s="37" t="str">
        <f t="shared" si="21"/>
        <v/>
      </c>
      <c r="F805" s="37" t="str">
        <f t="shared" si="21"/>
        <v>*</v>
      </c>
      <c r="G805" s="37" t="str">
        <f t="shared" si="21"/>
        <v>*</v>
      </c>
      <c r="H805" s="37" t="str">
        <f t="shared" si="21"/>
        <v>*</v>
      </c>
      <c r="I805" s="37" t="str">
        <f t="shared" si="21"/>
        <v>*</v>
      </c>
      <c r="J805" s="37" t="str">
        <f t="shared" si="21"/>
        <v/>
      </c>
      <c r="K805" s="37" t="str">
        <f t="shared" si="21"/>
        <v/>
      </c>
      <c r="L805" s="37" t="str">
        <f t="shared" si="21"/>
        <v/>
      </c>
      <c r="M805" s="37" t="str">
        <f t="shared" si="21"/>
        <v/>
      </c>
      <c r="N805" s="37" t="str">
        <f t="shared" si="21"/>
        <v/>
      </c>
      <c r="O805" s="37" t="str">
        <f t="shared" si="21"/>
        <v/>
      </c>
      <c r="P805" s="37" t="str">
        <f t="shared" si="21"/>
        <v>*</v>
      </c>
      <c r="Q805" s="37" t="str">
        <f t="shared" si="21"/>
        <v>*</v>
      </c>
      <c r="R805" s="37" t="str">
        <f t="shared" si="21"/>
        <v>*</v>
      </c>
      <c r="S805" s="37" t="str">
        <f t="shared" si="21"/>
        <v/>
      </c>
      <c r="T805" s="37" t="str">
        <f t="shared" si="21"/>
        <v/>
      </c>
      <c r="U805" s="37" t="str">
        <f t="shared" si="21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130</v>
      </c>
      <c r="D806" s="38" t="str">
        <f t="shared" si="21"/>
        <v>*</v>
      </c>
      <c r="E806" s="38" t="str">
        <f t="shared" si="21"/>
        <v/>
      </c>
      <c r="F806" s="38" t="str">
        <f t="shared" si="21"/>
        <v>*</v>
      </c>
      <c r="G806" s="38" t="str">
        <f t="shared" si="21"/>
        <v>*</v>
      </c>
      <c r="H806" s="38" t="str">
        <f t="shared" si="21"/>
        <v>*</v>
      </c>
      <c r="I806" s="38" t="str">
        <f t="shared" si="21"/>
        <v>*</v>
      </c>
      <c r="J806" s="38" t="str">
        <f t="shared" si="21"/>
        <v/>
      </c>
      <c r="K806" s="38" t="str">
        <f t="shared" si="21"/>
        <v/>
      </c>
      <c r="L806" s="38" t="str">
        <f t="shared" si="21"/>
        <v/>
      </c>
      <c r="M806" s="38" t="str">
        <f t="shared" si="21"/>
        <v/>
      </c>
      <c r="N806" s="38" t="str">
        <f t="shared" si="21"/>
        <v/>
      </c>
      <c r="O806" s="38" t="str">
        <f t="shared" si="21"/>
        <v/>
      </c>
      <c r="P806" s="38" t="str">
        <f t="shared" si="21"/>
        <v>*</v>
      </c>
      <c r="Q806" s="38" t="str">
        <f t="shared" si="21"/>
        <v>*</v>
      </c>
      <c r="R806" s="38" t="str">
        <f t="shared" si="21"/>
        <v>*</v>
      </c>
      <c r="S806" s="38" t="str">
        <f t="shared" si="21"/>
        <v/>
      </c>
      <c r="T806" s="38" t="str">
        <f t="shared" si="21"/>
        <v/>
      </c>
      <c r="U806" s="38" t="str">
        <f t="shared" si="21"/>
        <v/>
      </c>
    </row>
    <row r="807" spans="1:21" ht="15.75" hidden="1" customHeight="1" x14ac:dyDescent="0.2">
      <c r="A807" s="72" t="s">
        <v>226</v>
      </c>
      <c r="B807" s="73"/>
      <c r="C807" s="31" t="s">
        <v>65</v>
      </c>
      <c r="D807" s="32" t="str">
        <f t="shared" si="21"/>
        <v>*</v>
      </c>
      <c r="E807" s="32" t="str">
        <f t="shared" si="21"/>
        <v>*</v>
      </c>
      <c r="F807" s="32" t="str">
        <f t="shared" si="21"/>
        <v>*</v>
      </c>
      <c r="G807" s="32" t="str">
        <f t="shared" si="21"/>
        <v>*</v>
      </c>
      <c r="H807" s="32" t="str">
        <f t="shared" si="21"/>
        <v>*</v>
      </c>
      <c r="I807" s="32" t="str">
        <f t="shared" si="21"/>
        <v>*</v>
      </c>
      <c r="J807" s="32" t="str">
        <f t="shared" si="21"/>
        <v>*</v>
      </c>
      <c r="K807" s="32" t="str">
        <f t="shared" si="21"/>
        <v>*</v>
      </c>
      <c r="L807" s="32" t="str">
        <f t="shared" si="21"/>
        <v>*</v>
      </c>
      <c r="M807" s="32" t="str">
        <f t="shared" si="21"/>
        <v/>
      </c>
      <c r="N807" s="32" t="str">
        <f t="shared" si="21"/>
        <v/>
      </c>
      <c r="O807" s="32" t="str">
        <f t="shared" si="21"/>
        <v/>
      </c>
      <c r="P807" s="32" t="str">
        <f t="shared" si="21"/>
        <v>*</v>
      </c>
      <c r="Q807" s="32" t="str">
        <f t="shared" si="21"/>
        <v>*</v>
      </c>
      <c r="R807" s="32" t="str">
        <f t="shared" si="21"/>
        <v>*</v>
      </c>
      <c r="S807" s="32" t="str">
        <f t="shared" si="21"/>
        <v/>
      </c>
      <c r="T807" s="32" t="str">
        <f t="shared" si="21"/>
        <v>*</v>
      </c>
      <c r="U807" s="32" t="str">
        <f t="shared" si="21"/>
        <v>*</v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1"/>
        <v>*</v>
      </c>
      <c r="E808" s="34" t="str">
        <f t="shared" si="21"/>
        <v>*</v>
      </c>
      <c r="F808" s="34" t="str">
        <f t="shared" si="21"/>
        <v>*</v>
      </c>
      <c r="G808" s="34" t="str">
        <f t="shared" si="21"/>
        <v>*</v>
      </c>
      <c r="H808" s="34" t="str">
        <f t="shared" si="21"/>
        <v>*</v>
      </c>
      <c r="I808" s="34" t="str">
        <f t="shared" si="21"/>
        <v>*</v>
      </c>
      <c r="J808" s="34" t="str">
        <f t="shared" si="21"/>
        <v/>
      </c>
      <c r="K808" s="34" t="str">
        <f t="shared" si="21"/>
        <v/>
      </c>
      <c r="L808" s="34" t="str">
        <f t="shared" si="21"/>
        <v/>
      </c>
      <c r="M808" s="34" t="str">
        <f t="shared" si="21"/>
        <v/>
      </c>
      <c r="N808" s="34" t="str">
        <f t="shared" si="21"/>
        <v/>
      </c>
      <c r="O808" s="34" t="str">
        <f t="shared" si="21"/>
        <v/>
      </c>
      <c r="P808" s="34" t="str">
        <f t="shared" si="21"/>
        <v>*</v>
      </c>
      <c r="Q808" s="34" t="str">
        <f t="shared" si="21"/>
        <v>*</v>
      </c>
      <c r="R808" s="34" t="str">
        <f t="shared" si="21"/>
        <v>*</v>
      </c>
      <c r="S808" s="34" t="str">
        <f t="shared" si="21"/>
        <v/>
      </c>
      <c r="T808" s="34" t="str">
        <f t="shared" si="21"/>
        <v>*</v>
      </c>
      <c r="U808" s="34" t="str">
        <f t="shared" si="21"/>
        <v>*</v>
      </c>
    </row>
    <row r="809" spans="1:21" s="18" customFormat="1" ht="15.75" hidden="1" customHeight="1" x14ac:dyDescent="0.2">
      <c r="A809" s="75"/>
      <c r="B809" s="35" t="s">
        <v>211</v>
      </c>
      <c r="C809" s="65" t="s">
        <v>17</v>
      </c>
      <c r="D809" s="36" t="str">
        <f t="shared" si="21"/>
        <v>*</v>
      </c>
      <c r="E809" s="36" t="str">
        <f t="shared" si="21"/>
        <v>*</v>
      </c>
      <c r="F809" s="36" t="str">
        <f t="shared" si="21"/>
        <v>*</v>
      </c>
      <c r="G809" s="36" t="str">
        <f t="shared" si="21"/>
        <v>*</v>
      </c>
      <c r="H809" s="36" t="str">
        <f t="shared" si="21"/>
        <v>*</v>
      </c>
      <c r="I809" s="36" t="str">
        <f t="shared" si="21"/>
        <v>*</v>
      </c>
      <c r="J809" s="36" t="str">
        <f t="shared" si="21"/>
        <v/>
      </c>
      <c r="K809" s="36" t="str">
        <f t="shared" si="21"/>
        <v/>
      </c>
      <c r="L809" s="36" t="str">
        <f t="shared" si="21"/>
        <v/>
      </c>
      <c r="M809" s="36" t="str">
        <f t="shared" si="21"/>
        <v/>
      </c>
      <c r="N809" s="36" t="str">
        <f t="shared" si="21"/>
        <v/>
      </c>
      <c r="O809" s="36" t="str">
        <f t="shared" si="21"/>
        <v/>
      </c>
      <c r="P809" s="36" t="str">
        <f t="shared" si="21"/>
        <v>*</v>
      </c>
      <c r="Q809" s="36" t="str">
        <f t="shared" si="21"/>
        <v>*</v>
      </c>
      <c r="R809" s="36" t="str">
        <f t="shared" si="21"/>
        <v>*</v>
      </c>
      <c r="S809" s="36" t="str">
        <f t="shared" si="21"/>
        <v/>
      </c>
      <c r="T809" s="36" t="str">
        <f t="shared" si="21"/>
        <v>*</v>
      </c>
      <c r="U809" s="36" t="str">
        <f t="shared" si="21"/>
        <v>*</v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1"/>
        <v>*</v>
      </c>
      <c r="E810" s="36" t="str">
        <f t="shared" si="21"/>
        <v>*</v>
      </c>
      <c r="F810" s="36" t="str">
        <f t="shared" si="21"/>
        <v>*</v>
      </c>
      <c r="G810" s="36" t="str">
        <f t="shared" si="21"/>
        <v>*</v>
      </c>
      <c r="H810" s="36" t="str">
        <f t="shared" si="21"/>
        <v>*</v>
      </c>
      <c r="I810" s="36" t="str">
        <f t="shared" si="21"/>
        <v>*</v>
      </c>
      <c r="J810" s="36" t="str">
        <f t="shared" si="21"/>
        <v/>
      </c>
      <c r="K810" s="36" t="str">
        <f t="shared" si="21"/>
        <v/>
      </c>
      <c r="L810" s="36" t="str">
        <f t="shared" si="21"/>
        <v/>
      </c>
      <c r="M810" s="36" t="str">
        <f t="shared" si="21"/>
        <v/>
      </c>
      <c r="N810" s="36" t="str">
        <f t="shared" si="21"/>
        <v/>
      </c>
      <c r="O810" s="36" t="str">
        <f t="shared" si="21"/>
        <v/>
      </c>
      <c r="P810" s="36" t="str">
        <f t="shared" si="21"/>
        <v>*</v>
      </c>
      <c r="Q810" s="36" t="str">
        <f t="shared" si="21"/>
        <v>*</v>
      </c>
      <c r="R810" s="36" t="str">
        <f t="shared" si="21"/>
        <v>*</v>
      </c>
      <c r="S810" s="36" t="str">
        <f t="shared" si="21"/>
        <v/>
      </c>
      <c r="T810" s="36" t="str">
        <f t="shared" si="21"/>
        <v>*</v>
      </c>
      <c r="U810" s="36" t="str">
        <f t="shared" si="21"/>
        <v>*</v>
      </c>
    </row>
    <row r="811" spans="1:21" s="18" customFormat="1" ht="15.75" hidden="1" customHeight="1" x14ac:dyDescent="0.2">
      <c r="A811" s="75"/>
      <c r="B811" s="21" t="s">
        <v>212</v>
      </c>
      <c r="C811" s="65" t="s">
        <v>32</v>
      </c>
      <c r="D811" s="36" t="str">
        <f t="shared" si="21"/>
        <v>*</v>
      </c>
      <c r="E811" s="36" t="str">
        <f t="shared" si="21"/>
        <v>*</v>
      </c>
      <c r="F811" s="36" t="str">
        <f t="shared" si="21"/>
        <v>*</v>
      </c>
      <c r="G811" s="36" t="str">
        <f t="shared" si="21"/>
        <v/>
      </c>
      <c r="H811" s="36" t="str">
        <f t="shared" si="21"/>
        <v/>
      </c>
      <c r="I811" s="36" t="str">
        <f t="shared" si="21"/>
        <v/>
      </c>
      <c r="J811" s="36" t="str">
        <f t="shared" si="21"/>
        <v/>
      </c>
      <c r="K811" s="36" t="str">
        <f t="shared" si="21"/>
        <v/>
      </c>
      <c r="L811" s="36" t="str">
        <f t="shared" si="21"/>
        <v/>
      </c>
      <c r="M811" s="36" t="str">
        <f t="shared" si="21"/>
        <v/>
      </c>
      <c r="N811" s="36" t="str">
        <f t="shared" si="21"/>
        <v/>
      </c>
      <c r="O811" s="36" t="str">
        <f t="shared" si="21"/>
        <v/>
      </c>
      <c r="P811" s="36" t="str">
        <f t="shared" si="21"/>
        <v>*</v>
      </c>
      <c r="Q811" s="36" t="str">
        <f t="shared" si="21"/>
        <v>*</v>
      </c>
      <c r="R811" s="36" t="str">
        <f t="shared" si="21"/>
        <v>*</v>
      </c>
      <c r="S811" s="36" t="str">
        <f t="shared" si="21"/>
        <v/>
      </c>
      <c r="T811" s="36" t="str">
        <f t="shared" si="21"/>
        <v/>
      </c>
      <c r="U811" s="36" t="str">
        <f t="shared" si="21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1"/>
        <v/>
      </c>
      <c r="E812" s="36" t="str">
        <f t="shared" si="21"/>
        <v>*</v>
      </c>
      <c r="F812" s="36" t="str">
        <f t="shared" si="21"/>
        <v>*</v>
      </c>
      <c r="G812" s="36" t="str">
        <f t="shared" si="21"/>
        <v>*</v>
      </c>
      <c r="H812" s="36" t="str">
        <f t="shared" si="21"/>
        <v>*</v>
      </c>
      <c r="I812" s="36" t="str">
        <f t="shared" si="21"/>
        <v>*</v>
      </c>
      <c r="J812" s="36" t="str">
        <f t="shared" si="21"/>
        <v/>
      </c>
      <c r="K812" s="36" t="str">
        <f t="shared" si="21"/>
        <v/>
      </c>
      <c r="L812" s="36" t="str">
        <f t="shared" si="21"/>
        <v/>
      </c>
      <c r="M812" s="36" t="str">
        <f t="shared" si="21"/>
        <v/>
      </c>
      <c r="N812" s="36" t="str">
        <f t="shared" si="21"/>
        <v/>
      </c>
      <c r="O812" s="36" t="str">
        <f t="shared" si="21"/>
        <v/>
      </c>
      <c r="P812" s="36" t="str">
        <f t="shared" si="21"/>
        <v>*</v>
      </c>
      <c r="Q812" s="36" t="str">
        <f t="shared" si="21"/>
        <v>*</v>
      </c>
      <c r="R812" s="36" t="str">
        <f t="shared" si="21"/>
        <v>*</v>
      </c>
      <c r="S812" s="36" t="str">
        <f t="shared" si="21"/>
        <v/>
      </c>
      <c r="T812" s="36" t="str">
        <f t="shared" si="21"/>
        <v/>
      </c>
      <c r="U812" s="36" t="str">
        <f t="shared" si="21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130</v>
      </c>
      <c r="D813" s="36" t="str">
        <f t="shared" si="21"/>
        <v>*</v>
      </c>
      <c r="E813" s="36" t="str">
        <f t="shared" si="21"/>
        <v>*</v>
      </c>
      <c r="F813" s="36" t="str">
        <f t="shared" si="21"/>
        <v>*</v>
      </c>
      <c r="G813" s="36" t="str">
        <f t="shared" si="21"/>
        <v/>
      </c>
      <c r="H813" s="36" t="str">
        <f t="shared" si="21"/>
        <v/>
      </c>
      <c r="I813" s="36" t="str">
        <f t="shared" si="21"/>
        <v/>
      </c>
      <c r="J813" s="36" t="str">
        <f t="shared" si="21"/>
        <v/>
      </c>
      <c r="K813" s="36" t="str">
        <f t="shared" si="21"/>
        <v/>
      </c>
      <c r="L813" s="36" t="str">
        <f t="shared" si="21"/>
        <v/>
      </c>
      <c r="M813" s="36" t="str">
        <f t="shared" si="21"/>
        <v/>
      </c>
      <c r="N813" s="36" t="str">
        <f t="shared" si="21"/>
        <v/>
      </c>
      <c r="O813" s="36" t="str">
        <f t="shared" si="21"/>
        <v/>
      </c>
      <c r="P813" s="36" t="str">
        <f t="shared" si="21"/>
        <v>*</v>
      </c>
      <c r="Q813" s="36" t="str">
        <f t="shared" si="21"/>
        <v>*</v>
      </c>
      <c r="R813" s="36" t="str">
        <f t="shared" si="21"/>
        <v>*</v>
      </c>
      <c r="S813" s="36" t="str">
        <f t="shared" si="21"/>
        <v/>
      </c>
      <c r="T813" s="36" t="str">
        <f t="shared" si="21"/>
        <v/>
      </c>
      <c r="U813" s="36" t="str">
        <f t="shared" si="21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1"/>
        <v>*</v>
      </c>
      <c r="E814" s="34" t="str">
        <f t="shared" si="21"/>
        <v>*</v>
      </c>
      <c r="F814" s="34" t="str">
        <f t="shared" si="21"/>
        <v>*</v>
      </c>
      <c r="G814" s="34" t="str">
        <f t="shared" si="21"/>
        <v>*</v>
      </c>
      <c r="H814" s="34" t="str">
        <f t="shared" si="21"/>
        <v>*</v>
      </c>
      <c r="I814" s="34" t="str">
        <f t="shared" si="21"/>
        <v>*</v>
      </c>
      <c r="J814" s="34" t="str">
        <f t="shared" si="21"/>
        <v>*</v>
      </c>
      <c r="K814" s="34" t="str">
        <f t="shared" si="21"/>
        <v>*</v>
      </c>
      <c r="L814" s="34" t="str">
        <f t="shared" si="21"/>
        <v>*</v>
      </c>
      <c r="M814" s="34" t="str">
        <f t="shared" si="21"/>
        <v/>
      </c>
      <c r="N814" s="34" t="str">
        <f t="shared" si="21"/>
        <v/>
      </c>
      <c r="O814" s="34" t="str">
        <f t="shared" si="21"/>
        <v/>
      </c>
      <c r="P814" s="34" t="str">
        <f t="shared" si="21"/>
        <v>*</v>
      </c>
      <c r="Q814" s="34" t="str">
        <f t="shared" si="21"/>
        <v>*</v>
      </c>
      <c r="R814" s="34" t="str">
        <f t="shared" si="21"/>
        <v>*</v>
      </c>
      <c r="S814" s="34" t="str">
        <f t="shared" si="21"/>
        <v/>
      </c>
      <c r="T814" s="34" t="str">
        <f t="shared" si="21"/>
        <v>*</v>
      </c>
      <c r="U814" s="34" t="str">
        <f t="shared" si="21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37" t="str">
        <f t="shared" si="21"/>
        <v>*</v>
      </c>
      <c r="E815" s="37" t="str">
        <f t="shared" si="21"/>
        <v>*</v>
      </c>
      <c r="F815" s="37" t="str">
        <f t="shared" si="21"/>
        <v>*</v>
      </c>
      <c r="G815" s="37" t="str">
        <f t="shared" si="21"/>
        <v>*</v>
      </c>
      <c r="H815" s="37" t="str">
        <f t="shared" si="21"/>
        <v>*</v>
      </c>
      <c r="I815" s="37" t="str">
        <f t="shared" si="21"/>
        <v>*</v>
      </c>
      <c r="J815" s="37" t="str">
        <f t="shared" si="21"/>
        <v>*</v>
      </c>
      <c r="K815" s="37" t="str">
        <f t="shared" si="21"/>
        <v>*</v>
      </c>
      <c r="L815" s="37" t="str">
        <f t="shared" si="21"/>
        <v>*</v>
      </c>
      <c r="M815" s="37" t="str">
        <f t="shared" si="21"/>
        <v/>
      </c>
      <c r="N815" s="37" t="str">
        <f t="shared" si="21"/>
        <v/>
      </c>
      <c r="O815" s="37" t="str">
        <f t="shared" si="21"/>
        <v/>
      </c>
      <c r="P815" s="37" t="str">
        <f t="shared" si="21"/>
        <v>*</v>
      </c>
      <c r="Q815" s="37" t="str">
        <f t="shared" si="21"/>
        <v>*</v>
      </c>
      <c r="R815" s="37" t="str">
        <f t="shared" si="21"/>
        <v>*</v>
      </c>
      <c r="S815" s="37" t="str">
        <f t="shared" si="21"/>
        <v/>
      </c>
      <c r="T815" s="37" t="str">
        <f t="shared" si="21"/>
        <v>*</v>
      </c>
      <c r="U815" s="37" t="str">
        <f t="shared" si="21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1"/>
        <v>*</v>
      </c>
      <c r="E816" s="37" t="str">
        <f t="shared" si="21"/>
        <v>*</v>
      </c>
      <c r="F816" s="37" t="str">
        <f t="shared" si="21"/>
        <v>*</v>
      </c>
      <c r="G816" s="37" t="str">
        <f t="shared" ref="G816:U816" si="22">IF(G173=G490,"","*")</f>
        <v>*</v>
      </c>
      <c r="H816" s="37" t="str">
        <f t="shared" si="22"/>
        <v>*</v>
      </c>
      <c r="I816" s="37" t="str">
        <f t="shared" si="22"/>
        <v>*</v>
      </c>
      <c r="J816" s="37" t="str">
        <f t="shared" si="22"/>
        <v>*</v>
      </c>
      <c r="K816" s="37" t="str">
        <f t="shared" si="22"/>
        <v>*</v>
      </c>
      <c r="L816" s="37" t="str">
        <f t="shared" si="22"/>
        <v>*</v>
      </c>
      <c r="M816" s="37" t="str">
        <f t="shared" si="22"/>
        <v/>
      </c>
      <c r="N816" s="37" t="str">
        <f t="shared" si="22"/>
        <v/>
      </c>
      <c r="O816" s="37" t="str">
        <f t="shared" si="22"/>
        <v/>
      </c>
      <c r="P816" s="37" t="str">
        <f t="shared" si="22"/>
        <v>*</v>
      </c>
      <c r="Q816" s="37" t="str">
        <f t="shared" si="22"/>
        <v>*</v>
      </c>
      <c r="R816" s="37" t="str">
        <f t="shared" si="22"/>
        <v>*</v>
      </c>
      <c r="S816" s="37" t="str">
        <f t="shared" si="22"/>
        <v/>
      </c>
      <c r="T816" s="37" t="str">
        <f t="shared" si="22"/>
        <v>*</v>
      </c>
      <c r="U816" s="37" t="str">
        <f t="shared" si="22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32</v>
      </c>
      <c r="D817" s="37" t="str">
        <f t="shared" ref="D817:U831" si="23">IF(D174=D491,"","*")</f>
        <v>*</v>
      </c>
      <c r="E817" s="37" t="str">
        <f t="shared" si="23"/>
        <v>*</v>
      </c>
      <c r="F817" s="37" t="str">
        <f t="shared" si="23"/>
        <v>*</v>
      </c>
      <c r="G817" s="37" t="str">
        <f t="shared" si="23"/>
        <v>*</v>
      </c>
      <c r="H817" s="37" t="str">
        <f t="shared" si="23"/>
        <v>*</v>
      </c>
      <c r="I817" s="37" t="str">
        <f t="shared" si="23"/>
        <v>*</v>
      </c>
      <c r="J817" s="37" t="str">
        <f t="shared" si="23"/>
        <v/>
      </c>
      <c r="K817" s="37" t="str">
        <f t="shared" si="23"/>
        <v/>
      </c>
      <c r="L817" s="37" t="str">
        <f t="shared" si="23"/>
        <v/>
      </c>
      <c r="M817" s="37" t="str">
        <f t="shared" si="23"/>
        <v/>
      </c>
      <c r="N817" s="37" t="str">
        <f t="shared" si="23"/>
        <v/>
      </c>
      <c r="O817" s="37" t="str">
        <f t="shared" si="23"/>
        <v/>
      </c>
      <c r="P817" s="37" t="str">
        <f t="shared" si="23"/>
        <v>*</v>
      </c>
      <c r="Q817" s="37" t="str">
        <f t="shared" si="23"/>
        <v>*</v>
      </c>
      <c r="R817" s="37" t="str">
        <f t="shared" si="23"/>
        <v>*</v>
      </c>
      <c r="S817" s="37" t="str">
        <f t="shared" si="23"/>
        <v/>
      </c>
      <c r="T817" s="37" t="str">
        <f t="shared" si="23"/>
        <v/>
      </c>
      <c r="U817" s="37" t="str">
        <f t="shared" si="23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3"/>
        <v>*</v>
      </c>
      <c r="E818" s="37" t="str">
        <f t="shared" si="23"/>
        <v>*</v>
      </c>
      <c r="F818" s="37" t="str">
        <f t="shared" si="23"/>
        <v>*</v>
      </c>
      <c r="G818" s="37" t="str">
        <f t="shared" si="23"/>
        <v>*</v>
      </c>
      <c r="H818" s="37" t="str">
        <f t="shared" si="23"/>
        <v>*</v>
      </c>
      <c r="I818" s="37" t="str">
        <f t="shared" si="23"/>
        <v>*</v>
      </c>
      <c r="J818" s="37" t="str">
        <f t="shared" si="23"/>
        <v/>
      </c>
      <c r="K818" s="37" t="str">
        <f t="shared" si="23"/>
        <v/>
      </c>
      <c r="L818" s="37" t="str">
        <f t="shared" si="23"/>
        <v/>
      </c>
      <c r="M818" s="37" t="str">
        <f t="shared" si="23"/>
        <v/>
      </c>
      <c r="N818" s="37" t="str">
        <f t="shared" si="23"/>
        <v/>
      </c>
      <c r="O818" s="37" t="str">
        <f t="shared" si="23"/>
        <v/>
      </c>
      <c r="P818" s="37" t="str">
        <f t="shared" si="23"/>
        <v/>
      </c>
      <c r="Q818" s="37" t="str">
        <f t="shared" si="23"/>
        <v>*</v>
      </c>
      <c r="R818" s="37" t="str">
        <f t="shared" si="23"/>
        <v>*</v>
      </c>
      <c r="S818" s="37" t="str">
        <f t="shared" si="23"/>
        <v/>
      </c>
      <c r="T818" s="37" t="str">
        <f t="shared" si="23"/>
        <v/>
      </c>
      <c r="U818" s="37" t="str">
        <f t="shared" si="23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130</v>
      </c>
      <c r="D819" s="38" t="str">
        <f t="shared" si="23"/>
        <v>*</v>
      </c>
      <c r="E819" s="38" t="str">
        <f t="shared" si="23"/>
        <v>*</v>
      </c>
      <c r="F819" s="38" t="str">
        <f t="shared" si="23"/>
        <v>*</v>
      </c>
      <c r="G819" s="38" t="str">
        <f t="shared" si="23"/>
        <v/>
      </c>
      <c r="H819" s="38" t="str">
        <f t="shared" si="23"/>
        <v/>
      </c>
      <c r="I819" s="38" t="str">
        <f t="shared" si="23"/>
        <v/>
      </c>
      <c r="J819" s="38" t="str">
        <f t="shared" si="23"/>
        <v/>
      </c>
      <c r="K819" s="38" t="str">
        <f t="shared" si="23"/>
        <v/>
      </c>
      <c r="L819" s="38" t="str">
        <f t="shared" si="23"/>
        <v/>
      </c>
      <c r="M819" s="38" t="str">
        <f t="shared" si="23"/>
        <v/>
      </c>
      <c r="N819" s="38" t="str">
        <f t="shared" si="23"/>
        <v/>
      </c>
      <c r="O819" s="38" t="str">
        <f t="shared" si="23"/>
        <v/>
      </c>
      <c r="P819" s="38" t="str">
        <f t="shared" si="23"/>
        <v>*</v>
      </c>
      <c r="Q819" s="38" t="str">
        <f t="shared" si="23"/>
        <v>*</v>
      </c>
      <c r="R819" s="38" t="str">
        <f t="shared" si="23"/>
        <v>*</v>
      </c>
      <c r="S819" s="38" t="str">
        <f t="shared" si="23"/>
        <v/>
      </c>
      <c r="T819" s="38" t="str">
        <f t="shared" si="23"/>
        <v/>
      </c>
      <c r="U819" s="38" t="str">
        <f t="shared" si="23"/>
        <v/>
      </c>
    </row>
    <row r="820" spans="1:21" ht="15.75" hidden="1" customHeight="1" x14ac:dyDescent="0.2">
      <c r="A820" s="72" t="s">
        <v>227</v>
      </c>
      <c r="B820" s="73"/>
      <c r="C820" s="31" t="s">
        <v>115</v>
      </c>
      <c r="D820" s="32" t="str">
        <f t="shared" si="23"/>
        <v>*</v>
      </c>
      <c r="E820" s="32" t="str">
        <f t="shared" si="23"/>
        <v>*</v>
      </c>
      <c r="F820" s="32" t="str">
        <f t="shared" si="23"/>
        <v>*</v>
      </c>
      <c r="G820" s="32" t="str">
        <f t="shared" si="23"/>
        <v>*</v>
      </c>
      <c r="H820" s="32" t="str">
        <f t="shared" si="23"/>
        <v>*</v>
      </c>
      <c r="I820" s="32" t="str">
        <f t="shared" si="23"/>
        <v>*</v>
      </c>
      <c r="J820" s="32" t="str">
        <f t="shared" si="23"/>
        <v/>
      </c>
      <c r="K820" s="32" t="str">
        <f t="shared" si="23"/>
        <v/>
      </c>
      <c r="L820" s="32" t="str">
        <f t="shared" si="23"/>
        <v/>
      </c>
      <c r="M820" s="32" t="str">
        <f t="shared" si="23"/>
        <v/>
      </c>
      <c r="N820" s="32" t="str">
        <f t="shared" si="23"/>
        <v/>
      </c>
      <c r="O820" s="32" t="str">
        <f t="shared" si="23"/>
        <v/>
      </c>
      <c r="P820" s="32" t="str">
        <f t="shared" si="23"/>
        <v>*</v>
      </c>
      <c r="Q820" s="32" t="str">
        <f t="shared" si="23"/>
        <v>*</v>
      </c>
      <c r="R820" s="32" t="str">
        <f t="shared" si="23"/>
        <v>*</v>
      </c>
      <c r="S820" s="32" t="str">
        <f t="shared" si="23"/>
        <v>*</v>
      </c>
      <c r="T820" s="32" t="str">
        <f t="shared" si="23"/>
        <v>*</v>
      </c>
      <c r="U820" s="32" t="str">
        <f t="shared" si="23"/>
        <v>*</v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23"/>
        <v>*</v>
      </c>
      <c r="E821" s="34" t="str">
        <f t="shared" si="23"/>
        <v>*</v>
      </c>
      <c r="F821" s="34" t="str">
        <f t="shared" si="23"/>
        <v>*</v>
      </c>
      <c r="G821" s="34" t="str">
        <f t="shared" si="23"/>
        <v>*</v>
      </c>
      <c r="H821" s="34" t="str">
        <f t="shared" si="23"/>
        <v>*</v>
      </c>
      <c r="I821" s="34" t="str">
        <f t="shared" si="23"/>
        <v>*</v>
      </c>
      <c r="J821" s="34" t="str">
        <f t="shared" si="23"/>
        <v/>
      </c>
      <c r="K821" s="34" t="str">
        <f t="shared" si="23"/>
        <v/>
      </c>
      <c r="L821" s="34" t="str">
        <f t="shared" si="23"/>
        <v/>
      </c>
      <c r="M821" s="34" t="str">
        <f t="shared" si="23"/>
        <v/>
      </c>
      <c r="N821" s="34" t="str">
        <f t="shared" si="23"/>
        <v/>
      </c>
      <c r="O821" s="34" t="str">
        <f t="shared" si="23"/>
        <v/>
      </c>
      <c r="P821" s="34" t="str">
        <f t="shared" si="23"/>
        <v>*</v>
      </c>
      <c r="Q821" s="34" t="str">
        <f t="shared" si="23"/>
        <v>*</v>
      </c>
      <c r="R821" s="34" t="str">
        <f t="shared" si="23"/>
        <v>*</v>
      </c>
      <c r="S821" s="34" t="str">
        <f t="shared" si="23"/>
        <v>*</v>
      </c>
      <c r="T821" s="34" t="str">
        <f t="shared" si="23"/>
        <v>*</v>
      </c>
      <c r="U821" s="34" t="str">
        <f t="shared" si="23"/>
        <v>*</v>
      </c>
    </row>
    <row r="822" spans="1:21" s="18" customFormat="1" ht="15.75" hidden="1" customHeight="1" x14ac:dyDescent="0.2">
      <c r="A822" s="75"/>
      <c r="B822" s="35" t="s">
        <v>211</v>
      </c>
      <c r="C822" s="65" t="s">
        <v>17</v>
      </c>
      <c r="D822" s="36" t="str">
        <f t="shared" si="23"/>
        <v>*</v>
      </c>
      <c r="E822" s="36" t="str">
        <f t="shared" si="23"/>
        <v>*</v>
      </c>
      <c r="F822" s="36" t="str">
        <f t="shared" si="23"/>
        <v>*</v>
      </c>
      <c r="G822" s="36" t="str">
        <f t="shared" si="23"/>
        <v>*</v>
      </c>
      <c r="H822" s="36" t="str">
        <f t="shared" si="23"/>
        <v>*</v>
      </c>
      <c r="I822" s="36" t="str">
        <f t="shared" si="23"/>
        <v>*</v>
      </c>
      <c r="J822" s="36" t="str">
        <f t="shared" si="23"/>
        <v/>
      </c>
      <c r="K822" s="36" t="str">
        <f t="shared" si="23"/>
        <v/>
      </c>
      <c r="L822" s="36" t="str">
        <f t="shared" si="23"/>
        <v/>
      </c>
      <c r="M822" s="36" t="str">
        <f t="shared" si="23"/>
        <v/>
      </c>
      <c r="N822" s="36" t="str">
        <f t="shared" si="23"/>
        <v/>
      </c>
      <c r="O822" s="36" t="str">
        <f t="shared" si="23"/>
        <v/>
      </c>
      <c r="P822" s="36" t="str">
        <f t="shared" si="23"/>
        <v>*</v>
      </c>
      <c r="Q822" s="36" t="str">
        <f t="shared" si="23"/>
        <v>*</v>
      </c>
      <c r="R822" s="36" t="str">
        <f t="shared" si="23"/>
        <v>*</v>
      </c>
      <c r="S822" s="36" t="str">
        <f t="shared" si="23"/>
        <v>*</v>
      </c>
      <c r="T822" s="36" t="str">
        <f t="shared" si="23"/>
        <v>*</v>
      </c>
      <c r="U822" s="36" t="str">
        <f t="shared" si="23"/>
        <v>*</v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3"/>
        <v>*</v>
      </c>
      <c r="E823" s="36" t="str">
        <f t="shared" si="23"/>
        <v>*</v>
      </c>
      <c r="F823" s="36" t="str">
        <f t="shared" si="23"/>
        <v>*</v>
      </c>
      <c r="G823" s="36" t="str">
        <f t="shared" si="23"/>
        <v>*</v>
      </c>
      <c r="H823" s="36" t="str">
        <f t="shared" si="23"/>
        <v>*</v>
      </c>
      <c r="I823" s="36" t="str">
        <f t="shared" si="23"/>
        <v>*</v>
      </c>
      <c r="J823" s="36" t="str">
        <f t="shared" si="23"/>
        <v/>
      </c>
      <c r="K823" s="36" t="str">
        <f t="shared" si="23"/>
        <v/>
      </c>
      <c r="L823" s="36" t="str">
        <f t="shared" si="23"/>
        <v/>
      </c>
      <c r="M823" s="36" t="str">
        <f t="shared" si="23"/>
        <v/>
      </c>
      <c r="N823" s="36" t="str">
        <f t="shared" si="23"/>
        <v/>
      </c>
      <c r="O823" s="36" t="str">
        <f t="shared" si="23"/>
        <v/>
      </c>
      <c r="P823" s="36" t="str">
        <f t="shared" si="23"/>
        <v>*</v>
      </c>
      <c r="Q823" s="36" t="str">
        <f t="shared" si="23"/>
        <v>*</v>
      </c>
      <c r="R823" s="36" t="str">
        <f t="shared" si="23"/>
        <v>*</v>
      </c>
      <c r="S823" s="36" t="str">
        <f t="shared" si="23"/>
        <v>*</v>
      </c>
      <c r="T823" s="36" t="str">
        <f t="shared" si="23"/>
        <v>*</v>
      </c>
      <c r="U823" s="36" t="str">
        <f t="shared" si="23"/>
        <v>*</v>
      </c>
    </row>
    <row r="824" spans="1:21" s="18" customFormat="1" ht="15.75" hidden="1" customHeight="1" x14ac:dyDescent="0.2">
      <c r="A824" s="75"/>
      <c r="B824" s="21" t="s">
        <v>212</v>
      </c>
      <c r="C824" s="65" t="s">
        <v>32</v>
      </c>
      <c r="D824" s="36" t="str">
        <f t="shared" si="23"/>
        <v>*</v>
      </c>
      <c r="E824" s="36" t="str">
        <f t="shared" si="23"/>
        <v>*</v>
      </c>
      <c r="F824" s="36" t="str">
        <f t="shared" si="23"/>
        <v>*</v>
      </c>
      <c r="G824" s="36" t="str">
        <f t="shared" si="23"/>
        <v>*</v>
      </c>
      <c r="H824" s="36" t="str">
        <f t="shared" si="23"/>
        <v>*</v>
      </c>
      <c r="I824" s="36" t="str">
        <f t="shared" si="23"/>
        <v>*</v>
      </c>
      <c r="J824" s="36" t="str">
        <f t="shared" si="23"/>
        <v/>
      </c>
      <c r="K824" s="36" t="str">
        <f t="shared" si="23"/>
        <v/>
      </c>
      <c r="L824" s="36" t="str">
        <f t="shared" si="23"/>
        <v/>
      </c>
      <c r="M824" s="36" t="str">
        <f t="shared" si="23"/>
        <v/>
      </c>
      <c r="N824" s="36" t="str">
        <f t="shared" si="23"/>
        <v/>
      </c>
      <c r="O824" s="36" t="str">
        <f t="shared" si="23"/>
        <v/>
      </c>
      <c r="P824" s="36" t="str">
        <f t="shared" si="23"/>
        <v/>
      </c>
      <c r="Q824" s="36" t="str">
        <f t="shared" si="23"/>
        <v/>
      </c>
      <c r="R824" s="36" t="str">
        <f t="shared" si="23"/>
        <v/>
      </c>
      <c r="S824" s="36" t="str">
        <f t="shared" si="23"/>
        <v/>
      </c>
      <c r="T824" s="36" t="str">
        <f t="shared" si="23"/>
        <v/>
      </c>
      <c r="U824" s="36" t="str">
        <f t="shared" si="23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3"/>
        <v/>
      </c>
      <c r="E825" s="36" t="str">
        <f t="shared" si="23"/>
        <v/>
      </c>
      <c r="F825" s="36" t="str">
        <f t="shared" si="23"/>
        <v/>
      </c>
      <c r="G825" s="36" t="str">
        <f t="shared" si="23"/>
        <v/>
      </c>
      <c r="H825" s="36" t="str">
        <f t="shared" si="23"/>
        <v/>
      </c>
      <c r="I825" s="36" t="str">
        <f t="shared" si="23"/>
        <v/>
      </c>
      <c r="J825" s="36" t="str">
        <f t="shared" si="23"/>
        <v/>
      </c>
      <c r="K825" s="36" t="str">
        <f t="shared" si="23"/>
        <v/>
      </c>
      <c r="L825" s="36" t="str">
        <f t="shared" si="23"/>
        <v/>
      </c>
      <c r="M825" s="36" t="str">
        <f t="shared" si="23"/>
        <v/>
      </c>
      <c r="N825" s="36" t="str">
        <f t="shared" si="23"/>
        <v/>
      </c>
      <c r="O825" s="36" t="str">
        <f t="shared" si="23"/>
        <v/>
      </c>
      <c r="P825" s="36" t="str">
        <f t="shared" si="23"/>
        <v/>
      </c>
      <c r="Q825" s="36" t="str">
        <f t="shared" si="23"/>
        <v/>
      </c>
      <c r="R825" s="36" t="str">
        <f t="shared" si="23"/>
        <v/>
      </c>
      <c r="S825" s="36" t="str">
        <f t="shared" si="23"/>
        <v/>
      </c>
      <c r="T825" s="36" t="str">
        <f t="shared" si="23"/>
        <v/>
      </c>
      <c r="U825" s="36" t="str">
        <f t="shared" si="23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130</v>
      </c>
      <c r="D826" s="36" t="str">
        <f t="shared" si="23"/>
        <v>*</v>
      </c>
      <c r="E826" s="36" t="str">
        <f t="shared" si="23"/>
        <v>*</v>
      </c>
      <c r="F826" s="36" t="str">
        <f t="shared" si="23"/>
        <v>*</v>
      </c>
      <c r="G826" s="36" t="str">
        <f t="shared" si="23"/>
        <v>*</v>
      </c>
      <c r="H826" s="36" t="str">
        <f t="shared" si="23"/>
        <v>*</v>
      </c>
      <c r="I826" s="36" t="str">
        <f t="shared" si="23"/>
        <v>*</v>
      </c>
      <c r="J826" s="36" t="str">
        <f t="shared" si="23"/>
        <v/>
      </c>
      <c r="K826" s="36" t="str">
        <f t="shared" si="23"/>
        <v/>
      </c>
      <c r="L826" s="36" t="str">
        <f t="shared" si="23"/>
        <v/>
      </c>
      <c r="M826" s="36" t="str">
        <f t="shared" si="23"/>
        <v/>
      </c>
      <c r="N826" s="36" t="str">
        <f t="shared" si="23"/>
        <v/>
      </c>
      <c r="O826" s="36" t="str">
        <f t="shared" si="23"/>
        <v/>
      </c>
      <c r="P826" s="36" t="str">
        <f t="shared" si="23"/>
        <v/>
      </c>
      <c r="Q826" s="36" t="str">
        <f t="shared" si="23"/>
        <v>*</v>
      </c>
      <c r="R826" s="36" t="str">
        <f t="shared" si="23"/>
        <v>*</v>
      </c>
      <c r="S826" s="36" t="str">
        <f t="shared" si="23"/>
        <v/>
      </c>
      <c r="T826" s="36" t="str">
        <f t="shared" si="23"/>
        <v/>
      </c>
      <c r="U826" s="36" t="str">
        <f t="shared" si="23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3"/>
        <v>*</v>
      </c>
      <c r="E827" s="34" t="str">
        <f t="shared" si="23"/>
        <v>*</v>
      </c>
      <c r="F827" s="34" t="str">
        <f t="shared" si="23"/>
        <v>*</v>
      </c>
      <c r="G827" s="34" t="str">
        <f t="shared" si="23"/>
        <v>*</v>
      </c>
      <c r="H827" s="34" t="str">
        <f t="shared" si="23"/>
        <v>*</v>
      </c>
      <c r="I827" s="34" t="str">
        <f t="shared" si="23"/>
        <v>*</v>
      </c>
      <c r="J827" s="34" t="str">
        <f t="shared" si="23"/>
        <v/>
      </c>
      <c r="K827" s="34" t="str">
        <f t="shared" si="23"/>
        <v/>
      </c>
      <c r="L827" s="34" t="str">
        <f t="shared" si="23"/>
        <v/>
      </c>
      <c r="M827" s="34" t="str">
        <f t="shared" si="23"/>
        <v/>
      </c>
      <c r="N827" s="34" t="str">
        <f t="shared" si="23"/>
        <v/>
      </c>
      <c r="O827" s="34" t="str">
        <f t="shared" si="23"/>
        <v/>
      </c>
      <c r="P827" s="34" t="str">
        <f t="shared" si="23"/>
        <v>*</v>
      </c>
      <c r="Q827" s="34" t="str">
        <f t="shared" si="23"/>
        <v>*</v>
      </c>
      <c r="R827" s="34" t="str">
        <f t="shared" si="23"/>
        <v>*</v>
      </c>
      <c r="S827" s="34" t="str">
        <f t="shared" si="23"/>
        <v>*</v>
      </c>
      <c r="T827" s="34" t="str">
        <f t="shared" si="23"/>
        <v>*</v>
      </c>
      <c r="U827" s="34" t="str">
        <f t="shared" si="23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37" t="str">
        <f t="shared" si="23"/>
        <v>*</v>
      </c>
      <c r="E828" s="37" t="str">
        <f t="shared" si="23"/>
        <v>*</v>
      </c>
      <c r="F828" s="37" t="str">
        <f t="shared" si="23"/>
        <v>*</v>
      </c>
      <c r="G828" s="37" t="str">
        <f t="shared" si="23"/>
        <v>*</v>
      </c>
      <c r="H828" s="37" t="str">
        <f t="shared" si="23"/>
        <v>*</v>
      </c>
      <c r="I828" s="37" t="str">
        <f t="shared" si="23"/>
        <v>*</v>
      </c>
      <c r="J828" s="37" t="str">
        <f t="shared" si="23"/>
        <v/>
      </c>
      <c r="K828" s="37" t="str">
        <f t="shared" si="23"/>
        <v/>
      </c>
      <c r="L828" s="37" t="str">
        <f t="shared" si="23"/>
        <v/>
      </c>
      <c r="M828" s="37" t="str">
        <f t="shared" si="23"/>
        <v/>
      </c>
      <c r="N828" s="37" t="str">
        <f t="shared" si="23"/>
        <v/>
      </c>
      <c r="O828" s="37" t="str">
        <f t="shared" si="23"/>
        <v/>
      </c>
      <c r="P828" s="37" t="str">
        <f t="shared" si="23"/>
        <v>*</v>
      </c>
      <c r="Q828" s="37" t="str">
        <f t="shared" si="23"/>
        <v>*</v>
      </c>
      <c r="R828" s="37" t="str">
        <f t="shared" si="23"/>
        <v>*</v>
      </c>
      <c r="S828" s="37" t="str">
        <f t="shared" si="23"/>
        <v>*</v>
      </c>
      <c r="T828" s="37" t="str">
        <f t="shared" si="23"/>
        <v>*</v>
      </c>
      <c r="U828" s="37" t="str">
        <f t="shared" si="23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3"/>
        <v>*</v>
      </c>
      <c r="E829" s="37" t="str">
        <f t="shared" si="23"/>
        <v>*</v>
      </c>
      <c r="F829" s="37" t="str">
        <f t="shared" si="23"/>
        <v>*</v>
      </c>
      <c r="G829" s="37" t="str">
        <f t="shared" si="23"/>
        <v>*</v>
      </c>
      <c r="H829" s="37" t="str">
        <f t="shared" si="23"/>
        <v>*</v>
      </c>
      <c r="I829" s="37" t="str">
        <f t="shared" si="23"/>
        <v>*</v>
      </c>
      <c r="J829" s="37" t="str">
        <f t="shared" si="23"/>
        <v/>
      </c>
      <c r="K829" s="37" t="str">
        <f t="shared" si="23"/>
        <v/>
      </c>
      <c r="L829" s="37" t="str">
        <f t="shared" si="23"/>
        <v/>
      </c>
      <c r="M829" s="37" t="str">
        <f t="shared" si="23"/>
        <v/>
      </c>
      <c r="N829" s="37" t="str">
        <f t="shared" si="23"/>
        <v/>
      </c>
      <c r="O829" s="37" t="str">
        <f t="shared" si="23"/>
        <v/>
      </c>
      <c r="P829" s="37" t="str">
        <f t="shared" si="23"/>
        <v>*</v>
      </c>
      <c r="Q829" s="37" t="str">
        <f t="shared" si="23"/>
        <v>*</v>
      </c>
      <c r="R829" s="37" t="str">
        <f t="shared" si="23"/>
        <v>*</v>
      </c>
      <c r="S829" s="37" t="str">
        <f t="shared" si="23"/>
        <v>*</v>
      </c>
      <c r="T829" s="37" t="str">
        <f t="shared" si="23"/>
        <v>*</v>
      </c>
      <c r="U829" s="37" t="str">
        <f t="shared" si="23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32</v>
      </c>
      <c r="D830" s="37" t="str">
        <f t="shared" si="23"/>
        <v>*</v>
      </c>
      <c r="E830" s="37" t="str">
        <f t="shared" si="23"/>
        <v>*</v>
      </c>
      <c r="F830" s="37" t="str">
        <f t="shared" si="23"/>
        <v>*</v>
      </c>
      <c r="G830" s="37" t="str">
        <f t="shared" si="23"/>
        <v>*</v>
      </c>
      <c r="H830" s="37" t="str">
        <f t="shared" si="23"/>
        <v>*</v>
      </c>
      <c r="I830" s="37" t="str">
        <f t="shared" si="23"/>
        <v>*</v>
      </c>
      <c r="J830" s="37" t="str">
        <f t="shared" si="23"/>
        <v/>
      </c>
      <c r="K830" s="37" t="str">
        <f t="shared" si="23"/>
        <v/>
      </c>
      <c r="L830" s="37" t="str">
        <f t="shared" si="23"/>
        <v/>
      </c>
      <c r="M830" s="37" t="str">
        <f t="shared" si="23"/>
        <v/>
      </c>
      <c r="N830" s="37" t="str">
        <f t="shared" si="23"/>
        <v/>
      </c>
      <c r="O830" s="37" t="str">
        <f t="shared" si="23"/>
        <v/>
      </c>
      <c r="P830" s="37" t="str">
        <f t="shared" si="23"/>
        <v/>
      </c>
      <c r="Q830" s="37" t="str">
        <f t="shared" si="23"/>
        <v>*</v>
      </c>
      <c r="R830" s="37" t="str">
        <f t="shared" si="23"/>
        <v>*</v>
      </c>
      <c r="S830" s="37" t="str">
        <f t="shared" si="23"/>
        <v/>
      </c>
      <c r="T830" s="37" t="str">
        <f t="shared" si="23"/>
        <v/>
      </c>
      <c r="U830" s="37" t="str">
        <f t="shared" si="23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3"/>
        <v>*</v>
      </c>
      <c r="E831" s="37" t="str">
        <f t="shared" si="23"/>
        <v>*</v>
      </c>
      <c r="F831" s="37" t="str">
        <f t="shared" si="23"/>
        <v>*</v>
      </c>
      <c r="G831" s="37" t="str">
        <f t="shared" ref="G831:U831" si="24">IF(G188=G505,"","*")</f>
        <v>*</v>
      </c>
      <c r="H831" s="37" t="str">
        <f t="shared" si="24"/>
        <v>*</v>
      </c>
      <c r="I831" s="37" t="str">
        <f t="shared" si="24"/>
        <v>*</v>
      </c>
      <c r="J831" s="37" t="str">
        <f t="shared" si="24"/>
        <v/>
      </c>
      <c r="K831" s="37" t="str">
        <f t="shared" si="24"/>
        <v/>
      </c>
      <c r="L831" s="37" t="str">
        <f t="shared" si="24"/>
        <v/>
      </c>
      <c r="M831" s="37" t="str">
        <f t="shared" si="24"/>
        <v/>
      </c>
      <c r="N831" s="37" t="str">
        <f t="shared" si="24"/>
        <v/>
      </c>
      <c r="O831" s="37" t="str">
        <f t="shared" si="24"/>
        <v/>
      </c>
      <c r="P831" s="37" t="str">
        <f t="shared" si="24"/>
        <v/>
      </c>
      <c r="Q831" s="37" t="str">
        <f t="shared" si="24"/>
        <v/>
      </c>
      <c r="R831" s="37" t="str">
        <f t="shared" si="24"/>
        <v/>
      </c>
      <c r="S831" s="37" t="str">
        <f t="shared" si="24"/>
        <v/>
      </c>
      <c r="T831" s="37" t="str">
        <f t="shared" si="24"/>
        <v/>
      </c>
      <c r="U831" s="37" t="str">
        <f t="shared" si="24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130</v>
      </c>
      <c r="D832" s="38" t="str">
        <f t="shared" ref="D832:U846" si="25">IF(D189=D506,"","*")</f>
        <v>*</v>
      </c>
      <c r="E832" s="38" t="str">
        <f t="shared" si="25"/>
        <v>*</v>
      </c>
      <c r="F832" s="38" t="str">
        <f t="shared" si="25"/>
        <v>*</v>
      </c>
      <c r="G832" s="38" t="str">
        <f t="shared" si="25"/>
        <v>*</v>
      </c>
      <c r="H832" s="38" t="str">
        <f t="shared" si="25"/>
        <v>*</v>
      </c>
      <c r="I832" s="38" t="str">
        <f t="shared" si="25"/>
        <v>*</v>
      </c>
      <c r="J832" s="38" t="str">
        <f t="shared" si="25"/>
        <v/>
      </c>
      <c r="K832" s="38" t="str">
        <f t="shared" si="25"/>
        <v/>
      </c>
      <c r="L832" s="38" t="str">
        <f t="shared" si="25"/>
        <v/>
      </c>
      <c r="M832" s="38" t="str">
        <f t="shared" si="25"/>
        <v/>
      </c>
      <c r="N832" s="38" t="str">
        <f t="shared" si="25"/>
        <v/>
      </c>
      <c r="O832" s="38" t="str">
        <f t="shared" si="25"/>
        <v/>
      </c>
      <c r="P832" s="38" t="str">
        <f t="shared" si="25"/>
        <v/>
      </c>
      <c r="Q832" s="38" t="str">
        <f t="shared" si="25"/>
        <v>*</v>
      </c>
      <c r="R832" s="38" t="str">
        <f t="shared" si="25"/>
        <v>*</v>
      </c>
      <c r="S832" s="38" t="str">
        <f t="shared" si="25"/>
        <v/>
      </c>
      <c r="T832" s="38" t="str">
        <f t="shared" si="25"/>
        <v/>
      </c>
      <c r="U832" s="38" t="str">
        <f t="shared" si="25"/>
        <v/>
      </c>
    </row>
    <row r="833" spans="1:21" ht="15.75" hidden="1" customHeight="1" x14ac:dyDescent="0.2">
      <c r="A833" s="72" t="s">
        <v>228</v>
      </c>
      <c r="B833" s="73"/>
      <c r="C833" s="31" t="s">
        <v>69</v>
      </c>
      <c r="D833" s="32" t="str">
        <f t="shared" si="25"/>
        <v>*</v>
      </c>
      <c r="E833" s="32" t="str">
        <f t="shared" si="25"/>
        <v>*</v>
      </c>
      <c r="F833" s="32" t="str">
        <f t="shared" si="25"/>
        <v>*</v>
      </c>
      <c r="G833" s="32" t="str">
        <f t="shared" si="25"/>
        <v>*</v>
      </c>
      <c r="H833" s="32" t="str">
        <f t="shared" si="25"/>
        <v>*</v>
      </c>
      <c r="I833" s="32" t="str">
        <f t="shared" si="25"/>
        <v>*</v>
      </c>
      <c r="J833" s="32" t="str">
        <f t="shared" si="25"/>
        <v/>
      </c>
      <c r="K833" s="32" t="str">
        <f t="shared" si="25"/>
        <v/>
      </c>
      <c r="L833" s="32" t="str">
        <f t="shared" si="25"/>
        <v/>
      </c>
      <c r="M833" s="32" t="str">
        <f t="shared" si="25"/>
        <v/>
      </c>
      <c r="N833" s="32" t="str">
        <f t="shared" si="25"/>
        <v/>
      </c>
      <c r="O833" s="32" t="str">
        <f t="shared" si="25"/>
        <v/>
      </c>
      <c r="P833" s="32" t="str">
        <f t="shared" si="25"/>
        <v>*</v>
      </c>
      <c r="Q833" s="32" t="str">
        <f t="shared" si="25"/>
        <v>*</v>
      </c>
      <c r="R833" s="32" t="str">
        <f t="shared" si="25"/>
        <v>*</v>
      </c>
      <c r="S833" s="32" t="str">
        <f t="shared" si="25"/>
        <v>*</v>
      </c>
      <c r="T833" s="32" t="str">
        <f t="shared" si="25"/>
        <v>*</v>
      </c>
      <c r="U833" s="32" t="str">
        <f t="shared" si="25"/>
        <v>*</v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5"/>
        <v>*</v>
      </c>
      <c r="E834" s="34" t="str">
        <f t="shared" si="25"/>
        <v>*</v>
      </c>
      <c r="F834" s="34" t="str">
        <f t="shared" si="25"/>
        <v>*</v>
      </c>
      <c r="G834" s="34" t="str">
        <f t="shared" si="25"/>
        <v>*</v>
      </c>
      <c r="H834" s="34" t="str">
        <f t="shared" si="25"/>
        <v>*</v>
      </c>
      <c r="I834" s="34" t="str">
        <f t="shared" si="25"/>
        <v>*</v>
      </c>
      <c r="J834" s="34" t="str">
        <f t="shared" si="25"/>
        <v/>
      </c>
      <c r="K834" s="34" t="str">
        <f t="shared" si="25"/>
        <v/>
      </c>
      <c r="L834" s="34" t="str">
        <f t="shared" si="25"/>
        <v/>
      </c>
      <c r="M834" s="34" t="str">
        <f t="shared" si="25"/>
        <v/>
      </c>
      <c r="N834" s="34" t="str">
        <f t="shared" si="25"/>
        <v/>
      </c>
      <c r="O834" s="34" t="str">
        <f t="shared" si="25"/>
        <v/>
      </c>
      <c r="P834" s="34" t="str">
        <f t="shared" si="25"/>
        <v>*</v>
      </c>
      <c r="Q834" s="34" t="str">
        <f t="shared" si="25"/>
        <v>*</v>
      </c>
      <c r="R834" s="34" t="str">
        <f t="shared" si="25"/>
        <v>*</v>
      </c>
      <c r="S834" s="34" t="str">
        <f t="shared" si="25"/>
        <v>*</v>
      </c>
      <c r="T834" s="34" t="str">
        <f t="shared" si="25"/>
        <v>*</v>
      </c>
      <c r="U834" s="34" t="str">
        <f t="shared" si="25"/>
        <v>*</v>
      </c>
    </row>
    <row r="835" spans="1:21" s="18" customFormat="1" ht="15.75" hidden="1" customHeight="1" x14ac:dyDescent="0.2">
      <c r="A835" s="75"/>
      <c r="B835" s="35" t="s">
        <v>211</v>
      </c>
      <c r="C835" s="65" t="s">
        <v>17</v>
      </c>
      <c r="D835" s="36" t="str">
        <f t="shared" si="25"/>
        <v>*</v>
      </c>
      <c r="E835" s="36" t="str">
        <f t="shared" si="25"/>
        <v>*</v>
      </c>
      <c r="F835" s="36" t="str">
        <f t="shared" si="25"/>
        <v>*</v>
      </c>
      <c r="G835" s="36" t="str">
        <f t="shared" si="25"/>
        <v>*</v>
      </c>
      <c r="H835" s="36" t="str">
        <f t="shared" si="25"/>
        <v>*</v>
      </c>
      <c r="I835" s="36" t="str">
        <f t="shared" si="25"/>
        <v>*</v>
      </c>
      <c r="J835" s="36" t="str">
        <f t="shared" si="25"/>
        <v/>
      </c>
      <c r="K835" s="36" t="str">
        <f t="shared" si="25"/>
        <v/>
      </c>
      <c r="L835" s="36" t="str">
        <f t="shared" si="25"/>
        <v/>
      </c>
      <c r="M835" s="36" t="str">
        <f t="shared" si="25"/>
        <v/>
      </c>
      <c r="N835" s="36" t="str">
        <f t="shared" si="25"/>
        <v/>
      </c>
      <c r="O835" s="36" t="str">
        <f t="shared" si="25"/>
        <v/>
      </c>
      <c r="P835" s="36" t="str">
        <f t="shared" si="25"/>
        <v>*</v>
      </c>
      <c r="Q835" s="36" t="str">
        <f t="shared" si="25"/>
        <v>*</v>
      </c>
      <c r="R835" s="36" t="str">
        <f t="shared" si="25"/>
        <v>*</v>
      </c>
      <c r="S835" s="36" t="str">
        <f t="shared" si="25"/>
        <v>*</v>
      </c>
      <c r="T835" s="36" t="str">
        <f t="shared" si="25"/>
        <v>*</v>
      </c>
      <c r="U835" s="36" t="str">
        <f t="shared" si="25"/>
        <v>*</v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5"/>
        <v>*</v>
      </c>
      <c r="E836" s="36" t="str">
        <f t="shared" si="25"/>
        <v>*</v>
      </c>
      <c r="F836" s="36" t="str">
        <f t="shared" si="25"/>
        <v>*</v>
      </c>
      <c r="G836" s="36" t="str">
        <f t="shared" si="25"/>
        <v>*</v>
      </c>
      <c r="H836" s="36" t="str">
        <f t="shared" si="25"/>
        <v>*</v>
      </c>
      <c r="I836" s="36" t="str">
        <f t="shared" si="25"/>
        <v>*</v>
      </c>
      <c r="J836" s="36" t="str">
        <f t="shared" si="25"/>
        <v/>
      </c>
      <c r="K836" s="36" t="str">
        <f t="shared" si="25"/>
        <v/>
      </c>
      <c r="L836" s="36" t="str">
        <f t="shared" si="25"/>
        <v/>
      </c>
      <c r="M836" s="36" t="str">
        <f t="shared" si="25"/>
        <v/>
      </c>
      <c r="N836" s="36" t="str">
        <f t="shared" si="25"/>
        <v/>
      </c>
      <c r="O836" s="36" t="str">
        <f t="shared" si="25"/>
        <v/>
      </c>
      <c r="P836" s="36" t="str">
        <f t="shared" si="25"/>
        <v/>
      </c>
      <c r="Q836" s="36" t="str">
        <f t="shared" si="25"/>
        <v>*</v>
      </c>
      <c r="R836" s="36" t="str">
        <f t="shared" si="25"/>
        <v>*</v>
      </c>
      <c r="S836" s="36" t="str">
        <f t="shared" si="25"/>
        <v>*</v>
      </c>
      <c r="T836" s="36" t="str">
        <f t="shared" si="25"/>
        <v>*</v>
      </c>
      <c r="U836" s="36" t="str">
        <f t="shared" si="25"/>
        <v>*</v>
      </c>
    </row>
    <row r="837" spans="1:21" s="18" customFormat="1" ht="15.75" hidden="1" customHeight="1" x14ac:dyDescent="0.2">
      <c r="A837" s="75"/>
      <c r="B837" s="21" t="s">
        <v>212</v>
      </c>
      <c r="C837" s="65" t="s">
        <v>32</v>
      </c>
      <c r="D837" s="36" t="str">
        <f t="shared" si="25"/>
        <v>*</v>
      </c>
      <c r="E837" s="36" t="str">
        <f t="shared" si="25"/>
        <v>*</v>
      </c>
      <c r="F837" s="36" t="str">
        <f t="shared" si="25"/>
        <v>*</v>
      </c>
      <c r="G837" s="36" t="str">
        <f t="shared" si="25"/>
        <v>*</v>
      </c>
      <c r="H837" s="36" t="str">
        <f t="shared" si="25"/>
        <v>*</v>
      </c>
      <c r="I837" s="36" t="str">
        <f t="shared" si="25"/>
        <v>*</v>
      </c>
      <c r="J837" s="36" t="str">
        <f t="shared" si="25"/>
        <v/>
      </c>
      <c r="K837" s="36" t="str">
        <f t="shared" si="25"/>
        <v/>
      </c>
      <c r="L837" s="36" t="str">
        <f t="shared" si="25"/>
        <v/>
      </c>
      <c r="M837" s="36" t="str">
        <f t="shared" si="25"/>
        <v/>
      </c>
      <c r="N837" s="36" t="str">
        <f t="shared" si="25"/>
        <v/>
      </c>
      <c r="O837" s="36" t="str">
        <f t="shared" si="25"/>
        <v/>
      </c>
      <c r="P837" s="36" t="str">
        <f t="shared" si="25"/>
        <v>*</v>
      </c>
      <c r="Q837" s="36" t="str">
        <f t="shared" si="25"/>
        <v>*</v>
      </c>
      <c r="R837" s="36" t="str">
        <f t="shared" si="25"/>
        <v>*</v>
      </c>
      <c r="S837" s="36" t="str">
        <f t="shared" si="25"/>
        <v/>
      </c>
      <c r="T837" s="36" t="str">
        <f t="shared" si="25"/>
        <v/>
      </c>
      <c r="U837" s="36" t="str">
        <f t="shared" si="25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25"/>
        <v/>
      </c>
      <c r="E838" s="36" t="str">
        <f t="shared" si="25"/>
        <v/>
      </c>
      <c r="F838" s="36" t="str">
        <f t="shared" si="25"/>
        <v/>
      </c>
      <c r="G838" s="36" t="str">
        <f t="shared" si="25"/>
        <v/>
      </c>
      <c r="H838" s="36" t="str">
        <f t="shared" si="25"/>
        <v/>
      </c>
      <c r="I838" s="36" t="str">
        <f t="shared" si="25"/>
        <v/>
      </c>
      <c r="J838" s="36" t="str">
        <f t="shared" si="25"/>
        <v/>
      </c>
      <c r="K838" s="36" t="str">
        <f t="shared" si="25"/>
        <v/>
      </c>
      <c r="L838" s="36" t="str">
        <f t="shared" si="25"/>
        <v/>
      </c>
      <c r="M838" s="36" t="str">
        <f t="shared" si="25"/>
        <v/>
      </c>
      <c r="N838" s="36" t="str">
        <f t="shared" si="25"/>
        <v/>
      </c>
      <c r="O838" s="36" t="str">
        <f t="shared" si="25"/>
        <v/>
      </c>
      <c r="P838" s="36" t="str">
        <f t="shared" si="25"/>
        <v/>
      </c>
      <c r="Q838" s="36" t="str">
        <f t="shared" si="25"/>
        <v/>
      </c>
      <c r="R838" s="36" t="str">
        <f t="shared" si="25"/>
        <v/>
      </c>
      <c r="S838" s="36" t="str">
        <f t="shared" si="25"/>
        <v/>
      </c>
      <c r="T838" s="36" t="str">
        <f t="shared" si="25"/>
        <v/>
      </c>
      <c r="U838" s="36" t="str">
        <f t="shared" si="25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130</v>
      </c>
      <c r="D839" s="36" t="str">
        <f t="shared" si="25"/>
        <v/>
      </c>
      <c r="E839" s="36" t="str">
        <f t="shared" si="25"/>
        <v/>
      </c>
      <c r="F839" s="36" t="str">
        <f t="shared" si="25"/>
        <v/>
      </c>
      <c r="G839" s="36" t="str">
        <f t="shared" si="25"/>
        <v/>
      </c>
      <c r="H839" s="36" t="str">
        <f t="shared" si="25"/>
        <v/>
      </c>
      <c r="I839" s="36" t="str">
        <f t="shared" si="25"/>
        <v/>
      </c>
      <c r="J839" s="36" t="str">
        <f t="shared" si="25"/>
        <v/>
      </c>
      <c r="K839" s="36" t="str">
        <f t="shared" si="25"/>
        <v/>
      </c>
      <c r="L839" s="36" t="str">
        <f t="shared" si="25"/>
        <v/>
      </c>
      <c r="M839" s="36" t="str">
        <f t="shared" si="25"/>
        <v/>
      </c>
      <c r="N839" s="36" t="str">
        <f t="shared" si="25"/>
        <v/>
      </c>
      <c r="O839" s="36" t="str">
        <f t="shared" si="25"/>
        <v/>
      </c>
      <c r="P839" s="36" t="str">
        <f t="shared" si="25"/>
        <v/>
      </c>
      <c r="Q839" s="36" t="str">
        <f t="shared" si="25"/>
        <v/>
      </c>
      <c r="R839" s="36" t="str">
        <f t="shared" si="25"/>
        <v/>
      </c>
      <c r="S839" s="36" t="str">
        <f t="shared" si="25"/>
        <v/>
      </c>
      <c r="T839" s="36" t="str">
        <f t="shared" si="25"/>
        <v/>
      </c>
      <c r="U839" s="36" t="str">
        <f t="shared" si="25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25"/>
        <v>*</v>
      </c>
      <c r="E840" s="34" t="str">
        <f t="shared" si="25"/>
        <v>*</v>
      </c>
      <c r="F840" s="34" t="str">
        <f t="shared" si="25"/>
        <v>*</v>
      </c>
      <c r="G840" s="34" t="str">
        <f t="shared" si="25"/>
        <v>*</v>
      </c>
      <c r="H840" s="34" t="str">
        <f t="shared" si="25"/>
        <v>*</v>
      </c>
      <c r="I840" s="34" t="str">
        <f t="shared" si="25"/>
        <v>*</v>
      </c>
      <c r="J840" s="34" t="str">
        <f t="shared" si="25"/>
        <v/>
      </c>
      <c r="K840" s="34" t="str">
        <f t="shared" si="25"/>
        <v/>
      </c>
      <c r="L840" s="34" t="str">
        <f t="shared" si="25"/>
        <v/>
      </c>
      <c r="M840" s="34" t="str">
        <f t="shared" si="25"/>
        <v/>
      </c>
      <c r="N840" s="34" t="str">
        <f t="shared" si="25"/>
        <v/>
      </c>
      <c r="O840" s="34" t="str">
        <f t="shared" si="25"/>
        <v/>
      </c>
      <c r="P840" s="34" t="str">
        <f t="shared" si="25"/>
        <v>*</v>
      </c>
      <c r="Q840" s="34" t="str">
        <f t="shared" si="25"/>
        <v>*</v>
      </c>
      <c r="R840" s="34" t="str">
        <f t="shared" si="25"/>
        <v>*</v>
      </c>
      <c r="S840" s="34" t="str">
        <f t="shared" si="25"/>
        <v>*</v>
      </c>
      <c r="T840" s="34" t="str">
        <f t="shared" si="25"/>
        <v>*</v>
      </c>
      <c r="U840" s="34" t="str">
        <f t="shared" si="25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37" t="str">
        <f t="shared" si="25"/>
        <v>*</v>
      </c>
      <c r="E841" s="37" t="str">
        <f t="shared" si="25"/>
        <v>*</v>
      </c>
      <c r="F841" s="37" t="str">
        <f t="shared" si="25"/>
        <v>*</v>
      </c>
      <c r="G841" s="37" t="str">
        <f t="shared" si="25"/>
        <v>*</v>
      </c>
      <c r="H841" s="37" t="str">
        <f t="shared" si="25"/>
        <v>*</v>
      </c>
      <c r="I841" s="37" t="str">
        <f t="shared" si="25"/>
        <v>*</v>
      </c>
      <c r="J841" s="37" t="str">
        <f t="shared" si="25"/>
        <v/>
      </c>
      <c r="K841" s="37" t="str">
        <f t="shared" si="25"/>
        <v/>
      </c>
      <c r="L841" s="37" t="str">
        <f t="shared" si="25"/>
        <v/>
      </c>
      <c r="M841" s="37" t="str">
        <f t="shared" si="25"/>
        <v/>
      </c>
      <c r="N841" s="37" t="str">
        <f t="shared" si="25"/>
        <v/>
      </c>
      <c r="O841" s="37" t="str">
        <f t="shared" si="25"/>
        <v/>
      </c>
      <c r="P841" s="37" t="str">
        <f t="shared" si="25"/>
        <v>*</v>
      </c>
      <c r="Q841" s="37" t="str">
        <f t="shared" si="25"/>
        <v>*</v>
      </c>
      <c r="R841" s="37" t="str">
        <f t="shared" si="25"/>
        <v>*</v>
      </c>
      <c r="S841" s="37" t="str">
        <f t="shared" si="25"/>
        <v>*</v>
      </c>
      <c r="T841" s="37" t="str">
        <f t="shared" si="25"/>
        <v>*</v>
      </c>
      <c r="U841" s="37" t="str">
        <f t="shared" si="25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25"/>
        <v>*</v>
      </c>
      <c r="E842" s="37" t="str">
        <f t="shared" si="25"/>
        <v>*</v>
      </c>
      <c r="F842" s="37" t="str">
        <f t="shared" si="25"/>
        <v>*</v>
      </c>
      <c r="G842" s="37" t="str">
        <f t="shared" si="25"/>
        <v>*</v>
      </c>
      <c r="H842" s="37" t="str">
        <f t="shared" si="25"/>
        <v>*</v>
      </c>
      <c r="I842" s="37" t="str">
        <f t="shared" si="25"/>
        <v>*</v>
      </c>
      <c r="J842" s="37" t="str">
        <f t="shared" si="25"/>
        <v/>
      </c>
      <c r="K842" s="37" t="str">
        <f t="shared" si="25"/>
        <v/>
      </c>
      <c r="L842" s="37" t="str">
        <f t="shared" si="25"/>
        <v/>
      </c>
      <c r="M842" s="37" t="str">
        <f t="shared" si="25"/>
        <v/>
      </c>
      <c r="N842" s="37" t="str">
        <f t="shared" si="25"/>
        <v/>
      </c>
      <c r="O842" s="37" t="str">
        <f t="shared" si="25"/>
        <v/>
      </c>
      <c r="P842" s="37" t="str">
        <f t="shared" si="25"/>
        <v>*</v>
      </c>
      <c r="Q842" s="37" t="str">
        <f t="shared" si="25"/>
        <v>*</v>
      </c>
      <c r="R842" s="37" t="str">
        <f t="shared" si="25"/>
        <v>*</v>
      </c>
      <c r="S842" s="37" t="str">
        <f t="shared" si="25"/>
        <v>*</v>
      </c>
      <c r="T842" s="37" t="str">
        <f t="shared" si="25"/>
        <v>*</v>
      </c>
      <c r="U842" s="37" t="str">
        <f t="shared" si="25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32</v>
      </c>
      <c r="D843" s="37" t="str">
        <f t="shared" si="25"/>
        <v>*</v>
      </c>
      <c r="E843" s="37" t="str">
        <f t="shared" si="25"/>
        <v>*</v>
      </c>
      <c r="F843" s="37" t="str">
        <f t="shared" si="25"/>
        <v>*</v>
      </c>
      <c r="G843" s="37" t="str">
        <f t="shared" si="25"/>
        <v>*</v>
      </c>
      <c r="H843" s="37" t="str">
        <f t="shared" si="25"/>
        <v>*</v>
      </c>
      <c r="I843" s="37" t="str">
        <f t="shared" si="25"/>
        <v>*</v>
      </c>
      <c r="J843" s="37" t="str">
        <f t="shared" si="25"/>
        <v/>
      </c>
      <c r="K843" s="37" t="str">
        <f t="shared" si="25"/>
        <v/>
      </c>
      <c r="L843" s="37" t="str">
        <f t="shared" si="25"/>
        <v/>
      </c>
      <c r="M843" s="37" t="str">
        <f t="shared" si="25"/>
        <v/>
      </c>
      <c r="N843" s="37" t="str">
        <f t="shared" si="25"/>
        <v/>
      </c>
      <c r="O843" s="37" t="str">
        <f t="shared" si="25"/>
        <v/>
      </c>
      <c r="P843" s="37" t="str">
        <f t="shared" si="25"/>
        <v>*</v>
      </c>
      <c r="Q843" s="37" t="str">
        <f t="shared" si="25"/>
        <v>*</v>
      </c>
      <c r="R843" s="37" t="str">
        <f t="shared" si="25"/>
        <v>*</v>
      </c>
      <c r="S843" s="37" t="str">
        <f t="shared" si="25"/>
        <v/>
      </c>
      <c r="T843" s="37" t="str">
        <f t="shared" si="25"/>
        <v/>
      </c>
      <c r="U843" s="37" t="str">
        <f t="shared" si="25"/>
        <v/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25"/>
        <v>*</v>
      </c>
      <c r="E844" s="37" t="str">
        <f t="shared" si="25"/>
        <v>*</v>
      </c>
      <c r="F844" s="37" t="str">
        <f t="shared" si="25"/>
        <v>*</v>
      </c>
      <c r="G844" s="37" t="str">
        <f t="shared" si="25"/>
        <v/>
      </c>
      <c r="H844" s="37" t="str">
        <f t="shared" si="25"/>
        <v/>
      </c>
      <c r="I844" s="37" t="str">
        <f t="shared" si="25"/>
        <v/>
      </c>
      <c r="J844" s="37" t="str">
        <f t="shared" si="25"/>
        <v/>
      </c>
      <c r="K844" s="37" t="str">
        <f t="shared" si="25"/>
        <v/>
      </c>
      <c r="L844" s="37" t="str">
        <f t="shared" si="25"/>
        <v/>
      </c>
      <c r="M844" s="37" t="str">
        <f t="shared" si="25"/>
        <v/>
      </c>
      <c r="N844" s="37" t="str">
        <f t="shared" si="25"/>
        <v/>
      </c>
      <c r="O844" s="37" t="str">
        <f t="shared" si="25"/>
        <v/>
      </c>
      <c r="P844" s="37" t="str">
        <f t="shared" si="25"/>
        <v>*</v>
      </c>
      <c r="Q844" s="37" t="str">
        <f t="shared" si="25"/>
        <v>*</v>
      </c>
      <c r="R844" s="37" t="str">
        <f t="shared" si="25"/>
        <v>*</v>
      </c>
      <c r="S844" s="37" t="str">
        <f t="shared" si="25"/>
        <v/>
      </c>
      <c r="T844" s="37" t="str">
        <f t="shared" si="25"/>
        <v/>
      </c>
      <c r="U844" s="37" t="str">
        <f t="shared" si="25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130</v>
      </c>
      <c r="D845" s="38" t="str">
        <f t="shared" si="25"/>
        <v>*</v>
      </c>
      <c r="E845" s="38" t="str">
        <f t="shared" si="25"/>
        <v>*</v>
      </c>
      <c r="F845" s="38" t="str">
        <f t="shared" si="25"/>
        <v>*</v>
      </c>
      <c r="G845" s="38" t="str">
        <f t="shared" si="25"/>
        <v/>
      </c>
      <c r="H845" s="38" t="str">
        <f t="shared" si="25"/>
        <v/>
      </c>
      <c r="I845" s="38" t="str">
        <f t="shared" si="25"/>
        <v/>
      </c>
      <c r="J845" s="38" t="str">
        <f t="shared" si="25"/>
        <v/>
      </c>
      <c r="K845" s="38" t="str">
        <f t="shared" si="25"/>
        <v/>
      </c>
      <c r="L845" s="38" t="str">
        <f t="shared" si="25"/>
        <v/>
      </c>
      <c r="M845" s="38" t="str">
        <f t="shared" si="25"/>
        <v/>
      </c>
      <c r="N845" s="38" t="str">
        <f t="shared" si="25"/>
        <v/>
      </c>
      <c r="O845" s="38" t="str">
        <f t="shared" si="25"/>
        <v/>
      </c>
      <c r="P845" s="38" t="str">
        <f t="shared" si="25"/>
        <v>*</v>
      </c>
      <c r="Q845" s="38" t="str">
        <f t="shared" si="25"/>
        <v>*</v>
      </c>
      <c r="R845" s="38" t="str">
        <f t="shared" si="25"/>
        <v>*</v>
      </c>
      <c r="S845" s="38" t="str">
        <f t="shared" si="25"/>
        <v/>
      </c>
      <c r="T845" s="38" t="str">
        <f t="shared" si="25"/>
        <v/>
      </c>
      <c r="U845" s="38" t="str">
        <f t="shared" si="25"/>
        <v/>
      </c>
    </row>
    <row r="846" spans="1:21" ht="15.75" hidden="1" customHeight="1" x14ac:dyDescent="0.2">
      <c r="A846" s="72" t="s">
        <v>229</v>
      </c>
      <c r="B846" s="73"/>
      <c r="C846" s="31" t="s">
        <v>51</v>
      </c>
      <c r="D846" s="32" t="str">
        <f t="shared" si="25"/>
        <v>*</v>
      </c>
      <c r="E846" s="32" t="str">
        <f t="shared" si="25"/>
        <v>*</v>
      </c>
      <c r="F846" s="32" t="str">
        <f t="shared" si="25"/>
        <v>*</v>
      </c>
      <c r="G846" s="32" t="str">
        <f t="shared" ref="G846:U846" si="26">IF(G203=G520,"","*")</f>
        <v>*</v>
      </c>
      <c r="H846" s="32" t="str">
        <f t="shared" si="26"/>
        <v>*</v>
      </c>
      <c r="I846" s="32" t="str">
        <f t="shared" si="26"/>
        <v>*</v>
      </c>
      <c r="J846" s="32" t="str">
        <f t="shared" si="26"/>
        <v>*</v>
      </c>
      <c r="K846" s="32" t="str">
        <f t="shared" si="26"/>
        <v>*</v>
      </c>
      <c r="L846" s="32" t="str">
        <f t="shared" si="26"/>
        <v>*</v>
      </c>
      <c r="M846" s="32" t="str">
        <f t="shared" si="26"/>
        <v/>
      </c>
      <c r="N846" s="32" t="str">
        <f t="shared" si="26"/>
        <v/>
      </c>
      <c r="O846" s="32" t="str">
        <f t="shared" si="26"/>
        <v/>
      </c>
      <c r="P846" s="32" t="str">
        <f t="shared" si="26"/>
        <v>*</v>
      </c>
      <c r="Q846" s="32" t="str">
        <f t="shared" si="26"/>
        <v>*</v>
      </c>
      <c r="R846" s="32" t="str">
        <f t="shared" si="26"/>
        <v>*</v>
      </c>
      <c r="S846" s="32" t="str">
        <f t="shared" si="26"/>
        <v/>
      </c>
      <c r="T846" s="32" t="str">
        <f t="shared" si="26"/>
        <v/>
      </c>
      <c r="U846" s="32" t="str">
        <f t="shared" si="26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ref="D847:U861" si="27">IF(D204=D521,"","*")</f>
        <v>*</v>
      </c>
      <c r="E847" s="34" t="str">
        <f t="shared" si="27"/>
        <v>*</v>
      </c>
      <c r="F847" s="34" t="str">
        <f t="shared" si="27"/>
        <v>*</v>
      </c>
      <c r="G847" s="34" t="str">
        <f t="shared" si="27"/>
        <v>*</v>
      </c>
      <c r="H847" s="34" t="str">
        <f t="shared" si="27"/>
        <v>*</v>
      </c>
      <c r="I847" s="34" t="str">
        <f t="shared" si="27"/>
        <v>*</v>
      </c>
      <c r="J847" s="34" t="str">
        <f t="shared" si="27"/>
        <v/>
      </c>
      <c r="K847" s="34" t="str">
        <f t="shared" si="27"/>
        <v/>
      </c>
      <c r="L847" s="34" t="str">
        <f t="shared" si="27"/>
        <v/>
      </c>
      <c r="M847" s="34" t="str">
        <f t="shared" si="27"/>
        <v/>
      </c>
      <c r="N847" s="34" t="str">
        <f t="shared" si="27"/>
        <v/>
      </c>
      <c r="O847" s="34" t="str">
        <f t="shared" si="27"/>
        <v/>
      </c>
      <c r="P847" s="34" t="str">
        <f t="shared" si="27"/>
        <v>*</v>
      </c>
      <c r="Q847" s="34" t="str">
        <f t="shared" si="27"/>
        <v>*</v>
      </c>
      <c r="R847" s="34" t="str">
        <f t="shared" si="27"/>
        <v>*</v>
      </c>
      <c r="S847" s="34" t="str">
        <f t="shared" si="27"/>
        <v/>
      </c>
      <c r="T847" s="34" t="str">
        <f t="shared" si="27"/>
        <v/>
      </c>
      <c r="U847" s="34" t="str">
        <f t="shared" si="27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17</v>
      </c>
      <c r="D848" s="36" t="str">
        <f t="shared" si="27"/>
        <v>*</v>
      </c>
      <c r="E848" s="36" t="str">
        <f t="shared" si="27"/>
        <v>*</v>
      </c>
      <c r="F848" s="36" t="str">
        <f t="shared" si="27"/>
        <v>*</v>
      </c>
      <c r="G848" s="36" t="str">
        <f t="shared" si="27"/>
        <v>*</v>
      </c>
      <c r="H848" s="36" t="str">
        <f t="shared" si="27"/>
        <v>*</v>
      </c>
      <c r="I848" s="36" t="str">
        <f t="shared" si="27"/>
        <v>*</v>
      </c>
      <c r="J848" s="36" t="str">
        <f t="shared" si="27"/>
        <v/>
      </c>
      <c r="K848" s="36" t="str">
        <f t="shared" si="27"/>
        <v/>
      </c>
      <c r="L848" s="36" t="str">
        <f t="shared" si="27"/>
        <v/>
      </c>
      <c r="M848" s="36" t="str">
        <f t="shared" si="27"/>
        <v/>
      </c>
      <c r="N848" s="36" t="str">
        <f t="shared" si="27"/>
        <v/>
      </c>
      <c r="O848" s="36" t="str">
        <f t="shared" si="27"/>
        <v/>
      </c>
      <c r="P848" s="36" t="str">
        <f t="shared" si="27"/>
        <v>*</v>
      </c>
      <c r="Q848" s="36" t="str">
        <f t="shared" si="27"/>
        <v>*</v>
      </c>
      <c r="R848" s="36" t="str">
        <f t="shared" si="27"/>
        <v>*</v>
      </c>
      <c r="S848" s="36" t="str">
        <f t="shared" si="27"/>
        <v/>
      </c>
      <c r="T848" s="36" t="str">
        <f t="shared" si="27"/>
        <v/>
      </c>
      <c r="U848" s="36" t="str">
        <f t="shared" si="27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27"/>
        <v>*</v>
      </c>
      <c r="E849" s="36" t="str">
        <f t="shared" si="27"/>
        <v>*</v>
      </c>
      <c r="F849" s="36" t="str">
        <f t="shared" si="27"/>
        <v>*</v>
      </c>
      <c r="G849" s="36" t="str">
        <f t="shared" si="27"/>
        <v>*</v>
      </c>
      <c r="H849" s="36" t="str">
        <f t="shared" si="27"/>
        <v>*</v>
      </c>
      <c r="I849" s="36" t="str">
        <f t="shared" si="27"/>
        <v>*</v>
      </c>
      <c r="J849" s="36" t="str">
        <f t="shared" si="27"/>
        <v/>
      </c>
      <c r="K849" s="36" t="str">
        <f t="shared" si="27"/>
        <v/>
      </c>
      <c r="L849" s="36" t="str">
        <f t="shared" si="27"/>
        <v/>
      </c>
      <c r="M849" s="36" t="str">
        <f t="shared" si="27"/>
        <v/>
      </c>
      <c r="N849" s="36" t="str">
        <f t="shared" si="27"/>
        <v/>
      </c>
      <c r="O849" s="36" t="str">
        <f t="shared" si="27"/>
        <v/>
      </c>
      <c r="P849" s="36" t="str">
        <f t="shared" si="27"/>
        <v>*</v>
      </c>
      <c r="Q849" s="36" t="str">
        <f t="shared" si="27"/>
        <v>*</v>
      </c>
      <c r="R849" s="36" t="str">
        <f t="shared" si="27"/>
        <v>*</v>
      </c>
      <c r="S849" s="36" t="str">
        <f t="shared" si="27"/>
        <v/>
      </c>
      <c r="T849" s="36" t="str">
        <f t="shared" si="27"/>
        <v/>
      </c>
      <c r="U849" s="36" t="str">
        <f t="shared" si="27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32</v>
      </c>
      <c r="D850" s="36" t="str">
        <f t="shared" si="27"/>
        <v>*</v>
      </c>
      <c r="E850" s="36" t="str">
        <f t="shared" si="27"/>
        <v>*</v>
      </c>
      <c r="F850" s="36" t="str">
        <f t="shared" si="27"/>
        <v>*</v>
      </c>
      <c r="G850" s="36" t="str">
        <f t="shared" si="27"/>
        <v>*</v>
      </c>
      <c r="H850" s="36" t="str">
        <f t="shared" si="27"/>
        <v>*</v>
      </c>
      <c r="I850" s="36" t="str">
        <f t="shared" si="27"/>
        <v>*</v>
      </c>
      <c r="J850" s="36" t="str">
        <f t="shared" si="27"/>
        <v/>
      </c>
      <c r="K850" s="36" t="str">
        <f t="shared" si="27"/>
        <v/>
      </c>
      <c r="L850" s="36" t="str">
        <f t="shared" si="27"/>
        <v/>
      </c>
      <c r="M850" s="36" t="str">
        <f t="shared" si="27"/>
        <v/>
      </c>
      <c r="N850" s="36" t="str">
        <f t="shared" si="27"/>
        <v/>
      </c>
      <c r="O850" s="36" t="str">
        <f t="shared" si="27"/>
        <v/>
      </c>
      <c r="P850" s="36" t="str">
        <f t="shared" si="27"/>
        <v>*</v>
      </c>
      <c r="Q850" s="36" t="str">
        <f t="shared" si="27"/>
        <v>*</v>
      </c>
      <c r="R850" s="36" t="str">
        <f t="shared" si="27"/>
        <v>*</v>
      </c>
      <c r="S850" s="36" t="str">
        <f t="shared" si="27"/>
        <v/>
      </c>
      <c r="T850" s="36" t="str">
        <f t="shared" si="27"/>
        <v/>
      </c>
      <c r="U850" s="36" t="str">
        <f t="shared" si="27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27"/>
        <v/>
      </c>
      <c r="E851" s="36" t="str">
        <f t="shared" si="27"/>
        <v/>
      </c>
      <c r="F851" s="36" t="str">
        <f t="shared" si="27"/>
        <v/>
      </c>
      <c r="G851" s="36" t="str">
        <f t="shared" si="27"/>
        <v/>
      </c>
      <c r="H851" s="36" t="str">
        <f t="shared" si="27"/>
        <v/>
      </c>
      <c r="I851" s="36" t="str">
        <f t="shared" si="27"/>
        <v/>
      </c>
      <c r="J851" s="36" t="str">
        <f t="shared" si="27"/>
        <v/>
      </c>
      <c r="K851" s="36" t="str">
        <f t="shared" si="27"/>
        <v/>
      </c>
      <c r="L851" s="36" t="str">
        <f t="shared" si="27"/>
        <v/>
      </c>
      <c r="M851" s="36" t="str">
        <f t="shared" si="27"/>
        <v/>
      </c>
      <c r="N851" s="36" t="str">
        <f t="shared" si="27"/>
        <v/>
      </c>
      <c r="O851" s="36" t="str">
        <f t="shared" si="27"/>
        <v/>
      </c>
      <c r="P851" s="36" t="str">
        <f t="shared" si="27"/>
        <v/>
      </c>
      <c r="Q851" s="36" t="str">
        <f t="shared" si="27"/>
        <v/>
      </c>
      <c r="R851" s="36" t="str">
        <f t="shared" si="27"/>
        <v/>
      </c>
      <c r="S851" s="36" t="str">
        <f t="shared" si="27"/>
        <v/>
      </c>
      <c r="T851" s="36" t="str">
        <f t="shared" si="27"/>
        <v/>
      </c>
      <c r="U851" s="36" t="str">
        <f t="shared" si="27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130</v>
      </c>
      <c r="D852" s="36" t="str">
        <f t="shared" si="27"/>
        <v/>
      </c>
      <c r="E852" s="36" t="str">
        <f t="shared" si="27"/>
        <v/>
      </c>
      <c r="F852" s="36" t="str">
        <f t="shared" si="27"/>
        <v/>
      </c>
      <c r="G852" s="36" t="str">
        <f t="shared" si="27"/>
        <v/>
      </c>
      <c r="H852" s="36" t="str">
        <f t="shared" si="27"/>
        <v/>
      </c>
      <c r="I852" s="36" t="str">
        <f t="shared" si="27"/>
        <v/>
      </c>
      <c r="J852" s="36" t="str">
        <f t="shared" si="27"/>
        <v/>
      </c>
      <c r="K852" s="36" t="str">
        <f t="shared" si="27"/>
        <v/>
      </c>
      <c r="L852" s="36" t="str">
        <f t="shared" si="27"/>
        <v/>
      </c>
      <c r="M852" s="36" t="str">
        <f t="shared" si="27"/>
        <v/>
      </c>
      <c r="N852" s="36" t="str">
        <f t="shared" si="27"/>
        <v/>
      </c>
      <c r="O852" s="36" t="str">
        <f t="shared" si="27"/>
        <v/>
      </c>
      <c r="P852" s="36" t="str">
        <f t="shared" si="27"/>
        <v/>
      </c>
      <c r="Q852" s="36" t="str">
        <f t="shared" si="27"/>
        <v/>
      </c>
      <c r="R852" s="36" t="str">
        <f t="shared" si="27"/>
        <v/>
      </c>
      <c r="S852" s="36" t="str">
        <f t="shared" si="27"/>
        <v/>
      </c>
      <c r="T852" s="36" t="str">
        <f t="shared" si="27"/>
        <v/>
      </c>
      <c r="U852" s="36" t="str">
        <f t="shared" si="27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27"/>
        <v>*</v>
      </c>
      <c r="E853" s="34" t="str">
        <f t="shared" si="27"/>
        <v>*</v>
      </c>
      <c r="F853" s="34" t="str">
        <f t="shared" si="27"/>
        <v>*</v>
      </c>
      <c r="G853" s="34" t="str">
        <f t="shared" si="27"/>
        <v>*</v>
      </c>
      <c r="H853" s="34" t="str">
        <f t="shared" si="27"/>
        <v>*</v>
      </c>
      <c r="I853" s="34" t="str">
        <f t="shared" si="27"/>
        <v>*</v>
      </c>
      <c r="J853" s="34" t="str">
        <f t="shared" si="27"/>
        <v>*</v>
      </c>
      <c r="K853" s="34" t="str">
        <f t="shared" si="27"/>
        <v>*</v>
      </c>
      <c r="L853" s="34" t="str">
        <f t="shared" si="27"/>
        <v>*</v>
      </c>
      <c r="M853" s="34" t="str">
        <f t="shared" si="27"/>
        <v/>
      </c>
      <c r="N853" s="34" t="str">
        <f t="shared" si="27"/>
        <v/>
      </c>
      <c r="O853" s="34" t="str">
        <f t="shared" si="27"/>
        <v/>
      </c>
      <c r="P853" s="34" t="str">
        <f t="shared" si="27"/>
        <v>*</v>
      </c>
      <c r="Q853" s="34" t="str">
        <f t="shared" si="27"/>
        <v>*</v>
      </c>
      <c r="R853" s="34" t="str">
        <f t="shared" si="27"/>
        <v>*</v>
      </c>
      <c r="S853" s="34" t="str">
        <f t="shared" si="27"/>
        <v/>
      </c>
      <c r="T853" s="34" t="str">
        <f t="shared" si="27"/>
        <v/>
      </c>
      <c r="U853" s="34" t="str">
        <f t="shared" si="27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37" t="str">
        <f t="shared" si="27"/>
        <v>*</v>
      </c>
      <c r="E854" s="37" t="str">
        <f t="shared" si="27"/>
        <v>*</v>
      </c>
      <c r="F854" s="37" t="str">
        <f t="shared" si="27"/>
        <v>*</v>
      </c>
      <c r="G854" s="37" t="str">
        <f t="shared" si="27"/>
        <v>*</v>
      </c>
      <c r="H854" s="37" t="str">
        <f t="shared" si="27"/>
        <v>*</v>
      </c>
      <c r="I854" s="37" t="str">
        <f t="shared" si="27"/>
        <v>*</v>
      </c>
      <c r="J854" s="37" t="str">
        <f t="shared" si="27"/>
        <v>*</v>
      </c>
      <c r="K854" s="37" t="str">
        <f t="shared" si="27"/>
        <v>*</v>
      </c>
      <c r="L854" s="37" t="str">
        <f t="shared" si="27"/>
        <v>*</v>
      </c>
      <c r="M854" s="37" t="str">
        <f t="shared" si="27"/>
        <v/>
      </c>
      <c r="N854" s="37" t="str">
        <f t="shared" si="27"/>
        <v/>
      </c>
      <c r="O854" s="37" t="str">
        <f t="shared" si="27"/>
        <v/>
      </c>
      <c r="P854" s="37" t="str">
        <f t="shared" si="27"/>
        <v>*</v>
      </c>
      <c r="Q854" s="37" t="str">
        <f t="shared" si="27"/>
        <v>*</v>
      </c>
      <c r="R854" s="37" t="str">
        <f t="shared" si="27"/>
        <v>*</v>
      </c>
      <c r="S854" s="37" t="str">
        <f t="shared" si="27"/>
        <v/>
      </c>
      <c r="T854" s="37" t="str">
        <f t="shared" si="27"/>
        <v/>
      </c>
      <c r="U854" s="37" t="str">
        <f t="shared" si="27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27"/>
        <v>*</v>
      </c>
      <c r="E855" s="37" t="str">
        <f t="shared" si="27"/>
        <v>*</v>
      </c>
      <c r="F855" s="37" t="str">
        <f t="shared" si="27"/>
        <v>*</v>
      </c>
      <c r="G855" s="37" t="str">
        <f t="shared" si="27"/>
        <v>*</v>
      </c>
      <c r="H855" s="37" t="str">
        <f t="shared" si="27"/>
        <v>*</v>
      </c>
      <c r="I855" s="37" t="str">
        <f t="shared" si="27"/>
        <v>*</v>
      </c>
      <c r="J855" s="37" t="str">
        <f t="shared" si="27"/>
        <v>*</v>
      </c>
      <c r="K855" s="37" t="str">
        <f t="shared" si="27"/>
        <v>*</v>
      </c>
      <c r="L855" s="37" t="str">
        <f t="shared" si="27"/>
        <v>*</v>
      </c>
      <c r="M855" s="37" t="str">
        <f t="shared" si="27"/>
        <v/>
      </c>
      <c r="N855" s="37" t="str">
        <f t="shared" si="27"/>
        <v/>
      </c>
      <c r="O855" s="37" t="str">
        <f t="shared" si="27"/>
        <v/>
      </c>
      <c r="P855" s="37" t="str">
        <f t="shared" si="27"/>
        <v>*</v>
      </c>
      <c r="Q855" s="37" t="str">
        <f t="shared" si="27"/>
        <v>*</v>
      </c>
      <c r="R855" s="37" t="str">
        <f t="shared" si="27"/>
        <v>*</v>
      </c>
      <c r="S855" s="37" t="str">
        <f t="shared" si="27"/>
        <v/>
      </c>
      <c r="T855" s="37" t="str">
        <f t="shared" si="27"/>
        <v/>
      </c>
      <c r="U855" s="37" t="str">
        <f t="shared" si="27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32</v>
      </c>
      <c r="D856" s="37" t="str">
        <f t="shared" si="27"/>
        <v>*</v>
      </c>
      <c r="E856" s="37" t="str">
        <f t="shared" si="27"/>
        <v>*</v>
      </c>
      <c r="F856" s="37" t="str">
        <f t="shared" si="27"/>
        <v>*</v>
      </c>
      <c r="G856" s="37" t="str">
        <f t="shared" si="27"/>
        <v>*</v>
      </c>
      <c r="H856" s="37" t="str">
        <f t="shared" si="27"/>
        <v>*</v>
      </c>
      <c r="I856" s="37" t="str">
        <f t="shared" si="27"/>
        <v>*</v>
      </c>
      <c r="J856" s="37" t="str">
        <f t="shared" si="27"/>
        <v/>
      </c>
      <c r="K856" s="37" t="str">
        <f t="shared" si="27"/>
        <v/>
      </c>
      <c r="L856" s="37" t="str">
        <f t="shared" si="27"/>
        <v/>
      </c>
      <c r="M856" s="37" t="str">
        <f t="shared" si="27"/>
        <v/>
      </c>
      <c r="N856" s="37" t="str">
        <f t="shared" si="27"/>
        <v/>
      </c>
      <c r="O856" s="37" t="str">
        <f t="shared" si="27"/>
        <v/>
      </c>
      <c r="P856" s="37" t="str">
        <f t="shared" si="27"/>
        <v>*</v>
      </c>
      <c r="Q856" s="37" t="str">
        <f t="shared" si="27"/>
        <v>*</v>
      </c>
      <c r="R856" s="37" t="str">
        <f t="shared" si="27"/>
        <v>*</v>
      </c>
      <c r="S856" s="37" t="str">
        <f t="shared" si="27"/>
        <v/>
      </c>
      <c r="T856" s="37" t="str">
        <f t="shared" si="27"/>
        <v/>
      </c>
      <c r="U856" s="37" t="str">
        <f t="shared" si="27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27"/>
        <v/>
      </c>
      <c r="E857" s="37" t="str">
        <f t="shared" si="27"/>
        <v/>
      </c>
      <c r="F857" s="37" t="str">
        <f t="shared" si="27"/>
        <v/>
      </c>
      <c r="G857" s="37" t="str">
        <f t="shared" si="27"/>
        <v/>
      </c>
      <c r="H857" s="37" t="str">
        <f t="shared" si="27"/>
        <v/>
      </c>
      <c r="I857" s="37" t="str">
        <f t="shared" si="27"/>
        <v/>
      </c>
      <c r="J857" s="37" t="str">
        <f t="shared" si="27"/>
        <v/>
      </c>
      <c r="K857" s="37" t="str">
        <f t="shared" si="27"/>
        <v/>
      </c>
      <c r="L857" s="37" t="str">
        <f t="shared" si="27"/>
        <v/>
      </c>
      <c r="M857" s="37" t="str">
        <f t="shared" si="27"/>
        <v/>
      </c>
      <c r="N857" s="37" t="str">
        <f t="shared" si="27"/>
        <v/>
      </c>
      <c r="O857" s="37" t="str">
        <f t="shared" si="27"/>
        <v/>
      </c>
      <c r="P857" s="37" t="str">
        <f t="shared" si="27"/>
        <v/>
      </c>
      <c r="Q857" s="37" t="str">
        <f t="shared" si="27"/>
        <v/>
      </c>
      <c r="R857" s="37" t="str">
        <f t="shared" si="27"/>
        <v/>
      </c>
      <c r="S857" s="37" t="str">
        <f t="shared" si="27"/>
        <v/>
      </c>
      <c r="T857" s="37" t="str">
        <f t="shared" si="27"/>
        <v/>
      </c>
      <c r="U857" s="37" t="str">
        <f t="shared" si="27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130</v>
      </c>
      <c r="D858" s="38" t="str">
        <f t="shared" si="27"/>
        <v/>
      </c>
      <c r="E858" s="38" t="str">
        <f t="shared" si="27"/>
        <v/>
      </c>
      <c r="F858" s="38" t="str">
        <f t="shared" si="27"/>
        <v/>
      </c>
      <c r="G858" s="38" t="str">
        <f t="shared" si="27"/>
        <v/>
      </c>
      <c r="H858" s="38" t="str">
        <f t="shared" si="27"/>
        <v/>
      </c>
      <c r="I858" s="38" t="str">
        <f t="shared" si="27"/>
        <v/>
      </c>
      <c r="J858" s="38" t="str">
        <f t="shared" si="27"/>
        <v/>
      </c>
      <c r="K858" s="38" t="str">
        <f t="shared" si="27"/>
        <v/>
      </c>
      <c r="L858" s="38" t="str">
        <f t="shared" si="27"/>
        <v/>
      </c>
      <c r="M858" s="38" t="str">
        <f t="shared" si="27"/>
        <v/>
      </c>
      <c r="N858" s="38" t="str">
        <f t="shared" si="27"/>
        <v/>
      </c>
      <c r="O858" s="38" t="str">
        <f t="shared" si="27"/>
        <v/>
      </c>
      <c r="P858" s="38" t="str">
        <f t="shared" si="27"/>
        <v/>
      </c>
      <c r="Q858" s="38" t="str">
        <f t="shared" si="27"/>
        <v/>
      </c>
      <c r="R858" s="38" t="str">
        <f t="shared" si="27"/>
        <v/>
      </c>
      <c r="S858" s="38" t="str">
        <f t="shared" si="27"/>
        <v/>
      </c>
      <c r="T858" s="38" t="str">
        <f t="shared" si="27"/>
        <v/>
      </c>
      <c r="U858" s="38" t="str">
        <f t="shared" si="27"/>
        <v/>
      </c>
    </row>
    <row r="859" spans="1:21" ht="15.75" hidden="1" customHeight="1" x14ac:dyDescent="0.2">
      <c r="A859" s="72" t="s">
        <v>230</v>
      </c>
      <c r="B859" s="73"/>
      <c r="C859" s="31" t="s">
        <v>106</v>
      </c>
      <c r="D859" s="32" t="str">
        <f t="shared" si="27"/>
        <v>*</v>
      </c>
      <c r="E859" s="32" t="str">
        <f t="shared" si="27"/>
        <v>*</v>
      </c>
      <c r="F859" s="32" t="str">
        <f t="shared" si="27"/>
        <v>*</v>
      </c>
      <c r="G859" s="32" t="str">
        <f t="shared" si="27"/>
        <v>*</v>
      </c>
      <c r="H859" s="32" t="str">
        <f t="shared" si="27"/>
        <v>*</v>
      </c>
      <c r="I859" s="32" t="str">
        <f t="shared" si="27"/>
        <v>*</v>
      </c>
      <c r="J859" s="32" t="str">
        <f t="shared" si="27"/>
        <v>*</v>
      </c>
      <c r="K859" s="32" t="str">
        <f t="shared" si="27"/>
        <v>*</v>
      </c>
      <c r="L859" s="32" t="str">
        <f t="shared" si="27"/>
        <v>*</v>
      </c>
      <c r="M859" s="32" t="str">
        <f t="shared" si="27"/>
        <v/>
      </c>
      <c r="N859" s="32" t="str">
        <f t="shared" si="27"/>
        <v/>
      </c>
      <c r="O859" s="32" t="str">
        <f t="shared" si="27"/>
        <v/>
      </c>
      <c r="P859" s="32" t="str">
        <f t="shared" si="27"/>
        <v>*</v>
      </c>
      <c r="Q859" s="32" t="str">
        <f t="shared" si="27"/>
        <v>*</v>
      </c>
      <c r="R859" s="32" t="str">
        <f t="shared" si="27"/>
        <v>*</v>
      </c>
      <c r="S859" s="32" t="str">
        <f t="shared" si="27"/>
        <v>*</v>
      </c>
      <c r="T859" s="32" t="str">
        <f t="shared" si="27"/>
        <v>*</v>
      </c>
      <c r="U859" s="32" t="str">
        <f t="shared" si="27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27"/>
        <v>*</v>
      </c>
      <c r="E860" s="34" t="str">
        <f t="shared" si="27"/>
        <v>*</v>
      </c>
      <c r="F860" s="34" t="str">
        <f t="shared" si="27"/>
        <v>*</v>
      </c>
      <c r="G860" s="34" t="str">
        <f t="shared" si="27"/>
        <v>*</v>
      </c>
      <c r="H860" s="34" t="str">
        <f t="shared" si="27"/>
        <v>*</v>
      </c>
      <c r="I860" s="34" t="str">
        <f t="shared" si="27"/>
        <v>*</v>
      </c>
      <c r="J860" s="34" t="str">
        <f t="shared" si="27"/>
        <v>*</v>
      </c>
      <c r="K860" s="34" t="str">
        <f t="shared" si="27"/>
        <v>*</v>
      </c>
      <c r="L860" s="34" t="str">
        <f t="shared" si="27"/>
        <v>*</v>
      </c>
      <c r="M860" s="34" t="str">
        <f t="shared" si="27"/>
        <v/>
      </c>
      <c r="N860" s="34" t="str">
        <f t="shared" si="27"/>
        <v/>
      </c>
      <c r="O860" s="34" t="str">
        <f t="shared" si="27"/>
        <v/>
      </c>
      <c r="P860" s="34" t="str">
        <f t="shared" si="27"/>
        <v>*</v>
      </c>
      <c r="Q860" s="34" t="str">
        <f t="shared" si="27"/>
        <v>*</v>
      </c>
      <c r="R860" s="34" t="str">
        <f t="shared" si="27"/>
        <v>*</v>
      </c>
      <c r="S860" s="34" t="str">
        <f t="shared" si="27"/>
        <v/>
      </c>
      <c r="T860" s="34" t="str">
        <f t="shared" si="27"/>
        <v/>
      </c>
      <c r="U860" s="34" t="str">
        <f t="shared" si="27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17</v>
      </c>
      <c r="D861" s="36" t="str">
        <f t="shared" si="27"/>
        <v>*</v>
      </c>
      <c r="E861" s="36" t="str">
        <f t="shared" si="27"/>
        <v>*</v>
      </c>
      <c r="F861" s="36" t="str">
        <f t="shared" si="27"/>
        <v>*</v>
      </c>
      <c r="G861" s="36" t="str">
        <f t="shared" ref="G861:U861" si="28">IF(G218=G535,"","*")</f>
        <v>*</v>
      </c>
      <c r="H861" s="36" t="str">
        <f t="shared" si="28"/>
        <v>*</v>
      </c>
      <c r="I861" s="36" t="str">
        <f t="shared" si="28"/>
        <v>*</v>
      </c>
      <c r="J861" s="36" t="str">
        <f t="shared" si="28"/>
        <v>*</v>
      </c>
      <c r="K861" s="36" t="str">
        <f t="shared" si="28"/>
        <v>*</v>
      </c>
      <c r="L861" s="36" t="str">
        <f t="shared" si="28"/>
        <v>*</v>
      </c>
      <c r="M861" s="36" t="str">
        <f t="shared" si="28"/>
        <v/>
      </c>
      <c r="N861" s="36" t="str">
        <f t="shared" si="28"/>
        <v/>
      </c>
      <c r="O861" s="36" t="str">
        <f t="shared" si="28"/>
        <v/>
      </c>
      <c r="P861" s="36" t="str">
        <f t="shared" si="28"/>
        <v>*</v>
      </c>
      <c r="Q861" s="36" t="str">
        <f t="shared" si="28"/>
        <v>*</v>
      </c>
      <c r="R861" s="36" t="str">
        <f t="shared" si="28"/>
        <v>*</v>
      </c>
      <c r="S861" s="36" t="str">
        <f t="shared" si="28"/>
        <v/>
      </c>
      <c r="T861" s="36" t="str">
        <f t="shared" si="28"/>
        <v/>
      </c>
      <c r="U861" s="36" t="str">
        <f t="shared" si="28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ref="D862:U876" si="29">IF(D219=D536,"","*")</f>
        <v>*</v>
      </c>
      <c r="E862" s="36" t="str">
        <f t="shared" si="29"/>
        <v>*</v>
      </c>
      <c r="F862" s="36" t="str">
        <f t="shared" si="29"/>
        <v>*</v>
      </c>
      <c r="G862" s="36" t="str">
        <f t="shared" si="29"/>
        <v>*</v>
      </c>
      <c r="H862" s="36" t="str">
        <f t="shared" si="29"/>
        <v>*</v>
      </c>
      <c r="I862" s="36" t="str">
        <f t="shared" si="29"/>
        <v>*</v>
      </c>
      <c r="J862" s="36" t="str">
        <f t="shared" si="29"/>
        <v/>
      </c>
      <c r="K862" s="36" t="str">
        <f t="shared" si="29"/>
        <v/>
      </c>
      <c r="L862" s="36" t="str">
        <f t="shared" si="29"/>
        <v/>
      </c>
      <c r="M862" s="36" t="str">
        <f t="shared" si="29"/>
        <v/>
      </c>
      <c r="N862" s="36" t="str">
        <f t="shared" si="29"/>
        <v/>
      </c>
      <c r="O862" s="36" t="str">
        <f t="shared" si="29"/>
        <v/>
      </c>
      <c r="P862" s="36" t="str">
        <f t="shared" si="29"/>
        <v>*</v>
      </c>
      <c r="Q862" s="36" t="str">
        <f t="shared" si="29"/>
        <v>*</v>
      </c>
      <c r="R862" s="36" t="str">
        <f t="shared" si="29"/>
        <v>*</v>
      </c>
      <c r="S862" s="36" t="str">
        <f t="shared" si="29"/>
        <v/>
      </c>
      <c r="T862" s="36" t="str">
        <f t="shared" si="29"/>
        <v/>
      </c>
      <c r="U862" s="36" t="str">
        <f t="shared" si="29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32</v>
      </c>
      <c r="D863" s="36" t="str">
        <f t="shared" si="29"/>
        <v>*</v>
      </c>
      <c r="E863" s="36" t="str">
        <f t="shared" si="29"/>
        <v>*</v>
      </c>
      <c r="F863" s="36" t="str">
        <f t="shared" si="29"/>
        <v>*</v>
      </c>
      <c r="G863" s="36" t="str">
        <f t="shared" si="29"/>
        <v>*</v>
      </c>
      <c r="H863" s="36" t="str">
        <f t="shared" si="29"/>
        <v>*</v>
      </c>
      <c r="I863" s="36" t="str">
        <f t="shared" si="29"/>
        <v>*</v>
      </c>
      <c r="J863" s="36" t="str">
        <f t="shared" si="29"/>
        <v>*</v>
      </c>
      <c r="K863" s="36" t="str">
        <f t="shared" si="29"/>
        <v>*</v>
      </c>
      <c r="L863" s="36" t="str">
        <f t="shared" si="29"/>
        <v>*</v>
      </c>
      <c r="M863" s="36" t="str">
        <f t="shared" si="29"/>
        <v/>
      </c>
      <c r="N863" s="36" t="str">
        <f t="shared" si="29"/>
        <v/>
      </c>
      <c r="O863" s="36" t="str">
        <f t="shared" si="29"/>
        <v/>
      </c>
      <c r="P863" s="36" t="str">
        <f t="shared" si="29"/>
        <v>*</v>
      </c>
      <c r="Q863" s="36" t="str">
        <f t="shared" si="29"/>
        <v>*</v>
      </c>
      <c r="R863" s="36" t="str">
        <f t="shared" si="29"/>
        <v>*</v>
      </c>
      <c r="S863" s="36" t="str">
        <f t="shared" si="29"/>
        <v/>
      </c>
      <c r="T863" s="36" t="str">
        <f t="shared" si="29"/>
        <v/>
      </c>
      <c r="U863" s="36" t="str">
        <f t="shared" si="29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29"/>
        <v/>
      </c>
      <c r="E864" s="36" t="str">
        <f t="shared" si="29"/>
        <v/>
      </c>
      <c r="F864" s="36" t="str">
        <f t="shared" si="29"/>
        <v/>
      </c>
      <c r="G864" s="36" t="str">
        <f t="shared" si="29"/>
        <v/>
      </c>
      <c r="H864" s="36" t="str">
        <f t="shared" si="29"/>
        <v/>
      </c>
      <c r="I864" s="36" t="str">
        <f t="shared" si="29"/>
        <v/>
      </c>
      <c r="J864" s="36" t="str">
        <f t="shared" si="29"/>
        <v/>
      </c>
      <c r="K864" s="36" t="str">
        <f t="shared" si="29"/>
        <v/>
      </c>
      <c r="L864" s="36" t="str">
        <f t="shared" si="29"/>
        <v/>
      </c>
      <c r="M864" s="36" t="str">
        <f t="shared" si="29"/>
        <v/>
      </c>
      <c r="N864" s="36" t="str">
        <f t="shared" si="29"/>
        <v/>
      </c>
      <c r="O864" s="36" t="str">
        <f t="shared" si="29"/>
        <v/>
      </c>
      <c r="P864" s="36" t="str">
        <f t="shared" si="29"/>
        <v/>
      </c>
      <c r="Q864" s="36" t="str">
        <f t="shared" si="29"/>
        <v/>
      </c>
      <c r="R864" s="36" t="str">
        <f t="shared" si="29"/>
        <v/>
      </c>
      <c r="S864" s="36" t="str">
        <f t="shared" si="29"/>
        <v/>
      </c>
      <c r="T864" s="36" t="str">
        <f t="shared" si="29"/>
        <v/>
      </c>
      <c r="U864" s="36" t="str">
        <f t="shared" si="29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130</v>
      </c>
      <c r="D865" s="36" t="str">
        <f t="shared" si="29"/>
        <v/>
      </c>
      <c r="E865" s="36" t="str">
        <f t="shared" si="29"/>
        <v/>
      </c>
      <c r="F865" s="36" t="str">
        <f t="shared" si="29"/>
        <v/>
      </c>
      <c r="G865" s="36" t="str">
        <f t="shared" si="29"/>
        <v/>
      </c>
      <c r="H865" s="36" t="str">
        <f t="shared" si="29"/>
        <v/>
      </c>
      <c r="I865" s="36" t="str">
        <f t="shared" si="29"/>
        <v/>
      </c>
      <c r="J865" s="36" t="str">
        <f t="shared" si="29"/>
        <v/>
      </c>
      <c r="K865" s="36" t="str">
        <f t="shared" si="29"/>
        <v/>
      </c>
      <c r="L865" s="36" t="str">
        <f t="shared" si="29"/>
        <v/>
      </c>
      <c r="M865" s="36" t="str">
        <f t="shared" si="29"/>
        <v/>
      </c>
      <c r="N865" s="36" t="str">
        <f t="shared" si="29"/>
        <v/>
      </c>
      <c r="O865" s="36" t="str">
        <f t="shared" si="29"/>
        <v/>
      </c>
      <c r="P865" s="36" t="str">
        <f t="shared" si="29"/>
        <v/>
      </c>
      <c r="Q865" s="36" t="str">
        <f t="shared" si="29"/>
        <v/>
      </c>
      <c r="R865" s="36" t="str">
        <f t="shared" si="29"/>
        <v/>
      </c>
      <c r="S865" s="36" t="str">
        <f t="shared" si="29"/>
        <v/>
      </c>
      <c r="T865" s="36" t="str">
        <f t="shared" si="29"/>
        <v/>
      </c>
      <c r="U865" s="36" t="str">
        <f t="shared" si="29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29"/>
        <v>*</v>
      </c>
      <c r="E866" s="34" t="str">
        <f t="shared" si="29"/>
        <v>*</v>
      </c>
      <c r="F866" s="34" t="str">
        <f t="shared" si="29"/>
        <v>*</v>
      </c>
      <c r="G866" s="34" t="str">
        <f t="shared" si="29"/>
        <v>*</v>
      </c>
      <c r="H866" s="34" t="str">
        <f t="shared" si="29"/>
        <v>*</v>
      </c>
      <c r="I866" s="34" t="str">
        <f t="shared" si="29"/>
        <v>*</v>
      </c>
      <c r="J866" s="34" t="str">
        <f t="shared" si="29"/>
        <v/>
      </c>
      <c r="K866" s="34" t="str">
        <f t="shared" si="29"/>
        <v/>
      </c>
      <c r="L866" s="34" t="str">
        <f t="shared" si="29"/>
        <v/>
      </c>
      <c r="M866" s="34" t="str">
        <f t="shared" si="29"/>
        <v/>
      </c>
      <c r="N866" s="34" t="str">
        <f t="shared" si="29"/>
        <v/>
      </c>
      <c r="O866" s="34" t="str">
        <f t="shared" si="29"/>
        <v/>
      </c>
      <c r="P866" s="34" t="str">
        <f t="shared" si="29"/>
        <v>*</v>
      </c>
      <c r="Q866" s="34" t="str">
        <f t="shared" si="29"/>
        <v>*</v>
      </c>
      <c r="R866" s="34" t="str">
        <f t="shared" si="29"/>
        <v>*</v>
      </c>
      <c r="S866" s="34" t="str">
        <f t="shared" si="29"/>
        <v>*</v>
      </c>
      <c r="T866" s="34" t="str">
        <f t="shared" si="29"/>
        <v>*</v>
      </c>
      <c r="U866" s="34" t="str">
        <f t="shared" si="29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37" t="str">
        <f t="shared" si="29"/>
        <v>*</v>
      </c>
      <c r="E867" s="37" t="str">
        <f t="shared" si="29"/>
        <v>*</v>
      </c>
      <c r="F867" s="37" t="str">
        <f t="shared" si="29"/>
        <v>*</v>
      </c>
      <c r="G867" s="37" t="str">
        <f t="shared" si="29"/>
        <v>*</v>
      </c>
      <c r="H867" s="37" t="str">
        <f t="shared" si="29"/>
        <v>*</v>
      </c>
      <c r="I867" s="37" t="str">
        <f t="shared" si="29"/>
        <v>*</v>
      </c>
      <c r="J867" s="37" t="str">
        <f t="shared" si="29"/>
        <v/>
      </c>
      <c r="K867" s="37" t="str">
        <f t="shared" si="29"/>
        <v/>
      </c>
      <c r="L867" s="37" t="str">
        <f t="shared" si="29"/>
        <v/>
      </c>
      <c r="M867" s="37" t="str">
        <f t="shared" si="29"/>
        <v/>
      </c>
      <c r="N867" s="37" t="str">
        <f t="shared" si="29"/>
        <v/>
      </c>
      <c r="O867" s="37" t="str">
        <f t="shared" si="29"/>
        <v/>
      </c>
      <c r="P867" s="37" t="str">
        <f t="shared" si="29"/>
        <v>*</v>
      </c>
      <c r="Q867" s="37" t="str">
        <f t="shared" si="29"/>
        <v>*</v>
      </c>
      <c r="R867" s="37" t="str">
        <f t="shared" si="29"/>
        <v>*</v>
      </c>
      <c r="S867" s="37" t="str">
        <f t="shared" si="29"/>
        <v>*</v>
      </c>
      <c r="T867" s="37" t="str">
        <f t="shared" si="29"/>
        <v>*</v>
      </c>
      <c r="U867" s="37" t="str">
        <f t="shared" si="29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29"/>
        <v>*</v>
      </c>
      <c r="E868" s="37" t="str">
        <f t="shared" si="29"/>
        <v>*</v>
      </c>
      <c r="F868" s="37" t="str">
        <f t="shared" si="29"/>
        <v>*</v>
      </c>
      <c r="G868" s="37" t="str">
        <f t="shared" si="29"/>
        <v>*</v>
      </c>
      <c r="H868" s="37" t="str">
        <f t="shared" si="29"/>
        <v>*</v>
      </c>
      <c r="I868" s="37" t="str">
        <f t="shared" si="29"/>
        <v>*</v>
      </c>
      <c r="J868" s="37" t="str">
        <f t="shared" si="29"/>
        <v/>
      </c>
      <c r="K868" s="37" t="str">
        <f t="shared" si="29"/>
        <v/>
      </c>
      <c r="L868" s="37" t="str">
        <f t="shared" si="29"/>
        <v/>
      </c>
      <c r="M868" s="37" t="str">
        <f t="shared" si="29"/>
        <v/>
      </c>
      <c r="N868" s="37" t="str">
        <f t="shared" si="29"/>
        <v/>
      </c>
      <c r="O868" s="37" t="str">
        <f t="shared" si="29"/>
        <v/>
      </c>
      <c r="P868" s="37" t="str">
        <f t="shared" si="29"/>
        <v>*</v>
      </c>
      <c r="Q868" s="37" t="str">
        <f t="shared" si="29"/>
        <v>*</v>
      </c>
      <c r="R868" s="37" t="str">
        <f t="shared" si="29"/>
        <v>*</v>
      </c>
      <c r="S868" s="37" t="str">
        <f t="shared" si="29"/>
        <v>*</v>
      </c>
      <c r="T868" s="37" t="str">
        <f t="shared" si="29"/>
        <v>*</v>
      </c>
      <c r="U868" s="37" t="str">
        <f t="shared" si="29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32</v>
      </c>
      <c r="D869" s="37" t="str">
        <f t="shared" si="29"/>
        <v>*</v>
      </c>
      <c r="E869" s="37" t="str">
        <f t="shared" si="29"/>
        <v>*</v>
      </c>
      <c r="F869" s="37" t="str">
        <f t="shared" si="29"/>
        <v>*</v>
      </c>
      <c r="G869" s="37" t="str">
        <f t="shared" si="29"/>
        <v>*</v>
      </c>
      <c r="H869" s="37" t="str">
        <f t="shared" si="29"/>
        <v>*</v>
      </c>
      <c r="I869" s="37" t="str">
        <f t="shared" si="29"/>
        <v>*</v>
      </c>
      <c r="J869" s="37" t="str">
        <f t="shared" si="29"/>
        <v/>
      </c>
      <c r="K869" s="37" t="str">
        <f t="shared" si="29"/>
        <v/>
      </c>
      <c r="L869" s="37" t="str">
        <f t="shared" si="29"/>
        <v/>
      </c>
      <c r="M869" s="37" t="str">
        <f t="shared" si="29"/>
        <v/>
      </c>
      <c r="N869" s="37" t="str">
        <f t="shared" si="29"/>
        <v/>
      </c>
      <c r="O869" s="37" t="str">
        <f t="shared" si="29"/>
        <v/>
      </c>
      <c r="P869" s="37" t="str">
        <f t="shared" si="29"/>
        <v>*</v>
      </c>
      <c r="Q869" s="37" t="str">
        <f t="shared" si="29"/>
        <v>*</v>
      </c>
      <c r="R869" s="37" t="str">
        <f t="shared" si="29"/>
        <v>*</v>
      </c>
      <c r="S869" s="37" t="str">
        <f t="shared" si="29"/>
        <v/>
      </c>
      <c r="T869" s="37" t="str">
        <f t="shared" si="29"/>
        <v/>
      </c>
      <c r="U869" s="37" t="str">
        <f t="shared" si="29"/>
        <v/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29"/>
        <v/>
      </c>
      <c r="E870" s="37" t="str">
        <f t="shared" si="29"/>
        <v/>
      </c>
      <c r="F870" s="37" t="str">
        <f t="shared" si="29"/>
        <v/>
      </c>
      <c r="G870" s="37" t="str">
        <f t="shared" si="29"/>
        <v/>
      </c>
      <c r="H870" s="37" t="str">
        <f t="shared" si="29"/>
        <v/>
      </c>
      <c r="I870" s="37" t="str">
        <f t="shared" si="29"/>
        <v/>
      </c>
      <c r="J870" s="37" t="str">
        <f t="shared" si="29"/>
        <v/>
      </c>
      <c r="K870" s="37" t="str">
        <f t="shared" si="29"/>
        <v/>
      </c>
      <c r="L870" s="37" t="str">
        <f t="shared" si="29"/>
        <v/>
      </c>
      <c r="M870" s="37" t="str">
        <f t="shared" si="29"/>
        <v/>
      </c>
      <c r="N870" s="37" t="str">
        <f t="shared" si="29"/>
        <v/>
      </c>
      <c r="O870" s="37" t="str">
        <f t="shared" si="29"/>
        <v/>
      </c>
      <c r="P870" s="37" t="str">
        <f t="shared" si="29"/>
        <v/>
      </c>
      <c r="Q870" s="37" t="str">
        <f t="shared" si="29"/>
        <v/>
      </c>
      <c r="R870" s="37" t="str">
        <f t="shared" si="29"/>
        <v/>
      </c>
      <c r="S870" s="37" t="str">
        <f t="shared" si="29"/>
        <v/>
      </c>
      <c r="T870" s="37" t="str">
        <f t="shared" si="29"/>
        <v/>
      </c>
      <c r="U870" s="37" t="str">
        <f t="shared" si="29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130</v>
      </c>
      <c r="D871" s="38" t="str">
        <f t="shared" si="29"/>
        <v>*</v>
      </c>
      <c r="E871" s="38" t="str">
        <f t="shared" si="29"/>
        <v>*</v>
      </c>
      <c r="F871" s="38" t="str">
        <f t="shared" si="29"/>
        <v>*</v>
      </c>
      <c r="G871" s="38" t="str">
        <f t="shared" si="29"/>
        <v>*</v>
      </c>
      <c r="H871" s="38" t="str">
        <f t="shared" si="29"/>
        <v>*</v>
      </c>
      <c r="I871" s="38" t="str">
        <f t="shared" si="29"/>
        <v>*</v>
      </c>
      <c r="J871" s="38" t="str">
        <f t="shared" si="29"/>
        <v/>
      </c>
      <c r="K871" s="38" t="str">
        <f t="shared" si="29"/>
        <v/>
      </c>
      <c r="L871" s="38" t="str">
        <f t="shared" si="29"/>
        <v/>
      </c>
      <c r="M871" s="38" t="str">
        <f t="shared" si="29"/>
        <v/>
      </c>
      <c r="N871" s="38" t="str">
        <f t="shared" si="29"/>
        <v/>
      </c>
      <c r="O871" s="38" t="str">
        <f t="shared" si="29"/>
        <v/>
      </c>
      <c r="P871" s="38" t="str">
        <f t="shared" si="29"/>
        <v/>
      </c>
      <c r="Q871" s="38" t="str">
        <f t="shared" si="29"/>
        <v/>
      </c>
      <c r="R871" s="38" t="str">
        <f t="shared" si="29"/>
        <v/>
      </c>
      <c r="S871" s="38" t="str">
        <f t="shared" si="29"/>
        <v/>
      </c>
      <c r="T871" s="38" t="str">
        <f t="shared" si="29"/>
        <v/>
      </c>
      <c r="U871" s="38" t="str">
        <f t="shared" si="29"/>
        <v/>
      </c>
    </row>
    <row r="872" spans="1:21" ht="15.75" hidden="1" customHeight="1" x14ac:dyDescent="0.2">
      <c r="A872" s="72" t="s">
        <v>231</v>
      </c>
      <c r="B872" s="73"/>
      <c r="C872" s="31" t="s">
        <v>72</v>
      </c>
      <c r="D872" s="32" t="str">
        <f t="shared" si="29"/>
        <v>*</v>
      </c>
      <c r="E872" s="32" t="str">
        <f t="shared" si="29"/>
        <v>*</v>
      </c>
      <c r="F872" s="32" t="str">
        <f t="shared" si="29"/>
        <v>*</v>
      </c>
      <c r="G872" s="32" t="str">
        <f t="shared" si="29"/>
        <v>*</v>
      </c>
      <c r="H872" s="32" t="str">
        <f t="shared" si="29"/>
        <v>*</v>
      </c>
      <c r="I872" s="32" t="str">
        <f t="shared" si="29"/>
        <v>*</v>
      </c>
      <c r="J872" s="32" t="str">
        <f t="shared" si="29"/>
        <v>*</v>
      </c>
      <c r="K872" s="32" t="str">
        <f t="shared" si="29"/>
        <v>*</v>
      </c>
      <c r="L872" s="32" t="str">
        <f t="shared" si="29"/>
        <v>*</v>
      </c>
      <c r="M872" s="32" t="str">
        <f t="shared" si="29"/>
        <v/>
      </c>
      <c r="N872" s="32" t="str">
        <f t="shared" si="29"/>
        <v/>
      </c>
      <c r="O872" s="32" t="str">
        <f t="shared" si="29"/>
        <v/>
      </c>
      <c r="P872" s="32" t="str">
        <f t="shared" si="29"/>
        <v>*</v>
      </c>
      <c r="Q872" s="32" t="str">
        <f t="shared" si="29"/>
        <v>*</v>
      </c>
      <c r="R872" s="32" t="str">
        <f t="shared" si="29"/>
        <v>*</v>
      </c>
      <c r="S872" s="32" t="str">
        <f t="shared" si="29"/>
        <v>*</v>
      </c>
      <c r="T872" s="32" t="str">
        <f t="shared" si="29"/>
        <v>*</v>
      </c>
      <c r="U872" s="32" t="str">
        <f t="shared" si="29"/>
        <v>*</v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29"/>
        <v>*</v>
      </c>
      <c r="E873" s="34" t="str">
        <f t="shared" si="29"/>
        <v>*</v>
      </c>
      <c r="F873" s="34" t="str">
        <f t="shared" si="29"/>
        <v>*</v>
      </c>
      <c r="G873" s="34" t="str">
        <f t="shared" si="29"/>
        <v>*</v>
      </c>
      <c r="H873" s="34" t="str">
        <f t="shared" si="29"/>
        <v>*</v>
      </c>
      <c r="I873" s="34" t="str">
        <f t="shared" si="29"/>
        <v>*</v>
      </c>
      <c r="J873" s="34" t="str">
        <f t="shared" si="29"/>
        <v/>
      </c>
      <c r="K873" s="34" t="str">
        <f t="shared" si="29"/>
        <v/>
      </c>
      <c r="L873" s="34" t="str">
        <f t="shared" si="29"/>
        <v/>
      </c>
      <c r="M873" s="34" t="str">
        <f t="shared" si="29"/>
        <v/>
      </c>
      <c r="N873" s="34" t="str">
        <f t="shared" si="29"/>
        <v/>
      </c>
      <c r="O873" s="34" t="str">
        <f t="shared" si="29"/>
        <v/>
      </c>
      <c r="P873" s="34" t="str">
        <f t="shared" si="29"/>
        <v>*</v>
      </c>
      <c r="Q873" s="34" t="str">
        <f t="shared" si="29"/>
        <v>*</v>
      </c>
      <c r="R873" s="34" t="str">
        <f t="shared" si="29"/>
        <v>*</v>
      </c>
      <c r="S873" s="34" t="str">
        <f t="shared" si="29"/>
        <v/>
      </c>
      <c r="T873" s="34" t="str">
        <f t="shared" si="29"/>
        <v>*</v>
      </c>
      <c r="U873" s="34" t="str">
        <f t="shared" si="29"/>
        <v>*</v>
      </c>
    </row>
    <row r="874" spans="1:21" s="18" customFormat="1" ht="15.75" hidden="1" customHeight="1" x14ac:dyDescent="0.2">
      <c r="A874" s="75"/>
      <c r="B874" s="35" t="s">
        <v>211</v>
      </c>
      <c r="C874" s="65" t="s">
        <v>17</v>
      </c>
      <c r="D874" s="36" t="str">
        <f t="shared" si="29"/>
        <v>*</v>
      </c>
      <c r="E874" s="36" t="str">
        <f t="shared" si="29"/>
        <v>*</v>
      </c>
      <c r="F874" s="36" t="str">
        <f t="shared" si="29"/>
        <v>*</v>
      </c>
      <c r="G874" s="36" t="str">
        <f t="shared" si="29"/>
        <v>*</v>
      </c>
      <c r="H874" s="36" t="str">
        <f t="shared" si="29"/>
        <v>*</v>
      </c>
      <c r="I874" s="36" t="str">
        <f t="shared" si="29"/>
        <v>*</v>
      </c>
      <c r="J874" s="36" t="str">
        <f t="shared" si="29"/>
        <v/>
      </c>
      <c r="K874" s="36" t="str">
        <f t="shared" si="29"/>
        <v/>
      </c>
      <c r="L874" s="36" t="str">
        <f t="shared" si="29"/>
        <v/>
      </c>
      <c r="M874" s="36" t="str">
        <f t="shared" si="29"/>
        <v/>
      </c>
      <c r="N874" s="36" t="str">
        <f t="shared" si="29"/>
        <v/>
      </c>
      <c r="O874" s="36" t="str">
        <f t="shared" si="29"/>
        <v/>
      </c>
      <c r="P874" s="36" t="str">
        <f t="shared" si="29"/>
        <v>*</v>
      </c>
      <c r="Q874" s="36" t="str">
        <f t="shared" si="29"/>
        <v>*</v>
      </c>
      <c r="R874" s="36" t="str">
        <f t="shared" si="29"/>
        <v>*</v>
      </c>
      <c r="S874" s="36" t="str">
        <f t="shared" si="29"/>
        <v/>
      </c>
      <c r="T874" s="36" t="str">
        <f t="shared" si="29"/>
        <v>*</v>
      </c>
      <c r="U874" s="36" t="str">
        <f t="shared" si="29"/>
        <v>*</v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29"/>
        <v>*</v>
      </c>
      <c r="E875" s="36" t="str">
        <f t="shared" si="29"/>
        <v>*</v>
      </c>
      <c r="F875" s="36" t="str">
        <f t="shared" si="29"/>
        <v>*</v>
      </c>
      <c r="G875" s="36" t="str">
        <f t="shared" si="29"/>
        <v>*</v>
      </c>
      <c r="H875" s="36" t="str">
        <f t="shared" si="29"/>
        <v>*</v>
      </c>
      <c r="I875" s="36" t="str">
        <f t="shared" si="29"/>
        <v>*</v>
      </c>
      <c r="J875" s="36" t="str">
        <f t="shared" si="29"/>
        <v/>
      </c>
      <c r="K875" s="36" t="str">
        <f t="shared" si="29"/>
        <v/>
      </c>
      <c r="L875" s="36" t="str">
        <f t="shared" si="29"/>
        <v/>
      </c>
      <c r="M875" s="36" t="str">
        <f t="shared" si="29"/>
        <v/>
      </c>
      <c r="N875" s="36" t="str">
        <f t="shared" si="29"/>
        <v/>
      </c>
      <c r="O875" s="36" t="str">
        <f t="shared" si="29"/>
        <v/>
      </c>
      <c r="P875" s="36" t="str">
        <f t="shared" si="29"/>
        <v>*</v>
      </c>
      <c r="Q875" s="36" t="str">
        <f t="shared" si="29"/>
        <v>*</v>
      </c>
      <c r="R875" s="36" t="str">
        <f t="shared" si="29"/>
        <v>*</v>
      </c>
      <c r="S875" s="36" t="str">
        <f t="shared" si="29"/>
        <v/>
      </c>
      <c r="T875" s="36" t="str">
        <f t="shared" si="29"/>
        <v>*</v>
      </c>
      <c r="U875" s="36" t="str">
        <f t="shared" si="29"/>
        <v>*</v>
      </c>
    </row>
    <row r="876" spans="1:21" s="18" customFormat="1" ht="15.75" hidden="1" customHeight="1" x14ac:dyDescent="0.2">
      <c r="A876" s="75"/>
      <c r="B876" s="21" t="s">
        <v>212</v>
      </c>
      <c r="C876" s="65" t="s">
        <v>32</v>
      </c>
      <c r="D876" s="36" t="str">
        <f t="shared" si="29"/>
        <v/>
      </c>
      <c r="E876" s="36" t="str">
        <f t="shared" si="29"/>
        <v/>
      </c>
      <c r="F876" s="36" t="str">
        <f t="shared" si="29"/>
        <v/>
      </c>
      <c r="G876" s="36" t="str">
        <f t="shared" ref="G876:U876" si="30">IF(G233=G550,"","*")</f>
        <v/>
      </c>
      <c r="H876" s="36" t="str">
        <f t="shared" si="30"/>
        <v/>
      </c>
      <c r="I876" s="36" t="str">
        <f t="shared" si="30"/>
        <v/>
      </c>
      <c r="J876" s="36" t="str">
        <f t="shared" si="30"/>
        <v/>
      </c>
      <c r="K876" s="36" t="str">
        <f t="shared" si="30"/>
        <v/>
      </c>
      <c r="L876" s="36" t="str">
        <f t="shared" si="30"/>
        <v/>
      </c>
      <c r="M876" s="36" t="str">
        <f t="shared" si="30"/>
        <v/>
      </c>
      <c r="N876" s="36" t="str">
        <f t="shared" si="30"/>
        <v/>
      </c>
      <c r="O876" s="36" t="str">
        <f t="shared" si="30"/>
        <v/>
      </c>
      <c r="P876" s="36" t="str">
        <f t="shared" si="30"/>
        <v/>
      </c>
      <c r="Q876" s="36" t="str">
        <f t="shared" si="30"/>
        <v/>
      </c>
      <c r="R876" s="36" t="str">
        <f t="shared" si="30"/>
        <v/>
      </c>
      <c r="S876" s="36" t="str">
        <f t="shared" si="30"/>
        <v/>
      </c>
      <c r="T876" s="36" t="str">
        <f t="shared" si="30"/>
        <v/>
      </c>
      <c r="U876" s="36" t="str">
        <f t="shared" si="30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ref="D877:U891" si="31">IF(D234=D551,"","*")</f>
        <v/>
      </c>
      <c r="E877" s="36" t="str">
        <f t="shared" si="31"/>
        <v/>
      </c>
      <c r="F877" s="36" t="str">
        <f t="shared" si="31"/>
        <v/>
      </c>
      <c r="G877" s="36" t="str">
        <f t="shared" si="31"/>
        <v/>
      </c>
      <c r="H877" s="36" t="str">
        <f t="shared" si="31"/>
        <v/>
      </c>
      <c r="I877" s="36" t="str">
        <f t="shared" si="31"/>
        <v/>
      </c>
      <c r="J877" s="36" t="str">
        <f t="shared" si="31"/>
        <v/>
      </c>
      <c r="K877" s="36" t="str">
        <f t="shared" si="31"/>
        <v/>
      </c>
      <c r="L877" s="36" t="str">
        <f t="shared" si="31"/>
        <v/>
      </c>
      <c r="M877" s="36" t="str">
        <f t="shared" si="31"/>
        <v/>
      </c>
      <c r="N877" s="36" t="str">
        <f t="shared" si="31"/>
        <v/>
      </c>
      <c r="O877" s="36" t="str">
        <f t="shared" si="31"/>
        <v/>
      </c>
      <c r="P877" s="36" t="str">
        <f t="shared" si="31"/>
        <v/>
      </c>
      <c r="Q877" s="36" t="str">
        <f t="shared" si="31"/>
        <v/>
      </c>
      <c r="R877" s="36" t="str">
        <f t="shared" si="31"/>
        <v/>
      </c>
      <c r="S877" s="36" t="str">
        <f t="shared" si="31"/>
        <v/>
      </c>
      <c r="T877" s="36" t="str">
        <f t="shared" si="31"/>
        <v/>
      </c>
      <c r="U877" s="36" t="str">
        <f t="shared" si="31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130</v>
      </c>
      <c r="D878" s="36" t="str">
        <f t="shared" si="31"/>
        <v/>
      </c>
      <c r="E878" s="36" t="str">
        <f t="shared" si="31"/>
        <v/>
      </c>
      <c r="F878" s="36" t="str">
        <f t="shared" si="31"/>
        <v/>
      </c>
      <c r="G878" s="36" t="str">
        <f t="shared" si="31"/>
        <v/>
      </c>
      <c r="H878" s="36" t="str">
        <f t="shared" si="31"/>
        <v/>
      </c>
      <c r="I878" s="36" t="str">
        <f t="shared" si="31"/>
        <v/>
      </c>
      <c r="J878" s="36" t="str">
        <f t="shared" si="31"/>
        <v/>
      </c>
      <c r="K878" s="36" t="str">
        <f t="shared" si="31"/>
        <v/>
      </c>
      <c r="L878" s="36" t="str">
        <f t="shared" si="31"/>
        <v/>
      </c>
      <c r="M878" s="36" t="str">
        <f t="shared" si="31"/>
        <v/>
      </c>
      <c r="N878" s="36" t="str">
        <f t="shared" si="31"/>
        <v/>
      </c>
      <c r="O878" s="36" t="str">
        <f t="shared" si="31"/>
        <v/>
      </c>
      <c r="P878" s="36" t="str">
        <f t="shared" si="31"/>
        <v/>
      </c>
      <c r="Q878" s="36" t="str">
        <f t="shared" si="31"/>
        <v/>
      </c>
      <c r="R878" s="36" t="str">
        <f t="shared" si="31"/>
        <v/>
      </c>
      <c r="S878" s="36" t="str">
        <f t="shared" si="31"/>
        <v/>
      </c>
      <c r="T878" s="36" t="str">
        <f t="shared" si="31"/>
        <v/>
      </c>
      <c r="U878" s="36" t="str">
        <f t="shared" si="31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1"/>
        <v>*</v>
      </c>
      <c r="E879" s="34" t="str">
        <f t="shared" si="31"/>
        <v>*</v>
      </c>
      <c r="F879" s="34" t="str">
        <f t="shared" si="31"/>
        <v>*</v>
      </c>
      <c r="G879" s="34" t="str">
        <f t="shared" si="31"/>
        <v>*</v>
      </c>
      <c r="H879" s="34" t="str">
        <f t="shared" si="31"/>
        <v>*</v>
      </c>
      <c r="I879" s="34" t="str">
        <f t="shared" si="31"/>
        <v>*</v>
      </c>
      <c r="J879" s="34" t="str">
        <f t="shared" si="31"/>
        <v>*</v>
      </c>
      <c r="K879" s="34" t="str">
        <f t="shared" si="31"/>
        <v>*</v>
      </c>
      <c r="L879" s="34" t="str">
        <f t="shared" si="31"/>
        <v>*</v>
      </c>
      <c r="M879" s="34" t="str">
        <f t="shared" si="31"/>
        <v/>
      </c>
      <c r="N879" s="34" t="str">
        <f t="shared" si="31"/>
        <v/>
      </c>
      <c r="O879" s="34" t="str">
        <f t="shared" si="31"/>
        <v/>
      </c>
      <c r="P879" s="34" t="str">
        <f t="shared" si="31"/>
        <v>*</v>
      </c>
      <c r="Q879" s="34" t="str">
        <f t="shared" si="31"/>
        <v>*</v>
      </c>
      <c r="R879" s="34" t="str">
        <f t="shared" si="31"/>
        <v>*</v>
      </c>
      <c r="S879" s="34" t="str">
        <f t="shared" si="31"/>
        <v>*</v>
      </c>
      <c r="T879" s="34" t="str">
        <f t="shared" si="31"/>
        <v>*</v>
      </c>
      <c r="U879" s="34" t="str">
        <f t="shared" si="31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37" t="str">
        <f t="shared" si="31"/>
        <v>*</v>
      </c>
      <c r="E880" s="37" t="str">
        <f t="shared" si="31"/>
        <v>*</v>
      </c>
      <c r="F880" s="37" t="str">
        <f t="shared" si="31"/>
        <v>*</v>
      </c>
      <c r="G880" s="37" t="str">
        <f t="shared" si="31"/>
        <v>*</v>
      </c>
      <c r="H880" s="37" t="str">
        <f t="shared" si="31"/>
        <v>*</v>
      </c>
      <c r="I880" s="37" t="str">
        <f t="shared" si="31"/>
        <v>*</v>
      </c>
      <c r="J880" s="37" t="str">
        <f t="shared" si="31"/>
        <v>*</v>
      </c>
      <c r="K880" s="37" t="str">
        <f t="shared" si="31"/>
        <v>*</v>
      </c>
      <c r="L880" s="37" t="str">
        <f t="shared" si="31"/>
        <v>*</v>
      </c>
      <c r="M880" s="37" t="str">
        <f t="shared" si="31"/>
        <v/>
      </c>
      <c r="N880" s="37" t="str">
        <f t="shared" si="31"/>
        <v/>
      </c>
      <c r="O880" s="37" t="str">
        <f t="shared" si="31"/>
        <v/>
      </c>
      <c r="P880" s="37" t="str">
        <f t="shared" si="31"/>
        <v>*</v>
      </c>
      <c r="Q880" s="37" t="str">
        <f t="shared" si="31"/>
        <v>*</v>
      </c>
      <c r="R880" s="37" t="str">
        <f t="shared" si="31"/>
        <v>*</v>
      </c>
      <c r="S880" s="37" t="str">
        <f t="shared" si="31"/>
        <v>*</v>
      </c>
      <c r="T880" s="37" t="str">
        <f t="shared" si="31"/>
        <v>*</v>
      </c>
      <c r="U880" s="37" t="str">
        <f t="shared" si="31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1"/>
        <v>*</v>
      </c>
      <c r="E881" s="37" t="str">
        <f t="shared" si="31"/>
        <v>*</v>
      </c>
      <c r="F881" s="37" t="str">
        <f t="shared" si="31"/>
        <v>*</v>
      </c>
      <c r="G881" s="37" t="str">
        <f t="shared" si="31"/>
        <v>*</v>
      </c>
      <c r="H881" s="37" t="str">
        <f t="shared" si="31"/>
        <v>*</v>
      </c>
      <c r="I881" s="37" t="str">
        <f t="shared" si="31"/>
        <v>*</v>
      </c>
      <c r="J881" s="37" t="str">
        <f t="shared" si="31"/>
        <v>*</v>
      </c>
      <c r="K881" s="37" t="str">
        <f t="shared" si="31"/>
        <v>*</v>
      </c>
      <c r="L881" s="37" t="str">
        <f t="shared" si="31"/>
        <v>*</v>
      </c>
      <c r="M881" s="37" t="str">
        <f t="shared" si="31"/>
        <v/>
      </c>
      <c r="N881" s="37" t="str">
        <f t="shared" si="31"/>
        <v/>
      </c>
      <c r="O881" s="37" t="str">
        <f t="shared" si="31"/>
        <v/>
      </c>
      <c r="P881" s="37" t="str">
        <f t="shared" si="31"/>
        <v>*</v>
      </c>
      <c r="Q881" s="37" t="str">
        <f t="shared" si="31"/>
        <v>*</v>
      </c>
      <c r="R881" s="37" t="str">
        <f t="shared" si="31"/>
        <v>*</v>
      </c>
      <c r="S881" s="37" t="str">
        <f t="shared" si="31"/>
        <v>*</v>
      </c>
      <c r="T881" s="37" t="str">
        <f t="shared" si="31"/>
        <v>*</v>
      </c>
      <c r="U881" s="37" t="str">
        <f t="shared" si="31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32</v>
      </c>
      <c r="D882" s="37" t="str">
        <f t="shared" si="31"/>
        <v>*</v>
      </c>
      <c r="E882" s="37" t="str">
        <f t="shared" si="31"/>
        <v>*</v>
      </c>
      <c r="F882" s="37" t="str">
        <f t="shared" si="31"/>
        <v>*</v>
      </c>
      <c r="G882" s="37" t="str">
        <f t="shared" si="31"/>
        <v>*</v>
      </c>
      <c r="H882" s="37" t="str">
        <f t="shared" si="31"/>
        <v>*</v>
      </c>
      <c r="I882" s="37" t="str">
        <f t="shared" si="31"/>
        <v>*</v>
      </c>
      <c r="J882" s="37" t="str">
        <f t="shared" si="31"/>
        <v/>
      </c>
      <c r="K882" s="37" t="str">
        <f t="shared" si="31"/>
        <v/>
      </c>
      <c r="L882" s="37" t="str">
        <f t="shared" si="31"/>
        <v/>
      </c>
      <c r="M882" s="37" t="str">
        <f t="shared" si="31"/>
        <v/>
      </c>
      <c r="N882" s="37" t="str">
        <f t="shared" si="31"/>
        <v/>
      </c>
      <c r="O882" s="37" t="str">
        <f t="shared" si="31"/>
        <v/>
      </c>
      <c r="P882" s="37" t="str">
        <f t="shared" si="31"/>
        <v>*</v>
      </c>
      <c r="Q882" s="37" t="str">
        <f t="shared" si="31"/>
        <v>*</v>
      </c>
      <c r="R882" s="37" t="str">
        <f t="shared" si="31"/>
        <v>*</v>
      </c>
      <c r="S882" s="37" t="str">
        <f t="shared" si="31"/>
        <v/>
      </c>
      <c r="T882" s="37" t="str">
        <f t="shared" si="31"/>
        <v/>
      </c>
      <c r="U882" s="37" t="str">
        <f t="shared" si="31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1"/>
        <v>*</v>
      </c>
      <c r="E883" s="37" t="str">
        <f t="shared" si="31"/>
        <v>*</v>
      </c>
      <c r="F883" s="37" t="str">
        <f t="shared" si="31"/>
        <v>*</v>
      </c>
      <c r="G883" s="37" t="str">
        <f t="shared" si="31"/>
        <v/>
      </c>
      <c r="H883" s="37" t="str">
        <f t="shared" si="31"/>
        <v/>
      </c>
      <c r="I883" s="37" t="str">
        <f t="shared" si="31"/>
        <v/>
      </c>
      <c r="J883" s="37" t="str">
        <f t="shared" si="31"/>
        <v/>
      </c>
      <c r="K883" s="37" t="str">
        <f t="shared" si="31"/>
        <v/>
      </c>
      <c r="L883" s="37" t="str">
        <f t="shared" si="31"/>
        <v/>
      </c>
      <c r="M883" s="37" t="str">
        <f t="shared" si="31"/>
        <v/>
      </c>
      <c r="N883" s="37" t="str">
        <f t="shared" si="31"/>
        <v/>
      </c>
      <c r="O883" s="37" t="str">
        <f t="shared" si="31"/>
        <v/>
      </c>
      <c r="P883" s="37" t="str">
        <f t="shared" si="31"/>
        <v>*</v>
      </c>
      <c r="Q883" s="37" t="str">
        <f t="shared" si="31"/>
        <v>*</v>
      </c>
      <c r="R883" s="37" t="str">
        <f t="shared" si="31"/>
        <v>*</v>
      </c>
      <c r="S883" s="37" t="str">
        <f t="shared" si="31"/>
        <v/>
      </c>
      <c r="T883" s="37" t="str">
        <f t="shared" si="31"/>
        <v/>
      </c>
      <c r="U883" s="37" t="str">
        <f t="shared" si="31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130</v>
      </c>
      <c r="D884" s="38" t="str">
        <f t="shared" si="31"/>
        <v>*</v>
      </c>
      <c r="E884" s="38" t="str">
        <f t="shared" si="31"/>
        <v>*</v>
      </c>
      <c r="F884" s="38" t="str">
        <f t="shared" si="31"/>
        <v>*</v>
      </c>
      <c r="G884" s="38" t="str">
        <f t="shared" si="31"/>
        <v/>
      </c>
      <c r="H884" s="38" t="str">
        <f t="shared" si="31"/>
        <v/>
      </c>
      <c r="I884" s="38" t="str">
        <f t="shared" si="31"/>
        <v/>
      </c>
      <c r="J884" s="38" t="str">
        <f t="shared" si="31"/>
        <v/>
      </c>
      <c r="K884" s="38" t="str">
        <f t="shared" si="31"/>
        <v/>
      </c>
      <c r="L884" s="38" t="str">
        <f t="shared" si="31"/>
        <v/>
      </c>
      <c r="M884" s="38" t="str">
        <f t="shared" si="31"/>
        <v/>
      </c>
      <c r="N884" s="38" t="str">
        <f t="shared" si="31"/>
        <v/>
      </c>
      <c r="O884" s="38" t="str">
        <f t="shared" si="31"/>
        <v/>
      </c>
      <c r="P884" s="38" t="str">
        <f t="shared" si="31"/>
        <v>*</v>
      </c>
      <c r="Q884" s="38" t="str">
        <f t="shared" si="31"/>
        <v>*</v>
      </c>
      <c r="R884" s="38" t="str">
        <f t="shared" si="31"/>
        <v>*</v>
      </c>
      <c r="S884" s="38" t="str">
        <f t="shared" si="31"/>
        <v/>
      </c>
      <c r="T884" s="38" t="str">
        <f t="shared" si="31"/>
        <v/>
      </c>
      <c r="U884" s="38" t="str">
        <f t="shared" si="31"/>
        <v/>
      </c>
    </row>
    <row r="885" spans="1:21" ht="15.75" hidden="1" customHeight="1" x14ac:dyDescent="0.2">
      <c r="A885" s="72" t="s">
        <v>252</v>
      </c>
      <c r="B885" s="73"/>
      <c r="C885" s="31" t="s">
        <v>52</v>
      </c>
      <c r="D885" s="32" t="str">
        <f t="shared" si="31"/>
        <v>*</v>
      </c>
      <c r="E885" s="32" t="str">
        <f t="shared" si="31"/>
        <v>*</v>
      </c>
      <c r="F885" s="32" t="str">
        <f t="shared" si="31"/>
        <v>*</v>
      </c>
      <c r="G885" s="32" t="str">
        <f t="shared" si="31"/>
        <v>*</v>
      </c>
      <c r="H885" s="32" t="str">
        <f t="shared" si="31"/>
        <v>*</v>
      </c>
      <c r="I885" s="32" t="str">
        <f t="shared" si="31"/>
        <v>*</v>
      </c>
      <c r="J885" s="32" t="str">
        <f t="shared" si="31"/>
        <v/>
      </c>
      <c r="K885" s="32" t="str">
        <f t="shared" si="31"/>
        <v/>
      </c>
      <c r="L885" s="32" t="str">
        <f t="shared" si="31"/>
        <v/>
      </c>
      <c r="M885" s="32" t="str">
        <f t="shared" si="31"/>
        <v/>
      </c>
      <c r="N885" s="32" t="str">
        <f t="shared" si="31"/>
        <v/>
      </c>
      <c r="O885" s="32" t="str">
        <f t="shared" si="31"/>
        <v/>
      </c>
      <c r="P885" s="32" t="str">
        <f t="shared" si="31"/>
        <v>*</v>
      </c>
      <c r="Q885" s="32" t="str">
        <f t="shared" si="31"/>
        <v>*</v>
      </c>
      <c r="R885" s="32" t="str">
        <f t="shared" si="31"/>
        <v>*</v>
      </c>
      <c r="S885" s="32" t="str">
        <f t="shared" si="31"/>
        <v/>
      </c>
      <c r="T885" s="32" t="str">
        <f t="shared" si="31"/>
        <v>*</v>
      </c>
      <c r="U885" s="32" t="str">
        <f t="shared" si="31"/>
        <v>*</v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1"/>
        <v>*</v>
      </c>
      <c r="E886" s="34" t="str">
        <f t="shared" si="31"/>
        <v>*</v>
      </c>
      <c r="F886" s="34" t="str">
        <f t="shared" si="31"/>
        <v>*</v>
      </c>
      <c r="G886" s="34" t="str">
        <f t="shared" si="31"/>
        <v>*</v>
      </c>
      <c r="H886" s="34" t="str">
        <f t="shared" si="31"/>
        <v>*</v>
      </c>
      <c r="I886" s="34" t="str">
        <f t="shared" si="31"/>
        <v>*</v>
      </c>
      <c r="J886" s="34" t="str">
        <f t="shared" si="31"/>
        <v/>
      </c>
      <c r="K886" s="34" t="str">
        <f t="shared" si="31"/>
        <v/>
      </c>
      <c r="L886" s="34" t="str">
        <f t="shared" si="31"/>
        <v/>
      </c>
      <c r="M886" s="34" t="str">
        <f t="shared" si="31"/>
        <v/>
      </c>
      <c r="N886" s="34" t="str">
        <f t="shared" si="31"/>
        <v/>
      </c>
      <c r="O886" s="34" t="str">
        <f t="shared" si="31"/>
        <v/>
      </c>
      <c r="P886" s="34" t="str">
        <f t="shared" si="31"/>
        <v>*</v>
      </c>
      <c r="Q886" s="34" t="str">
        <f t="shared" si="31"/>
        <v>*</v>
      </c>
      <c r="R886" s="34" t="str">
        <f t="shared" si="31"/>
        <v>*</v>
      </c>
      <c r="S886" s="34" t="str">
        <f t="shared" si="31"/>
        <v/>
      </c>
      <c r="T886" s="34" t="str">
        <f t="shared" si="31"/>
        <v/>
      </c>
      <c r="U886" s="34" t="str">
        <f t="shared" si="31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17</v>
      </c>
      <c r="D887" s="36" t="str">
        <f t="shared" si="31"/>
        <v>*</v>
      </c>
      <c r="E887" s="36" t="str">
        <f t="shared" si="31"/>
        <v>*</v>
      </c>
      <c r="F887" s="36" t="str">
        <f t="shared" si="31"/>
        <v>*</v>
      </c>
      <c r="G887" s="36" t="str">
        <f t="shared" si="31"/>
        <v>*</v>
      </c>
      <c r="H887" s="36" t="str">
        <f t="shared" si="31"/>
        <v>*</v>
      </c>
      <c r="I887" s="36" t="str">
        <f t="shared" si="31"/>
        <v>*</v>
      </c>
      <c r="J887" s="36" t="str">
        <f t="shared" si="31"/>
        <v/>
      </c>
      <c r="K887" s="36" t="str">
        <f t="shared" si="31"/>
        <v/>
      </c>
      <c r="L887" s="36" t="str">
        <f t="shared" si="31"/>
        <v/>
      </c>
      <c r="M887" s="36" t="str">
        <f t="shared" si="31"/>
        <v/>
      </c>
      <c r="N887" s="36" t="str">
        <f t="shared" si="31"/>
        <v/>
      </c>
      <c r="O887" s="36" t="str">
        <f t="shared" si="31"/>
        <v/>
      </c>
      <c r="P887" s="36" t="str">
        <f t="shared" si="31"/>
        <v>*</v>
      </c>
      <c r="Q887" s="36" t="str">
        <f t="shared" si="31"/>
        <v>*</v>
      </c>
      <c r="R887" s="36" t="str">
        <f t="shared" si="31"/>
        <v>*</v>
      </c>
      <c r="S887" s="36" t="str">
        <f t="shared" si="31"/>
        <v/>
      </c>
      <c r="T887" s="36" t="str">
        <f t="shared" si="31"/>
        <v/>
      </c>
      <c r="U887" s="36" t="str">
        <f t="shared" si="31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1"/>
        <v>*</v>
      </c>
      <c r="E888" s="36" t="str">
        <f t="shared" si="31"/>
        <v>*</v>
      </c>
      <c r="F888" s="36" t="str">
        <f t="shared" si="31"/>
        <v>*</v>
      </c>
      <c r="G888" s="36" t="str">
        <f t="shared" si="31"/>
        <v>*</v>
      </c>
      <c r="H888" s="36" t="str">
        <f t="shared" si="31"/>
        <v>*</v>
      </c>
      <c r="I888" s="36" t="str">
        <f t="shared" si="31"/>
        <v>*</v>
      </c>
      <c r="J888" s="36" t="str">
        <f t="shared" si="31"/>
        <v/>
      </c>
      <c r="K888" s="36" t="str">
        <f t="shared" si="31"/>
        <v/>
      </c>
      <c r="L888" s="36" t="str">
        <f t="shared" si="31"/>
        <v/>
      </c>
      <c r="M888" s="36" t="str">
        <f t="shared" si="31"/>
        <v/>
      </c>
      <c r="N888" s="36" t="str">
        <f t="shared" si="31"/>
        <v/>
      </c>
      <c r="O888" s="36" t="str">
        <f t="shared" si="31"/>
        <v/>
      </c>
      <c r="P888" s="36" t="str">
        <f t="shared" si="31"/>
        <v>*</v>
      </c>
      <c r="Q888" s="36" t="str">
        <f t="shared" si="31"/>
        <v>*</v>
      </c>
      <c r="R888" s="36" t="str">
        <f t="shared" si="31"/>
        <v>*</v>
      </c>
      <c r="S888" s="36" t="str">
        <f t="shared" si="31"/>
        <v/>
      </c>
      <c r="T888" s="36" t="str">
        <f t="shared" si="31"/>
        <v/>
      </c>
      <c r="U888" s="36" t="str">
        <f t="shared" si="31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32</v>
      </c>
      <c r="D889" s="36" t="str">
        <f t="shared" si="31"/>
        <v/>
      </c>
      <c r="E889" s="36" t="str">
        <f t="shared" si="31"/>
        <v/>
      </c>
      <c r="F889" s="36" t="str">
        <f t="shared" si="31"/>
        <v/>
      </c>
      <c r="G889" s="36" t="str">
        <f t="shared" si="31"/>
        <v/>
      </c>
      <c r="H889" s="36" t="str">
        <f t="shared" si="31"/>
        <v/>
      </c>
      <c r="I889" s="36" t="str">
        <f t="shared" si="31"/>
        <v/>
      </c>
      <c r="J889" s="36" t="str">
        <f t="shared" si="31"/>
        <v/>
      </c>
      <c r="K889" s="36" t="str">
        <f t="shared" si="31"/>
        <v/>
      </c>
      <c r="L889" s="36" t="str">
        <f t="shared" si="31"/>
        <v/>
      </c>
      <c r="M889" s="36" t="str">
        <f t="shared" si="31"/>
        <v/>
      </c>
      <c r="N889" s="36" t="str">
        <f t="shared" si="31"/>
        <v/>
      </c>
      <c r="O889" s="36" t="str">
        <f t="shared" si="31"/>
        <v/>
      </c>
      <c r="P889" s="36" t="str">
        <f t="shared" si="31"/>
        <v/>
      </c>
      <c r="Q889" s="36" t="str">
        <f t="shared" si="31"/>
        <v/>
      </c>
      <c r="R889" s="36" t="str">
        <f t="shared" si="31"/>
        <v/>
      </c>
      <c r="S889" s="36" t="str">
        <f t="shared" si="31"/>
        <v/>
      </c>
      <c r="T889" s="36" t="str">
        <f t="shared" si="31"/>
        <v/>
      </c>
      <c r="U889" s="36" t="str">
        <f t="shared" si="31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1"/>
        <v/>
      </c>
      <c r="E890" s="36" t="str">
        <f t="shared" si="31"/>
        <v/>
      </c>
      <c r="F890" s="36" t="str">
        <f t="shared" si="31"/>
        <v/>
      </c>
      <c r="G890" s="36" t="str">
        <f t="shared" si="31"/>
        <v/>
      </c>
      <c r="H890" s="36" t="str">
        <f t="shared" si="31"/>
        <v/>
      </c>
      <c r="I890" s="36" t="str">
        <f t="shared" si="31"/>
        <v/>
      </c>
      <c r="J890" s="36" t="str">
        <f t="shared" si="31"/>
        <v/>
      </c>
      <c r="K890" s="36" t="str">
        <f t="shared" si="31"/>
        <v/>
      </c>
      <c r="L890" s="36" t="str">
        <f t="shared" si="31"/>
        <v/>
      </c>
      <c r="M890" s="36" t="str">
        <f t="shared" si="31"/>
        <v/>
      </c>
      <c r="N890" s="36" t="str">
        <f t="shared" si="31"/>
        <v/>
      </c>
      <c r="O890" s="36" t="str">
        <f t="shared" si="31"/>
        <v/>
      </c>
      <c r="P890" s="36" t="str">
        <f t="shared" si="31"/>
        <v/>
      </c>
      <c r="Q890" s="36" t="str">
        <f t="shared" si="31"/>
        <v/>
      </c>
      <c r="R890" s="36" t="str">
        <f t="shared" si="31"/>
        <v/>
      </c>
      <c r="S890" s="36" t="str">
        <f t="shared" si="31"/>
        <v/>
      </c>
      <c r="T890" s="36" t="str">
        <f t="shared" si="31"/>
        <v/>
      </c>
      <c r="U890" s="36" t="str">
        <f t="shared" si="31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130</v>
      </c>
      <c r="D891" s="36" t="str">
        <f t="shared" si="31"/>
        <v/>
      </c>
      <c r="E891" s="36" t="str">
        <f t="shared" si="31"/>
        <v/>
      </c>
      <c r="F891" s="36" t="str">
        <f t="shared" si="31"/>
        <v/>
      </c>
      <c r="G891" s="36" t="str">
        <f t="shared" ref="G891:U891" si="32">IF(G248=G565,"","*")</f>
        <v/>
      </c>
      <c r="H891" s="36" t="str">
        <f t="shared" si="32"/>
        <v/>
      </c>
      <c r="I891" s="36" t="str">
        <f t="shared" si="32"/>
        <v/>
      </c>
      <c r="J891" s="36" t="str">
        <f t="shared" si="32"/>
        <v/>
      </c>
      <c r="K891" s="36" t="str">
        <f t="shared" si="32"/>
        <v/>
      </c>
      <c r="L891" s="36" t="str">
        <f t="shared" si="32"/>
        <v/>
      </c>
      <c r="M891" s="36" t="str">
        <f t="shared" si="32"/>
        <v/>
      </c>
      <c r="N891" s="36" t="str">
        <f t="shared" si="32"/>
        <v/>
      </c>
      <c r="O891" s="36" t="str">
        <f t="shared" si="32"/>
        <v/>
      </c>
      <c r="P891" s="36" t="str">
        <f t="shared" si="32"/>
        <v/>
      </c>
      <c r="Q891" s="36" t="str">
        <f t="shared" si="32"/>
        <v/>
      </c>
      <c r="R891" s="36" t="str">
        <f t="shared" si="32"/>
        <v/>
      </c>
      <c r="S891" s="36" t="str">
        <f t="shared" si="32"/>
        <v/>
      </c>
      <c r="T891" s="36" t="str">
        <f t="shared" si="32"/>
        <v/>
      </c>
      <c r="U891" s="36" t="str">
        <f t="shared" si="32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ref="D892:U906" si="33">IF(D249=D566,"","*")</f>
        <v>*</v>
      </c>
      <c r="E892" s="34" t="str">
        <f t="shared" si="33"/>
        <v>*</v>
      </c>
      <c r="F892" s="34" t="str">
        <f t="shared" si="33"/>
        <v>*</v>
      </c>
      <c r="G892" s="34" t="str">
        <f t="shared" si="33"/>
        <v>*</v>
      </c>
      <c r="H892" s="34" t="str">
        <f t="shared" si="33"/>
        <v>*</v>
      </c>
      <c r="I892" s="34" t="str">
        <f t="shared" si="33"/>
        <v>*</v>
      </c>
      <c r="J892" s="34" t="str">
        <f t="shared" si="33"/>
        <v/>
      </c>
      <c r="K892" s="34" t="str">
        <f t="shared" si="33"/>
        <v/>
      </c>
      <c r="L892" s="34" t="str">
        <f t="shared" si="33"/>
        <v/>
      </c>
      <c r="M892" s="34" t="str">
        <f t="shared" si="33"/>
        <v/>
      </c>
      <c r="N892" s="34" t="str">
        <f t="shared" si="33"/>
        <v/>
      </c>
      <c r="O892" s="34" t="str">
        <f t="shared" si="33"/>
        <v/>
      </c>
      <c r="P892" s="34" t="str">
        <f t="shared" si="33"/>
        <v>*</v>
      </c>
      <c r="Q892" s="34" t="str">
        <f t="shared" si="33"/>
        <v>*</v>
      </c>
      <c r="R892" s="34" t="str">
        <f t="shared" si="33"/>
        <v>*</v>
      </c>
      <c r="S892" s="34" t="str">
        <f t="shared" si="33"/>
        <v/>
      </c>
      <c r="T892" s="34" t="str">
        <f t="shared" si="33"/>
        <v>*</v>
      </c>
      <c r="U892" s="34" t="str">
        <f t="shared" si="33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37" t="str">
        <f t="shared" si="33"/>
        <v>*</v>
      </c>
      <c r="E893" s="37" t="str">
        <f t="shared" si="33"/>
        <v>*</v>
      </c>
      <c r="F893" s="37" t="str">
        <f t="shared" si="33"/>
        <v>*</v>
      </c>
      <c r="G893" s="37" t="str">
        <f t="shared" si="33"/>
        <v>*</v>
      </c>
      <c r="H893" s="37" t="str">
        <f t="shared" si="33"/>
        <v>*</v>
      </c>
      <c r="I893" s="37" t="str">
        <f t="shared" si="33"/>
        <v>*</v>
      </c>
      <c r="J893" s="37" t="str">
        <f t="shared" si="33"/>
        <v/>
      </c>
      <c r="K893" s="37" t="str">
        <f t="shared" si="33"/>
        <v/>
      </c>
      <c r="L893" s="37" t="str">
        <f t="shared" si="33"/>
        <v/>
      </c>
      <c r="M893" s="37" t="str">
        <f t="shared" si="33"/>
        <v/>
      </c>
      <c r="N893" s="37" t="str">
        <f t="shared" si="33"/>
        <v/>
      </c>
      <c r="O893" s="37" t="str">
        <f t="shared" si="33"/>
        <v/>
      </c>
      <c r="P893" s="37" t="str">
        <f t="shared" si="33"/>
        <v>*</v>
      </c>
      <c r="Q893" s="37" t="str">
        <f t="shared" si="33"/>
        <v>*</v>
      </c>
      <c r="R893" s="37" t="str">
        <f t="shared" si="33"/>
        <v>*</v>
      </c>
      <c r="S893" s="37" t="str">
        <f t="shared" si="33"/>
        <v/>
      </c>
      <c r="T893" s="37" t="str">
        <f t="shared" si="33"/>
        <v>*</v>
      </c>
      <c r="U893" s="37" t="str">
        <f t="shared" si="33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3"/>
        <v>*</v>
      </c>
      <c r="E894" s="37" t="str">
        <f t="shared" si="33"/>
        <v>*</v>
      </c>
      <c r="F894" s="37" t="str">
        <f t="shared" si="33"/>
        <v>*</v>
      </c>
      <c r="G894" s="37" t="str">
        <f t="shared" si="33"/>
        <v>*</v>
      </c>
      <c r="H894" s="37" t="str">
        <f t="shared" si="33"/>
        <v>*</v>
      </c>
      <c r="I894" s="37" t="str">
        <f t="shared" si="33"/>
        <v>*</v>
      </c>
      <c r="J894" s="37" t="str">
        <f t="shared" si="33"/>
        <v/>
      </c>
      <c r="K894" s="37" t="str">
        <f t="shared" si="33"/>
        <v/>
      </c>
      <c r="L894" s="37" t="str">
        <f t="shared" si="33"/>
        <v/>
      </c>
      <c r="M894" s="37" t="str">
        <f t="shared" si="33"/>
        <v/>
      </c>
      <c r="N894" s="37" t="str">
        <f t="shared" si="33"/>
        <v/>
      </c>
      <c r="O894" s="37" t="str">
        <f t="shared" si="33"/>
        <v/>
      </c>
      <c r="P894" s="37" t="str">
        <f t="shared" si="33"/>
        <v>*</v>
      </c>
      <c r="Q894" s="37" t="str">
        <f t="shared" si="33"/>
        <v>*</v>
      </c>
      <c r="R894" s="37" t="str">
        <f t="shared" si="33"/>
        <v>*</v>
      </c>
      <c r="S894" s="37" t="str">
        <f t="shared" si="33"/>
        <v/>
      </c>
      <c r="T894" s="37" t="str">
        <f t="shared" si="33"/>
        <v>*</v>
      </c>
      <c r="U894" s="37" t="str">
        <f t="shared" si="33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32</v>
      </c>
      <c r="D895" s="37" t="str">
        <f t="shared" si="33"/>
        <v>*</v>
      </c>
      <c r="E895" s="37" t="str">
        <f t="shared" si="33"/>
        <v>*</v>
      </c>
      <c r="F895" s="37" t="str">
        <f t="shared" si="33"/>
        <v>*</v>
      </c>
      <c r="G895" s="37" t="str">
        <f t="shared" si="33"/>
        <v/>
      </c>
      <c r="H895" s="37" t="str">
        <f t="shared" si="33"/>
        <v/>
      </c>
      <c r="I895" s="37" t="str">
        <f t="shared" si="33"/>
        <v/>
      </c>
      <c r="J895" s="37" t="str">
        <f t="shared" si="33"/>
        <v/>
      </c>
      <c r="K895" s="37" t="str">
        <f t="shared" si="33"/>
        <v/>
      </c>
      <c r="L895" s="37" t="str">
        <f t="shared" si="33"/>
        <v/>
      </c>
      <c r="M895" s="37" t="str">
        <f t="shared" si="33"/>
        <v/>
      </c>
      <c r="N895" s="37" t="str">
        <f t="shared" si="33"/>
        <v/>
      </c>
      <c r="O895" s="37" t="str">
        <f t="shared" si="33"/>
        <v/>
      </c>
      <c r="P895" s="37" t="str">
        <f t="shared" si="33"/>
        <v>*</v>
      </c>
      <c r="Q895" s="37" t="str">
        <f t="shared" si="33"/>
        <v>*</v>
      </c>
      <c r="R895" s="37" t="str">
        <f t="shared" si="33"/>
        <v>*</v>
      </c>
      <c r="S895" s="37" t="str">
        <f t="shared" si="33"/>
        <v/>
      </c>
      <c r="T895" s="37" t="str">
        <f t="shared" si="33"/>
        <v/>
      </c>
      <c r="U895" s="37" t="str">
        <f t="shared" si="33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3"/>
        <v/>
      </c>
      <c r="E896" s="37" t="str">
        <f t="shared" si="33"/>
        <v/>
      </c>
      <c r="F896" s="37" t="str">
        <f t="shared" si="33"/>
        <v/>
      </c>
      <c r="G896" s="37" t="str">
        <f t="shared" si="33"/>
        <v/>
      </c>
      <c r="H896" s="37" t="str">
        <f t="shared" si="33"/>
        <v/>
      </c>
      <c r="I896" s="37" t="str">
        <f t="shared" si="33"/>
        <v/>
      </c>
      <c r="J896" s="37" t="str">
        <f t="shared" si="33"/>
        <v/>
      </c>
      <c r="K896" s="37" t="str">
        <f t="shared" si="33"/>
        <v/>
      </c>
      <c r="L896" s="37" t="str">
        <f t="shared" si="33"/>
        <v/>
      </c>
      <c r="M896" s="37" t="str">
        <f t="shared" si="33"/>
        <v/>
      </c>
      <c r="N896" s="37" t="str">
        <f t="shared" si="33"/>
        <v/>
      </c>
      <c r="O896" s="37" t="str">
        <f t="shared" si="33"/>
        <v/>
      </c>
      <c r="P896" s="37" t="str">
        <f t="shared" si="33"/>
        <v/>
      </c>
      <c r="Q896" s="37" t="str">
        <f t="shared" si="33"/>
        <v/>
      </c>
      <c r="R896" s="37" t="str">
        <f t="shared" si="33"/>
        <v/>
      </c>
      <c r="S896" s="37" t="str">
        <f t="shared" si="33"/>
        <v/>
      </c>
      <c r="T896" s="37" t="str">
        <f t="shared" si="33"/>
        <v/>
      </c>
      <c r="U896" s="37" t="str">
        <f t="shared" si="33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130</v>
      </c>
      <c r="D897" s="38" t="str">
        <f t="shared" si="33"/>
        <v/>
      </c>
      <c r="E897" s="38" t="str">
        <f t="shared" si="33"/>
        <v/>
      </c>
      <c r="F897" s="38" t="str">
        <f t="shared" si="33"/>
        <v/>
      </c>
      <c r="G897" s="38" t="str">
        <f t="shared" si="33"/>
        <v/>
      </c>
      <c r="H897" s="38" t="str">
        <f t="shared" si="33"/>
        <v/>
      </c>
      <c r="I897" s="38" t="str">
        <f t="shared" si="33"/>
        <v/>
      </c>
      <c r="J897" s="38" t="str">
        <f t="shared" si="33"/>
        <v/>
      </c>
      <c r="K897" s="38" t="str">
        <f t="shared" si="33"/>
        <v/>
      </c>
      <c r="L897" s="38" t="str">
        <f t="shared" si="33"/>
        <v/>
      </c>
      <c r="M897" s="38" t="str">
        <f t="shared" si="33"/>
        <v/>
      </c>
      <c r="N897" s="38" t="str">
        <f t="shared" si="33"/>
        <v/>
      </c>
      <c r="O897" s="38" t="str">
        <f t="shared" si="33"/>
        <v/>
      </c>
      <c r="P897" s="38" t="str">
        <f t="shared" si="33"/>
        <v/>
      </c>
      <c r="Q897" s="38" t="str">
        <f t="shared" si="33"/>
        <v/>
      </c>
      <c r="R897" s="38" t="str">
        <f t="shared" si="33"/>
        <v/>
      </c>
      <c r="S897" s="38" t="str">
        <f t="shared" si="33"/>
        <v/>
      </c>
      <c r="T897" s="38" t="str">
        <f t="shared" si="33"/>
        <v/>
      </c>
      <c r="U897" s="38" t="str">
        <f t="shared" si="33"/>
        <v/>
      </c>
    </row>
    <row r="898" spans="1:21" ht="15.75" hidden="1" customHeight="1" x14ac:dyDescent="0.2">
      <c r="A898" s="72" t="s">
        <v>232</v>
      </c>
      <c r="B898" s="73"/>
      <c r="C898" s="31" t="s">
        <v>74</v>
      </c>
      <c r="D898" s="32" t="str">
        <f t="shared" si="33"/>
        <v>*</v>
      </c>
      <c r="E898" s="32" t="str">
        <f t="shared" si="33"/>
        <v>*</v>
      </c>
      <c r="F898" s="32" t="str">
        <f t="shared" si="33"/>
        <v>*</v>
      </c>
      <c r="G898" s="32" t="str">
        <f t="shared" si="33"/>
        <v>*</v>
      </c>
      <c r="H898" s="32" t="str">
        <f t="shared" si="33"/>
        <v>*</v>
      </c>
      <c r="I898" s="32" t="str">
        <f t="shared" si="33"/>
        <v>*</v>
      </c>
      <c r="J898" s="32" t="str">
        <f t="shared" si="33"/>
        <v>*</v>
      </c>
      <c r="K898" s="32" t="str">
        <f t="shared" si="33"/>
        <v>*</v>
      </c>
      <c r="L898" s="32" t="str">
        <f t="shared" si="33"/>
        <v>*</v>
      </c>
      <c r="M898" s="32" t="str">
        <f t="shared" si="33"/>
        <v/>
      </c>
      <c r="N898" s="32" t="str">
        <f t="shared" si="33"/>
        <v/>
      </c>
      <c r="O898" s="32" t="str">
        <f t="shared" si="33"/>
        <v/>
      </c>
      <c r="P898" s="32" t="str">
        <f t="shared" si="33"/>
        <v>*</v>
      </c>
      <c r="Q898" s="32" t="str">
        <f t="shared" si="33"/>
        <v>*</v>
      </c>
      <c r="R898" s="32" t="str">
        <f t="shared" si="33"/>
        <v>*</v>
      </c>
      <c r="S898" s="32" t="str">
        <f t="shared" si="33"/>
        <v>*</v>
      </c>
      <c r="T898" s="32" t="str">
        <f t="shared" si="33"/>
        <v>*</v>
      </c>
      <c r="U898" s="32" t="str">
        <f t="shared" si="33"/>
        <v>*</v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3"/>
        <v>*</v>
      </c>
      <c r="E899" s="34" t="str">
        <f t="shared" si="33"/>
        <v>*</v>
      </c>
      <c r="F899" s="34" t="str">
        <f t="shared" si="33"/>
        <v>*</v>
      </c>
      <c r="G899" s="34" t="str">
        <f t="shared" si="33"/>
        <v>*</v>
      </c>
      <c r="H899" s="34" t="str">
        <f t="shared" si="33"/>
        <v>*</v>
      </c>
      <c r="I899" s="34" t="str">
        <f t="shared" si="33"/>
        <v>*</v>
      </c>
      <c r="J899" s="34" t="str">
        <f t="shared" si="33"/>
        <v>*</v>
      </c>
      <c r="K899" s="34" t="str">
        <f t="shared" si="33"/>
        <v>*</v>
      </c>
      <c r="L899" s="34" t="str">
        <f t="shared" si="33"/>
        <v>*</v>
      </c>
      <c r="M899" s="34" t="str">
        <f t="shared" si="33"/>
        <v/>
      </c>
      <c r="N899" s="34" t="str">
        <f t="shared" si="33"/>
        <v/>
      </c>
      <c r="O899" s="34" t="str">
        <f t="shared" si="33"/>
        <v/>
      </c>
      <c r="P899" s="34" t="str">
        <f t="shared" si="33"/>
        <v>*</v>
      </c>
      <c r="Q899" s="34" t="str">
        <f t="shared" si="33"/>
        <v>*</v>
      </c>
      <c r="R899" s="34" t="str">
        <f t="shared" si="33"/>
        <v>*</v>
      </c>
      <c r="S899" s="34" t="str">
        <f t="shared" si="33"/>
        <v>*</v>
      </c>
      <c r="T899" s="34" t="str">
        <f t="shared" si="33"/>
        <v>*</v>
      </c>
      <c r="U899" s="34" t="str">
        <f t="shared" si="33"/>
        <v>*</v>
      </c>
    </row>
    <row r="900" spans="1:21" s="18" customFormat="1" ht="15.75" hidden="1" customHeight="1" x14ac:dyDescent="0.2">
      <c r="A900" s="75"/>
      <c r="B900" s="35" t="s">
        <v>211</v>
      </c>
      <c r="C900" s="65" t="s">
        <v>17</v>
      </c>
      <c r="D900" s="36" t="str">
        <f t="shared" si="33"/>
        <v>*</v>
      </c>
      <c r="E900" s="36" t="str">
        <f t="shared" si="33"/>
        <v>*</v>
      </c>
      <c r="F900" s="36" t="str">
        <f t="shared" si="33"/>
        <v>*</v>
      </c>
      <c r="G900" s="36" t="str">
        <f t="shared" si="33"/>
        <v>*</v>
      </c>
      <c r="H900" s="36" t="str">
        <f t="shared" si="33"/>
        <v>*</v>
      </c>
      <c r="I900" s="36" t="str">
        <f t="shared" si="33"/>
        <v>*</v>
      </c>
      <c r="J900" s="36" t="str">
        <f t="shared" si="33"/>
        <v>*</v>
      </c>
      <c r="K900" s="36" t="str">
        <f t="shared" si="33"/>
        <v>*</v>
      </c>
      <c r="L900" s="36" t="str">
        <f t="shared" si="33"/>
        <v>*</v>
      </c>
      <c r="M900" s="36" t="str">
        <f t="shared" si="33"/>
        <v/>
      </c>
      <c r="N900" s="36" t="str">
        <f t="shared" si="33"/>
        <v/>
      </c>
      <c r="O900" s="36" t="str">
        <f t="shared" si="33"/>
        <v/>
      </c>
      <c r="P900" s="36" t="str">
        <f t="shared" si="33"/>
        <v>*</v>
      </c>
      <c r="Q900" s="36" t="str">
        <f t="shared" si="33"/>
        <v>*</v>
      </c>
      <c r="R900" s="36" t="str">
        <f t="shared" si="33"/>
        <v>*</v>
      </c>
      <c r="S900" s="36" t="str">
        <f t="shared" si="33"/>
        <v>*</v>
      </c>
      <c r="T900" s="36" t="str">
        <f t="shared" si="33"/>
        <v>*</v>
      </c>
      <c r="U900" s="36" t="str">
        <f t="shared" si="33"/>
        <v>*</v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33"/>
        <v>*</v>
      </c>
      <c r="E901" s="36" t="str">
        <f t="shared" si="33"/>
        <v>*</v>
      </c>
      <c r="F901" s="36" t="str">
        <f t="shared" si="33"/>
        <v>*</v>
      </c>
      <c r="G901" s="36" t="str">
        <f t="shared" si="33"/>
        <v>*</v>
      </c>
      <c r="H901" s="36" t="str">
        <f t="shared" si="33"/>
        <v>*</v>
      </c>
      <c r="I901" s="36" t="str">
        <f t="shared" si="33"/>
        <v>*</v>
      </c>
      <c r="J901" s="36" t="str">
        <f t="shared" si="33"/>
        <v>*</v>
      </c>
      <c r="K901" s="36" t="str">
        <f t="shared" si="33"/>
        <v>*</v>
      </c>
      <c r="L901" s="36" t="str">
        <f t="shared" si="33"/>
        <v>*</v>
      </c>
      <c r="M901" s="36" t="str">
        <f t="shared" si="33"/>
        <v/>
      </c>
      <c r="N901" s="36" t="str">
        <f t="shared" si="33"/>
        <v/>
      </c>
      <c r="O901" s="36" t="str">
        <f t="shared" si="33"/>
        <v/>
      </c>
      <c r="P901" s="36" t="str">
        <f t="shared" si="33"/>
        <v>*</v>
      </c>
      <c r="Q901" s="36" t="str">
        <f t="shared" si="33"/>
        <v>*</v>
      </c>
      <c r="R901" s="36" t="str">
        <f t="shared" si="33"/>
        <v>*</v>
      </c>
      <c r="S901" s="36" t="str">
        <f t="shared" si="33"/>
        <v>*</v>
      </c>
      <c r="T901" s="36" t="str">
        <f t="shared" si="33"/>
        <v>*</v>
      </c>
      <c r="U901" s="36" t="str">
        <f t="shared" si="33"/>
        <v>*</v>
      </c>
    </row>
    <row r="902" spans="1:21" s="18" customFormat="1" ht="15.75" hidden="1" customHeight="1" x14ac:dyDescent="0.2">
      <c r="A902" s="75"/>
      <c r="B902" s="21" t="s">
        <v>212</v>
      </c>
      <c r="C902" s="65" t="s">
        <v>32</v>
      </c>
      <c r="D902" s="36" t="str">
        <f t="shared" si="33"/>
        <v>*</v>
      </c>
      <c r="E902" s="36" t="str">
        <f t="shared" si="33"/>
        <v/>
      </c>
      <c r="F902" s="36" t="str">
        <f t="shared" si="33"/>
        <v>*</v>
      </c>
      <c r="G902" s="36" t="str">
        <f t="shared" si="33"/>
        <v/>
      </c>
      <c r="H902" s="36" t="str">
        <f t="shared" si="33"/>
        <v/>
      </c>
      <c r="I902" s="36" t="str">
        <f t="shared" si="33"/>
        <v/>
      </c>
      <c r="J902" s="36" t="str">
        <f t="shared" si="33"/>
        <v/>
      </c>
      <c r="K902" s="36" t="str">
        <f t="shared" si="33"/>
        <v/>
      </c>
      <c r="L902" s="36" t="str">
        <f t="shared" si="33"/>
        <v/>
      </c>
      <c r="M902" s="36" t="str">
        <f t="shared" si="33"/>
        <v/>
      </c>
      <c r="N902" s="36" t="str">
        <f t="shared" si="33"/>
        <v/>
      </c>
      <c r="O902" s="36" t="str">
        <f t="shared" si="33"/>
        <v/>
      </c>
      <c r="P902" s="36" t="str">
        <f t="shared" si="33"/>
        <v>*</v>
      </c>
      <c r="Q902" s="36" t="str">
        <f t="shared" si="33"/>
        <v/>
      </c>
      <c r="R902" s="36" t="str">
        <f t="shared" si="33"/>
        <v>*</v>
      </c>
      <c r="S902" s="36" t="str">
        <f t="shared" si="33"/>
        <v/>
      </c>
      <c r="T902" s="36" t="str">
        <f t="shared" si="33"/>
        <v/>
      </c>
      <c r="U902" s="36" t="str">
        <f t="shared" si="33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3"/>
        <v/>
      </c>
      <c r="E903" s="36" t="str">
        <f t="shared" si="33"/>
        <v/>
      </c>
      <c r="F903" s="36" t="str">
        <f t="shared" si="33"/>
        <v/>
      </c>
      <c r="G903" s="36" t="str">
        <f t="shared" si="33"/>
        <v/>
      </c>
      <c r="H903" s="36" t="str">
        <f t="shared" si="33"/>
        <v/>
      </c>
      <c r="I903" s="36" t="str">
        <f t="shared" si="33"/>
        <v/>
      </c>
      <c r="J903" s="36" t="str">
        <f t="shared" si="33"/>
        <v/>
      </c>
      <c r="K903" s="36" t="str">
        <f t="shared" si="33"/>
        <v/>
      </c>
      <c r="L903" s="36" t="str">
        <f t="shared" si="33"/>
        <v/>
      </c>
      <c r="M903" s="36" t="str">
        <f t="shared" si="33"/>
        <v/>
      </c>
      <c r="N903" s="36" t="str">
        <f t="shared" si="33"/>
        <v/>
      </c>
      <c r="O903" s="36" t="str">
        <f t="shared" si="33"/>
        <v/>
      </c>
      <c r="P903" s="36" t="str">
        <f t="shared" si="33"/>
        <v/>
      </c>
      <c r="Q903" s="36" t="str">
        <f t="shared" si="33"/>
        <v/>
      </c>
      <c r="R903" s="36" t="str">
        <f t="shared" si="33"/>
        <v/>
      </c>
      <c r="S903" s="36" t="str">
        <f t="shared" si="33"/>
        <v/>
      </c>
      <c r="T903" s="36" t="str">
        <f t="shared" si="33"/>
        <v/>
      </c>
      <c r="U903" s="36" t="str">
        <f t="shared" si="33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130</v>
      </c>
      <c r="D904" s="36" t="str">
        <f t="shared" si="33"/>
        <v/>
      </c>
      <c r="E904" s="36" t="str">
        <f t="shared" si="33"/>
        <v/>
      </c>
      <c r="F904" s="36" t="str">
        <f t="shared" si="33"/>
        <v/>
      </c>
      <c r="G904" s="36" t="str">
        <f t="shared" si="33"/>
        <v/>
      </c>
      <c r="H904" s="36" t="str">
        <f t="shared" si="33"/>
        <v/>
      </c>
      <c r="I904" s="36" t="str">
        <f t="shared" si="33"/>
        <v/>
      </c>
      <c r="J904" s="36" t="str">
        <f t="shared" si="33"/>
        <v/>
      </c>
      <c r="K904" s="36" t="str">
        <f t="shared" si="33"/>
        <v/>
      </c>
      <c r="L904" s="36" t="str">
        <f t="shared" si="33"/>
        <v/>
      </c>
      <c r="M904" s="36" t="str">
        <f t="shared" si="33"/>
        <v/>
      </c>
      <c r="N904" s="36" t="str">
        <f t="shared" si="33"/>
        <v/>
      </c>
      <c r="O904" s="36" t="str">
        <f t="shared" si="33"/>
        <v/>
      </c>
      <c r="P904" s="36" t="str">
        <f t="shared" si="33"/>
        <v/>
      </c>
      <c r="Q904" s="36" t="str">
        <f t="shared" si="33"/>
        <v/>
      </c>
      <c r="R904" s="36" t="str">
        <f t="shared" si="33"/>
        <v/>
      </c>
      <c r="S904" s="36" t="str">
        <f t="shared" si="33"/>
        <v/>
      </c>
      <c r="T904" s="36" t="str">
        <f t="shared" si="33"/>
        <v/>
      </c>
      <c r="U904" s="36" t="str">
        <f t="shared" si="33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3"/>
        <v>*</v>
      </c>
      <c r="E905" s="34" t="str">
        <f t="shared" si="33"/>
        <v>*</v>
      </c>
      <c r="F905" s="34" t="str">
        <f t="shared" si="33"/>
        <v>*</v>
      </c>
      <c r="G905" s="34" t="str">
        <f t="shared" si="33"/>
        <v>*</v>
      </c>
      <c r="H905" s="34" t="str">
        <f t="shared" si="33"/>
        <v>*</v>
      </c>
      <c r="I905" s="34" t="str">
        <f t="shared" si="33"/>
        <v>*</v>
      </c>
      <c r="J905" s="34" t="str">
        <f t="shared" si="33"/>
        <v/>
      </c>
      <c r="K905" s="34" t="str">
        <f t="shared" si="33"/>
        <v/>
      </c>
      <c r="L905" s="34" t="str">
        <f t="shared" si="33"/>
        <v/>
      </c>
      <c r="M905" s="34" t="str">
        <f t="shared" si="33"/>
        <v/>
      </c>
      <c r="N905" s="34" t="str">
        <f t="shared" si="33"/>
        <v/>
      </c>
      <c r="O905" s="34" t="str">
        <f t="shared" si="33"/>
        <v/>
      </c>
      <c r="P905" s="34" t="str">
        <f t="shared" si="33"/>
        <v>*</v>
      </c>
      <c r="Q905" s="34" t="str">
        <f t="shared" si="33"/>
        <v>*</v>
      </c>
      <c r="R905" s="34" t="str">
        <f t="shared" si="33"/>
        <v>*</v>
      </c>
      <c r="S905" s="34" t="str">
        <f t="shared" si="33"/>
        <v>*</v>
      </c>
      <c r="T905" s="34" t="str">
        <f t="shared" si="33"/>
        <v/>
      </c>
      <c r="U905" s="34" t="str">
        <f t="shared" si="33"/>
        <v/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37" t="str">
        <f t="shared" si="33"/>
        <v>*</v>
      </c>
      <c r="E906" s="37" t="str">
        <f t="shared" si="33"/>
        <v>*</v>
      </c>
      <c r="F906" s="37" t="str">
        <f t="shared" si="33"/>
        <v>*</v>
      </c>
      <c r="G906" s="37" t="str">
        <f t="shared" ref="G906:U906" si="34">IF(G263=G580,"","*")</f>
        <v>*</v>
      </c>
      <c r="H906" s="37" t="str">
        <f t="shared" si="34"/>
        <v>*</v>
      </c>
      <c r="I906" s="37" t="str">
        <f t="shared" si="34"/>
        <v>*</v>
      </c>
      <c r="J906" s="37" t="str">
        <f t="shared" si="34"/>
        <v/>
      </c>
      <c r="K906" s="37" t="str">
        <f t="shared" si="34"/>
        <v/>
      </c>
      <c r="L906" s="37" t="str">
        <f t="shared" si="34"/>
        <v/>
      </c>
      <c r="M906" s="37" t="str">
        <f t="shared" si="34"/>
        <v/>
      </c>
      <c r="N906" s="37" t="str">
        <f t="shared" si="34"/>
        <v/>
      </c>
      <c r="O906" s="37" t="str">
        <f t="shared" si="34"/>
        <v/>
      </c>
      <c r="P906" s="37" t="str">
        <f t="shared" si="34"/>
        <v>*</v>
      </c>
      <c r="Q906" s="37" t="str">
        <f t="shared" si="34"/>
        <v>*</v>
      </c>
      <c r="R906" s="37" t="str">
        <f t="shared" si="34"/>
        <v>*</v>
      </c>
      <c r="S906" s="37" t="str">
        <f t="shared" si="34"/>
        <v>*</v>
      </c>
      <c r="T906" s="37" t="str">
        <f t="shared" si="34"/>
        <v/>
      </c>
      <c r="U906" s="37" t="str">
        <f t="shared" si="34"/>
        <v/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ref="D907:U921" si="35">IF(D264=D581,"","*")</f>
        <v>*</v>
      </c>
      <c r="E907" s="37" t="str">
        <f t="shared" si="35"/>
        <v>*</v>
      </c>
      <c r="F907" s="37" t="str">
        <f t="shared" si="35"/>
        <v>*</v>
      </c>
      <c r="G907" s="37" t="str">
        <f t="shared" si="35"/>
        <v>*</v>
      </c>
      <c r="H907" s="37" t="str">
        <f t="shared" si="35"/>
        <v>*</v>
      </c>
      <c r="I907" s="37" t="str">
        <f t="shared" si="35"/>
        <v>*</v>
      </c>
      <c r="J907" s="37" t="str">
        <f t="shared" si="35"/>
        <v/>
      </c>
      <c r="K907" s="37" t="str">
        <f t="shared" si="35"/>
        <v/>
      </c>
      <c r="L907" s="37" t="str">
        <f t="shared" si="35"/>
        <v/>
      </c>
      <c r="M907" s="37" t="str">
        <f t="shared" si="35"/>
        <v/>
      </c>
      <c r="N907" s="37" t="str">
        <f t="shared" si="35"/>
        <v/>
      </c>
      <c r="O907" s="37" t="str">
        <f t="shared" si="35"/>
        <v/>
      </c>
      <c r="P907" s="37" t="str">
        <f t="shared" si="35"/>
        <v>*</v>
      </c>
      <c r="Q907" s="37" t="str">
        <f t="shared" si="35"/>
        <v>*</v>
      </c>
      <c r="R907" s="37" t="str">
        <f t="shared" si="35"/>
        <v>*</v>
      </c>
      <c r="S907" s="37" t="str">
        <f t="shared" si="35"/>
        <v>*</v>
      </c>
      <c r="T907" s="37" t="str">
        <f t="shared" si="35"/>
        <v/>
      </c>
      <c r="U907" s="37" t="str">
        <f t="shared" si="35"/>
        <v/>
      </c>
    </row>
    <row r="908" spans="1:21" s="18" customFormat="1" ht="15.75" hidden="1" customHeight="1" x14ac:dyDescent="0.2">
      <c r="A908" s="76"/>
      <c r="B908" s="21" t="s">
        <v>212</v>
      </c>
      <c r="C908" s="23" t="s">
        <v>32</v>
      </c>
      <c r="D908" s="37" t="str">
        <f t="shared" si="35"/>
        <v>*</v>
      </c>
      <c r="E908" s="37" t="str">
        <f t="shared" si="35"/>
        <v>*</v>
      </c>
      <c r="F908" s="37" t="str">
        <f t="shared" si="35"/>
        <v>*</v>
      </c>
      <c r="G908" s="37" t="str">
        <f t="shared" si="35"/>
        <v/>
      </c>
      <c r="H908" s="37" t="str">
        <f t="shared" si="35"/>
        <v/>
      </c>
      <c r="I908" s="37" t="str">
        <f t="shared" si="35"/>
        <v/>
      </c>
      <c r="J908" s="37" t="str">
        <f t="shared" si="35"/>
        <v/>
      </c>
      <c r="K908" s="37" t="str">
        <f t="shared" si="35"/>
        <v/>
      </c>
      <c r="L908" s="37" t="str">
        <f t="shared" si="35"/>
        <v/>
      </c>
      <c r="M908" s="37" t="str">
        <f t="shared" si="35"/>
        <v/>
      </c>
      <c r="N908" s="37" t="str">
        <f t="shared" si="35"/>
        <v/>
      </c>
      <c r="O908" s="37" t="str">
        <f t="shared" si="35"/>
        <v/>
      </c>
      <c r="P908" s="37" t="str">
        <f t="shared" si="35"/>
        <v>*</v>
      </c>
      <c r="Q908" s="37" t="str">
        <f t="shared" si="35"/>
        <v>*</v>
      </c>
      <c r="R908" s="37" t="str">
        <f t="shared" si="35"/>
        <v>*</v>
      </c>
      <c r="S908" s="37" t="str">
        <f t="shared" si="35"/>
        <v/>
      </c>
      <c r="T908" s="37" t="str">
        <f t="shared" si="35"/>
        <v/>
      </c>
      <c r="U908" s="37" t="str">
        <f t="shared" si="35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5"/>
        <v/>
      </c>
      <c r="E909" s="37" t="str">
        <f t="shared" si="35"/>
        <v/>
      </c>
      <c r="F909" s="37" t="str">
        <f t="shared" si="35"/>
        <v/>
      </c>
      <c r="G909" s="37" t="str">
        <f t="shared" si="35"/>
        <v/>
      </c>
      <c r="H909" s="37" t="str">
        <f t="shared" si="35"/>
        <v/>
      </c>
      <c r="I909" s="37" t="str">
        <f t="shared" si="35"/>
        <v/>
      </c>
      <c r="J909" s="37" t="str">
        <f t="shared" si="35"/>
        <v/>
      </c>
      <c r="K909" s="37" t="str">
        <f t="shared" si="35"/>
        <v/>
      </c>
      <c r="L909" s="37" t="str">
        <f t="shared" si="35"/>
        <v/>
      </c>
      <c r="M909" s="37" t="str">
        <f t="shared" si="35"/>
        <v/>
      </c>
      <c r="N909" s="37" t="str">
        <f t="shared" si="35"/>
        <v/>
      </c>
      <c r="O909" s="37" t="str">
        <f t="shared" si="35"/>
        <v/>
      </c>
      <c r="P909" s="37" t="str">
        <f t="shared" si="35"/>
        <v/>
      </c>
      <c r="Q909" s="37" t="str">
        <f t="shared" si="35"/>
        <v/>
      </c>
      <c r="R909" s="37" t="str">
        <f t="shared" si="35"/>
        <v/>
      </c>
      <c r="S909" s="37" t="str">
        <f t="shared" si="35"/>
        <v/>
      </c>
      <c r="T909" s="37" t="str">
        <f t="shared" si="35"/>
        <v/>
      </c>
      <c r="U909" s="37" t="str">
        <f t="shared" si="35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130</v>
      </c>
      <c r="D910" s="38" t="str">
        <f t="shared" si="35"/>
        <v/>
      </c>
      <c r="E910" s="38" t="str">
        <f t="shared" si="35"/>
        <v/>
      </c>
      <c r="F910" s="38" t="str">
        <f t="shared" si="35"/>
        <v/>
      </c>
      <c r="G910" s="38" t="str">
        <f t="shared" si="35"/>
        <v/>
      </c>
      <c r="H910" s="38" t="str">
        <f t="shared" si="35"/>
        <v/>
      </c>
      <c r="I910" s="38" t="str">
        <f t="shared" si="35"/>
        <v/>
      </c>
      <c r="J910" s="38" t="str">
        <f t="shared" si="35"/>
        <v/>
      </c>
      <c r="K910" s="38" t="str">
        <f t="shared" si="35"/>
        <v/>
      </c>
      <c r="L910" s="38" t="str">
        <f t="shared" si="35"/>
        <v/>
      </c>
      <c r="M910" s="38" t="str">
        <f t="shared" si="35"/>
        <v/>
      </c>
      <c r="N910" s="38" t="str">
        <f t="shared" si="35"/>
        <v/>
      </c>
      <c r="O910" s="38" t="str">
        <f t="shared" si="35"/>
        <v/>
      </c>
      <c r="P910" s="38" t="str">
        <f t="shared" si="35"/>
        <v/>
      </c>
      <c r="Q910" s="38" t="str">
        <f t="shared" si="35"/>
        <v/>
      </c>
      <c r="R910" s="38" t="str">
        <f t="shared" si="35"/>
        <v/>
      </c>
      <c r="S910" s="38" t="str">
        <f t="shared" si="35"/>
        <v/>
      </c>
      <c r="T910" s="38" t="str">
        <f t="shared" si="35"/>
        <v/>
      </c>
      <c r="U910" s="38" t="str">
        <f t="shared" si="35"/>
        <v/>
      </c>
    </row>
    <row r="911" spans="1:21" ht="15.75" hidden="1" customHeight="1" x14ac:dyDescent="0.2">
      <c r="A911" s="72" t="s">
        <v>233</v>
      </c>
      <c r="B911" s="73"/>
      <c r="C911" s="31" t="s">
        <v>76</v>
      </c>
      <c r="D911" s="32" t="str">
        <f t="shared" si="35"/>
        <v>*</v>
      </c>
      <c r="E911" s="32" t="str">
        <f t="shared" si="35"/>
        <v>*</v>
      </c>
      <c r="F911" s="32" t="str">
        <f t="shared" si="35"/>
        <v>*</v>
      </c>
      <c r="G911" s="32" t="str">
        <f t="shared" si="35"/>
        <v>*</v>
      </c>
      <c r="H911" s="32" t="str">
        <f t="shared" si="35"/>
        <v>*</v>
      </c>
      <c r="I911" s="32" t="str">
        <f t="shared" si="35"/>
        <v>*</v>
      </c>
      <c r="J911" s="32" t="str">
        <f t="shared" si="35"/>
        <v>*</v>
      </c>
      <c r="K911" s="32" t="str">
        <f t="shared" si="35"/>
        <v>*</v>
      </c>
      <c r="L911" s="32" t="str">
        <f t="shared" si="35"/>
        <v>*</v>
      </c>
      <c r="M911" s="32" t="str">
        <f t="shared" si="35"/>
        <v/>
      </c>
      <c r="N911" s="32" t="str">
        <f t="shared" si="35"/>
        <v/>
      </c>
      <c r="O911" s="32" t="str">
        <f t="shared" si="35"/>
        <v/>
      </c>
      <c r="P911" s="32" t="str">
        <f t="shared" si="35"/>
        <v>*</v>
      </c>
      <c r="Q911" s="32" t="str">
        <f t="shared" si="35"/>
        <v>*</v>
      </c>
      <c r="R911" s="32" t="str">
        <f t="shared" si="35"/>
        <v>*</v>
      </c>
      <c r="S911" s="32" t="str">
        <f t="shared" si="35"/>
        <v>*</v>
      </c>
      <c r="T911" s="32" t="str">
        <f t="shared" si="35"/>
        <v>*</v>
      </c>
      <c r="U911" s="32" t="str">
        <f t="shared" si="35"/>
        <v>*</v>
      </c>
    </row>
    <row r="912" spans="1:21" s="18" customFormat="1" ht="15.75" hidden="1" customHeight="1" x14ac:dyDescent="0.2">
      <c r="A912" s="74" t="s">
        <v>247</v>
      </c>
      <c r="B912" s="17" t="s">
        <v>210</v>
      </c>
      <c r="C912" s="33" t="s">
        <v>22</v>
      </c>
      <c r="D912" s="34" t="str">
        <f t="shared" si="35"/>
        <v>*</v>
      </c>
      <c r="E912" s="34" t="str">
        <f t="shared" si="35"/>
        <v>*</v>
      </c>
      <c r="F912" s="34" t="str">
        <f t="shared" si="35"/>
        <v>*</v>
      </c>
      <c r="G912" s="34" t="str">
        <f t="shared" si="35"/>
        <v>*</v>
      </c>
      <c r="H912" s="34" t="str">
        <f t="shared" si="35"/>
        <v>*</v>
      </c>
      <c r="I912" s="34" t="str">
        <f t="shared" si="35"/>
        <v>*</v>
      </c>
      <c r="J912" s="34" t="str">
        <f t="shared" si="35"/>
        <v/>
      </c>
      <c r="K912" s="34" t="str">
        <f t="shared" si="35"/>
        <v/>
      </c>
      <c r="L912" s="34" t="str">
        <f t="shared" si="35"/>
        <v/>
      </c>
      <c r="M912" s="34" t="str">
        <f t="shared" si="35"/>
        <v/>
      </c>
      <c r="N912" s="34" t="str">
        <f t="shared" si="35"/>
        <v/>
      </c>
      <c r="O912" s="34" t="str">
        <f t="shared" si="35"/>
        <v/>
      </c>
      <c r="P912" s="34" t="str">
        <f t="shared" si="35"/>
        <v/>
      </c>
      <c r="Q912" s="34" t="str">
        <f t="shared" si="35"/>
        <v>*</v>
      </c>
      <c r="R912" s="34" t="str">
        <f t="shared" si="35"/>
        <v>*</v>
      </c>
      <c r="S912" s="34" t="str">
        <f t="shared" si="35"/>
        <v/>
      </c>
      <c r="T912" s="34" t="str">
        <f t="shared" si="35"/>
        <v/>
      </c>
      <c r="U912" s="34" t="str">
        <f t="shared" si="35"/>
        <v/>
      </c>
    </row>
    <row r="913" spans="1:21" s="18" customFormat="1" ht="15.75" hidden="1" customHeight="1" x14ac:dyDescent="0.2">
      <c r="A913" s="75"/>
      <c r="B913" s="35" t="s">
        <v>211</v>
      </c>
      <c r="C913" s="65" t="s">
        <v>17</v>
      </c>
      <c r="D913" s="36" t="str">
        <f t="shared" si="35"/>
        <v>*</v>
      </c>
      <c r="E913" s="36" t="str">
        <f t="shared" si="35"/>
        <v>*</v>
      </c>
      <c r="F913" s="36" t="str">
        <f t="shared" si="35"/>
        <v>*</v>
      </c>
      <c r="G913" s="36" t="str">
        <f t="shared" si="35"/>
        <v>*</v>
      </c>
      <c r="H913" s="36" t="str">
        <f t="shared" si="35"/>
        <v>*</v>
      </c>
      <c r="I913" s="36" t="str">
        <f t="shared" si="35"/>
        <v>*</v>
      </c>
      <c r="J913" s="36" t="str">
        <f t="shared" si="35"/>
        <v/>
      </c>
      <c r="K913" s="36" t="str">
        <f t="shared" si="35"/>
        <v/>
      </c>
      <c r="L913" s="36" t="str">
        <f t="shared" si="35"/>
        <v/>
      </c>
      <c r="M913" s="36" t="str">
        <f t="shared" si="35"/>
        <v/>
      </c>
      <c r="N913" s="36" t="str">
        <f t="shared" si="35"/>
        <v/>
      </c>
      <c r="O913" s="36" t="str">
        <f t="shared" si="35"/>
        <v/>
      </c>
      <c r="P913" s="36" t="str">
        <f t="shared" si="35"/>
        <v>*</v>
      </c>
      <c r="Q913" s="36" t="str">
        <f t="shared" si="35"/>
        <v>*</v>
      </c>
      <c r="R913" s="36" t="str">
        <f t="shared" si="35"/>
        <v>*</v>
      </c>
      <c r="S913" s="36" t="str">
        <f t="shared" si="35"/>
        <v/>
      </c>
      <c r="T913" s="36" t="str">
        <f t="shared" si="35"/>
        <v/>
      </c>
      <c r="U913" s="36" t="str">
        <f t="shared" si="35"/>
        <v/>
      </c>
    </row>
    <row r="914" spans="1:21" s="18" customFormat="1" ht="15.75" hidden="1" customHeight="1" x14ac:dyDescent="0.2">
      <c r="A914" s="75"/>
      <c r="B914" s="21" t="s">
        <v>248</v>
      </c>
      <c r="C914" s="65" t="s">
        <v>14</v>
      </c>
      <c r="D914" s="36" t="str">
        <f t="shared" si="35"/>
        <v>*</v>
      </c>
      <c r="E914" s="36" t="str">
        <f t="shared" si="35"/>
        <v>*</v>
      </c>
      <c r="F914" s="36" t="str">
        <f t="shared" si="35"/>
        <v>*</v>
      </c>
      <c r="G914" s="36" t="str">
        <f t="shared" si="35"/>
        <v>*</v>
      </c>
      <c r="H914" s="36" t="str">
        <f t="shared" si="35"/>
        <v>*</v>
      </c>
      <c r="I914" s="36" t="str">
        <f t="shared" si="35"/>
        <v>*</v>
      </c>
      <c r="J914" s="36" t="str">
        <f t="shared" si="35"/>
        <v/>
      </c>
      <c r="K914" s="36" t="str">
        <f t="shared" si="35"/>
        <v/>
      </c>
      <c r="L914" s="36" t="str">
        <f t="shared" si="35"/>
        <v/>
      </c>
      <c r="M914" s="36" t="str">
        <f t="shared" si="35"/>
        <v/>
      </c>
      <c r="N914" s="36" t="str">
        <f t="shared" si="35"/>
        <v/>
      </c>
      <c r="O914" s="36" t="str">
        <f t="shared" si="35"/>
        <v/>
      </c>
      <c r="P914" s="36" t="str">
        <f t="shared" si="35"/>
        <v>*</v>
      </c>
      <c r="Q914" s="36" t="str">
        <f t="shared" si="35"/>
        <v>*</v>
      </c>
      <c r="R914" s="36" t="str">
        <f t="shared" si="35"/>
        <v>*</v>
      </c>
      <c r="S914" s="36" t="str">
        <f t="shared" si="35"/>
        <v/>
      </c>
      <c r="T914" s="36" t="str">
        <f t="shared" si="35"/>
        <v/>
      </c>
      <c r="U914" s="36" t="str">
        <f t="shared" si="35"/>
        <v/>
      </c>
    </row>
    <row r="915" spans="1:21" s="18" customFormat="1" ht="15.75" hidden="1" customHeight="1" x14ac:dyDescent="0.2">
      <c r="A915" s="75"/>
      <c r="B915" s="21" t="s">
        <v>212</v>
      </c>
      <c r="C915" s="65" t="s">
        <v>32</v>
      </c>
      <c r="D915" s="36" t="str">
        <f t="shared" si="35"/>
        <v/>
      </c>
      <c r="E915" s="36" t="str">
        <f t="shared" si="35"/>
        <v/>
      </c>
      <c r="F915" s="36" t="str">
        <f t="shared" si="35"/>
        <v/>
      </c>
      <c r="G915" s="36" t="str">
        <f t="shared" si="35"/>
        <v/>
      </c>
      <c r="H915" s="36" t="str">
        <f t="shared" si="35"/>
        <v/>
      </c>
      <c r="I915" s="36" t="str">
        <f t="shared" si="35"/>
        <v/>
      </c>
      <c r="J915" s="36" t="str">
        <f t="shared" si="35"/>
        <v/>
      </c>
      <c r="K915" s="36" t="str">
        <f t="shared" si="35"/>
        <v/>
      </c>
      <c r="L915" s="36" t="str">
        <f t="shared" si="35"/>
        <v/>
      </c>
      <c r="M915" s="36" t="str">
        <f t="shared" si="35"/>
        <v/>
      </c>
      <c r="N915" s="36" t="str">
        <f t="shared" si="35"/>
        <v/>
      </c>
      <c r="O915" s="36" t="str">
        <f t="shared" si="35"/>
        <v/>
      </c>
      <c r="P915" s="36" t="str">
        <f t="shared" si="35"/>
        <v/>
      </c>
      <c r="Q915" s="36" t="str">
        <f t="shared" si="35"/>
        <v/>
      </c>
      <c r="R915" s="36" t="str">
        <f t="shared" si="35"/>
        <v/>
      </c>
      <c r="S915" s="36" t="str">
        <f t="shared" si="35"/>
        <v/>
      </c>
      <c r="T915" s="36" t="str">
        <f t="shared" si="35"/>
        <v/>
      </c>
      <c r="U915" s="36" t="str">
        <f t="shared" si="35"/>
        <v/>
      </c>
    </row>
    <row r="916" spans="1:21" s="18" customFormat="1" ht="15.75" hidden="1" customHeight="1" x14ac:dyDescent="0.2">
      <c r="A916" s="75"/>
      <c r="B916" s="35" t="s">
        <v>249</v>
      </c>
      <c r="C916" s="65" t="s">
        <v>16</v>
      </c>
      <c r="D916" s="36" t="str">
        <f t="shared" si="35"/>
        <v>*</v>
      </c>
      <c r="E916" s="36" t="str">
        <f t="shared" si="35"/>
        <v>*</v>
      </c>
      <c r="F916" s="36" t="str">
        <f t="shared" si="35"/>
        <v>*</v>
      </c>
      <c r="G916" s="36" t="str">
        <f t="shared" si="35"/>
        <v/>
      </c>
      <c r="H916" s="36" t="str">
        <f t="shared" si="35"/>
        <v/>
      </c>
      <c r="I916" s="36" t="str">
        <f t="shared" si="35"/>
        <v/>
      </c>
      <c r="J916" s="36" t="str">
        <f t="shared" si="35"/>
        <v/>
      </c>
      <c r="K916" s="36" t="str">
        <f t="shared" si="35"/>
        <v/>
      </c>
      <c r="L916" s="36" t="str">
        <f t="shared" si="35"/>
        <v/>
      </c>
      <c r="M916" s="36" t="str">
        <f t="shared" si="35"/>
        <v/>
      </c>
      <c r="N916" s="36" t="str">
        <f t="shared" si="35"/>
        <v/>
      </c>
      <c r="O916" s="36" t="str">
        <f t="shared" si="35"/>
        <v/>
      </c>
      <c r="P916" s="36" t="str">
        <f t="shared" si="35"/>
        <v>*</v>
      </c>
      <c r="Q916" s="36" t="str">
        <f t="shared" si="35"/>
        <v>*</v>
      </c>
      <c r="R916" s="36" t="str">
        <f t="shared" si="35"/>
        <v>*</v>
      </c>
      <c r="S916" s="36" t="str">
        <f t="shared" si="35"/>
        <v/>
      </c>
      <c r="T916" s="36" t="str">
        <f t="shared" si="35"/>
        <v/>
      </c>
      <c r="U916" s="36" t="str">
        <f t="shared" si="35"/>
        <v/>
      </c>
    </row>
    <row r="917" spans="1:21" s="18" customFormat="1" ht="15.75" hidden="1" customHeight="1" x14ac:dyDescent="0.2">
      <c r="A917" s="75"/>
      <c r="B917" s="35" t="s">
        <v>213</v>
      </c>
      <c r="C917" s="65" t="s">
        <v>130</v>
      </c>
      <c r="D917" s="36" t="str">
        <f t="shared" si="35"/>
        <v/>
      </c>
      <c r="E917" s="36" t="str">
        <f t="shared" si="35"/>
        <v/>
      </c>
      <c r="F917" s="36" t="str">
        <f t="shared" si="35"/>
        <v/>
      </c>
      <c r="G917" s="36" t="str">
        <f t="shared" si="35"/>
        <v/>
      </c>
      <c r="H917" s="36" t="str">
        <f t="shared" si="35"/>
        <v/>
      </c>
      <c r="I917" s="36" t="str">
        <f t="shared" si="35"/>
        <v/>
      </c>
      <c r="J917" s="36" t="str">
        <f t="shared" si="35"/>
        <v/>
      </c>
      <c r="K917" s="36" t="str">
        <f t="shared" si="35"/>
        <v/>
      </c>
      <c r="L917" s="36" t="str">
        <f t="shared" si="35"/>
        <v/>
      </c>
      <c r="M917" s="36" t="str">
        <f t="shared" si="35"/>
        <v/>
      </c>
      <c r="N917" s="36" t="str">
        <f t="shared" si="35"/>
        <v/>
      </c>
      <c r="O917" s="36" t="str">
        <f t="shared" si="35"/>
        <v/>
      </c>
      <c r="P917" s="36" t="str">
        <f t="shared" si="35"/>
        <v/>
      </c>
      <c r="Q917" s="36" t="str">
        <f t="shared" si="35"/>
        <v/>
      </c>
      <c r="R917" s="36" t="str">
        <f t="shared" si="35"/>
        <v/>
      </c>
      <c r="S917" s="36" t="str">
        <f t="shared" si="35"/>
        <v/>
      </c>
      <c r="T917" s="36" t="str">
        <f t="shared" si="35"/>
        <v/>
      </c>
      <c r="U917" s="36" t="str">
        <f t="shared" si="35"/>
        <v/>
      </c>
    </row>
    <row r="918" spans="1:21" s="18" customFormat="1" ht="15.75" hidden="1" customHeight="1" x14ac:dyDescent="0.2">
      <c r="A918" s="76" t="s">
        <v>250</v>
      </c>
      <c r="B918" s="17" t="s">
        <v>210</v>
      </c>
      <c r="C918" s="33" t="s">
        <v>22</v>
      </c>
      <c r="D918" s="34" t="str">
        <f t="shared" si="35"/>
        <v>*</v>
      </c>
      <c r="E918" s="34" t="str">
        <f t="shared" si="35"/>
        <v>*</v>
      </c>
      <c r="F918" s="34" t="str">
        <f t="shared" si="35"/>
        <v>*</v>
      </c>
      <c r="G918" s="34" t="str">
        <f t="shared" si="35"/>
        <v>*</v>
      </c>
      <c r="H918" s="34" t="str">
        <f t="shared" si="35"/>
        <v>*</v>
      </c>
      <c r="I918" s="34" t="str">
        <f t="shared" si="35"/>
        <v>*</v>
      </c>
      <c r="J918" s="34" t="str">
        <f t="shared" si="35"/>
        <v>*</v>
      </c>
      <c r="K918" s="34" t="str">
        <f t="shared" si="35"/>
        <v>*</v>
      </c>
      <c r="L918" s="34" t="str">
        <f t="shared" si="35"/>
        <v>*</v>
      </c>
      <c r="M918" s="34" t="str">
        <f t="shared" si="35"/>
        <v/>
      </c>
      <c r="N918" s="34" t="str">
        <f t="shared" si="35"/>
        <v/>
      </c>
      <c r="O918" s="34" t="str">
        <f t="shared" si="35"/>
        <v/>
      </c>
      <c r="P918" s="34" t="str">
        <f t="shared" si="35"/>
        <v>*</v>
      </c>
      <c r="Q918" s="34" t="str">
        <f t="shared" si="35"/>
        <v>*</v>
      </c>
      <c r="R918" s="34" t="str">
        <f t="shared" si="35"/>
        <v>*</v>
      </c>
      <c r="S918" s="34" t="str">
        <f t="shared" si="35"/>
        <v>*</v>
      </c>
      <c r="T918" s="34" t="str">
        <f t="shared" si="35"/>
        <v>*</v>
      </c>
      <c r="U918" s="34" t="str">
        <f t="shared" si="35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37" t="str">
        <f t="shared" si="35"/>
        <v>*</v>
      </c>
      <c r="E919" s="37" t="str">
        <f t="shared" si="35"/>
        <v>*</v>
      </c>
      <c r="F919" s="37" t="str">
        <f t="shared" si="35"/>
        <v>*</v>
      </c>
      <c r="G919" s="37" t="str">
        <f t="shared" si="35"/>
        <v>*</v>
      </c>
      <c r="H919" s="37" t="str">
        <f t="shared" si="35"/>
        <v>*</v>
      </c>
      <c r="I919" s="37" t="str">
        <f t="shared" si="35"/>
        <v>*</v>
      </c>
      <c r="J919" s="37" t="str">
        <f t="shared" si="35"/>
        <v>*</v>
      </c>
      <c r="K919" s="37" t="str">
        <f t="shared" si="35"/>
        <v>*</v>
      </c>
      <c r="L919" s="37" t="str">
        <f t="shared" si="35"/>
        <v>*</v>
      </c>
      <c r="M919" s="37" t="str">
        <f t="shared" si="35"/>
        <v/>
      </c>
      <c r="N919" s="37" t="str">
        <f t="shared" si="35"/>
        <v/>
      </c>
      <c r="O919" s="37" t="str">
        <f t="shared" si="35"/>
        <v/>
      </c>
      <c r="P919" s="37" t="str">
        <f t="shared" si="35"/>
        <v>*</v>
      </c>
      <c r="Q919" s="37" t="str">
        <f t="shared" si="35"/>
        <v>*</v>
      </c>
      <c r="R919" s="37" t="str">
        <f t="shared" si="35"/>
        <v>*</v>
      </c>
      <c r="S919" s="37" t="str">
        <f t="shared" si="35"/>
        <v>*</v>
      </c>
      <c r="T919" s="37" t="str">
        <f t="shared" si="35"/>
        <v>*</v>
      </c>
      <c r="U919" s="37" t="str">
        <f t="shared" si="35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37" t="str">
        <f t="shared" si="35"/>
        <v>*</v>
      </c>
      <c r="E920" s="37" t="str">
        <f t="shared" si="35"/>
        <v>*</v>
      </c>
      <c r="F920" s="37" t="str">
        <f t="shared" si="35"/>
        <v>*</v>
      </c>
      <c r="G920" s="37" t="str">
        <f t="shared" si="35"/>
        <v>*</v>
      </c>
      <c r="H920" s="37" t="str">
        <f t="shared" si="35"/>
        <v>*</v>
      </c>
      <c r="I920" s="37" t="str">
        <f t="shared" si="35"/>
        <v>*</v>
      </c>
      <c r="J920" s="37" t="str">
        <f t="shared" si="35"/>
        <v>*</v>
      </c>
      <c r="K920" s="37" t="str">
        <f t="shared" si="35"/>
        <v>*</v>
      </c>
      <c r="L920" s="37" t="str">
        <f t="shared" si="35"/>
        <v>*</v>
      </c>
      <c r="M920" s="37" t="str">
        <f t="shared" si="35"/>
        <v/>
      </c>
      <c r="N920" s="37" t="str">
        <f t="shared" si="35"/>
        <v/>
      </c>
      <c r="O920" s="37" t="str">
        <f t="shared" si="35"/>
        <v/>
      </c>
      <c r="P920" s="37" t="str">
        <f t="shared" si="35"/>
        <v>*</v>
      </c>
      <c r="Q920" s="37" t="str">
        <f t="shared" si="35"/>
        <v>*</v>
      </c>
      <c r="R920" s="37" t="str">
        <f t="shared" si="35"/>
        <v>*</v>
      </c>
      <c r="S920" s="37" t="str">
        <f t="shared" si="35"/>
        <v>*</v>
      </c>
      <c r="T920" s="37" t="str">
        <f t="shared" si="35"/>
        <v>*</v>
      </c>
      <c r="U920" s="37" t="str">
        <f t="shared" si="35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32</v>
      </c>
      <c r="D921" s="37" t="str">
        <f t="shared" si="35"/>
        <v>*</v>
      </c>
      <c r="E921" s="37" t="str">
        <f t="shared" si="35"/>
        <v>*</v>
      </c>
      <c r="F921" s="37" t="str">
        <f t="shared" si="35"/>
        <v>*</v>
      </c>
      <c r="G921" s="37" t="str">
        <f t="shared" ref="G921:U921" si="36">IF(G278=G595,"","*")</f>
        <v>*</v>
      </c>
      <c r="H921" s="37" t="str">
        <f t="shared" si="36"/>
        <v>*</v>
      </c>
      <c r="I921" s="37" t="str">
        <f t="shared" si="36"/>
        <v>*</v>
      </c>
      <c r="J921" s="37" t="str">
        <f t="shared" si="36"/>
        <v/>
      </c>
      <c r="K921" s="37" t="str">
        <f t="shared" si="36"/>
        <v/>
      </c>
      <c r="L921" s="37" t="str">
        <f t="shared" si="36"/>
        <v/>
      </c>
      <c r="M921" s="37" t="str">
        <f t="shared" si="36"/>
        <v/>
      </c>
      <c r="N921" s="37" t="str">
        <f t="shared" si="36"/>
        <v/>
      </c>
      <c r="O921" s="37" t="str">
        <f t="shared" si="36"/>
        <v/>
      </c>
      <c r="P921" s="37" t="str">
        <f t="shared" si="36"/>
        <v>*</v>
      </c>
      <c r="Q921" s="37" t="str">
        <f t="shared" si="36"/>
        <v>*</v>
      </c>
      <c r="R921" s="37" t="str">
        <f t="shared" si="36"/>
        <v>*</v>
      </c>
      <c r="S921" s="37" t="str">
        <f t="shared" si="36"/>
        <v/>
      </c>
      <c r="T921" s="37" t="str">
        <f t="shared" si="36"/>
        <v/>
      </c>
      <c r="U921" s="37" t="str">
        <f t="shared" si="36"/>
        <v/>
      </c>
    </row>
    <row r="922" spans="1:21" s="18" customFormat="1" ht="15.75" hidden="1" customHeight="1" x14ac:dyDescent="0.2">
      <c r="A922" s="76"/>
      <c r="B922" s="22" t="s">
        <v>249</v>
      </c>
      <c r="C922" s="23" t="s">
        <v>16</v>
      </c>
      <c r="D922" s="37" t="str">
        <f t="shared" ref="D922:U923" si="37">IF(D279=D596,"","*")</f>
        <v>*</v>
      </c>
      <c r="E922" s="37" t="str">
        <f t="shared" si="37"/>
        <v>*</v>
      </c>
      <c r="F922" s="37" t="str">
        <f t="shared" si="37"/>
        <v>*</v>
      </c>
      <c r="G922" s="37" t="str">
        <f t="shared" si="37"/>
        <v/>
      </c>
      <c r="H922" s="37" t="str">
        <f t="shared" si="37"/>
        <v/>
      </c>
      <c r="I922" s="37" t="str">
        <f t="shared" si="37"/>
        <v/>
      </c>
      <c r="J922" s="37" t="str">
        <f t="shared" si="37"/>
        <v/>
      </c>
      <c r="K922" s="37" t="str">
        <f t="shared" si="37"/>
        <v/>
      </c>
      <c r="L922" s="37" t="str">
        <f t="shared" si="37"/>
        <v/>
      </c>
      <c r="M922" s="37" t="str">
        <f t="shared" si="37"/>
        <v/>
      </c>
      <c r="N922" s="37" t="str">
        <f t="shared" si="37"/>
        <v/>
      </c>
      <c r="O922" s="37" t="str">
        <f t="shared" si="37"/>
        <v/>
      </c>
      <c r="P922" s="37" t="str">
        <f t="shared" si="37"/>
        <v>*</v>
      </c>
      <c r="Q922" s="37" t="str">
        <f t="shared" si="37"/>
        <v>*</v>
      </c>
      <c r="R922" s="37" t="str">
        <f t="shared" si="37"/>
        <v>*</v>
      </c>
      <c r="S922" s="37" t="str">
        <f t="shared" si="37"/>
        <v/>
      </c>
      <c r="T922" s="37" t="str">
        <f t="shared" si="37"/>
        <v/>
      </c>
      <c r="U922" s="37" t="str">
        <f t="shared" si="37"/>
        <v/>
      </c>
    </row>
    <row r="923" spans="1:21" s="18" customFormat="1" ht="15.75" hidden="1" customHeight="1" x14ac:dyDescent="0.2">
      <c r="A923" s="77"/>
      <c r="B923" s="25" t="s">
        <v>213</v>
      </c>
      <c r="C923" s="26" t="s">
        <v>130</v>
      </c>
      <c r="D923" s="38" t="str">
        <f t="shared" si="37"/>
        <v>*</v>
      </c>
      <c r="E923" s="38" t="str">
        <f t="shared" si="37"/>
        <v>*</v>
      </c>
      <c r="F923" s="38" t="str">
        <f t="shared" si="37"/>
        <v>*</v>
      </c>
      <c r="G923" s="38" t="str">
        <f t="shared" si="37"/>
        <v/>
      </c>
      <c r="H923" s="38" t="str">
        <f t="shared" si="37"/>
        <v/>
      </c>
      <c r="I923" s="38" t="str">
        <f t="shared" si="37"/>
        <v/>
      </c>
      <c r="J923" s="38" t="str">
        <f t="shared" si="37"/>
        <v/>
      </c>
      <c r="K923" s="38" t="str">
        <f t="shared" si="37"/>
        <v/>
      </c>
      <c r="L923" s="38" t="str">
        <f t="shared" si="37"/>
        <v/>
      </c>
      <c r="M923" s="38" t="str">
        <f t="shared" si="37"/>
        <v/>
      </c>
      <c r="N923" s="38" t="str">
        <f t="shared" si="37"/>
        <v/>
      </c>
      <c r="O923" s="38" t="str">
        <f t="shared" si="37"/>
        <v/>
      </c>
      <c r="P923" s="38" t="str">
        <f t="shared" si="37"/>
        <v>*</v>
      </c>
      <c r="Q923" s="38" t="str">
        <f t="shared" si="37"/>
        <v>*</v>
      </c>
      <c r="R923" s="38" t="str">
        <f t="shared" si="37"/>
        <v>*</v>
      </c>
      <c r="S923" s="38" t="str">
        <f t="shared" si="37"/>
        <v/>
      </c>
      <c r="T923" s="38" t="str">
        <f t="shared" si="37"/>
        <v/>
      </c>
      <c r="U923" s="38" t="str">
        <f t="shared" si="37"/>
        <v/>
      </c>
    </row>
    <row r="924" spans="1:21" ht="15.75" hidden="1" customHeight="1" x14ac:dyDescent="0.2">
      <c r="A924" s="72" t="s">
        <v>234</v>
      </c>
      <c r="B924" s="73"/>
      <c r="C924" s="31" t="s">
        <v>36</v>
      </c>
      <c r="D924" s="32" t="e">
        <f>IF(#REF!=D598,"","*")</f>
        <v>#REF!</v>
      </c>
      <c r="E924" s="32" t="e">
        <f>IF(#REF!=E598,"","*")</f>
        <v>#REF!</v>
      </c>
      <c r="F924" s="32" t="e">
        <f>IF(#REF!=F598,"","*")</f>
        <v>#REF!</v>
      </c>
      <c r="G924" s="32" t="e">
        <f>IF(#REF!=G598,"","*")</f>
        <v>#REF!</v>
      </c>
      <c r="H924" s="32" t="e">
        <f>IF(#REF!=H598,"","*")</f>
        <v>#REF!</v>
      </c>
      <c r="I924" s="32" t="e">
        <f>IF(#REF!=I598,"","*")</f>
        <v>#REF!</v>
      </c>
      <c r="J924" s="32" t="e">
        <f>IF(#REF!=J598,"","*")</f>
        <v>#REF!</v>
      </c>
      <c r="K924" s="32" t="e">
        <f>IF(#REF!=K598,"","*")</f>
        <v>#REF!</v>
      </c>
      <c r="L924" s="32" t="e">
        <f>IF(#REF!=L598,"","*")</f>
        <v>#REF!</v>
      </c>
      <c r="M924" s="32" t="e">
        <f>IF(#REF!=M598,"","*")</f>
        <v>#REF!</v>
      </c>
      <c r="N924" s="32" t="e">
        <f>IF(#REF!=N598,"","*")</f>
        <v>#REF!</v>
      </c>
      <c r="O924" s="32" t="e">
        <f>IF(#REF!=O598,"","*")</f>
        <v>#REF!</v>
      </c>
      <c r="P924" s="32" t="e">
        <f>IF(#REF!=P598,"","*")</f>
        <v>#REF!</v>
      </c>
      <c r="Q924" s="32" t="e">
        <f>IF(#REF!=Q598,"","*")</f>
        <v>#REF!</v>
      </c>
      <c r="R924" s="32" t="e">
        <f>IF(#REF!=R598,"","*")</f>
        <v>#REF!</v>
      </c>
      <c r="S924" s="32" t="e">
        <f>IF(#REF!=S598,"","*")</f>
        <v>#REF!</v>
      </c>
      <c r="T924" s="32" t="e">
        <f>IF(#REF!=T598,"","*")</f>
        <v>#REF!</v>
      </c>
      <c r="U924" s="32" t="e">
        <f>IF(#REF!=U598,"","*")</f>
        <v>#REF!</v>
      </c>
    </row>
    <row r="925" spans="1:21" s="18" customFormat="1" ht="15.75" hidden="1" customHeight="1" x14ac:dyDescent="0.2">
      <c r="A925" s="74" t="s">
        <v>247</v>
      </c>
      <c r="B925" s="17" t="s">
        <v>210</v>
      </c>
      <c r="C925" s="33" t="s">
        <v>22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18" customFormat="1" ht="15.75" hidden="1" customHeight="1" x14ac:dyDescent="0.2">
      <c r="A926" s="75"/>
      <c r="B926" s="35" t="s">
        <v>211</v>
      </c>
      <c r="C926" s="65" t="s">
        <v>17</v>
      </c>
      <c r="D926" s="36" t="e">
        <f>IF(#REF!=D600,"","*")</f>
        <v>#REF!</v>
      </c>
      <c r="E926" s="36" t="e">
        <f>IF(#REF!=E600,"","*")</f>
        <v>#REF!</v>
      </c>
      <c r="F926" s="36" t="e">
        <f>IF(#REF!=F600,"","*")</f>
        <v>#REF!</v>
      </c>
      <c r="G926" s="36" t="e">
        <f>IF(#REF!=G600,"","*")</f>
        <v>#REF!</v>
      </c>
      <c r="H926" s="36" t="e">
        <f>IF(#REF!=H600,"","*")</f>
        <v>#REF!</v>
      </c>
      <c r="I926" s="36" t="e">
        <f>IF(#REF!=I600,"","*")</f>
        <v>#REF!</v>
      </c>
      <c r="J926" s="36" t="e">
        <f>IF(#REF!=J600,"","*")</f>
        <v>#REF!</v>
      </c>
      <c r="K926" s="36" t="e">
        <f>IF(#REF!=K600,"","*")</f>
        <v>#REF!</v>
      </c>
      <c r="L926" s="36" t="e">
        <f>IF(#REF!=L600,"","*")</f>
        <v>#REF!</v>
      </c>
      <c r="M926" s="36" t="e">
        <f>IF(#REF!=M600,"","*")</f>
        <v>#REF!</v>
      </c>
      <c r="N926" s="36" t="e">
        <f>IF(#REF!=N600,"","*")</f>
        <v>#REF!</v>
      </c>
      <c r="O926" s="36" t="e">
        <f>IF(#REF!=O600,"","*")</f>
        <v>#REF!</v>
      </c>
      <c r="P926" s="36" t="e">
        <f>IF(#REF!=P600,"","*")</f>
        <v>#REF!</v>
      </c>
      <c r="Q926" s="36" t="e">
        <f>IF(#REF!=Q600,"","*")</f>
        <v>#REF!</v>
      </c>
      <c r="R926" s="36" t="e">
        <f>IF(#REF!=R600,"","*")</f>
        <v>#REF!</v>
      </c>
      <c r="S926" s="36" t="e">
        <f>IF(#REF!=S600,"","*")</f>
        <v>#REF!</v>
      </c>
      <c r="T926" s="36" t="e">
        <f>IF(#REF!=T600,"","*")</f>
        <v>#REF!</v>
      </c>
      <c r="U926" s="36" t="e">
        <f>IF(#REF!=U600,"","*")</f>
        <v>#REF!</v>
      </c>
    </row>
    <row r="927" spans="1:21" s="18" customFormat="1" ht="15.75" hidden="1" customHeight="1" x14ac:dyDescent="0.2">
      <c r="A927" s="75"/>
      <c r="B927" s="21" t="s">
        <v>248</v>
      </c>
      <c r="C927" s="65" t="s">
        <v>14</v>
      </c>
      <c r="D927" s="36" t="e">
        <f>IF(#REF!=D601,"","*")</f>
        <v>#REF!</v>
      </c>
      <c r="E927" s="36" t="e">
        <f>IF(#REF!=E601,"","*")</f>
        <v>#REF!</v>
      </c>
      <c r="F927" s="36" t="e">
        <f>IF(#REF!=F601,"","*")</f>
        <v>#REF!</v>
      </c>
      <c r="G927" s="36" t="e">
        <f>IF(#REF!=G601,"","*")</f>
        <v>#REF!</v>
      </c>
      <c r="H927" s="36" t="e">
        <f>IF(#REF!=H601,"","*")</f>
        <v>#REF!</v>
      </c>
      <c r="I927" s="36" t="e">
        <f>IF(#REF!=I601,"","*")</f>
        <v>#REF!</v>
      </c>
      <c r="J927" s="36" t="e">
        <f>IF(#REF!=J601,"","*")</f>
        <v>#REF!</v>
      </c>
      <c r="K927" s="36" t="e">
        <f>IF(#REF!=K601,"","*")</f>
        <v>#REF!</v>
      </c>
      <c r="L927" s="36" t="e">
        <f>IF(#REF!=L601,"","*")</f>
        <v>#REF!</v>
      </c>
      <c r="M927" s="36" t="e">
        <f>IF(#REF!=M601,"","*")</f>
        <v>#REF!</v>
      </c>
      <c r="N927" s="36" t="e">
        <f>IF(#REF!=N601,"","*")</f>
        <v>#REF!</v>
      </c>
      <c r="O927" s="36" t="e">
        <f>IF(#REF!=O601,"","*")</f>
        <v>#REF!</v>
      </c>
      <c r="P927" s="36" t="e">
        <f>IF(#REF!=P601,"","*")</f>
        <v>#REF!</v>
      </c>
      <c r="Q927" s="36" t="e">
        <f>IF(#REF!=Q601,"","*")</f>
        <v>#REF!</v>
      </c>
      <c r="R927" s="36" t="e">
        <f>IF(#REF!=R601,"","*")</f>
        <v>#REF!</v>
      </c>
      <c r="S927" s="36" t="e">
        <f>IF(#REF!=S601,"","*")</f>
        <v>#REF!</v>
      </c>
      <c r="T927" s="36" t="e">
        <f>IF(#REF!=T601,"","*")</f>
        <v>#REF!</v>
      </c>
      <c r="U927" s="36" t="e">
        <f>IF(#REF!=U601,"","*")</f>
        <v>#REF!</v>
      </c>
    </row>
    <row r="928" spans="1:21" s="18" customFormat="1" ht="15.75" hidden="1" customHeight="1" x14ac:dyDescent="0.2">
      <c r="A928" s="75"/>
      <c r="B928" s="21" t="s">
        <v>212</v>
      </c>
      <c r="C928" s="65" t="s">
        <v>32</v>
      </c>
      <c r="D928" s="36" t="e">
        <f>IF(#REF!=D602,"","*")</f>
        <v>#REF!</v>
      </c>
      <c r="E928" s="36" t="e">
        <f>IF(#REF!=E602,"","*")</f>
        <v>#REF!</v>
      </c>
      <c r="F928" s="36" t="e">
        <f>IF(#REF!=F602,"","*")</f>
        <v>#REF!</v>
      </c>
      <c r="G928" s="36" t="e">
        <f>IF(#REF!=G602,"","*")</f>
        <v>#REF!</v>
      </c>
      <c r="H928" s="36" t="e">
        <f>IF(#REF!=H602,"","*")</f>
        <v>#REF!</v>
      </c>
      <c r="I928" s="36" t="e">
        <f>IF(#REF!=I602,"","*")</f>
        <v>#REF!</v>
      </c>
      <c r="J928" s="36" t="e">
        <f>IF(#REF!=J602,"","*")</f>
        <v>#REF!</v>
      </c>
      <c r="K928" s="36" t="e">
        <f>IF(#REF!=K602,"","*")</f>
        <v>#REF!</v>
      </c>
      <c r="L928" s="36" t="e">
        <f>IF(#REF!=L602,"","*")</f>
        <v>#REF!</v>
      </c>
      <c r="M928" s="36" t="e">
        <f>IF(#REF!=M602,"","*")</f>
        <v>#REF!</v>
      </c>
      <c r="N928" s="36" t="e">
        <f>IF(#REF!=N602,"","*")</f>
        <v>#REF!</v>
      </c>
      <c r="O928" s="36" t="e">
        <f>IF(#REF!=O602,"","*")</f>
        <v>#REF!</v>
      </c>
      <c r="P928" s="36" t="e">
        <f>IF(#REF!=P602,"","*")</f>
        <v>#REF!</v>
      </c>
      <c r="Q928" s="36" t="e">
        <f>IF(#REF!=Q602,"","*")</f>
        <v>#REF!</v>
      </c>
      <c r="R928" s="36" t="e">
        <f>IF(#REF!=R602,"","*")</f>
        <v>#REF!</v>
      </c>
      <c r="S928" s="36" t="e">
        <f>IF(#REF!=S602,"","*")</f>
        <v>#REF!</v>
      </c>
      <c r="T928" s="36" t="e">
        <f>IF(#REF!=T602,"","*")</f>
        <v>#REF!</v>
      </c>
      <c r="U928" s="36" t="e">
        <f>IF(#REF!=U602,"","*")</f>
        <v>#REF!</v>
      </c>
    </row>
    <row r="929" spans="1:21" s="18" customFormat="1" ht="15.75" hidden="1" customHeight="1" x14ac:dyDescent="0.2">
      <c r="A929" s="75"/>
      <c r="B929" s="35" t="s">
        <v>249</v>
      </c>
      <c r="C929" s="65" t="s">
        <v>16</v>
      </c>
      <c r="D929" s="36" t="e">
        <f>IF(#REF!=D603,"","*")</f>
        <v>#REF!</v>
      </c>
      <c r="E929" s="36" t="e">
        <f>IF(#REF!=E603,"","*")</f>
        <v>#REF!</v>
      </c>
      <c r="F929" s="36" t="e">
        <f>IF(#REF!=F603,"","*")</f>
        <v>#REF!</v>
      </c>
      <c r="G929" s="36" t="e">
        <f>IF(#REF!=G603,"","*")</f>
        <v>#REF!</v>
      </c>
      <c r="H929" s="36" t="e">
        <f>IF(#REF!=H603,"","*")</f>
        <v>#REF!</v>
      </c>
      <c r="I929" s="36" t="e">
        <f>IF(#REF!=I603,"","*")</f>
        <v>#REF!</v>
      </c>
      <c r="J929" s="36" t="e">
        <f>IF(#REF!=J603,"","*")</f>
        <v>#REF!</v>
      </c>
      <c r="K929" s="36" t="e">
        <f>IF(#REF!=K603,"","*")</f>
        <v>#REF!</v>
      </c>
      <c r="L929" s="36" t="e">
        <f>IF(#REF!=L603,"","*")</f>
        <v>#REF!</v>
      </c>
      <c r="M929" s="36" t="e">
        <f>IF(#REF!=M603,"","*")</f>
        <v>#REF!</v>
      </c>
      <c r="N929" s="36" t="e">
        <f>IF(#REF!=N603,"","*")</f>
        <v>#REF!</v>
      </c>
      <c r="O929" s="36" t="e">
        <f>IF(#REF!=O603,"","*")</f>
        <v>#REF!</v>
      </c>
      <c r="P929" s="36" t="e">
        <f>IF(#REF!=P603,"","*")</f>
        <v>#REF!</v>
      </c>
      <c r="Q929" s="36" t="e">
        <f>IF(#REF!=Q603,"","*")</f>
        <v>#REF!</v>
      </c>
      <c r="R929" s="36" t="e">
        <f>IF(#REF!=R603,"","*")</f>
        <v>#REF!</v>
      </c>
      <c r="S929" s="36" t="e">
        <f>IF(#REF!=S603,"","*")</f>
        <v>#REF!</v>
      </c>
      <c r="T929" s="36" t="e">
        <f>IF(#REF!=T603,"","*")</f>
        <v>#REF!</v>
      </c>
      <c r="U929" s="36" t="e">
        <f>IF(#REF!=U603,"","*")</f>
        <v>#REF!</v>
      </c>
    </row>
    <row r="930" spans="1:21" s="18" customFormat="1" ht="15.75" hidden="1" customHeight="1" x14ac:dyDescent="0.2">
      <c r="A930" s="75"/>
      <c r="B930" s="35" t="s">
        <v>213</v>
      </c>
      <c r="C930" s="65" t="s">
        <v>130</v>
      </c>
      <c r="D930" s="36" t="e">
        <f>IF(#REF!=D604,"","*")</f>
        <v>#REF!</v>
      </c>
      <c r="E930" s="36" t="e">
        <f>IF(#REF!=E604,"","*")</f>
        <v>#REF!</v>
      </c>
      <c r="F930" s="36" t="e">
        <f>IF(#REF!=F604,"","*")</f>
        <v>#REF!</v>
      </c>
      <c r="G930" s="36" t="e">
        <f>IF(#REF!=G604,"","*")</f>
        <v>#REF!</v>
      </c>
      <c r="H930" s="36" t="e">
        <f>IF(#REF!=H604,"","*")</f>
        <v>#REF!</v>
      </c>
      <c r="I930" s="36" t="e">
        <f>IF(#REF!=I604,"","*")</f>
        <v>#REF!</v>
      </c>
      <c r="J930" s="36" t="e">
        <f>IF(#REF!=J604,"","*")</f>
        <v>#REF!</v>
      </c>
      <c r="K930" s="36" t="e">
        <f>IF(#REF!=K604,"","*")</f>
        <v>#REF!</v>
      </c>
      <c r="L930" s="36" t="e">
        <f>IF(#REF!=L604,"","*")</f>
        <v>#REF!</v>
      </c>
      <c r="M930" s="36" t="e">
        <f>IF(#REF!=M604,"","*")</f>
        <v>#REF!</v>
      </c>
      <c r="N930" s="36" t="e">
        <f>IF(#REF!=N604,"","*")</f>
        <v>#REF!</v>
      </c>
      <c r="O930" s="36" t="e">
        <f>IF(#REF!=O604,"","*")</f>
        <v>#REF!</v>
      </c>
      <c r="P930" s="36" t="e">
        <f>IF(#REF!=P604,"","*")</f>
        <v>#REF!</v>
      </c>
      <c r="Q930" s="36" t="e">
        <f>IF(#REF!=Q604,"","*")</f>
        <v>#REF!</v>
      </c>
      <c r="R930" s="36" t="e">
        <f>IF(#REF!=R604,"","*")</f>
        <v>#REF!</v>
      </c>
      <c r="S930" s="36" t="e">
        <f>IF(#REF!=S604,"","*")</f>
        <v>#REF!</v>
      </c>
      <c r="T930" s="36" t="e">
        <f>IF(#REF!=T604,"","*")</f>
        <v>#REF!</v>
      </c>
      <c r="U930" s="36" t="e">
        <f>IF(#REF!=U604,"","*")</f>
        <v>#REF!</v>
      </c>
    </row>
    <row r="931" spans="1:21" s="18" customFormat="1" ht="15.75" hidden="1" customHeight="1" x14ac:dyDescent="0.2">
      <c r="A931" s="76" t="s">
        <v>250</v>
      </c>
      <c r="B931" s="17" t="s">
        <v>210</v>
      </c>
      <c r="C931" s="33" t="s">
        <v>22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37" t="e">
        <f>IF(#REF!=D606,"","*")</f>
        <v>#REF!</v>
      </c>
      <c r="E932" s="37" t="e">
        <f>IF(#REF!=E606,"","*")</f>
        <v>#REF!</v>
      </c>
      <c r="F932" s="37" t="e">
        <f>IF(#REF!=F606,"","*")</f>
        <v>#REF!</v>
      </c>
      <c r="G932" s="37" t="e">
        <f>IF(#REF!=G606,"","*")</f>
        <v>#REF!</v>
      </c>
      <c r="H932" s="37" t="e">
        <f>IF(#REF!=H606,"","*")</f>
        <v>#REF!</v>
      </c>
      <c r="I932" s="37" t="e">
        <f>IF(#REF!=I606,"","*")</f>
        <v>#REF!</v>
      </c>
      <c r="J932" s="37" t="e">
        <f>IF(#REF!=J606,"","*")</f>
        <v>#REF!</v>
      </c>
      <c r="K932" s="37" t="e">
        <f>IF(#REF!=K606,"","*")</f>
        <v>#REF!</v>
      </c>
      <c r="L932" s="37" t="e">
        <f>IF(#REF!=L606,"","*")</f>
        <v>#REF!</v>
      </c>
      <c r="M932" s="37" t="e">
        <f>IF(#REF!=M606,"","*")</f>
        <v>#REF!</v>
      </c>
      <c r="N932" s="37" t="e">
        <f>IF(#REF!=N606,"","*")</f>
        <v>#REF!</v>
      </c>
      <c r="O932" s="37" t="e">
        <f>IF(#REF!=O606,"","*")</f>
        <v>#REF!</v>
      </c>
      <c r="P932" s="37" t="e">
        <f>IF(#REF!=P606,"","*")</f>
        <v>#REF!</v>
      </c>
      <c r="Q932" s="37" t="e">
        <f>IF(#REF!=Q606,"","*")</f>
        <v>#REF!</v>
      </c>
      <c r="R932" s="37" t="e">
        <f>IF(#REF!=R606,"","*")</f>
        <v>#REF!</v>
      </c>
      <c r="S932" s="37" t="e">
        <f>IF(#REF!=S606,"","*")</f>
        <v>#REF!</v>
      </c>
      <c r="T932" s="37" t="e">
        <f>IF(#REF!=T606,"","*")</f>
        <v>#REF!</v>
      </c>
      <c r="U932" s="37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37" t="e">
        <f>IF(#REF!=D607,"","*")</f>
        <v>#REF!</v>
      </c>
      <c r="E933" s="37" t="e">
        <f>IF(#REF!=E607,"","*")</f>
        <v>#REF!</v>
      </c>
      <c r="F933" s="37" t="e">
        <f>IF(#REF!=F607,"","*")</f>
        <v>#REF!</v>
      </c>
      <c r="G933" s="37" t="e">
        <f>IF(#REF!=G607,"","*")</f>
        <v>#REF!</v>
      </c>
      <c r="H933" s="37" t="e">
        <f>IF(#REF!=H607,"","*")</f>
        <v>#REF!</v>
      </c>
      <c r="I933" s="37" t="e">
        <f>IF(#REF!=I607,"","*")</f>
        <v>#REF!</v>
      </c>
      <c r="J933" s="37" t="e">
        <f>IF(#REF!=J607,"","*")</f>
        <v>#REF!</v>
      </c>
      <c r="K933" s="37" t="e">
        <f>IF(#REF!=K607,"","*")</f>
        <v>#REF!</v>
      </c>
      <c r="L933" s="37" t="e">
        <f>IF(#REF!=L607,"","*")</f>
        <v>#REF!</v>
      </c>
      <c r="M933" s="37" t="e">
        <f>IF(#REF!=M607,"","*")</f>
        <v>#REF!</v>
      </c>
      <c r="N933" s="37" t="e">
        <f>IF(#REF!=N607,"","*")</f>
        <v>#REF!</v>
      </c>
      <c r="O933" s="37" t="e">
        <f>IF(#REF!=O607,"","*")</f>
        <v>#REF!</v>
      </c>
      <c r="P933" s="37" t="e">
        <f>IF(#REF!=P607,"","*")</f>
        <v>#REF!</v>
      </c>
      <c r="Q933" s="37" t="e">
        <f>IF(#REF!=Q607,"","*")</f>
        <v>#REF!</v>
      </c>
      <c r="R933" s="37" t="e">
        <f>IF(#REF!=R607,"","*")</f>
        <v>#REF!</v>
      </c>
      <c r="S933" s="37" t="e">
        <f>IF(#REF!=S607,"","*")</f>
        <v>#REF!</v>
      </c>
      <c r="T933" s="37" t="e">
        <f>IF(#REF!=T607,"","*")</f>
        <v>#REF!</v>
      </c>
      <c r="U933" s="37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32</v>
      </c>
      <c r="D934" s="37" t="e">
        <f>IF(#REF!=D608,"","*")</f>
        <v>#REF!</v>
      </c>
      <c r="E934" s="37" t="e">
        <f>IF(#REF!=E608,"","*")</f>
        <v>#REF!</v>
      </c>
      <c r="F934" s="37" t="e">
        <f>IF(#REF!=F608,"","*")</f>
        <v>#REF!</v>
      </c>
      <c r="G934" s="37" t="e">
        <f>IF(#REF!=G608,"","*")</f>
        <v>#REF!</v>
      </c>
      <c r="H934" s="37" t="e">
        <f>IF(#REF!=H608,"","*")</f>
        <v>#REF!</v>
      </c>
      <c r="I934" s="37" t="e">
        <f>IF(#REF!=I608,"","*")</f>
        <v>#REF!</v>
      </c>
      <c r="J934" s="37" t="e">
        <f>IF(#REF!=J608,"","*")</f>
        <v>#REF!</v>
      </c>
      <c r="K934" s="37" t="e">
        <f>IF(#REF!=K608,"","*")</f>
        <v>#REF!</v>
      </c>
      <c r="L934" s="37" t="e">
        <f>IF(#REF!=L608,"","*")</f>
        <v>#REF!</v>
      </c>
      <c r="M934" s="37" t="e">
        <f>IF(#REF!=M608,"","*")</f>
        <v>#REF!</v>
      </c>
      <c r="N934" s="37" t="e">
        <f>IF(#REF!=N608,"","*")</f>
        <v>#REF!</v>
      </c>
      <c r="O934" s="37" t="e">
        <f>IF(#REF!=O608,"","*")</f>
        <v>#REF!</v>
      </c>
      <c r="P934" s="37" t="e">
        <f>IF(#REF!=P608,"","*")</f>
        <v>#REF!</v>
      </c>
      <c r="Q934" s="37" t="e">
        <f>IF(#REF!=Q608,"","*")</f>
        <v>#REF!</v>
      </c>
      <c r="R934" s="37" t="e">
        <f>IF(#REF!=R608,"","*")</f>
        <v>#REF!</v>
      </c>
      <c r="S934" s="37" t="e">
        <f>IF(#REF!=S608,"","*")</f>
        <v>#REF!</v>
      </c>
      <c r="T934" s="37" t="e">
        <f>IF(#REF!=T608,"","*")</f>
        <v>#REF!</v>
      </c>
      <c r="U934" s="37" t="e">
        <f>IF(#REF!=U608,"","*")</f>
        <v>#REF!</v>
      </c>
    </row>
    <row r="935" spans="1:21" s="18" customFormat="1" ht="15.75" hidden="1" customHeight="1" x14ac:dyDescent="0.2">
      <c r="A935" s="76"/>
      <c r="B935" s="22" t="s">
        <v>249</v>
      </c>
      <c r="C935" s="23" t="s">
        <v>16</v>
      </c>
      <c r="D935" s="37" t="e">
        <f>IF(#REF!=D609,"","*")</f>
        <v>#REF!</v>
      </c>
      <c r="E935" s="37" t="e">
        <f>IF(#REF!=E609,"","*")</f>
        <v>#REF!</v>
      </c>
      <c r="F935" s="37" t="e">
        <f>IF(#REF!=F609,"","*")</f>
        <v>#REF!</v>
      </c>
      <c r="G935" s="37" t="e">
        <f>IF(#REF!=G609,"","*")</f>
        <v>#REF!</v>
      </c>
      <c r="H935" s="37" t="e">
        <f>IF(#REF!=H609,"","*")</f>
        <v>#REF!</v>
      </c>
      <c r="I935" s="37" t="e">
        <f>IF(#REF!=I609,"","*")</f>
        <v>#REF!</v>
      </c>
      <c r="J935" s="37" t="e">
        <f>IF(#REF!=J609,"","*")</f>
        <v>#REF!</v>
      </c>
      <c r="K935" s="37" t="e">
        <f>IF(#REF!=K609,"","*")</f>
        <v>#REF!</v>
      </c>
      <c r="L935" s="37" t="e">
        <f>IF(#REF!=L609,"","*")</f>
        <v>#REF!</v>
      </c>
      <c r="M935" s="37" t="e">
        <f>IF(#REF!=M609,"","*")</f>
        <v>#REF!</v>
      </c>
      <c r="N935" s="37" t="e">
        <f>IF(#REF!=N609,"","*")</f>
        <v>#REF!</v>
      </c>
      <c r="O935" s="37" t="e">
        <f>IF(#REF!=O609,"","*")</f>
        <v>#REF!</v>
      </c>
      <c r="P935" s="37" t="e">
        <f>IF(#REF!=P609,"","*")</f>
        <v>#REF!</v>
      </c>
      <c r="Q935" s="37" t="e">
        <f>IF(#REF!=Q609,"","*")</f>
        <v>#REF!</v>
      </c>
      <c r="R935" s="37" t="e">
        <f>IF(#REF!=R609,"","*")</f>
        <v>#REF!</v>
      </c>
      <c r="S935" s="37" t="e">
        <f>IF(#REF!=S609,"","*")</f>
        <v>#REF!</v>
      </c>
      <c r="T935" s="37" t="e">
        <f>IF(#REF!=T609,"","*")</f>
        <v>#REF!</v>
      </c>
      <c r="U935" s="37" t="e">
        <f>IF(#REF!=U609,"","*")</f>
        <v>#REF!</v>
      </c>
    </row>
    <row r="936" spans="1:21" s="18" customFormat="1" ht="15.75" hidden="1" customHeight="1" x14ac:dyDescent="0.2">
      <c r="A936" s="77"/>
      <c r="B936" s="25" t="s">
        <v>213</v>
      </c>
      <c r="C936" s="26" t="s">
        <v>130</v>
      </c>
      <c r="D936" s="38" t="e">
        <f>IF(#REF!=D610,"","*")</f>
        <v>#REF!</v>
      </c>
      <c r="E936" s="38" t="e">
        <f>IF(#REF!=E610,"","*")</f>
        <v>#REF!</v>
      </c>
      <c r="F936" s="38" t="e">
        <f>IF(#REF!=F610,"","*")</f>
        <v>#REF!</v>
      </c>
      <c r="G936" s="38" t="e">
        <f>IF(#REF!=G610,"","*")</f>
        <v>#REF!</v>
      </c>
      <c r="H936" s="38" t="e">
        <f>IF(#REF!=H610,"","*")</f>
        <v>#REF!</v>
      </c>
      <c r="I936" s="38" t="e">
        <f>IF(#REF!=I610,"","*")</f>
        <v>#REF!</v>
      </c>
      <c r="J936" s="38" t="e">
        <f>IF(#REF!=J610,"","*")</f>
        <v>#REF!</v>
      </c>
      <c r="K936" s="38" t="e">
        <f>IF(#REF!=K610,"","*")</f>
        <v>#REF!</v>
      </c>
      <c r="L936" s="38" t="e">
        <f>IF(#REF!=L610,"","*")</f>
        <v>#REF!</v>
      </c>
      <c r="M936" s="38" t="e">
        <f>IF(#REF!=M610,"","*")</f>
        <v>#REF!</v>
      </c>
      <c r="N936" s="38" t="e">
        <f>IF(#REF!=N610,"","*")</f>
        <v>#REF!</v>
      </c>
      <c r="O936" s="38" t="e">
        <f>IF(#REF!=O610,"","*")</f>
        <v>#REF!</v>
      </c>
      <c r="P936" s="38" t="e">
        <f>IF(#REF!=P610,"","*")</f>
        <v>#REF!</v>
      </c>
      <c r="Q936" s="38" t="e">
        <f>IF(#REF!=Q610,"","*")</f>
        <v>#REF!</v>
      </c>
      <c r="R936" s="38" t="e">
        <f>IF(#REF!=R610,"","*")</f>
        <v>#REF!</v>
      </c>
      <c r="S936" s="38" t="e">
        <f>IF(#REF!=S610,"","*")</f>
        <v>#REF!</v>
      </c>
      <c r="T936" s="38" t="e">
        <f>IF(#REF!=T610,"","*")</f>
        <v>#REF!</v>
      </c>
      <c r="U936" s="38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31" t="s">
        <v>37</v>
      </c>
      <c r="D937" s="32" t="str">
        <f t="shared" ref="D937:U951" si="38">IF(D281=D611,"","*")</f>
        <v>*</v>
      </c>
      <c r="E937" s="32" t="str">
        <f t="shared" si="38"/>
        <v>*</v>
      </c>
      <c r="F937" s="32" t="str">
        <f t="shared" si="38"/>
        <v>*</v>
      </c>
      <c r="G937" s="32" t="str">
        <f t="shared" si="38"/>
        <v>*</v>
      </c>
      <c r="H937" s="32" t="str">
        <f t="shared" si="38"/>
        <v>*</v>
      </c>
      <c r="I937" s="32" t="str">
        <f t="shared" si="38"/>
        <v>*</v>
      </c>
      <c r="J937" s="32" t="str">
        <f t="shared" si="38"/>
        <v>*</v>
      </c>
      <c r="K937" s="32" t="str">
        <f t="shared" si="38"/>
        <v>*</v>
      </c>
      <c r="L937" s="32" t="str">
        <f t="shared" si="38"/>
        <v>*</v>
      </c>
      <c r="M937" s="32" t="str">
        <f t="shared" si="38"/>
        <v/>
      </c>
      <c r="N937" s="32" t="str">
        <f t="shared" si="38"/>
        <v/>
      </c>
      <c r="O937" s="32" t="str">
        <f t="shared" si="38"/>
        <v/>
      </c>
      <c r="P937" s="32" t="str">
        <f t="shared" si="38"/>
        <v>*</v>
      </c>
      <c r="Q937" s="32" t="str">
        <f t="shared" si="38"/>
        <v>*</v>
      </c>
      <c r="R937" s="32" t="str">
        <f t="shared" si="38"/>
        <v>*</v>
      </c>
      <c r="S937" s="32" t="str">
        <f t="shared" si="38"/>
        <v/>
      </c>
      <c r="T937" s="32" t="str">
        <f t="shared" si="38"/>
        <v/>
      </c>
      <c r="U937" s="32" t="str">
        <f t="shared" si="38"/>
        <v/>
      </c>
    </row>
    <row r="938" spans="1:21" s="18" customFormat="1" ht="15.75" hidden="1" customHeight="1" x14ac:dyDescent="0.2">
      <c r="A938" s="74" t="s">
        <v>247</v>
      </c>
      <c r="B938" s="17" t="s">
        <v>210</v>
      </c>
      <c r="C938" s="33" t="s">
        <v>22</v>
      </c>
      <c r="D938" s="34" t="str">
        <f t="shared" si="38"/>
        <v>*</v>
      </c>
      <c r="E938" s="34" t="str">
        <f t="shared" si="38"/>
        <v>*</v>
      </c>
      <c r="F938" s="34" t="str">
        <f t="shared" si="38"/>
        <v>*</v>
      </c>
      <c r="G938" s="34" t="str">
        <f t="shared" si="38"/>
        <v/>
      </c>
      <c r="H938" s="34" t="str">
        <f t="shared" si="38"/>
        <v/>
      </c>
      <c r="I938" s="34" t="str">
        <f t="shared" si="38"/>
        <v/>
      </c>
      <c r="J938" s="34" t="str">
        <f t="shared" si="38"/>
        <v/>
      </c>
      <c r="K938" s="34" t="str">
        <f t="shared" si="38"/>
        <v/>
      </c>
      <c r="L938" s="34" t="str">
        <f t="shared" si="38"/>
        <v/>
      </c>
      <c r="M938" s="34" t="str">
        <f t="shared" si="38"/>
        <v/>
      </c>
      <c r="N938" s="34" t="str">
        <f t="shared" si="38"/>
        <v/>
      </c>
      <c r="O938" s="34" t="str">
        <f t="shared" si="38"/>
        <v/>
      </c>
      <c r="P938" s="34" t="str">
        <f t="shared" si="38"/>
        <v>*</v>
      </c>
      <c r="Q938" s="34" t="str">
        <f t="shared" si="38"/>
        <v>*</v>
      </c>
      <c r="R938" s="34" t="str">
        <f t="shared" si="38"/>
        <v>*</v>
      </c>
      <c r="S938" s="34" t="str">
        <f t="shared" si="38"/>
        <v/>
      </c>
      <c r="T938" s="34" t="str">
        <f t="shared" si="38"/>
        <v/>
      </c>
      <c r="U938" s="34" t="str">
        <f t="shared" si="38"/>
        <v/>
      </c>
    </row>
    <row r="939" spans="1:21" s="18" customFormat="1" ht="15.75" hidden="1" customHeight="1" x14ac:dyDescent="0.2">
      <c r="A939" s="75"/>
      <c r="B939" s="35" t="s">
        <v>211</v>
      </c>
      <c r="C939" s="65" t="s">
        <v>17</v>
      </c>
      <c r="D939" s="36" t="str">
        <f t="shared" si="38"/>
        <v>*</v>
      </c>
      <c r="E939" s="36" t="str">
        <f t="shared" si="38"/>
        <v>*</v>
      </c>
      <c r="F939" s="36" t="str">
        <f t="shared" si="38"/>
        <v>*</v>
      </c>
      <c r="G939" s="36" t="str">
        <f t="shared" si="38"/>
        <v/>
      </c>
      <c r="H939" s="36" t="str">
        <f t="shared" si="38"/>
        <v/>
      </c>
      <c r="I939" s="36" t="str">
        <f t="shared" si="38"/>
        <v/>
      </c>
      <c r="J939" s="36" t="str">
        <f t="shared" si="38"/>
        <v/>
      </c>
      <c r="K939" s="36" t="str">
        <f t="shared" si="38"/>
        <v/>
      </c>
      <c r="L939" s="36" t="str">
        <f t="shared" si="38"/>
        <v/>
      </c>
      <c r="M939" s="36" t="str">
        <f t="shared" si="38"/>
        <v/>
      </c>
      <c r="N939" s="36" t="str">
        <f t="shared" si="38"/>
        <v/>
      </c>
      <c r="O939" s="36" t="str">
        <f t="shared" si="38"/>
        <v/>
      </c>
      <c r="P939" s="36" t="str">
        <f t="shared" si="38"/>
        <v>*</v>
      </c>
      <c r="Q939" s="36" t="str">
        <f t="shared" si="38"/>
        <v>*</v>
      </c>
      <c r="R939" s="36" t="str">
        <f t="shared" si="38"/>
        <v>*</v>
      </c>
      <c r="S939" s="36" t="str">
        <f t="shared" si="38"/>
        <v/>
      </c>
      <c r="T939" s="36" t="str">
        <f t="shared" si="38"/>
        <v/>
      </c>
      <c r="U939" s="36" t="str">
        <f t="shared" si="38"/>
        <v/>
      </c>
    </row>
    <row r="940" spans="1:21" s="18" customFormat="1" ht="15.75" hidden="1" customHeight="1" x14ac:dyDescent="0.2">
      <c r="A940" s="75"/>
      <c r="B940" s="21" t="s">
        <v>248</v>
      </c>
      <c r="C940" s="65" t="s">
        <v>14</v>
      </c>
      <c r="D940" s="36" t="str">
        <f t="shared" si="38"/>
        <v>*</v>
      </c>
      <c r="E940" s="36" t="str">
        <f t="shared" si="38"/>
        <v>*</v>
      </c>
      <c r="F940" s="36" t="str">
        <f t="shared" si="38"/>
        <v>*</v>
      </c>
      <c r="G940" s="36" t="str">
        <f t="shared" si="38"/>
        <v/>
      </c>
      <c r="H940" s="36" t="str">
        <f t="shared" si="38"/>
        <v/>
      </c>
      <c r="I940" s="36" t="str">
        <f t="shared" si="38"/>
        <v/>
      </c>
      <c r="J940" s="36" t="str">
        <f t="shared" si="38"/>
        <v/>
      </c>
      <c r="K940" s="36" t="str">
        <f t="shared" si="38"/>
        <v/>
      </c>
      <c r="L940" s="36" t="str">
        <f t="shared" si="38"/>
        <v/>
      </c>
      <c r="M940" s="36" t="str">
        <f t="shared" si="38"/>
        <v/>
      </c>
      <c r="N940" s="36" t="str">
        <f t="shared" si="38"/>
        <v/>
      </c>
      <c r="O940" s="36" t="str">
        <f t="shared" si="38"/>
        <v/>
      </c>
      <c r="P940" s="36" t="str">
        <f t="shared" si="38"/>
        <v>*</v>
      </c>
      <c r="Q940" s="36" t="str">
        <f t="shared" si="38"/>
        <v>*</v>
      </c>
      <c r="R940" s="36" t="str">
        <f t="shared" si="38"/>
        <v>*</v>
      </c>
      <c r="S940" s="36" t="str">
        <f t="shared" si="38"/>
        <v/>
      </c>
      <c r="T940" s="36" t="str">
        <f t="shared" si="38"/>
        <v/>
      </c>
      <c r="U940" s="36" t="str">
        <f t="shared" si="38"/>
        <v/>
      </c>
    </row>
    <row r="941" spans="1:21" s="18" customFormat="1" ht="15.75" hidden="1" customHeight="1" x14ac:dyDescent="0.2">
      <c r="A941" s="75"/>
      <c r="B941" s="21" t="s">
        <v>212</v>
      </c>
      <c r="C941" s="65" t="s">
        <v>32</v>
      </c>
      <c r="D941" s="36" t="str">
        <f t="shared" si="38"/>
        <v/>
      </c>
      <c r="E941" s="36" t="str">
        <f t="shared" si="38"/>
        <v/>
      </c>
      <c r="F941" s="36" t="str">
        <f t="shared" si="38"/>
        <v/>
      </c>
      <c r="G941" s="36" t="str">
        <f t="shared" si="38"/>
        <v/>
      </c>
      <c r="H941" s="36" t="str">
        <f t="shared" si="38"/>
        <v/>
      </c>
      <c r="I941" s="36" t="str">
        <f t="shared" si="38"/>
        <v/>
      </c>
      <c r="J941" s="36" t="str">
        <f t="shared" si="38"/>
        <v/>
      </c>
      <c r="K941" s="36" t="str">
        <f t="shared" si="38"/>
        <v/>
      </c>
      <c r="L941" s="36" t="str">
        <f t="shared" si="38"/>
        <v/>
      </c>
      <c r="M941" s="36" t="str">
        <f t="shared" si="38"/>
        <v/>
      </c>
      <c r="N941" s="36" t="str">
        <f t="shared" si="38"/>
        <v/>
      </c>
      <c r="O941" s="36" t="str">
        <f t="shared" si="38"/>
        <v/>
      </c>
      <c r="P941" s="36" t="str">
        <f t="shared" si="38"/>
        <v/>
      </c>
      <c r="Q941" s="36" t="str">
        <f t="shared" si="38"/>
        <v/>
      </c>
      <c r="R941" s="36" t="str">
        <f t="shared" si="38"/>
        <v/>
      </c>
      <c r="S941" s="36" t="str">
        <f t="shared" si="38"/>
        <v/>
      </c>
      <c r="T941" s="36" t="str">
        <f t="shared" si="38"/>
        <v/>
      </c>
      <c r="U941" s="36" t="str">
        <f t="shared" si="38"/>
        <v/>
      </c>
    </row>
    <row r="942" spans="1:21" s="18" customFormat="1" ht="15.75" hidden="1" customHeight="1" x14ac:dyDescent="0.2">
      <c r="A942" s="75"/>
      <c r="B942" s="35" t="s">
        <v>249</v>
      </c>
      <c r="C942" s="65" t="s">
        <v>16</v>
      </c>
      <c r="D942" s="36" t="str">
        <f t="shared" si="38"/>
        <v/>
      </c>
      <c r="E942" s="36" t="str">
        <f t="shared" si="38"/>
        <v/>
      </c>
      <c r="F942" s="36" t="str">
        <f t="shared" si="38"/>
        <v/>
      </c>
      <c r="G942" s="36" t="str">
        <f t="shared" si="38"/>
        <v/>
      </c>
      <c r="H942" s="36" t="str">
        <f t="shared" si="38"/>
        <v/>
      </c>
      <c r="I942" s="36" t="str">
        <f t="shared" si="38"/>
        <v/>
      </c>
      <c r="J942" s="36" t="str">
        <f t="shared" si="38"/>
        <v/>
      </c>
      <c r="K942" s="36" t="str">
        <f t="shared" si="38"/>
        <v/>
      </c>
      <c r="L942" s="36" t="str">
        <f t="shared" si="38"/>
        <v/>
      </c>
      <c r="M942" s="36" t="str">
        <f t="shared" si="38"/>
        <v/>
      </c>
      <c r="N942" s="36" t="str">
        <f t="shared" si="38"/>
        <v/>
      </c>
      <c r="O942" s="36" t="str">
        <f t="shared" si="38"/>
        <v/>
      </c>
      <c r="P942" s="36" t="str">
        <f t="shared" si="38"/>
        <v/>
      </c>
      <c r="Q942" s="36" t="str">
        <f t="shared" si="38"/>
        <v/>
      </c>
      <c r="R942" s="36" t="str">
        <f t="shared" si="38"/>
        <v/>
      </c>
      <c r="S942" s="36" t="str">
        <f t="shared" si="38"/>
        <v/>
      </c>
      <c r="T942" s="36" t="str">
        <f t="shared" si="38"/>
        <v/>
      </c>
      <c r="U942" s="36" t="str">
        <f t="shared" si="38"/>
        <v/>
      </c>
    </row>
    <row r="943" spans="1:21" s="18" customFormat="1" ht="15.75" hidden="1" customHeight="1" x14ac:dyDescent="0.2">
      <c r="A943" s="75"/>
      <c r="B943" s="35" t="s">
        <v>213</v>
      </c>
      <c r="C943" s="65" t="s">
        <v>130</v>
      </c>
      <c r="D943" s="36" t="str">
        <f t="shared" si="38"/>
        <v/>
      </c>
      <c r="E943" s="36" t="str">
        <f t="shared" si="38"/>
        <v/>
      </c>
      <c r="F943" s="36" t="str">
        <f t="shared" si="38"/>
        <v/>
      </c>
      <c r="G943" s="36" t="str">
        <f t="shared" si="38"/>
        <v/>
      </c>
      <c r="H943" s="36" t="str">
        <f t="shared" si="38"/>
        <v/>
      </c>
      <c r="I943" s="36" t="str">
        <f t="shared" si="38"/>
        <v/>
      </c>
      <c r="J943" s="36" t="str">
        <f t="shared" si="38"/>
        <v/>
      </c>
      <c r="K943" s="36" t="str">
        <f t="shared" si="38"/>
        <v/>
      </c>
      <c r="L943" s="36" t="str">
        <f t="shared" si="38"/>
        <v/>
      </c>
      <c r="M943" s="36" t="str">
        <f t="shared" si="38"/>
        <v/>
      </c>
      <c r="N943" s="36" t="str">
        <f t="shared" si="38"/>
        <v/>
      </c>
      <c r="O943" s="36" t="str">
        <f t="shared" si="38"/>
        <v/>
      </c>
      <c r="P943" s="36" t="str">
        <f t="shared" si="38"/>
        <v/>
      </c>
      <c r="Q943" s="36" t="str">
        <f t="shared" si="38"/>
        <v/>
      </c>
      <c r="R943" s="36" t="str">
        <f t="shared" si="38"/>
        <v/>
      </c>
      <c r="S943" s="36" t="str">
        <f t="shared" si="38"/>
        <v/>
      </c>
      <c r="T943" s="36" t="str">
        <f t="shared" si="38"/>
        <v/>
      </c>
      <c r="U943" s="36" t="str">
        <f t="shared" si="38"/>
        <v/>
      </c>
    </row>
    <row r="944" spans="1:21" s="18" customFormat="1" ht="15.75" hidden="1" customHeight="1" x14ac:dyDescent="0.2">
      <c r="A944" s="76" t="s">
        <v>250</v>
      </c>
      <c r="B944" s="17" t="s">
        <v>210</v>
      </c>
      <c r="C944" s="33" t="s">
        <v>22</v>
      </c>
      <c r="D944" s="34" t="str">
        <f t="shared" si="38"/>
        <v>*</v>
      </c>
      <c r="E944" s="34" t="str">
        <f t="shared" si="38"/>
        <v>*</v>
      </c>
      <c r="F944" s="34" t="str">
        <f t="shared" si="38"/>
        <v>*</v>
      </c>
      <c r="G944" s="34" t="str">
        <f t="shared" si="38"/>
        <v>*</v>
      </c>
      <c r="H944" s="34" t="str">
        <f t="shared" si="38"/>
        <v>*</v>
      </c>
      <c r="I944" s="34" t="str">
        <f t="shared" si="38"/>
        <v>*</v>
      </c>
      <c r="J944" s="34" t="str">
        <f t="shared" si="38"/>
        <v>*</v>
      </c>
      <c r="K944" s="34" t="str">
        <f t="shared" si="38"/>
        <v>*</v>
      </c>
      <c r="L944" s="34" t="str">
        <f t="shared" si="38"/>
        <v>*</v>
      </c>
      <c r="M944" s="34" t="str">
        <f t="shared" si="38"/>
        <v/>
      </c>
      <c r="N944" s="34" t="str">
        <f t="shared" si="38"/>
        <v/>
      </c>
      <c r="O944" s="34" t="str">
        <f t="shared" si="38"/>
        <v/>
      </c>
      <c r="P944" s="34" t="str">
        <f t="shared" si="38"/>
        <v>*</v>
      </c>
      <c r="Q944" s="34" t="str">
        <f t="shared" si="38"/>
        <v>*</v>
      </c>
      <c r="R944" s="34" t="str">
        <f t="shared" si="38"/>
        <v>*</v>
      </c>
      <c r="S944" s="34" t="str">
        <f t="shared" si="38"/>
        <v/>
      </c>
      <c r="T944" s="34" t="str">
        <f t="shared" si="38"/>
        <v/>
      </c>
      <c r="U944" s="34" t="str">
        <f t="shared" si="38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37" t="str">
        <f t="shared" si="38"/>
        <v>*</v>
      </c>
      <c r="E945" s="37" t="str">
        <f t="shared" si="38"/>
        <v>*</v>
      </c>
      <c r="F945" s="37" t="str">
        <f t="shared" si="38"/>
        <v>*</v>
      </c>
      <c r="G945" s="37" t="str">
        <f t="shared" si="38"/>
        <v>*</v>
      </c>
      <c r="H945" s="37" t="str">
        <f t="shared" si="38"/>
        <v>*</v>
      </c>
      <c r="I945" s="37" t="str">
        <f t="shared" si="38"/>
        <v>*</v>
      </c>
      <c r="J945" s="37" t="str">
        <f t="shared" si="38"/>
        <v>*</v>
      </c>
      <c r="K945" s="37" t="str">
        <f t="shared" si="38"/>
        <v>*</v>
      </c>
      <c r="L945" s="37" t="str">
        <f t="shared" si="38"/>
        <v>*</v>
      </c>
      <c r="M945" s="37" t="str">
        <f t="shared" si="38"/>
        <v/>
      </c>
      <c r="N945" s="37" t="str">
        <f t="shared" si="38"/>
        <v/>
      </c>
      <c r="O945" s="37" t="str">
        <f t="shared" si="38"/>
        <v/>
      </c>
      <c r="P945" s="37" t="str">
        <f t="shared" si="38"/>
        <v>*</v>
      </c>
      <c r="Q945" s="37" t="str">
        <f t="shared" si="38"/>
        <v>*</v>
      </c>
      <c r="R945" s="37" t="str">
        <f t="shared" si="38"/>
        <v>*</v>
      </c>
      <c r="S945" s="37" t="str">
        <f t="shared" si="38"/>
        <v/>
      </c>
      <c r="T945" s="37" t="str">
        <f t="shared" si="38"/>
        <v/>
      </c>
      <c r="U945" s="37" t="str">
        <f t="shared" si="38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37" t="str">
        <f t="shared" si="38"/>
        <v>*</v>
      </c>
      <c r="E946" s="37" t="str">
        <f t="shared" si="38"/>
        <v>*</v>
      </c>
      <c r="F946" s="37" t="str">
        <f t="shared" si="38"/>
        <v>*</v>
      </c>
      <c r="G946" s="37" t="str">
        <f t="shared" si="38"/>
        <v>*</v>
      </c>
      <c r="H946" s="37" t="str">
        <f t="shared" si="38"/>
        <v>*</v>
      </c>
      <c r="I946" s="37" t="str">
        <f t="shared" si="38"/>
        <v>*</v>
      </c>
      <c r="J946" s="37" t="str">
        <f t="shared" si="38"/>
        <v>*</v>
      </c>
      <c r="K946" s="37" t="str">
        <f t="shared" si="38"/>
        <v>*</v>
      </c>
      <c r="L946" s="37" t="str">
        <f t="shared" si="38"/>
        <v>*</v>
      </c>
      <c r="M946" s="37" t="str">
        <f t="shared" si="38"/>
        <v/>
      </c>
      <c r="N946" s="37" t="str">
        <f t="shared" si="38"/>
        <v/>
      </c>
      <c r="O946" s="37" t="str">
        <f t="shared" si="38"/>
        <v/>
      </c>
      <c r="P946" s="37" t="str">
        <f t="shared" si="38"/>
        <v>*</v>
      </c>
      <c r="Q946" s="37" t="str">
        <f t="shared" si="38"/>
        <v>*</v>
      </c>
      <c r="R946" s="37" t="str">
        <f t="shared" si="38"/>
        <v>*</v>
      </c>
      <c r="S946" s="37" t="str">
        <f t="shared" si="38"/>
        <v/>
      </c>
      <c r="T946" s="37" t="str">
        <f t="shared" si="38"/>
        <v/>
      </c>
      <c r="U946" s="37" t="str">
        <f t="shared" si="38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32</v>
      </c>
      <c r="D947" s="37" t="str">
        <f t="shared" si="38"/>
        <v>*</v>
      </c>
      <c r="E947" s="37" t="str">
        <f t="shared" si="38"/>
        <v>*</v>
      </c>
      <c r="F947" s="37" t="str">
        <f t="shared" si="38"/>
        <v>*</v>
      </c>
      <c r="G947" s="37" t="str">
        <f t="shared" si="38"/>
        <v/>
      </c>
      <c r="H947" s="37" t="str">
        <f t="shared" si="38"/>
        <v/>
      </c>
      <c r="I947" s="37" t="str">
        <f t="shared" si="38"/>
        <v/>
      </c>
      <c r="J947" s="37" t="str">
        <f t="shared" si="38"/>
        <v/>
      </c>
      <c r="K947" s="37" t="str">
        <f t="shared" si="38"/>
        <v/>
      </c>
      <c r="L947" s="37" t="str">
        <f t="shared" si="38"/>
        <v/>
      </c>
      <c r="M947" s="37" t="str">
        <f t="shared" si="38"/>
        <v/>
      </c>
      <c r="N947" s="37" t="str">
        <f t="shared" si="38"/>
        <v/>
      </c>
      <c r="O947" s="37" t="str">
        <f t="shared" si="38"/>
        <v/>
      </c>
      <c r="P947" s="37" t="str">
        <f t="shared" si="38"/>
        <v>*</v>
      </c>
      <c r="Q947" s="37" t="str">
        <f t="shared" si="38"/>
        <v>*</v>
      </c>
      <c r="R947" s="37" t="str">
        <f t="shared" si="38"/>
        <v>*</v>
      </c>
      <c r="S947" s="37" t="str">
        <f t="shared" si="38"/>
        <v/>
      </c>
      <c r="T947" s="37" t="str">
        <f t="shared" si="38"/>
        <v/>
      </c>
      <c r="U947" s="37" t="str">
        <f t="shared" si="38"/>
        <v/>
      </c>
    </row>
    <row r="948" spans="1:21" s="18" customFormat="1" ht="15.75" hidden="1" customHeight="1" x14ac:dyDescent="0.2">
      <c r="A948" s="76"/>
      <c r="B948" s="22" t="s">
        <v>249</v>
      </c>
      <c r="C948" s="23" t="s">
        <v>16</v>
      </c>
      <c r="D948" s="37" t="str">
        <f t="shared" si="38"/>
        <v>*</v>
      </c>
      <c r="E948" s="37" t="str">
        <f t="shared" si="38"/>
        <v>*</v>
      </c>
      <c r="F948" s="37" t="str">
        <f t="shared" si="38"/>
        <v>*</v>
      </c>
      <c r="G948" s="37" t="str">
        <f t="shared" si="38"/>
        <v>*</v>
      </c>
      <c r="H948" s="37" t="str">
        <f t="shared" si="38"/>
        <v>*</v>
      </c>
      <c r="I948" s="37" t="str">
        <f t="shared" si="38"/>
        <v>*</v>
      </c>
      <c r="J948" s="37" t="str">
        <f t="shared" si="38"/>
        <v/>
      </c>
      <c r="K948" s="37" t="str">
        <f t="shared" si="38"/>
        <v/>
      </c>
      <c r="L948" s="37" t="str">
        <f t="shared" si="38"/>
        <v/>
      </c>
      <c r="M948" s="37" t="str">
        <f t="shared" si="38"/>
        <v/>
      </c>
      <c r="N948" s="37" t="str">
        <f t="shared" si="38"/>
        <v/>
      </c>
      <c r="O948" s="37" t="str">
        <f t="shared" si="38"/>
        <v/>
      </c>
      <c r="P948" s="37" t="str">
        <f t="shared" si="38"/>
        <v>*</v>
      </c>
      <c r="Q948" s="37" t="str">
        <f t="shared" si="38"/>
        <v>*</v>
      </c>
      <c r="R948" s="37" t="str">
        <f t="shared" si="38"/>
        <v>*</v>
      </c>
      <c r="S948" s="37" t="str">
        <f t="shared" si="38"/>
        <v/>
      </c>
      <c r="T948" s="37" t="str">
        <f t="shared" si="38"/>
        <v/>
      </c>
      <c r="U948" s="37" t="str">
        <f t="shared" si="38"/>
        <v/>
      </c>
    </row>
    <row r="949" spans="1:21" s="18" customFormat="1" ht="15.75" hidden="1" customHeight="1" x14ac:dyDescent="0.2">
      <c r="A949" s="77"/>
      <c r="B949" s="25" t="s">
        <v>213</v>
      </c>
      <c r="C949" s="26" t="s">
        <v>130</v>
      </c>
      <c r="D949" s="38" t="str">
        <f t="shared" si="38"/>
        <v/>
      </c>
      <c r="E949" s="38" t="str">
        <f t="shared" si="38"/>
        <v/>
      </c>
      <c r="F949" s="38" t="str">
        <f t="shared" si="38"/>
        <v/>
      </c>
      <c r="G949" s="38" t="str">
        <f t="shared" si="38"/>
        <v/>
      </c>
      <c r="H949" s="38" t="str">
        <f t="shared" si="38"/>
        <v/>
      </c>
      <c r="I949" s="38" t="str">
        <f t="shared" si="38"/>
        <v/>
      </c>
      <c r="J949" s="38" t="str">
        <f t="shared" si="38"/>
        <v/>
      </c>
      <c r="K949" s="38" t="str">
        <f t="shared" si="38"/>
        <v/>
      </c>
      <c r="L949" s="38" t="str">
        <f t="shared" si="38"/>
        <v/>
      </c>
      <c r="M949" s="38" t="str">
        <f t="shared" si="38"/>
        <v/>
      </c>
      <c r="N949" s="38" t="str">
        <f t="shared" si="38"/>
        <v/>
      </c>
      <c r="O949" s="38" t="str">
        <f t="shared" si="38"/>
        <v/>
      </c>
      <c r="P949" s="38" t="str">
        <f t="shared" si="38"/>
        <v/>
      </c>
      <c r="Q949" s="38" t="str">
        <f t="shared" si="38"/>
        <v/>
      </c>
      <c r="R949" s="38" t="str">
        <f t="shared" si="38"/>
        <v/>
      </c>
      <c r="S949" s="38" t="str">
        <f t="shared" si="38"/>
        <v/>
      </c>
      <c r="T949" s="38" t="str">
        <f t="shared" si="38"/>
        <v/>
      </c>
      <c r="U949" s="38" t="str">
        <f t="shared" si="38"/>
        <v/>
      </c>
    </row>
    <row r="950" spans="1:21" ht="15.75" hidden="1" customHeight="1" x14ac:dyDescent="0.2">
      <c r="A950" s="72" t="s">
        <v>236</v>
      </c>
      <c r="B950" s="73"/>
      <c r="C950" s="31" t="s">
        <v>38</v>
      </c>
      <c r="D950" s="32" t="str">
        <f t="shared" si="38"/>
        <v>*</v>
      </c>
      <c r="E950" s="32" t="str">
        <f t="shared" si="38"/>
        <v>*</v>
      </c>
      <c r="F950" s="32" t="str">
        <f t="shared" si="38"/>
        <v>*</v>
      </c>
      <c r="G950" s="32" t="str">
        <f t="shared" si="38"/>
        <v/>
      </c>
      <c r="H950" s="32" t="str">
        <f t="shared" si="38"/>
        <v/>
      </c>
      <c r="I950" s="32" t="str">
        <f t="shared" si="38"/>
        <v/>
      </c>
      <c r="J950" s="32" t="str">
        <f t="shared" si="38"/>
        <v/>
      </c>
      <c r="K950" s="32" t="str">
        <f t="shared" si="38"/>
        <v/>
      </c>
      <c r="L950" s="32" t="str">
        <f t="shared" si="38"/>
        <v/>
      </c>
      <c r="M950" s="32" t="str">
        <f t="shared" si="38"/>
        <v/>
      </c>
      <c r="N950" s="32" t="str">
        <f t="shared" si="38"/>
        <v/>
      </c>
      <c r="O950" s="32" t="str">
        <f t="shared" si="38"/>
        <v/>
      </c>
      <c r="P950" s="32" t="str">
        <f t="shared" si="38"/>
        <v>*</v>
      </c>
      <c r="Q950" s="32" t="str">
        <f t="shared" si="38"/>
        <v>*</v>
      </c>
      <c r="R950" s="32" t="str">
        <f t="shared" si="38"/>
        <v>*</v>
      </c>
      <c r="S950" s="32" t="str">
        <f t="shared" si="38"/>
        <v/>
      </c>
      <c r="T950" s="32" t="str">
        <f t="shared" si="38"/>
        <v/>
      </c>
      <c r="U950" s="32" t="str">
        <f t="shared" si="38"/>
        <v/>
      </c>
    </row>
    <row r="951" spans="1:21" s="18" customFormat="1" ht="15.75" hidden="1" customHeight="1" x14ac:dyDescent="0.2">
      <c r="A951" s="74" t="s">
        <v>247</v>
      </c>
      <c r="B951" s="17" t="s">
        <v>210</v>
      </c>
      <c r="C951" s="33" t="s">
        <v>22</v>
      </c>
      <c r="D951" s="34" t="str">
        <f t="shared" si="38"/>
        <v>*</v>
      </c>
      <c r="E951" s="34" t="str">
        <f t="shared" si="38"/>
        <v>*</v>
      </c>
      <c r="F951" s="34" t="str">
        <f t="shared" si="38"/>
        <v>*</v>
      </c>
      <c r="G951" s="34" t="str">
        <f t="shared" ref="D951:U962" si="39">IF(G295=G625,"","*")</f>
        <v/>
      </c>
      <c r="H951" s="34" t="str">
        <f t="shared" si="39"/>
        <v/>
      </c>
      <c r="I951" s="34" t="str">
        <f t="shared" si="39"/>
        <v/>
      </c>
      <c r="J951" s="34" t="str">
        <f t="shared" si="39"/>
        <v/>
      </c>
      <c r="K951" s="34" t="str">
        <f t="shared" si="39"/>
        <v/>
      </c>
      <c r="L951" s="34" t="str">
        <f t="shared" si="39"/>
        <v/>
      </c>
      <c r="M951" s="34" t="str">
        <f t="shared" si="39"/>
        <v/>
      </c>
      <c r="N951" s="34" t="str">
        <f t="shared" si="39"/>
        <v/>
      </c>
      <c r="O951" s="34" t="str">
        <f t="shared" si="39"/>
        <v/>
      </c>
      <c r="P951" s="34" t="str">
        <f t="shared" si="39"/>
        <v>*</v>
      </c>
      <c r="Q951" s="34" t="str">
        <f t="shared" si="39"/>
        <v>*</v>
      </c>
      <c r="R951" s="34" t="str">
        <f t="shared" si="39"/>
        <v>*</v>
      </c>
      <c r="S951" s="34" t="str">
        <f t="shared" si="39"/>
        <v/>
      </c>
      <c r="T951" s="34" t="str">
        <f t="shared" si="39"/>
        <v/>
      </c>
      <c r="U951" s="34" t="str">
        <f t="shared" si="39"/>
        <v/>
      </c>
    </row>
    <row r="952" spans="1:21" s="18" customFormat="1" ht="15.75" hidden="1" customHeight="1" x14ac:dyDescent="0.2">
      <c r="A952" s="75"/>
      <c r="B952" s="35" t="s">
        <v>211</v>
      </c>
      <c r="C952" s="65" t="s">
        <v>17</v>
      </c>
      <c r="D952" s="36" t="str">
        <f t="shared" si="39"/>
        <v>*</v>
      </c>
      <c r="E952" s="36" t="str">
        <f t="shared" si="39"/>
        <v>*</v>
      </c>
      <c r="F952" s="36" t="str">
        <f t="shared" si="39"/>
        <v>*</v>
      </c>
      <c r="G952" s="36" t="str">
        <f t="shared" si="39"/>
        <v/>
      </c>
      <c r="H952" s="36" t="str">
        <f t="shared" si="39"/>
        <v/>
      </c>
      <c r="I952" s="36" t="str">
        <f t="shared" si="39"/>
        <v/>
      </c>
      <c r="J952" s="36" t="str">
        <f t="shared" si="39"/>
        <v/>
      </c>
      <c r="K952" s="36" t="str">
        <f t="shared" si="39"/>
        <v/>
      </c>
      <c r="L952" s="36" t="str">
        <f t="shared" si="39"/>
        <v/>
      </c>
      <c r="M952" s="36" t="str">
        <f t="shared" si="39"/>
        <v/>
      </c>
      <c r="N952" s="36" t="str">
        <f t="shared" si="39"/>
        <v/>
      </c>
      <c r="O952" s="36" t="str">
        <f t="shared" si="39"/>
        <v/>
      </c>
      <c r="P952" s="36" t="str">
        <f t="shared" si="39"/>
        <v>*</v>
      </c>
      <c r="Q952" s="36" t="str">
        <f t="shared" si="39"/>
        <v>*</v>
      </c>
      <c r="R952" s="36" t="str">
        <f t="shared" si="39"/>
        <v>*</v>
      </c>
      <c r="S952" s="36" t="str">
        <f t="shared" si="39"/>
        <v/>
      </c>
      <c r="T952" s="36" t="str">
        <f t="shared" si="39"/>
        <v/>
      </c>
      <c r="U952" s="36" t="str">
        <f t="shared" si="39"/>
        <v/>
      </c>
    </row>
    <row r="953" spans="1:21" s="18" customFormat="1" ht="15.75" hidden="1" customHeight="1" x14ac:dyDescent="0.2">
      <c r="A953" s="75"/>
      <c r="B953" s="21" t="s">
        <v>248</v>
      </c>
      <c r="C953" s="65" t="s">
        <v>14</v>
      </c>
      <c r="D953" s="36" t="str">
        <f t="shared" si="39"/>
        <v>*</v>
      </c>
      <c r="E953" s="36" t="str">
        <f t="shared" si="39"/>
        <v>*</v>
      </c>
      <c r="F953" s="36" t="str">
        <f t="shared" si="39"/>
        <v>*</v>
      </c>
      <c r="G953" s="36" t="str">
        <f t="shared" si="39"/>
        <v/>
      </c>
      <c r="H953" s="36" t="str">
        <f t="shared" si="39"/>
        <v/>
      </c>
      <c r="I953" s="36" t="str">
        <f t="shared" si="39"/>
        <v/>
      </c>
      <c r="J953" s="36" t="str">
        <f t="shared" si="39"/>
        <v/>
      </c>
      <c r="K953" s="36" t="str">
        <f t="shared" si="39"/>
        <v/>
      </c>
      <c r="L953" s="36" t="str">
        <f t="shared" si="39"/>
        <v/>
      </c>
      <c r="M953" s="36" t="str">
        <f t="shared" si="39"/>
        <v/>
      </c>
      <c r="N953" s="36" t="str">
        <f t="shared" si="39"/>
        <v/>
      </c>
      <c r="O953" s="36" t="str">
        <f t="shared" si="39"/>
        <v/>
      </c>
      <c r="P953" s="36" t="str">
        <f t="shared" si="39"/>
        <v>*</v>
      </c>
      <c r="Q953" s="36" t="str">
        <f t="shared" si="39"/>
        <v>*</v>
      </c>
      <c r="R953" s="36" t="str">
        <f t="shared" si="39"/>
        <v>*</v>
      </c>
      <c r="S953" s="36" t="str">
        <f t="shared" si="39"/>
        <v/>
      </c>
      <c r="T953" s="36" t="str">
        <f t="shared" si="39"/>
        <v/>
      </c>
      <c r="U953" s="36" t="str">
        <f t="shared" si="39"/>
        <v/>
      </c>
    </row>
    <row r="954" spans="1:21" s="18" customFormat="1" ht="15.75" hidden="1" customHeight="1" x14ac:dyDescent="0.2">
      <c r="A954" s="75"/>
      <c r="B954" s="21" t="s">
        <v>212</v>
      </c>
      <c r="C954" s="65" t="s">
        <v>32</v>
      </c>
      <c r="D954" s="36" t="str">
        <f t="shared" si="39"/>
        <v/>
      </c>
      <c r="E954" s="36" t="str">
        <f t="shared" si="39"/>
        <v/>
      </c>
      <c r="F954" s="36" t="str">
        <f t="shared" si="39"/>
        <v/>
      </c>
      <c r="G954" s="36" t="str">
        <f t="shared" si="39"/>
        <v/>
      </c>
      <c r="H954" s="36" t="str">
        <f t="shared" si="39"/>
        <v/>
      </c>
      <c r="I954" s="36" t="str">
        <f t="shared" si="39"/>
        <v/>
      </c>
      <c r="J954" s="36" t="str">
        <f t="shared" si="39"/>
        <v/>
      </c>
      <c r="K954" s="36" t="str">
        <f t="shared" si="39"/>
        <v/>
      </c>
      <c r="L954" s="36" t="str">
        <f t="shared" si="39"/>
        <v/>
      </c>
      <c r="M954" s="36" t="str">
        <f t="shared" si="39"/>
        <v/>
      </c>
      <c r="N954" s="36" t="str">
        <f t="shared" si="39"/>
        <v/>
      </c>
      <c r="O954" s="36" t="str">
        <f t="shared" si="39"/>
        <v/>
      </c>
      <c r="P954" s="36" t="str">
        <f t="shared" si="39"/>
        <v/>
      </c>
      <c r="Q954" s="36" t="str">
        <f t="shared" si="39"/>
        <v/>
      </c>
      <c r="R954" s="36" t="str">
        <f t="shared" si="39"/>
        <v/>
      </c>
      <c r="S954" s="36" t="str">
        <f t="shared" si="39"/>
        <v/>
      </c>
      <c r="T954" s="36" t="str">
        <f t="shared" si="39"/>
        <v/>
      </c>
      <c r="U954" s="36" t="str">
        <f t="shared" si="39"/>
        <v/>
      </c>
    </row>
    <row r="955" spans="1:21" s="18" customFormat="1" ht="15.75" hidden="1" customHeight="1" x14ac:dyDescent="0.2">
      <c r="A955" s="75"/>
      <c r="B955" s="35" t="s">
        <v>249</v>
      </c>
      <c r="C955" s="65" t="s">
        <v>16</v>
      </c>
      <c r="D955" s="36" t="str">
        <f t="shared" si="39"/>
        <v/>
      </c>
      <c r="E955" s="36" t="str">
        <f t="shared" si="39"/>
        <v/>
      </c>
      <c r="F955" s="36" t="str">
        <f t="shared" si="39"/>
        <v/>
      </c>
      <c r="G955" s="36" t="str">
        <f t="shared" si="39"/>
        <v/>
      </c>
      <c r="H955" s="36" t="str">
        <f t="shared" si="39"/>
        <v/>
      </c>
      <c r="I955" s="36" t="str">
        <f t="shared" si="39"/>
        <v/>
      </c>
      <c r="J955" s="36" t="str">
        <f t="shared" si="39"/>
        <v/>
      </c>
      <c r="K955" s="36" t="str">
        <f t="shared" si="39"/>
        <v/>
      </c>
      <c r="L955" s="36" t="str">
        <f t="shared" si="39"/>
        <v/>
      </c>
      <c r="M955" s="36" t="str">
        <f t="shared" si="39"/>
        <v/>
      </c>
      <c r="N955" s="36" t="str">
        <f t="shared" si="39"/>
        <v/>
      </c>
      <c r="O955" s="36" t="str">
        <f t="shared" si="39"/>
        <v/>
      </c>
      <c r="P955" s="36" t="str">
        <f t="shared" si="39"/>
        <v/>
      </c>
      <c r="Q955" s="36" t="str">
        <f t="shared" si="39"/>
        <v/>
      </c>
      <c r="R955" s="36" t="str">
        <f t="shared" si="39"/>
        <v/>
      </c>
      <c r="S955" s="36" t="str">
        <f t="shared" si="39"/>
        <v/>
      </c>
      <c r="T955" s="36" t="str">
        <f t="shared" si="39"/>
        <v/>
      </c>
      <c r="U955" s="36" t="str">
        <f t="shared" si="39"/>
        <v/>
      </c>
    </row>
    <row r="956" spans="1:21" s="18" customFormat="1" ht="15.75" hidden="1" customHeight="1" x14ac:dyDescent="0.2">
      <c r="A956" s="75"/>
      <c r="B956" s="35" t="s">
        <v>213</v>
      </c>
      <c r="C956" s="65" t="s">
        <v>130</v>
      </c>
      <c r="D956" s="36" t="str">
        <f t="shared" si="39"/>
        <v/>
      </c>
      <c r="E956" s="36" t="str">
        <f t="shared" si="39"/>
        <v/>
      </c>
      <c r="F956" s="36" t="str">
        <f t="shared" si="39"/>
        <v/>
      </c>
      <c r="G956" s="36" t="str">
        <f t="shared" si="39"/>
        <v/>
      </c>
      <c r="H956" s="36" t="str">
        <f t="shared" si="39"/>
        <v/>
      </c>
      <c r="I956" s="36" t="str">
        <f t="shared" si="39"/>
        <v/>
      </c>
      <c r="J956" s="36" t="str">
        <f t="shared" si="39"/>
        <v/>
      </c>
      <c r="K956" s="36" t="str">
        <f t="shared" si="39"/>
        <v/>
      </c>
      <c r="L956" s="36" t="str">
        <f t="shared" si="39"/>
        <v/>
      </c>
      <c r="M956" s="36" t="str">
        <f t="shared" si="39"/>
        <v/>
      </c>
      <c r="N956" s="36" t="str">
        <f t="shared" si="39"/>
        <v/>
      </c>
      <c r="O956" s="36" t="str">
        <f t="shared" si="39"/>
        <v/>
      </c>
      <c r="P956" s="36" t="str">
        <f t="shared" si="39"/>
        <v/>
      </c>
      <c r="Q956" s="36" t="str">
        <f t="shared" si="39"/>
        <v/>
      </c>
      <c r="R956" s="36" t="str">
        <f t="shared" si="39"/>
        <v/>
      </c>
      <c r="S956" s="36" t="str">
        <f t="shared" si="39"/>
        <v/>
      </c>
      <c r="T956" s="36" t="str">
        <f t="shared" si="39"/>
        <v/>
      </c>
      <c r="U956" s="36" t="str">
        <f t="shared" si="39"/>
        <v/>
      </c>
    </row>
    <row r="957" spans="1:21" s="18" customFormat="1" ht="15.75" hidden="1" customHeight="1" x14ac:dyDescent="0.2">
      <c r="A957" s="76" t="s">
        <v>250</v>
      </c>
      <c r="B957" s="17" t="s">
        <v>210</v>
      </c>
      <c r="C957" s="33" t="s">
        <v>22</v>
      </c>
      <c r="D957" s="34" t="str">
        <f t="shared" si="39"/>
        <v>*</v>
      </c>
      <c r="E957" s="34" t="str">
        <f t="shared" si="39"/>
        <v>*</v>
      </c>
      <c r="F957" s="34" t="str">
        <f t="shared" si="39"/>
        <v>*</v>
      </c>
      <c r="G957" s="34" t="str">
        <f t="shared" si="39"/>
        <v/>
      </c>
      <c r="H957" s="34" t="str">
        <f t="shared" si="39"/>
        <v/>
      </c>
      <c r="I957" s="34" t="str">
        <f t="shared" si="39"/>
        <v/>
      </c>
      <c r="J957" s="34" t="str">
        <f t="shared" si="39"/>
        <v/>
      </c>
      <c r="K957" s="34" t="str">
        <f t="shared" si="39"/>
        <v/>
      </c>
      <c r="L957" s="34" t="str">
        <f t="shared" si="39"/>
        <v/>
      </c>
      <c r="M957" s="34" t="str">
        <f t="shared" si="39"/>
        <v/>
      </c>
      <c r="N957" s="34" t="str">
        <f t="shared" si="39"/>
        <v/>
      </c>
      <c r="O957" s="34" t="str">
        <f t="shared" si="39"/>
        <v/>
      </c>
      <c r="P957" s="34" t="str">
        <f t="shared" si="39"/>
        <v>*</v>
      </c>
      <c r="Q957" s="34" t="str">
        <f t="shared" si="39"/>
        <v>*</v>
      </c>
      <c r="R957" s="34" t="str">
        <f t="shared" si="39"/>
        <v>*</v>
      </c>
      <c r="S957" s="34" t="str">
        <f t="shared" si="39"/>
        <v/>
      </c>
      <c r="T957" s="34" t="str">
        <f t="shared" si="39"/>
        <v/>
      </c>
      <c r="U957" s="34" t="str">
        <f t="shared" si="39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37" t="str">
        <f>IF(D302=D632,"","*")</f>
        <v>*</v>
      </c>
      <c r="E958" s="37" t="str">
        <f t="shared" si="39"/>
        <v>*</v>
      </c>
      <c r="F958" s="37" t="str">
        <f t="shared" si="39"/>
        <v>*</v>
      </c>
      <c r="G958" s="37" t="str">
        <f t="shared" si="39"/>
        <v/>
      </c>
      <c r="H958" s="37" t="str">
        <f t="shared" si="39"/>
        <v/>
      </c>
      <c r="I958" s="37" t="str">
        <f t="shared" si="39"/>
        <v/>
      </c>
      <c r="J958" s="37" t="str">
        <f t="shared" si="39"/>
        <v/>
      </c>
      <c r="K958" s="37" t="str">
        <f t="shared" si="39"/>
        <v/>
      </c>
      <c r="L958" s="37" t="str">
        <f t="shared" si="39"/>
        <v/>
      </c>
      <c r="M958" s="37" t="str">
        <f t="shared" si="39"/>
        <v/>
      </c>
      <c r="N958" s="37" t="str">
        <f t="shared" si="39"/>
        <v/>
      </c>
      <c r="O958" s="37" t="str">
        <f t="shared" si="39"/>
        <v/>
      </c>
      <c r="P958" s="37" t="str">
        <f t="shared" si="39"/>
        <v>*</v>
      </c>
      <c r="Q958" s="37" t="str">
        <f t="shared" si="39"/>
        <v>*</v>
      </c>
      <c r="R958" s="37" t="str">
        <f t="shared" si="39"/>
        <v>*</v>
      </c>
      <c r="S958" s="37" t="str">
        <f t="shared" si="39"/>
        <v/>
      </c>
      <c r="T958" s="37" t="str">
        <f t="shared" si="39"/>
        <v/>
      </c>
      <c r="U958" s="37" t="str">
        <f t="shared" si="39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37" t="str">
        <f>IF(D303=D633,"","*")</f>
        <v>*</v>
      </c>
      <c r="E959" s="37" t="str">
        <f t="shared" si="39"/>
        <v>*</v>
      </c>
      <c r="F959" s="37" t="str">
        <f t="shared" si="39"/>
        <v>*</v>
      </c>
      <c r="G959" s="37" t="str">
        <f t="shared" si="39"/>
        <v/>
      </c>
      <c r="H959" s="37" t="str">
        <f t="shared" si="39"/>
        <v/>
      </c>
      <c r="I959" s="37" t="str">
        <f t="shared" si="39"/>
        <v/>
      </c>
      <c r="J959" s="37" t="str">
        <f t="shared" si="39"/>
        <v/>
      </c>
      <c r="K959" s="37" t="str">
        <f t="shared" si="39"/>
        <v/>
      </c>
      <c r="L959" s="37" t="str">
        <f t="shared" si="39"/>
        <v/>
      </c>
      <c r="M959" s="37" t="str">
        <f t="shared" si="39"/>
        <v/>
      </c>
      <c r="N959" s="37" t="str">
        <f t="shared" si="39"/>
        <v/>
      </c>
      <c r="O959" s="37" t="str">
        <f t="shared" si="39"/>
        <v/>
      </c>
      <c r="P959" s="37" t="str">
        <f t="shared" si="39"/>
        <v>*</v>
      </c>
      <c r="Q959" s="37" t="str">
        <f t="shared" si="39"/>
        <v>*</v>
      </c>
      <c r="R959" s="37" t="str">
        <f t="shared" si="39"/>
        <v>*</v>
      </c>
      <c r="S959" s="37" t="str">
        <f t="shared" si="39"/>
        <v/>
      </c>
      <c r="T959" s="37" t="str">
        <f t="shared" si="39"/>
        <v/>
      </c>
      <c r="U959" s="37" t="str">
        <f t="shared" si="39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32</v>
      </c>
      <c r="D960" s="37" t="str">
        <f>IF(D304=D634,"","*")</f>
        <v>*</v>
      </c>
      <c r="E960" s="37" t="str">
        <f t="shared" si="39"/>
        <v>*</v>
      </c>
      <c r="F960" s="37" t="str">
        <f t="shared" si="39"/>
        <v>*</v>
      </c>
      <c r="G960" s="37" t="str">
        <f t="shared" si="39"/>
        <v/>
      </c>
      <c r="H960" s="37" t="str">
        <f t="shared" si="39"/>
        <v/>
      </c>
      <c r="I960" s="37" t="str">
        <f t="shared" si="39"/>
        <v/>
      </c>
      <c r="J960" s="37" t="str">
        <f t="shared" si="39"/>
        <v/>
      </c>
      <c r="K960" s="37" t="str">
        <f t="shared" si="39"/>
        <v/>
      </c>
      <c r="L960" s="37" t="str">
        <f t="shared" si="39"/>
        <v/>
      </c>
      <c r="M960" s="37" t="str">
        <f t="shared" si="39"/>
        <v/>
      </c>
      <c r="N960" s="37" t="str">
        <f t="shared" si="39"/>
        <v/>
      </c>
      <c r="O960" s="37" t="str">
        <f t="shared" si="39"/>
        <v/>
      </c>
      <c r="P960" s="37" t="str">
        <f t="shared" si="39"/>
        <v>*</v>
      </c>
      <c r="Q960" s="37" t="str">
        <f t="shared" si="39"/>
        <v>*</v>
      </c>
      <c r="R960" s="37" t="str">
        <f t="shared" si="39"/>
        <v>*</v>
      </c>
      <c r="S960" s="37" t="str">
        <f t="shared" si="39"/>
        <v/>
      </c>
      <c r="T960" s="37" t="str">
        <f t="shared" si="39"/>
        <v/>
      </c>
      <c r="U960" s="37" t="str">
        <f t="shared" si="39"/>
        <v/>
      </c>
    </row>
    <row r="961" spans="1:21" s="18" customFormat="1" ht="15.75" hidden="1" customHeight="1" x14ac:dyDescent="0.2">
      <c r="A961" s="76"/>
      <c r="B961" s="22" t="s">
        <v>249</v>
      </c>
      <c r="C961" s="23" t="s">
        <v>16</v>
      </c>
      <c r="D961" s="37" t="str">
        <f>IF(D305=D635,"","*")</f>
        <v/>
      </c>
      <c r="E961" s="37" t="str">
        <f t="shared" si="39"/>
        <v/>
      </c>
      <c r="F961" s="37" t="str">
        <f t="shared" si="39"/>
        <v/>
      </c>
      <c r="G961" s="37" t="str">
        <f t="shared" si="39"/>
        <v/>
      </c>
      <c r="H961" s="37" t="str">
        <f t="shared" si="39"/>
        <v/>
      </c>
      <c r="I961" s="37" t="str">
        <f t="shared" si="39"/>
        <v/>
      </c>
      <c r="J961" s="37" t="str">
        <f t="shared" si="39"/>
        <v/>
      </c>
      <c r="K961" s="37" t="str">
        <f t="shared" si="39"/>
        <v/>
      </c>
      <c r="L961" s="37" t="str">
        <f t="shared" si="39"/>
        <v/>
      </c>
      <c r="M961" s="37" t="str">
        <f t="shared" si="39"/>
        <v/>
      </c>
      <c r="N961" s="37" t="str">
        <f t="shared" si="39"/>
        <v/>
      </c>
      <c r="O961" s="37" t="str">
        <f t="shared" si="39"/>
        <v/>
      </c>
      <c r="P961" s="37" t="str">
        <f t="shared" si="39"/>
        <v/>
      </c>
      <c r="Q961" s="37" t="str">
        <f t="shared" si="39"/>
        <v/>
      </c>
      <c r="R961" s="37" t="str">
        <f t="shared" si="39"/>
        <v/>
      </c>
      <c r="S961" s="37" t="str">
        <f t="shared" si="39"/>
        <v/>
      </c>
      <c r="T961" s="37" t="str">
        <f t="shared" si="39"/>
        <v/>
      </c>
      <c r="U961" s="37" t="str">
        <f t="shared" si="39"/>
        <v/>
      </c>
    </row>
    <row r="962" spans="1:21" s="18" customFormat="1" ht="15.75" hidden="1" customHeight="1" x14ac:dyDescent="0.2">
      <c r="A962" s="77"/>
      <c r="B962" s="25" t="s">
        <v>213</v>
      </c>
      <c r="C962" s="26" t="s">
        <v>130</v>
      </c>
      <c r="D962" s="38" t="str">
        <f>IF(D306=D636,"","*")</f>
        <v/>
      </c>
      <c r="E962" s="38" t="str">
        <f t="shared" si="39"/>
        <v/>
      </c>
      <c r="F962" s="38" t="str">
        <f t="shared" si="39"/>
        <v/>
      </c>
      <c r="G962" s="38" t="str">
        <f t="shared" si="39"/>
        <v/>
      </c>
      <c r="H962" s="38" t="str">
        <f t="shared" si="39"/>
        <v/>
      </c>
      <c r="I962" s="38" t="str">
        <f t="shared" si="39"/>
        <v/>
      </c>
      <c r="J962" s="38" t="str">
        <f t="shared" si="39"/>
        <v/>
      </c>
      <c r="K962" s="38" t="str">
        <f t="shared" si="39"/>
        <v/>
      </c>
      <c r="L962" s="38" t="str">
        <f t="shared" si="39"/>
        <v/>
      </c>
      <c r="M962" s="38" t="str">
        <f t="shared" si="39"/>
        <v/>
      </c>
      <c r="N962" s="38" t="str">
        <f t="shared" si="39"/>
        <v/>
      </c>
      <c r="O962" s="38" t="str">
        <f t="shared" si="39"/>
        <v/>
      </c>
      <c r="P962" s="38" t="str">
        <f t="shared" si="39"/>
        <v/>
      </c>
      <c r="Q962" s="38" t="str">
        <f t="shared" si="39"/>
        <v/>
      </c>
      <c r="R962" s="38" t="str">
        <f t="shared" si="39"/>
        <v/>
      </c>
      <c r="S962" s="38" t="str">
        <f t="shared" si="39"/>
        <v/>
      </c>
      <c r="T962" s="38" t="str">
        <f t="shared" si="39"/>
        <v/>
      </c>
      <c r="U962" s="38" t="str">
        <f t="shared" si="39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966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A2" s="29" t="s">
        <v>366</v>
      </c>
    </row>
    <row r="3" spans="1:21" ht="15" customHeight="1" x14ac:dyDescent="0.25">
      <c r="A3" s="30" t="s">
        <v>244</v>
      </c>
      <c r="B3" s="30"/>
    </row>
    <row r="4" spans="1:21" s="3" customFormat="1" ht="13.5" customHeight="1" x14ac:dyDescent="0.2">
      <c r="A4" s="87" t="s">
        <v>245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83</v>
      </c>
      <c r="H5" s="85"/>
      <c r="I5" s="86"/>
      <c r="J5" s="81" t="s">
        <v>11</v>
      </c>
      <c r="K5" s="82"/>
      <c r="L5" s="83"/>
      <c r="M5" s="84" t="s">
        <v>39</v>
      </c>
      <c r="N5" s="85"/>
      <c r="O5" s="86"/>
      <c r="P5" s="84" t="s">
        <v>43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204</v>
      </c>
      <c r="E6" s="4" t="s">
        <v>205</v>
      </c>
      <c r="F6" s="4" t="s">
        <v>206</v>
      </c>
      <c r="G6" s="4" t="s">
        <v>204</v>
      </c>
      <c r="H6" s="4" t="s">
        <v>205</v>
      </c>
      <c r="I6" s="4" t="s">
        <v>206</v>
      </c>
      <c r="J6" s="4" t="s">
        <v>204</v>
      </c>
      <c r="K6" s="4" t="s">
        <v>205</v>
      </c>
      <c r="L6" s="4" t="s">
        <v>206</v>
      </c>
      <c r="M6" s="4" t="s">
        <v>204</v>
      </c>
      <c r="N6" s="4" t="s">
        <v>205</v>
      </c>
      <c r="O6" s="4" t="s">
        <v>206</v>
      </c>
      <c r="P6" s="4" t="s">
        <v>204</v>
      </c>
      <c r="Q6" s="4" t="s">
        <v>205</v>
      </c>
      <c r="R6" s="4" t="s">
        <v>206</v>
      </c>
      <c r="S6" s="4" t="s">
        <v>204</v>
      </c>
      <c r="T6" s="4" t="s">
        <v>205</v>
      </c>
      <c r="U6" s="39" t="s">
        <v>206</v>
      </c>
    </row>
    <row r="7" spans="1:21" s="3" customFormat="1" ht="29.25" customHeight="1" x14ac:dyDescent="0.2">
      <c r="A7" s="89"/>
      <c r="B7" s="88"/>
      <c r="C7" s="88"/>
      <c r="D7" s="5" t="s">
        <v>40</v>
      </c>
      <c r="E7" s="5" t="s">
        <v>29</v>
      </c>
      <c r="F7" s="5" t="s">
        <v>42</v>
      </c>
      <c r="G7" s="14" t="s">
        <v>40</v>
      </c>
      <c r="H7" s="14" t="s">
        <v>29</v>
      </c>
      <c r="I7" s="14" t="s">
        <v>42</v>
      </c>
      <c r="J7" s="14" t="s">
        <v>40</v>
      </c>
      <c r="K7" s="14" t="s">
        <v>29</v>
      </c>
      <c r="L7" s="14" t="s">
        <v>42</v>
      </c>
      <c r="M7" s="14" t="s">
        <v>40</v>
      </c>
      <c r="N7" s="14" t="s">
        <v>29</v>
      </c>
      <c r="O7" s="14" t="s">
        <v>42</v>
      </c>
      <c r="P7" s="14" t="s">
        <v>40</v>
      </c>
      <c r="Q7" s="14" t="s">
        <v>29</v>
      </c>
      <c r="R7" s="14" t="s">
        <v>42</v>
      </c>
      <c r="S7" s="14" t="s">
        <v>40</v>
      </c>
      <c r="T7" s="14" t="s">
        <v>29</v>
      </c>
      <c r="U7" s="41" t="s">
        <v>42</v>
      </c>
    </row>
    <row r="8" spans="1:21" ht="15.75" customHeight="1" x14ac:dyDescent="0.2">
      <c r="A8" s="72" t="s">
        <v>209</v>
      </c>
      <c r="B8" s="73"/>
      <c r="C8" s="31" t="s">
        <v>92</v>
      </c>
      <c r="D8" s="32">
        <v>16590</v>
      </c>
      <c r="E8" s="32">
        <v>131434</v>
      </c>
      <c r="F8" s="32">
        <v>467661363</v>
      </c>
      <c r="G8" s="32">
        <v>6415</v>
      </c>
      <c r="H8" s="32">
        <v>17100</v>
      </c>
      <c r="I8" s="32">
        <v>215126795</v>
      </c>
      <c r="J8" s="32">
        <v>71</v>
      </c>
      <c r="K8" s="32">
        <v>92</v>
      </c>
      <c r="L8" s="32">
        <v>1072348</v>
      </c>
      <c r="M8" s="32">
        <v>74</v>
      </c>
      <c r="N8" s="32">
        <v>74</v>
      </c>
      <c r="O8" s="32">
        <v>3248500</v>
      </c>
      <c r="P8" s="32">
        <v>9790</v>
      </c>
      <c r="Q8" s="32">
        <v>111209</v>
      </c>
      <c r="R8" s="32">
        <v>244091106</v>
      </c>
      <c r="S8" s="32">
        <v>240</v>
      </c>
      <c r="T8" s="32">
        <v>2959</v>
      </c>
      <c r="U8" s="32">
        <v>4122614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34">
        <v>2383</v>
      </c>
      <c r="E9" s="34">
        <v>22883</v>
      </c>
      <c r="F9" s="34">
        <v>66536981</v>
      </c>
      <c r="G9" s="34">
        <v>598</v>
      </c>
      <c r="H9" s="34">
        <v>1696</v>
      </c>
      <c r="I9" s="34">
        <v>20091420</v>
      </c>
      <c r="J9" s="34">
        <v>7</v>
      </c>
      <c r="K9" s="34">
        <v>7</v>
      </c>
      <c r="L9" s="34">
        <v>385616</v>
      </c>
      <c r="M9" s="34">
        <v>1</v>
      </c>
      <c r="N9" s="34">
        <v>1</v>
      </c>
      <c r="O9" s="34">
        <v>4000</v>
      </c>
      <c r="P9" s="34">
        <v>1714</v>
      </c>
      <c r="Q9" s="34">
        <v>20561</v>
      </c>
      <c r="R9" s="34">
        <v>45161281</v>
      </c>
      <c r="S9" s="34">
        <v>63</v>
      </c>
      <c r="T9" s="34">
        <v>618</v>
      </c>
      <c r="U9" s="34">
        <v>894664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36">
        <v>2330</v>
      </c>
      <c r="E10" s="36">
        <v>22471</v>
      </c>
      <c r="F10" s="36">
        <v>64880236</v>
      </c>
      <c r="G10" s="36">
        <v>575</v>
      </c>
      <c r="H10" s="36">
        <v>1634</v>
      </c>
      <c r="I10" s="36">
        <v>19195879</v>
      </c>
      <c r="J10" s="36">
        <v>7</v>
      </c>
      <c r="K10" s="36">
        <v>7</v>
      </c>
      <c r="L10" s="36">
        <v>385616</v>
      </c>
      <c r="M10" s="36">
        <v>1</v>
      </c>
      <c r="N10" s="36">
        <v>1</v>
      </c>
      <c r="O10" s="36">
        <v>4000</v>
      </c>
      <c r="P10" s="36">
        <v>1685</v>
      </c>
      <c r="Q10" s="36">
        <v>20223</v>
      </c>
      <c r="R10" s="36">
        <v>44418077</v>
      </c>
      <c r="S10" s="36">
        <v>62</v>
      </c>
      <c r="T10" s="36">
        <v>606</v>
      </c>
      <c r="U10" s="36">
        <v>876664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36">
        <v>2204</v>
      </c>
      <c r="E11" s="36">
        <v>21326</v>
      </c>
      <c r="F11" s="36">
        <v>61531062</v>
      </c>
      <c r="G11" s="36">
        <v>541</v>
      </c>
      <c r="H11" s="36">
        <v>1539</v>
      </c>
      <c r="I11" s="36">
        <v>18143307</v>
      </c>
      <c r="J11" s="36">
        <v>7</v>
      </c>
      <c r="K11" s="36">
        <v>7</v>
      </c>
      <c r="L11" s="36">
        <v>385616</v>
      </c>
      <c r="M11" s="36">
        <v>1</v>
      </c>
      <c r="N11" s="36">
        <v>1</v>
      </c>
      <c r="O11" s="36">
        <v>4000</v>
      </c>
      <c r="P11" s="36">
        <v>1593</v>
      </c>
      <c r="Q11" s="36">
        <v>19173</v>
      </c>
      <c r="R11" s="36">
        <v>42121475</v>
      </c>
      <c r="S11" s="36">
        <v>62</v>
      </c>
      <c r="T11" s="36">
        <v>606</v>
      </c>
      <c r="U11" s="36">
        <v>876664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36">
        <v>126</v>
      </c>
      <c r="E12" s="36">
        <v>1145</v>
      </c>
      <c r="F12" s="36">
        <v>3349174</v>
      </c>
      <c r="G12" s="36">
        <v>34</v>
      </c>
      <c r="H12" s="36">
        <v>95</v>
      </c>
      <c r="I12" s="36">
        <v>1052572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92</v>
      </c>
      <c r="Q12" s="36">
        <v>1050</v>
      </c>
      <c r="R12" s="36">
        <v>2296602</v>
      </c>
      <c r="S12" s="36">
        <v>0</v>
      </c>
      <c r="T12" s="36">
        <v>0</v>
      </c>
      <c r="U12" s="36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36">
        <v>30</v>
      </c>
      <c r="E13" s="36">
        <v>175</v>
      </c>
      <c r="F13" s="36">
        <v>922887</v>
      </c>
      <c r="G13" s="36">
        <v>16</v>
      </c>
      <c r="H13" s="36">
        <v>42</v>
      </c>
      <c r="I13" s="36">
        <v>630386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14</v>
      </c>
      <c r="Q13" s="36">
        <v>133</v>
      </c>
      <c r="R13" s="36">
        <v>292501</v>
      </c>
      <c r="S13" s="36">
        <v>0</v>
      </c>
      <c r="T13" s="36">
        <v>0</v>
      </c>
      <c r="U13" s="36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36">
        <v>23</v>
      </c>
      <c r="E14" s="36">
        <v>237</v>
      </c>
      <c r="F14" s="36">
        <v>733858</v>
      </c>
      <c r="G14" s="36">
        <v>7</v>
      </c>
      <c r="H14" s="36">
        <v>20</v>
      </c>
      <c r="I14" s="36">
        <v>265155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15</v>
      </c>
      <c r="Q14" s="36">
        <v>205</v>
      </c>
      <c r="R14" s="36">
        <v>450703</v>
      </c>
      <c r="S14" s="36">
        <v>1</v>
      </c>
      <c r="T14" s="36">
        <v>12</v>
      </c>
      <c r="U14" s="36">
        <v>18000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34">
        <v>14207</v>
      </c>
      <c r="E15" s="34">
        <v>108551</v>
      </c>
      <c r="F15" s="34">
        <v>401124382</v>
      </c>
      <c r="G15" s="34">
        <v>5817</v>
      </c>
      <c r="H15" s="34">
        <v>15404</v>
      </c>
      <c r="I15" s="34">
        <v>195035375</v>
      </c>
      <c r="J15" s="34">
        <v>64</v>
      </c>
      <c r="K15" s="34">
        <v>85</v>
      </c>
      <c r="L15" s="34">
        <v>686732</v>
      </c>
      <c r="M15" s="34">
        <v>73</v>
      </c>
      <c r="N15" s="34">
        <v>73</v>
      </c>
      <c r="O15" s="34">
        <v>3244500</v>
      </c>
      <c r="P15" s="34">
        <v>8076</v>
      </c>
      <c r="Q15" s="34">
        <v>90648</v>
      </c>
      <c r="R15" s="34">
        <v>198929825</v>
      </c>
      <c r="S15" s="34">
        <v>177</v>
      </c>
      <c r="T15" s="34">
        <v>2341</v>
      </c>
      <c r="U15" s="34">
        <v>3227950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37">
        <v>13892</v>
      </c>
      <c r="E16" s="37">
        <v>106126</v>
      </c>
      <c r="F16" s="37">
        <v>391633888</v>
      </c>
      <c r="G16" s="37">
        <v>5681</v>
      </c>
      <c r="H16" s="37">
        <v>15053</v>
      </c>
      <c r="I16" s="37">
        <v>190300979</v>
      </c>
      <c r="J16" s="37">
        <v>63</v>
      </c>
      <c r="K16" s="37">
        <v>84</v>
      </c>
      <c r="L16" s="37">
        <v>566732</v>
      </c>
      <c r="M16" s="37">
        <v>70</v>
      </c>
      <c r="N16" s="37">
        <v>70</v>
      </c>
      <c r="O16" s="37">
        <v>3114500</v>
      </c>
      <c r="P16" s="37">
        <v>7902</v>
      </c>
      <c r="Q16" s="37">
        <v>88609</v>
      </c>
      <c r="R16" s="37">
        <v>194470227</v>
      </c>
      <c r="S16" s="37">
        <v>176</v>
      </c>
      <c r="T16" s="37">
        <v>2310</v>
      </c>
      <c r="U16" s="37">
        <v>3181450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37">
        <v>13074</v>
      </c>
      <c r="E17" s="37">
        <v>100293</v>
      </c>
      <c r="F17" s="37">
        <v>370245516</v>
      </c>
      <c r="G17" s="37">
        <v>5322</v>
      </c>
      <c r="H17" s="37">
        <v>14156</v>
      </c>
      <c r="I17" s="37">
        <v>179732294</v>
      </c>
      <c r="J17" s="37">
        <v>63</v>
      </c>
      <c r="K17" s="37">
        <v>84</v>
      </c>
      <c r="L17" s="37">
        <v>566732</v>
      </c>
      <c r="M17" s="37">
        <v>69</v>
      </c>
      <c r="N17" s="37">
        <v>69</v>
      </c>
      <c r="O17" s="37">
        <v>3064500</v>
      </c>
      <c r="P17" s="37">
        <v>7444</v>
      </c>
      <c r="Q17" s="37">
        <v>83711</v>
      </c>
      <c r="R17" s="37">
        <v>183756040</v>
      </c>
      <c r="S17" s="37">
        <v>176</v>
      </c>
      <c r="T17" s="37">
        <v>2273</v>
      </c>
      <c r="U17" s="37">
        <v>3125950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37">
        <v>818</v>
      </c>
      <c r="E18" s="37">
        <v>5833</v>
      </c>
      <c r="F18" s="37">
        <v>21388372</v>
      </c>
      <c r="G18" s="37">
        <v>359</v>
      </c>
      <c r="H18" s="37">
        <v>897</v>
      </c>
      <c r="I18" s="37">
        <v>10568685</v>
      </c>
      <c r="J18" s="37">
        <v>0</v>
      </c>
      <c r="K18" s="37">
        <v>0</v>
      </c>
      <c r="L18" s="37">
        <v>0</v>
      </c>
      <c r="M18" s="37">
        <v>1</v>
      </c>
      <c r="N18" s="37">
        <v>1</v>
      </c>
      <c r="O18" s="37">
        <v>50000</v>
      </c>
      <c r="P18" s="37">
        <v>458</v>
      </c>
      <c r="Q18" s="37">
        <v>4898</v>
      </c>
      <c r="R18" s="37">
        <v>10714187</v>
      </c>
      <c r="S18" s="37">
        <v>0</v>
      </c>
      <c r="T18" s="37">
        <v>37</v>
      </c>
      <c r="U18" s="37">
        <v>55500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37">
        <v>157</v>
      </c>
      <c r="E19" s="37">
        <v>1048</v>
      </c>
      <c r="F19" s="37">
        <v>4570026</v>
      </c>
      <c r="G19" s="37">
        <v>75</v>
      </c>
      <c r="H19" s="37">
        <v>189</v>
      </c>
      <c r="I19" s="37">
        <v>2556726</v>
      </c>
      <c r="J19" s="37">
        <v>1</v>
      </c>
      <c r="K19" s="37">
        <v>1</v>
      </c>
      <c r="L19" s="37">
        <v>120000</v>
      </c>
      <c r="M19" s="37">
        <v>1</v>
      </c>
      <c r="N19" s="37">
        <v>1</v>
      </c>
      <c r="O19" s="37">
        <v>30000</v>
      </c>
      <c r="P19" s="37">
        <v>80</v>
      </c>
      <c r="Q19" s="37">
        <v>838</v>
      </c>
      <c r="R19" s="37">
        <v>1834800</v>
      </c>
      <c r="S19" s="37">
        <v>0</v>
      </c>
      <c r="T19" s="37">
        <v>19</v>
      </c>
      <c r="U19" s="37">
        <v>28500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38">
        <v>158</v>
      </c>
      <c r="E20" s="38">
        <v>1377</v>
      </c>
      <c r="F20" s="38">
        <v>4920468</v>
      </c>
      <c r="G20" s="38">
        <v>61</v>
      </c>
      <c r="H20" s="38">
        <v>162</v>
      </c>
      <c r="I20" s="38">
        <v>2177670</v>
      </c>
      <c r="J20" s="38">
        <v>0</v>
      </c>
      <c r="K20" s="38">
        <v>0</v>
      </c>
      <c r="L20" s="38">
        <v>0</v>
      </c>
      <c r="M20" s="38">
        <v>2</v>
      </c>
      <c r="N20" s="38">
        <v>2</v>
      </c>
      <c r="O20" s="38">
        <v>100000</v>
      </c>
      <c r="P20" s="38">
        <v>94</v>
      </c>
      <c r="Q20" s="38">
        <v>1201</v>
      </c>
      <c r="R20" s="38">
        <v>2624798</v>
      </c>
      <c r="S20" s="38">
        <v>1</v>
      </c>
      <c r="T20" s="38">
        <v>12</v>
      </c>
      <c r="U20" s="38">
        <v>18000</v>
      </c>
    </row>
    <row r="21" spans="1:21" ht="15.75" customHeight="1" x14ac:dyDescent="0.2">
      <c r="A21" s="78" t="s">
        <v>384</v>
      </c>
      <c r="B21" s="73"/>
      <c r="C21" s="31" t="s">
        <v>135</v>
      </c>
      <c r="D21" s="32">
        <v>1154</v>
      </c>
      <c r="E21" s="32">
        <v>3831</v>
      </c>
      <c r="F21" s="32">
        <v>46514452</v>
      </c>
      <c r="G21" s="32">
        <v>1136</v>
      </c>
      <c r="H21" s="32">
        <v>3408</v>
      </c>
      <c r="I21" s="32">
        <v>45376892</v>
      </c>
      <c r="J21" s="32">
        <v>1</v>
      </c>
      <c r="K21" s="32">
        <v>1</v>
      </c>
      <c r="L21" s="32">
        <v>160</v>
      </c>
      <c r="M21" s="32">
        <v>5</v>
      </c>
      <c r="N21" s="32">
        <v>5</v>
      </c>
      <c r="O21" s="32">
        <v>220000</v>
      </c>
      <c r="P21" s="32">
        <v>12</v>
      </c>
      <c r="Q21" s="32">
        <v>417</v>
      </c>
      <c r="R21" s="32">
        <v>917400</v>
      </c>
      <c r="S21" s="32">
        <v>0</v>
      </c>
      <c r="T21" s="32">
        <v>0</v>
      </c>
      <c r="U21" s="32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34">
        <v>57</v>
      </c>
      <c r="E22" s="34">
        <v>212</v>
      </c>
      <c r="F22" s="34">
        <v>2144711</v>
      </c>
      <c r="G22" s="34">
        <v>51</v>
      </c>
      <c r="H22" s="34">
        <v>153</v>
      </c>
      <c r="I22" s="34">
        <v>2014911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6</v>
      </c>
      <c r="Q22" s="34">
        <v>59</v>
      </c>
      <c r="R22" s="34">
        <v>129800</v>
      </c>
      <c r="S22" s="34">
        <v>0</v>
      </c>
      <c r="T22" s="34">
        <v>0</v>
      </c>
      <c r="U22" s="3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36">
        <v>57</v>
      </c>
      <c r="E23" s="36">
        <v>212</v>
      </c>
      <c r="F23" s="36">
        <v>2144711</v>
      </c>
      <c r="G23" s="36">
        <v>51</v>
      </c>
      <c r="H23" s="36">
        <v>153</v>
      </c>
      <c r="I23" s="36">
        <v>2014911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6</v>
      </c>
      <c r="Q23" s="36">
        <v>59</v>
      </c>
      <c r="R23" s="36">
        <v>129800</v>
      </c>
      <c r="S23" s="36">
        <v>0</v>
      </c>
      <c r="T23" s="36">
        <v>0</v>
      </c>
      <c r="U23" s="36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36">
        <v>57</v>
      </c>
      <c r="E24" s="36">
        <v>212</v>
      </c>
      <c r="F24" s="36">
        <v>2144711</v>
      </c>
      <c r="G24" s="36">
        <v>51</v>
      </c>
      <c r="H24" s="36">
        <v>153</v>
      </c>
      <c r="I24" s="36">
        <v>2014911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6</v>
      </c>
      <c r="Q24" s="36">
        <v>59</v>
      </c>
      <c r="R24" s="36">
        <v>129800</v>
      </c>
      <c r="S24" s="36">
        <v>0</v>
      </c>
      <c r="T24" s="36">
        <v>0</v>
      </c>
      <c r="U24" s="36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34">
        <v>1097</v>
      </c>
      <c r="E28" s="34">
        <v>3619</v>
      </c>
      <c r="F28" s="34">
        <v>44369741</v>
      </c>
      <c r="G28" s="34">
        <v>1085</v>
      </c>
      <c r="H28" s="34">
        <v>3255</v>
      </c>
      <c r="I28" s="34">
        <v>43361981</v>
      </c>
      <c r="J28" s="34">
        <v>1</v>
      </c>
      <c r="K28" s="34">
        <v>1</v>
      </c>
      <c r="L28" s="34">
        <v>160</v>
      </c>
      <c r="M28" s="34">
        <v>5</v>
      </c>
      <c r="N28" s="34">
        <v>5</v>
      </c>
      <c r="O28" s="34">
        <v>220000</v>
      </c>
      <c r="P28" s="34">
        <v>6</v>
      </c>
      <c r="Q28" s="34">
        <v>358</v>
      </c>
      <c r="R28" s="34">
        <v>787600</v>
      </c>
      <c r="S28" s="34">
        <v>0</v>
      </c>
      <c r="T28" s="34">
        <v>0</v>
      </c>
      <c r="U28" s="3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37">
        <v>1080</v>
      </c>
      <c r="E29" s="37">
        <v>3559</v>
      </c>
      <c r="F29" s="37">
        <v>43665275</v>
      </c>
      <c r="G29" s="37">
        <v>1069</v>
      </c>
      <c r="H29" s="37">
        <v>3207</v>
      </c>
      <c r="I29" s="37">
        <v>42683915</v>
      </c>
      <c r="J29" s="37">
        <v>1</v>
      </c>
      <c r="K29" s="37">
        <v>1</v>
      </c>
      <c r="L29" s="37">
        <v>160</v>
      </c>
      <c r="M29" s="37">
        <v>5</v>
      </c>
      <c r="N29" s="37">
        <v>5</v>
      </c>
      <c r="O29" s="37">
        <v>220000</v>
      </c>
      <c r="P29" s="37">
        <v>5</v>
      </c>
      <c r="Q29" s="37">
        <v>346</v>
      </c>
      <c r="R29" s="37">
        <v>761200</v>
      </c>
      <c r="S29" s="37">
        <v>0</v>
      </c>
      <c r="T29" s="37">
        <v>0</v>
      </c>
      <c r="U29" s="37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37">
        <v>1070</v>
      </c>
      <c r="E30" s="37">
        <v>3529</v>
      </c>
      <c r="F30" s="37">
        <v>43238725</v>
      </c>
      <c r="G30" s="37">
        <v>1059</v>
      </c>
      <c r="H30" s="37">
        <v>3177</v>
      </c>
      <c r="I30" s="37">
        <v>42257365</v>
      </c>
      <c r="J30" s="37">
        <v>1</v>
      </c>
      <c r="K30" s="37">
        <v>1</v>
      </c>
      <c r="L30" s="37">
        <v>160</v>
      </c>
      <c r="M30" s="37">
        <v>5</v>
      </c>
      <c r="N30" s="37">
        <v>5</v>
      </c>
      <c r="O30" s="37">
        <v>220000</v>
      </c>
      <c r="P30" s="37">
        <v>5</v>
      </c>
      <c r="Q30" s="37">
        <v>346</v>
      </c>
      <c r="R30" s="37">
        <v>761200</v>
      </c>
      <c r="S30" s="37">
        <v>0</v>
      </c>
      <c r="T30" s="37">
        <v>0</v>
      </c>
      <c r="U30" s="37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37">
        <v>10</v>
      </c>
      <c r="E31" s="37">
        <v>30</v>
      </c>
      <c r="F31" s="37">
        <v>426550</v>
      </c>
      <c r="G31" s="37">
        <v>10</v>
      </c>
      <c r="H31" s="37">
        <v>30</v>
      </c>
      <c r="I31" s="37">
        <v>426550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37">
        <v>10</v>
      </c>
      <c r="E32" s="37">
        <v>39</v>
      </c>
      <c r="F32" s="37">
        <v>402381</v>
      </c>
      <c r="G32" s="37">
        <v>9</v>
      </c>
      <c r="H32" s="37">
        <v>27</v>
      </c>
      <c r="I32" s="37">
        <v>375981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</v>
      </c>
      <c r="Q32" s="37">
        <v>12</v>
      </c>
      <c r="R32" s="37">
        <v>26400</v>
      </c>
      <c r="S32" s="37">
        <v>0</v>
      </c>
      <c r="T32" s="37">
        <v>0</v>
      </c>
      <c r="U32" s="37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38">
        <v>7</v>
      </c>
      <c r="E33" s="38">
        <v>21</v>
      </c>
      <c r="F33" s="38">
        <v>302085</v>
      </c>
      <c r="G33" s="38">
        <v>7</v>
      </c>
      <c r="H33" s="38">
        <v>21</v>
      </c>
      <c r="I33" s="38">
        <v>302085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32">
        <v>1773</v>
      </c>
      <c r="E34" s="32">
        <v>9224</v>
      </c>
      <c r="F34" s="32">
        <v>59097660</v>
      </c>
      <c r="G34" s="32">
        <v>1010</v>
      </c>
      <c r="H34" s="32">
        <v>2722</v>
      </c>
      <c r="I34" s="32">
        <v>42988508</v>
      </c>
      <c r="J34" s="32">
        <v>43</v>
      </c>
      <c r="K34" s="32">
        <v>43</v>
      </c>
      <c r="L34" s="32">
        <v>361921</v>
      </c>
      <c r="M34" s="32">
        <v>42</v>
      </c>
      <c r="N34" s="32">
        <v>42</v>
      </c>
      <c r="O34" s="32">
        <v>1917000</v>
      </c>
      <c r="P34" s="32">
        <v>613</v>
      </c>
      <c r="Q34" s="32">
        <v>6080</v>
      </c>
      <c r="R34" s="32">
        <v>13353131</v>
      </c>
      <c r="S34" s="32">
        <v>65</v>
      </c>
      <c r="T34" s="32">
        <v>337</v>
      </c>
      <c r="U34" s="32">
        <v>477100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34">
        <v>170</v>
      </c>
      <c r="E35" s="34">
        <v>782</v>
      </c>
      <c r="F35" s="34">
        <v>4755251</v>
      </c>
      <c r="G35" s="34">
        <v>91</v>
      </c>
      <c r="H35" s="34">
        <v>242</v>
      </c>
      <c r="I35" s="34">
        <v>3701898</v>
      </c>
      <c r="J35" s="34">
        <v>2</v>
      </c>
      <c r="K35" s="34">
        <v>2</v>
      </c>
      <c r="L35" s="34">
        <v>1353</v>
      </c>
      <c r="M35" s="34">
        <v>0</v>
      </c>
      <c r="N35" s="34">
        <v>0</v>
      </c>
      <c r="O35" s="34">
        <v>0</v>
      </c>
      <c r="P35" s="34">
        <v>42</v>
      </c>
      <c r="Q35" s="34">
        <v>350</v>
      </c>
      <c r="R35" s="34">
        <v>770000</v>
      </c>
      <c r="S35" s="34">
        <v>35</v>
      </c>
      <c r="T35" s="34">
        <v>188</v>
      </c>
      <c r="U35" s="34">
        <v>282000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36">
        <v>158</v>
      </c>
      <c r="E36" s="36">
        <v>751</v>
      </c>
      <c r="F36" s="36">
        <v>4254384</v>
      </c>
      <c r="G36" s="36">
        <v>79</v>
      </c>
      <c r="H36" s="36">
        <v>211</v>
      </c>
      <c r="I36" s="36">
        <v>3201031</v>
      </c>
      <c r="J36" s="36">
        <v>2</v>
      </c>
      <c r="K36" s="36">
        <v>2</v>
      </c>
      <c r="L36" s="36">
        <v>1353</v>
      </c>
      <c r="M36" s="36">
        <v>0</v>
      </c>
      <c r="N36" s="36">
        <v>0</v>
      </c>
      <c r="O36" s="36">
        <v>0</v>
      </c>
      <c r="P36" s="36">
        <v>42</v>
      </c>
      <c r="Q36" s="36">
        <v>350</v>
      </c>
      <c r="R36" s="36">
        <v>770000</v>
      </c>
      <c r="S36" s="36">
        <v>35</v>
      </c>
      <c r="T36" s="36">
        <v>188</v>
      </c>
      <c r="U36" s="36">
        <v>282000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36">
        <v>155</v>
      </c>
      <c r="E37" s="36">
        <v>731</v>
      </c>
      <c r="F37" s="36">
        <v>4084771</v>
      </c>
      <c r="G37" s="36">
        <v>76</v>
      </c>
      <c r="H37" s="36">
        <v>202</v>
      </c>
      <c r="I37" s="36">
        <v>3055618</v>
      </c>
      <c r="J37" s="36">
        <v>2</v>
      </c>
      <c r="K37" s="36">
        <v>2</v>
      </c>
      <c r="L37" s="36">
        <v>1353</v>
      </c>
      <c r="M37" s="36">
        <v>0</v>
      </c>
      <c r="N37" s="36">
        <v>0</v>
      </c>
      <c r="O37" s="36">
        <v>0</v>
      </c>
      <c r="P37" s="36">
        <v>42</v>
      </c>
      <c r="Q37" s="36">
        <v>339</v>
      </c>
      <c r="R37" s="36">
        <v>745800</v>
      </c>
      <c r="S37" s="36">
        <v>35</v>
      </c>
      <c r="T37" s="36">
        <v>188</v>
      </c>
      <c r="U37" s="36">
        <v>282000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36">
        <v>3</v>
      </c>
      <c r="E38" s="36">
        <v>20</v>
      </c>
      <c r="F38" s="36">
        <v>169613</v>
      </c>
      <c r="G38" s="36">
        <v>3</v>
      </c>
      <c r="H38" s="36">
        <v>9</v>
      </c>
      <c r="I38" s="36">
        <v>145413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11</v>
      </c>
      <c r="R38" s="36">
        <v>24200</v>
      </c>
      <c r="S38" s="36">
        <v>0</v>
      </c>
      <c r="T38" s="36">
        <v>0</v>
      </c>
      <c r="U38" s="36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36">
        <v>10</v>
      </c>
      <c r="E39" s="36">
        <v>26</v>
      </c>
      <c r="F39" s="36">
        <v>420082</v>
      </c>
      <c r="G39" s="36">
        <v>10</v>
      </c>
      <c r="H39" s="36">
        <v>26</v>
      </c>
      <c r="I39" s="36">
        <v>420082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36">
        <v>2</v>
      </c>
      <c r="E40" s="36">
        <v>5</v>
      </c>
      <c r="F40" s="36">
        <v>80785</v>
      </c>
      <c r="G40" s="36">
        <v>2</v>
      </c>
      <c r="H40" s="36">
        <v>5</v>
      </c>
      <c r="I40" s="36">
        <v>80785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34">
        <v>1603</v>
      </c>
      <c r="E41" s="34">
        <v>8442</v>
      </c>
      <c r="F41" s="34">
        <v>54342409</v>
      </c>
      <c r="G41" s="34">
        <v>919</v>
      </c>
      <c r="H41" s="34">
        <v>2480</v>
      </c>
      <c r="I41" s="34">
        <v>39286610</v>
      </c>
      <c r="J41" s="34">
        <v>41</v>
      </c>
      <c r="K41" s="34">
        <v>41</v>
      </c>
      <c r="L41" s="34">
        <v>360568</v>
      </c>
      <c r="M41" s="34">
        <v>42</v>
      </c>
      <c r="N41" s="34">
        <v>42</v>
      </c>
      <c r="O41" s="34">
        <v>1917000</v>
      </c>
      <c r="P41" s="34">
        <v>571</v>
      </c>
      <c r="Q41" s="34">
        <v>5730</v>
      </c>
      <c r="R41" s="34">
        <v>12583131</v>
      </c>
      <c r="S41" s="34">
        <v>30</v>
      </c>
      <c r="T41" s="34">
        <v>149</v>
      </c>
      <c r="U41" s="34">
        <v>195100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37">
        <v>1566</v>
      </c>
      <c r="E42" s="37">
        <v>8347</v>
      </c>
      <c r="F42" s="37">
        <v>52664512</v>
      </c>
      <c r="G42" s="37">
        <v>885</v>
      </c>
      <c r="H42" s="37">
        <v>2388</v>
      </c>
      <c r="I42" s="37">
        <v>37828713</v>
      </c>
      <c r="J42" s="37">
        <v>40</v>
      </c>
      <c r="K42" s="37">
        <v>40</v>
      </c>
      <c r="L42" s="37">
        <v>240568</v>
      </c>
      <c r="M42" s="37">
        <v>40</v>
      </c>
      <c r="N42" s="37">
        <v>40</v>
      </c>
      <c r="O42" s="37">
        <v>1817000</v>
      </c>
      <c r="P42" s="37">
        <v>571</v>
      </c>
      <c r="Q42" s="37">
        <v>5730</v>
      </c>
      <c r="R42" s="37">
        <v>12583131</v>
      </c>
      <c r="S42" s="37">
        <v>30</v>
      </c>
      <c r="T42" s="37">
        <v>149</v>
      </c>
      <c r="U42" s="37">
        <v>195100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37">
        <v>1551</v>
      </c>
      <c r="E43" s="37">
        <v>8290</v>
      </c>
      <c r="F43" s="37">
        <v>52259972</v>
      </c>
      <c r="G43" s="37">
        <v>877</v>
      </c>
      <c r="H43" s="37">
        <v>2368</v>
      </c>
      <c r="I43" s="37">
        <v>37505573</v>
      </c>
      <c r="J43" s="37">
        <v>40</v>
      </c>
      <c r="K43" s="37">
        <v>40</v>
      </c>
      <c r="L43" s="37">
        <v>240568</v>
      </c>
      <c r="M43" s="37">
        <v>40</v>
      </c>
      <c r="N43" s="37">
        <v>40</v>
      </c>
      <c r="O43" s="37">
        <v>1817000</v>
      </c>
      <c r="P43" s="37">
        <v>564</v>
      </c>
      <c r="Q43" s="37">
        <v>5693</v>
      </c>
      <c r="R43" s="37">
        <v>12501731</v>
      </c>
      <c r="S43" s="37">
        <v>30</v>
      </c>
      <c r="T43" s="37">
        <v>149</v>
      </c>
      <c r="U43" s="37">
        <v>195100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37">
        <v>15</v>
      </c>
      <c r="E44" s="37">
        <v>57</v>
      </c>
      <c r="F44" s="37">
        <v>404540</v>
      </c>
      <c r="G44" s="37">
        <v>8</v>
      </c>
      <c r="H44" s="37">
        <v>20</v>
      </c>
      <c r="I44" s="37">
        <v>323140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7</v>
      </c>
      <c r="Q44" s="37">
        <v>37</v>
      </c>
      <c r="R44" s="37">
        <v>81400</v>
      </c>
      <c r="S44" s="37">
        <v>0</v>
      </c>
      <c r="T44" s="37">
        <v>0</v>
      </c>
      <c r="U44" s="37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37">
        <v>24</v>
      </c>
      <c r="E45" s="37">
        <v>62</v>
      </c>
      <c r="F45" s="37">
        <v>1077220</v>
      </c>
      <c r="G45" s="37">
        <v>23</v>
      </c>
      <c r="H45" s="37">
        <v>61</v>
      </c>
      <c r="I45" s="37">
        <v>957220</v>
      </c>
      <c r="J45" s="37">
        <v>1</v>
      </c>
      <c r="K45" s="37">
        <v>1</v>
      </c>
      <c r="L45" s="37">
        <v>120000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38">
        <v>13</v>
      </c>
      <c r="E46" s="38">
        <v>33</v>
      </c>
      <c r="F46" s="38">
        <v>600677</v>
      </c>
      <c r="G46" s="38">
        <v>11</v>
      </c>
      <c r="H46" s="38">
        <v>31</v>
      </c>
      <c r="I46" s="38">
        <v>500677</v>
      </c>
      <c r="J46" s="38">
        <v>0</v>
      </c>
      <c r="K46" s="38">
        <v>0</v>
      </c>
      <c r="L46" s="38">
        <v>0</v>
      </c>
      <c r="M46" s="38">
        <v>2</v>
      </c>
      <c r="N46" s="38">
        <v>2</v>
      </c>
      <c r="O46" s="38">
        <v>100000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32">
        <v>1223</v>
      </c>
      <c r="E47" s="32">
        <v>12694</v>
      </c>
      <c r="F47" s="32">
        <v>34025312</v>
      </c>
      <c r="G47" s="32">
        <v>272</v>
      </c>
      <c r="H47" s="32">
        <v>538</v>
      </c>
      <c r="I47" s="32">
        <v>7283628</v>
      </c>
      <c r="J47" s="32">
        <v>1</v>
      </c>
      <c r="K47" s="32">
        <v>1</v>
      </c>
      <c r="L47" s="32">
        <v>2055</v>
      </c>
      <c r="M47" s="32">
        <v>4</v>
      </c>
      <c r="N47" s="32">
        <v>4</v>
      </c>
      <c r="O47" s="32">
        <v>155000</v>
      </c>
      <c r="P47" s="32">
        <v>931</v>
      </c>
      <c r="Q47" s="32">
        <v>11938</v>
      </c>
      <c r="R47" s="32">
        <v>26265129</v>
      </c>
      <c r="S47" s="32">
        <v>15</v>
      </c>
      <c r="T47" s="32">
        <v>213</v>
      </c>
      <c r="U47" s="32">
        <v>319500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34">
        <v>482</v>
      </c>
      <c r="E48" s="34">
        <v>6051</v>
      </c>
      <c r="F48" s="34">
        <v>13621247</v>
      </c>
      <c r="G48" s="34">
        <v>12</v>
      </c>
      <c r="H48" s="34">
        <v>28</v>
      </c>
      <c r="I48" s="34">
        <v>370940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469</v>
      </c>
      <c r="Q48" s="34">
        <v>6011</v>
      </c>
      <c r="R48" s="34">
        <v>13232307</v>
      </c>
      <c r="S48" s="34">
        <v>1</v>
      </c>
      <c r="T48" s="34">
        <v>12</v>
      </c>
      <c r="U48" s="34">
        <v>18000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36">
        <v>482</v>
      </c>
      <c r="E49" s="36">
        <v>6051</v>
      </c>
      <c r="F49" s="36">
        <v>13621247</v>
      </c>
      <c r="G49" s="36">
        <v>12</v>
      </c>
      <c r="H49" s="36">
        <v>28</v>
      </c>
      <c r="I49" s="36">
        <v>370940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469</v>
      </c>
      <c r="Q49" s="36">
        <v>6011</v>
      </c>
      <c r="R49" s="36">
        <v>13232307</v>
      </c>
      <c r="S49" s="36">
        <v>1</v>
      </c>
      <c r="T49" s="36">
        <v>12</v>
      </c>
      <c r="U49" s="36">
        <v>18000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36">
        <v>459</v>
      </c>
      <c r="E50" s="36">
        <v>5726</v>
      </c>
      <c r="F50" s="36">
        <v>12883263</v>
      </c>
      <c r="G50" s="36">
        <v>11</v>
      </c>
      <c r="H50" s="36">
        <v>26</v>
      </c>
      <c r="I50" s="36">
        <v>343556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447</v>
      </c>
      <c r="Q50" s="36">
        <v>5688</v>
      </c>
      <c r="R50" s="36">
        <v>12521707</v>
      </c>
      <c r="S50" s="36">
        <v>1</v>
      </c>
      <c r="T50" s="36">
        <v>12</v>
      </c>
      <c r="U50" s="36">
        <v>18000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36">
        <v>23</v>
      </c>
      <c r="E51" s="36">
        <v>325</v>
      </c>
      <c r="F51" s="36">
        <v>737984</v>
      </c>
      <c r="G51" s="36">
        <v>1</v>
      </c>
      <c r="H51" s="36">
        <v>2</v>
      </c>
      <c r="I51" s="36">
        <v>27384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22</v>
      </c>
      <c r="Q51" s="36">
        <v>323</v>
      </c>
      <c r="R51" s="36">
        <v>710600</v>
      </c>
      <c r="S51" s="36">
        <v>0</v>
      </c>
      <c r="T51" s="36">
        <v>0</v>
      </c>
      <c r="U51" s="36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34">
        <v>741</v>
      </c>
      <c r="E54" s="34">
        <v>6643</v>
      </c>
      <c r="F54" s="34">
        <v>20404065</v>
      </c>
      <c r="G54" s="34">
        <v>260</v>
      </c>
      <c r="H54" s="34">
        <v>510</v>
      </c>
      <c r="I54" s="34">
        <v>6912688</v>
      </c>
      <c r="J54" s="34">
        <v>1</v>
      </c>
      <c r="K54" s="34">
        <v>1</v>
      </c>
      <c r="L54" s="34">
        <v>2055</v>
      </c>
      <c r="M54" s="34">
        <v>4</v>
      </c>
      <c r="N54" s="34">
        <v>4</v>
      </c>
      <c r="O54" s="34">
        <v>155000</v>
      </c>
      <c r="P54" s="34">
        <v>462</v>
      </c>
      <c r="Q54" s="34">
        <v>5927</v>
      </c>
      <c r="R54" s="34">
        <v>13032822</v>
      </c>
      <c r="S54" s="34">
        <v>14</v>
      </c>
      <c r="T54" s="34">
        <v>201</v>
      </c>
      <c r="U54" s="34">
        <v>301500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37">
        <v>740</v>
      </c>
      <c r="E55" s="37">
        <v>6627</v>
      </c>
      <c r="F55" s="37">
        <v>20355681</v>
      </c>
      <c r="G55" s="37">
        <v>259</v>
      </c>
      <c r="H55" s="37">
        <v>508</v>
      </c>
      <c r="I55" s="37">
        <v>6885304</v>
      </c>
      <c r="J55" s="37">
        <v>1</v>
      </c>
      <c r="K55" s="37">
        <v>1</v>
      </c>
      <c r="L55" s="37">
        <v>2055</v>
      </c>
      <c r="M55" s="37">
        <v>4</v>
      </c>
      <c r="N55" s="37">
        <v>4</v>
      </c>
      <c r="O55" s="37">
        <v>155000</v>
      </c>
      <c r="P55" s="37">
        <v>462</v>
      </c>
      <c r="Q55" s="37">
        <v>5927</v>
      </c>
      <c r="R55" s="37">
        <v>13032822</v>
      </c>
      <c r="S55" s="37">
        <v>14</v>
      </c>
      <c r="T55" s="37">
        <v>187</v>
      </c>
      <c r="U55" s="37">
        <v>280500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37">
        <v>682</v>
      </c>
      <c r="E56" s="37">
        <v>6182</v>
      </c>
      <c r="F56" s="37">
        <v>18699559</v>
      </c>
      <c r="G56" s="37">
        <v>227</v>
      </c>
      <c r="H56" s="37">
        <v>448</v>
      </c>
      <c r="I56" s="37">
        <v>6073784</v>
      </c>
      <c r="J56" s="37">
        <v>1</v>
      </c>
      <c r="K56" s="37">
        <v>1</v>
      </c>
      <c r="L56" s="37">
        <v>2055</v>
      </c>
      <c r="M56" s="37">
        <v>4</v>
      </c>
      <c r="N56" s="37">
        <v>4</v>
      </c>
      <c r="O56" s="37">
        <v>155000</v>
      </c>
      <c r="P56" s="37">
        <v>436</v>
      </c>
      <c r="Q56" s="37">
        <v>5542</v>
      </c>
      <c r="R56" s="37">
        <v>12188220</v>
      </c>
      <c r="S56" s="37">
        <v>14</v>
      </c>
      <c r="T56" s="37">
        <v>187</v>
      </c>
      <c r="U56" s="37">
        <v>280500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37">
        <v>58</v>
      </c>
      <c r="E57" s="37">
        <v>445</v>
      </c>
      <c r="F57" s="37">
        <v>1656122</v>
      </c>
      <c r="G57" s="37">
        <v>32</v>
      </c>
      <c r="H57" s="37">
        <v>60</v>
      </c>
      <c r="I57" s="37">
        <v>811520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26</v>
      </c>
      <c r="Q57" s="37">
        <v>385</v>
      </c>
      <c r="R57" s="37">
        <v>844602</v>
      </c>
      <c r="S57" s="37">
        <v>0</v>
      </c>
      <c r="T57" s="37">
        <v>0</v>
      </c>
      <c r="U57" s="37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37">
        <v>0</v>
      </c>
      <c r="E58" s="37">
        <v>7</v>
      </c>
      <c r="F58" s="37">
        <v>10500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7</v>
      </c>
      <c r="U58" s="37">
        <v>10500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38">
        <v>1</v>
      </c>
      <c r="E59" s="38">
        <v>9</v>
      </c>
      <c r="F59" s="38">
        <v>37884</v>
      </c>
      <c r="G59" s="38">
        <v>1</v>
      </c>
      <c r="H59" s="38">
        <v>2</v>
      </c>
      <c r="I59" s="38">
        <v>27384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7</v>
      </c>
      <c r="U59" s="38">
        <v>10500</v>
      </c>
    </row>
    <row r="60" spans="1:21" ht="15.75" customHeight="1" x14ac:dyDescent="0.2">
      <c r="A60" s="78" t="s">
        <v>387</v>
      </c>
      <c r="B60" s="73"/>
      <c r="C60" s="31" t="s">
        <v>75</v>
      </c>
      <c r="D60" s="32">
        <v>2357</v>
      </c>
      <c r="E60" s="32">
        <v>19738</v>
      </c>
      <c r="F60" s="32">
        <v>66530068</v>
      </c>
      <c r="G60" s="32">
        <v>847</v>
      </c>
      <c r="H60" s="32">
        <v>2541</v>
      </c>
      <c r="I60" s="32">
        <v>28199038</v>
      </c>
      <c r="J60" s="32">
        <v>1</v>
      </c>
      <c r="K60" s="32">
        <v>1</v>
      </c>
      <c r="L60" s="32">
        <v>8282</v>
      </c>
      <c r="M60" s="32">
        <v>14</v>
      </c>
      <c r="N60" s="32">
        <v>14</v>
      </c>
      <c r="O60" s="32">
        <v>645000</v>
      </c>
      <c r="P60" s="32">
        <v>1494</v>
      </c>
      <c r="Q60" s="32">
        <v>17177</v>
      </c>
      <c r="R60" s="32">
        <v>37670248</v>
      </c>
      <c r="S60" s="32">
        <v>1</v>
      </c>
      <c r="T60" s="32">
        <v>5</v>
      </c>
      <c r="U60" s="32">
        <v>7500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34">
        <v>205</v>
      </c>
      <c r="E61" s="34">
        <v>1935</v>
      </c>
      <c r="F61" s="34">
        <v>6006886</v>
      </c>
      <c r="G61" s="34">
        <v>53</v>
      </c>
      <c r="H61" s="34">
        <v>159</v>
      </c>
      <c r="I61" s="34">
        <v>2112425</v>
      </c>
      <c r="J61" s="34">
        <v>1</v>
      </c>
      <c r="K61" s="34">
        <v>1</v>
      </c>
      <c r="L61" s="34">
        <v>8282</v>
      </c>
      <c r="M61" s="34">
        <v>0</v>
      </c>
      <c r="N61" s="34">
        <v>0</v>
      </c>
      <c r="O61" s="34">
        <v>0</v>
      </c>
      <c r="P61" s="34">
        <v>151</v>
      </c>
      <c r="Q61" s="34">
        <v>1775</v>
      </c>
      <c r="R61" s="34">
        <v>3886179</v>
      </c>
      <c r="S61" s="34">
        <v>0</v>
      </c>
      <c r="T61" s="34">
        <v>0</v>
      </c>
      <c r="U61" s="3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36">
        <v>190</v>
      </c>
      <c r="E62" s="36">
        <v>1793</v>
      </c>
      <c r="F62" s="36">
        <v>5521416</v>
      </c>
      <c r="G62" s="36">
        <v>48</v>
      </c>
      <c r="H62" s="36">
        <v>144</v>
      </c>
      <c r="I62" s="36">
        <v>1905959</v>
      </c>
      <c r="J62" s="36">
        <v>1</v>
      </c>
      <c r="K62" s="36">
        <v>1</v>
      </c>
      <c r="L62" s="36">
        <v>8282</v>
      </c>
      <c r="M62" s="36">
        <v>0</v>
      </c>
      <c r="N62" s="36">
        <v>0</v>
      </c>
      <c r="O62" s="36">
        <v>0</v>
      </c>
      <c r="P62" s="36">
        <v>141</v>
      </c>
      <c r="Q62" s="36">
        <v>1648</v>
      </c>
      <c r="R62" s="36">
        <v>3607175</v>
      </c>
      <c r="S62" s="36">
        <v>0</v>
      </c>
      <c r="T62" s="36">
        <v>0</v>
      </c>
      <c r="U62" s="36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36">
        <v>181</v>
      </c>
      <c r="E63" s="36">
        <v>1724</v>
      </c>
      <c r="F63" s="36">
        <v>5273899</v>
      </c>
      <c r="G63" s="36">
        <v>45</v>
      </c>
      <c r="H63" s="36">
        <v>135</v>
      </c>
      <c r="I63" s="36">
        <v>1781642</v>
      </c>
      <c r="J63" s="36">
        <v>1</v>
      </c>
      <c r="K63" s="36">
        <v>1</v>
      </c>
      <c r="L63" s="36">
        <v>8282</v>
      </c>
      <c r="M63" s="36">
        <v>0</v>
      </c>
      <c r="N63" s="36">
        <v>0</v>
      </c>
      <c r="O63" s="36">
        <v>0</v>
      </c>
      <c r="P63" s="36">
        <v>135</v>
      </c>
      <c r="Q63" s="36">
        <v>1588</v>
      </c>
      <c r="R63" s="36">
        <v>3483975</v>
      </c>
      <c r="S63" s="36">
        <v>0</v>
      </c>
      <c r="T63" s="36">
        <v>0</v>
      </c>
      <c r="U63" s="36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36">
        <v>9</v>
      </c>
      <c r="E64" s="36">
        <v>69</v>
      </c>
      <c r="F64" s="36">
        <v>247517</v>
      </c>
      <c r="G64" s="36">
        <v>3</v>
      </c>
      <c r="H64" s="36">
        <v>9</v>
      </c>
      <c r="I64" s="36">
        <v>124317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6</v>
      </c>
      <c r="Q64" s="36">
        <v>60</v>
      </c>
      <c r="R64" s="36">
        <v>123200</v>
      </c>
      <c r="S64" s="36">
        <v>0</v>
      </c>
      <c r="T64" s="36">
        <v>0</v>
      </c>
      <c r="U64" s="36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36">
        <v>9</v>
      </c>
      <c r="E65" s="36">
        <v>63</v>
      </c>
      <c r="F65" s="36">
        <v>242289</v>
      </c>
      <c r="G65" s="36">
        <v>3</v>
      </c>
      <c r="H65" s="36">
        <v>9</v>
      </c>
      <c r="I65" s="36">
        <v>123588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6</v>
      </c>
      <c r="Q65" s="36">
        <v>54</v>
      </c>
      <c r="R65" s="36">
        <v>118701</v>
      </c>
      <c r="S65" s="36">
        <v>0</v>
      </c>
      <c r="T65" s="36">
        <v>0</v>
      </c>
      <c r="U65" s="36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36">
        <v>6</v>
      </c>
      <c r="E66" s="36">
        <v>79</v>
      </c>
      <c r="F66" s="36">
        <v>243181</v>
      </c>
      <c r="G66" s="36">
        <v>2</v>
      </c>
      <c r="H66" s="36">
        <v>6</v>
      </c>
      <c r="I66" s="36">
        <v>82878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4</v>
      </c>
      <c r="Q66" s="36">
        <v>73</v>
      </c>
      <c r="R66" s="36">
        <v>160303</v>
      </c>
      <c r="S66" s="36">
        <v>0</v>
      </c>
      <c r="T66" s="36">
        <v>0</v>
      </c>
      <c r="U66" s="36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34">
        <v>2152</v>
      </c>
      <c r="E67" s="34">
        <v>17803</v>
      </c>
      <c r="F67" s="34">
        <v>60523182</v>
      </c>
      <c r="G67" s="34">
        <v>794</v>
      </c>
      <c r="H67" s="34">
        <v>2382</v>
      </c>
      <c r="I67" s="34">
        <v>26086613</v>
      </c>
      <c r="J67" s="34">
        <v>0</v>
      </c>
      <c r="K67" s="34">
        <v>0</v>
      </c>
      <c r="L67" s="34">
        <v>0</v>
      </c>
      <c r="M67" s="34">
        <v>14</v>
      </c>
      <c r="N67" s="34">
        <v>14</v>
      </c>
      <c r="O67" s="34">
        <v>645000</v>
      </c>
      <c r="P67" s="34">
        <v>1343</v>
      </c>
      <c r="Q67" s="34">
        <v>15402</v>
      </c>
      <c r="R67" s="34">
        <v>33784069</v>
      </c>
      <c r="S67" s="34">
        <v>1</v>
      </c>
      <c r="T67" s="34">
        <v>5</v>
      </c>
      <c r="U67" s="34">
        <v>7500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37">
        <v>2080</v>
      </c>
      <c r="E68" s="37">
        <v>17212</v>
      </c>
      <c r="F68" s="37">
        <v>58508261</v>
      </c>
      <c r="G68" s="37">
        <v>771</v>
      </c>
      <c r="H68" s="37">
        <v>2313</v>
      </c>
      <c r="I68" s="37">
        <v>25216394</v>
      </c>
      <c r="J68" s="37">
        <v>0</v>
      </c>
      <c r="K68" s="37">
        <v>0</v>
      </c>
      <c r="L68" s="37">
        <v>0</v>
      </c>
      <c r="M68" s="37">
        <v>14</v>
      </c>
      <c r="N68" s="37">
        <v>14</v>
      </c>
      <c r="O68" s="37">
        <v>645000</v>
      </c>
      <c r="P68" s="37">
        <v>1295</v>
      </c>
      <c r="Q68" s="37">
        <v>14885</v>
      </c>
      <c r="R68" s="37">
        <v>32646867</v>
      </c>
      <c r="S68" s="37">
        <v>0</v>
      </c>
      <c r="T68" s="37">
        <v>0</v>
      </c>
      <c r="U68" s="37">
        <v>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37">
        <v>1975</v>
      </c>
      <c r="E69" s="37">
        <v>16372</v>
      </c>
      <c r="F69" s="37">
        <v>55417150</v>
      </c>
      <c r="G69" s="37">
        <v>727</v>
      </c>
      <c r="H69" s="37">
        <v>2181</v>
      </c>
      <c r="I69" s="37">
        <v>23729693</v>
      </c>
      <c r="J69" s="37">
        <v>0</v>
      </c>
      <c r="K69" s="37">
        <v>0</v>
      </c>
      <c r="L69" s="37">
        <v>0</v>
      </c>
      <c r="M69" s="37">
        <v>13</v>
      </c>
      <c r="N69" s="37">
        <v>13</v>
      </c>
      <c r="O69" s="37">
        <v>595000</v>
      </c>
      <c r="P69" s="37">
        <v>1235</v>
      </c>
      <c r="Q69" s="37">
        <v>14178</v>
      </c>
      <c r="R69" s="37">
        <v>31092457</v>
      </c>
      <c r="S69" s="37">
        <v>0</v>
      </c>
      <c r="T69" s="37">
        <v>0</v>
      </c>
      <c r="U69" s="37">
        <v>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37">
        <v>105</v>
      </c>
      <c r="E70" s="37">
        <v>840</v>
      </c>
      <c r="F70" s="37">
        <v>3091111</v>
      </c>
      <c r="G70" s="37">
        <v>44</v>
      </c>
      <c r="H70" s="37">
        <v>132</v>
      </c>
      <c r="I70" s="37">
        <v>1486701</v>
      </c>
      <c r="J70" s="37">
        <v>0</v>
      </c>
      <c r="K70" s="37">
        <v>0</v>
      </c>
      <c r="L70" s="37">
        <v>0</v>
      </c>
      <c r="M70" s="37">
        <v>1</v>
      </c>
      <c r="N70" s="37">
        <v>1</v>
      </c>
      <c r="O70" s="37">
        <v>50000</v>
      </c>
      <c r="P70" s="37">
        <v>60</v>
      </c>
      <c r="Q70" s="37">
        <v>707</v>
      </c>
      <c r="R70" s="37">
        <v>1554410</v>
      </c>
      <c r="S70" s="37">
        <v>0</v>
      </c>
      <c r="T70" s="37">
        <v>0</v>
      </c>
      <c r="U70" s="37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37">
        <v>32</v>
      </c>
      <c r="E71" s="37">
        <v>285</v>
      </c>
      <c r="F71" s="37">
        <v>933951</v>
      </c>
      <c r="G71" s="37">
        <v>10</v>
      </c>
      <c r="H71" s="37">
        <v>30</v>
      </c>
      <c r="I71" s="37">
        <v>372951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22</v>
      </c>
      <c r="Q71" s="37">
        <v>255</v>
      </c>
      <c r="R71" s="37">
        <v>561000</v>
      </c>
      <c r="S71" s="37">
        <v>0</v>
      </c>
      <c r="T71" s="37">
        <v>0</v>
      </c>
      <c r="U71" s="37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38">
        <v>40</v>
      </c>
      <c r="E72" s="38">
        <v>306</v>
      </c>
      <c r="F72" s="38">
        <v>1080970</v>
      </c>
      <c r="G72" s="38">
        <v>13</v>
      </c>
      <c r="H72" s="38">
        <v>39</v>
      </c>
      <c r="I72" s="38">
        <v>497268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26</v>
      </c>
      <c r="Q72" s="38">
        <v>262</v>
      </c>
      <c r="R72" s="38">
        <v>576202</v>
      </c>
      <c r="S72" s="38">
        <v>1</v>
      </c>
      <c r="T72" s="38">
        <v>5</v>
      </c>
      <c r="U72" s="38">
        <v>7500</v>
      </c>
    </row>
    <row r="73" spans="1:21" ht="15.75" customHeight="1" x14ac:dyDescent="0.2">
      <c r="A73" s="78" t="s">
        <v>388</v>
      </c>
      <c r="B73" s="73"/>
      <c r="C73" s="31" t="s">
        <v>77</v>
      </c>
      <c r="D73" s="32">
        <v>1195</v>
      </c>
      <c r="E73" s="32">
        <v>11049</v>
      </c>
      <c r="F73" s="32">
        <v>32649809</v>
      </c>
      <c r="G73" s="32">
        <v>300</v>
      </c>
      <c r="H73" s="32">
        <v>906</v>
      </c>
      <c r="I73" s="32">
        <v>10390813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895</v>
      </c>
      <c r="Q73" s="32">
        <v>10143</v>
      </c>
      <c r="R73" s="32">
        <v>22258996</v>
      </c>
      <c r="S73" s="32">
        <v>0</v>
      </c>
      <c r="T73" s="32">
        <v>0</v>
      </c>
      <c r="U73" s="32">
        <v>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34">
        <v>174</v>
      </c>
      <c r="E74" s="34">
        <v>1658</v>
      </c>
      <c r="F74" s="34">
        <v>4406648</v>
      </c>
      <c r="G74" s="34">
        <v>29</v>
      </c>
      <c r="H74" s="34">
        <v>90</v>
      </c>
      <c r="I74" s="34">
        <v>957048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145</v>
      </c>
      <c r="Q74" s="34">
        <v>1568</v>
      </c>
      <c r="R74" s="34">
        <v>3449600</v>
      </c>
      <c r="S74" s="34">
        <v>0</v>
      </c>
      <c r="T74" s="34">
        <v>0</v>
      </c>
      <c r="U74" s="3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36">
        <v>168</v>
      </c>
      <c r="E75" s="36">
        <v>1582</v>
      </c>
      <c r="F75" s="36">
        <v>4239448</v>
      </c>
      <c r="G75" s="36">
        <v>29</v>
      </c>
      <c r="H75" s="36">
        <v>90</v>
      </c>
      <c r="I75" s="36">
        <v>957048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139</v>
      </c>
      <c r="Q75" s="36">
        <v>1492</v>
      </c>
      <c r="R75" s="36">
        <v>3282400</v>
      </c>
      <c r="S75" s="36">
        <v>0</v>
      </c>
      <c r="T75" s="36">
        <v>0</v>
      </c>
      <c r="U75" s="36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36">
        <v>168</v>
      </c>
      <c r="E76" s="36">
        <v>1582</v>
      </c>
      <c r="F76" s="36">
        <v>4239448</v>
      </c>
      <c r="G76" s="36">
        <v>29</v>
      </c>
      <c r="H76" s="36">
        <v>90</v>
      </c>
      <c r="I76" s="36">
        <v>957048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139</v>
      </c>
      <c r="Q76" s="36">
        <v>1492</v>
      </c>
      <c r="R76" s="36">
        <v>3282400</v>
      </c>
      <c r="S76" s="36">
        <v>0</v>
      </c>
      <c r="T76" s="36">
        <v>0</v>
      </c>
      <c r="U76" s="36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36">
        <v>4</v>
      </c>
      <c r="E78" s="36">
        <v>52</v>
      </c>
      <c r="F78" s="36">
        <v>114400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4</v>
      </c>
      <c r="Q78" s="36">
        <v>52</v>
      </c>
      <c r="R78" s="36">
        <v>114400</v>
      </c>
      <c r="S78" s="36">
        <v>0</v>
      </c>
      <c r="T78" s="36">
        <v>0</v>
      </c>
      <c r="U78" s="36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36">
        <v>2</v>
      </c>
      <c r="E79" s="36">
        <v>24</v>
      </c>
      <c r="F79" s="36">
        <v>52800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36">
        <v>24</v>
      </c>
      <c r="R79" s="36">
        <v>52800</v>
      </c>
      <c r="S79" s="36">
        <v>0</v>
      </c>
      <c r="T79" s="36">
        <v>0</v>
      </c>
      <c r="U79" s="36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34">
        <v>1021</v>
      </c>
      <c r="E80" s="34">
        <v>9391</v>
      </c>
      <c r="F80" s="34">
        <v>28243161</v>
      </c>
      <c r="G80" s="34">
        <v>271</v>
      </c>
      <c r="H80" s="34">
        <v>816</v>
      </c>
      <c r="I80" s="34">
        <v>9433765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750</v>
      </c>
      <c r="Q80" s="34">
        <v>8575</v>
      </c>
      <c r="R80" s="34">
        <v>18809396</v>
      </c>
      <c r="S80" s="34">
        <v>0</v>
      </c>
      <c r="T80" s="34">
        <v>0</v>
      </c>
      <c r="U80" s="34">
        <v>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37">
        <v>989</v>
      </c>
      <c r="E81" s="37">
        <v>9009</v>
      </c>
      <c r="F81" s="37">
        <v>27325097</v>
      </c>
      <c r="G81" s="37">
        <v>267</v>
      </c>
      <c r="H81" s="37">
        <v>804</v>
      </c>
      <c r="I81" s="37">
        <v>9312497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722</v>
      </c>
      <c r="Q81" s="37">
        <v>8205</v>
      </c>
      <c r="R81" s="37">
        <v>18012600</v>
      </c>
      <c r="S81" s="37">
        <v>0</v>
      </c>
      <c r="T81" s="37">
        <v>0</v>
      </c>
      <c r="U81" s="37">
        <v>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37">
        <v>971</v>
      </c>
      <c r="E82" s="37">
        <v>8847</v>
      </c>
      <c r="F82" s="37">
        <v>26779525</v>
      </c>
      <c r="G82" s="37">
        <v>260</v>
      </c>
      <c r="H82" s="37">
        <v>783</v>
      </c>
      <c r="I82" s="37">
        <v>9077125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711</v>
      </c>
      <c r="Q82" s="37">
        <v>8064</v>
      </c>
      <c r="R82" s="37">
        <v>17702400</v>
      </c>
      <c r="S82" s="37">
        <v>0</v>
      </c>
      <c r="T82" s="37">
        <v>0</v>
      </c>
      <c r="U82" s="37">
        <v>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37">
        <v>18</v>
      </c>
      <c r="E83" s="37">
        <v>162</v>
      </c>
      <c r="F83" s="37">
        <v>545572</v>
      </c>
      <c r="G83" s="37">
        <v>7</v>
      </c>
      <c r="H83" s="37">
        <v>21</v>
      </c>
      <c r="I83" s="37">
        <v>235372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11</v>
      </c>
      <c r="Q83" s="37">
        <v>141</v>
      </c>
      <c r="R83" s="37">
        <v>310200</v>
      </c>
      <c r="S83" s="37">
        <v>0</v>
      </c>
      <c r="T83" s="37">
        <v>0</v>
      </c>
      <c r="U83" s="37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37">
        <v>16</v>
      </c>
      <c r="E84" s="37">
        <v>171</v>
      </c>
      <c r="F84" s="37">
        <v>440504</v>
      </c>
      <c r="G84" s="37">
        <v>3</v>
      </c>
      <c r="H84" s="37">
        <v>9</v>
      </c>
      <c r="I84" s="37">
        <v>84104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13</v>
      </c>
      <c r="Q84" s="37">
        <v>162</v>
      </c>
      <c r="R84" s="37">
        <v>356400</v>
      </c>
      <c r="S84" s="37">
        <v>0</v>
      </c>
      <c r="T84" s="37">
        <v>0</v>
      </c>
      <c r="U84" s="37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38">
        <v>16</v>
      </c>
      <c r="E85" s="38">
        <v>211</v>
      </c>
      <c r="F85" s="38">
        <v>477560</v>
      </c>
      <c r="G85" s="38">
        <v>1</v>
      </c>
      <c r="H85" s="38">
        <v>3</v>
      </c>
      <c r="I85" s="38">
        <v>37164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15</v>
      </c>
      <c r="Q85" s="38">
        <v>208</v>
      </c>
      <c r="R85" s="38">
        <v>440396</v>
      </c>
      <c r="S85" s="38">
        <v>0</v>
      </c>
      <c r="T85" s="38">
        <v>0</v>
      </c>
      <c r="U85" s="38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32">
        <v>1066</v>
      </c>
      <c r="E86" s="32">
        <v>7205</v>
      </c>
      <c r="F86" s="32">
        <v>24756856</v>
      </c>
      <c r="G86" s="32">
        <v>492</v>
      </c>
      <c r="H86" s="32">
        <v>866</v>
      </c>
      <c r="I86" s="32">
        <v>10962990</v>
      </c>
      <c r="J86" s="32">
        <v>1</v>
      </c>
      <c r="K86" s="32">
        <v>2</v>
      </c>
      <c r="L86" s="32">
        <v>1000</v>
      </c>
      <c r="M86" s="32">
        <v>4</v>
      </c>
      <c r="N86" s="32">
        <v>4</v>
      </c>
      <c r="O86" s="32">
        <v>66500</v>
      </c>
      <c r="P86" s="32">
        <v>559</v>
      </c>
      <c r="Q86" s="32">
        <v>6162</v>
      </c>
      <c r="R86" s="32">
        <v>13547902</v>
      </c>
      <c r="S86" s="32">
        <v>10</v>
      </c>
      <c r="T86" s="32">
        <v>171</v>
      </c>
      <c r="U86" s="32">
        <v>178464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34">
        <v>75</v>
      </c>
      <c r="E87" s="34">
        <v>554</v>
      </c>
      <c r="F87" s="34">
        <v>1874920</v>
      </c>
      <c r="G87" s="34">
        <v>33</v>
      </c>
      <c r="H87" s="34">
        <v>68</v>
      </c>
      <c r="I87" s="34">
        <v>829756</v>
      </c>
      <c r="J87" s="34">
        <v>0</v>
      </c>
      <c r="K87" s="34">
        <v>0</v>
      </c>
      <c r="L87" s="34">
        <v>0</v>
      </c>
      <c r="M87" s="34">
        <v>1</v>
      </c>
      <c r="N87" s="34">
        <v>1</v>
      </c>
      <c r="O87" s="34">
        <v>4000</v>
      </c>
      <c r="P87" s="34">
        <v>40</v>
      </c>
      <c r="Q87" s="34">
        <v>460</v>
      </c>
      <c r="R87" s="34">
        <v>1012000</v>
      </c>
      <c r="S87" s="34">
        <v>1</v>
      </c>
      <c r="T87" s="34">
        <v>25</v>
      </c>
      <c r="U87" s="34">
        <v>29164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36">
        <v>73</v>
      </c>
      <c r="E88" s="36">
        <v>525</v>
      </c>
      <c r="F88" s="36">
        <v>1819520</v>
      </c>
      <c r="G88" s="36">
        <v>33</v>
      </c>
      <c r="H88" s="36">
        <v>68</v>
      </c>
      <c r="I88" s="36">
        <v>829756</v>
      </c>
      <c r="J88" s="36">
        <v>0</v>
      </c>
      <c r="K88" s="36">
        <v>0</v>
      </c>
      <c r="L88" s="36">
        <v>0</v>
      </c>
      <c r="M88" s="36">
        <v>1</v>
      </c>
      <c r="N88" s="36">
        <v>1</v>
      </c>
      <c r="O88" s="36">
        <v>4000</v>
      </c>
      <c r="P88" s="36">
        <v>39</v>
      </c>
      <c r="Q88" s="36">
        <v>443</v>
      </c>
      <c r="R88" s="36">
        <v>974600</v>
      </c>
      <c r="S88" s="36">
        <v>0</v>
      </c>
      <c r="T88" s="36">
        <v>13</v>
      </c>
      <c r="U88" s="36">
        <v>11164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36">
        <v>72</v>
      </c>
      <c r="E89" s="36">
        <v>522</v>
      </c>
      <c r="F89" s="36">
        <v>1780697</v>
      </c>
      <c r="G89" s="36">
        <v>32</v>
      </c>
      <c r="H89" s="36">
        <v>65</v>
      </c>
      <c r="I89" s="36">
        <v>790933</v>
      </c>
      <c r="J89" s="36">
        <v>0</v>
      </c>
      <c r="K89" s="36">
        <v>0</v>
      </c>
      <c r="L89" s="36">
        <v>0</v>
      </c>
      <c r="M89" s="36">
        <v>1</v>
      </c>
      <c r="N89" s="36">
        <v>1</v>
      </c>
      <c r="O89" s="36">
        <v>4000</v>
      </c>
      <c r="P89" s="36">
        <v>39</v>
      </c>
      <c r="Q89" s="36">
        <v>443</v>
      </c>
      <c r="R89" s="36">
        <v>974600</v>
      </c>
      <c r="S89" s="36">
        <v>0</v>
      </c>
      <c r="T89" s="36">
        <v>13</v>
      </c>
      <c r="U89" s="36">
        <v>11164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36">
        <v>1</v>
      </c>
      <c r="E90" s="36">
        <v>3</v>
      </c>
      <c r="F90" s="36">
        <v>38823</v>
      </c>
      <c r="G90" s="36">
        <v>1</v>
      </c>
      <c r="H90" s="36">
        <v>3</v>
      </c>
      <c r="I90" s="36">
        <v>38823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36">
        <v>0</v>
      </c>
      <c r="E91" s="36">
        <v>5</v>
      </c>
      <c r="F91" s="36">
        <v>11000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5</v>
      </c>
      <c r="R91" s="36">
        <v>11000</v>
      </c>
      <c r="S91" s="36">
        <v>0</v>
      </c>
      <c r="T91" s="36">
        <v>0</v>
      </c>
      <c r="U91" s="36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36">
        <v>2</v>
      </c>
      <c r="E92" s="36">
        <v>24</v>
      </c>
      <c r="F92" s="36">
        <v>44400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1</v>
      </c>
      <c r="Q92" s="36">
        <v>12</v>
      </c>
      <c r="R92" s="36">
        <v>26400</v>
      </c>
      <c r="S92" s="36">
        <v>1</v>
      </c>
      <c r="T92" s="36">
        <v>12</v>
      </c>
      <c r="U92" s="36">
        <v>18000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34">
        <v>991</v>
      </c>
      <c r="E93" s="34">
        <v>6651</v>
      </c>
      <c r="F93" s="34">
        <v>22881936</v>
      </c>
      <c r="G93" s="34">
        <v>459</v>
      </c>
      <c r="H93" s="34">
        <v>798</v>
      </c>
      <c r="I93" s="34">
        <v>10133234</v>
      </c>
      <c r="J93" s="34">
        <v>1</v>
      </c>
      <c r="K93" s="34">
        <v>2</v>
      </c>
      <c r="L93" s="34">
        <v>1000</v>
      </c>
      <c r="M93" s="34">
        <v>3</v>
      </c>
      <c r="N93" s="34">
        <v>3</v>
      </c>
      <c r="O93" s="34">
        <v>62500</v>
      </c>
      <c r="P93" s="34">
        <v>519</v>
      </c>
      <c r="Q93" s="34">
        <v>5702</v>
      </c>
      <c r="R93" s="34">
        <v>12535902</v>
      </c>
      <c r="S93" s="34">
        <v>9</v>
      </c>
      <c r="T93" s="34">
        <v>146</v>
      </c>
      <c r="U93" s="34">
        <v>149300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37">
        <v>936</v>
      </c>
      <c r="E94" s="37">
        <v>6349</v>
      </c>
      <c r="F94" s="37">
        <v>21572358</v>
      </c>
      <c r="G94" s="37">
        <v>429</v>
      </c>
      <c r="H94" s="37">
        <v>740</v>
      </c>
      <c r="I94" s="37">
        <v>9382656</v>
      </c>
      <c r="J94" s="37">
        <v>1</v>
      </c>
      <c r="K94" s="37">
        <v>2</v>
      </c>
      <c r="L94" s="37">
        <v>1000</v>
      </c>
      <c r="M94" s="37">
        <v>2</v>
      </c>
      <c r="N94" s="37">
        <v>2</v>
      </c>
      <c r="O94" s="37">
        <v>32500</v>
      </c>
      <c r="P94" s="37">
        <v>495</v>
      </c>
      <c r="Q94" s="37">
        <v>5467</v>
      </c>
      <c r="R94" s="37">
        <v>12018902</v>
      </c>
      <c r="S94" s="37">
        <v>9</v>
      </c>
      <c r="T94" s="37">
        <v>138</v>
      </c>
      <c r="U94" s="37">
        <v>137300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37">
        <v>895</v>
      </c>
      <c r="E95" s="37">
        <v>6211</v>
      </c>
      <c r="F95" s="37">
        <v>20828377</v>
      </c>
      <c r="G95" s="37">
        <v>404</v>
      </c>
      <c r="H95" s="37">
        <v>699</v>
      </c>
      <c r="I95" s="37">
        <v>8852075</v>
      </c>
      <c r="J95" s="37">
        <v>1</v>
      </c>
      <c r="K95" s="37">
        <v>2</v>
      </c>
      <c r="L95" s="37">
        <v>1000</v>
      </c>
      <c r="M95" s="37">
        <v>2</v>
      </c>
      <c r="N95" s="37">
        <v>2</v>
      </c>
      <c r="O95" s="37">
        <v>32500</v>
      </c>
      <c r="P95" s="37">
        <v>479</v>
      </c>
      <c r="Q95" s="37">
        <v>5370</v>
      </c>
      <c r="R95" s="37">
        <v>11805502</v>
      </c>
      <c r="S95" s="37">
        <v>9</v>
      </c>
      <c r="T95" s="37">
        <v>138</v>
      </c>
      <c r="U95" s="37">
        <v>137300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37">
        <v>41</v>
      </c>
      <c r="E96" s="37">
        <v>138</v>
      </c>
      <c r="F96" s="37">
        <v>743981</v>
      </c>
      <c r="G96" s="37">
        <v>25</v>
      </c>
      <c r="H96" s="37">
        <v>41</v>
      </c>
      <c r="I96" s="37">
        <v>530581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16</v>
      </c>
      <c r="Q96" s="37">
        <v>97</v>
      </c>
      <c r="R96" s="37">
        <v>213400</v>
      </c>
      <c r="S96" s="37">
        <v>0</v>
      </c>
      <c r="T96" s="37">
        <v>0</v>
      </c>
      <c r="U96" s="37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37">
        <v>38</v>
      </c>
      <c r="E97" s="37">
        <v>176</v>
      </c>
      <c r="F97" s="37">
        <v>731630</v>
      </c>
      <c r="G97" s="37">
        <v>17</v>
      </c>
      <c r="H97" s="37">
        <v>30</v>
      </c>
      <c r="I97" s="37">
        <v>388230</v>
      </c>
      <c r="J97" s="37">
        <v>0</v>
      </c>
      <c r="K97" s="37">
        <v>0</v>
      </c>
      <c r="L97" s="37">
        <v>0</v>
      </c>
      <c r="M97" s="37">
        <v>1</v>
      </c>
      <c r="N97" s="37">
        <v>1</v>
      </c>
      <c r="O97" s="37">
        <v>30000</v>
      </c>
      <c r="P97" s="37">
        <v>20</v>
      </c>
      <c r="Q97" s="37">
        <v>137</v>
      </c>
      <c r="R97" s="37">
        <v>301400</v>
      </c>
      <c r="S97" s="37">
        <v>0</v>
      </c>
      <c r="T97" s="37">
        <v>8</v>
      </c>
      <c r="U97" s="37">
        <v>12000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38">
        <v>17</v>
      </c>
      <c r="E98" s="38">
        <v>126</v>
      </c>
      <c r="F98" s="38">
        <v>577948</v>
      </c>
      <c r="G98" s="38">
        <v>13</v>
      </c>
      <c r="H98" s="38">
        <v>28</v>
      </c>
      <c r="I98" s="38">
        <v>362348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4</v>
      </c>
      <c r="Q98" s="38">
        <v>98</v>
      </c>
      <c r="R98" s="38">
        <v>215600</v>
      </c>
      <c r="S98" s="38">
        <v>0</v>
      </c>
      <c r="T98" s="38">
        <v>0</v>
      </c>
      <c r="U98" s="38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32">
        <v>340</v>
      </c>
      <c r="E99" s="32">
        <v>3625</v>
      </c>
      <c r="F99" s="32">
        <v>8140564</v>
      </c>
      <c r="G99" s="32">
        <v>19</v>
      </c>
      <c r="H99" s="32">
        <v>25</v>
      </c>
      <c r="I99" s="32">
        <v>309700</v>
      </c>
      <c r="J99" s="32">
        <v>12</v>
      </c>
      <c r="K99" s="32">
        <v>32</v>
      </c>
      <c r="L99" s="32">
        <v>22262</v>
      </c>
      <c r="M99" s="32">
        <v>1</v>
      </c>
      <c r="N99" s="32">
        <v>1</v>
      </c>
      <c r="O99" s="32">
        <v>50000</v>
      </c>
      <c r="P99" s="32">
        <v>307</v>
      </c>
      <c r="Q99" s="32">
        <v>3552</v>
      </c>
      <c r="R99" s="32">
        <v>7736102</v>
      </c>
      <c r="S99" s="32">
        <v>1</v>
      </c>
      <c r="T99" s="32">
        <v>15</v>
      </c>
      <c r="U99" s="32">
        <v>22500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34">
        <v>39</v>
      </c>
      <c r="E100" s="34">
        <v>460</v>
      </c>
      <c r="F100" s="34">
        <v>1004390</v>
      </c>
      <c r="G100" s="34">
        <v>1</v>
      </c>
      <c r="H100" s="34">
        <v>1</v>
      </c>
      <c r="I100" s="34">
        <v>12388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38</v>
      </c>
      <c r="Q100" s="34">
        <v>459</v>
      </c>
      <c r="R100" s="34">
        <v>992002</v>
      </c>
      <c r="S100" s="34">
        <v>0</v>
      </c>
      <c r="T100" s="34">
        <v>0</v>
      </c>
      <c r="U100" s="3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36">
        <v>39</v>
      </c>
      <c r="E101" s="36">
        <v>460</v>
      </c>
      <c r="F101" s="36">
        <v>1004390</v>
      </c>
      <c r="G101" s="36">
        <v>1</v>
      </c>
      <c r="H101" s="36">
        <v>1</v>
      </c>
      <c r="I101" s="36">
        <v>12388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38</v>
      </c>
      <c r="Q101" s="36">
        <v>459</v>
      </c>
      <c r="R101" s="36">
        <v>992002</v>
      </c>
      <c r="S101" s="36">
        <v>0</v>
      </c>
      <c r="T101" s="36">
        <v>0</v>
      </c>
      <c r="U101" s="36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36">
        <v>31</v>
      </c>
      <c r="E102" s="36">
        <v>365</v>
      </c>
      <c r="F102" s="36">
        <v>799988</v>
      </c>
      <c r="G102" s="36">
        <v>1</v>
      </c>
      <c r="H102" s="36">
        <v>1</v>
      </c>
      <c r="I102" s="36">
        <v>12388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30</v>
      </c>
      <c r="Q102" s="36">
        <v>364</v>
      </c>
      <c r="R102" s="36">
        <v>787600</v>
      </c>
      <c r="S102" s="36">
        <v>0</v>
      </c>
      <c r="T102" s="36">
        <v>0</v>
      </c>
      <c r="U102" s="36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36">
        <v>8</v>
      </c>
      <c r="E103" s="36">
        <v>95</v>
      </c>
      <c r="F103" s="36">
        <v>204402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8</v>
      </c>
      <c r="Q103" s="36">
        <v>95</v>
      </c>
      <c r="R103" s="36">
        <v>204402</v>
      </c>
      <c r="S103" s="36">
        <v>0</v>
      </c>
      <c r="T103" s="36">
        <v>0</v>
      </c>
      <c r="U103" s="36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34">
        <v>301</v>
      </c>
      <c r="E106" s="34">
        <v>3165</v>
      </c>
      <c r="F106" s="34">
        <v>7136174</v>
      </c>
      <c r="G106" s="34">
        <v>18</v>
      </c>
      <c r="H106" s="34">
        <v>24</v>
      </c>
      <c r="I106" s="34">
        <v>297312</v>
      </c>
      <c r="J106" s="34">
        <v>12</v>
      </c>
      <c r="K106" s="34">
        <v>32</v>
      </c>
      <c r="L106" s="34">
        <v>22262</v>
      </c>
      <c r="M106" s="34">
        <v>1</v>
      </c>
      <c r="N106" s="34">
        <v>1</v>
      </c>
      <c r="O106" s="34">
        <v>50000</v>
      </c>
      <c r="P106" s="34">
        <v>269</v>
      </c>
      <c r="Q106" s="34">
        <v>3093</v>
      </c>
      <c r="R106" s="34">
        <v>6744100</v>
      </c>
      <c r="S106" s="34">
        <v>1</v>
      </c>
      <c r="T106" s="34">
        <v>15</v>
      </c>
      <c r="U106" s="34">
        <v>22500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37">
        <v>296</v>
      </c>
      <c r="E107" s="37">
        <v>3096</v>
      </c>
      <c r="F107" s="37">
        <v>6966798</v>
      </c>
      <c r="G107" s="37">
        <v>17</v>
      </c>
      <c r="H107" s="37">
        <v>22</v>
      </c>
      <c r="I107" s="37">
        <v>272536</v>
      </c>
      <c r="J107" s="37">
        <v>12</v>
      </c>
      <c r="K107" s="37">
        <v>32</v>
      </c>
      <c r="L107" s="37">
        <v>22262</v>
      </c>
      <c r="M107" s="37">
        <v>1</v>
      </c>
      <c r="N107" s="37">
        <v>1</v>
      </c>
      <c r="O107" s="37">
        <v>50000</v>
      </c>
      <c r="P107" s="37">
        <v>265</v>
      </c>
      <c r="Q107" s="37">
        <v>3030</v>
      </c>
      <c r="R107" s="37">
        <v>6605500</v>
      </c>
      <c r="S107" s="37">
        <v>1</v>
      </c>
      <c r="T107" s="37">
        <v>11</v>
      </c>
      <c r="U107" s="37">
        <v>16500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37">
        <v>252</v>
      </c>
      <c r="E108" s="37">
        <v>2645</v>
      </c>
      <c r="F108" s="37">
        <v>5979700</v>
      </c>
      <c r="G108" s="37">
        <v>16</v>
      </c>
      <c r="H108" s="37">
        <v>21</v>
      </c>
      <c r="I108" s="37">
        <v>260148</v>
      </c>
      <c r="J108" s="37">
        <v>12</v>
      </c>
      <c r="K108" s="37">
        <v>32</v>
      </c>
      <c r="L108" s="37">
        <v>22262</v>
      </c>
      <c r="M108" s="37">
        <v>1</v>
      </c>
      <c r="N108" s="37">
        <v>1</v>
      </c>
      <c r="O108" s="37">
        <v>50000</v>
      </c>
      <c r="P108" s="37">
        <v>222</v>
      </c>
      <c r="Q108" s="37">
        <v>2580</v>
      </c>
      <c r="R108" s="37">
        <v>5630790</v>
      </c>
      <c r="S108" s="37">
        <v>1</v>
      </c>
      <c r="T108" s="37">
        <v>11</v>
      </c>
      <c r="U108" s="37">
        <v>16500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37">
        <v>44</v>
      </c>
      <c r="E109" s="37">
        <v>451</v>
      </c>
      <c r="F109" s="37">
        <v>987098</v>
      </c>
      <c r="G109" s="37">
        <v>1</v>
      </c>
      <c r="H109" s="37">
        <v>1</v>
      </c>
      <c r="I109" s="37">
        <v>12388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43</v>
      </c>
      <c r="Q109" s="37">
        <v>450</v>
      </c>
      <c r="R109" s="37">
        <v>974710</v>
      </c>
      <c r="S109" s="37">
        <v>0</v>
      </c>
      <c r="T109" s="37">
        <v>0</v>
      </c>
      <c r="U109" s="37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37">
        <v>2</v>
      </c>
      <c r="E110" s="37">
        <v>28</v>
      </c>
      <c r="F110" s="37">
        <v>58800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2</v>
      </c>
      <c r="Q110" s="37">
        <v>24</v>
      </c>
      <c r="R110" s="37">
        <v>52800</v>
      </c>
      <c r="S110" s="37">
        <v>0</v>
      </c>
      <c r="T110" s="37">
        <v>4</v>
      </c>
      <c r="U110" s="37">
        <v>6000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38">
        <v>3</v>
      </c>
      <c r="E111" s="38">
        <v>41</v>
      </c>
      <c r="F111" s="38">
        <v>110576</v>
      </c>
      <c r="G111" s="38">
        <v>1</v>
      </c>
      <c r="H111" s="38">
        <v>2</v>
      </c>
      <c r="I111" s="38">
        <v>24776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2</v>
      </c>
      <c r="Q111" s="38">
        <v>39</v>
      </c>
      <c r="R111" s="38">
        <v>85800</v>
      </c>
      <c r="S111" s="38">
        <v>0</v>
      </c>
      <c r="T111" s="38">
        <v>0</v>
      </c>
      <c r="U111" s="38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32">
        <v>377</v>
      </c>
      <c r="E112" s="32">
        <v>3040</v>
      </c>
      <c r="F112" s="32">
        <v>7510681</v>
      </c>
      <c r="G112" s="32">
        <v>53</v>
      </c>
      <c r="H112" s="32">
        <v>159</v>
      </c>
      <c r="I112" s="32">
        <v>1191188</v>
      </c>
      <c r="J112" s="32">
        <v>0</v>
      </c>
      <c r="K112" s="32">
        <v>0</v>
      </c>
      <c r="L112" s="32">
        <v>0</v>
      </c>
      <c r="M112" s="32">
        <v>1</v>
      </c>
      <c r="N112" s="32">
        <v>1</v>
      </c>
      <c r="O112" s="32">
        <v>50000</v>
      </c>
      <c r="P112" s="32">
        <v>321</v>
      </c>
      <c r="Q112" s="32">
        <v>2806</v>
      </c>
      <c r="R112" s="32">
        <v>6158493</v>
      </c>
      <c r="S112" s="32">
        <v>2</v>
      </c>
      <c r="T112" s="32">
        <v>74</v>
      </c>
      <c r="U112" s="32">
        <v>111000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34">
        <v>39</v>
      </c>
      <c r="E113" s="34">
        <v>325</v>
      </c>
      <c r="F113" s="34">
        <v>789185</v>
      </c>
      <c r="G113" s="34">
        <v>4</v>
      </c>
      <c r="H113" s="34">
        <v>12</v>
      </c>
      <c r="I113" s="34">
        <v>106492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35</v>
      </c>
      <c r="Q113" s="34">
        <v>313</v>
      </c>
      <c r="R113" s="34">
        <v>682693</v>
      </c>
      <c r="S113" s="34">
        <v>0</v>
      </c>
      <c r="T113" s="34">
        <v>0</v>
      </c>
      <c r="U113" s="3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36">
        <v>36</v>
      </c>
      <c r="E114" s="36">
        <v>295</v>
      </c>
      <c r="F114" s="36">
        <v>723185</v>
      </c>
      <c r="G114" s="36">
        <v>4</v>
      </c>
      <c r="H114" s="36">
        <v>12</v>
      </c>
      <c r="I114" s="36">
        <v>106492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32</v>
      </c>
      <c r="Q114" s="36">
        <v>283</v>
      </c>
      <c r="R114" s="36">
        <v>616693</v>
      </c>
      <c r="S114" s="36">
        <v>0</v>
      </c>
      <c r="T114" s="36">
        <v>0</v>
      </c>
      <c r="U114" s="36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36">
        <v>25</v>
      </c>
      <c r="E115" s="36">
        <v>180</v>
      </c>
      <c r="F115" s="36">
        <v>470185</v>
      </c>
      <c r="G115" s="36">
        <v>4</v>
      </c>
      <c r="H115" s="36">
        <v>12</v>
      </c>
      <c r="I115" s="36">
        <v>106492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21</v>
      </c>
      <c r="Q115" s="36">
        <v>168</v>
      </c>
      <c r="R115" s="36">
        <v>363693</v>
      </c>
      <c r="S115" s="36">
        <v>0</v>
      </c>
      <c r="T115" s="36">
        <v>0</v>
      </c>
      <c r="U115" s="36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36">
        <v>11</v>
      </c>
      <c r="E116" s="36">
        <v>115</v>
      </c>
      <c r="F116" s="36">
        <v>253000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11</v>
      </c>
      <c r="Q116" s="36">
        <v>115</v>
      </c>
      <c r="R116" s="36">
        <v>253000</v>
      </c>
      <c r="S116" s="36">
        <v>0</v>
      </c>
      <c r="T116" s="36">
        <v>0</v>
      </c>
      <c r="U116" s="36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36">
        <v>3</v>
      </c>
      <c r="E118" s="36">
        <v>30</v>
      </c>
      <c r="F118" s="36">
        <v>66000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3</v>
      </c>
      <c r="Q118" s="36">
        <v>30</v>
      </c>
      <c r="R118" s="36">
        <v>66000</v>
      </c>
      <c r="S118" s="36">
        <v>0</v>
      </c>
      <c r="T118" s="36">
        <v>0</v>
      </c>
      <c r="U118" s="36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34">
        <v>338</v>
      </c>
      <c r="E119" s="34">
        <v>2715</v>
      </c>
      <c r="F119" s="34">
        <v>6721496</v>
      </c>
      <c r="G119" s="34">
        <v>49</v>
      </c>
      <c r="H119" s="34">
        <v>147</v>
      </c>
      <c r="I119" s="34">
        <v>1084696</v>
      </c>
      <c r="J119" s="34">
        <v>0</v>
      </c>
      <c r="K119" s="34">
        <v>0</v>
      </c>
      <c r="L119" s="34">
        <v>0</v>
      </c>
      <c r="M119" s="34">
        <v>1</v>
      </c>
      <c r="N119" s="34">
        <v>1</v>
      </c>
      <c r="O119" s="34">
        <v>50000</v>
      </c>
      <c r="P119" s="34">
        <v>286</v>
      </c>
      <c r="Q119" s="34">
        <v>2493</v>
      </c>
      <c r="R119" s="34">
        <v>5475800</v>
      </c>
      <c r="S119" s="34">
        <v>2</v>
      </c>
      <c r="T119" s="34">
        <v>74</v>
      </c>
      <c r="U119" s="34">
        <v>111000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37">
        <v>331</v>
      </c>
      <c r="E120" s="37">
        <v>2657</v>
      </c>
      <c r="F120" s="37">
        <v>6575720</v>
      </c>
      <c r="G120" s="37">
        <v>48</v>
      </c>
      <c r="H120" s="37">
        <v>144</v>
      </c>
      <c r="I120" s="37">
        <v>1059920</v>
      </c>
      <c r="J120" s="37">
        <v>0</v>
      </c>
      <c r="K120" s="37">
        <v>0</v>
      </c>
      <c r="L120" s="37">
        <v>0</v>
      </c>
      <c r="M120" s="37">
        <v>1</v>
      </c>
      <c r="N120" s="37">
        <v>1</v>
      </c>
      <c r="O120" s="37">
        <v>50000</v>
      </c>
      <c r="P120" s="37">
        <v>280</v>
      </c>
      <c r="Q120" s="37">
        <v>2438</v>
      </c>
      <c r="R120" s="37">
        <v>5354800</v>
      </c>
      <c r="S120" s="37">
        <v>2</v>
      </c>
      <c r="T120" s="37">
        <v>74</v>
      </c>
      <c r="U120" s="37">
        <v>111000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37">
        <v>288</v>
      </c>
      <c r="E121" s="37">
        <v>2316</v>
      </c>
      <c r="F121" s="37">
        <v>5698536</v>
      </c>
      <c r="G121" s="37">
        <v>38</v>
      </c>
      <c r="H121" s="37">
        <v>114</v>
      </c>
      <c r="I121" s="37">
        <v>866936</v>
      </c>
      <c r="J121" s="37">
        <v>0</v>
      </c>
      <c r="K121" s="37">
        <v>0</v>
      </c>
      <c r="L121" s="37">
        <v>0</v>
      </c>
      <c r="M121" s="37">
        <v>1</v>
      </c>
      <c r="N121" s="37">
        <v>1</v>
      </c>
      <c r="O121" s="37">
        <v>50000</v>
      </c>
      <c r="P121" s="37">
        <v>247</v>
      </c>
      <c r="Q121" s="37">
        <v>2127</v>
      </c>
      <c r="R121" s="37">
        <v>4670600</v>
      </c>
      <c r="S121" s="37">
        <v>2</v>
      </c>
      <c r="T121" s="37">
        <v>74</v>
      </c>
      <c r="U121" s="37">
        <v>111000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37">
        <v>43</v>
      </c>
      <c r="E122" s="37">
        <v>341</v>
      </c>
      <c r="F122" s="37">
        <v>877184</v>
      </c>
      <c r="G122" s="37">
        <v>10</v>
      </c>
      <c r="H122" s="37">
        <v>30</v>
      </c>
      <c r="I122" s="37">
        <v>192984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33</v>
      </c>
      <c r="Q122" s="37">
        <v>311</v>
      </c>
      <c r="R122" s="37">
        <v>684200</v>
      </c>
      <c r="S122" s="37">
        <v>0</v>
      </c>
      <c r="T122" s="37">
        <v>0</v>
      </c>
      <c r="U122" s="37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37">
        <v>4</v>
      </c>
      <c r="E123" s="37">
        <v>31</v>
      </c>
      <c r="F123" s="37">
        <v>86376</v>
      </c>
      <c r="G123" s="37">
        <v>1</v>
      </c>
      <c r="H123" s="37">
        <v>3</v>
      </c>
      <c r="I123" s="37">
        <v>24776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3</v>
      </c>
      <c r="Q123" s="37">
        <v>28</v>
      </c>
      <c r="R123" s="37">
        <v>61600</v>
      </c>
      <c r="S123" s="37">
        <v>0</v>
      </c>
      <c r="T123" s="37">
        <v>0</v>
      </c>
      <c r="U123" s="37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38">
        <v>3</v>
      </c>
      <c r="E124" s="38">
        <v>27</v>
      </c>
      <c r="F124" s="38">
        <v>59400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3</v>
      </c>
      <c r="Q124" s="38">
        <v>27</v>
      </c>
      <c r="R124" s="38">
        <v>59400</v>
      </c>
      <c r="S124" s="38">
        <v>0</v>
      </c>
      <c r="T124" s="38">
        <v>0</v>
      </c>
      <c r="U124" s="38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32">
        <v>893</v>
      </c>
      <c r="E125" s="32">
        <v>8458</v>
      </c>
      <c r="F125" s="32">
        <v>21448021</v>
      </c>
      <c r="G125" s="32">
        <v>177</v>
      </c>
      <c r="H125" s="32">
        <v>280</v>
      </c>
      <c r="I125" s="32">
        <v>3427430</v>
      </c>
      <c r="J125" s="32">
        <v>1</v>
      </c>
      <c r="K125" s="32">
        <v>1</v>
      </c>
      <c r="L125" s="32">
        <v>31191</v>
      </c>
      <c r="M125" s="32">
        <v>0</v>
      </c>
      <c r="N125" s="32">
        <v>0</v>
      </c>
      <c r="O125" s="32">
        <v>0</v>
      </c>
      <c r="P125" s="32">
        <v>715</v>
      </c>
      <c r="Q125" s="32">
        <v>8177</v>
      </c>
      <c r="R125" s="32">
        <v>17989400</v>
      </c>
      <c r="S125" s="32">
        <v>0</v>
      </c>
      <c r="T125" s="32">
        <v>0</v>
      </c>
      <c r="U125" s="32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34">
        <v>134</v>
      </c>
      <c r="E126" s="34">
        <v>1252</v>
      </c>
      <c r="F126" s="34">
        <v>3074474</v>
      </c>
      <c r="G126" s="34">
        <v>19</v>
      </c>
      <c r="H126" s="34">
        <v>38</v>
      </c>
      <c r="I126" s="34">
        <v>403674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115</v>
      </c>
      <c r="Q126" s="34">
        <v>1214</v>
      </c>
      <c r="R126" s="34">
        <v>2670800</v>
      </c>
      <c r="S126" s="34">
        <v>0</v>
      </c>
      <c r="T126" s="34">
        <v>0</v>
      </c>
      <c r="U126" s="3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36">
        <v>133</v>
      </c>
      <c r="E127" s="36">
        <v>1240</v>
      </c>
      <c r="F127" s="36">
        <v>3048074</v>
      </c>
      <c r="G127" s="36">
        <v>19</v>
      </c>
      <c r="H127" s="36">
        <v>38</v>
      </c>
      <c r="I127" s="36">
        <v>403674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114</v>
      </c>
      <c r="Q127" s="36">
        <v>1202</v>
      </c>
      <c r="R127" s="36">
        <v>2644400</v>
      </c>
      <c r="S127" s="36">
        <v>0</v>
      </c>
      <c r="T127" s="36">
        <v>0</v>
      </c>
      <c r="U127" s="36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36">
        <v>131</v>
      </c>
      <c r="E128" s="36">
        <v>1226</v>
      </c>
      <c r="F128" s="36">
        <v>3006642</v>
      </c>
      <c r="G128" s="36">
        <v>18</v>
      </c>
      <c r="H128" s="36">
        <v>36</v>
      </c>
      <c r="I128" s="36">
        <v>388642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113</v>
      </c>
      <c r="Q128" s="36">
        <v>1190</v>
      </c>
      <c r="R128" s="36">
        <v>2618000</v>
      </c>
      <c r="S128" s="36">
        <v>0</v>
      </c>
      <c r="T128" s="36">
        <v>0</v>
      </c>
      <c r="U128" s="36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36">
        <v>2</v>
      </c>
      <c r="E129" s="36">
        <v>14</v>
      </c>
      <c r="F129" s="36">
        <v>41432</v>
      </c>
      <c r="G129" s="36">
        <v>1</v>
      </c>
      <c r="H129" s="36">
        <v>2</v>
      </c>
      <c r="I129" s="36">
        <v>15032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1</v>
      </c>
      <c r="Q129" s="36">
        <v>12</v>
      </c>
      <c r="R129" s="36">
        <v>26400</v>
      </c>
      <c r="S129" s="36">
        <v>0</v>
      </c>
      <c r="T129" s="36">
        <v>0</v>
      </c>
      <c r="U129" s="36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36">
        <v>1</v>
      </c>
      <c r="E131" s="36">
        <v>12</v>
      </c>
      <c r="F131" s="36">
        <v>26400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1</v>
      </c>
      <c r="Q131" s="36">
        <v>12</v>
      </c>
      <c r="R131" s="36">
        <v>26400</v>
      </c>
      <c r="S131" s="36">
        <v>0</v>
      </c>
      <c r="T131" s="36">
        <v>0</v>
      </c>
      <c r="U131" s="36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34">
        <v>759</v>
      </c>
      <c r="E132" s="34">
        <v>7206</v>
      </c>
      <c r="F132" s="34">
        <v>18373547</v>
      </c>
      <c r="G132" s="34">
        <v>158</v>
      </c>
      <c r="H132" s="34">
        <v>242</v>
      </c>
      <c r="I132" s="34">
        <v>3023756</v>
      </c>
      <c r="J132" s="34">
        <v>1</v>
      </c>
      <c r="K132" s="34">
        <v>1</v>
      </c>
      <c r="L132" s="34">
        <v>31191</v>
      </c>
      <c r="M132" s="34">
        <v>0</v>
      </c>
      <c r="N132" s="34">
        <v>0</v>
      </c>
      <c r="O132" s="34">
        <v>0</v>
      </c>
      <c r="P132" s="34">
        <v>600</v>
      </c>
      <c r="Q132" s="34">
        <v>6963</v>
      </c>
      <c r="R132" s="34">
        <v>15318600</v>
      </c>
      <c r="S132" s="34">
        <v>0</v>
      </c>
      <c r="T132" s="34">
        <v>0</v>
      </c>
      <c r="U132" s="3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37">
        <v>731</v>
      </c>
      <c r="E133" s="37">
        <v>6916</v>
      </c>
      <c r="F133" s="37">
        <v>17603103</v>
      </c>
      <c r="G133" s="37">
        <v>150</v>
      </c>
      <c r="H133" s="37">
        <v>229</v>
      </c>
      <c r="I133" s="37">
        <v>2862712</v>
      </c>
      <c r="J133" s="37">
        <v>1</v>
      </c>
      <c r="K133" s="37">
        <v>1</v>
      </c>
      <c r="L133" s="37">
        <v>31191</v>
      </c>
      <c r="M133" s="37">
        <v>0</v>
      </c>
      <c r="N133" s="37">
        <v>0</v>
      </c>
      <c r="O133" s="37">
        <v>0</v>
      </c>
      <c r="P133" s="37">
        <v>580</v>
      </c>
      <c r="Q133" s="37">
        <v>6686</v>
      </c>
      <c r="R133" s="37">
        <v>14709200</v>
      </c>
      <c r="S133" s="37">
        <v>0</v>
      </c>
      <c r="T133" s="37">
        <v>0</v>
      </c>
      <c r="U133" s="37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37">
        <v>692</v>
      </c>
      <c r="E134" s="37">
        <v>6516</v>
      </c>
      <c r="F134" s="37">
        <v>16597469</v>
      </c>
      <c r="G134" s="37">
        <v>142</v>
      </c>
      <c r="H134" s="37">
        <v>215</v>
      </c>
      <c r="I134" s="37">
        <v>2706278</v>
      </c>
      <c r="J134" s="37">
        <v>1</v>
      </c>
      <c r="K134" s="37">
        <v>1</v>
      </c>
      <c r="L134" s="37">
        <v>31191</v>
      </c>
      <c r="M134" s="37">
        <v>0</v>
      </c>
      <c r="N134" s="37">
        <v>0</v>
      </c>
      <c r="O134" s="37">
        <v>0</v>
      </c>
      <c r="P134" s="37">
        <v>549</v>
      </c>
      <c r="Q134" s="37">
        <v>6300</v>
      </c>
      <c r="R134" s="37">
        <v>13860000</v>
      </c>
      <c r="S134" s="37">
        <v>0</v>
      </c>
      <c r="T134" s="37">
        <v>0</v>
      </c>
      <c r="U134" s="37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37">
        <v>39</v>
      </c>
      <c r="E135" s="37">
        <v>400</v>
      </c>
      <c r="F135" s="37">
        <v>1005634</v>
      </c>
      <c r="G135" s="37">
        <v>8</v>
      </c>
      <c r="H135" s="37">
        <v>14</v>
      </c>
      <c r="I135" s="37">
        <v>156434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31</v>
      </c>
      <c r="Q135" s="37">
        <v>386</v>
      </c>
      <c r="R135" s="37">
        <v>849200</v>
      </c>
      <c r="S135" s="37">
        <v>0</v>
      </c>
      <c r="T135" s="37">
        <v>0</v>
      </c>
      <c r="U135" s="37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37">
        <v>11</v>
      </c>
      <c r="E136" s="37">
        <v>123</v>
      </c>
      <c r="F136" s="37">
        <v>311352</v>
      </c>
      <c r="G136" s="37">
        <v>3</v>
      </c>
      <c r="H136" s="37">
        <v>4</v>
      </c>
      <c r="I136" s="37">
        <v>49552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8</v>
      </c>
      <c r="Q136" s="37">
        <v>119</v>
      </c>
      <c r="R136" s="37">
        <v>261800</v>
      </c>
      <c r="S136" s="37">
        <v>0</v>
      </c>
      <c r="T136" s="37">
        <v>0</v>
      </c>
      <c r="U136" s="37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38">
        <v>17</v>
      </c>
      <c r="E137" s="38">
        <v>167</v>
      </c>
      <c r="F137" s="38">
        <v>459092</v>
      </c>
      <c r="G137" s="38">
        <v>5</v>
      </c>
      <c r="H137" s="38">
        <v>9</v>
      </c>
      <c r="I137" s="38">
        <v>111492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12</v>
      </c>
      <c r="Q137" s="38">
        <v>158</v>
      </c>
      <c r="R137" s="38">
        <v>347600</v>
      </c>
      <c r="S137" s="38">
        <v>0</v>
      </c>
      <c r="T137" s="38">
        <v>0</v>
      </c>
      <c r="U137" s="38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32">
        <v>1791</v>
      </c>
      <c r="E138" s="32">
        <v>15213</v>
      </c>
      <c r="F138" s="32">
        <v>51331999</v>
      </c>
      <c r="G138" s="32">
        <v>628</v>
      </c>
      <c r="H138" s="32">
        <v>1944</v>
      </c>
      <c r="I138" s="32">
        <v>22017599</v>
      </c>
      <c r="J138" s="32">
        <v>5</v>
      </c>
      <c r="K138" s="32">
        <v>5</v>
      </c>
      <c r="L138" s="32">
        <v>459800</v>
      </c>
      <c r="M138" s="32">
        <v>2</v>
      </c>
      <c r="N138" s="32">
        <v>2</v>
      </c>
      <c r="O138" s="32">
        <v>95000</v>
      </c>
      <c r="P138" s="32">
        <v>1118</v>
      </c>
      <c r="Q138" s="32">
        <v>12680</v>
      </c>
      <c r="R138" s="32">
        <v>27891600</v>
      </c>
      <c r="S138" s="32">
        <v>38</v>
      </c>
      <c r="T138" s="32">
        <v>582</v>
      </c>
      <c r="U138" s="32">
        <v>868000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34">
        <v>375</v>
      </c>
      <c r="E139" s="34">
        <v>2836</v>
      </c>
      <c r="F139" s="34">
        <v>11090507</v>
      </c>
      <c r="G139" s="34">
        <v>173</v>
      </c>
      <c r="H139" s="34">
        <v>549</v>
      </c>
      <c r="I139" s="34">
        <v>5721326</v>
      </c>
      <c r="J139" s="34">
        <v>4</v>
      </c>
      <c r="K139" s="34">
        <v>4</v>
      </c>
      <c r="L139" s="34">
        <v>375981</v>
      </c>
      <c r="M139" s="34">
        <v>0</v>
      </c>
      <c r="N139" s="34">
        <v>0</v>
      </c>
      <c r="O139" s="34">
        <v>0</v>
      </c>
      <c r="P139" s="34">
        <v>195</v>
      </c>
      <c r="Q139" s="34">
        <v>2241</v>
      </c>
      <c r="R139" s="34">
        <v>4930200</v>
      </c>
      <c r="S139" s="34">
        <v>3</v>
      </c>
      <c r="T139" s="34">
        <v>42</v>
      </c>
      <c r="U139" s="34">
        <v>63000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36">
        <v>365</v>
      </c>
      <c r="E140" s="36">
        <v>2754</v>
      </c>
      <c r="F140" s="36">
        <v>10767287</v>
      </c>
      <c r="G140" s="36">
        <v>168</v>
      </c>
      <c r="H140" s="36">
        <v>534</v>
      </c>
      <c r="I140" s="36">
        <v>5545506</v>
      </c>
      <c r="J140" s="36">
        <v>4</v>
      </c>
      <c r="K140" s="36">
        <v>4</v>
      </c>
      <c r="L140" s="36">
        <v>375981</v>
      </c>
      <c r="M140" s="36">
        <v>0</v>
      </c>
      <c r="N140" s="36">
        <v>0</v>
      </c>
      <c r="O140" s="36">
        <v>0</v>
      </c>
      <c r="P140" s="36">
        <v>190</v>
      </c>
      <c r="Q140" s="36">
        <v>2174</v>
      </c>
      <c r="R140" s="36">
        <v>4782800</v>
      </c>
      <c r="S140" s="36">
        <v>3</v>
      </c>
      <c r="T140" s="36">
        <v>42</v>
      </c>
      <c r="U140" s="36">
        <v>63000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36">
        <v>364</v>
      </c>
      <c r="E141" s="36">
        <v>2749</v>
      </c>
      <c r="F141" s="36">
        <v>10740339</v>
      </c>
      <c r="G141" s="36">
        <v>167</v>
      </c>
      <c r="H141" s="36">
        <v>531</v>
      </c>
      <c r="I141" s="36">
        <v>5522958</v>
      </c>
      <c r="J141" s="36">
        <v>4</v>
      </c>
      <c r="K141" s="36">
        <v>4</v>
      </c>
      <c r="L141" s="36">
        <v>375981</v>
      </c>
      <c r="M141" s="36">
        <v>0</v>
      </c>
      <c r="N141" s="36">
        <v>0</v>
      </c>
      <c r="O141" s="36">
        <v>0</v>
      </c>
      <c r="P141" s="36">
        <v>190</v>
      </c>
      <c r="Q141" s="36">
        <v>2172</v>
      </c>
      <c r="R141" s="36">
        <v>4778400</v>
      </c>
      <c r="S141" s="36">
        <v>3</v>
      </c>
      <c r="T141" s="36">
        <v>42</v>
      </c>
      <c r="U141" s="36">
        <v>63000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36">
        <v>1</v>
      </c>
      <c r="E142" s="36">
        <v>5</v>
      </c>
      <c r="F142" s="36">
        <v>26948</v>
      </c>
      <c r="G142" s="36">
        <v>1</v>
      </c>
      <c r="H142" s="36">
        <v>3</v>
      </c>
      <c r="I142" s="36">
        <v>22548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2</v>
      </c>
      <c r="R142" s="36">
        <v>4400</v>
      </c>
      <c r="S142" s="36">
        <v>0</v>
      </c>
      <c r="T142" s="36">
        <v>0</v>
      </c>
      <c r="U142" s="36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36">
        <v>4</v>
      </c>
      <c r="E143" s="36">
        <v>22</v>
      </c>
      <c r="F143" s="36">
        <v>109528</v>
      </c>
      <c r="G143" s="36">
        <v>2</v>
      </c>
      <c r="H143" s="36">
        <v>6</v>
      </c>
      <c r="I143" s="36">
        <v>74328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2</v>
      </c>
      <c r="Q143" s="36">
        <v>16</v>
      </c>
      <c r="R143" s="36">
        <v>35200</v>
      </c>
      <c r="S143" s="36">
        <v>0</v>
      </c>
      <c r="T143" s="36">
        <v>0</v>
      </c>
      <c r="U143" s="36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36">
        <v>6</v>
      </c>
      <c r="E144" s="36">
        <v>60</v>
      </c>
      <c r="F144" s="36">
        <v>213692</v>
      </c>
      <c r="G144" s="36">
        <v>3</v>
      </c>
      <c r="H144" s="36">
        <v>9</v>
      </c>
      <c r="I144" s="36">
        <v>101492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3</v>
      </c>
      <c r="Q144" s="36">
        <v>51</v>
      </c>
      <c r="R144" s="36">
        <v>112200</v>
      </c>
      <c r="S144" s="36">
        <v>0</v>
      </c>
      <c r="T144" s="36">
        <v>0</v>
      </c>
      <c r="U144" s="36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34">
        <v>1416</v>
      </c>
      <c r="E145" s="34">
        <v>12377</v>
      </c>
      <c r="F145" s="34">
        <v>40241492</v>
      </c>
      <c r="G145" s="34">
        <v>455</v>
      </c>
      <c r="H145" s="34">
        <v>1395</v>
      </c>
      <c r="I145" s="34">
        <v>16296273</v>
      </c>
      <c r="J145" s="34">
        <v>1</v>
      </c>
      <c r="K145" s="34">
        <v>1</v>
      </c>
      <c r="L145" s="34">
        <v>83819</v>
      </c>
      <c r="M145" s="34">
        <v>2</v>
      </c>
      <c r="N145" s="34">
        <v>2</v>
      </c>
      <c r="O145" s="34">
        <v>95000</v>
      </c>
      <c r="P145" s="34">
        <v>923</v>
      </c>
      <c r="Q145" s="34">
        <v>10439</v>
      </c>
      <c r="R145" s="34">
        <v>22961400</v>
      </c>
      <c r="S145" s="34">
        <v>35</v>
      </c>
      <c r="T145" s="34">
        <v>540</v>
      </c>
      <c r="U145" s="34">
        <v>805000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37">
        <v>1411</v>
      </c>
      <c r="E146" s="37">
        <v>12324</v>
      </c>
      <c r="F146" s="37">
        <v>40068164</v>
      </c>
      <c r="G146" s="37">
        <v>453</v>
      </c>
      <c r="H146" s="37">
        <v>1389</v>
      </c>
      <c r="I146" s="37">
        <v>16221945</v>
      </c>
      <c r="J146" s="37">
        <v>1</v>
      </c>
      <c r="K146" s="37">
        <v>1</v>
      </c>
      <c r="L146" s="37">
        <v>83819</v>
      </c>
      <c r="M146" s="37">
        <v>2</v>
      </c>
      <c r="N146" s="37">
        <v>2</v>
      </c>
      <c r="O146" s="37">
        <v>95000</v>
      </c>
      <c r="P146" s="37">
        <v>920</v>
      </c>
      <c r="Q146" s="37">
        <v>10392</v>
      </c>
      <c r="R146" s="37">
        <v>22862400</v>
      </c>
      <c r="S146" s="37">
        <v>35</v>
      </c>
      <c r="T146" s="37">
        <v>540</v>
      </c>
      <c r="U146" s="37">
        <v>805000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37">
        <v>1387</v>
      </c>
      <c r="E147" s="37">
        <v>12092</v>
      </c>
      <c r="F147" s="37">
        <v>39316072</v>
      </c>
      <c r="G147" s="37">
        <v>445</v>
      </c>
      <c r="H147" s="37">
        <v>1365</v>
      </c>
      <c r="I147" s="37">
        <v>15927453</v>
      </c>
      <c r="J147" s="37">
        <v>1</v>
      </c>
      <c r="K147" s="37">
        <v>1</v>
      </c>
      <c r="L147" s="37">
        <v>83819</v>
      </c>
      <c r="M147" s="37">
        <v>2</v>
      </c>
      <c r="N147" s="37">
        <v>2</v>
      </c>
      <c r="O147" s="37">
        <v>95000</v>
      </c>
      <c r="P147" s="37">
        <v>904</v>
      </c>
      <c r="Q147" s="37">
        <v>10184</v>
      </c>
      <c r="R147" s="37">
        <v>22404800</v>
      </c>
      <c r="S147" s="37">
        <v>35</v>
      </c>
      <c r="T147" s="37">
        <v>540</v>
      </c>
      <c r="U147" s="37">
        <v>805000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37">
        <v>24</v>
      </c>
      <c r="E148" s="37">
        <v>232</v>
      </c>
      <c r="F148" s="37">
        <v>752092</v>
      </c>
      <c r="G148" s="37">
        <v>8</v>
      </c>
      <c r="H148" s="37">
        <v>24</v>
      </c>
      <c r="I148" s="37">
        <v>294492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16</v>
      </c>
      <c r="Q148" s="37">
        <v>208</v>
      </c>
      <c r="R148" s="37">
        <v>457600</v>
      </c>
      <c r="S148" s="37">
        <v>0</v>
      </c>
      <c r="T148" s="37">
        <v>0</v>
      </c>
      <c r="U148" s="37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37">
        <v>3</v>
      </c>
      <c r="E149" s="37">
        <v>14</v>
      </c>
      <c r="F149" s="37">
        <v>87528</v>
      </c>
      <c r="G149" s="37">
        <v>2</v>
      </c>
      <c r="H149" s="37">
        <v>6</v>
      </c>
      <c r="I149" s="37">
        <v>74328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1</v>
      </c>
      <c r="Q149" s="37">
        <v>8</v>
      </c>
      <c r="R149" s="37">
        <v>13200</v>
      </c>
      <c r="S149" s="37">
        <v>0</v>
      </c>
      <c r="T149" s="37">
        <v>0</v>
      </c>
      <c r="U149" s="37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38">
        <v>2</v>
      </c>
      <c r="E150" s="38">
        <v>39</v>
      </c>
      <c r="F150" s="38">
        <v>85800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2</v>
      </c>
      <c r="Q150" s="38">
        <v>39</v>
      </c>
      <c r="R150" s="38">
        <v>85800</v>
      </c>
      <c r="S150" s="38">
        <v>0</v>
      </c>
      <c r="T150" s="38">
        <v>0</v>
      </c>
      <c r="U150" s="38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32">
        <v>1167</v>
      </c>
      <c r="E151" s="32">
        <v>11207</v>
      </c>
      <c r="F151" s="32">
        <v>28338900</v>
      </c>
      <c r="G151" s="32">
        <v>190</v>
      </c>
      <c r="H151" s="32">
        <v>576</v>
      </c>
      <c r="I151" s="32">
        <v>5826296</v>
      </c>
      <c r="J151" s="32">
        <v>1</v>
      </c>
      <c r="K151" s="32">
        <v>1</v>
      </c>
      <c r="L151" s="32">
        <v>47404</v>
      </c>
      <c r="M151" s="32">
        <v>0</v>
      </c>
      <c r="N151" s="32">
        <v>0</v>
      </c>
      <c r="O151" s="32">
        <v>0</v>
      </c>
      <c r="P151" s="32">
        <v>880</v>
      </c>
      <c r="Q151" s="32">
        <v>9520</v>
      </c>
      <c r="R151" s="32">
        <v>20935200</v>
      </c>
      <c r="S151" s="32">
        <v>96</v>
      </c>
      <c r="T151" s="32">
        <v>1110</v>
      </c>
      <c r="U151" s="32">
        <v>1530000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34">
        <v>248</v>
      </c>
      <c r="E152" s="34">
        <v>2472</v>
      </c>
      <c r="F152" s="34">
        <v>6013928</v>
      </c>
      <c r="G152" s="34">
        <v>27</v>
      </c>
      <c r="H152" s="34">
        <v>81</v>
      </c>
      <c r="I152" s="34">
        <v>953428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202</v>
      </c>
      <c r="Q152" s="34">
        <v>2140</v>
      </c>
      <c r="R152" s="34">
        <v>4708000</v>
      </c>
      <c r="S152" s="34">
        <v>19</v>
      </c>
      <c r="T152" s="34">
        <v>251</v>
      </c>
      <c r="U152" s="34">
        <v>352500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36">
        <v>248</v>
      </c>
      <c r="E153" s="36">
        <v>2472</v>
      </c>
      <c r="F153" s="36">
        <v>6013928</v>
      </c>
      <c r="G153" s="36">
        <v>27</v>
      </c>
      <c r="H153" s="36">
        <v>81</v>
      </c>
      <c r="I153" s="36">
        <v>953428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202</v>
      </c>
      <c r="Q153" s="36">
        <v>2140</v>
      </c>
      <c r="R153" s="36">
        <v>4708000</v>
      </c>
      <c r="S153" s="36">
        <v>19</v>
      </c>
      <c r="T153" s="36">
        <v>251</v>
      </c>
      <c r="U153" s="36">
        <v>352500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36">
        <v>214</v>
      </c>
      <c r="E154" s="36">
        <v>2175</v>
      </c>
      <c r="F154" s="36">
        <v>5207708</v>
      </c>
      <c r="G154" s="36">
        <v>22</v>
      </c>
      <c r="H154" s="36">
        <v>66</v>
      </c>
      <c r="I154" s="36">
        <v>767608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173</v>
      </c>
      <c r="Q154" s="36">
        <v>1858</v>
      </c>
      <c r="R154" s="36">
        <v>4087600</v>
      </c>
      <c r="S154" s="36">
        <v>19</v>
      </c>
      <c r="T154" s="36">
        <v>251</v>
      </c>
      <c r="U154" s="36">
        <v>352500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36">
        <v>34</v>
      </c>
      <c r="E155" s="36">
        <v>297</v>
      </c>
      <c r="F155" s="36">
        <v>806220</v>
      </c>
      <c r="G155" s="36">
        <v>5</v>
      </c>
      <c r="H155" s="36">
        <v>15</v>
      </c>
      <c r="I155" s="36">
        <v>185820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29</v>
      </c>
      <c r="Q155" s="36">
        <v>282</v>
      </c>
      <c r="R155" s="36">
        <v>620400</v>
      </c>
      <c r="S155" s="36">
        <v>0</v>
      </c>
      <c r="T155" s="36">
        <v>0</v>
      </c>
      <c r="U155" s="36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34">
        <v>919</v>
      </c>
      <c r="E158" s="34">
        <v>8735</v>
      </c>
      <c r="F158" s="34">
        <v>22324972</v>
      </c>
      <c r="G158" s="34">
        <v>163</v>
      </c>
      <c r="H158" s="34">
        <v>495</v>
      </c>
      <c r="I158" s="34">
        <v>4872868</v>
      </c>
      <c r="J158" s="34">
        <v>1</v>
      </c>
      <c r="K158" s="34">
        <v>1</v>
      </c>
      <c r="L158" s="34">
        <v>47404</v>
      </c>
      <c r="M158" s="34">
        <v>0</v>
      </c>
      <c r="N158" s="34">
        <v>0</v>
      </c>
      <c r="O158" s="34">
        <v>0</v>
      </c>
      <c r="P158" s="34">
        <v>678</v>
      </c>
      <c r="Q158" s="34">
        <v>7380</v>
      </c>
      <c r="R158" s="34">
        <v>16227200</v>
      </c>
      <c r="S158" s="34">
        <v>77</v>
      </c>
      <c r="T158" s="34">
        <v>859</v>
      </c>
      <c r="U158" s="34">
        <v>1177500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37">
        <v>915</v>
      </c>
      <c r="E159" s="37">
        <v>8696</v>
      </c>
      <c r="F159" s="37">
        <v>22233008</v>
      </c>
      <c r="G159" s="37">
        <v>162</v>
      </c>
      <c r="H159" s="37">
        <v>492</v>
      </c>
      <c r="I159" s="37">
        <v>4855704</v>
      </c>
      <c r="J159" s="37">
        <v>1</v>
      </c>
      <c r="K159" s="37">
        <v>1</v>
      </c>
      <c r="L159" s="37">
        <v>47404</v>
      </c>
      <c r="M159" s="37">
        <v>0</v>
      </c>
      <c r="N159" s="37">
        <v>0</v>
      </c>
      <c r="O159" s="37">
        <v>0</v>
      </c>
      <c r="P159" s="37">
        <v>675</v>
      </c>
      <c r="Q159" s="37">
        <v>7344</v>
      </c>
      <c r="R159" s="37">
        <v>16152400</v>
      </c>
      <c r="S159" s="37">
        <v>77</v>
      </c>
      <c r="T159" s="37">
        <v>859</v>
      </c>
      <c r="U159" s="37">
        <v>1177500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37">
        <v>794</v>
      </c>
      <c r="E160" s="37">
        <v>7632</v>
      </c>
      <c r="F160" s="37">
        <v>19316224</v>
      </c>
      <c r="G160" s="37">
        <v>139</v>
      </c>
      <c r="H160" s="37">
        <v>423</v>
      </c>
      <c r="I160" s="37">
        <v>4120920</v>
      </c>
      <c r="J160" s="37">
        <v>1</v>
      </c>
      <c r="K160" s="37">
        <v>1</v>
      </c>
      <c r="L160" s="37">
        <v>47404</v>
      </c>
      <c r="M160" s="37">
        <v>0</v>
      </c>
      <c r="N160" s="37">
        <v>0</v>
      </c>
      <c r="O160" s="37">
        <v>0</v>
      </c>
      <c r="P160" s="37">
        <v>577</v>
      </c>
      <c r="Q160" s="37">
        <v>6359</v>
      </c>
      <c r="R160" s="37">
        <v>13985400</v>
      </c>
      <c r="S160" s="37">
        <v>77</v>
      </c>
      <c r="T160" s="37">
        <v>849</v>
      </c>
      <c r="U160" s="37">
        <v>1162500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37">
        <v>121</v>
      </c>
      <c r="E161" s="37">
        <v>1064</v>
      </c>
      <c r="F161" s="37">
        <v>2916784</v>
      </c>
      <c r="G161" s="37">
        <v>23</v>
      </c>
      <c r="H161" s="37">
        <v>69</v>
      </c>
      <c r="I161" s="37">
        <v>734784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98</v>
      </c>
      <c r="Q161" s="37">
        <v>985</v>
      </c>
      <c r="R161" s="37">
        <v>2167000</v>
      </c>
      <c r="S161" s="37">
        <v>0</v>
      </c>
      <c r="T161" s="37">
        <v>10</v>
      </c>
      <c r="U161" s="37">
        <v>15000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37">
        <v>1</v>
      </c>
      <c r="E162" s="37">
        <v>13</v>
      </c>
      <c r="F162" s="37">
        <v>24200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1</v>
      </c>
      <c r="Q162" s="37">
        <v>13</v>
      </c>
      <c r="R162" s="37">
        <v>24200</v>
      </c>
      <c r="S162" s="37">
        <v>0</v>
      </c>
      <c r="T162" s="37">
        <v>0</v>
      </c>
      <c r="U162" s="37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38">
        <v>3</v>
      </c>
      <c r="E163" s="38">
        <v>26</v>
      </c>
      <c r="F163" s="38">
        <v>67764</v>
      </c>
      <c r="G163" s="38">
        <v>1</v>
      </c>
      <c r="H163" s="38">
        <v>3</v>
      </c>
      <c r="I163" s="38">
        <v>17164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2</v>
      </c>
      <c r="Q163" s="38">
        <v>23</v>
      </c>
      <c r="R163" s="38">
        <v>50600</v>
      </c>
      <c r="S163" s="38">
        <v>0</v>
      </c>
      <c r="T163" s="38">
        <v>0</v>
      </c>
      <c r="U163" s="38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32">
        <v>767</v>
      </c>
      <c r="E164" s="32">
        <v>6712</v>
      </c>
      <c r="F164" s="32">
        <v>19794409</v>
      </c>
      <c r="G164" s="32">
        <v>174</v>
      </c>
      <c r="H164" s="32">
        <v>522</v>
      </c>
      <c r="I164" s="32">
        <v>6356536</v>
      </c>
      <c r="J164" s="32">
        <v>2</v>
      </c>
      <c r="K164" s="32">
        <v>2</v>
      </c>
      <c r="L164" s="32">
        <v>3273</v>
      </c>
      <c r="M164" s="32">
        <v>1</v>
      </c>
      <c r="N164" s="32">
        <v>1</v>
      </c>
      <c r="O164" s="32">
        <v>50000</v>
      </c>
      <c r="P164" s="32">
        <v>590</v>
      </c>
      <c r="Q164" s="32">
        <v>5963</v>
      </c>
      <c r="R164" s="32">
        <v>13118600</v>
      </c>
      <c r="S164" s="32">
        <v>0</v>
      </c>
      <c r="T164" s="32">
        <v>224</v>
      </c>
      <c r="U164" s="32">
        <v>266000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34">
        <v>108</v>
      </c>
      <c r="E165" s="34">
        <v>1022</v>
      </c>
      <c r="F165" s="34">
        <v>2695224</v>
      </c>
      <c r="G165" s="34">
        <v>16</v>
      </c>
      <c r="H165" s="34">
        <v>48</v>
      </c>
      <c r="I165" s="34">
        <v>584624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92</v>
      </c>
      <c r="Q165" s="34">
        <v>928</v>
      </c>
      <c r="R165" s="34">
        <v>2041600</v>
      </c>
      <c r="S165" s="34">
        <v>0</v>
      </c>
      <c r="T165" s="34">
        <v>46</v>
      </c>
      <c r="U165" s="34">
        <v>69000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36">
        <v>108</v>
      </c>
      <c r="E166" s="36">
        <v>1022</v>
      </c>
      <c r="F166" s="36">
        <v>2695224</v>
      </c>
      <c r="G166" s="36">
        <v>16</v>
      </c>
      <c r="H166" s="36">
        <v>48</v>
      </c>
      <c r="I166" s="36">
        <v>584624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92</v>
      </c>
      <c r="Q166" s="36">
        <v>928</v>
      </c>
      <c r="R166" s="36">
        <v>2041600</v>
      </c>
      <c r="S166" s="36">
        <v>0</v>
      </c>
      <c r="T166" s="36">
        <v>46</v>
      </c>
      <c r="U166" s="36">
        <v>69000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36">
        <v>105</v>
      </c>
      <c r="E167" s="36">
        <v>1003</v>
      </c>
      <c r="F167" s="36">
        <v>2622860</v>
      </c>
      <c r="G167" s="36">
        <v>15</v>
      </c>
      <c r="H167" s="36">
        <v>45</v>
      </c>
      <c r="I167" s="36">
        <v>547460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90</v>
      </c>
      <c r="Q167" s="36">
        <v>912</v>
      </c>
      <c r="R167" s="36">
        <v>2006400</v>
      </c>
      <c r="S167" s="36">
        <v>0</v>
      </c>
      <c r="T167" s="36">
        <v>46</v>
      </c>
      <c r="U167" s="36">
        <v>69000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36">
        <v>3</v>
      </c>
      <c r="E168" s="36">
        <v>19</v>
      </c>
      <c r="F168" s="36">
        <v>72364</v>
      </c>
      <c r="G168" s="36">
        <v>1</v>
      </c>
      <c r="H168" s="36">
        <v>3</v>
      </c>
      <c r="I168" s="36">
        <v>37164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2</v>
      </c>
      <c r="Q168" s="36">
        <v>16</v>
      </c>
      <c r="R168" s="36">
        <v>35200</v>
      </c>
      <c r="S168" s="36">
        <v>0</v>
      </c>
      <c r="T168" s="36">
        <v>0</v>
      </c>
      <c r="U168" s="36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34">
        <v>659</v>
      </c>
      <c r="E171" s="34">
        <v>5690</v>
      </c>
      <c r="F171" s="34">
        <v>17099185</v>
      </c>
      <c r="G171" s="34">
        <v>158</v>
      </c>
      <c r="H171" s="34">
        <v>474</v>
      </c>
      <c r="I171" s="34">
        <v>5771912</v>
      </c>
      <c r="J171" s="34">
        <v>2</v>
      </c>
      <c r="K171" s="34">
        <v>2</v>
      </c>
      <c r="L171" s="34">
        <v>3273</v>
      </c>
      <c r="M171" s="34">
        <v>1</v>
      </c>
      <c r="N171" s="34">
        <v>1</v>
      </c>
      <c r="O171" s="34">
        <v>50000</v>
      </c>
      <c r="P171" s="34">
        <v>498</v>
      </c>
      <c r="Q171" s="34">
        <v>5035</v>
      </c>
      <c r="R171" s="34">
        <v>11077000</v>
      </c>
      <c r="S171" s="34">
        <v>0</v>
      </c>
      <c r="T171" s="34">
        <v>178</v>
      </c>
      <c r="U171" s="34">
        <v>197000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37">
        <v>651</v>
      </c>
      <c r="E172" s="37">
        <v>5640</v>
      </c>
      <c r="F172" s="37">
        <v>16836365</v>
      </c>
      <c r="G172" s="37">
        <v>153</v>
      </c>
      <c r="H172" s="37">
        <v>459</v>
      </c>
      <c r="I172" s="37">
        <v>5586092</v>
      </c>
      <c r="J172" s="37">
        <v>2</v>
      </c>
      <c r="K172" s="37">
        <v>2</v>
      </c>
      <c r="L172" s="37">
        <v>3273</v>
      </c>
      <c r="M172" s="37">
        <v>1</v>
      </c>
      <c r="N172" s="37">
        <v>1</v>
      </c>
      <c r="O172" s="37">
        <v>50000</v>
      </c>
      <c r="P172" s="37">
        <v>495</v>
      </c>
      <c r="Q172" s="37">
        <v>5000</v>
      </c>
      <c r="R172" s="37">
        <v>11000000</v>
      </c>
      <c r="S172" s="37">
        <v>0</v>
      </c>
      <c r="T172" s="37">
        <v>178</v>
      </c>
      <c r="U172" s="37">
        <v>197000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37">
        <v>641</v>
      </c>
      <c r="E173" s="37">
        <v>5528</v>
      </c>
      <c r="F173" s="37">
        <v>16528837</v>
      </c>
      <c r="G173" s="37">
        <v>151</v>
      </c>
      <c r="H173" s="37">
        <v>453</v>
      </c>
      <c r="I173" s="37">
        <v>5511764</v>
      </c>
      <c r="J173" s="37">
        <v>2</v>
      </c>
      <c r="K173" s="37">
        <v>2</v>
      </c>
      <c r="L173" s="37">
        <v>3273</v>
      </c>
      <c r="M173" s="37">
        <v>1</v>
      </c>
      <c r="N173" s="37">
        <v>1</v>
      </c>
      <c r="O173" s="37">
        <v>50000</v>
      </c>
      <c r="P173" s="37">
        <v>487</v>
      </c>
      <c r="Q173" s="37">
        <v>4894</v>
      </c>
      <c r="R173" s="37">
        <v>10766800</v>
      </c>
      <c r="S173" s="37">
        <v>0</v>
      </c>
      <c r="T173" s="37">
        <v>178</v>
      </c>
      <c r="U173" s="37">
        <v>197000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37">
        <v>10</v>
      </c>
      <c r="E174" s="37">
        <v>112</v>
      </c>
      <c r="F174" s="37">
        <v>307528</v>
      </c>
      <c r="G174" s="37">
        <v>2</v>
      </c>
      <c r="H174" s="37">
        <v>6</v>
      </c>
      <c r="I174" s="37">
        <v>74328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8</v>
      </c>
      <c r="Q174" s="37">
        <v>106</v>
      </c>
      <c r="R174" s="37">
        <v>233200</v>
      </c>
      <c r="S174" s="37">
        <v>0</v>
      </c>
      <c r="T174" s="37">
        <v>0</v>
      </c>
      <c r="U174" s="37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37">
        <v>5</v>
      </c>
      <c r="E175" s="37">
        <v>26</v>
      </c>
      <c r="F175" s="37">
        <v>148892</v>
      </c>
      <c r="G175" s="37">
        <v>3</v>
      </c>
      <c r="H175" s="37">
        <v>9</v>
      </c>
      <c r="I175" s="37">
        <v>111492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2</v>
      </c>
      <c r="Q175" s="37">
        <v>17</v>
      </c>
      <c r="R175" s="37">
        <v>37400</v>
      </c>
      <c r="S175" s="37">
        <v>0</v>
      </c>
      <c r="T175" s="37">
        <v>0</v>
      </c>
      <c r="U175" s="37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38">
        <v>3</v>
      </c>
      <c r="E176" s="38">
        <v>24</v>
      </c>
      <c r="F176" s="38">
        <v>113928</v>
      </c>
      <c r="G176" s="38">
        <v>2</v>
      </c>
      <c r="H176" s="38">
        <v>6</v>
      </c>
      <c r="I176" s="38">
        <v>74328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1</v>
      </c>
      <c r="Q176" s="38">
        <v>18</v>
      </c>
      <c r="R176" s="38">
        <v>39600</v>
      </c>
      <c r="S176" s="38">
        <v>0</v>
      </c>
      <c r="T176" s="38">
        <v>0</v>
      </c>
      <c r="U176" s="38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32">
        <v>409</v>
      </c>
      <c r="E177" s="32">
        <v>3362</v>
      </c>
      <c r="F177" s="32">
        <v>10302949</v>
      </c>
      <c r="G177" s="32">
        <v>154</v>
      </c>
      <c r="H177" s="32">
        <v>301</v>
      </c>
      <c r="I177" s="32">
        <v>3582339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255</v>
      </c>
      <c r="Q177" s="32">
        <v>3043</v>
      </c>
      <c r="R177" s="32">
        <v>6693610</v>
      </c>
      <c r="S177" s="32">
        <v>0</v>
      </c>
      <c r="T177" s="32">
        <v>18</v>
      </c>
      <c r="U177" s="32">
        <v>27000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34">
        <v>49</v>
      </c>
      <c r="E178" s="34">
        <v>1444</v>
      </c>
      <c r="F178" s="34">
        <v>3326584</v>
      </c>
      <c r="G178" s="34">
        <v>8</v>
      </c>
      <c r="H178" s="34">
        <v>16</v>
      </c>
      <c r="I178" s="34">
        <v>189580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41</v>
      </c>
      <c r="Q178" s="34">
        <v>1422</v>
      </c>
      <c r="R178" s="34">
        <v>3128004</v>
      </c>
      <c r="S178" s="34">
        <v>0</v>
      </c>
      <c r="T178" s="34">
        <v>6</v>
      </c>
      <c r="U178" s="34">
        <v>9000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36">
        <v>46</v>
      </c>
      <c r="E179" s="36">
        <v>1435</v>
      </c>
      <c r="F179" s="36">
        <v>3306784</v>
      </c>
      <c r="G179" s="36">
        <v>8</v>
      </c>
      <c r="H179" s="36">
        <v>16</v>
      </c>
      <c r="I179" s="36">
        <v>189580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38</v>
      </c>
      <c r="Q179" s="36">
        <v>1413</v>
      </c>
      <c r="R179" s="36">
        <v>3108204</v>
      </c>
      <c r="S179" s="36">
        <v>0</v>
      </c>
      <c r="T179" s="36">
        <v>6</v>
      </c>
      <c r="U179" s="36">
        <v>9000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36">
        <v>46</v>
      </c>
      <c r="E180" s="36">
        <v>1435</v>
      </c>
      <c r="F180" s="36">
        <v>3306784</v>
      </c>
      <c r="G180" s="36">
        <v>8</v>
      </c>
      <c r="H180" s="36">
        <v>16</v>
      </c>
      <c r="I180" s="36">
        <v>189580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38</v>
      </c>
      <c r="Q180" s="36">
        <v>1413</v>
      </c>
      <c r="R180" s="36">
        <v>3108204</v>
      </c>
      <c r="S180" s="36">
        <v>0</v>
      </c>
      <c r="T180" s="36">
        <v>6</v>
      </c>
      <c r="U180" s="36">
        <v>9000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36">
        <v>2</v>
      </c>
      <c r="E182" s="36">
        <v>6</v>
      </c>
      <c r="F182" s="36">
        <v>13200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2</v>
      </c>
      <c r="Q182" s="36">
        <v>6</v>
      </c>
      <c r="R182" s="36">
        <v>13200</v>
      </c>
      <c r="S182" s="36">
        <v>0</v>
      </c>
      <c r="T182" s="36">
        <v>0</v>
      </c>
      <c r="U182" s="36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36">
        <v>1</v>
      </c>
      <c r="E183" s="36">
        <v>3</v>
      </c>
      <c r="F183" s="36">
        <v>6600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1</v>
      </c>
      <c r="Q183" s="36">
        <v>3</v>
      </c>
      <c r="R183" s="36">
        <v>6600</v>
      </c>
      <c r="S183" s="36">
        <v>0</v>
      </c>
      <c r="T183" s="36">
        <v>0</v>
      </c>
      <c r="U183" s="36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34">
        <v>360</v>
      </c>
      <c r="E184" s="34">
        <v>1918</v>
      </c>
      <c r="F184" s="34">
        <v>6976365</v>
      </c>
      <c r="G184" s="34">
        <v>146</v>
      </c>
      <c r="H184" s="34">
        <v>285</v>
      </c>
      <c r="I184" s="34">
        <v>3392759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214</v>
      </c>
      <c r="Q184" s="34">
        <v>1621</v>
      </c>
      <c r="R184" s="34">
        <v>3565606</v>
      </c>
      <c r="S184" s="34">
        <v>0</v>
      </c>
      <c r="T184" s="34">
        <v>12</v>
      </c>
      <c r="U184" s="34">
        <v>18000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37">
        <v>354</v>
      </c>
      <c r="E185" s="37">
        <v>1900</v>
      </c>
      <c r="F185" s="37">
        <v>6936765</v>
      </c>
      <c r="G185" s="37">
        <v>146</v>
      </c>
      <c r="H185" s="37">
        <v>285</v>
      </c>
      <c r="I185" s="37">
        <v>3392759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208</v>
      </c>
      <c r="Q185" s="37">
        <v>1603</v>
      </c>
      <c r="R185" s="37">
        <v>3526006</v>
      </c>
      <c r="S185" s="37">
        <v>0</v>
      </c>
      <c r="T185" s="37">
        <v>12</v>
      </c>
      <c r="U185" s="37">
        <v>18000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37">
        <v>344</v>
      </c>
      <c r="E186" s="37">
        <v>1872</v>
      </c>
      <c r="F186" s="37">
        <v>6803849</v>
      </c>
      <c r="G186" s="37">
        <v>143</v>
      </c>
      <c r="H186" s="37">
        <v>278</v>
      </c>
      <c r="I186" s="37">
        <v>3306043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201</v>
      </c>
      <c r="Q186" s="37">
        <v>1582</v>
      </c>
      <c r="R186" s="37">
        <v>3479806</v>
      </c>
      <c r="S186" s="37">
        <v>0</v>
      </c>
      <c r="T186" s="37">
        <v>12</v>
      </c>
      <c r="U186" s="37">
        <v>18000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37">
        <v>10</v>
      </c>
      <c r="E187" s="37">
        <v>28</v>
      </c>
      <c r="F187" s="37">
        <v>132916</v>
      </c>
      <c r="G187" s="37">
        <v>3</v>
      </c>
      <c r="H187" s="37">
        <v>7</v>
      </c>
      <c r="I187" s="37">
        <v>86716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7</v>
      </c>
      <c r="Q187" s="37">
        <v>21</v>
      </c>
      <c r="R187" s="37">
        <v>46200</v>
      </c>
      <c r="S187" s="37">
        <v>0</v>
      </c>
      <c r="T187" s="37">
        <v>0</v>
      </c>
      <c r="U187" s="37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37">
        <v>4</v>
      </c>
      <c r="E188" s="37">
        <v>12</v>
      </c>
      <c r="F188" s="37">
        <v>26400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4</v>
      </c>
      <c r="Q188" s="37">
        <v>12</v>
      </c>
      <c r="R188" s="37">
        <v>26400</v>
      </c>
      <c r="S188" s="37">
        <v>0</v>
      </c>
      <c r="T188" s="37">
        <v>0</v>
      </c>
      <c r="U188" s="37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38">
        <v>2</v>
      </c>
      <c r="E189" s="38">
        <v>6</v>
      </c>
      <c r="F189" s="38">
        <v>13200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2</v>
      </c>
      <c r="Q189" s="38">
        <v>6</v>
      </c>
      <c r="R189" s="38">
        <v>13200</v>
      </c>
      <c r="S189" s="38">
        <v>0</v>
      </c>
      <c r="T189" s="38">
        <v>0</v>
      </c>
      <c r="U189" s="38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32">
        <v>1068</v>
      </c>
      <c r="E190" s="32">
        <v>8696</v>
      </c>
      <c r="F190" s="32">
        <v>28707303</v>
      </c>
      <c r="G190" s="32">
        <v>394</v>
      </c>
      <c r="H190" s="32">
        <v>1013</v>
      </c>
      <c r="I190" s="32">
        <v>12098945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667</v>
      </c>
      <c r="Q190" s="32">
        <v>7604</v>
      </c>
      <c r="R190" s="32">
        <v>16489858</v>
      </c>
      <c r="S190" s="32">
        <v>7</v>
      </c>
      <c r="T190" s="32">
        <v>79</v>
      </c>
      <c r="U190" s="32">
        <v>118500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34">
        <v>79</v>
      </c>
      <c r="E191" s="34">
        <v>756</v>
      </c>
      <c r="F191" s="34">
        <v>1978506</v>
      </c>
      <c r="G191" s="34">
        <v>17</v>
      </c>
      <c r="H191" s="34">
        <v>51</v>
      </c>
      <c r="I191" s="34">
        <v>496410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58</v>
      </c>
      <c r="Q191" s="34">
        <v>661</v>
      </c>
      <c r="R191" s="34">
        <v>1416096</v>
      </c>
      <c r="S191" s="34">
        <v>4</v>
      </c>
      <c r="T191" s="34">
        <v>44</v>
      </c>
      <c r="U191" s="34">
        <v>66000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36">
        <v>79</v>
      </c>
      <c r="E192" s="36">
        <v>756</v>
      </c>
      <c r="F192" s="36">
        <v>1978506</v>
      </c>
      <c r="G192" s="36">
        <v>17</v>
      </c>
      <c r="H192" s="36">
        <v>51</v>
      </c>
      <c r="I192" s="36">
        <v>496410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58</v>
      </c>
      <c r="Q192" s="36">
        <v>661</v>
      </c>
      <c r="R192" s="36">
        <v>1416096</v>
      </c>
      <c r="S192" s="36">
        <v>4</v>
      </c>
      <c r="T192" s="36">
        <v>44</v>
      </c>
      <c r="U192" s="36">
        <v>66000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36">
        <v>68</v>
      </c>
      <c r="E193" s="36">
        <v>649</v>
      </c>
      <c r="F193" s="36">
        <v>1712542</v>
      </c>
      <c r="G193" s="36">
        <v>16</v>
      </c>
      <c r="H193" s="36">
        <v>48</v>
      </c>
      <c r="I193" s="36">
        <v>459246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48</v>
      </c>
      <c r="Q193" s="36">
        <v>557</v>
      </c>
      <c r="R193" s="36">
        <v>1187296</v>
      </c>
      <c r="S193" s="36">
        <v>4</v>
      </c>
      <c r="T193" s="36">
        <v>44</v>
      </c>
      <c r="U193" s="36">
        <v>66000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36">
        <v>11</v>
      </c>
      <c r="E194" s="36">
        <v>107</v>
      </c>
      <c r="F194" s="36">
        <v>265964</v>
      </c>
      <c r="G194" s="36">
        <v>1</v>
      </c>
      <c r="H194" s="36">
        <v>3</v>
      </c>
      <c r="I194" s="36">
        <v>37164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10</v>
      </c>
      <c r="Q194" s="36">
        <v>104</v>
      </c>
      <c r="R194" s="36">
        <v>228800</v>
      </c>
      <c r="S194" s="36">
        <v>0</v>
      </c>
      <c r="T194" s="36">
        <v>0</v>
      </c>
      <c r="U194" s="36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34">
        <v>989</v>
      </c>
      <c r="E197" s="34">
        <v>7940</v>
      </c>
      <c r="F197" s="34">
        <v>26728797</v>
      </c>
      <c r="G197" s="34">
        <v>377</v>
      </c>
      <c r="H197" s="34">
        <v>962</v>
      </c>
      <c r="I197" s="34">
        <v>11602535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609</v>
      </c>
      <c r="Q197" s="34">
        <v>6943</v>
      </c>
      <c r="R197" s="34">
        <v>15073762</v>
      </c>
      <c r="S197" s="34">
        <v>3</v>
      </c>
      <c r="T197" s="34">
        <v>35</v>
      </c>
      <c r="U197" s="34">
        <v>52500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37">
        <v>981</v>
      </c>
      <c r="E198" s="37">
        <v>7844</v>
      </c>
      <c r="F198" s="37">
        <v>26487033</v>
      </c>
      <c r="G198" s="37">
        <v>376</v>
      </c>
      <c r="H198" s="37">
        <v>959</v>
      </c>
      <c r="I198" s="37">
        <v>11565371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602</v>
      </c>
      <c r="Q198" s="37">
        <v>6850</v>
      </c>
      <c r="R198" s="37">
        <v>14869162</v>
      </c>
      <c r="S198" s="37">
        <v>3</v>
      </c>
      <c r="T198" s="37">
        <v>35</v>
      </c>
      <c r="U198" s="37">
        <v>52500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37">
        <v>859</v>
      </c>
      <c r="E199" s="37">
        <v>7010</v>
      </c>
      <c r="F199" s="37">
        <v>23316800</v>
      </c>
      <c r="G199" s="37">
        <v>317</v>
      </c>
      <c r="H199" s="37">
        <v>820</v>
      </c>
      <c r="I199" s="37">
        <v>9886203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539</v>
      </c>
      <c r="Q199" s="37">
        <v>6167</v>
      </c>
      <c r="R199" s="37">
        <v>13396097</v>
      </c>
      <c r="S199" s="37">
        <v>3</v>
      </c>
      <c r="T199" s="37">
        <v>23</v>
      </c>
      <c r="U199" s="37">
        <v>34500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37">
        <v>122</v>
      </c>
      <c r="E200" s="37">
        <v>834</v>
      </c>
      <c r="F200" s="37">
        <v>3170233</v>
      </c>
      <c r="G200" s="37">
        <v>59</v>
      </c>
      <c r="H200" s="37">
        <v>139</v>
      </c>
      <c r="I200" s="37">
        <v>1679168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63</v>
      </c>
      <c r="Q200" s="37">
        <v>683</v>
      </c>
      <c r="R200" s="37">
        <v>1473065</v>
      </c>
      <c r="S200" s="37">
        <v>0</v>
      </c>
      <c r="T200" s="37">
        <v>12</v>
      </c>
      <c r="U200" s="37">
        <v>18000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37">
        <v>3</v>
      </c>
      <c r="E201" s="37">
        <v>30</v>
      </c>
      <c r="F201" s="37">
        <v>96564</v>
      </c>
      <c r="G201" s="37">
        <v>1</v>
      </c>
      <c r="H201" s="37">
        <v>3</v>
      </c>
      <c r="I201" s="37">
        <v>37164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2</v>
      </c>
      <c r="Q201" s="37">
        <v>27</v>
      </c>
      <c r="R201" s="37">
        <v>59400</v>
      </c>
      <c r="S201" s="37">
        <v>0</v>
      </c>
      <c r="T201" s="37">
        <v>0</v>
      </c>
      <c r="U201" s="37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38">
        <v>5</v>
      </c>
      <c r="E202" s="38">
        <v>66</v>
      </c>
      <c r="F202" s="38">
        <v>145200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5</v>
      </c>
      <c r="Q202" s="38">
        <v>66</v>
      </c>
      <c r="R202" s="38">
        <v>145200</v>
      </c>
      <c r="S202" s="38">
        <v>0</v>
      </c>
      <c r="T202" s="38">
        <v>0</v>
      </c>
      <c r="U202" s="38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32">
        <v>114</v>
      </c>
      <c r="E203" s="32">
        <v>447</v>
      </c>
      <c r="F203" s="32">
        <v>2640034</v>
      </c>
      <c r="G203" s="32">
        <v>85</v>
      </c>
      <c r="H203" s="32">
        <v>168</v>
      </c>
      <c r="I203" s="32">
        <v>2026234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29</v>
      </c>
      <c r="Q203" s="32">
        <v>279</v>
      </c>
      <c r="R203" s="32">
        <v>613800</v>
      </c>
      <c r="S203" s="32">
        <v>0</v>
      </c>
      <c r="T203" s="32">
        <v>0</v>
      </c>
      <c r="U203" s="32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34">
        <v>15</v>
      </c>
      <c r="E204" s="34">
        <v>45</v>
      </c>
      <c r="F204" s="34">
        <v>253155</v>
      </c>
      <c r="G204" s="34">
        <v>10</v>
      </c>
      <c r="H204" s="34">
        <v>18</v>
      </c>
      <c r="I204" s="34">
        <v>193755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5</v>
      </c>
      <c r="Q204" s="34">
        <v>27</v>
      </c>
      <c r="R204" s="34">
        <v>59400</v>
      </c>
      <c r="S204" s="34">
        <v>0</v>
      </c>
      <c r="T204" s="34">
        <v>0</v>
      </c>
      <c r="U204" s="3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36">
        <v>14</v>
      </c>
      <c r="E205" s="36">
        <v>44</v>
      </c>
      <c r="F205" s="36">
        <v>240767</v>
      </c>
      <c r="G205" s="36">
        <v>9</v>
      </c>
      <c r="H205" s="36">
        <v>17</v>
      </c>
      <c r="I205" s="36">
        <v>181367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5</v>
      </c>
      <c r="Q205" s="36">
        <v>27</v>
      </c>
      <c r="R205" s="36">
        <v>59400</v>
      </c>
      <c r="S205" s="36">
        <v>0</v>
      </c>
      <c r="T205" s="36">
        <v>0</v>
      </c>
      <c r="U205" s="36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36">
        <v>8</v>
      </c>
      <c r="E206" s="36">
        <v>28</v>
      </c>
      <c r="F206" s="36">
        <v>152596</v>
      </c>
      <c r="G206" s="36">
        <v>5</v>
      </c>
      <c r="H206" s="36">
        <v>10</v>
      </c>
      <c r="I206" s="36">
        <v>112996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3</v>
      </c>
      <c r="Q206" s="36">
        <v>18</v>
      </c>
      <c r="R206" s="36">
        <v>39600</v>
      </c>
      <c r="S206" s="36">
        <v>0</v>
      </c>
      <c r="T206" s="36">
        <v>0</v>
      </c>
      <c r="U206" s="36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36">
        <v>6</v>
      </c>
      <c r="E207" s="36">
        <v>16</v>
      </c>
      <c r="F207" s="36">
        <v>88171</v>
      </c>
      <c r="G207" s="36">
        <v>4</v>
      </c>
      <c r="H207" s="36">
        <v>7</v>
      </c>
      <c r="I207" s="36">
        <v>68371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2</v>
      </c>
      <c r="Q207" s="36">
        <v>9</v>
      </c>
      <c r="R207" s="36">
        <v>19800</v>
      </c>
      <c r="S207" s="36">
        <v>0</v>
      </c>
      <c r="T207" s="36">
        <v>0</v>
      </c>
      <c r="U207" s="36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36">
        <v>1</v>
      </c>
      <c r="E208" s="36">
        <v>1</v>
      </c>
      <c r="F208" s="36">
        <v>12388</v>
      </c>
      <c r="G208" s="36">
        <v>1</v>
      </c>
      <c r="H208" s="36">
        <v>1</v>
      </c>
      <c r="I208" s="36">
        <v>12388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34">
        <v>99</v>
      </c>
      <c r="E210" s="34">
        <v>402</v>
      </c>
      <c r="F210" s="34">
        <v>2386879</v>
      </c>
      <c r="G210" s="34">
        <v>75</v>
      </c>
      <c r="H210" s="34">
        <v>150</v>
      </c>
      <c r="I210" s="34">
        <v>1832479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24</v>
      </c>
      <c r="Q210" s="34">
        <v>252</v>
      </c>
      <c r="R210" s="34">
        <v>554400</v>
      </c>
      <c r="S210" s="34">
        <v>0</v>
      </c>
      <c r="T210" s="34">
        <v>0</v>
      </c>
      <c r="U210" s="3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37">
        <v>99</v>
      </c>
      <c r="E211" s="37">
        <v>402</v>
      </c>
      <c r="F211" s="37">
        <v>2386879</v>
      </c>
      <c r="G211" s="37">
        <v>75</v>
      </c>
      <c r="H211" s="37">
        <v>150</v>
      </c>
      <c r="I211" s="37">
        <v>1832479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24</v>
      </c>
      <c r="Q211" s="37">
        <v>252</v>
      </c>
      <c r="R211" s="37">
        <v>554400</v>
      </c>
      <c r="S211" s="37">
        <v>0</v>
      </c>
      <c r="T211" s="37">
        <v>0</v>
      </c>
      <c r="U211" s="37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37">
        <v>37</v>
      </c>
      <c r="E212" s="37">
        <v>124</v>
      </c>
      <c r="F212" s="37">
        <v>865615</v>
      </c>
      <c r="G212" s="37">
        <v>31</v>
      </c>
      <c r="H212" s="37">
        <v>60</v>
      </c>
      <c r="I212" s="37">
        <v>724815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6</v>
      </c>
      <c r="Q212" s="37">
        <v>64</v>
      </c>
      <c r="R212" s="37">
        <v>140800</v>
      </c>
      <c r="S212" s="37">
        <v>0</v>
      </c>
      <c r="T212" s="37">
        <v>0</v>
      </c>
      <c r="U212" s="37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37">
        <v>62</v>
      </c>
      <c r="E213" s="37">
        <v>278</v>
      </c>
      <c r="F213" s="37">
        <v>1521264</v>
      </c>
      <c r="G213" s="37">
        <v>44</v>
      </c>
      <c r="H213" s="37">
        <v>90</v>
      </c>
      <c r="I213" s="37">
        <v>1107664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18</v>
      </c>
      <c r="Q213" s="37">
        <v>188</v>
      </c>
      <c r="R213" s="37">
        <v>413600</v>
      </c>
      <c r="S213" s="37">
        <v>0</v>
      </c>
      <c r="T213" s="37">
        <v>0</v>
      </c>
      <c r="U213" s="37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37"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32">
        <v>190</v>
      </c>
      <c r="E216" s="32">
        <v>731</v>
      </c>
      <c r="F216" s="32">
        <v>6218924</v>
      </c>
      <c r="G216" s="32">
        <v>171</v>
      </c>
      <c r="H216" s="32">
        <v>513</v>
      </c>
      <c r="I216" s="32">
        <v>5784724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19</v>
      </c>
      <c r="Q216" s="32">
        <v>172</v>
      </c>
      <c r="R216" s="32">
        <v>365200</v>
      </c>
      <c r="S216" s="32">
        <v>0</v>
      </c>
      <c r="T216" s="32">
        <v>46</v>
      </c>
      <c r="U216" s="32">
        <v>69000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34">
        <v>31</v>
      </c>
      <c r="E217" s="34">
        <v>115</v>
      </c>
      <c r="F217" s="34">
        <v>928940</v>
      </c>
      <c r="G217" s="34">
        <v>29</v>
      </c>
      <c r="H217" s="34">
        <v>87</v>
      </c>
      <c r="I217" s="34">
        <v>867340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2</v>
      </c>
      <c r="Q217" s="34">
        <v>28</v>
      </c>
      <c r="R217" s="34">
        <v>61600</v>
      </c>
      <c r="S217" s="34">
        <v>0</v>
      </c>
      <c r="T217" s="34">
        <v>0</v>
      </c>
      <c r="U217" s="3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36">
        <v>31</v>
      </c>
      <c r="E218" s="36">
        <v>115</v>
      </c>
      <c r="F218" s="36">
        <v>928940</v>
      </c>
      <c r="G218" s="36">
        <v>29</v>
      </c>
      <c r="H218" s="36">
        <v>87</v>
      </c>
      <c r="I218" s="36">
        <v>867340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2</v>
      </c>
      <c r="Q218" s="36">
        <v>28</v>
      </c>
      <c r="R218" s="36">
        <v>61600</v>
      </c>
      <c r="S218" s="36">
        <v>0</v>
      </c>
      <c r="T218" s="36">
        <v>0</v>
      </c>
      <c r="U218" s="36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36">
        <v>17</v>
      </c>
      <c r="E219" s="36">
        <v>61</v>
      </c>
      <c r="F219" s="36">
        <v>545404</v>
      </c>
      <c r="G219" s="36">
        <v>16</v>
      </c>
      <c r="H219" s="36">
        <v>48</v>
      </c>
      <c r="I219" s="36">
        <v>516804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1</v>
      </c>
      <c r="Q219" s="36">
        <v>13</v>
      </c>
      <c r="R219" s="36">
        <v>28600</v>
      </c>
      <c r="S219" s="36">
        <v>0</v>
      </c>
      <c r="T219" s="36">
        <v>0</v>
      </c>
      <c r="U219" s="36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36">
        <v>14</v>
      </c>
      <c r="E220" s="36">
        <v>54</v>
      </c>
      <c r="F220" s="36">
        <v>383536</v>
      </c>
      <c r="G220" s="36">
        <v>13</v>
      </c>
      <c r="H220" s="36">
        <v>39</v>
      </c>
      <c r="I220" s="36">
        <v>350536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1</v>
      </c>
      <c r="Q220" s="36">
        <v>15</v>
      </c>
      <c r="R220" s="36">
        <v>33000</v>
      </c>
      <c r="S220" s="36">
        <v>0</v>
      </c>
      <c r="T220" s="36">
        <v>0</v>
      </c>
      <c r="U220" s="36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34">
        <v>159</v>
      </c>
      <c r="E223" s="34">
        <v>616</v>
      </c>
      <c r="F223" s="34">
        <v>5289984</v>
      </c>
      <c r="G223" s="34">
        <v>142</v>
      </c>
      <c r="H223" s="34">
        <v>426</v>
      </c>
      <c r="I223" s="34">
        <v>4917384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17</v>
      </c>
      <c r="Q223" s="34">
        <v>144</v>
      </c>
      <c r="R223" s="34">
        <v>303600</v>
      </c>
      <c r="S223" s="34">
        <v>0</v>
      </c>
      <c r="T223" s="34">
        <v>46</v>
      </c>
      <c r="U223" s="34">
        <v>69000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37">
        <v>157</v>
      </c>
      <c r="E224" s="37">
        <v>610</v>
      </c>
      <c r="F224" s="37">
        <v>5215656</v>
      </c>
      <c r="G224" s="37">
        <v>140</v>
      </c>
      <c r="H224" s="37">
        <v>420</v>
      </c>
      <c r="I224" s="37">
        <v>4843056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17</v>
      </c>
      <c r="Q224" s="37">
        <v>144</v>
      </c>
      <c r="R224" s="37">
        <v>303600</v>
      </c>
      <c r="S224" s="37">
        <v>0</v>
      </c>
      <c r="T224" s="37">
        <v>46</v>
      </c>
      <c r="U224" s="37">
        <v>69000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37">
        <v>82</v>
      </c>
      <c r="E225" s="37">
        <v>314</v>
      </c>
      <c r="F225" s="37">
        <v>2847144</v>
      </c>
      <c r="G225" s="37">
        <v>77</v>
      </c>
      <c r="H225" s="37">
        <v>231</v>
      </c>
      <c r="I225" s="37">
        <v>2686244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5</v>
      </c>
      <c r="Q225" s="37">
        <v>52</v>
      </c>
      <c r="R225" s="37">
        <v>114400</v>
      </c>
      <c r="S225" s="37">
        <v>0</v>
      </c>
      <c r="T225" s="37">
        <v>31</v>
      </c>
      <c r="U225" s="37">
        <v>46500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37">
        <v>75</v>
      </c>
      <c r="E226" s="37">
        <v>296</v>
      </c>
      <c r="F226" s="37">
        <v>2368512</v>
      </c>
      <c r="G226" s="37">
        <v>63</v>
      </c>
      <c r="H226" s="37">
        <v>189</v>
      </c>
      <c r="I226" s="37">
        <v>2156812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12</v>
      </c>
      <c r="Q226" s="37">
        <v>92</v>
      </c>
      <c r="R226" s="37">
        <v>189200</v>
      </c>
      <c r="S226" s="37">
        <v>0</v>
      </c>
      <c r="T226" s="37">
        <v>15</v>
      </c>
      <c r="U226" s="37">
        <v>22500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37">
        <v>0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38">
        <v>2</v>
      </c>
      <c r="E228" s="38">
        <v>6</v>
      </c>
      <c r="F228" s="38">
        <v>74328</v>
      </c>
      <c r="G228" s="38">
        <v>2</v>
      </c>
      <c r="H228" s="38">
        <v>6</v>
      </c>
      <c r="I228" s="38">
        <v>74328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32">
        <v>132</v>
      </c>
      <c r="E229" s="32">
        <v>1182</v>
      </c>
      <c r="F229" s="32">
        <v>3487975</v>
      </c>
      <c r="G229" s="32">
        <v>27</v>
      </c>
      <c r="H229" s="32">
        <v>81</v>
      </c>
      <c r="I229" s="32">
        <v>962044</v>
      </c>
      <c r="J229" s="32">
        <v>2</v>
      </c>
      <c r="K229" s="32">
        <v>2</v>
      </c>
      <c r="L229" s="32">
        <v>120000</v>
      </c>
      <c r="M229" s="32">
        <v>0</v>
      </c>
      <c r="N229" s="32">
        <v>0</v>
      </c>
      <c r="O229" s="32">
        <v>0</v>
      </c>
      <c r="P229" s="32">
        <v>101</v>
      </c>
      <c r="Q229" s="32">
        <v>1088</v>
      </c>
      <c r="R229" s="32">
        <v>2389431</v>
      </c>
      <c r="S229" s="32">
        <v>2</v>
      </c>
      <c r="T229" s="32">
        <v>11</v>
      </c>
      <c r="U229" s="32">
        <v>16500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34">
        <v>15</v>
      </c>
      <c r="E230" s="34">
        <v>132</v>
      </c>
      <c r="F230" s="34">
        <v>379356</v>
      </c>
      <c r="G230" s="34">
        <v>4</v>
      </c>
      <c r="H230" s="34">
        <v>12</v>
      </c>
      <c r="I230" s="34">
        <v>118156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11</v>
      </c>
      <c r="Q230" s="34">
        <v>116</v>
      </c>
      <c r="R230" s="34">
        <v>255200</v>
      </c>
      <c r="S230" s="34">
        <v>0</v>
      </c>
      <c r="T230" s="34">
        <v>4</v>
      </c>
      <c r="U230" s="34">
        <v>6000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36">
        <v>15</v>
      </c>
      <c r="E231" s="36">
        <v>132</v>
      </c>
      <c r="F231" s="36">
        <v>379356</v>
      </c>
      <c r="G231" s="36">
        <v>4</v>
      </c>
      <c r="H231" s="36">
        <v>12</v>
      </c>
      <c r="I231" s="36">
        <v>118156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11</v>
      </c>
      <c r="Q231" s="36">
        <v>116</v>
      </c>
      <c r="R231" s="36">
        <v>255200</v>
      </c>
      <c r="S231" s="36">
        <v>0</v>
      </c>
      <c r="T231" s="36">
        <v>4</v>
      </c>
      <c r="U231" s="36">
        <v>6000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36">
        <v>15</v>
      </c>
      <c r="E232" s="36">
        <v>132</v>
      </c>
      <c r="F232" s="36">
        <v>379356</v>
      </c>
      <c r="G232" s="36">
        <v>4</v>
      </c>
      <c r="H232" s="36">
        <v>12</v>
      </c>
      <c r="I232" s="36">
        <v>118156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11</v>
      </c>
      <c r="Q232" s="36">
        <v>116</v>
      </c>
      <c r="R232" s="36">
        <v>255200</v>
      </c>
      <c r="S232" s="36">
        <v>0</v>
      </c>
      <c r="T232" s="36">
        <v>4</v>
      </c>
      <c r="U232" s="36">
        <v>6000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34">
        <v>117</v>
      </c>
      <c r="E236" s="34">
        <v>1050</v>
      </c>
      <c r="F236" s="34">
        <v>3108619</v>
      </c>
      <c r="G236" s="34">
        <v>23</v>
      </c>
      <c r="H236" s="34">
        <v>69</v>
      </c>
      <c r="I236" s="34">
        <v>843888</v>
      </c>
      <c r="J236" s="34">
        <v>2</v>
      </c>
      <c r="K236" s="34">
        <v>2</v>
      </c>
      <c r="L236" s="34">
        <v>120000</v>
      </c>
      <c r="M236" s="34">
        <v>0</v>
      </c>
      <c r="N236" s="34">
        <v>0</v>
      </c>
      <c r="O236" s="34">
        <v>0</v>
      </c>
      <c r="P236" s="34">
        <v>90</v>
      </c>
      <c r="Q236" s="34">
        <v>972</v>
      </c>
      <c r="R236" s="34">
        <v>2134231</v>
      </c>
      <c r="S236" s="34">
        <v>2</v>
      </c>
      <c r="T236" s="34">
        <v>7</v>
      </c>
      <c r="U236" s="34">
        <v>10500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37">
        <v>91</v>
      </c>
      <c r="E237" s="37">
        <v>778</v>
      </c>
      <c r="F237" s="37">
        <v>2357399</v>
      </c>
      <c r="G237" s="37">
        <v>18</v>
      </c>
      <c r="H237" s="37">
        <v>54</v>
      </c>
      <c r="I237" s="37">
        <v>658068</v>
      </c>
      <c r="J237" s="37">
        <v>2</v>
      </c>
      <c r="K237" s="37">
        <v>2</v>
      </c>
      <c r="L237" s="37">
        <v>120000</v>
      </c>
      <c r="M237" s="37">
        <v>0</v>
      </c>
      <c r="N237" s="37">
        <v>0</v>
      </c>
      <c r="O237" s="37">
        <v>0</v>
      </c>
      <c r="P237" s="37">
        <v>69</v>
      </c>
      <c r="Q237" s="37">
        <v>715</v>
      </c>
      <c r="R237" s="37">
        <v>1568831</v>
      </c>
      <c r="S237" s="37">
        <v>2</v>
      </c>
      <c r="T237" s="37">
        <v>7</v>
      </c>
      <c r="U237" s="37">
        <v>10500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37">
        <v>86</v>
      </c>
      <c r="E238" s="37">
        <v>746</v>
      </c>
      <c r="F238" s="37">
        <v>2175627</v>
      </c>
      <c r="G238" s="37">
        <v>14</v>
      </c>
      <c r="H238" s="37">
        <v>42</v>
      </c>
      <c r="I238" s="37">
        <v>520296</v>
      </c>
      <c r="J238" s="37">
        <v>2</v>
      </c>
      <c r="K238" s="37">
        <v>2</v>
      </c>
      <c r="L238" s="37">
        <v>120000</v>
      </c>
      <c r="M238" s="37">
        <v>0</v>
      </c>
      <c r="N238" s="37">
        <v>0</v>
      </c>
      <c r="O238" s="37">
        <v>0</v>
      </c>
      <c r="P238" s="37">
        <v>68</v>
      </c>
      <c r="Q238" s="37">
        <v>695</v>
      </c>
      <c r="R238" s="37">
        <v>1524831</v>
      </c>
      <c r="S238" s="37">
        <v>2</v>
      </c>
      <c r="T238" s="37">
        <v>7</v>
      </c>
      <c r="U238" s="37">
        <v>10500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37">
        <v>5</v>
      </c>
      <c r="E239" s="37">
        <v>32</v>
      </c>
      <c r="F239" s="37">
        <v>181772</v>
      </c>
      <c r="G239" s="37">
        <v>4</v>
      </c>
      <c r="H239" s="37">
        <v>12</v>
      </c>
      <c r="I239" s="37">
        <v>137772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1</v>
      </c>
      <c r="Q239" s="37">
        <v>20</v>
      </c>
      <c r="R239" s="37">
        <v>44000</v>
      </c>
      <c r="S239" s="37">
        <v>0</v>
      </c>
      <c r="T239" s="37">
        <v>0</v>
      </c>
      <c r="U239" s="37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37">
        <v>2</v>
      </c>
      <c r="E240" s="37">
        <v>15</v>
      </c>
      <c r="F240" s="37">
        <v>63564</v>
      </c>
      <c r="G240" s="37">
        <v>1</v>
      </c>
      <c r="H240" s="37">
        <v>3</v>
      </c>
      <c r="I240" s="37">
        <v>37164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1</v>
      </c>
      <c r="Q240" s="37">
        <v>12</v>
      </c>
      <c r="R240" s="37">
        <v>26400</v>
      </c>
      <c r="S240" s="37">
        <v>0</v>
      </c>
      <c r="T240" s="37">
        <v>0</v>
      </c>
      <c r="U240" s="37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38">
        <v>24</v>
      </c>
      <c r="E241" s="38">
        <v>257</v>
      </c>
      <c r="F241" s="38">
        <v>687656</v>
      </c>
      <c r="G241" s="38">
        <v>4</v>
      </c>
      <c r="H241" s="38">
        <v>12</v>
      </c>
      <c r="I241" s="38">
        <v>148656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20</v>
      </c>
      <c r="Q241" s="38">
        <v>245</v>
      </c>
      <c r="R241" s="38">
        <v>539000</v>
      </c>
      <c r="S241" s="38">
        <v>0</v>
      </c>
      <c r="T241" s="38">
        <v>0</v>
      </c>
      <c r="U241" s="38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32">
        <v>155</v>
      </c>
      <c r="E242" s="32">
        <v>920</v>
      </c>
      <c r="F242" s="32">
        <v>3279714</v>
      </c>
      <c r="G242" s="32">
        <v>81</v>
      </c>
      <c r="H242" s="32">
        <v>123</v>
      </c>
      <c r="I242" s="32">
        <v>1517114</v>
      </c>
      <c r="J242" s="32">
        <v>1</v>
      </c>
      <c r="K242" s="32">
        <v>1</v>
      </c>
      <c r="L242" s="32">
        <v>15000</v>
      </c>
      <c r="M242" s="32">
        <v>0</v>
      </c>
      <c r="N242" s="32">
        <v>0</v>
      </c>
      <c r="O242" s="32">
        <v>0</v>
      </c>
      <c r="P242" s="32">
        <v>73</v>
      </c>
      <c r="Q242" s="32">
        <v>790</v>
      </c>
      <c r="R242" s="32">
        <v>1738000</v>
      </c>
      <c r="S242" s="32">
        <v>0</v>
      </c>
      <c r="T242" s="32">
        <v>6</v>
      </c>
      <c r="U242" s="32">
        <v>9600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34">
        <v>10</v>
      </c>
      <c r="E243" s="34">
        <v>45</v>
      </c>
      <c r="F243" s="34">
        <v>170316</v>
      </c>
      <c r="G243" s="34">
        <v>5</v>
      </c>
      <c r="H243" s="34">
        <v>7</v>
      </c>
      <c r="I243" s="34">
        <v>86716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5</v>
      </c>
      <c r="Q243" s="34">
        <v>38</v>
      </c>
      <c r="R243" s="34">
        <v>83600</v>
      </c>
      <c r="S243" s="34">
        <v>0</v>
      </c>
      <c r="T243" s="34">
        <v>0</v>
      </c>
      <c r="U243" s="3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36">
        <v>10</v>
      </c>
      <c r="E244" s="36">
        <v>45</v>
      </c>
      <c r="F244" s="36">
        <v>170316</v>
      </c>
      <c r="G244" s="36">
        <v>5</v>
      </c>
      <c r="H244" s="36">
        <v>7</v>
      </c>
      <c r="I244" s="36">
        <v>86716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5</v>
      </c>
      <c r="Q244" s="36">
        <v>38</v>
      </c>
      <c r="R244" s="36">
        <v>83600</v>
      </c>
      <c r="S244" s="36">
        <v>0</v>
      </c>
      <c r="T244" s="36">
        <v>0</v>
      </c>
      <c r="U244" s="36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36">
        <v>10</v>
      </c>
      <c r="E245" s="36">
        <v>45</v>
      </c>
      <c r="F245" s="36">
        <v>170316</v>
      </c>
      <c r="G245" s="36">
        <v>5</v>
      </c>
      <c r="H245" s="36">
        <v>7</v>
      </c>
      <c r="I245" s="36">
        <v>86716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5</v>
      </c>
      <c r="Q245" s="36">
        <v>38</v>
      </c>
      <c r="R245" s="36">
        <v>83600</v>
      </c>
      <c r="S245" s="36">
        <v>0</v>
      </c>
      <c r="T245" s="36">
        <v>0</v>
      </c>
      <c r="U245" s="36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34">
        <v>145</v>
      </c>
      <c r="E249" s="34">
        <v>875</v>
      </c>
      <c r="F249" s="34">
        <v>3109398</v>
      </c>
      <c r="G249" s="34">
        <v>76</v>
      </c>
      <c r="H249" s="34">
        <v>116</v>
      </c>
      <c r="I249" s="34">
        <v>1430398</v>
      </c>
      <c r="J249" s="34">
        <v>1</v>
      </c>
      <c r="K249" s="34">
        <v>1</v>
      </c>
      <c r="L249" s="34">
        <v>15000</v>
      </c>
      <c r="M249" s="34">
        <v>0</v>
      </c>
      <c r="N249" s="34">
        <v>0</v>
      </c>
      <c r="O249" s="34">
        <v>0</v>
      </c>
      <c r="P249" s="34">
        <v>68</v>
      </c>
      <c r="Q249" s="34">
        <v>752</v>
      </c>
      <c r="R249" s="34">
        <v>1654400</v>
      </c>
      <c r="S249" s="34">
        <v>0</v>
      </c>
      <c r="T249" s="34">
        <v>6</v>
      </c>
      <c r="U249" s="34">
        <v>9600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37">
        <v>145</v>
      </c>
      <c r="E250" s="37">
        <v>875</v>
      </c>
      <c r="F250" s="37">
        <v>3109398</v>
      </c>
      <c r="G250" s="37">
        <v>76</v>
      </c>
      <c r="H250" s="37">
        <v>116</v>
      </c>
      <c r="I250" s="37">
        <v>1430398</v>
      </c>
      <c r="J250" s="37">
        <v>1</v>
      </c>
      <c r="K250" s="37">
        <v>1</v>
      </c>
      <c r="L250" s="37">
        <v>15000</v>
      </c>
      <c r="M250" s="37">
        <v>0</v>
      </c>
      <c r="N250" s="37">
        <v>0</v>
      </c>
      <c r="O250" s="37">
        <v>0</v>
      </c>
      <c r="P250" s="37">
        <v>68</v>
      </c>
      <c r="Q250" s="37">
        <v>752</v>
      </c>
      <c r="R250" s="37">
        <v>1654400</v>
      </c>
      <c r="S250" s="37">
        <v>0</v>
      </c>
      <c r="T250" s="37">
        <v>6</v>
      </c>
      <c r="U250" s="37">
        <v>9600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37">
        <v>144</v>
      </c>
      <c r="E251" s="37">
        <v>862</v>
      </c>
      <c r="F251" s="37">
        <v>3070610</v>
      </c>
      <c r="G251" s="37">
        <v>75</v>
      </c>
      <c r="H251" s="37">
        <v>115</v>
      </c>
      <c r="I251" s="37">
        <v>1418010</v>
      </c>
      <c r="J251" s="37">
        <v>1</v>
      </c>
      <c r="K251" s="37">
        <v>1</v>
      </c>
      <c r="L251" s="37">
        <v>15000</v>
      </c>
      <c r="M251" s="37">
        <v>0</v>
      </c>
      <c r="N251" s="37">
        <v>0</v>
      </c>
      <c r="O251" s="37">
        <v>0</v>
      </c>
      <c r="P251" s="37">
        <v>68</v>
      </c>
      <c r="Q251" s="37">
        <v>740</v>
      </c>
      <c r="R251" s="37">
        <v>1628000</v>
      </c>
      <c r="S251" s="37">
        <v>0</v>
      </c>
      <c r="T251" s="37">
        <v>6</v>
      </c>
      <c r="U251" s="37">
        <v>9600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37">
        <v>1</v>
      </c>
      <c r="E252" s="37">
        <v>13</v>
      </c>
      <c r="F252" s="37">
        <v>38788</v>
      </c>
      <c r="G252" s="37">
        <v>1</v>
      </c>
      <c r="H252" s="37">
        <v>1</v>
      </c>
      <c r="I252" s="37">
        <v>12388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12</v>
      </c>
      <c r="R252" s="37">
        <v>26400</v>
      </c>
      <c r="S252" s="37">
        <v>0</v>
      </c>
      <c r="T252" s="37">
        <v>0</v>
      </c>
      <c r="U252" s="37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37"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32">
        <v>276</v>
      </c>
      <c r="E255" s="32">
        <v>1675</v>
      </c>
      <c r="F255" s="32">
        <v>6182744</v>
      </c>
      <c r="G255" s="32">
        <v>150</v>
      </c>
      <c r="H255" s="32">
        <v>259</v>
      </c>
      <c r="I255" s="32">
        <v>3078688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123</v>
      </c>
      <c r="Q255" s="32">
        <v>1401</v>
      </c>
      <c r="R255" s="32">
        <v>3081606</v>
      </c>
      <c r="S255" s="32">
        <v>3</v>
      </c>
      <c r="T255" s="32">
        <v>15</v>
      </c>
      <c r="U255" s="32">
        <v>22450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34">
        <v>54</v>
      </c>
      <c r="E256" s="34">
        <v>493</v>
      </c>
      <c r="F256" s="34">
        <v>1156222</v>
      </c>
      <c r="G256" s="34">
        <v>7</v>
      </c>
      <c r="H256" s="34">
        <v>9</v>
      </c>
      <c r="I256" s="34">
        <v>91422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47</v>
      </c>
      <c r="Q256" s="34">
        <v>484</v>
      </c>
      <c r="R256" s="34">
        <v>1064800</v>
      </c>
      <c r="S256" s="34">
        <v>0</v>
      </c>
      <c r="T256" s="34">
        <v>0</v>
      </c>
      <c r="U256" s="3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36">
        <v>54</v>
      </c>
      <c r="E257" s="36">
        <v>493</v>
      </c>
      <c r="F257" s="36">
        <v>1156222</v>
      </c>
      <c r="G257" s="36">
        <v>7</v>
      </c>
      <c r="H257" s="36">
        <v>9</v>
      </c>
      <c r="I257" s="36">
        <v>91422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47</v>
      </c>
      <c r="Q257" s="36">
        <v>484</v>
      </c>
      <c r="R257" s="36">
        <v>1064800</v>
      </c>
      <c r="S257" s="36">
        <v>0</v>
      </c>
      <c r="T257" s="36">
        <v>0</v>
      </c>
      <c r="U257" s="36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36">
        <v>54</v>
      </c>
      <c r="E258" s="36">
        <v>487</v>
      </c>
      <c r="F258" s="36">
        <v>1143022</v>
      </c>
      <c r="G258" s="36">
        <v>7</v>
      </c>
      <c r="H258" s="36">
        <v>9</v>
      </c>
      <c r="I258" s="36">
        <v>91422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47</v>
      </c>
      <c r="Q258" s="36">
        <v>478</v>
      </c>
      <c r="R258" s="36">
        <v>1051600</v>
      </c>
      <c r="S258" s="36">
        <v>0</v>
      </c>
      <c r="T258" s="36">
        <v>0</v>
      </c>
      <c r="U258" s="36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36">
        <v>0</v>
      </c>
      <c r="E259" s="36">
        <v>6</v>
      </c>
      <c r="F259" s="36">
        <v>13200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6</v>
      </c>
      <c r="R259" s="36">
        <v>13200</v>
      </c>
      <c r="S259" s="36">
        <v>0</v>
      </c>
      <c r="T259" s="36">
        <v>0</v>
      </c>
      <c r="U259" s="36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34">
        <v>222</v>
      </c>
      <c r="E262" s="34">
        <v>1182</v>
      </c>
      <c r="F262" s="34">
        <v>5026522</v>
      </c>
      <c r="G262" s="34">
        <v>143</v>
      </c>
      <c r="H262" s="34">
        <v>250</v>
      </c>
      <c r="I262" s="34">
        <v>2987266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76</v>
      </c>
      <c r="Q262" s="34">
        <v>917</v>
      </c>
      <c r="R262" s="34">
        <v>2016806</v>
      </c>
      <c r="S262" s="34">
        <v>3</v>
      </c>
      <c r="T262" s="34">
        <v>15</v>
      </c>
      <c r="U262" s="34">
        <v>22450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37">
        <v>222</v>
      </c>
      <c r="E263" s="37">
        <v>1182</v>
      </c>
      <c r="F263" s="37">
        <v>5026522</v>
      </c>
      <c r="G263" s="37">
        <v>143</v>
      </c>
      <c r="H263" s="37">
        <v>250</v>
      </c>
      <c r="I263" s="37">
        <v>2987266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76</v>
      </c>
      <c r="Q263" s="37">
        <v>917</v>
      </c>
      <c r="R263" s="37">
        <v>2016806</v>
      </c>
      <c r="S263" s="37">
        <v>3</v>
      </c>
      <c r="T263" s="37">
        <v>15</v>
      </c>
      <c r="U263" s="37">
        <v>22450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37">
        <v>212</v>
      </c>
      <c r="E264" s="37">
        <v>1144</v>
      </c>
      <c r="F264" s="37">
        <v>4858231</v>
      </c>
      <c r="G264" s="37">
        <v>136</v>
      </c>
      <c r="H264" s="37">
        <v>239</v>
      </c>
      <c r="I264" s="37">
        <v>2878375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73</v>
      </c>
      <c r="Q264" s="37">
        <v>890</v>
      </c>
      <c r="R264" s="37">
        <v>1957406</v>
      </c>
      <c r="S264" s="37">
        <v>3</v>
      </c>
      <c r="T264" s="37">
        <v>15</v>
      </c>
      <c r="U264" s="37">
        <v>22450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37">
        <v>10</v>
      </c>
      <c r="E265" s="37">
        <v>38</v>
      </c>
      <c r="F265" s="37">
        <v>168291</v>
      </c>
      <c r="G265" s="37">
        <v>7</v>
      </c>
      <c r="H265" s="37">
        <v>11</v>
      </c>
      <c r="I265" s="37">
        <v>108891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3</v>
      </c>
      <c r="Q265" s="37">
        <v>27</v>
      </c>
      <c r="R265" s="37">
        <v>59400</v>
      </c>
      <c r="S265" s="37">
        <v>0</v>
      </c>
      <c r="T265" s="37">
        <v>0</v>
      </c>
      <c r="U265" s="37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37">
        <v>0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32">
        <v>53</v>
      </c>
      <c r="E268" s="32">
        <v>1420</v>
      </c>
      <c r="F268" s="32">
        <v>4295419</v>
      </c>
      <c r="G268" s="32">
        <v>47</v>
      </c>
      <c r="H268" s="32">
        <v>133</v>
      </c>
      <c r="I268" s="32">
        <v>1501119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6</v>
      </c>
      <c r="Q268" s="32">
        <v>1234</v>
      </c>
      <c r="R268" s="32">
        <v>2714800</v>
      </c>
      <c r="S268" s="32">
        <v>0</v>
      </c>
      <c r="T268" s="32">
        <v>53</v>
      </c>
      <c r="U268" s="32">
        <v>79500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34">
        <v>9</v>
      </c>
      <c r="E269" s="34">
        <v>106</v>
      </c>
      <c r="F269" s="34">
        <v>452931</v>
      </c>
      <c r="G269" s="34">
        <v>9</v>
      </c>
      <c r="H269" s="34">
        <v>27</v>
      </c>
      <c r="I269" s="34">
        <v>279131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79</v>
      </c>
      <c r="R269" s="34">
        <v>173800</v>
      </c>
      <c r="S269" s="34">
        <v>0</v>
      </c>
      <c r="T269" s="34">
        <v>0</v>
      </c>
      <c r="U269" s="3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36">
        <v>9</v>
      </c>
      <c r="E270" s="36">
        <v>106</v>
      </c>
      <c r="F270" s="36">
        <v>452931</v>
      </c>
      <c r="G270" s="36">
        <v>9</v>
      </c>
      <c r="H270" s="36">
        <v>27</v>
      </c>
      <c r="I270" s="36">
        <v>279131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0</v>
      </c>
      <c r="Q270" s="36">
        <v>79</v>
      </c>
      <c r="R270" s="36">
        <v>173800</v>
      </c>
      <c r="S270" s="36">
        <v>0</v>
      </c>
      <c r="T270" s="36">
        <v>0</v>
      </c>
      <c r="U270" s="36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36">
        <v>9</v>
      </c>
      <c r="E271" s="36">
        <v>106</v>
      </c>
      <c r="F271" s="36">
        <v>452931</v>
      </c>
      <c r="G271" s="36">
        <v>9</v>
      </c>
      <c r="H271" s="36">
        <v>27</v>
      </c>
      <c r="I271" s="36">
        <v>279131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0</v>
      </c>
      <c r="Q271" s="36">
        <v>79</v>
      </c>
      <c r="R271" s="36">
        <v>173800</v>
      </c>
      <c r="S271" s="36">
        <v>0</v>
      </c>
      <c r="T271" s="36">
        <v>0</v>
      </c>
      <c r="U271" s="36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36">
        <v>0</v>
      </c>
      <c r="E273" s="36">
        <v>0</v>
      </c>
      <c r="F273" s="36">
        <v>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34">
        <v>44</v>
      </c>
      <c r="E275" s="34">
        <v>1314</v>
      </c>
      <c r="F275" s="34">
        <v>3842488</v>
      </c>
      <c r="G275" s="34">
        <v>38</v>
      </c>
      <c r="H275" s="34">
        <v>106</v>
      </c>
      <c r="I275" s="34">
        <v>1221988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6</v>
      </c>
      <c r="Q275" s="34">
        <v>1155</v>
      </c>
      <c r="R275" s="34">
        <v>2541000</v>
      </c>
      <c r="S275" s="34">
        <v>0</v>
      </c>
      <c r="T275" s="34">
        <v>53</v>
      </c>
      <c r="U275" s="34">
        <v>79500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37">
        <v>42</v>
      </c>
      <c r="E276" s="37">
        <v>1286</v>
      </c>
      <c r="F276" s="37">
        <v>3745924</v>
      </c>
      <c r="G276" s="37">
        <v>36</v>
      </c>
      <c r="H276" s="37">
        <v>102</v>
      </c>
      <c r="I276" s="37">
        <v>1178224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6</v>
      </c>
      <c r="Q276" s="37">
        <v>1131</v>
      </c>
      <c r="R276" s="37">
        <v>2488200</v>
      </c>
      <c r="S276" s="37">
        <v>0</v>
      </c>
      <c r="T276" s="37">
        <v>53</v>
      </c>
      <c r="U276" s="37">
        <v>79500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37">
        <v>39</v>
      </c>
      <c r="E277" s="37">
        <v>1268</v>
      </c>
      <c r="F277" s="37">
        <v>3706324</v>
      </c>
      <c r="G277" s="37">
        <v>36</v>
      </c>
      <c r="H277" s="37">
        <v>102</v>
      </c>
      <c r="I277" s="37">
        <v>1178224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3</v>
      </c>
      <c r="Q277" s="37">
        <v>1113</v>
      </c>
      <c r="R277" s="37">
        <v>2448600</v>
      </c>
      <c r="S277" s="37">
        <v>0</v>
      </c>
      <c r="T277" s="37">
        <v>53</v>
      </c>
      <c r="U277" s="37">
        <v>79500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37">
        <v>3</v>
      </c>
      <c r="E278" s="37">
        <v>18</v>
      </c>
      <c r="F278" s="37">
        <v>39600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37">
        <v>3</v>
      </c>
      <c r="Q278" s="37">
        <v>18</v>
      </c>
      <c r="R278" s="37">
        <v>39600</v>
      </c>
      <c r="S278" s="37">
        <v>0</v>
      </c>
      <c r="T278" s="37">
        <v>0</v>
      </c>
      <c r="U278" s="37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37">
        <v>2</v>
      </c>
      <c r="E279" s="37">
        <v>16</v>
      </c>
      <c r="F279" s="37">
        <v>70164</v>
      </c>
      <c r="G279" s="37">
        <v>2</v>
      </c>
      <c r="H279" s="37">
        <v>4</v>
      </c>
      <c r="I279" s="37">
        <v>43764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0</v>
      </c>
      <c r="Q279" s="37">
        <v>12</v>
      </c>
      <c r="R279" s="37">
        <v>26400</v>
      </c>
      <c r="S279" s="37">
        <v>0</v>
      </c>
      <c r="T279" s="37">
        <v>0</v>
      </c>
      <c r="U279" s="37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38">
        <v>0</v>
      </c>
      <c r="E280" s="38">
        <v>12</v>
      </c>
      <c r="F280" s="38">
        <v>26400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12</v>
      </c>
      <c r="R280" s="38">
        <v>26400</v>
      </c>
      <c r="S280" s="38">
        <v>0</v>
      </c>
      <c r="T280" s="38">
        <v>0</v>
      </c>
      <c r="U280" s="38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32">
        <v>52</v>
      </c>
      <c r="E281" s="32">
        <v>528</v>
      </c>
      <c r="F281" s="32">
        <v>1331365</v>
      </c>
      <c r="G281" s="32">
        <v>7</v>
      </c>
      <c r="H281" s="32">
        <v>19</v>
      </c>
      <c r="I281" s="32">
        <v>211565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45</v>
      </c>
      <c r="Q281" s="32">
        <v>509</v>
      </c>
      <c r="R281" s="32">
        <v>1119800</v>
      </c>
      <c r="S281" s="32">
        <v>0</v>
      </c>
      <c r="T281" s="32">
        <v>0</v>
      </c>
      <c r="U281" s="32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34">
        <v>4</v>
      </c>
      <c r="E282" s="34">
        <v>56</v>
      </c>
      <c r="F282" s="34">
        <v>123200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4</v>
      </c>
      <c r="Q282" s="34">
        <v>56</v>
      </c>
      <c r="R282" s="34">
        <v>123200</v>
      </c>
      <c r="S282" s="34">
        <v>0</v>
      </c>
      <c r="T282" s="34">
        <v>0</v>
      </c>
      <c r="U282" s="3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36">
        <v>4</v>
      </c>
      <c r="E283" s="36">
        <v>56</v>
      </c>
      <c r="F283" s="36">
        <v>123200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4</v>
      </c>
      <c r="Q283" s="36">
        <v>56</v>
      </c>
      <c r="R283" s="36">
        <v>123200</v>
      </c>
      <c r="S283" s="36">
        <v>0</v>
      </c>
      <c r="T283" s="36">
        <v>0</v>
      </c>
      <c r="U283" s="36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36">
        <v>4</v>
      </c>
      <c r="E284" s="36">
        <v>56</v>
      </c>
      <c r="F284" s="36">
        <v>123200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4</v>
      </c>
      <c r="Q284" s="36">
        <v>56</v>
      </c>
      <c r="R284" s="36">
        <v>123200</v>
      </c>
      <c r="S284" s="36">
        <v>0</v>
      </c>
      <c r="T284" s="36">
        <v>0</v>
      </c>
      <c r="U284" s="36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36">
        <v>0</v>
      </c>
      <c r="E285" s="36">
        <v>0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34">
        <v>48</v>
      </c>
      <c r="E288" s="34">
        <v>472</v>
      </c>
      <c r="F288" s="34">
        <v>1208165</v>
      </c>
      <c r="G288" s="34">
        <v>7</v>
      </c>
      <c r="H288" s="34">
        <v>19</v>
      </c>
      <c r="I288" s="34">
        <v>211565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41</v>
      </c>
      <c r="Q288" s="34">
        <v>453</v>
      </c>
      <c r="R288" s="34">
        <v>996600</v>
      </c>
      <c r="S288" s="34">
        <v>0</v>
      </c>
      <c r="T288" s="34">
        <v>0</v>
      </c>
      <c r="U288" s="3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37">
        <v>48</v>
      </c>
      <c r="E289" s="37">
        <v>472</v>
      </c>
      <c r="F289" s="37">
        <v>1208165</v>
      </c>
      <c r="G289" s="37">
        <v>7</v>
      </c>
      <c r="H289" s="37">
        <v>19</v>
      </c>
      <c r="I289" s="37">
        <v>211565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41</v>
      </c>
      <c r="Q289" s="37">
        <v>453</v>
      </c>
      <c r="R289" s="37">
        <v>996600</v>
      </c>
      <c r="S289" s="37">
        <v>0</v>
      </c>
      <c r="T289" s="37">
        <v>0</v>
      </c>
      <c r="U289" s="37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37">
        <v>48</v>
      </c>
      <c r="E290" s="37">
        <v>472</v>
      </c>
      <c r="F290" s="37">
        <v>1208165</v>
      </c>
      <c r="G290" s="37">
        <v>7</v>
      </c>
      <c r="H290" s="37">
        <v>19</v>
      </c>
      <c r="I290" s="37">
        <v>211565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41</v>
      </c>
      <c r="Q290" s="37">
        <v>453</v>
      </c>
      <c r="R290" s="37">
        <v>996600</v>
      </c>
      <c r="S290" s="37">
        <v>0</v>
      </c>
      <c r="T290" s="37">
        <v>0</v>
      </c>
      <c r="U290" s="37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37"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37"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38">
        <v>0</v>
      </c>
      <c r="E293" s="38">
        <v>0</v>
      </c>
      <c r="F293" s="38">
        <v>0</v>
      </c>
      <c r="G293" s="38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32">
        <v>38</v>
      </c>
      <c r="E294" s="32">
        <v>477</v>
      </c>
      <c r="F294" s="32">
        <v>1076205</v>
      </c>
      <c r="G294" s="32">
        <v>1</v>
      </c>
      <c r="H294" s="32">
        <v>3</v>
      </c>
      <c r="I294" s="32">
        <v>33405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37</v>
      </c>
      <c r="Q294" s="32">
        <v>474</v>
      </c>
      <c r="R294" s="32">
        <v>1042800</v>
      </c>
      <c r="S294" s="32">
        <v>0</v>
      </c>
      <c r="T294" s="32">
        <v>0</v>
      </c>
      <c r="U294" s="32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34">
        <v>11</v>
      </c>
      <c r="E295" s="34">
        <v>132</v>
      </c>
      <c r="F295" s="34">
        <v>290400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11</v>
      </c>
      <c r="Q295" s="34">
        <v>132</v>
      </c>
      <c r="R295" s="34">
        <v>290400</v>
      </c>
      <c r="S295" s="34">
        <v>0</v>
      </c>
      <c r="T295" s="34">
        <v>0</v>
      </c>
      <c r="U295" s="3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36">
        <v>11</v>
      </c>
      <c r="E296" s="36">
        <v>132</v>
      </c>
      <c r="F296" s="36">
        <v>290400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11</v>
      </c>
      <c r="Q296" s="36">
        <v>132</v>
      </c>
      <c r="R296" s="36">
        <v>290400</v>
      </c>
      <c r="S296" s="36">
        <v>0</v>
      </c>
      <c r="T296" s="36">
        <v>0</v>
      </c>
      <c r="U296" s="36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36">
        <v>11</v>
      </c>
      <c r="E297" s="36">
        <v>132</v>
      </c>
      <c r="F297" s="36">
        <v>290400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11</v>
      </c>
      <c r="Q297" s="36">
        <v>132</v>
      </c>
      <c r="R297" s="36">
        <v>290400</v>
      </c>
      <c r="S297" s="36">
        <v>0</v>
      </c>
      <c r="T297" s="36">
        <v>0</v>
      </c>
      <c r="U297" s="36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36">
        <v>0</v>
      </c>
      <c r="E298" s="36">
        <v>0</v>
      </c>
      <c r="F298" s="36">
        <v>0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36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34">
        <v>27</v>
      </c>
      <c r="E301" s="34">
        <v>345</v>
      </c>
      <c r="F301" s="34">
        <v>785805</v>
      </c>
      <c r="G301" s="34">
        <v>1</v>
      </c>
      <c r="H301" s="34">
        <v>3</v>
      </c>
      <c r="I301" s="34">
        <v>33405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26</v>
      </c>
      <c r="Q301" s="34">
        <v>342</v>
      </c>
      <c r="R301" s="34">
        <v>752400</v>
      </c>
      <c r="S301" s="34">
        <v>0</v>
      </c>
      <c r="T301" s="34">
        <v>0</v>
      </c>
      <c r="U301" s="3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37">
        <v>27</v>
      </c>
      <c r="E302" s="37">
        <v>345</v>
      </c>
      <c r="F302" s="37">
        <v>785805</v>
      </c>
      <c r="G302" s="37">
        <v>1</v>
      </c>
      <c r="H302" s="37">
        <v>3</v>
      </c>
      <c r="I302" s="37">
        <v>33405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26</v>
      </c>
      <c r="Q302" s="37">
        <v>342</v>
      </c>
      <c r="R302" s="37">
        <v>752400</v>
      </c>
      <c r="S302" s="37">
        <v>0</v>
      </c>
      <c r="T302" s="37">
        <v>0</v>
      </c>
      <c r="U302" s="37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37">
        <v>25</v>
      </c>
      <c r="E303" s="37">
        <v>321</v>
      </c>
      <c r="F303" s="37">
        <v>733005</v>
      </c>
      <c r="G303" s="37">
        <v>1</v>
      </c>
      <c r="H303" s="37">
        <v>3</v>
      </c>
      <c r="I303" s="37">
        <v>33405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24</v>
      </c>
      <c r="Q303" s="37">
        <v>318</v>
      </c>
      <c r="R303" s="37">
        <v>699600</v>
      </c>
      <c r="S303" s="37">
        <v>0</v>
      </c>
      <c r="T303" s="37">
        <v>0</v>
      </c>
      <c r="U303" s="37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37">
        <v>2</v>
      </c>
      <c r="E304" s="37">
        <v>24</v>
      </c>
      <c r="F304" s="37">
        <v>52800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2</v>
      </c>
      <c r="Q304" s="37">
        <v>24</v>
      </c>
      <c r="R304" s="37">
        <v>52800</v>
      </c>
      <c r="S304" s="37">
        <v>0</v>
      </c>
      <c r="T304" s="37">
        <v>0</v>
      </c>
      <c r="U304" s="37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37">
        <v>0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7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</row>
    <row r="307" spans="1:21" s="18" customFormat="1" ht="15.75" customHeight="1" x14ac:dyDescent="0.2">
      <c r="A307" s="28" t="s">
        <v>253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/>
    <row r="311" spans="1:21" hidden="1" x14ac:dyDescent="0.2"/>
    <row r="312" spans="1:21" ht="15.75" hidden="1" customHeight="1" x14ac:dyDescent="0.2">
      <c r="A312" s="72" t="s">
        <v>209</v>
      </c>
      <c r="B312" s="73"/>
      <c r="C312" s="31" t="s">
        <v>92</v>
      </c>
      <c r="D312" s="32">
        <v>10839</v>
      </c>
      <c r="E312" s="32">
        <v>32200</v>
      </c>
      <c r="F312" s="32">
        <v>94756845</v>
      </c>
      <c r="G312" s="32">
        <v>1183</v>
      </c>
      <c r="H312" s="32">
        <v>3295</v>
      </c>
      <c r="I312" s="32">
        <v>38424862</v>
      </c>
      <c r="J312" s="32">
        <v>30</v>
      </c>
      <c r="K312" s="32">
        <v>51</v>
      </c>
      <c r="L312" s="32">
        <v>211799</v>
      </c>
      <c r="M312" s="32">
        <v>18</v>
      </c>
      <c r="N312" s="32">
        <v>18</v>
      </c>
      <c r="O312" s="32">
        <v>880000</v>
      </c>
      <c r="P312" s="32">
        <v>9533</v>
      </c>
      <c r="Q312" s="32">
        <v>28542</v>
      </c>
      <c r="R312" s="32">
        <v>54841552</v>
      </c>
      <c r="S312" s="32">
        <v>75</v>
      </c>
      <c r="T312" s="32">
        <v>294</v>
      </c>
      <c r="U312" s="32">
        <v>398632</v>
      </c>
    </row>
    <row r="313" spans="1:21" s="18" customFormat="1" ht="15.75" hidden="1" customHeight="1" x14ac:dyDescent="0.2">
      <c r="A313" s="74" t="s">
        <v>247</v>
      </c>
      <c r="B313" s="17" t="s">
        <v>210</v>
      </c>
      <c r="C313" s="33" t="s">
        <v>22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18" customFormat="1" ht="15.75" hidden="1" customHeight="1" x14ac:dyDescent="0.2">
      <c r="A314" s="75"/>
      <c r="B314" s="35" t="s">
        <v>211</v>
      </c>
      <c r="C314" s="65" t="s">
        <v>30</v>
      </c>
      <c r="D314" s="36">
        <v>1438</v>
      </c>
      <c r="E314" s="36">
        <v>4297</v>
      </c>
      <c r="F314" s="36">
        <v>10291717</v>
      </c>
      <c r="G314" s="36">
        <v>79</v>
      </c>
      <c r="H314" s="36">
        <v>232</v>
      </c>
      <c r="I314" s="36">
        <v>2412411</v>
      </c>
      <c r="J314" s="36">
        <v>1</v>
      </c>
      <c r="K314" s="36">
        <v>2</v>
      </c>
      <c r="L314" s="36">
        <v>2496</v>
      </c>
      <c r="M314" s="36">
        <v>2</v>
      </c>
      <c r="N314" s="36">
        <v>2</v>
      </c>
      <c r="O314" s="36">
        <v>80000</v>
      </c>
      <c r="P314" s="36">
        <v>1352</v>
      </c>
      <c r="Q314" s="36">
        <v>4037</v>
      </c>
      <c r="R314" s="36">
        <v>7765810</v>
      </c>
      <c r="S314" s="36">
        <v>4</v>
      </c>
      <c r="T314" s="36">
        <v>24</v>
      </c>
      <c r="U314" s="36">
        <v>31000</v>
      </c>
    </row>
    <row r="315" spans="1:21" s="18" customFormat="1" ht="15.75" hidden="1" customHeight="1" x14ac:dyDescent="0.2">
      <c r="A315" s="75"/>
      <c r="B315" s="21" t="s">
        <v>248</v>
      </c>
      <c r="C315" s="65" t="s">
        <v>14</v>
      </c>
      <c r="D315" s="36">
        <v>1385</v>
      </c>
      <c r="E315" s="36">
        <v>4139</v>
      </c>
      <c r="F315" s="36">
        <v>9906773</v>
      </c>
      <c r="G315" s="36">
        <v>76</v>
      </c>
      <c r="H315" s="36">
        <v>223</v>
      </c>
      <c r="I315" s="36">
        <v>2314590</v>
      </c>
      <c r="J315" s="36">
        <v>1</v>
      </c>
      <c r="K315" s="36">
        <v>2</v>
      </c>
      <c r="L315" s="36">
        <v>2496</v>
      </c>
      <c r="M315" s="36">
        <v>2</v>
      </c>
      <c r="N315" s="36">
        <v>2</v>
      </c>
      <c r="O315" s="36">
        <v>80000</v>
      </c>
      <c r="P315" s="36">
        <v>1302</v>
      </c>
      <c r="Q315" s="36">
        <v>3888</v>
      </c>
      <c r="R315" s="36">
        <v>7478687</v>
      </c>
      <c r="S315" s="36">
        <v>4</v>
      </c>
      <c r="T315" s="36">
        <v>24</v>
      </c>
      <c r="U315" s="36">
        <v>31000</v>
      </c>
    </row>
    <row r="316" spans="1:21" s="18" customFormat="1" ht="15.75" hidden="1" customHeight="1" x14ac:dyDescent="0.2">
      <c r="A316" s="75"/>
      <c r="B316" s="21" t="s">
        <v>212</v>
      </c>
      <c r="C316" s="65" t="s">
        <v>32</v>
      </c>
      <c r="D316" s="36">
        <v>53</v>
      </c>
      <c r="E316" s="36">
        <v>158</v>
      </c>
      <c r="F316" s="36">
        <v>384944</v>
      </c>
      <c r="G316" s="36">
        <v>3</v>
      </c>
      <c r="H316" s="36">
        <v>9</v>
      </c>
      <c r="I316" s="36">
        <v>97821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50</v>
      </c>
      <c r="Q316" s="36">
        <v>149</v>
      </c>
      <c r="R316" s="36">
        <v>287123</v>
      </c>
      <c r="S316" s="36">
        <v>0</v>
      </c>
      <c r="T316" s="36">
        <v>0</v>
      </c>
      <c r="U316" s="36">
        <v>0</v>
      </c>
    </row>
    <row r="317" spans="1:21" s="18" customFormat="1" ht="15.75" hidden="1" customHeight="1" x14ac:dyDescent="0.2">
      <c r="A317" s="75"/>
      <c r="B317" s="35" t="s">
        <v>249</v>
      </c>
      <c r="C317" s="65" t="s">
        <v>16</v>
      </c>
      <c r="D317" s="36">
        <v>13</v>
      </c>
      <c r="E317" s="36">
        <v>39</v>
      </c>
      <c r="F317" s="36">
        <v>69372</v>
      </c>
      <c r="G317" s="36">
        <v>1</v>
      </c>
      <c r="H317" s="36">
        <v>3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12</v>
      </c>
      <c r="Q317" s="36">
        <v>36</v>
      </c>
      <c r="R317" s="36">
        <v>69372</v>
      </c>
      <c r="S317" s="36">
        <v>0</v>
      </c>
      <c r="T317" s="36">
        <v>0</v>
      </c>
      <c r="U317" s="36">
        <v>0</v>
      </c>
    </row>
    <row r="318" spans="1:21" s="18" customFormat="1" ht="15.75" hidden="1" customHeight="1" x14ac:dyDescent="0.2">
      <c r="A318" s="75"/>
      <c r="B318" s="35" t="s">
        <v>213</v>
      </c>
      <c r="C318" s="65" t="s">
        <v>130</v>
      </c>
      <c r="D318" s="36">
        <v>43</v>
      </c>
      <c r="E318" s="36">
        <v>127</v>
      </c>
      <c r="F318" s="36">
        <v>277336</v>
      </c>
      <c r="G318" s="36">
        <v>0</v>
      </c>
      <c r="H318" s="36">
        <v>0</v>
      </c>
      <c r="I318" s="36">
        <v>32607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43</v>
      </c>
      <c r="Q318" s="36">
        <v>127</v>
      </c>
      <c r="R318" s="36">
        <v>244729</v>
      </c>
      <c r="S318" s="36">
        <v>0</v>
      </c>
      <c r="T318" s="36">
        <v>0</v>
      </c>
      <c r="U318" s="36">
        <v>0</v>
      </c>
    </row>
    <row r="319" spans="1:21" s="18" customFormat="1" ht="15.75" hidden="1" customHeight="1" x14ac:dyDescent="0.2">
      <c r="A319" s="76" t="s">
        <v>250</v>
      </c>
      <c r="B319" s="17" t="s">
        <v>210</v>
      </c>
      <c r="C319" s="33" t="s">
        <v>22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30</v>
      </c>
      <c r="D320" s="37">
        <v>9113</v>
      </c>
      <c r="E320" s="37">
        <v>27056</v>
      </c>
      <c r="F320" s="37">
        <v>82043323</v>
      </c>
      <c r="G320" s="37">
        <v>1077</v>
      </c>
      <c r="H320" s="37">
        <v>2990</v>
      </c>
      <c r="I320" s="37">
        <v>35108239</v>
      </c>
      <c r="J320" s="37">
        <v>29</v>
      </c>
      <c r="K320" s="37">
        <v>49</v>
      </c>
      <c r="L320" s="37">
        <v>209303</v>
      </c>
      <c r="M320" s="37">
        <v>15</v>
      </c>
      <c r="N320" s="37">
        <v>15</v>
      </c>
      <c r="O320" s="37">
        <v>750000</v>
      </c>
      <c r="P320" s="37">
        <v>7923</v>
      </c>
      <c r="Q320" s="37">
        <v>23744</v>
      </c>
      <c r="R320" s="37">
        <v>45613149</v>
      </c>
      <c r="S320" s="37">
        <v>69</v>
      </c>
      <c r="T320" s="37">
        <v>258</v>
      </c>
      <c r="U320" s="37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37">
        <v>8658</v>
      </c>
      <c r="E321" s="37">
        <v>25792</v>
      </c>
      <c r="F321" s="37">
        <v>77970496</v>
      </c>
      <c r="G321" s="37">
        <v>1006</v>
      </c>
      <c r="H321" s="37">
        <v>2810</v>
      </c>
      <c r="I321" s="37">
        <v>33122353</v>
      </c>
      <c r="J321" s="37">
        <v>29</v>
      </c>
      <c r="K321" s="37">
        <v>49</v>
      </c>
      <c r="L321" s="37">
        <v>209303</v>
      </c>
      <c r="M321" s="37">
        <v>15</v>
      </c>
      <c r="N321" s="37">
        <v>15</v>
      </c>
      <c r="O321" s="37">
        <v>750000</v>
      </c>
      <c r="P321" s="37">
        <v>7539</v>
      </c>
      <c r="Q321" s="37">
        <v>22660</v>
      </c>
      <c r="R321" s="37">
        <v>43526208</v>
      </c>
      <c r="S321" s="37">
        <v>69</v>
      </c>
      <c r="T321" s="37">
        <v>258</v>
      </c>
      <c r="U321" s="37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32</v>
      </c>
      <c r="D322" s="37">
        <v>455</v>
      </c>
      <c r="E322" s="37">
        <v>1264</v>
      </c>
      <c r="F322" s="37">
        <v>4072827</v>
      </c>
      <c r="G322" s="37">
        <v>71</v>
      </c>
      <c r="H322" s="37">
        <v>180</v>
      </c>
      <c r="I322" s="37">
        <v>1985886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384</v>
      </c>
      <c r="Q322" s="37">
        <v>1084</v>
      </c>
      <c r="R322" s="37">
        <v>2086941</v>
      </c>
      <c r="S322" s="37">
        <v>0</v>
      </c>
      <c r="T322" s="37">
        <v>0</v>
      </c>
      <c r="U322" s="37">
        <v>0</v>
      </c>
    </row>
    <row r="323" spans="1:21" s="18" customFormat="1" ht="15.75" hidden="1" customHeight="1" x14ac:dyDescent="0.2">
      <c r="A323" s="76"/>
      <c r="B323" s="22" t="s">
        <v>249</v>
      </c>
      <c r="C323" s="23" t="s">
        <v>16</v>
      </c>
      <c r="D323" s="37">
        <v>94</v>
      </c>
      <c r="E323" s="37">
        <v>268</v>
      </c>
      <c r="F323" s="37">
        <v>985450</v>
      </c>
      <c r="G323" s="37">
        <v>14</v>
      </c>
      <c r="H323" s="37">
        <v>37</v>
      </c>
      <c r="I323" s="37">
        <v>492240</v>
      </c>
      <c r="J323" s="37">
        <v>0</v>
      </c>
      <c r="K323" s="37">
        <v>0</v>
      </c>
      <c r="L323" s="37">
        <v>0</v>
      </c>
      <c r="M323" s="37">
        <v>1</v>
      </c>
      <c r="N323" s="37">
        <v>1</v>
      </c>
      <c r="O323" s="37">
        <v>50000</v>
      </c>
      <c r="P323" s="37">
        <v>79</v>
      </c>
      <c r="Q323" s="37">
        <v>230</v>
      </c>
      <c r="R323" s="37">
        <v>443210</v>
      </c>
      <c r="S323" s="37">
        <v>0</v>
      </c>
      <c r="T323" s="37">
        <v>0</v>
      </c>
      <c r="U323" s="37">
        <v>0</v>
      </c>
    </row>
    <row r="324" spans="1:21" s="18" customFormat="1" ht="15.75" hidden="1" customHeight="1" x14ac:dyDescent="0.2">
      <c r="A324" s="77"/>
      <c r="B324" s="25" t="s">
        <v>213</v>
      </c>
      <c r="C324" s="26" t="s">
        <v>130</v>
      </c>
      <c r="D324" s="38">
        <v>138</v>
      </c>
      <c r="E324" s="38">
        <v>413</v>
      </c>
      <c r="F324" s="38">
        <v>1089647</v>
      </c>
      <c r="G324" s="38">
        <v>12</v>
      </c>
      <c r="H324" s="38">
        <v>33</v>
      </c>
      <c r="I324" s="38">
        <v>379365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124</v>
      </c>
      <c r="Q324" s="38">
        <v>368</v>
      </c>
      <c r="R324" s="38">
        <v>705282</v>
      </c>
      <c r="S324" s="38">
        <v>2</v>
      </c>
      <c r="T324" s="38">
        <v>12</v>
      </c>
      <c r="U324" s="38">
        <v>5000</v>
      </c>
    </row>
    <row r="325" spans="1:21" ht="15.75" hidden="1" customHeight="1" x14ac:dyDescent="0.2">
      <c r="A325" s="72" t="s">
        <v>214</v>
      </c>
      <c r="B325" s="73"/>
      <c r="C325" s="31" t="s">
        <v>135</v>
      </c>
      <c r="D325" s="32">
        <v>266</v>
      </c>
      <c r="E325" s="32">
        <v>784</v>
      </c>
      <c r="F325" s="32">
        <v>9214655</v>
      </c>
      <c r="G325" s="32">
        <v>240</v>
      </c>
      <c r="H325" s="32">
        <v>720</v>
      </c>
      <c r="I325" s="32">
        <v>8929725</v>
      </c>
      <c r="J325" s="32">
        <v>4</v>
      </c>
      <c r="K325" s="32">
        <v>4</v>
      </c>
      <c r="L325" s="32">
        <v>45091</v>
      </c>
      <c r="M325" s="32">
        <v>3</v>
      </c>
      <c r="N325" s="32">
        <v>3</v>
      </c>
      <c r="O325" s="32">
        <v>130000</v>
      </c>
      <c r="P325" s="32">
        <v>19</v>
      </c>
      <c r="Q325" s="32">
        <v>57</v>
      </c>
      <c r="R325" s="32">
        <v>109839</v>
      </c>
      <c r="S325" s="32">
        <v>0</v>
      </c>
      <c r="T325" s="32">
        <v>0</v>
      </c>
      <c r="U325" s="32">
        <v>0</v>
      </c>
    </row>
    <row r="326" spans="1:21" s="18" customFormat="1" ht="15.75" hidden="1" customHeight="1" x14ac:dyDescent="0.2">
      <c r="A326" s="74" t="s">
        <v>247</v>
      </c>
      <c r="B326" s="17" t="s">
        <v>210</v>
      </c>
      <c r="C326" s="33" t="s">
        <v>22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18" customFormat="1" ht="15.75" hidden="1" customHeight="1" x14ac:dyDescent="0.2">
      <c r="A327" s="75"/>
      <c r="B327" s="35" t="s">
        <v>211</v>
      </c>
      <c r="C327" s="65" t="s">
        <v>30</v>
      </c>
      <c r="D327" s="36">
        <v>17</v>
      </c>
      <c r="E327" s="36">
        <v>49</v>
      </c>
      <c r="F327" s="36">
        <v>528039</v>
      </c>
      <c r="G327" s="36">
        <v>15</v>
      </c>
      <c r="H327" s="36">
        <v>45</v>
      </c>
      <c r="I327" s="36">
        <v>492258</v>
      </c>
      <c r="J327" s="36">
        <v>0</v>
      </c>
      <c r="K327" s="36">
        <v>0</v>
      </c>
      <c r="L327" s="36">
        <v>0</v>
      </c>
      <c r="M327" s="36">
        <v>1</v>
      </c>
      <c r="N327" s="36">
        <v>1</v>
      </c>
      <c r="O327" s="36">
        <v>30000</v>
      </c>
      <c r="P327" s="36">
        <v>1</v>
      </c>
      <c r="Q327" s="36">
        <v>3</v>
      </c>
      <c r="R327" s="36">
        <v>5781</v>
      </c>
      <c r="S327" s="36">
        <v>0</v>
      </c>
      <c r="T327" s="36">
        <v>0</v>
      </c>
      <c r="U327" s="36">
        <v>0</v>
      </c>
    </row>
    <row r="328" spans="1:21" s="18" customFormat="1" ht="15.75" hidden="1" customHeight="1" x14ac:dyDescent="0.2">
      <c r="A328" s="75"/>
      <c r="B328" s="21" t="s">
        <v>248</v>
      </c>
      <c r="C328" s="65" t="s">
        <v>14</v>
      </c>
      <c r="D328" s="36">
        <v>17</v>
      </c>
      <c r="E328" s="36">
        <v>49</v>
      </c>
      <c r="F328" s="36">
        <v>528039</v>
      </c>
      <c r="G328" s="36">
        <v>15</v>
      </c>
      <c r="H328" s="36">
        <v>45</v>
      </c>
      <c r="I328" s="36">
        <v>492258</v>
      </c>
      <c r="J328" s="36">
        <v>0</v>
      </c>
      <c r="K328" s="36">
        <v>0</v>
      </c>
      <c r="L328" s="36">
        <v>0</v>
      </c>
      <c r="M328" s="36">
        <v>1</v>
      </c>
      <c r="N328" s="36">
        <v>1</v>
      </c>
      <c r="O328" s="36">
        <v>30000</v>
      </c>
      <c r="P328" s="36">
        <v>1</v>
      </c>
      <c r="Q328" s="36">
        <v>3</v>
      </c>
      <c r="R328" s="36">
        <v>5781</v>
      </c>
      <c r="S328" s="36">
        <v>0</v>
      </c>
      <c r="T328" s="36">
        <v>0</v>
      </c>
      <c r="U328" s="36">
        <v>0</v>
      </c>
    </row>
    <row r="329" spans="1:21" s="18" customFormat="1" ht="15.75" hidden="1" customHeight="1" x14ac:dyDescent="0.2">
      <c r="A329" s="75"/>
      <c r="B329" s="21" t="s">
        <v>212</v>
      </c>
      <c r="C329" s="65" t="s">
        <v>32</v>
      </c>
      <c r="D329" s="36">
        <v>0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</row>
    <row r="330" spans="1:21" s="18" customFormat="1" ht="15.75" hidden="1" customHeight="1" x14ac:dyDescent="0.2">
      <c r="A330" s="75"/>
      <c r="B330" s="35" t="s">
        <v>249</v>
      </c>
      <c r="C330" s="65" t="s">
        <v>16</v>
      </c>
      <c r="D330" s="36">
        <v>0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</row>
    <row r="331" spans="1:21" s="18" customFormat="1" ht="15.75" hidden="1" customHeight="1" x14ac:dyDescent="0.2">
      <c r="A331" s="75"/>
      <c r="B331" s="35" t="s">
        <v>213</v>
      </c>
      <c r="C331" s="65" t="s">
        <v>130</v>
      </c>
      <c r="D331" s="36">
        <v>0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</row>
    <row r="332" spans="1:21" s="18" customFormat="1" ht="15.75" hidden="1" customHeight="1" x14ac:dyDescent="0.2">
      <c r="A332" s="76" t="s">
        <v>250</v>
      </c>
      <c r="B332" s="17" t="s">
        <v>210</v>
      </c>
      <c r="C332" s="33" t="s">
        <v>22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30</v>
      </c>
      <c r="D333" s="37">
        <v>247</v>
      </c>
      <c r="E333" s="37">
        <v>729</v>
      </c>
      <c r="F333" s="37">
        <v>8610779</v>
      </c>
      <c r="G333" s="37">
        <v>223</v>
      </c>
      <c r="H333" s="37">
        <v>669</v>
      </c>
      <c r="I333" s="37">
        <v>8361630</v>
      </c>
      <c r="J333" s="37">
        <v>4</v>
      </c>
      <c r="K333" s="37">
        <v>4</v>
      </c>
      <c r="L333" s="37">
        <v>45091</v>
      </c>
      <c r="M333" s="37">
        <v>2</v>
      </c>
      <c r="N333" s="37">
        <v>2</v>
      </c>
      <c r="O333" s="37">
        <v>100000</v>
      </c>
      <c r="P333" s="37">
        <v>18</v>
      </c>
      <c r="Q333" s="37">
        <v>54</v>
      </c>
      <c r="R333" s="37">
        <v>104058</v>
      </c>
      <c r="S333" s="37">
        <v>0</v>
      </c>
      <c r="T333" s="37">
        <v>0</v>
      </c>
      <c r="U333" s="37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37">
        <v>236</v>
      </c>
      <c r="E334" s="37">
        <v>696</v>
      </c>
      <c r="F334" s="37">
        <v>8253740</v>
      </c>
      <c r="G334" s="37">
        <v>214</v>
      </c>
      <c r="H334" s="37">
        <v>642</v>
      </c>
      <c r="I334" s="37">
        <v>8016153</v>
      </c>
      <c r="J334" s="37">
        <v>4</v>
      </c>
      <c r="K334" s="37">
        <v>4</v>
      </c>
      <c r="L334" s="37">
        <v>45091</v>
      </c>
      <c r="M334" s="37">
        <v>2</v>
      </c>
      <c r="N334" s="37">
        <v>2</v>
      </c>
      <c r="O334" s="37">
        <v>100000</v>
      </c>
      <c r="P334" s="37">
        <v>16</v>
      </c>
      <c r="Q334" s="37">
        <v>48</v>
      </c>
      <c r="R334" s="37">
        <v>92496</v>
      </c>
      <c r="S334" s="37">
        <v>0</v>
      </c>
      <c r="T334" s="37">
        <v>0</v>
      </c>
      <c r="U334" s="37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32</v>
      </c>
      <c r="D335" s="37">
        <v>11</v>
      </c>
      <c r="E335" s="37">
        <v>33</v>
      </c>
      <c r="F335" s="37">
        <v>357039</v>
      </c>
      <c r="G335" s="37">
        <v>9</v>
      </c>
      <c r="H335" s="37">
        <v>27</v>
      </c>
      <c r="I335" s="37">
        <v>345477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2</v>
      </c>
      <c r="Q335" s="37">
        <v>6</v>
      </c>
      <c r="R335" s="37">
        <v>11562</v>
      </c>
      <c r="S335" s="37">
        <v>0</v>
      </c>
      <c r="T335" s="37">
        <v>0</v>
      </c>
      <c r="U335" s="37">
        <v>0</v>
      </c>
    </row>
    <row r="336" spans="1:21" s="18" customFormat="1" ht="15.75" hidden="1" customHeight="1" x14ac:dyDescent="0.2">
      <c r="A336" s="76"/>
      <c r="B336" s="22" t="s">
        <v>249</v>
      </c>
      <c r="C336" s="23" t="s">
        <v>16</v>
      </c>
      <c r="D336" s="37">
        <v>1</v>
      </c>
      <c r="E336" s="37">
        <v>3</v>
      </c>
      <c r="F336" s="37">
        <v>38520</v>
      </c>
      <c r="G336" s="37">
        <v>1</v>
      </c>
      <c r="H336" s="37">
        <v>3</v>
      </c>
      <c r="I336" s="37">
        <v>38520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  <c r="Q336" s="37">
        <v>0</v>
      </c>
      <c r="R336" s="37">
        <v>0</v>
      </c>
      <c r="S336" s="37">
        <v>0</v>
      </c>
      <c r="T336" s="37">
        <v>0</v>
      </c>
      <c r="U336" s="37">
        <v>0</v>
      </c>
    </row>
    <row r="337" spans="1:21" s="18" customFormat="1" ht="15.75" hidden="1" customHeight="1" x14ac:dyDescent="0.2">
      <c r="A337" s="77"/>
      <c r="B337" s="25" t="s">
        <v>213</v>
      </c>
      <c r="C337" s="26" t="s">
        <v>130</v>
      </c>
      <c r="D337" s="38">
        <v>1</v>
      </c>
      <c r="E337" s="38">
        <v>3</v>
      </c>
      <c r="F337" s="38">
        <v>37317</v>
      </c>
      <c r="G337" s="38">
        <v>1</v>
      </c>
      <c r="H337" s="38">
        <v>3</v>
      </c>
      <c r="I337" s="38">
        <v>37317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</row>
    <row r="338" spans="1:21" ht="15.75" hidden="1" customHeight="1" x14ac:dyDescent="0.2">
      <c r="A338" s="72" t="s">
        <v>215</v>
      </c>
      <c r="B338" s="73"/>
      <c r="C338" s="31" t="s">
        <v>78</v>
      </c>
      <c r="D338" s="32">
        <v>673</v>
      </c>
      <c r="E338" s="32">
        <v>1800</v>
      </c>
      <c r="F338" s="32">
        <v>10547609</v>
      </c>
      <c r="G338" s="32">
        <v>196</v>
      </c>
      <c r="H338" s="32">
        <v>536</v>
      </c>
      <c r="I338" s="32">
        <v>7627284</v>
      </c>
      <c r="J338" s="32">
        <v>9</v>
      </c>
      <c r="K338" s="32">
        <v>9</v>
      </c>
      <c r="L338" s="32">
        <v>117356</v>
      </c>
      <c r="M338" s="32">
        <v>8</v>
      </c>
      <c r="N338" s="32">
        <v>8</v>
      </c>
      <c r="O338" s="32">
        <v>400000</v>
      </c>
      <c r="P338" s="32">
        <v>460</v>
      </c>
      <c r="Q338" s="32">
        <v>1247</v>
      </c>
      <c r="R338" s="32">
        <v>2402969</v>
      </c>
      <c r="S338" s="32">
        <v>0</v>
      </c>
      <c r="T338" s="32">
        <v>0</v>
      </c>
      <c r="U338" s="32">
        <v>0</v>
      </c>
    </row>
    <row r="339" spans="1:21" s="18" customFormat="1" ht="15.75" hidden="1" customHeight="1" x14ac:dyDescent="0.2">
      <c r="A339" s="74" t="s">
        <v>247</v>
      </c>
      <c r="B339" s="17" t="s">
        <v>210</v>
      </c>
      <c r="C339" s="33" t="s">
        <v>22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18" customFormat="1" ht="15.75" hidden="1" customHeight="1" x14ac:dyDescent="0.2">
      <c r="A340" s="75"/>
      <c r="B340" s="35" t="s">
        <v>211</v>
      </c>
      <c r="C340" s="65" t="s">
        <v>30</v>
      </c>
      <c r="D340" s="36">
        <v>34</v>
      </c>
      <c r="E340" s="36">
        <v>91</v>
      </c>
      <c r="F340" s="36">
        <v>354829</v>
      </c>
      <c r="G340" s="36">
        <v>6</v>
      </c>
      <c r="H340" s="36">
        <v>16</v>
      </c>
      <c r="I340" s="36">
        <v>210304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28</v>
      </c>
      <c r="Q340" s="36">
        <v>75</v>
      </c>
      <c r="R340" s="36">
        <v>144525</v>
      </c>
      <c r="S340" s="36">
        <v>0</v>
      </c>
      <c r="T340" s="36">
        <v>0</v>
      </c>
      <c r="U340" s="36">
        <v>0</v>
      </c>
    </row>
    <row r="341" spans="1:21" s="18" customFormat="1" ht="15.75" hidden="1" customHeight="1" x14ac:dyDescent="0.2">
      <c r="A341" s="75"/>
      <c r="B341" s="21" t="s">
        <v>248</v>
      </c>
      <c r="C341" s="65" t="s">
        <v>14</v>
      </c>
      <c r="D341" s="36">
        <v>34</v>
      </c>
      <c r="E341" s="36">
        <v>91</v>
      </c>
      <c r="F341" s="36">
        <v>354829</v>
      </c>
      <c r="G341" s="36">
        <v>6</v>
      </c>
      <c r="H341" s="36">
        <v>16</v>
      </c>
      <c r="I341" s="36">
        <v>210304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28</v>
      </c>
      <c r="Q341" s="36">
        <v>75</v>
      </c>
      <c r="R341" s="36">
        <v>144525</v>
      </c>
      <c r="S341" s="36">
        <v>0</v>
      </c>
      <c r="T341" s="36">
        <v>0</v>
      </c>
      <c r="U341" s="36">
        <v>0</v>
      </c>
    </row>
    <row r="342" spans="1:21" s="18" customFormat="1" ht="15.75" hidden="1" customHeight="1" x14ac:dyDescent="0.2">
      <c r="A342" s="75"/>
      <c r="B342" s="21" t="s">
        <v>212</v>
      </c>
      <c r="C342" s="65" t="s">
        <v>32</v>
      </c>
      <c r="D342" s="36">
        <v>0</v>
      </c>
      <c r="E342" s="36">
        <v>0</v>
      </c>
      <c r="F342" s="36">
        <v>0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</row>
    <row r="343" spans="1:21" s="18" customFormat="1" ht="15.75" hidden="1" customHeight="1" x14ac:dyDescent="0.2">
      <c r="A343" s="75"/>
      <c r="B343" s="35" t="s">
        <v>249</v>
      </c>
      <c r="C343" s="65" t="s">
        <v>16</v>
      </c>
      <c r="D343" s="36">
        <v>0</v>
      </c>
      <c r="E343" s="36">
        <v>0</v>
      </c>
      <c r="F343" s="36">
        <v>0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</row>
    <row r="344" spans="1:21" s="18" customFormat="1" ht="15.75" hidden="1" customHeight="1" x14ac:dyDescent="0.2">
      <c r="A344" s="75"/>
      <c r="B344" s="35" t="s">
        <v>213</v>
      </c>
      <c r="C344" s="65" t="s">
        <v>130</v>
      </c>
      <c r="D344" s="36">
        <v>0</v>
      </c>
      <c r="E344" s="36">
        <v>0</v>
      </c>
      <c r="F344" s="36">
        <v>0</v>
      </c>
      <c r="G344" s="36">
        <v>0</v>
      </c>
      <c r="H344" s="36">
        <v>0</v>
      </c>
      <c r="I344" s="36">
        <v>0</v>
      </c>
      <c r="J344" s="36">
        <v>0</v>
      </c>
      <c r="K344" s="36">
        <v>0</v>
      </c>
      <c r="L344" s="36">
        <v>0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</row>
    <row r="345" spans="1:21" s="18" customFormat="1" ht="15.75" hidden="1" customHeight="1" x14ac:dyDescent="0.2">
      <c r="A345" s="76" t="s">
        <v>250</v>
      </c>
      <c r="B345" s="17" t="s">
        <v>210</v>
      </c>
      <c r="C345" s="33" t="s">
        <v>22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30</v>
      </c>
      <c r="D346" s="37">
        <v>632</v>
      </c>
      <c r="E346" s="37">
        <v>1691</v>
      </c>
      <c r="F346" s="37">
        <v>9891282</v>
      </c>
      <c r="G346" s="37">
        <v>184</v>
      </c>
      <c r="H346" s="37">
        <v>503</v>
      </c>
      <c r="I346" s="37">
        <v>7165482</v>
      </c>
      <c r="J346" s="37">
        <v>9</v>
      </c>
      <c r="K346" s="37">
        <v>9</v>
      </c>
      <c r="L346" s="37">
        <v>117356</v>
      </c>
      <c r="M346" s="37">
        <v>7</v>
      </c>
      <c r="N346" s="37">
        <v>7</v>
      </c>
      <c r="O346" s="37">
        <v>350000</v>
      </c>
      <c r="P346" s="37">
        <v>432</v>
      </c>
      <c r="Q346" s="37">
        <v>1172</v>
      </c>
      <c r="R346" s="37">
        <v>2258444</v>
      </c>
      <c r="S346" s="37">
        <v>0</v>
      </c>
      <c r="T346" s="37">
        <v>0</v>
      </c>
      <c r="U346" s="37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37">
        <v>623</v>
      </c>
      <c r="E347" s="37">
        <v>1666</v>
      </c>
      <c r="F347" s="37">
        <v>9819839</v>
      </c>
      <c r="G347" s="37">
        <v>182</v>
      </c>
      <c r="H347" s="37">
        <v>499</v>
      </c>
      <c r="I347" s="37">
        <v>7134506</v>
      </c>
      <c r="J347" s="37">
        <v>9</v>
      </c>
      <c r="K347" s="37">
        <v>9</v>
      </c>
      <c r="L347" s="37">
        <v>117356</v>
      </c>
      <c r="M347" s="37">
        <v>7</v>
      </c>
      <c r="N347" s="37">
        <v>7</v>
      </c>
      <c r="O347" s="37">
        <v>350000</v>
      </c>
      <c r="P347" s="37">
        <v>425</v>
      </c>
      <c r="Q347" s="37">
        <v>1151</v>
      </c>
      <c r="R347" s="37">
        <v>2217977</v>
      </c>
      <c r="S347" s="37">
        <v>0</v>
      </c>
      <c r="T347" s="37">
        <v>0</v>
      </c>
      <c r="U347" s="37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32</v>
      </c>
      <c r="D348" s="37">
        <v>9</v>
      </c>
      <c r="E348" s="37">
        <v>25</v>
      </c>
      <c r="F348" s="37">
        <v>71443</v>
      </c>
      <c r="G348" s="37">
        <v>2</v>
      </c>
      <c r="H348" s="37">
        <v>4</v>
      </c>
      <c r="I348" s="37">
        <v>30976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7</v>
      </c>
      <c r="Q348" s="37">
        <v>21</v>
      </c>
      <c r="R348" s="37">
        <v>40467</v>
      </c>
      <c r="S348" s="37">
        <v>0</v>
      </c>
      <c r="T348" s="37">
        <v>0</v>
      </c>
      <c r="U348" s="37">
        <v>0</v>
      </c>
    </row>
    <row r="349" spans="1:21" s="18" customFormat="1" ht="15.75" hidden="1" customHeight="1" x14ac:dyDescent="0.2">
      <c r="A349" s="76"/>
      <c r="B349" s="22" t="s">
        <v>249</v>
      </c>
      <c r="C349" s="23" t="s">
        <v>16</v>
      </c>
      <c r="D349" s="37">
        <v>7</v>
      </c>
      <c r="E349" s="37">
        <v>18</v>
      </c>
      <c r="F349" s="37">
        <v>301498</v>
      </c>
      <c r="G349" s="37">
        <v>6</v>
      </c>
      <c r="H349" s="37">
        <v>17</v>
      </c>
      <c r="I349" s="37">
        <v>251498</v>
      </c>
      <c r="J349" s="37">
        <v>0</v>
      </c>
      <c r="K349" s="37">
        <v>0</v>
      </c>
      <c r="L349" s="37">
        <v>0</v>
      </c>
      <c r="M349" s="37">
        <v>1</v>
      </c>
      <c r="N349" s="37">
        <v>1</v>
      </c>
      <c r="O349" s="37">
        <v>50000</v>
      </c>
      <c r="P349" s="37">
        <v>0</v>
      </c>
      <c r="Q349" s="37">
        <v>0</v>
      </c>
      <c r="R349" s="37">
        <v>0</v>
      </c>
      <c r="S349" s="37">
        <v>0</v>
      </c>
      <c r="T349" s="37">
        <v>0</v>
      </c>
      <c r="U349" s="37">
        <v>0</v>
      </c>
    </row>
    <row r="350" spans="1:21" s="18" customFormat="1" ht="15.75" hidden="1" customHeight="1" x14ac:dyDescent="0.2">
      <c r="A350" s="77"/>
      <c r="B350" s="25" t="s">
        <v>213</v>
      </c>
      <c r="C350" s="26" t="s">
        <v>130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</row>
    <row r="351" spans="1:21" ht="15.75" hidden="1" customHeight="1" x14ac:dyDescent="0.2">
      <c r="A351" s="72" t="s">
        <v>216</v>
      </c>
      <c r="B351" s="73"/>
      <c r="C351" s="31" t="s">
        <v>196</v>
      </c>
      <c r="D351" s="32">
        <v>1027</v>
      </c>
      <c r="E351" s="32">
        <v>3000</v>
      </c>
      <c r="F351" s="32">
        <v>6609739</v>
      </c>
      <c r="G351" s="32">
        <v>59</v>
      </c>
      <c r="H351" s="32">
        <v>119</v>
      </c>
      <c r="I351" s="32">
        <v>1224759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946</v>
      </c>
      <c r="Q351" s="32">
        <v>2811</v>
      </c>
      <c r="R351" s="32">
        <v>5279980</v>
      </c>
      <c r="S351" s="32">
        <v>22</v>
      </c>
      <c r="T351" s="32">
        <v>70</v>
      </c>
      <c r="U351" s="32">
        <v>105000</v>
      </c>
    </row>
    <row r="352" spans="1:21" s="18" customFormat="1" ht="15.75" hidden="1" customHeight="1" x14ac:dyDescent="0.2">
      <c r="A352" s="74" t="s">
        <v>247</v>
      </c>
      <c r="B352" s="17" t="s">
        <v>210</v>
      </c>
      <c r="C352" s="33" t="s">
        <v>22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18" customFormat="1" ht="15.75" hidden="1" customHeight="1" x14ac:dyDescent="0.2">
      <c r="A353" s="75"/>
      <c r="B353" s="35" t="s">
        <v>211</v>
      </c>
      <c r="C353" s="65" t="s">
        <v>30</v>
      </c>
      <c r="D353" s="36">
        <v>98</v>
      </c>
      <c r="E353" s="36">
        <v>282</v>
      </c>
      <c r="F353" s="36">
        <v>630011</v>
      </c>
      <c r="G353" s="36">
        <v>4</v>
      </c>
      <c r="H353" s="36">
        <v>12</v>
      </c>
      <c r="I353" s="36">
        <v>123210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94</v>
      </c>
      <c r="Q353" s="36">
        <v>270</v>
      </c>
      <c r="R353" s="36">
        <v>506801</v>
      </c>
      <c r="S353" s="36">
        <v>0</v>
      </c>
      <c r="T353" s="36">
        <v>0</v>
      </c>
      <c r="U353" s="36">
        <v>0</v>
      </c>
    </row>
    <row r="354" spans="1:21" s="18" customFormat="1" ht="15.75" hidden="1" customHeight="1" x14ac:dyDescent="0.2">
      <c r="A354" s="75"/>
      <c r="B354" s="21" t="s">
        <v>248</v>
      </c>
      <c r="C354" s="65" t="s">
        <v>14</v>
      </c>
      <c r="D354" s="36">
        <v>98</v>
      </c>
      <c r="E354" s="36">
        <v>282</v>
      </c>
      <c r="F354" s="36">
        <v>630011</v>
      </c>
      <c r="G354" s="36">
        <v>4</v>
      </c>
      <c r="H354" s="36">
        <v>12</v>
      </c>
      <c r="I354" s="36">
        <v>123210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94</v>
      </c>
      <c r="Q354" s="36">
        <v>270</v>
      </c>
      <c r="R354" s="36">
        <v>506801</v>
      </c>
      <c r="S354" s="36">
        <v>0</v>
      </c>
      <c r="T354" s="36">
        <v>0</v>
      </c>
      <c r="U354" s="36">
        <v>0</v>
      </c>
    </row>
    <row r="355" spans="1:21" s="18" customFormat="1" ht="15.75" hidden="1" customHeight="1" x14ac:dyDescent="0.2">
      <c r="A355" s="75"/>
      <c r="B355" s="21" t="s">
        <v>212</v>
      </c>
      <c r="C355" s="65" t="s">
        <v>32</v>
      </c>
      <c r="D355" s="36">
        <v>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</row>
    <row r="356" spans="1:21" s="18" customFormat="1" ht="15.75" hidden="1" customHeight="1" x14ac:dyDescent="0.2">
      <c r="A356" s="75"/>
      <c r="B356" s="35" t="s">
        <v>249</v>
      </c>
      <c r="C356" s="65" t="s">
        <v>16</v>
      </c>
      <c r="D356" s="36">
        <v>0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</row>
    <row r="357" spans="1:21" s="18" customFormat="1" ht="15.75" hidden="1" customHeight="1" x14ac:dyDescent="0.2">
      <c r="A357" s="75"/>
      <c r="B357" s="35" t="s">
        <v>213</v>
      </c>
      <c r="C357" s="65" t="s">
        <v>130</v>
      </c>
      <c r="D357" s="36">
        <v>3</v>
      </c>
      <c r="E357" s="36">
        <v>9</v>
      </c>
      <c r="F357" s="36">
        <v>17343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3</v>
      </c>
      <c r="Q357" s="36">
        <v>9</v>
      </c>
      <c r="R357" s="36">
        <v>17343</v>
      </c>
      <c r="S357" s="36">
        <v>0</v>
      </c>
      <c r="T357" s="36">
        <v>0</v>
      </c>
      <c r="U357" s="36">
        <v>0</v>
      </c>
    </row>
    <row r="358" spans="1:21" s="18" customFormat="1" ht="15.75" hidden="1" customHeight="1" x14ac:dyDescent="0.2">
      <c r="A358" s="76" t="s">
        <v>250</v>
      </c>
      <c r="B358" s="17" t="s">
        <v>210</v>
      </c>
      <c r="C358" s="33" t="s">
        <v>22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30</v>
      </c>
      <c r="D359" s="37">
        <v>903</v>
      </c>
      <c r="E359" s="37">
        <v>2640</v>
      </c>
      <c r="F359" s="37">
        <v>5822382</v>
      </c>
      <c r="G359" s="37">
        <v>54</v>
      </c>
      <c r="H359" s="37">
        <v>106</v>
      </c>
      <c r="I359" s="37">
        <v>1088728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827</v>
      </c>
      <c r="Q359" s="37">
        <v>2464</v>
      </c>
      <c r="R359" s="37">
        <v>4628654</v>
      </c>
      <c r="S359" s="37">
        <v>22</v>
      </c>
      <c r="T359" s="37">
        <v>70</v>
      </c>
      <c r="U359" s="37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37">
        <v>879</v>
      </c>
      <c r="E360" s="37">
        <v>2580</v>
      </c>
      <c r="F360" s="37">
        <v>5667040</v>
      </c>
      <c r="G360" s="37">
        <v>50</v>
      </c>
      <c r="H360" s="37">
        <v>101</v>
      </c>
      <c r="I360" s="37">
        <v>1037444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807</v>
      </c>
      <c r="Q360" s="37">
        <v>2409</v>
      </c>
      <c r="R360" s="37">
        <v>4524596</v>
      </c>
      <c r="S360" s="37">
        <v>22</v>
      </c>
      <c r="T360" s="37">
        <v>70</v>
      </c>
      <c r="U360" s="37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32</v>
      </c>
      <c r="D361" s="37">
        <v>24</v>
      </c>
      <c r="E361" s="37">
        <v>60</v>
      </c>
      <c r="F361" s="37">
        <v>155342</v>
      </c>
      <c r="G361" s="37">
        <v>4</v>
      </c>
      <c r="H361" s="37">
        <v>5</v>
      </c>
      <c r="I361" s="37">
        <v>51284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20</v>
      </c>
      <c r="Q361" s="37">
        <v>55</v>
      </c>
      <c r="R361" s="37">
        <v>104058</v>
      </c>
      <c r="S361" s="37">
        <v>0</v>
      </c>
      <c r="T361" s="37">
        <v>0</v>
      </c>
      <c r="U361" s="37">
        <v>0</v>
      </c>
    </row>
    <row r="362" spans="1:21" s="18" customFormat="1" ht="15.75" hidden="1" customHeight="1" x14ac:dyDescent="0.2">
      <c r="A362" s="76"/>
      <c r="B362" s="22" t="s">
        <v>249</v>
      </c>
      <c r="C362" s="23" t="s">
        <v>16</v>
      </c>
      <c r="D362" s="37">
        <v>0</v>
      </c>
      <c r="E362" s="37">
        <v>0</v>
      </c>
      <c r="F362" s="37">
        <v>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</v>
      </c>
      <c r="T362" s="37">
        <v>0</v>
      </c>
      <c r="U362" s="37">
        <v>0</v>
      </c>
    </row>
    <row r="363" spans="1:21" s="18" customFormat="1" ht="15.75" hidden="1" customHeight="1" x14ac:dyDescent="0.2">
      <c r="A363" s="77"/>
      <c r="B363" s="25" t="s">
        <v>213</v>
      </c>
      <c r="C363" s="26" t="s">
        <v>130</v>
      </c>
      <c r="D363" s="38">
        <v>23</v>
      </c>
      <c r="E363" s="38">
        <v>69</v>
      </c>
      <c r="F363" s="38">
        <v>140003</v>
      </c>
      <c r="G363" s="38">
        <v>1</v>
      </c>
      <c r="H363" s="38">
        <v>1</v>
      </c>
      <c r="I363" s="38">
        <v>12821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22</v>
      </c>
      <c r="Q363" s="38">
        <v>68</v>
      </c>
      <c r="R363" s="38">
        <v>127182</v>
      </c>
      <c r="S363" s="38">
        <v>0</v>
      </c>
      <c r="T363" s="38">
        <v>0</v>
      </c>
      <c r="U363" s="38">
        <v>0</v>
      </c>
    </row>
    <row r="364" spans="1:21" ht="15.75" hidden="1" customHeight="1" x14ac:dyDescent="0.2">
      <c r="A364" s="72" t="s">
        <v>217</v>
      </c>
      <c r="B364" s="73"/>
      <c r="C364" s="31" t="s">
        <v>75</v>
      </c>
      <c r="D364" s="32">
        <v>1406</v>
      </c>
      <c r="E364" s="32">
        <v>4207</v>
      </c>
      <c r="F364" s="32">
        <v>12883488</v>
      </c>
      <c r="G364" s="32">
        <v>160</v>
      </c>
      <c r="H364" s="32">
        <v>480</v>
      </c>
      <c r="I364" s="32">
        <v>5557340</v>
      </c>
      <c r="J364" s="32">
        <v>0</v>
      </c>
      <c r="K364" s="32">
        <v>0</v>
      </c>
      <c r="L364" s="32">
        <v>0</v>
      </c>
      <c r="M364" s="32">
        <v>3</v>
      </c>
      <c r="N364" s="32">
        <v>3</v>
      </c>
      <c r="O364" s="32">
        <v>150000</v>
      </c>
      <c r="P364" s="32">
        <v>1243</v>
      </c>
      <c r="Q364" s="32">
        <v>3724</v>
      </c>
      <c r="R364" s="32">
        <v>7176148</v>
      </c>
      <c r="S364" s="32">
        <v>0</v>
      </c>
      <c r="T364" s="32">
        <v>0</v>
      </c>
      <c r="U364" s="32">
        <v>0</v>
      </c>
    </row>
    <row r="365" spans="1:21" s="18" customFormat="1" ht="15.75" hidden="1" customHeight="1" x14ac:dyDescent="0.2">
      <c r="A365" s="74" t="s">
        <v>247</v>
      </c>
      <c r="B365" s="17" t="s">
        <v>210</v>
      </c>
      <c r="C365" s="33" t="s">
        <v>22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18" customFormat="1" ht="15.75" hidden="1" customHeight="1" x14ac:dyDescent="0.2">
      <c r="A366" s="75"/>
      <c r="B366" s="35" t="s">
        <v>211</v>
      </c>
      <c r="C366" s="65" t="s">
        <v>30</v>
      </c>
      <c r="D366" s="36">
        <v>148</v>
      </c>
      <c r="E366" s="36">
        <v>450</v>
      </c>
      <c r="F366" s="36">
        <v>1135341</v>
      </c>
      <c r="G366" s="36">
        <v>9</v>
      </c>
      <c r="H366" s="36">
        <v>27</v>
      </c>
      <c r="I366" s="36">
        <v>320220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139</v>
      </c>
      <c r="Q366" s="36">
        <v>423</v>
      </c>
      <c r="R366" s="36">
        <v>815121</v>
      </c>
      <c r="S366" s="36">
        <v>0</v>
      </c>
      <c r="T366" s="36">
        <v>0</v>
      </c>
      <c r="U366" s="36">
        <v>0</v>
      </c>
    </row>
    <row r="367" spans="1:21" s="18" customFormat="1" ht="15.75" hidden="1" customHeight="1" x14ac:dyDescent="0.2">
      <c r="A367" s="75"/>
      <c r="B367" s="21" t="s">
        <v>248</v>
      </c>
      <c r="C367" s="65" t="s">
        <v>14</v>
      </c>
      <c r="D367" s="36">
        <v>143</v>
      </c>
      <c r="E367" s="36">
        <v>435</v>
      </c>
      <c r="F367" s="36">
        <v>1106436</v>
      </c>
      <c r="G367" s="36">
        <v>9</v>
      </c>
      <c r="H367" s="36">
        <v>27</v>
      </c>
      <c r="I367" s="36">
        <v>320220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134</v>
      </c>
      <c r="Q367" s="36">
        <v>408</v>
      </c>
      <c r="R367" s="36">
        <v>786216</v>
      </c>
      <c r="S367" s="36">
        <v>0</v>
      </c>
      <c r="T367" s="36">
        <v>0</v>
      </c>
      <c r="U367" s="36">
        <v>0</v>
      </c>
    </row>
    <row r="368" spans="1:21" s="18" customFormat="1" ht="15.75" hidden="1" customHeight="1" x14ac:dyDescent="0.2">
      <c r="A368" s="75"/>
      <c r="B368" s="21" t="s">
        <v>212</v>
      </c>
      <c r="C368" s="65" t="s">
        <v>32</v>
      </c>
      <c r="D368" s="36">
        <v>5</v>
      </c>
      <c r="E368" s="36">
        <v>15</v>
      </c>
      <c r="F368" s="36">
        <v>28905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5</v>
      </c>
      <c r="Q368" s="36">
        <v>15</v>
      </c>
      <c r="R368" s="36">
        <v>28905</v>
      </c>
      <c r="S368" s="36">
        <v>0</v>
      </c>
      <c r="T368" s="36">
        <v>0</v>
      </c>
      <c r="U368" s="36">
        <v>0</v>
      </c>
    </row>
    <row r="369" spans="1:21" s="18" customFormat="1" ht="15.75" hidden="1" customHeight="1" x14ac:dyDescent="0.2">
      <c r="A369" s="75"/>
      <c r="B369" s="35" t="s">
        <v>249</v>
      </c>
      <c r="C369" s="65" t="s">
        <v>16</v>
      </c>
      <c r="D369" s="36">
        <v>3</v>
      </c>
      <c r="E369" s="36">
        <v>9</v>
      </c>
      <c r="F369" s="36">
        <v>17343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3</v>
      </c>
      <c r="Q369" s="36">
        <v>9</v>
      </c>
      <c r="R369" s="36">
        <v>17343</v>
      </c>
      <c r="S369" s="36">
        <v>0</v>
      </c>
      <c r="T369" s="36">
        <v>0</v>
      </c>
      <c r="U369" s="36">
        <v>0</v>
      </c>
    </row>
    <row r="370" spans="1:21" s="18" customFormat="1" ht="15.75" hidden="1" customHeight="1" x14ac:dyDescent="0.2">
      <c r="A370" s="75"/>
      <c r="B370" s="35" t="s">
        <v>213</v>
      </c>
      <c r="C370" s="65" t="s">
        <v>130</v>
      </c>
      <c r="D370" s="36">
        <v>7</v>
      </c>
      <c r="E370" s="36">
        <v>21</v>
      </c>
      <c r="F370" s="36">
        <v>40467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7</v>
      </c>
      <c r="Q370" s="36">
        <v>21</v>
      </c>
      <c r="R370" s="36">
        <v>40467</v>
      </c>
      <c r="S370" s="36">
        <v>0</v>
      </c>
      <c r="T370" s="36">
        <v>0</v>
      </c>
      <c r="U370" s="36">
        <v>0</v>
      </c>
    </row>
    <row r="371" spans="1:21" s="18" customFormat="1" ht="15.75" hidden="1" customHeight="1" x14ac:dyDescent="0.2">
      <c r="A371" s="76" t="s">
        <v>250</v>
      </c>
      <c r="B371" s="17" t="s">
        <v>210</v>
      </c>
      <c r="C371" s="33" t="s">
        <v>22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30</v>
      </c>
      <c r="D372" s="37">
        <v>1201</v>
      </c>
      <c r="E372" s="37">
        <v>3584</v>
      </c>
      <c r="F372" s="37">
        <v>11325379</v>
      </c>
      <c r="G372" s="37">
        <v>148</v>
      </c>
      <c r="H372" s="37">
        <v>444</v>
      </c>
      <c r="I372" s="37">
        <v>5130380</v>
      </c>
      <c r="J372" s="37">
        <v>0</v>
      </c>
      <c r="K372" s="37">
        <v>0</v>
      </c>
      <c r="L372" s="37">
        <v>0</v>
      </c>
      <c r="M372" s="37">
        <v>3</v>
      </c>
      <c r="N372" s="37">
        <v>3</v>
      </c>
      <c r="O372" s="37">
        <v>150000</v>
      </c>
      <c r="P372" s="37">
        <v>1050</v>
      </c>
      <c r="Q372" s="37">
        <v>3137</v>
      </c>
      <c r="R372" s="37">
        <v>6044999</v>
      </c>
      <c r="S372" s="37">
        <v>0</v>
      </c>
      <c r="T372" s="37">
        <v>0</v>
      </c>
      <c r="U372" s="37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37">
        <v>1145</v>
      </c>
      <c r="E373" s="37">
        <v>3419</v>
      </c>
      <c r="F373" s="37">
        <v>10828630</v>
      </c>
      <c r="G373" s="37">
        <v>142</v>
      </c>
      <c r="H373" s="37">
        <v>426</v>
      </c>
      <c r="I373" s="37">
        <v>4916900</v>
      </c>
      <c r="J373" s="37">
        <v>0</v>
      </c>
      <c r="K373" s="37">
        <v>0</v>
      </c>
      <c r="L373" s="37">
        <v>0</v>
      </c>
      <c r="M373" s="37">
        <v>3</v>
      </c>
      <c r="N373" s="37">
        <v>3</v>
      </c>
      <c r="O373" s="37">
        <v>150000</v>
      </c>
      <c r="P373" s="37">
        <v>1000</v>
      </c>
      <c r="Q373" s="37">
        <v>2990</v>
      </c>
      <c r="R373" s="37">
        <v>5761730</v>
      </c>
      <c r="S373" s="37">
        <v>0</v>
      </c>
      <c r="T373" s="37">
        <v>0</v>
      </c>
      <c r="U373" s="37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32</v>
      </c>
      <c r="D374" s="37">
        <v>56</v>
      </c>
      <c r="E374" s="37">
        <v>165</v>
      </c>
      <c r="F374" s="37">
        <v>496749</v>
      </c>
      <c r="G374" s="37">
        <v>6</v>
      </c>
      <c r="H374" s="37">
        <v>18</v>
      </c>
      <c r="I374" s="37">
        <v>213480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50</v>
      </c>
      <c r="Q374" s="37">
        <v>147</v>
      </c>
      <c r="R374" s="37">
        <v>283269</v>
      </c>
      <c r="S374" s="37">
        <v>0</v>
      </c>
      <c r="T374" s="37">
        <v>0</v>
      </c>
      <c r="U374" s="37">
        <v>0</v>
      </c>
    </row>
    <row r="375" spans="1:21" s="18" customFormat="1" ht="15.75" hidden="1" customHeight="1" x14ac:dyDescent="0.2">
      <c r="A375" s="76"/>
      <c r="B375" s="22" t="s">
        <v>249</v>
      </c>
      <c r="C375" s="23" t="s">
        <v>16</v>
      </c>
      <c r="D375" s="37">
        <v>19</v>
      </c>
      <c r="E375" s="37">
        <v>62</v>
      </c>
      <c r="F375" s="37">
        <v>149273</v>
      </c>
      <c r="G375" s="37">
        <v>1</v>
      </c>
      <c r="H375" s="37">
        <v>3</v>
      </c>
      <c r="I375" s="37">
        <v>35580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18</v>
      </c>
      <c r="Q375" s="37">
        <v>59</v>
      </c>
      <c r="R375" s="37">
        <v>113693</v>
      </c>
      <c r="S375" s="37">
        <v>0</v>
      </c>
      <c r="T375" s="37">
        <v>0</v>
      </c>
      <c r="U375" s="37">
        <v>0</v>
      </c>
    </row>
    <row r="376" spans="1:21" s="18" customFormat="1" ht="15.75" hidden="1" customHeight="1" x14ac:dyDescent="0.2">
      <c r="A376" s="77"/>
      <c r="B376" s="25" t="s">
        <v>213</v>
      </c>
      <c r="C376" s="26" t="s">
        <v>130</v>
      </c>
      <c r="D376" s="38">
        <v>28</v>
      </c>
      <c r="E376" s="38">
        <v>81</v>
      </c>
      <c r="F376" s="38">
        <v>215685</v>
      </c>
      <c r="G376" s="38">
        <v>2</v>
      </c>
      <c r="H376" s="38">
        <v>6</v>
      </c>
      <c r="I376" s="38">
        <v>71160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38">
        <v>26</v>
      </c>
      <c r="Q376" s="38">
        <v>75</v>
      </c>
      <c r="R376" s="38">
        <v>144525</v>
      </c>
      <c r="S376" s="38">
        <v>0</v>
      </c>
      <c r="T376" s="38">
        <v>0</v>
      </c>
      <c r="U376" s="38">
        <v>0</v>
      </c>
    </row>
    <row r="377" spans="1:21" ht="15.75" hidden="1" customHeight="1" x14ac:dyDescent="0.2">
      <c r="A377" s="72" t="s">
        <v>218</v>
      </c>
      <c r="B377" s="73"/>
      <c r="C377" s="31" t="s">
        <v>77</v>
      </c>
      <c r="D377" s="32">
        <v>975</v>
      </c>
      <c r="E377" s="32">
        <v>2842</v>
      </c>
      <c r="F377" s="32">
        <v>6672459</v>
      </c>
      <c r="G377" s="32">
        <v>57</v>
      </c>
      <c r="H377" s="32">
        <v>171</v>
      </c>
      <c r="I377" s="32">
        <v>1597540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905</v>
      </c>
      <c r="Q377" s="32">
        <v>2597</v>
      </c>
      <c r="R377" s="32">
        <v>5004419</v>
      </c>
      <c r="S377" s="32">
        <v>13</v>
      </c>
      <c r="T377" s="32">
        <v>74</v>
      </c>
      <c r="U377" s="32">
        <v>70500</v>
      </c>
    </row>
    <row r="378" spans="1:21" s="18" customFormat="1" ht="15.75" hidden="1" customHeight="1" x14ac:dyDescent="0.2">
      <c r="A378" s="74" t="s">
        <v>247</v>
      </c>
      <c r="B378" s="17" t="s">
        <v>210</v>
      </c>
      <c r="C378" s="33" t="s">
        <v>22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18" customFormat="1" ht="15.75" hidden="1" customHeight="1" x14ac:dyDescent="0.2">
      <c r="A379" s="75"/>
      <c r="B379" s="35" t="s">
        <v>211</v>
      </c>
      <c r="C379" s="65" t="s">
        <v>30</v>
      </c>
      <c r="D379" s="36">
        <v>127</v>
      </c>
      <c r="E379" s="36">
        <v>380</v>
      </c>
      <c r="F379" s="36">
        <v>860685</v>
      </c>
      <c r="G379" s="36">
        <v>6</v>
      </c>
      <c r="H379" s="36">
        <v>18</v>
      </c>
      <c r="I379" s="36">
        <v>170673</v>
      </c>
      <c r="J379" s="36">
        <v>0</v>
      </c>
      <c r="K379" s="36">
        <v>0</v>
      </c>
      <c r="L379" s="36">
        <v>0</v>
      </c>
      <c r="M379" s="36">
        <v>0</v>
      </c>
      <c r="N379" s="36">
        <v>0</v>
      </c>
      <c r="O379" s="36">
        <v>0</v>
      </c>
      <c r="P379" s="36">
        <v>120</v>
      </c>
      <c r="Q379" s="36">
        <v>356</v>
      </c>
      <c r="R379" s="36">
        <v>686012</v>
      </c>
      <c r="S379" s="36">
        <v>1</v>
      </c>
      <c r="T379" s="36">
        <v>6</v>
      </c>
      <c r="U379" s="36">
        <v>4000</v>
      </c>
    </row>
    <row r="380" spans="1:21" s="18" customFormat="1" ht="15.75" hidden="1" customHeight="1" x14ac:dyDescent="0.2">
      <c r="A380" s="75"/>
      <c r="B380" s="21" t="s">
        <v>248</v>
      </c>
      <c r="C380" s="65" t="s">
        <v>14</v>
      </c>
      <c r="D380" s="36">
        <v>125</v>
      </c>
      <c r="E380" s="36">
        <v>374</v>
      </c>
      <c r="F380" s="36">
        <v>822297</v>
      </c>
      <c r="G380" s="36">
        <v>5</v>
      </c>
      <c r="H380" s="36">
        <v>15</v>
      </c>
      <c r="I380" s="36">
        <v>138066</v>
      </c>
      <c r="J380" s="36">
        <v>0</v>
      </c>
      <c r="K380" s="36">
        <v>0</v>
      </c>
      <c r="L380" s="36">
        <v>0</v>
      </c>
      <c r="M380" s="36">
        <v>0</v>
      </c>
      <c r="N380" s="36">
        <v>0</v>
      </c>
      <c r="O380" s="36">
        <v>0</v>
      </c>
      <c r="P380" s="36">
        <v>119</v>
      </c>
      <c r="Q380" s="36">
        <v>353</v>
      </c>
      <c r="R380" s="36">
        <v>680231</v>
      </c>
      <c r="S380" s="36">
        <v>1</v>
      </c>
      <c r="T380" s="36">
        <v>6</v>
      </c>
      <c r="U380" s="36">
        <v>4000</v>
      </c>
    </row>
    <row r="381" spans="1:21" s="18" customFormat="1" ht="15.75" hidden="1" customHeight="1" x14ac:dyDescent="0.2">
      <c r="A381" s="75"/>
      <c r="B381" s="21" t="s">
        <v>212</v>
      </c>
      <c r="C381" s="65" t="s">
        <v>32</v>
      </c>
      <c r="D381" s="36">
        <v>2</v>
      </c>
      <c r="E381" s="36">
        <v>6</v>
      </c>
      <c r="F381" s="36">
        <v>38388</v>
      </c>
      <c r="G381" s="36">
        <v>1</v>
      </c>
      <c r="H381" s="36">
        <v>3</v>
      </c>
      <c r="I381" s="36">
        <v>32607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1</v>
      </c>
      <c r="Q381" s="36">
        <v>3</v>
      </c>
      <c r="R381" s="36">
        <v>5781</v>
      </c>
      <c r="S381" s="36">
        <v>0</v>
      </c>
      <c r="T381" s="36">
        <v>0</v>
      </c>
      <c r="U381" s="36">
        <v>0</v>
      </c>
    </row>
    <row r="382" spans="1:21" s="18" customFormat="1" ht="15.75" hidden="1" customHeight="1" x14ac:dyDescent="0.2">
      <c r="A382" s="75"/>
      <c r="B382" s="35" t="s">
        <v>249</v>
      </c>
      <c r="C382" s="65" t="s">
        <v>16</v>
      </c>
      <c r="D382" s="36">
        <v>1</v>
      </c>
      <c r="E382" s="36">
        <v>3</v>
      </c>
      <c r="F382" s="36">
        <v>5781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1</v>
      </c>
      <c r="Q382" s="36">
        <v>3</v>
      </c>
      <c r="R382" s="36">
        <v>5781</v>
      </c>
      <c r="S382" s="36">
        <v>0</v>
      </c>
      <c r="T382" s="36">
        <v>0</v>
      </c>
      <c r="U382" s="36">
        <v>0</v>
      </c>
    </row>
    <row r="383" spans="1:21" s="18" customFormat="1" ht="15.75" hidden="1" customHeight="1" x14ac:dyDescent="0.2">
      <c r="A383" s="75"/>
      <c r="B383" s="35" t="s">
        <v>213</v>
      </c>
      <c r="C383" s="65" t="s">
        <v>130</v>
      </c>
      <c r="D383" s="36">
        <v>12</v>
      </c>
      <c r="E383" s="36">
        <v>36</v>
      </c>
      <c r="F383" s="36">
        <v>69372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12</v>
      </c>
      <c r="Q383" s="36">
        <v>36</v>
      </c>
      <c r="R383" s="36">
        <v>69372</v>
      </c>
      <c r="S383" s="36">
        <v>0</v>
      </c>
      <c r="T383" s="36">
        <v>0</v>
      </c>
      <c r="U383" s="36">
        <v>0</v>
      </c>
    </row>
    <row r="384" spans="1:21" s="18" customFormat="1" ht="15.75" hidden="1" customHeight="1" x14ac:dyDescent="0.2">
      <c r="A384" s="76" t="s">
        <v>250</v>
      </c>
      <c r="B384" s="17" t="s">
        <v>210</v>
      </c>
      <c r="C384" s="33" t="s">
        <v>22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30</v>
      </c>
      <c r="D385" s="37">
        <v>802</v>
      </c>
      <c r="E385" s="37">
        <v>2320</v>
      </c>
      <c r="F385" s="37">
        <v>5556264</v>
      </c>
      <c r="G385" s="37">
        <v>51</v>
      </c>
      <c r="H385" s="37">
        <v>153</v>
      </c>
      <c r="I385" s="37">
        <v>1426867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741</v>
      </c>
      <c r="Q385" s="37">
        <v>2111</v>
      </c>
      <c r="R385" s="37">
        <v>4067897</v>
      </c>
      <c r="S385" s="37">
        <v>10</v>
      </c>
      <c r="T385" s="37">
        <v>56</v>
      </c>
      <c r="U385" s="37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37">
        <v>785</v>
      </c>
      <c r="E386" s="37">
        <v>2271</v>
      </c>
      <c r="F386" s="37">
        <v>5434058</v>
      </c>
      <c r="G386" s="37">
        <v>49</v>
      </c>
      <c r="H386" s="37">
        <v>147</v>
      </c>
      <c r="I386" s="37">
        <v>1387522</v>
      </c>
      <c r="J386" s="37">
        <v>0</v>
      </c>
      <c r="K386" s="37">
        <v>0</v>
      </c>
      <c r="L386" s="37">
        <v>0</v>
      </c>
      <c r="M386" s="37">
        <v>0</v>
      </c>
      <c r="N386" s="37">
        <v>0</v>
      </c>
      <c r="O386" s="37">
        <v>0</v>
      </c>
      <c r="P386" s="37">
        <v>726</v>
      </c>
      <c r="Q386" s="37">
        <v>2068</v>
      </c>
      <c r="R386" s="37">
        <v>3985036</v>
      </c>
      <c r="S386" s="37">
        <v>10</v>
      </c>
      <c r="T386" s="37">
        <v>56</v>
      </c>
      <c r="U386" s="37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32</v>
      </c>
      <c r="D387" s="37">
        <v>17</v>
      </c>
      <c r="E387" s="37">
        <v>49</v>
      </c>
      <c r="F387" s="37">
        <v>122206</v>
      </c>
      <c r="G387" s="37">
        <v>2</v>
      </c>
      <c r="H387" s="37">
        <v>6</v>
      </c>
      <c r="I387" s="37">
        <v>39345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15</v>
      </c>
      <c r="Q387" s="37">
        <v>43</v>
      </c>
      <c r="R387" s="37">
        <v>82861</v>
      </c>
      <c r="S387" s="37">
        <v>0</v>
      </c>
      <c r="T387" s="37">
        <v>0</v>
      </c>
      <c r="U387" s="37">
        <v>0</v>
      </c>
    </row>
    <row r="388" spans="1:21" s="18" customFormat="1" ht="15.75" hidden="1" customHeight="1" x14ac:dyDescent="0.2">
      <c r="A388" s="76"/>
      <c r="B388" s="22" t="s">
        <v>249</v>
      </c>
      <c r="C388" s="23" t="s">
        <v>16</v>
      </c>
      <c r="D388" s="37">
        <v>11</v>
      </c>
      <c r="E388" s="37">
        <v>33</v>
      </c>
      <c r="F388" s="37">
        <v>63591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11</v>
      </c>
      <c r="Q388" s="37">
        <v>33</v>
      </c>
      <c r="R388" s="37">
        <v>63591</v>
      </c>
      <c r="S388" s="37">
        <v>0</v>
      </c>
      <c r="T388" s="37">
        <v>0</v>
      </c>
      <c r="U388" s="37">
        <v>0</v>
      </c>
    </row>
    <row r="389" spans="1:21" s="18" customFormat="1" ht="15.75" hidden="1" customHeight="1" x14ac:dyDescent="0.2">
      <c r="A389" s="77"/>
      <c r="B389" s="25" t="s">
        <v>213</v>
      </c>
      <c r="C389" s="26" t="s">
        <v>130</v>
      </c>
      <c r="D389" s="38">
        <v>22</v>
      </c>
      <c r="E389" s="38">
        <v>70</v>
      </c>
      <c r="F389" s="38">
        <v>116766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20</v>
      </c>
      <c r="Q389" s="38">
        <v>58</v>
      </c>
      <c r="R389" s="38">
        <v>111766</v>
      </c>
      <c r="S389" s="38">
        <v>2</v>
      </c>
      <c r="T389" s="38">
        <v>12</v>
      </c>
      <c r="U389" s="38">
        <v>5000</v>
      </c>
    </row>
    <row r="390" spans="1:21" ht="15.75" hidden="1" customHeight="1" x14ac:dyDescent="0.2">
      <c r="A390" s="72" t="s">
        <v>219</v>
      </c>
      <c r="B390" s="73"/>
      <c r="C390" s="31" t="s">
        <v>35</v>
      </c>
      <c r="D390" s="32">
        <v>809</v>
      </c>
      <c r="E390" s="32">
        <v>2197</v>
      </c>
      <c r="F390" s="32">
        <v>5646850</v>
      </c>
      <c r="G390" s="32">
        <v>93</v>
      </c>
      <c r="H390" s="32">
        <v>142</v>
      </c>
      <c r="I390" s="32">
        <v>1735670</v>
      </c>
      <c r="J390" s="32">
        <v>8</v>
      </c>
      <c r="K390" s="32">
        <v>11</v>
      </c>
      <c r="L390" s="32">
        <v>5070</v>
      </c>
      <c r="M390" s="32">
        <v>0</v>
      </c>
      <c r="N390" s="32">
        <v>0</v>
      </c>
      <c r="O390" s="32">
        <v>0</v>
      </c>
      <c r="P390" s="32">
        <v>684</v>
      </c>
      <c r="Q390" s="32">
        <v>1972</v>
      </c>
      <c r="R390" s="32">
        <v>3799978</v>
      </c>
      <c r="S390" s="32">
        <v>24</v>
      </c>
      <c r="T390" s="32">
        <v>72</v>
      </c>
      <c r="U390" s="32">
        <v>106132</v>
      </c>
    </row>
    <row r="391" spans="1:21" s="18" customFormat="1" ht="15.75" hidden="1" customHeight="1" x14ac:dyDescent="0.2">
      <c r="A391" s="74" t="s">
        <v>247</v>
      </c>
      <c r="B391" s="17" t="s">
        <v>210</v>
      </c>
      <c r="C391" s="33" t="s">
        <v>22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18" customFormat="1" ht="15.75" hidden="1" customHeight="1" x14ac:dyDescent="0.2">
      <c r="A392" s="75"/>
      <c r="B392" s="35" t="s">
        <v>211</v>
      </c>
      <c r="C392" s="65" t="s">
        <v>30</v>
      </c>
      <c r="D392" s="36">
        <v>69</v>
      </c>
      <c r="E392" s="36">
        <v>198</v>
      </c>
      <c r="F392" s="36">
        <v>424336</v>
      </c>
      <c r="G392" s="36">
        <v>2</v>
      </c>
      <c r="H392" s="36">
        <v>5</v>
      </c>
      <c r="I392" s="36">
        <v>52425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67</v>
      </c>
      <c r="Q392" s="36">
        <v>193</v>
      </c>
      <c r="R392" s="36">
        <v>371911</v>
      </c>
      <c r="S392" s="36">
        <v>0</v>
      </c>
      <c r="T392" s="36">
        <v>0</v>
      </c>
      <c r="U392" s="36">
        <v>0</v>
      </c>
    </row>
    <row r="393" spans="1:21" s="18" customFormat="1" ht="15.75" hidden="1" customHeight="1" x14ac:dyDescent="0.2">
      <c r="A393" s="75"/>
      <c r="B393" s="21" t="s">
        <v>248</v>
      </c>
      <c r="C393" s="65" t="s">
        <v>14</v>
      </c>
      <c r="D393" s="36">
        <v>69</v>
      </c>
      <c r="E393" s="36">
        <v>198</v>
      </c>
      <c r="F393" s="36">
        <v>424336</v>
      </c>
      <c r="G393" s="36">
        <v>2</v>
      </c>
      <c r="H393" s="36">
        <v>5</v>
      </c>
      <c r="I393" s="36">
        <v>52425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67</v>
      </c>
      <c r="Q393" s="36">
        <v>193</v>
      </c>
      <c r="R393" s="36">
        <v>371911</v>
      </c>
      <c r="S393" s="36">
        <v>0</v>
      </c>
      <c r="T393" s="36">
        <v>0</v>
      </c>
      <c r="U393" s="36">
        <v>0</v>
      </c>
    </row>
    <row r="394" spans="1:21" s="18" customFormat="1" ht="15.75" hidden="1" customHeight="1" x14ac:dyDescent="0.2">
      <c r="A394" s="75"/>
      <c r="B394" s="21" t="s">
        <v>212</v>
      </c>
      <c r="C394" s="65" t="s">
        <v>32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</row>
    <row r="395" spans="1:21" s="18" customFormat="1" ht="15.75" hidden="1" customHeight="1" x14ac:dyDescent="0.2">
      <c r="A395" s="75"/>
      <c r="B395" s="35" t="s">
        <v>249</v>
      </c>
      <c r="C395" s="65" t="s">
        <v>16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6">
        <v>0</v>
      </c>
      <c r="J395" s="36">
        <v>0</v>
      </c>
      <c r="K395" s="36">
        <v>0</v>
      </c>
      <c r="L395" s="36">
        <v>0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</row>
    <row r="396" spans="1:21" s="18" customFormat="1" ht="15.75" hidden="1" customHeight="1" x14ac:dyDescent="0.2">
      <c r="A396" s="75"/>
      <c r="B396" s="35" t="s">
        <v>213</v>
      </c>
      <c r="C396" s="65" t="s">
        <v>130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>
        <v>0</v>
      </c>
      <c r="J396" s="36">
        <v>0</v>
      </c>
      <c r="K396" s="36">
        <v>0</v>
      </c>
      <c r="L396" s="36">
        <v>0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</row>
    <row r="397" spans="1:21" s="18" customFormat="1" ht="15.75" hidden="1" customHeight="1" x14ac:dyDescent="0.2">
      <c r="A397" s="76" t="s">
        <v>250</v>
      </c>
      <c r="B397" s="17" t="s">
        <v>210</v>
      </c>
      <c r="C397" s="33" t="s">
        <v>22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30</v>
      </c>
      <c r="D398" s="37">
        <v>708</v>
      </c>
      <c r="E398" s="37">
        <v>1913</v>
      </c>
      <c r="F398" s="37">
        <v>4887864</v>
      </c>
      <c r="G398" s="37">
        <v>84</v>
      </c>
      <c r="H398" s="37">
        <v>121</v>
      </c>
      <c r="I398" s="37">
        <v>1483485</v>
      </c>
      <c r="J398" s="37">
        <v>8</v>
      </c>
      <c r="K398" s="37">
        <v>11</v>
      </c>
      <c r="L398" s="37">
        <v>5070</v>
      </c>
      <c r="M398" s="37">
        <v>0</v>
      </c>
      <c r="N398" s="37">
        <v>0</v>
      </c>
      <c r="O398" s="37">
        <v>0</v>
      </c>
      <c r="P398" s="37">
        <v>592</v>
      </c>
      <c r="Q398" s="37">
        <v>1709</v>
      </c>
      <c r="R398" s="37">
        <v>3293177</v>
      </c>
      <c r="S398" s="37">
        <v>24</v>
      </c>
      <c r="T398" s="37">
        <v>72</v>
      </c>
      <c r="U398" s="37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37">
        <v>687</v>
      </c>
      <c r="E399" s="37">
        <v>1863</v>
      </c>
      <c r="F399" s="37">
        <v>4696492</v>
      </c>
      <c r="G399" s="37">
        <v>77</v>
      </c>
      <c r="H399" s="37">
        <v>112</v>
      </c>
      <c r="I399" s="37">
        <v>1371120</v>
      </c>
      <c r="J399" s="37">
        <v>8</v>
      </c>
      <c r="K399" s="37">
        <v>11</v>
      </c>
      <c r="L399" s="37">
        <v>5070</v>
      </c>
      <c r="M399" s="37">
        <v>0</v>
      </c>
      <c r="N399" s="37">
        <v>0</v>
      </c>
      <c r="O399" s="37">
        <v>0</v>
      </c>
      <c r="P399" s="37">
        <v>578</v>
      </c>
      <c r="Q399" s="37">
        <v>1668</v>
      </c>
      <c r="R399" s="37">
        <v>3214170</v>
      </c>
      <c r="S399" s="37">
        <v>24</v>
      </c>
      <c r="T399" s="37">
        <v>72</v>
      </c>
      <c r="U399" s="37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32</v>
      </c>
      <c r="D400" s="37">
        <v>21</v>
      </c>
      <c r="E400" s="37">
        <v>50</v>
      </c>
      <c r="F400" s="37">
        <v>191372</v>
      </c>
      <c r="G400" s="37">
        <v>7</v>
      </c>
      <c r="H400" s="37">
        <v>9</v>
      </c>
      <c r="I400" s="37">
        <v>112365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14</v>
      </c>
      <c r="Q400" s="37">
        <v>41</v>
      </c>
      <c r="R400" s="37">
        <v>79007</v>
      </c>
      <c r="S400" s="37">
        <v>0</v>
      </c>
      <c r="T400" s="37">
        <v>0</v>
      </c>
      <c r="U400" s="37">
        <v>0</v>
      </c>
    </row>
    <row r="401" spans="1:21" s="18" customFormat="1" ht="15.75" hidden="1" customHeight="1" x14ac:dyDescent="0.2">
      <c r="A401" s="76"/>
      <c r="B401" s="22" t="s">
        <v>249</v>
      </c>
      <c r="C401" s="23" t="s">
        <v>16</v>
      </c>
      <c r="D401" s="37">
        <v>15</v>
      </c>
      <c r="E401" s="37">
        <v>36</v>
      </c>
      <c r="F401" s="37">
        <v>185510</v>
      </c>
      <c r="G401" s="37">
        <v>5</v>
      </c>
      <c r="H401" s="37">
        <v>11</v>
      </c>
      <c r="I401" s="37">
        <v>137335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10</v>
      </c>
      <c r="Q401" s="37">
        <v>25</v>
      </c>
      <c r="R401" s="37">
        <v>48175</v>
      </c>
      <c r="S401" s="37">
        <v>0</v>
      </c>
      <c r="T401" s="37">
        <v>0</v>
      </c>
      <c r="U401" s="37">
        <v>0</v>
      </c>
    </row>
    <row r="402" spans="1:21" s="18" customFormat="1" ht="15.75" hidden="1" customHeight="1" x14ac:dyDescent="0.2">
      <c r="A402" s="77"/>
      <c r="B402" s="25" t="s">
        <v>213</v>
      </c>
      <c r="C402" s="26" t="s">
        <v>130</v>
      </c>
      <c r="D402" s="38">
        <v>17</v>
      </c>
      <c r="E402" s="38">
        <v>50</v>
      </c>
      <c r="F402" s="38">
        <v>149140</v>
      </c>
      <c r="G402" s="38">
        <v>2</v>
      </c>
      <c r="H402" s="38">
        <v>5</v>
      </c>
      <c r="I402" s="38">
        <v>62425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15</v>
      </c>
      <c r="Q402" s="38">
        <v>45</v>
      </c>
      <c r="R402" s="38">
        <v>86715</v>
      </c>
      <c r="S402" s="38">
        <v>0</v>
      </c>
      <c r="T402" s="38">
        <v>0</v>
      </c>
      <c r="U402" s="38">
        <v>0</v>
      </c>
    </row>
    <row r="403" spans="1:21" ht="15.75" hidden="1" customHeight="1" x14ac:dyDescent="0.2">
      <c r="A403" s="72" t="s">
        <v>238</v>
      </c>
      <c r="B403" s="73"/>
      <c r="C403" s="31" t="s">
        <v>47</v>
      </c>
      <c r="D403" s="32">
        <v>5615</v>
      </c>
      <c r="E403" s="32">
        <v>17161</v>
      </c>
      <c r="F403" s="32">
        <v>42695772</v>
      </c>
      <c r="G403" s="32">
        <v>375</v>
      </c>
      <c r="H403" s="32">
        <v>1118</v>
      </c>
      <c r="I403" s="32">
        <v>11664623</v>
      </c>
      <c r="J403" s="32">
        <v>8</v>
      </c>
      <c r="K403" s="32">
        <v>26</v>
      </c>
      <c r="L403" s="32">
        <v>29403</v>
      </c>
      <c r="M403" s="32">
        <v>4</v>
      </c>
      <c r="N403" s="32">
        <v>4</v>
      </c>
      <c r="O403" s="32">
        <v>200000</v>
      </c>
      <c r="P403" s="32">
        <v>5212</v>
      </c>
      <c r="Q403" s="32">
        <v>15935</v>
      </c>
      <c r="R403" s="32">
        <v>30684746</v>
      </c>
      <c r="S403" s="32">
        <v>16</v>
      </c>
      <c r="T403" s="32">
        <v>78</v>
      </c>
      <c r="U403" s="32">
        <v>117000</v>
      </c>
    </row>
    <row r="404" spans="1:21" s="18" customFormat="1" ht="15.75" hidden="1" customHeight="1" x14ac:dyDescent="0.2">
      <c r="A404" s="74" t="s">
        <v>247</v>
      </c>
      <c r="B404" s="17" t="s">
        <v>210</v>
      </c>
      <c r="C404" s="33" t="s">
        <v>22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18" customFormat="1" ht="15.75" hidden="1" customHeight="1" x14ac:dyDescent="0.2">
      <c r="A405" s="75"/>
      <c r="B405" s="35" t="s">
        <v>211</v>
      </c>
      <c r="C405" s="65" t="s">
        <v>30</v>
      </c>
      <c r="D405" s="36">
        <v>934</v>
      </c>
      <c r="E405" s="36">
        <v>2808</v>
      </c>
      <c r="F405" s="36">
        <v>6283323</v>
      </c>
      <c r="G405" s="36">
        <v>37</v>
      </c>
      <c r="H405" s="36">
        <v>109</v>
      </c>
      <c r="I405" s="36">
        <v>1043321</v>
      </c>
      <c r="J405" s="36">
        <v>1</v>
      </c>
      <c r="K405" s="36">
        <v>2</v>
      </c>
      <c r="L405" s="36">
        <v>2496</v>
      </c>
      <c r="M405" s="36">
        <v>1</v>
      </c>
      <c r="N405" s="36">
        <v>1</v>
      </c>
      <c r="O405" s="36">
        <v>50000</v>
      </c>
      <c r="P405" s="36">
        <v>892</v>
      </c>
      <c r="Q405" s="36">
        <v>2678</v>
      </c>
      <c r="R405" s="36">
        <v>5160506</v>
      </c>
      <c r="S405" s="36">
        <v>3</v>
      </c>
      <c r="T405" s="36">
        <v>18</v>
      </c>
      <c r="U405" s="36">
        <v>27000</v>
      </c>
    </row>
    <row r="406" spans="1:21" s="18" customFormat="1" ht="15.75" hidden="1" customHeight="1" x14ac:dyDescent="0.2">
      <c r="A406" s="75"/>
      <c r="B406" s="21" t="s">
        <v>248</v>
      </c>
      <c r="C406" s="65" t="s">
        <v>14</v>
      </c>
      <c r="D406" s="36">
        <v>888</v>
      </c>
      <c r="E406" s="36">
        <v>2671</v>
      </c>
      <c r="F406" s="36">
        <v>5965672</v>
      </c>
      <c r="G406" s="36">
        <v>35</v>
      </c>
      <c r="H406" s="36">
        <v>103</v>
      </c>
      <c r="I406" s="36">
        <v>978107</v>
      </c>
      <c r="J406" s="36">
        <v>1</v>
      </c>
      <c r="K406" s="36">
        <v>2</v>
      </c>
      <c r="L406" s="36">
        <v>2496</v>
      </c>
      <c r="M406" s="36">
        <v>1</v>
      </c>
      <c r="N406" s="36">
        <v>1</v>
      </c>
      <c r="O406" s="36">
        <v>50000</v>
      </c>
      <c r="P406" s="36">
        <v>848</v>
      </c>
      <c r="Q406" s="36">
        <v>2547</v>
      </c>
      <c r="R406" s="36">
        <v>4908069</v>
      </c>
      <c r="S406" s="36">
        <v>3</v>
      </c>
      <c r="T406" s="36">
        <v>18</v>
      </c>
      <c r="U406" s="36">
        <v>27000</v>
      </c>
    </row>
    <row r="407" spans="1:21" s="18" customFormat="1" ht="15.75" hidden="1" customHeight="1" x14ac:dyDescent="0.2">
      <c r="A407" s="75"/>
      <c r="B407" s="21" t="s">
        <v>212</v>
      </c>
      <c r="C407" s="65" t="s">
        <v>32</v>
      </c>
      <c r="D407" s="36">
        <v>46</v>
      </c>
      <c r="E407" s="36">
        <v>137</v>
      </c>
      <c r="F407" s="36">
        <v>317651</v>
      </c>
      <c r="G407" s="36">
        <v>2</v>
      </c>
      <c r="H407" s="36">
        <v>6</v>
      </c>
      <c r="I407" s="36">
        <v>65214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44</v>
      </c>
      <c r="Q407" s="36">
        <v>131</v>
      </c>
      <c r="R407" s="36">
        <v>252437</v>
      </c>
      <c r="S407" s="36">
        <v>0</v>
      </c>
      <c r="T407" s="36">
        <v>0</v>
      </c>
      <c r="U407" s="36">
        <v>0</v>
      </c>
    </row>
    <row r="408" spans="1:21" s="18" customFormat="1" ht="15.75" hidden="1" customHeight="1" x14ac:dyDescent="0.2">
      <c r="A408" s="75"/>
      <c r="B408" s="35" t="s">
        <v>249</v>
      </c>
      <c r="C408" s="65" t="s">
        <v>16</v>
      </c>
      <c r="D408" s="36">
        <v>9</v>
      </c>
      <c r="E408" s="36">
        <v>27</v>
      </c>
      <c r="F408" s="36">
        <v>46248</v>
      </c>
      <c r="G408" s="36">
        <v>1</v>
      </c>
      <c r="H408" s="36">
        <v>3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8</v>
      </c>
      <c r="Q408" s="36">
        <v>24</v>
      </c>
      <c r="R408" s="36">
        <v>46248</v>
      </c>
      <c r="S408" s="36">
        <v>0</v>
      </c>
      <c r="T408" s="36">
        <v>0</v>
      </c>
      <c r="U408" s="36">
        <v>0</v>
      </c>
    </row>
    <row r="409" spans="1:21" s="18" customFormat="1" ht="15.75" hidden="1" customHeight="1" x14ac:dyDescent="0.2">
      <c r="A409" s="75"/>
      <c r="B409" s="35" t="s">
        <v>213</v>
      </c>
      <c r="C409" s="65" t="s">
        <v>130</v>
      </c>
      <c r="D409" s="36">
        <v>21</v>
      </c>
      <c r="E409" s="36">
        <v>61</v>
      </c>
      <c r="F409" s="36">
        <v>150154</v>
      </c>
      <c r="G409" s="36">
        <v>0</v>
      </c>
      <c r="H409" s="36">
        <v>0</v>
      </c>
      <c r="I409" s="36">
        <v>32607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21</v>
      </c>
      <c r="Q409" s="36">
        <v>61</v>
      </c>
      <c r="R409" s="36">
        <v>117547</v>
      </c>
      <c r="S409" s="36">
        <v>0</v>
      </c>
      <c r="T409" s="36">
        <v>0</v>
      </c>
      <c r="U409" s="36">
        <v>0</v>
      </c>
    </row>
    <row r="410" spans="1:21" s="18" customFormat="1" ht="15.75" hidden="1" customHeight="1" x14ac:dyDescent="0.2">
      <c r="A410" s="76" t="s">
        <v>250</v>
      </c>
      <c r="B410" s="17" t="s">
        <v>210</v>
      </c>
      <c r="C410" s="33" t="s">
        <v>22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30</v>
      </c>
      <c r="D411" s="37">
        <v>4571</v>
      </c>
      <c r="E411" s="37">
        <v>14033</v>
      </c>
      <c r="F411" s="37">
        <v>35608027</v>
      </c>
      <c r="G411" s="37">
        <v>331</v>
      </c>
      <c r="H411" s="37">
        <v>988</v>
      </c>
      <c r="I411" s="37">
        <v>10393053</v>
      </c>
      <c r="J411" s="37">
        <v>7</v>
      </c>
      <c r="K411" s="37">
        <v>24</v>
      </c>
      <c r="L411" s="37">
        <v>26907</v>
      </c>
      <c r="M411" s="37">
        <v>3</v>
      </c>
      <c r="N411" s="37">
        <v>3</v>
      </c>
      <c r="O411" s="37">
        <v>150000</v>
      </c>
      <c r="P411" s="37">
        <v>4217</v>
      </c>
      <c r="Q411" s="37">
        <v>12958</v>
      </c>
      <c r="R411" s="37">
        <v>24948067</v>
      </c>
      <c r="S411" s="37">
        <v>13</v>
      </c>
      <c r="T411" s="37">
        <v>60</v>
      </c>
      <c r="U411" s="37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37">
        <v>4258</v>
      </c>
      <c r="E412" s="37">
        <v>13163</v>
      </c>
      <c r="F412" s="37">
        <v>32952475</v>
      </c>
      <c r="G412" s="37">
        <v>290</v>
      </c>
      <c r="H412" s="37">
        <v>877</v>
      </c>
      <c r="I412" s="37">
        <v>9200094</v>
      </c>
      <c r="J412" s="37">
        <v>7</v>
      </c>
      <c r="K412" s="37">
        <v>24</v>
      </c>
      <c r="L412" s="37">
        <v>26907</v>
      </c>
      <c r="M412" s="37">
        <v>3</v>
      </c>
      <c r="N412" s="37">
        <v>3</v>
      </c>
      <c r="O412" s="37">
        <v>150000</v>
      </c>
      <c r="P412" s="37">
        <v>3945</v>
      </c>
      <c r="Q412" s="37">
        <v>12199</v>
      </c>
      <c r="R412" s="37">
        <v>23485474</v>
      </c>
      <c r="S412" s="37">
        <v>13</v>
      </c>
      <c r="T412" s="37">
        <v>60</v>
      </c>
      <c r="U412" s="37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32</v>
      </c>
      <c r="D413" s="37">
        <v>313</v>
      </c>
      <c r="E413" s="37">
        <v>870</v>
      </c>
      <c r="F413" s="37">
        <v>2655552</v>
      </c>
      <c r="G413" s="37">
        <v>41</v>
      </c>
      <c r="H413" s="37">
        <v>111</v>
      </c>
      <c r="I413" s="37">
        <v>1192959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272</v>
      </c>
      <c r="Q413" s="37">
        <v>759</v>
      </c>
      <c r="R413" s="37">
        <v>1462593</v>
      </c>
      <c r="S413" s="37">
        <v>0</v>
      </c>
      <c r="T413" s="37">
        <v>0</v>
      </c>
      <c r="U413" s="37">
        <v>0</v>
      </c>
    </row>
    <row r="414" spans="1:21" s="18" customFormat="1" ht="15.75" hidden="1" customHeight="1" x14ac:dyDescent="0.2">
      <c r="A414" s="76"/>
      <c r="B414" s="22" t="s">
        <v>249</v>
      </c>
      <c r="C414" s="23" t="s">
        <v>16</v>
      </c>
      <c r="D414" s="37">
        <v>33</v>
      </c>
      <c r="E414" s="37">
        <v>92</v>
      </c>
      <c r="F414" s="37">
        <v>177284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33</v>
      </c>
      <c r="Q414" s="37">
        <v>92</v>
      </c>
      <c r="R414" s="37">
        <v>177284</v>
      </c>
      <c r="S414" s="37">
        <v>0</v>
      </c>
      <c r="T414" s="37">
        <v>0</v>
      </c>
      <c r="U414" s="37">
        <v>0</v>
      </c>
    </row>
    <row r="415" spans="1:21" s="18" customFormat="1" ht="15.75" hidden="1" customHeight="1" x14ac:dyDescent="0.2">
      <c r="A415" s="77"/>
      <c r="B415" s="25" t="s">
        <v>213</v>
      </c>
      <c r="C415" s="26" t="s">
        <v>130</v>
      </c>
      <c r="D415" s="38">
        <v>47</v>
      </c>
      <c r="E415" s="38">
        <v>140</v>
      </c>
      <c r="F415" s="38">
        <v>430736</v>
      </c>
      <c r="G415" s="38">
        <v>6</v>
      </c>
      <c r="H415" s="38">
        <v>18</v>
      </c>
      <c r="I415" s="38">
        <v>195642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41</v>
      </c>
      <c r="Q415" s="38">
        <v>122</v>
      </c>
      <c r="R415" s="38">
        <v>235094</v>
      </c>
      <c r="S415" s="38">
        <v>0</v>
      </c>
      <c r="T415" s="38">
        <v>0</v>
      </c>
      <c r="U415" s="38">
        <v>0</v>
      </c>
    </row>
    <row r="416" spans="1:21" ht="15.75" hidden="1" customHeight="1" x14ac:dyDescent="0.2">
      <c r="A416" s="72" t="s">
        <v>220</v>
      </c>
      <c r="B416" s="73"/>
      <c r="C416" s="31" t="s">
        <v>48</v>
      </c>
      <c r="D416" s="32">
        <v>452</v>
      </c>
      <c r="E416" s="32">
        <v>1309</v>
      </c>
      <c r="F416" s="32">
        <v>2524575</v>
      </c>
      <c r="G416" s="32">
        <v>3</v>
      </c>
      <c r="H416" s="32">
        <v>9</v>
      </c>
      <c r="I416" s="32">
        <v>54345</v>
      </c>
      <c r="J416" s="32">
        <v>5</v>
      </c>
      <c r="K416" s="32">
        <v>23</v>
      </c>
      <c r="L416" s="32">
        <v>10732</v>
      </c>
      <c r="M416" s="32">
        <v>0</v>
      </c>
      <c r="N416" s="32">
        <v>0</v>
      </c>
      <c r="O416" s="32">
        <v>0</v>
      </c>
      <c r="P416" s="32">
        <v>443</v>
      </c>
      <c r="Q416" s="32">
        <v>1274</v>
      </c>
      <c r="R416" s="32">
        <v>2454998</v>
      </c>
      <c r="S416" s="32">
        <v>1</v>
      </c>
      <c r="T416" s="32">
        <v>3</v>
      </c>
      <c r="U416" s="32">
        <v>4500</v>
      </c>
    </row>
    <row r="417" spans="1:21" s="18" customFormat="1" ht="15.75" hidden="1" customHeight="1" x14ac:dyDescent="0.2">
      <c r="A417" s="74" t="s">
        <v>247</v>
      </c>
      <c r="B417" s="17" t="s">
        <v>210</v>
      </c>
      <c r="C417" s="33" t="s">
        <v>22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18" customFormat="1" ht="15.75" hidden="1" customHeight="1" x14ac:dyDescent="0.2">
      <c r="A418" s="75"/>
      <c r="B418" s="35" t="s">
        <v>211</v>
      </c>
      <c r="C418" s="65" t="s">
        <v>30</v>
      </c>
      <c r="D418" s="36">
        <v>56</v>
      </c>
      <c r="E418" s="36">
        <v>162</v>
      </c>
      <c r="F418" s="36">
        <v>310816</v>
      </c>
      <c r="G418" s="36">
        <v>0</v>
      </c>
      <c r="H418" s="36">
        <v>0</v>
      </c>
      <c r="I418" s="36">
        <v>0</v>
      </c>
      <c r="J418" s="36">
        <v>1</v>
      </c>
      <c r="K418" s="36">
        <v>2</v>
      </c>
      <c r="L418" s="36">
        <v>2496</v>
      </c>
      <c r="M418" s="36">
        <v>0</v>
      </c>
      <c r="N418" s="36">
        <v>0</v>
      </c>
      <c r="O418" s="36">
        <v>0</v>
      </c>
      <c r="P418" s="36">
        <v>55</v>
      </c>
      <c r="Q418" s="36">
        <v>160</v>
      </c>
      <c r="R418" s="36">
        <v>308320</v>
      </c>
      <c r="S418" s="36">
        <v>0</v>
      </c>
      <c r="T418" s="36">
        <v>0</v>
      </c>
      <c r="U418" s="36">
        <v>0</v>
      </c>
    </row>
    <row r="419" spans="1:21" s="18" customFormat="1" ht="15.75" hidden="1" customHeight="1" x14ac:dyDescent="0.2">
      <c r="A419" s="75"/>
      <c r="B419" s="21" t="s">
        <v>248</v>
      </c>
      <c r="C419" s="65" t="s">
        <v>14</v>
      </c>
      <c r="D419" s="36">
        <v>49</v>
      </c>
      <c r="E419" s="36">
        <v>141</v>
      </c>
      <c r="F419" s="36">
        <v>270349</v>
      </c>
      <c r="G419" s="36">
        <v>0</v>
      </c>
      <c r="H419" s="36">
        <v>0</v>
      </c>
      <c r="I419" s="36">
        <v>0</v>
      </c>
      <c r="J419" s="36">
        <v>1</v>
      </c>
      <c r="K419" s="36">
        <v>2</v>
      </c>
      <c r="L419" s="36">
        <v>2496</v>
      </c>
      <c r="M419" s="36">
        <v>0</v>
      </c>
      <c r="N419" s="36">
        <v>0</v>
      </c>
      <c r="O419" s="36">
        <v>0</v>
      </c>
      <c r="P419" s="36">
        <v>48</v>
      </c>
      <c r="Q419" s="36">
        <v>139</v>
      </c>
      <c r="R419" s="36">
        <v>267853</v>
      </c>
      <c r="S419" s="36">
        <v>0</v>
      </c>
      <c r="T419" s="36">
        <v>0</v>
      </c>
      <c r="U419" s="36">
        <v>0</v>
      </c>
    </row>
    <row r="420" spans="1:21" s="18" customFormat="1" ht="15.75" hidden="1" customHeight="1" x14ac:dyDescent="0.2">
      <c r="A420" s="75"/>
      <c r="B420" s="21" t="s">
        <v>212</v>
      </c>
      <c r="C420" s="65" t="s">
        <v>32</v>
      </c>
      <c r="D420" s="36">
        <v>7</v>
      </c>
      <c r="E420" s="36">
        <v>21</v>
      </c>
      <c r="F420" s="36">
        <v>40467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7</v>
      </c>
      <c r="Q420" s="36">
        <v>21</v>
      </c>
      <c r="R420" s="36">
        <v>40467</v>
      </c>
      <c r="S420" s="36">
        <v>0</v>
      </c>
      <c r="T420" s="36">
        <v>0</v>
      </c>
      <c r="U420" s="36">
        <v>0</v>
      </c>
    </row>
    <row r="421" spans="1:21" s="18" customFormat="1" ht="15.75" hidden="1" customHeight="1" x14ac:dyDescent="0.2">
      <c r="A421" s="75"/>
      <c r="B421" s="35" t="s">
        <v>249</v>
      </c>
      <c r="C421" s="65" t="s">
        <v>16</v>
      </c>
      <c r="D421" s="36">
        <v>1</v>
      </c>
      <c r="E421" s="36">
        <v>3</v>
      </c>
      <c r="F421" s="36">
        <v>5781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1</v>
      </c>
      <c r="Q421" s="36">
        <v>3</v>
      </c>
      <c r="R421" s="36">
        <v>5781</v>
      </c>
      <c r="S421" s="36">
        <v>0</v>
      </c>
      <c r="T421" s="36">
        <v>0</v>
      </c>
      <c r="U421" s="36">
        <v>0</v>
      </c>
    </row>
    <row r="422" spans="1:21" s="18" customFormat="1" ht="15.75" hidden="1" customHeight="1" x14ac:dyDescent="0.2">
      <c r="A422" s="75"/>
      <c r="B422" s="35" t="s">
        <v>213</v>
      </c>
      <c r="C422" s="65" t="s">
        <v>130</v>
      </c>
      <c r="D422" s="36">
        <v>2</v>
      </c>
      <c r="E422" s="36">
        <v>6</v>
      </c>
      <c r="F422" s="36">
        <v>11562</v>
      </c>
      <c r="G422" s="36">
        <v>0</v>
      </c>
      <c r="H422" s="36">
        <v>0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2</v>
      </c>
      <c r="Q422" s="36">
        <v>6</v>
      </c>
      <c r="R422" s="36">
        <v>11562</v>
      </c>
      <c r="S422" s="36">
        <v>0</v>
      </c>
      <c r="T422" s="36">
        <v>0</v>
      </c>
      <c r="U422" s="36">
        <v>0</v>
      </c>
    </row>
    <row r="423" spans="1:21" s="18" customFormat="1" ht="15.75" hidden="1" customHeight="1" x14ac:dyDescent="0.2">
      <c r="A423" s="76" t="s">
        <v>250</v>
      </c>
      <c r="B423" s="17" t="s">
        <v>210</v>
      </c>
      <c r="C423" s="33" t="s">
        <v>22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30</v>
      </c>
      <c r="D424" s="37">
        <v>387</v>
      </c>
      <c r="E424" s="37">
        <v>1120</v>
      </c>
      <c r="F424" s="37">
        <v>2161730</v>
      </c>
      <c r="G424" s="37">
        <v>3</v>
      </c>
      <c r="H424" s="37">
        <v>9</v>
      </c>
      <c r="I424" s="37">
        <v>54345</v>
      </c>
      <c r="J424" s="37">
        <v>4</v>
      </c>
      <c r="K424" s="37">
        <v>21</v>
      </c>
      <c r="L424" s="37">
        <v>8236</v>
      </c>
      <c r="M424" s="37">
        <v>0</v>
      </c>
      <c r="N424" s="37">
        <v>0</v>
      </c>
      <c r="O424" s="37">
        <v>0</v>
      </c>
      <c r="P424" s="37">
        <v>379</v>
      </c>
      <c r="Q424" s="37">
        <v>1087</v>
      </c>
      <c r="R424" s="37">
        <v>2094649</v>
      </c>
      <c r="S424" s="37">
        <v>1</v>
      </c>
      <c r="T424" s="37">
        <v>3</v>
      </c>
      <c r="U424" s="37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37">
        <v>356</v>
      </c>
      <c r="E425" s="37">
        <v>1029</v>
      </c>
      <c r="F425" s="37">
        <v>1986373</v>
      </c>
      <c r="G425" s="37">
        <v>3</v>
      </c>
      <c r="H425" s="37">
        <v>9</v>
      </c>
      <c r="I425" s="37">
        <v>54345</v>
      </c>
      <c r="J425" s="37">
        <v>4</v>
      </c>
      <c r="K425" s="37">
        <v>21</v>
      </c>
      <c r="L425" s="37">
        <v>8236</v>
      </c>
      <c r="M425" s="37">
        <v>0</v>
      </c>
      <c r="N425" s="37">
        <v>0</v>
      </c>
      <c r="O425" s="37">
        <v>0</v>
      </c>
      <c r="P425" s="37">
        <v>348</v>
      </c>
      <c r="Q425" s="37">
        <v>996</v>
      </c>
      <c r="R425" s="37">
        <v>1919292</v>
      </c>
      <c r="S425" s="37">
        <v>1</v>
      </c>
      <c r="T425" s="37">
        <v>3</v>
      </c>
      <c r="U425" s="37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32</v>
      </c>
      <c r="D426" s="37">
        <v>31</v>
      </c>
      <c r="E426" s="37">
        <v>91</v>
      </c>
      <c r="F426" s="37">
        <v>175357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37">
        <v>31</v>
      </c>
      <c r="Q426" s="37">
        <v>91</v>
      </c>
      <c r="R426" s="37">
        <v>175357</v>
      </c>
      <c r="S426" s="37">
        <v>0</v>
      </c>
      <c r="T426" s="37">
        <v>0</v>
      </c>
      <c r="U426" s="37">
        <v>0</v>
      </c>
    </row>
    <row r="427" spans="1:21" s="18" customFormat="1" ht="15.75" hidden="1" customHeight="1" x14ac:dyDescent="0.2">
      <c r="A427" s="76"/>
      <c r="B427" s="22" t="s">
        <v>249</v>
      </c>
      <c r="C427" s="23" t="s">
        <v>16</v>
      </c>
      <c r="D427" s="37">
        <v>3</v>
      </c>
      <c r="E427" s="37">
        <v>9</v>
      </c>
      <c r="F427" s="37">
        <v>17343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3</v>
      </c>
      <c r="Q427" s="37">
        <v>9</v>
      </c>
      <c r="R427" s="37">
        <v>17343</v>
      </c>
      <c r="S427" s="37">
        <v>0</v>
      </c>
      <c r="T427" s="37">
        <v>0</v>
      </c>
      <c r="U427" s="37">
        <v>0</v>
      </c>
    </row>
    <row r="428" spans="1:21" s="18" customFormat="1" ht="15.75" hidden="1" customHeight="1" x14ac:dyDescent="0.2">
      <c r="A428" s="77"/>
      <c r="B428" s="25" t="s">
        <v>213</v>
      </c>
      <c r="C428" s="26" t="s">
        <v>130</v>
      </c>
      <c r="D428" s="38">
        <v>3</v>
      </c>
      <c r="E428" s="38">
        <v>9</v>
      </c>
      <c r="F428" s="38">
        <v>17343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3</v>
      </c>
      <c r="Q428" s="38">
        <v>9</v>
      </c>
      <c r="R428" s="38">
        <v>17343</v>
      </c>
      <c r="S428" s="38">
        <v>0</v>
      </c>
      <c r="T428" s="38">
        <v>0</v>
      </c>
      <c r="U428" s="38">
        <v>0</v>
      </c>
    </row>
    <row r="429" spans="1:21" ht="15.75" hidden="1" customHeight="1" x14ac:dyDescent="0.2">
      <c r="A429" s="72" t="s">
        <v>222</v>
      </c>
      <c r="B429" s="73"/>
      <c r="C429" s="31" t="s">
        <v>60</v>
      </c>
      <c r="D429" s="32">
        <v>205</v>
      </c>
      <c r="E429" s="32">
        <v>405</v>
      </c>
      <c r="F429" s="32">
        <v>780435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205</v>
      </c>
      <c r="Q429" s="32">
        <v>405</v>
      </c>
      <c r="R429" s="32">
        <v>780435</v>
      </c>
      <c r="S429" s="32">
        <v>0</v>
      </c>
      <c r="T429" s="32">
        <v>0</v>
      </c>
      <c r="U429" s="32">
        <v>0</v>
      </c>
    </row>
    <row r="430" spans="1:21" s="18" customFormat="1" ht="15.75" hidden="1" customHeight="1" x14ac:dyDescent="0.2">
      <c r="A430" s="74" t="s">
        <v>247</v>
      </c>
      <c r="B430" s="17" t="s">
        <v>210</v>
      </c>
      <c r="C430" s="33" t="s">
        <v>22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18" customFormat="1" ht="15.75" hidden="1" customHeight="1" x14ac:dyDescent="0.2">
      <c r="A431" s="75"/>
      <c r="B431" s="35" t="s">
        <v>211</v>
      </c>
      <c r="C431" s="65" t="s">
        <v>30</v>
      </c>
      <c r="D431" s="36">
        <v>28</v>
      </c>
      <c r="E431" s="36">
        <v>55</v>
      </c>
      <c r="F431" s="36">
        <v>105985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28</v>
      </c>
      <c r="Q431" s="36">
        <v>55</v>
      </c>
      <c r="R431" s="36">
        <v>105985</v>
      </c>
      <c r="S431" s="36">
        <v>0</v>
      </c>
      <c r="T431" s="36">
        <v>0</v>
      </c>
      <c r="U431" s="36">
        <v>0</v>
      </c>
    </row>
    <row r="432" spans="1:21" s="18" customFormat="1" ht="15.75" hidden="1" customHeight="1" x14ac:dyDescent="0.2">
      <c r="A432" s="75"/>
      <c r="B432" s="21" t="s">
        <v>248</v>
      </c>
      <c r="C432" s="65" t="s">
        <v>14</v>
      </c>
      <c r="D432" s="36">
        <v>28</v>
      </c>
      <c r="E432" s="36">
        <v>55</v>
      </c>
      <c r="F432" s="36">
        <v>105985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6">
        <v>0</v>
      </c>
      <c r="N432" s="36">
        <v>0</v>
      </c>
      <c r="O432" s="36">
        <v>0</v>
      </c>
      <c r="P432" s="36">
        <v>28</v>
      </c>
      <c r="Q432" s="36">
        <v>55</v>
      </c>
      <c r="R432" s="36">
        <v>105985</v>
      </c>
      <c r="S432" s="36">
        <v>0</v>
      </c>
      <c r="T432" s="36">
        <v>0</v>
      </c>
      <c r="U432" s="36">
        <v>0</v>
      </c>
    </row>
    <row r="433" spans="1:21" s="18" customFormat="1" ht="15.75" hidden="1" customHeight="1" x14ac:dyDescent="0.2">
      <c r="A433" s="75"/>
      <c r="B433" s="21" t="s">
        <v>212</v>
      </c>
      <c r="C433" s="65" t="s">
        <v>32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0</v>
      </c>
      <c r="J433" s="36">
        <v>0</v>
      </c>
      <c r="K433" s="36">
        <v>0</v>
      </c>
      <c r="L433" s="36">
        <v>0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0</v>
      </c>
    </row>
    <row r="434" spans="1:21" s="18" customFormat="1" ht="15.75" hidden="1" customHeight="1" x14ac:dyDescent="0.2">
      <c r="A434" s="75"/>
      <c r="B434" s="35" t="s">
        <v>249</v>
      </c>
      <c r="C434" s="65" t="s">
        <v>16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</row>
    <row r="435" spans="1:21" s="18" customFormat="1" ht="15.75" hidden="1" customHeight="1" x14ac:dyDescent="0.2">
      <c r="A435" s="75"/>
      <c r="B435" s="35" t="s">
        <v>213</v>
      </c>
      <c r="C435" s="65" t="s">
        <v>130</v>
      </c>
      <c r="D435" s="36">
        <v>2</v>
      </c>
      <c r="E435" s="36">
        <v>4</v>
      </c>
      <c r="F435" s="36">
        <v>7708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2</v>
      </c>
      <c r="Q435" s="36">
        <v>4</v>
      </c>
      <c r="R435" s="36">
        <v>7708</v>
      </c>
      <c r="S435" s="36">
        <v>0</v>
      </c>
      <c r="T435" s="36">
        <v>0</v>
      </c>
      <c r="U435" s="36">
        <v>0</v>
      </c>
    </row>
    <row r="436" spans="1:21" s="18" customFormat="1" ht="15.75" hidden="1" customHeight="1" x14ac:dyDescent="0.2">
      <c r="A436" s="76" t="s">
        <v>250</v>
      </c>
      <c r="B436" s="17" t="s">
        <v>210</v>
      </c>
      <c r="C436" s="33" t="s">
        <v>22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30</v>
      </c>
      <c r="D437" s="37">
        <v>170</v>
      </c>
      <c r="E437" s="37">
        <v>336</v>
      </c>
      <c r="F437" s="37">
        <v>647472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170</v>
      </c>
      <c r="Q437" s="37">
        <v>336</v>
      </c>
      <c r="R437" s="37">
        <v>647472</v>
      </c>
      <c r="S437" s="37">
        <v>0</v>
      </c>
      <c r="T437" s="37">
        <v>0</v>
      </c>
      <c r="U437" s="37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37">
        <v>156</v>
      </c>
      <c r="E438" s="37">
        <v>308</v>
      </c>
      <c r="F438" s="37">
        <v>593516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156</v>
      </c>
      <c r="Q438" s="37">
        <v>308</v>
      </c>
      <c r="R438" s="37">
        <v>593516</v>
      </c>
      <c r="S438" s="37">
        <v>0</v>
      </c>
      <c r="T438" s="37">
        <v>0</v>
      </c>
      <c r="U438" s="37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32</v>
      </c>
      <c r="D439" s="37">
        <v>14</v>
      </c>
      <c r="E439" s="37">
        <v>28</v>
      </c>
      <c r="F439" s="37">
        <v>53956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14</v>
      </c>
      <c r="Q439" s="37">
        <v>28</v>
      </c>
      <c r="R439" s="37">
        <v>53956</v>
      </c>
      <c r="S439" s="37">
        <v>0</v>
      </c>
      <c r="T439" s="37">
        <v>0</v>
      </c>
      <c r="U439" s="37">
        <v>0</v>
      </c>
    </row>
    <row r="440" spans="1:21" s="18" customFormat="1" ht="15.75" hidden="1" customHeight="1" x14ac:dyDescent="0.2">
      <c r="A440" s="76"/>
      <c r="B440" s="22" t="s">
        <v>249</v>
      </c>
      <c r="C440" s="23" t="s">
        <v>16</v>
      </c>
      <c r="D440" s="37">
        <v>4</v>
      </c>
      <c r="E440" s="37">
        <v>8</v>
      </c>
      <c r="F440" s="37">
        <v>15416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4</v>
      </c>
      <c r="Q440" s="37">
        <v>8</v>
      </c>
      <c r="R440" s="37">
        <v>15416</v>
      </c>
      <c r="S440" s="37">
        <v>0</v>
      </c>
      <c r="T440" s="37">
        <v>0</v>
      </c>
      <c r="U440" s="37">
        <v>0</v>
      </c>
    </row>
    <row r="441" spans="1:21" s="18" customFormat="1" ht="15.75" hidden="1" customHeight="1" x14ac:dyDescent="0.2">
      <c r="A441" s="77"/>
      <c r="B441" s="25" t="s">
        <v>213</v>
      </c>
      <c r="C441" s="26" t="s">
        <v>130</v>
      </c>
      <c r="D441" s="38">
        <v>1</v>
      </c>
      <c r="E441" s="38">
        <v>2</v>
      </c>
      <c r="F441" s="38">
        <v>3854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8">
        <v>0</v>
      </c>
      <c r="O441" s="38">
        <v>0</v>
      </c>
      <c r="P441" s="38">
        <v>1</v>
      </c>
      <c r="Q441" s="38">
        <v>2</v>
      </c>
      <c r="R441" s="38">
        <v>3854</v>
      </c>
      <c r="S441" s="38">
        <v>0</v>
      </c>
      <c r="T441" s="38">
        <v>0</v>
      </c>
      <c r="U441" s="38">
        <v>0</v>
      </c>
    </row>
    <row r="442" spans="1:21" ht="15.75" hidden="1" customHeight="1" x14ac:dyDescent="0.2">
      <c r="A442" s="72" t="s">
        <v>223</v>
      </c>
      <c r="B442" s="73"/>
      <c r="C442" s="31" t="s">
        <v>61</v>
      </c>
      <c r="D442" s="32">
        <v>825</v>
      </c>
      <c r="E442" s="32">
        <v>2376</v>
      </c>
      <c r="F442" s="32">
        <v>4956043</v>
      </c>
      <c r="G442" s="32">
        <v>14</v>
      </c>
      <c r="H442" s="32">
        <v>41</v>
      </c>
      <c r="I442" s="32">
        <v>456498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811</v>
      </c>
      <c r="Q442" s="32">
        <v>2335</v>
      </c>
      <c r="R442" s="32">
        <v>4499545</v>
      </c>
      <c r="S442" s="32">
        <v>0</v>
      </c>
      <c r="T442" s="32">
        <v>0</v>
      </c>
      <c r="U442" s="32">
        <v>0</v>
      </c>
    </row>
    <row r="443" spans="1:21" s="18" customFormat="1" ht="15.75" hidden="1" customHeight="1" x14ac:dyDescent="0.2">
      <c r="A443" s="74" t="s">
        <v>247</v>
      </c>
      <c r="B443" s="17" t="s">
        <v>210</v>
      </c>
      <c r="C443" s="33" t="s">
        <v>22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18" customFormat="1" ht="15.75" hidden="1" customHeight="1" x14ac:dyDescent="0.2">
      <c r="A444" s="75"/>
      <c r="B444" s="35" t="s">
        <v>211</v>
      </c>
      <c r="C444" s="65" t="s">
        <v>30</v>
      </c>
      <c r="D444" s="36">
        <v>104</v>
      </c>
      <c r="E444" s="36">
        <v>307</v>
      </c>
      <c r="F444" s="36">
        <v>645241</v>
      </c>
      <c r="G444" s="36">
        <v>2</v>
      </c>
      <c r="H444" s="36">
        <v>6</v>
      </c>
      <c r="I444" s="36">
        <v>65214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102</v>
      </c>
      <c r="Q444" s="36">
        <v>301</v>
      </c>
      <c r="R444" s="36">
        <v>580027</v>
      </c>
      <c r="S444" s="36">
        <v>0</v>
      </c>
      <c r="T444" s="36">
        <v>0</v>
      </c>
      <c r="U444" s="36">
        <v>0</v>
      </c>
    </row>
    <row r="445" spans="1:21" s="18" customFormat="1" ht="15.75" hidden="1" customHeight="1" x14ac:dyDescent="0.2">
      <c r="A445" s="75"/>
      <c r="B445" s="21" t="s">
        <v>248</v>
      </c>
      <c r="C445" s="65" t="s">
        <v>14</v>
      </c>
      <c r="D445" s="36">
        <v>102</v>
      </c>
      <c r="E445" s="36">
        <v>301</v>
      </c>
      <c r="F445" s="36">
        <v>633679</v>
      </c>
      <c r="G445" s="36">
        <v>2</v>
      </c>
      <c r="H445" s="36">
        <v>6</v>
      </c>
      <c r="I445" s="36">
        <v>65214</v>
      </c>
      <c r="J445" s="36">
        <v>0</v>
      </c>
      <c r="K445" s="36">
        <v>0</v>
      </c>
      <c r="L445" s="36">
        <v>0</v>
      </c>
      <c r="M445" s="36">
        <v>0</v>
      </c>
      <c r="N445" s="36">
        <v>0</v>
      </c>
      <c r="O445" s="36">
        <v>0</v>
      </c>
      <c r="P445" s="36">
        <v>100</v>
      </c>
      <c r="Q445" s="36">
        <v>295</v>
      </c>
      <c r="R445" s="36">
        <v>568465</v>
      </c>
      <c r="S445" s="36">
        <v>0</v>
      </c>
      <c r="T445" s="36">
        <v>0</v>
      </c>
      <c r="U445" s="36">
        <v>0</v>
      </c>
    </row>
    <row r="446" spans="1:21" s="18" customFormat="1" ht="15.75" hidden="1" customHeight="1" x14ac:dyDescent="0.2">
      <c r="A446" s="75"/>
      <c r="B446" s="21" t="s">
        <v>212</v>
      </c>
      <c r="C446" s="65" t="s">
        <v>32</v>
      </c>
      <c r="D446" s="36">
        <v>2</v>
      </c>
      <c r="E446" s="36">
        <v>6</v>
      </c>
      <c r="F446" s="36">
        <v>11562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2</v>
      </c>
      <c r="Q446" s="36">
        <v>6</v>
      </c>
      <c r="R446" s="36">
        <v>11562</v>
      </c>
      <c r="S446" s="36">
        <v>0</v>
      </c>
      <c r="T446" s="36">
        <v>0</v>
      </c>
      <c r="U446" s="36">
        <v>0</v>
      </c>
    </row>
    <row r="447" spans="1:21" s="18" customFormat="1" ht="15.75" hidden="1" customHeight="1" x14ac:dyDescent="0.2">
      <c r="A447" s="75"/>
      <c r="B447" s="35" t="s">
        <v>249</v>
      </c>
      <c r="C447" s="65" t="s">
        <v>16</v>
      </c>
      <c r="D447" s="36">
        <v>2</v>
      </c>
      <c r="E447" s="36">
        <v>6</v>
      </c>
      <c r="F447" s="36">
        <v>11562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2</v>
      </c>
      <c r="Q447" s="36">
        <v>6</v>
      </c>
      <c r="R447" s="36">
        <v>11562</v>
      </c>
      <c r="S447" s="36">
        <v>0</v>
      </c>
      <c r="T447" s="36">
        <v>0</v>
      </c>
      <c r="U447" s="36">
        <v>0</v>
      </c>
    </row>
    <row r="448" spans="1:21" s="18" customFormat="1" ht="15.75" hidden="1" customHeight="1" x14ac:dyDescent="0.2">
      <c r="A448" s="75"/>
      <c r="B448" s="35" t="s">
        <v>213</v>
      </c>
      <c r="C448" s="65" t="s">
        <v>130</v>
      </c>
      <c r="D448" s="36">
        <v>7</v>
      </c>
      <c r="E448" s="36">
        <v>21</v>
      </c>
      <c r="F448" s="36">
        <v>40467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7</v>
      </c>
      <c r="Q448" s="36">
        <v>21</v>
      </c>
      <c r="R448" s="36">
        <v>40467</v>
      </c>
      <c r="S448" s="36">
        <v>0</v>
      </c>
      <c r="T448" s="36">
        <v>0</v>
      </c>
      <c r="U448" s="36">
        <v>0</v>
      </c>
    </row>
    <row r="449" spans="1:21" s="18" customFormat="1" ht="15.75" hidden="1" customHeight="1" x14ac:dyDescent="0.2">
      <c r="A449" s="76" t="s">
        <v>250</v>
      </c>
      <c r="B449" s="17" t="s">
        <v>210</v>
      </c>
      <c r="C449" s="33" t="s">
        <v>22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30</v>
      </c>
      <c r="D450" s="37">
        <v>694</v>
      </c>
      <c r="E450" s="37">
        <v>1990</v>
      </c>
      <c r="F450" s="37">
        <v>4158569</v>
      </c>
      <c r="G450" s="37">
        <v>12</v>
      </c>
      <c r="H450" s="37">
        <v>35</v>
      </c>
      <c r="I450" s="37">
        <v>391284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682</v>
      </c>
      <c r="Q450" s="37">
        <v>1955</v>
      </c>
      <c r="R450" s="37">
        <v>3767285</v>
      </c>
      <c r="S450" s="37">
        <v>0</v>
      </c>
      <c r="T450" s="37">
        <v>0</v>
      </c>
      <c r="U450" s="37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37">
        <v>653</v>
      </c>
      <c r="E451" s="37">
        <v>1881</v>
      </c>
      <c r="F451" s="37">
        <v>3939584</v>
      </c>
      <c r="G451" s="37">
        <v>11</v>
      </c>
      <c r="H451" s="37">
        <v>34</v>
      </c>
      <c r="I451" s="37">
        <v>380415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642</v>
      </c>
      <c r="Q451" s="37">
        <v>1847</v>
      </c>
      <c r="R451" s="37">
        <v>3559169</v>
      </c>
      <c r="S451" s="37">
        <v>0</v>
      </c>
      <c r="T451" s="37">
        <v>0</v>
      </c>
      <c r="U451" s="37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32</v>
      </c>
      <c r="D452" s="37">
        <v>41</v>
      </c>
      <c r="E452" s="37">
        <v>109</v>
      </c>
      <c r="F452" s="37">
        <v>218985</v>
      </c>
      <c r="G452" s="37">
        <v>1</v>
      </c>
      <c r="H452" s="37">
        <v>1</v>
      </c>
      <c r="I452" s="37">
        <v>10869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40</v>
      </c>
      <c r="Q452" s="37">
        <v>108</v>
      </c>
      <c r="R452" s="37">
        <v>208116</v>
      </c>
      <c r="S452" s="37">
        <v>0</v>
      </c>
      <c r="T452" s="37">
        <v>0</v>
      </c>
      <c r="U452" s="37">
        <v>0</v>
      </c>
    </row>
    <row r="453" spans="1:21" s="18" customFormat="1" ht="15.75" hidden="1" customHeight="1" x14ac:dyDescent="0.2">
      <c r="A453" s="76"/>
      <c r="B453" s="22" t="s">
        <v>249</v>
      </c>
      <c r="C453" s="23" t="s">
        <v>16</v>
      </c>
      <c r="D453" s="37">
        <v>6</v>
      </c>
      <c r="E453" s="37">
        <v>16</v>
      </c>
      <c r="F453" s="37">
        <v>30832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6</v>
      </c>
      <c r="Q453" s="37">
        <v>16</v>
      </c>
      <c r="R453" s="37">
        <v>30832</v>
      </c>
      <c r="S453" s="37">
        <v>0</v>
      </c>
      <c r="T453" s="37">
        <v>0</v>
      </c>
      <c r="U453" s="37">
        <v>0</v>
      </c>
    </row>
    <row r="454" spans="1:21" s="18" customFormat="1" ht="15.75" hidden="1" customHeight="1" x14ac:dyDescent="0.2">
      <c r="A454" s="77"/>
      <c r="B454" s="25" t="s">
        <v>213</v>
      </c>
      <c r="C454" s="26" t="s">
        <v>130</v>
      </c>
      <c r="D454" s="38">
        <v>12</v>
      </c>
      <c r="E454" s="38">
        <v>36</v>
      </c>
      <c r="F454" s="38">
        <v>69372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12</v>
      </c>
      <c r="Q454" s="38">
        <v>36</v>
      </c>
      <c r="R454" s="38">
        <v>69372</v>
      </c>
      <c r="S454" s="38">
        <v>0</v>
      </c>
      <c r="T454" s="38">
        <v>0</v>
      </c>
      <c r="U454" s="38">
        <v>0</v>
      </c>
    </row>
    <row r="455" spans="1:21" ht="15.75" hidden="1" customHeight="1" x14ac:dyDescent="0.2">
      <c r="A455" s="72" t="s">
        <v>224</v>
      </c>
      <c r="B455" s="73"/>
      <c r="C455" s="31" t="s">
        <v>114</v>
      </c>
      <c r="D455" s="32">
        <v>995</v>
      </c>
      <c r="E455" s="32">
        <v>2887</v>
      </c>
      <c r="F455" s="32">
        <v>8371523</v>
      </c>
      <c r="G455" s="32">
        <v>106</v>
      </c>
      <c r="H455" s="32">
        <v>318</v>
      </c>
      <c r="I455" s="32">
        <v>3280542</v>
      </c>
      <c r="J455" s="32">
        <v>1</v>
      </c>
      <c r="K455" s="32">
        <v>1</v>
      </c>
      <c r="L455" s="32">
        <v>2080</v>
      </c>
      <c r="M455" s="32">
        <v>3</v>
      </c>
      <c r="N455" s="32">
        <v>3</v>
      </c>
      <c r="O455" s="32">
        <v>150000</v>
      </c>
      <c r="P455" s="32">
        <v>885</v>
      </c>
      <c r="Q455" s="32">
        <v>2565</v>
      </c>
      <c r="R455" s="32">
        <v>4938901</v>
      </c>
      <c r="S455" s="32">
        <v>0</v>
      </c>
      <c r="T455" s="32">
        <v>0</v>
      </c>
      <c r="U455" s="32">
        <v>0</v>
      </c>
    </row>
    <row r="456" spans="1:21" s="18" customFormat="1" ht="15.75" hidden="1" customHeight="1" x14ac:dyDescent="0.2">
      <c r="A456" s="74" t="s">
        <v>247</v>
      </c>
      <c r="B456" s="17" t="s">
        <v>210</v>
      </c>
      <c r="C456" s="33" t="s">
        <v>22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18" customFormat="1" ht="15.75" hidden="1" customHeight="1" x14ac:dyDescent="0.2">
      <c r="A457" s="75"/>
      <c r="B457" s="35" t="s">
        <v>211</v>
      </c>
      <c r="C457" s="65" t="s">
        <v>30</v>
      </c>
      <c r="D457" s="36">
        <v>172</v>
      </c>
      <c r="E457" s="36">
        <v>495</v>
      </c>
      <c r="F457" s="36">
        <v>1433132</v>
      </c>
      <c r="G457" s="36">
        <v>19</v>
      </c>
      <c r="H457" s="36">
        <v>57</v>
      </c>
      <c r="I457" s="36">
        <v>541033</v>
      </c>
      <c r="J457" s="36">
        <v>0</v>
      </c>
      <c r="K457" s="36">
        <v>0</v>
      </c>
      <c r="L457" s="36">
        <v>0</v>
      </c>
      <c r="M457" s="36">
        <v>1</v>
      </c>
      <c r="N457" s="36">
        <v>1</v>
      </c>
      <c r="O457" s="36">
        <v>50000</v>
      </c>
      <c r="P457" s="36">
        <v>152</v>
      </c>
      <c r="Q457" s="36">
        <v>437</v>
      </c>
      <c r="R457" s="36">
        <v>842099</v>
      </c>
      <c r="S457" s="36">
        <v>0</v>
      </c>
      <c r="T457" s="36">
        <v>0</v>
      </c>
      <c r="U457" s="36">
        <v>0</v>
      </c>
    </row>
    <row r="458" spans="1:21" s="18" customFormat="1" ht="15.75" hidden="1" customHeight="1" x14ac:dyDescent="0.2">
      <c r="A458" s="75"/>
      <c r="B458" s="21" t="s">
        <v>248</v>
      </c>
      <c r="C458" s="65" t="s">
        <v>14</v>
      </c>
      <c r="D458" s="36">
        <v>170</v>
      </c>
      <c r="E458" s="36">
        <v>490</v>
      </c>
      <c r="F458" s="36">
        <v>1423497</v>
      </c>
      <c r="G458" s="36">
        <v>19</v>
      </c>
      <c r="H458" s="36">
        <v>57</v>
      </c>
      <c r="I458" s="36">
        <v>541033</v>
      </c>
      <c r="J458" s="36">
        <v>0</v>
      </c>
      <c r="K458" s="36">
        <v>0</v>
      </c>
      <c r="L458" s="36">
        <v>0</v>
      </c>
      <c r="M458" s="36">
        <v>1</v>
      </c>
      <c r="N458" s="36">
        <v>1</v>
      </c>
      <c r="O458" s="36">
        <v>50000</v>
      </c>
      <c r="P458" s="36">
        <v>150</v>
      </c>
      <c r="Q458" s="36">
        <v>432</v>
      </c>
      <c r="R458" s="36">
        <v>832464</v>
      </c>
      <c r="S458" s="36">
        <v>0</v>
      </c>
      <c r="T458" s="36">
        <v>0</v>
      </c>
      <c r="U458" s="36">
        <v>0</v>
      </c>
    </row>
    <row r="459" spans="1:21" s="18" customFormat="1" ht="15.75" hidden="1" customHeight="1" x14ac:dyDescent="0.2">
      <c r="A459" s="75"/>
      <c r="B459" s="21" t="s">
        <v>212</v>
      </c>
      <c r="C459" s="65" t="s">
        <v>32</v>
      </c>
      <c r="D459" s="36">
        <v>2</v>
      </c>
      <c r="E459" s="36">
        <v>5</v>
      </c>
      <c r="F459" s="36">
        <v>9635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2</v>
      </c>
      <c r="Q459" s="36">
        <v>5</v>
      </c>
      <c r="R459" s="36">
        <v>9635</v>
      </c>
      <c r="S459" s="36">
        <v>0</v>
      </c>
      <c r="T459" s="36">
        <v>0</v>
      </c>
      <c r="U459" s="36">
        <v>0</v>
      </c>
    </row>
    <row r="460" spans="1:21" s="18" customFormat="1" ht="15.75" hidden="1" customHeight="1" x14ac:dyDescent="0.2">
      <c r="A460" s="75"/>
      <c r="B460" s="35" t="s">
        <v>249</v>
      </c>
      <c r="C460" s="65" t="s">
        <v>16</v>
      </c>
      <c r="D460" s="36">
        <v>2</v>
      </c>
      <c r="E460" s="36">
        <v>6</v>
      </c>
      <c r="F460" s="36">
        <v>5781</v>
      </c>
      <c r="G460" s="36">
        <v>1</v>
      </c>
      <c r="H460" s="36">
        <v>3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1</v>
      </c>
      <c r="Q460" s="36">
        <v>3</v>
      </c>
      <c r="R460" s="36">
        <v>5781</v>
      </c>
      <c r="S460" s="36">
        <v>0</v>
      </c>
      <c r="T460" s="36">
        <v>0</v>
      </c>
      <c r="U460" s="36">
        <v>0</v>
      </c>
    </row>
    <row r="461" spans="1:21" s="18" customFormat="1" ht="15.75" hidden="1" customHeight="1" x14ac:dyDescent="0.2">
      <c r="A461" s="75"/>
      <c r="B461" s="35" t="s">
        <v>213</v>
      </c>
      <c r="C461" s="65" t="s">
        <v>130</v>
      </c>
      <c r="D461" s="36">
        <v>3</v>
      </c>
      <c r="E461" s="36">
        <v>9</v>
      </c>
      <c r="F461" s="36">
        <v>49950</v>
      </c>
      <c r="G461" s="36">
        <v>0</v>
      </c>
      <c r="H461" s="36">
        <v>0</v>
      </c>
      <c r="I461" s="36">
        <v>32607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3</v>
      </c>
      <c r="Q461" s="36">
        <v>9</v>
      </c>
      <c r="R461" s="36">
        <v>17343</v>
      </c>
      <c r="S461" s="36">
        <v>0</v>
      </c>
      <c r="T461" s="36">
        <v>0</v>
      </c>
      <c r="U461" s="36">
        <v>0</v>
      </c>
    </row>
    <row r="462" spans="1:21" s="18" customFormat="1" ht="15.75" hidden="1" customHeight="1" x14ac:dyDescent="0.2">
      <c r="A462" s="76" t="s">
        <v>250</v>
      </c>
      <c r="B462" s="17" t="s">
        <v>210</v>
      </c>
      <c r="C462" s="33" t="s">
        <v>22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30</v>
      </c>
      <c r="D463" s="37">
        <v>812</v>
      </c>
      <c r="E463" s="37">
        <v>2359</v>
      </c>
      <c r="F463" s="37">
        <v>6794322</v>
      </c>
      <c r="G463" s="37">
        <v>84</v>
      </c>
      <c r="H463" s="37">
        <v>252</v>
      </c>
      <c r="I463" s="37">
        <v>2641688</v>
      </c>
      <c r="J463" s="37">
        <v>1</v>
      </c>
      <c r="K463" s="37">
        <v>1</v>
      </c>
      <c r="L463" s="37">
        <v>2080</v>
      </c>
      <c r="M463" s="37">
        <v>2</v>
      </c>
      <c r="N463" s="37">
        <v>2</v>
      </c>
      <c r="O463" s="37">
        <v>100000</v>
      </c>
      <c r="P463" s="37">
        <v>725</v>
      </c>
      <c r="Q463" s="37">
        <v>2104</v>
      </c>
      <c r="R463" s="37">
        <v>4050554</v>
      </c>
      <c r="S463" s="37">
        <v>0</v>
      </c>
      <c r="T463" s="37">
        <v>0</v>
      </c>
      <c r="U463" s="37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37">
        <v>800</v>
      </c>
      <c r="E464" s="37">
        <v>2329</v>
      </c>
      <c r="F464" s="37">
        <v>6682860</v>
      </c>
      <c r="G464" s="37">
        <v>82</v>
      </c>
      <c r="H464" s="37">
        <v>246</v>
      </c>
      <c r="I464" s="37">
        <v>2576474</v>
      </c>
      <c r="J464" s="37">
        <v>1</v>
      </c>
      <c r="K464" s="37">
        <v>1</v>
      </c>
      <c r="L464" s="37">
        <v>2080</v>
      </c>
      <c r="M464" s="37">
        <v>2</v>
      </c>
      <c r="N464" s="37">
        <v>2</v>
      </c>
      <c r="O464" s="37">
        <v>100000</v>
      </c>
      <c r="P464" s="37">
        <v>715</v>
      </c>
      <c r="Q464" s="37">
        <v>2080</v>
      </c>
      <c r="R464" s="37">
        <v>4004306</v>
      </c>
      <c r="S464" s="37">
        <v>0</v>
      </c>
      <c r="T464" s="37">
        <v>0</v>
      </c>
      <c r="U464" s="37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32</v>
      </c>
      <c r="D465" s="37">
        <v>12</v>
      </c>
      <c r="E465" s="37">
        <v>30</v>
      </c>
      <c r="F465" s="37">
        <v>111462</v>
      </c>
      <c r="G465" s="37">
        <v>2</v>
      </c>
      <c r="H465" s="37">
        <v>6</v>
      </c>
      <c r="I465" s="37">
        <v>65214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10</v>
      </c>
      <c r="Q465" s="37">
        <v>24</v>
      </c>
      <c r="R465" s="37">
        <v>46248</v>
      </c>
      <c r="S465" s="37">
        <v>0</v>
      </c>
      <c r="T465" s="37">
        <v>0</v>
      </c>
      <c r="U465" s="37">
        <v>0</v>
      </c>
    </row>
    <row r="466" spans="1:21" s="18" customFormat="1" ht="15.75" hidden="1" customHeight="1" x14ac:dyDescent="0.2">
      <c r="A466" s="76"/>
      <c r="B466" s="22" t="s">
        <v>249</v>
      </c>
      <c r="C466" s="23" t="s">
        <v>16</v>
      </c>
      <c r="D466" s="37">
        <v>2</v>
      </c>
      <c r="E466" s="37">
        <v>6</v>
      </c>
      <c r="F466" s="37">
        <v>11562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  <c r="Q466" s="37">
        <v>6</v>
      </c>
      <c r="R466" s="37">
        <v>11562</v>
      </c>
      <c r="S466" s="37">
        <v>0</v>
      </c>
      <c r="T466" s="37">
        <v>0</v>
      </c>
      <c r="U466" s="37">
        <v>0</v>
      </c>
    </row>
    <row r="467" spans="1:21" s="18" customFormat="1" ht="15.75" hidden="1" customHeight="1" x14ac:dyDescent="0.2">
      <c r="A467" s="77"/>
      <c r="B467" s="25" t="s">
        <v>213</v>
      </c>
      <c r="C467" s="26" t="s">
        <v>130</v>
      </c>
      <c r="D467" s="38">
        <v>4</v>
      </c>
      <c r="E467" s="38">
        <v>12</v>
      </c>
      <c r="F467" s="38">
        <v>76776</v>
      </c>
      <c r="G467" s="38">
        <v>2</v>
      </c>
      <c r="H467" s="38">
        <v>6</v>
      </c>
      <c r="I467" s="38">
        <v>65214</v>
      </c>
      <c r="J467" s="38">
        <v>0</v>
      </c>
      <c r="K467" s="38">
        <v>0</v>
      </c>
      <c r="L467" s="38">
        <v>0</v>
      </c>
      <c r="M467" s="38">
        <v>0</v>
      </c>
      <c r="N467" s="38">
        <v>0</v>
      </c>
      <c r="O467" s="38">
        <v>0</v>
      </c>
      <c r="P467" s="38">
        <v>2</v>
      </c>
      <c r="Q467" s="38">
        <v>6</v>
      </c>
      <c r="R467" s="38">
        <v>11562</v>
      </c>
      <c r="S467" s="38">
        <v>0</v>
      </c>
      <c r="T467" s="38">
        <v>0</v>
      </c>
      <c r="U467" s="38">
        <v>0</v>
      </c>
    </row>
    <row r="468" spans="1:21" ht="15.75" hidden="1" customHeight="1" x14ac:dyDescent="0.2">
      <c r="A468" s="72" t="s">
        <v>225</v>
      </c>
      <c r="B468" s="73"/>
      <c r="C468" s="31" t="s">
        <v>50</v>
      </c>
      <c r="D468" s="32">
        <v>1081</v>
      </c>
      <c r="E468" s="32">
        <v>3132</v>
      </c>
      <c r="F468" s="32">
        <v>7373900</v>
      </c>
      <c r="G468" s="32">
        <v>52</v>
      </c>
      <c r="H468" s="32">
        <v>159</v>
      </c>
      <c r="I468" s="32">
        <v>1604564</v>
      </c>
      <c r="J468" s="32">
        <v>0</v>
      </c>
      <c r="K468" s="32">
        <v>0</v>
      </c>
      <c r="L468" s="32">
        <v>0</v>
      </c>
      <c r="M468" s="32">
        <v>1</v>
      </c>
      <c r="N468" s="32">
        <v>1</v>
      </c>
      <c r="O468" s="32">
        <v>50000</v>
      </c>
      <c r="P468" s="32">
        <v>1028</v>
      </c>
      <c r="Q468" s="32">
        <v>2972</v>
      </c>
      <c r="R468" s="32">
        <v>5719336</v>
      </c>
      <c r="S468" s="32">
        <v>0</v>
      </c>
      <c r="T468" s="32">
        <v>0</v>
      </c>
      <c r="U468" s="32">
        <v>0</v>
      </c>
    </row>
    <row r="469" spans="1:21" s="18" customFormat="1" ht="15.75" hidden="1" customHeight="1" x14ac:dyDescent="0.2">
      <c r="A469" s="74" t="s">
        <v>247</v>
      </c>
      <c r="B469" s="17" t="s">
        <v>210</v>
      </c>
      <c r="C469" s="33" t="s">
        <v>22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18" customFormat="1" ht="15.75" hidden="1" customHeight="1" x14ac:dyDescent="0.2">
      <c r="A470" s="75"/>
      <c r="B470" s="35" t="s">
        <v>211</v>
      </c>
      <c r="C470" s="65" t="s">
        <v>30</v>
      </c>
      <c r="D470" s="36">
        <v>189</v>
      </c>
      <c r="E470" s="36">
        <v>549</v>
      </c>
      <c r="F470" s="36">
        <v>1164053</v>
      </c>
      <c r="G470" s="36">
        <v>5</v>
      </c>
      <c r="H470" s="36">
        <v>15</v>
      </c>
      <c r="I470" s="36">
        <v>135035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  <c r="P470" s="36">
        <v>184</v>
      </c>
      <c r="Q470" s="36">
        <v>534</v>
      </c>
      <c r="R470" s="36">
        <v>1029018</v>
      </c>
      <c r="S470" s="36">
        <v>0</v>
      </c>
      <c r="T470" s="36">
        <v>0</v>
      </c>
      <c r="U470" s="36">
        <v>0</v>
      </c>
    </row>
    <row r="471" spans="1:21" s="18" customFormat="1" ht="15.75" hidden="1" customHeight="1" x14ac:dyDescent="0.2">
      <c r="A471" s="75"/>
      <c r="B471" s="21" t="s">
        <v>248</v>
      </c>
      <c r="C471" s="65" t="s">
        <v>14</v>
      </c>
      <c r="D471" s="36">
        <v>168</v>
      </c>
      <c r="E471" s="36">
        <v>486</v>
      </c>
      <c r="F471" s="36">
        <v>1042652</v>
      </c>
      <c r="G471" s="36">
        <v>5</v>
      </c>
      <c r="H471" s="36">
        <v>15</v>
      </c>
      <c r="I471" s="36">
        <v>135035</v>
      </c>
      <c r="J471" s="36">
        <v>0</v>
      </c>
      <c r="K471" s="36">
        <v>0</v>
      </c>
      <c r="L471" s="36">
        <v>0</v>
      </c>
      <c r="M471" s="36">
        <v>0</v>
      </c>
      <c r="N471" s="36">
        <v>0</v>
      </c>
      <c r="O471" s="36">
        <v>0</v>
      </c>
      <c r="P471" s="36">
        <v>163</v>
      </c>
      <c r="Q471" s="36">
        <v>471</v>
      </c>
      <c r="R471" s="36">
        <v>907617</v>
      </c>
      <c r="S471" s="36">
        <v>0</v>
      </c>
      <c r="T471" s="36">
        <v>0</v>
      </c>
      <c r="U471" s="36">
        <v>0</v>
      </c>
    </row>
    <row r="472" spans="1:21" s="18" customFormat="1" ht="15.75" hidden="1" customHeight="1" x14ac:dyDescent="0.2">
      <c r="A472" s="75"/>
      <c r="B472" s="21" t="s">
        <v>212</v>
      </c>
      <c r="C472" s="65" t="s">
        <v>32</v>
      </c>
      <c r="D472" s="36">
        <v>21</v>
      </c>
      <c r="E472" s="36">
        <v>63</v>
      </c>
      <c r="F472" s="36">
        <v>121401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6">
        <v>0</v>
      </c>
      <c r="N472" s="36">
        <v>0</v>
      </c>
      <c r="O472" s="36">
        <v>0</v>
      </c>
      <c r="P472" s="36">
        <v>21</v>
      </c>
      <c r="Q472" s="36">
        <v>63</v>
      </c>
      <c r="R472" s="36">
        <v>121401</v>
      </c>
      <c r="S472" s="36">
        <v>0</v>
      </c>
      <c r="T472" s="36">
        <v>0</v>
      </c>
      <c r="U472" s="36">
        <v>0</v>
      </c>
    </row>
    <row r="473" spans="1:21" s="18" customFormat="1" ht="15.75" hidden="1" customHeight="1" x14ac:dyDescent="0.2">
      <c r="A473" s="75"/>
      <c r="B473" s="35" t="s">
        <v>249</v>
      </c>
      <c r="C473" s="65" t="s">
        <v>16</v>
      </c>
      <c r="D473" s="36">
        <v>2</v>
      </c>
      <c r="E473" s="36">
        <v>6</v>
      </c>
      <c r="F473" s="36">
        <v>11562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6">
        <v>0</v>
      </c>
      <c r="N473" s="36">
        <v>0</v>
      </c>
      <c r="O473" s="36">
        <v>0</v>
      </c>
      <c r="P473" s="36">
        <v>2</v>
      </c>
      <c r="Q473" s="36">
        <v>6</v>
      </c>
      <c r="R473" s="36">
        <v>11562</v>
      </c>
      <c r="S473" s="36">
        <v>0</v>
      </c>
      <c r="T473" s="36">
        <v>0</v>
      </c>
      <c r="U473" s="36">
        <v>0</v>
      </c>
    </row>
    <row r="474" spans="1:21" s="18" customFormat="1" ht="15.75" hidden="1" customHeight="1" x14ac:dyDescent="0.2">
      <c r="A474" s="75"/>
      <c r="B474" s="35" t="s">
        <v>213</v>
      </c>
      <c r="C474" s="65" t="s">
        <v>130</v>
      </c>
      <c r="D474" s="36">
        <v>2</v>
      </c>
      <c r="E474" s="36">
        <v>6</v>
      </c>
      <c r="F474" s="36">
        <v>11562</v>
      </c>
      <c r="G474" s="36">
        <v>0</v>
      </c>
      <c r="H474" s="36">
        <v>0</v>
      </c>
      <c r="I474" s="36">
        <v>0</v>
      </c>
      <c r="J474" s="36">
        <v>0</v>
      </c>
      <c r="K474" s="36">
        <v>0</v>
      </c>
      <c r="L474" s="36">
        <v>0</v>
      </c>
      <c r="M474" s="36">
        <v>0</v>
      </c>
      <c r="N474" s="36">
        <v>0</v>
      </c>
      <c r="O474" s="36">
        <v>0</v>
      </c>
      <c r="P474" s="36">
        <v>2</v>
      </c>
      <c r="Q474" s="36">
        <v>6</v>
      </c>
      <c r="R474" s="36">
        <v>11562</v>
      </c>
      <c r="S474" s="36">
        <v>0</v>
      </c>
      <c r="T474" s="36">
        <v>0</v>
      </c>
      <c r="U474" s="36">
        <v>0</v>
      </c>
    </row>
    <row r="475" spans="1:21" s="18" customFormat="1" ht="15.75" hidden="1" customHeight="1" x14ac:dyDescent="0.2">
      <c r="A475" s="76" t="s">
        <v>250</v>
      </c>
      <c r="B475" s="17" t="s">
        <v>210</v>
      </c>
      <c r="C475" s="33" t="s">
        <v>22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30</v>
      </c>
      <c r="D476" s="37">
        <v>884</v>
      </c>
      <c r="E476" s="37">
        <v>2559</v>
      </c>
      <c r="F476" s="37">
        <v>6163599</v>
      </c>
      <c r="G476" s="37">
        <v>47</v>
      </c>
      <c r="H476" s="37">
        <v>144</v>
      </c>
      <c r="I476" s="37">
        <v>1469529</v>
      </c>
      <c r="J476" s="37">
        <v>0</v>
      </c>
      <c r="K476" s="37">
        <v>0</v>
      </c>
      <c r="L476" s="37">
        <v>0</v>
      </c>
      <c r="M476" s="37">
        <v>1</v>
      </c>
      <c r="N476" s="37">
        <v>1</v>
      </c>
      <c r="O476" s="37">
        <v>50000</v>
      </c>
      <c r="P476" s="37">
        <v>836</v>
      </c>
      <c r="Q476" s="37">
        <v>2414</v>
      </c>
      <c r="R476" s="37">
        <v>4644070</v>
      </c>
      <c r="S476" s="37">
        <v>0</v>
      </c>
      <c r="T476" s="37">
        <v>0</v>
      </c>
      <c r="U476" s="37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37">
        <v>787</v>
      </c>
      <c r="E477" s="37">
        <v>2277</v>
      </c>
      <c r="F477" s="37">
        <v>5512881</v>
      </c>
      <c r="G477" s="37">
        <v>43</v>
      </c>
      <c r="H477" s="37">
        <v>132</v>
      </c>
      <c r="I477" s="37">
        <v>1339101</v>
      </c>
      <c r="J477" s="37">
        <v>0</v>
      </c>
      <c r="K477" s="37">
        <v>0</v>
      </c>
      <c r="L477" s="37">
        <v>0</v>
      </c>
      <c r="M477" s="37">
        <v>1</v>
      </c>
      <c r="N477" s="37">
        <v>1</v>
      </c>
      <c r="O477" s="37">
        <v>50000</v>
      </c>
      <c r="P477" s="37">
        <v>743</v>
      </c>
      <c r="Q477" s="37">
        <v>2144</v>
      </c>
      <c r="R477" s="37">
        <v>4123780</v>
      </c>
      <c r="S477" s="37">
        <v>0</v>
      </c>
      <c r="T477" s="37">
        <v>0</v>
      </c>
      <c r="U477" s="37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32</v>
      </c>
      <c r="D478" s="37">
        <v>97</v>
      </c>
      <c r="E478" s="37">
        <v>282</v>
      </c>
      <c r="F478" s="37">
        <v>650718</v>
      </c>
      <c r="G478" s="37">
        <v>4</v>
      </c>
      <c r="H478" s="37">
        <v>12</v>
      </c>
      <c r="I478" s="37">
        <v>130428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93</v>
      </c>
      <c r="Q478" s="37">
        <v>270</v>
      </c>
      <c r="R478" s="37">
        <v>520290</v>
      </c>
      <c r="S478" s="37">
        <v>0</v>
      </c>
      <c r="T478" s="37">
        <v>0</v>
      </c>
      <c r="U478" s="37">
        <v>0</v>
      </c>
    </row>
    <row r="479" spans="1:21" s="18" customFormat="1" ht="15.75" hidden="1" customHeight="1" x14ac:dyDescent="0.2">
      <c r="A479" s="76"/>
      <c r="B479" s="22" t="s">
        <v>249</v>
      </c>
      <c r="C479" s="23" t="s">
        <v>16</v>
      </c>
      <c r="D479" s="37">
        <v>1</v>
      </c>
      <c r="E479" s="37">
        <v>3</v>
      </c>
      <c r="F479" s="37">
        <v>5781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1</v>
      </c>
      <c r="Q479" s="37">
        <v>3</v>
      </c>
      <c r="R479" s="37">
        <v>5781</v>
      </c>
      <c r="S479" s="37">
        <v>0</v>
      </c>
      <c r="T479" s="37">
        <v>0</v>
      </c>
      <c r="U479" s="37">
        <v>0</v>
      </c>
    </row>
    <row r="480" spans="1:21" s="18" customFormat="1" ht="15.75" hidden="1" customHeight="1" x14ac:dyDescent="0.2">
      <c r="A480" s="77"/>
      <c r="B480" s="25" t="s">
        <v>213</v>
      </c>
      <c r="C480" s="26" t="s">
        <v>130</v>
      </c>
      <c r="D480" s="38">
        <v>3</v>
      </c>
      <c r="E480" s="38">
        <v>9</v>
      </c>
      <c r="F480" s="38">
        <v>17343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3</v>
      </c>
      <c r="Q480" s="38">
        <v>9</v>
      </c>
      <c r="R480" s="38">
        <v>17343</v>
      </c>
      <c r="S480" s="38">
        <v>0</v>
      </c>
      <c r="T480" s="38">
        <v>0</v>
      </c>
      <c r="U480" s="38">
        <v>0</v>
      </c>
    </row>
    <row r="481" spans="1:21" ht="15.75" hidden="1" customHeight="1" x14ac:dyDescent="0.2">
      <c r="A481" s="72" t="s">
        <v>226</v>
      </c>
      <c r="B481" s="73"/>
      <c r="C481" s="31" t="s">
        <v>65</v>
      </c>
      <c r="D481" s="32">
        <v>511</v>
      </c>
      <c r="E481" s="32">
        <v>1507</v>
      </c>
      <c r="F481" s="32">
        <v>3279553</v>
      </c>
      <c r="G481" s="32">
        <v>14</v>
      </c>
      <c r="H481" s="32">
        <v>42</v>
      </c>
      <c r="I481" s="32">
        <v>456498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497</v>
      </c>
      <c r="Q481" s="32">
        <v>1465</v>
      </c>
      <c r="R481" s="32">
        <v>2823055</v>
      </c>
      <c r="S481" s="32">
        <v>0</v>
      </c>
      <c r="T481" s="32">
        <v>0</v>
      </c>
      <c r="U481" s="32">
        <v>0</v>
      </c>
    </row>
    <row r="482" spans="1:21" s="18" customFormat="1" ht="15.75" hidden="1" customHeight="1" x14ac:dyDescent="0.2">
      <c r="A482" s="74" t="s">
        <v>247</v>
      </c>
      <c r="B482" s="17" t="s">
        <v>210</v>
      </c>
      <c r="C482" s="33" t="s">
        <v>22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18" customFormat="1" ht="15.75" hidden="1" customHeight="1" x14ac:dyDescent="0.2">
      <c r="A483" s="75"/>
      <c r="B483" s="35" t="s">
        <v>211</v>
      </c>
      <c r="C483" s="65" t="s">
        <v>30</v>
      </c>
      <c r="D483" s="36">
        <v>75</v>
      </c>
      <c r="E483" s="36">
        <v>220</v>
      </c>
      <c r="F483" s="36">
        <v>450766</v>
      </c>
      <c r="G483" s="36">
        <v>1</v>
      </c>
      <c r="H483" s="36">
        <v>3</v>
      </c>
      <c r="I483" s="36">
        <v>32607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74</v>
      </c>
      <c r="Q483" s="36">
        <v>217</v>
      </c>
      <c r="R483" s="36">
        <v>418159</v>
      </c>
      <c r="S483" s="36">
        <v>0</v>
      </c>
      <c r="T483" s="36">
        <v>0</v>
      </c>
      <c r="U483" s="36">
        <v>0</v>
      </c>
    </row>
    <row r="484" spans="1:21" s="18" customFormat="1" ht="15.75" hidden="1" customHeight="1" x14ac:dyDescent="0.2">
      <c r="A484" s="75"/>
      <c r="B484" s="21" t="s">
        <v>248</v>
      </c>
      <c r="C484" s="65" t="s">
        <v>14</v>
      </c>
      <c r="D484" s="36">
        <v>74</v>
      </c>
      <c r="E484" s="36">
        <v>217</v>
      </c>
      <c r="F484" s="36">
        <v>444985</v>
      </c>
      <c r="G484" s="36">
        <v>1</v>
      </c>
      <c r="H484" s="36">
        <v>3</v>
      </c>
      <c r="I484" s="36">
        <v>32607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73</v>
      </c>
      <c r="Q484" s="36">
        <v>214</v>
      </c>
      <c r="R484" s="36">
        <v>412378</v>
      </c>
      <c r="S484" s="36">
        <v>0</v>
      </c>
      <c r="T484" s="36">
        <v>0</v>
      </c>
      <c r="U484" s="36">
        <v>0</v>
      </c>
    </row>
    <row r="485" spans="1:21" s="18" customFormat="1" ht="15.75" hidden="1" customHeight="1" x14ac:dyDescent="0.2">
      <c r="A485" s="75"/>
      <c r="B485" s="21" t="s">
        <v>212</v>
      </c>
      <c r="C485" s="65" t="s">
        <v>32</v>
      </c>
      <c r="D485" s="36">
        <v>1</v>
      </c>
      <c r="E485" s="36">
        <v>3</v>
      </c>
      <c r="F485" s="36">
        <v>5781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1</v>
      </c>
      <c r="Q485" s="36">
        <v>3</v>
      </c>
      <c r="R485" s="36">
        <v>5781</v>
      </c>
      <c r="S485" s="36">
        <v>0</v>
      </c>
      <c r="T485" s="36">
        <v>0</v>
      </c>
      <c r="U485" s="36">
        <v>0</v>
      </c>
    </row>
    <row r="486" spans="1:21" s="18" customFormat="1" ht="15.75" hidden="1" customHeight="1" x14ac:dyDescent="0.2">
      <c r="A486" s="75"/>
      <c r="B486" s="35" t="s">
        <v>249</v>
      </c>
      <c r="C486" s="65" t="s">
        <v>16</v>
      </c>
      <c r="D486" s="36">
        <v>2</v>
      </c>
      <c r="E486" s="36">
        <v>6</v>
      </c>
      <c r="F486" s="36">
        <v>11562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2</v>
      </c>
      <c r="Q486" s="36">
        <v>6</v>
      </c>
      <c r="R486" s="36">
        <v>11562</v>
      </c>
      <c r="S486" s="36">
        <v>0</v>
      </c>
      <c r="T486" s="36">
        <v>0</v>
      </c>
      <c r="U486" s="36">
        <v>0</v>
      </c>
    </row>
    <row r="487" spans="1:21" s="18" customFormat="1" ht="15.75" hidden="1" customHeight="1" x14ac:dyDescent="0.2">
      <c r="A487" s="75"/>
      <c r="B487" s="35" t="s">
        <v>213</v>
      </c>
      <c r="C487" s="65" t="s">
        <v>130</v>
      </c>
      <c r="D487" s="36">
        <v>5</v>
      </c>
      <c r="E487" s="36">
        <v>15</v>
      </c>
      <c r="F487" s="36">
        <v>28905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5</v>
      </c>
      <c r="Q487" s="36">
        <v>15</v>
      </c>
      <c r="R487" s="36">
        <v>28905</v>
      </c>
      <c r="S487" s="36">
        <v>0</v>
      </c>
      <c r="T487" s="36">
        <v>0</v>
      </c>
      <c r="U487" s="36">
        <v>0</v>
      </c>
    </row>
    <row r="488" spans="1:21" s="18" customFormat="1" ht="15.75" hidden="1" customHeight="1" x14ac:dyDescent="0.2">
      <c r="A488" s="76" t="s">
        <v>250</v>
      </c>
      <c r="B488" s="17" t="s">
        <v>210</v>
      </c>
      <c r="C488" s="33" t="s">
        <v>22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30</v>
      </c>
      <c r="D489" s="37">
        <v>425</v>
      </c>
      <c r="E489" s="37">
        <v>1254</v>
      </c>
      <c r="F489" s="37">
        <v>2765196</v>
      </c>
      <c r="G489" s="37">
        <v>13</v>
      </c>
      <c r="H489" s="37">
        <v>39</v>
      </c>
      <c r="I489" s="37">
        <v>423891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412</v>
      </c>
      <c r="Q489" s="37">
        <v>1215</v>
      </c>
      <c r="R489" s="37">
        <v>2341305</v>
      </c>
      <c r="S489" s="37">
        <v>0</v>
      </c>
      <c r="T489" s="37">
        <v>0</v>
      </c>
      <c r="U489" s="37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37">
        <v>425</v>
      </c>
      <c r="E490" s="37">
        <v>1254</v>
      </c>
      <c r="F490" s="37">
        <v>2765196</v>
      </c>
      <c r="G490" s="37">
        <v>13</v>
      </c>
      <c r="H490" s="37">
        <v>39</v>
      </c>
      <c r="I490" s="37">
        <v>423891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412</v>
      </c>
      <c r="Q490" s="37">
        <v>1215</v>
      </c>
      <c r="R490" s="37">
        <v>2341305</v>
      </c>
      <c r="S490" s="37">
        <v>0</v>
      </c>
      <c r="T490" s="37">
        <v>0</v>
      </c>
      <c r="U490" s="37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32</v>
      </c>
      <c r="D491" s="37"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  <c r="Q491" s="37">
        <v>0</v>
      </c>
      <c r="R491" s="37">
        <v>0</v>
      </c>
      <c r="S491" s="37">
        <v>0</v>
      </c>
      <c r="T491" s="37">
        <v>0</v>
      </c>
      <c r="U491" s="37">
        <v>0</v>
      </c>
    </row>
    <row r="492" spans="1:21" s="18" customFormat="1" ht="15.75" hidden="1" customHeight="1" x14ac:dyDescent="0.2">
      <c r="A492" s="76"/>
      <c r="B492" s="22" t="s">
        <v>249</v>
      </c>
      <c r="C492" s="23" t="s">
        <v>16</v>
      </c>
      <c r="D492" s="37">
        <v>2</v>
      </c>
      <c r="E492" s="37">
        <v>6</v>
      </c>
      <c r="F492" s="37">
        <v>11562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2</v>
      </c>
      <c r="Q492" s="37">
        <v>6</v>
      </c>
      <c r="R492" s="37">
        <v>11562</v>
      </c>
      <c r="S492" s="37">
        <v>0</v>
      </c>
      <c r="T492" s="37">
        <v>0</v>
      </c>
      <c r="U492" s="37">
        <v>0</v>
      </c>
    </row>
    <row r="493" spans="1:21" s="18" customFormat="1" ht="15.75" hidden="1" customHeight="1" x14ac:dyDescent="0.2">
      <c r="A493" s="77"/>
      <c r="B493" s="25" t="s">
        <v>213</v>
      </c>
      <c r="C493" s="26" t="s">
        <v>130</v>
      </c>
      <c r="D493" s="38">
        <v>2</v>
      </c>
      <c r="E493" s="38">
        <v>6</v>
      </c>
      <c r="F493" s="38">
        <v>11562</v>
      </c>
      <c r="G493" s="38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2</v>
      </c>
      <c r="Q493" s="38">
        <v>6</v>
      </c>
      <c r="R493" s="38">
        <v>11562</v>
      </c>
      <c r="S493" s="38">
        <v>0</v>
      </c>
      <c r="T493" s="38">
        <v>0</v>
      </c>
      <c r="U493" s="38">
        <v>0</v>
      </c>
    </row>
    <row r="494" spans="1:21" ht="15.75" hidden="1" customHeight="1" x14ac:dyDescent="0.2">
      <c r="A494" s="72" t="s">
        <v>227</v>
      </c>
      <c r="B494" s="73"/>
      <c r="C494" s="31" t="s">
        <v>115</v>
      </c>
      <c r="D494" s="32">
        <v>302</v>
      </c>
      <c r="E494" s="32">
        <v>891</v>
      </c>
      <c r="F494" s="32">
        <v>2538141</v>
      </c>
      <c r="G494" s="32">
        <v>32</v>
      </c>
      <c r="H494" s="32">
        <v>96</v>
      </c>
      <c r="I494" s="32">
        <v>1016424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266</v>
      </c>
      <c r="Q494" s="32">
        <v>771</v>
      </c>
      <c r="R494" s="32">
        <v>1485717</v>
      </c>
      <c r="S494" s="32">
        <v>4</v>
      </c>
      <c r="T494" s="32">
        <v>24</v>
      </c>
      <c r="U494" s="32">
        <v>36000</v>
      </c>
    </row>
    <row r="495" spans="1:21" s="18" customFormat="1" ht="15.75" hidden="1" customHeight="1" x14ac:dyDescent="0.2">
      <c r="A495" s="74" t="s">
        <v>247</v>
      </c>
      <c r="B495" s="17" t="s">
        <v>210</v>
      </c>
      <c r="C495" s="33" t="s">
        <v>22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18" customFormat="1" ht="15.75" hidden="1" customHeight="1" x14ac:dyDescent="0.2">
      <c r="A496" s="75"/>
      <c r="B496" s="35" t="s">
        <v>211</v>
      </c>
      <c r="C496" s="65" t="s">
        <v>30</v>
      </c>
      <c r="D496" s="36">
        <v>159</v>
      </c>
      <c r="E496" s="36">
        <v>469</v>
      </c>
      <c r="F496" s="36">
        <v>992881</v>
      </c>
      <c r="G496" s="36">
        <v>4</v>
      </c>
      <c r="H496" s="36">
        <v>12</v>
      </c>
      <c r="I496" s="36">
        <v>119928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152</v>
      </c>
      <c r="Q496" s="36">
        <v>439</v>
      </c>
      <c r="R496" s="36">
        <v>845953</v>
      </c>
      <c r="S496" s="36">
        <v>3</v>
      </c>
      <c r="T496" s="36">
        <v>18</v>
      </c>
      <c r="U496" s="36">
        <v>27000</v>
      </c>
    </row>
    <row r="497" spans="1:21" s="18" customFormat="1" ht="15.75" hidden="1" customHeight="1" x14ac:dyDescent="0.2">
      <c r="A497" s="75"/>
      <c r="B497" s="21" t="s">
        <v>248</v>
      </c>
      <c r="C497" s="65" t="s">
        <v>14</v>
      </c>
      <c r="D497" s="36">
        <v>158</v>
      </c>
      <c r="E497" s="36">
        <v>466</v>
      </c>
      <c r="F497" s="36">
        <v>960274</v>
      </c>
      <c r="G497" s="36">
        <v>3</v>
      </c>
      <c r="H497" s="36">
        <v>9</v>
      </c>
      <c r="I497" s="36">
        <v>87321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152</v>
      </c>
      <c r="Q497" s="36">
        <v>439</v>
      </c>
      <c r="R497" s="36">
        <v>845953</v>
      </c>
      <c r="S497" s="36">
        <v>3</v>
      </c>
      <c r="T497" s="36">
        <v>18</v>
      </c>
      <c r="U497" s="36">
        <v>27000</v>
      </c>
    </row>
    <row r="498" spans="1:21" s="18" customFormat="1" ht="15.75" hidden="1" customHeight="1" x14ac:dyDescent="0.2">
      <c r="A498" s="75"/>
      <c r="B498" s="21" t="s">
        <v>212</v>
      </c>
      <c r="C498" s="65" t="s">
        <v>32</v>
      </c>
      <c r="D498" s="36">
        <v>1</v>
      </c>
      <c r="E498" s="36">
        <v>3</v>
      </c>
      <c r="F498" s="36">
        <v>32607</v>
      </c>
      <c r="G498" s="36">
        <v>1</v>
      </c>
      <c r="H498" s="36">
        <v>3</v>
      </c>
      <c r="I498" s="36">
        <v>32607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</row>
    <row r="499" spans="1:21" s="18" customFormat="1" ht="15.75" hidden="1" customHeight="1" x14ac:dyDescent="0.2">
      <c r="A499" s="75"/>
      <c r="B499" s="35" t="s">
        <v>249</v>
      </c>
      <c r="C499" s="65" t="s">
        <v>16</v>
      </c>
      <c r="D499" s="36">
        <v>0</v>
      </c>
      <c r="E499" s="36">
        <v>0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</row>
    <row r="500" spans="1:21" s="18" customFormat="1" ht="15.75" hidden="1" customHeight="1" x14ac:dyDescent="0.2">
      <c r="A500" s="75"/>
      <c r="B500" s="35" t="s">
        <v>213</v>
      </c>
      <c r="C500" s="65" t="s">
        <v>130</v>
      </c>
      <c r="D500" s="36">
        <v>0</v>
      </c>
      <c r="E500" s="36">
        <v>0</v>
      </c>
      <c r="F500" s="36">
        <v>0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</row>
    <row r="501" spans="1:21" s="18" customFormat="1" ht="15.75" hidden="1" customHeight="1" x14ac:dyDescent="0.2">
      <c r="A501" s="76" t="s">
        <v>250</v>
      </c>
      <c r="B501" s="17" t="s">
        <v>210</v>
      </c>
      <c r="C501" s="33" t="s">
        <v>22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30</v>
      </c>
      <c r="D502" s="37">
        <v>140</v>
      </c>
      <c r="E502" s="37">
        <v>413</v>
      </c>
      <c r="F502" s="37">
        <v>1447439</v>
      </c>
      <c r="G502" s="37">
        <v>25</v>
      </c>
      <c r="H502" s="37">
        <v>75</v>
      </c>
      <c r="I502" s="37">
        <v>798675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114</v>
      </c>
      <c r="Q502" s="37">
        <v>332</v>
      </c>
      <c r="R502" s="37">
        <v>639764</v>
      </c>
      <c r="S502" s="37">
        <v>1</v>
      </c>
      <c r="T502" s="37">
        <v>6</v>
      </c>
      <c r="U502" s="37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37">
        <v>140</v>
      </c>
      <c r="E503" s="37">
        <v>413</v>
      </c>
      <c r="F503" s="37">
        <v>1447439</v>
      </c>
      <c r="G503" s="37">
        <v>25</v>
      </c>
      <c r="H503" s="37">
        <v>75</v>
      </c>
      <c r="I503" s="37">
        <v>798675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114</v>
      </c>
      <c r="Q503" s="37">
        <v>332</v>
      </c>
      <c r="R503" s="37">
        <v>639764</v>
      </c>
      <c r="S503" s="37">
        <v>1</v>
      </c>
      <c r="T503" s="37">
        <v>6</v>
      </c>
      <c r="U503" s="37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32</v>
      </c>
      <c r="D504" s="37"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</row>
    <row r="505" spans="1:21" s="18" customFormat="1" ht="15.75" hidden="1" customHeight="1" x14ac:dyDescent="0.2">
      <c r="A505" s="76"/>
      <c r="B505" s="22" t="s">
        <v>249</v>
      </c>
      <c r="C505" s="23" t="s">
        <v>16</v>
      </c>
      <c r="D505" s="37"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  <c r="Q505" s="37">
        <v>0</v>
      </c>
      <c r="R505" s="37">
        <v>0</v>
      </c>
      <c r="S505" s="37">
        <v>0</v>
      </c>
      <c r="T505" s="37">
        <v>0</v>
      </c>
      <c r="U505" s="37">
        <v>0</v>
      </c>
    </row>
    <row r="506" spans="1:21" s="18" customFormat="1" ht="15.75" hidden="1" customHeight="1" x14ac:dyDescent="0.2">
      <c r="A506" s="77"/>
      <c r="B506" s="25" t="s">
        <v>213</v>
      </c>
      <c r="C506" s="26" t="s">
        <v>130</v>
      </c>
      <c r="D506" s="38">
        <v>3</v>
      </c>
      <c r="E506" s="38">
        <v>9</v>
      </c>
      <c r="F506" s="38">
        <v>97821</v>
      </c>
      <c r="G506" s="38">
        <v>3</v>
      </c>
      <c r="H506" s="38">
        <v>9</v>
      </c>
      <c r="I506" s="38">
        <v>97821</v>
      </c>
      <c r="J506" s="38">
        <v>0</v>
      </c>
      <c r="K506" s="38">
        <v>0</v>
      </c>
      <c r="L506" s="38">
        <v>0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</row>
    <row r="507" spans="1:21" ht="15.75" hidden="1" customHeight="1" x14ac:dyDescent="0.2">
      <c r="A507" s="72" t="s">
        <v>228</v>
      </c>
      <c r="B507" s="73"/>
      <c r="C507" s="31" t="s">
        <v>69</v>
      </c>
      <c r="D507" s="32">
        <v>732</v>
      </c>
      <c r="E507" s="32">
        <v>2164</v>
      </c>
      <c r="F507" s="32">
        <v>5173480</v>
      </c>
      <c r="G507" s="32">
        <v>27</v>
      </c>
      <c r="H507" s="32">
        <v>120</v>
      </c>
      <c r="I507" s="32">
        <v>1249935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703</v>
      </c>
      <c r="Q507" s="32">
        <v>2035</v>
      </c>
      <c r="R507" s="32">
        <v>3910045</v>
      </c>
      <c r="S507" s="32">
        <v>2</v>
      </c>
      <c r="T507" s="32">
        <v>9</v>
      </c>
      <c r="U507" s="32">
        <v>13500</v>
      </c>
    </row>
    <row r="508" spans="1:21" s="18" customFormat="1" ht="15.75" hidden="1" customHeight="1" x14ac:dyDescent="0.2">
      <c r="A508" s="74" t="s">
        <v>247</v>
      </c>
      <c r="B508" s="17" t="s">
        <v>210</v>
      </c>
      <c r="C508" s="33" t="s">
        <v>22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18" customFormat="1" ht="15.75" hidden="1" customHeight="1" x14ac:dyDescent="0.2">
      <c r="A509" s="75"/>
      <c r="B509" s="35" t="s">
        <v>211</v>
      </c>
      <c r="C509" s="65" t="s">
        <v>30</v>
      </c>
      <c r="D509" s="36">
        <v>77</v>
      </c>
      <c r="E509" s="36">
        <v>217</v>
      </c>
      <c r="F509" s="36">
        <v>462869</v>
      </c>
      <c r="G509" s="36">
        <v>2</v>
      </c>
      <c r="H509" s="36">
        <v>5</v>
      </c>
      <c r="I509" s="36">
        <v>54345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75</v>
      </c>
      <c r="Q509" s="36">
        <v>212</v>
      </c>
      <c r="R509" s="36">
        <v>408524</v>
      </c>
      <c r="S509" s="36">
        <v>0</v>
      </c>
      <c r="T509" s="36">
        <v>0</v>
      </c>
      <c r="U509" s="36">
        <v>0</v>
      </c>
    </row>
    <row r="510" spans="1:21" s="18" customFormat="1" ht="15.75" hidden="1" customHeight="1" x14ac:dyDescent="0.2">
      <c r="A510" s="75"/>
      <c r="B510" s="21" t="s">
        <v>248</v>
      </c>
      <c r="C510" s="65" t="s">
        <v>14</v>
      </c>
      <c r="D510" s="36">
        <v>68</v>
      </c>
      <c r="E510" s="36">
        <v>190</v>
      </c>
      <c r="F510" s="36">
        <v>410840</v>
      </c>
      <c r="G510" s="36">
        <v>2</v>
      </c>
      <c r="H510" s="36">
        <v>5</v>
      </c>
      <c r="I510" s="36">
        <v>54345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66</v>
      </c>
      <c r="Q510" s="36">
        <v>185</v>
      </c>
      <c r="R510" s="36">
        <v>356495</v>
      </c>
      <c r="S510" s="36">
        <v>0</v>
      </c>
      <c r="T510" s="36">
        <v>0</v>
      </c>
      <c r="U510" s="36">
        <v>0</v>
      </c>
    </row>
    <row r="511" spans="1:21" s="18" customFormat="1" ht="15.75" hidden="1" customHeight="1" x14ac:dyDescent="0.2">
      <c r="A511" s="75"/>
      <c r="B511" s="21" t="s">
        <v>212</v>
      </c>
      <c r="C511" s="65" t="s">
        <v>32</v>
      </c>
      <c r="D511" s="36">
        <v>9</v>
      </c>
      <c r="E511" s="36">
        <v>27</v>
      </c>
      <c r="F511" s="36">
        <v>52029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9</v>
      </c>
      <c r="Q511" s="36">
        <v>27</v>
      </c>
      <c r="R511" s="36">
        <v>52029</v>
      </c>
      <c r="S511" s="36">
        <v>0</v>
      </c>
      <c r="T511" s="36">
        <v>0</v>
      </c>
      <c r="U511" s="36">
        <v>0</v>
      </c>
    </row>
    <row r="512" spans="1:21" s="18" customFormat="1" ht="15.75" hidden="1" customHeight="1" x14ac:dyDescent="0.2">
      <c r="A512" s="75"/>
      <c r="B512" s="35" t="s">
        <v>249</v>
      </c>
      <c r="C512" s="65" t="s">
        <v>16</v>
      </c>
      <c r="D512" s="36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</row>
    <row r="513" spans="1:21" s="18" customFormat="1" ht="15.75" hidden="1" customHeight="1" x14ac:dyDescent="0.2">
      <c r="A513" s="75"/>
      <c r="B513" s="35" t="s">
        <v>213</v>
      </c>
      <c r="C513" s="65" t="s">
        <v>130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</row>
    <row r="514" spans="1:21" s="18" customFormat="1" ht="15.75" hidden="1" customHeight="1" x14ac:dyDescent="0.2">
      <c r="A514" s="76" t="s">
        <v>250</v>
      </c>
      <c r="B514" s="17" t="s">
        <v>210</v>
      </c>
      <c r="C514" s="33" t="s">
        <v>22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30</v>
      </c>
      <c r="D515" s="37">
        <v>637</v>
      </c>
      <c r="E515" s="37">
        <v>1894</v>
      </c>
      <c r="F515" s="37">
        <v>4608480</v>
      </c>
      <c r="G515" s="37">
        <v>25</v>
      </c>
      <c r="H515" s="37">
        <v>115</v>
      </c>
      <c r="I515" s="37">
        <v>1195590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610</v>
      </c>
      <c r="Q515" s="37">
        <v>1770</v>
      </c>
      <c r="R515" s="37">
        <v>3399390</v>
      </c>
      <c r="S515" s="37">
        <v>2</v>
      </c>
      <c r="T515" s="37">
        <v>9</v>
      </c>
      <c r="U515" s="37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37">
        <v>564</v>
      </c>
      <c r="E516" s="37">
        <v>1685</v>
      </c>
      <c r="F516" s="37">
        <v>4143143</v>
      </c>
      <c r="G516" s="37">
        <v>22</v>
      </c>
      <c r="H516" s="37">
        <v>108</v>
      </c>
      <c r="I516" s="37">
        <v>1119507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540</v>
      </c>
      <c r="Q516" s="37">
        <v>1568</v>
      </c>
      <c r="R516" s="37">
        <v>3010136</v>
      </c>
      <c r="S516" s="37">
        <v>2</v>
      </c>
      <c r="T516" s="37">
        <v>9</v>
      </c>
      <c r="U516" s="37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32</v>
      </c>
      <c r="D517" s="37">
        <v>73</v>
      </c>
      <c r="E517" s="37">
        <v>209</v>
      </c>
      <c r="F517" s="37">
        <v>465337</v>
      </c>
      <c r="G517" s="37">
        <v>3</v>
      </c>
      <c r="H517" s="37">
        <v>7</v>
      </c>
      <c r="I517" s="37">
        <v>76083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70</v>
      </c>
      <c r="Q517" s="37">
        <v>202</v>
      </c>
      <c r="R517" s="37">
        <v>389254</v>
      </c>
      <c r="S517" s="37">
        <v>0</v>
      </c>
      <c r="T517" s="37">
        <v>0</v>
      </c>
      <c r="U517" s="37">
        <v>0</v>
      </c>
    </row>
    <row r="518" spans="1:21" s="18" customFormat="1" ht="15.75" hidden="1" customHeight="1" x14ac:dyDescent="0.2">
      <c r="A518" s="76"/>
      <c r="B518" s="22" t="s">
        <v>249</v>
      </c>
      <c r="C518" s="23" t="s">
        <v>16</v>
      </c>
      <c r="D518" s="37">
        <v>8</v>
      </c>
      <c r="E518" s="37">
        <v>23</v>
      </c>
      <c r="F518" s="37">
        <v>44321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8</v>
      </c>
      <c r="Q518" s="37">
        <v>23</v>
      </c>
      <c r="R518" s="37">
        <v>44321</v>
      </c>
      <c r="S518" s="37">
        <v>0</v>
      </c>
      <c r="T518" s="37">
        <v>0</v>
      </c>
      <c r="U518" s="37">
        <v>0</v>
      </c>
    </row>
    <row r="519" spans="1:21" s="18" customFormat="1" ht="15.75" hidden="1" customHeight="1" x14ac:dyDescent="0.2">
      <c r="A519" s="77"/>
      <c r="B519" s="25" t="s">
        <v>213</v>
      </c>
      <c r="C519" s="26" t="s">
        <v>130</v>
      </c>
      <c r="D519" s="38">
        <v>10</v>
      </c>
      <c r="E519" s="38">
        <v>30</v>
      </c>
      <c r="F519" s="38">
        <v>57810</v>
      </c>
      <c r="G519" s="38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10</v>
      </c>
      <c r="Q519" s="38">
        <v>30</v>
      </c>
      <c r="R519" s="38">
        <v>57810</v>
      </c>
      <c r="S519" s="38">
        <v>0</v>
      </c>
      <c r="T519" s="38">
        <v>0</v>
      </c>
      <c r="U519" s="38">
        <v>0</v>
      </c>
    </row>
    <row r="520" spans="1:21" ht="15.75" hidden="1" customHeight="1" x14ac:dyDescent="0.2">
      <c r="A520" s="72" t="s">
        <v>229</v>
      </c>
      <c r="B520" s="73"/>
      <c r="C520" s="31" t="s">
        <v>51</v>
      </c>
      <c r="D520" s="32">
        <v>41</v>
      </c>
      <c r="E520" s="32">
        <v>89</v>
      </c>
      <c r="F520" s="32">
        <v>534167</v>
      </c>
      <c r="G520" s="32">
        <v>21</v>
      </c>
      <c r="H520" s="32">
        <v>42</v>
      </c>
      <c r="I520" s="32">
        <v>443598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20</v>
      </c>
      <c r="Q520" s="32">
        <v>47</v>
      </c>
      <c r="R520" s="32">
        <v>90569</v>
      </c>
      <c r="S520" s="32">
        <v>0</v>
      </c>
      <c r="T520" s="32">
        <v>0</v>
      </c>
      <c r="U520" s="32">
        <v>0</v>
      </c>
    </row>
    <row r="521" spans="1:21" s="18" customFormat="1" ht="15.75" hidden="1" customHeight="1" x14ac:dyDescent="0.2">
      <c r="A521" s="74" t="s">
        <v>247</v>
      </c>
      <c r="B521" s="17" t="s">
        <v>210</v>
      </c>
      <c r="C521" s="33" t="s">
        <v>22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18" customFormat="1" ht="15.75" hidden="1" customHeight="1" x14ac:dyDescent="0.2">
      <c r="A522" s="75"/>
      <c r="B522" s="35" t="s">
        <v>211</v>
      </c>
      <c r="C522" s="65" t="s">
        <v>30</v>
      </c>
      <c r="D522" s="36">
        <v>1</v>
      </c>
      <c r="E522" s="36">
        <v>2</v>
      </c>
      <c r="F522" s="36">
        <v>12338</v>
      </c>
      <c r="G522" s="36">
        <v>1</v>
      </c>
      <c r="H522" s="36">
        <v>2</v>
      </c>
      <c r="I522" s="36">
        <v>12338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</row>
    <row r="523" spans="1:21" s="18" customFormat="1" ht="15.75" hidden="1" customHeight="1" x14ac:dyDescent="0.2">
      <c r="A523" s="75"/>
      <c r="B523" s="21" t="s">
        <v>248</v>
      </c>
      <c r="C523" s="65" t="s">
        <v>14</v>
      </c>
      <c r="D523" s="36">
        <v>1</v>
      </c>
      <c r="E523" s="36">
        <v>2</v>
      </c>
      <c r="F523" s="36">
        <v>12338</v>
      </c>
      <c r="G523" s="36">
        <v>1</v>
      </c>
      <c r="H523" s="36">
        <v>2</v>
      </c>
      <c r="I523" s="36">
        <v>12338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</row>
    <row r="524" spans="1:21" s="18" customFormat="1" ht="15.75" hidden="1" customHeight="1" x14ac:dyDescent="0.2">
      <c r="A524" s="75"/>
      <c r="B524" s="21" t="s">
        <v>212</v>
      </c>
      <c r="C524" s="65" t="s">
        <v>32</v>
      </c>
      <c r="D524" s="36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</row>
    <row r="525" spans="1:21" s="18" customFormat="1" ht="15.75" hidden="1" customHeight="1" x14ac:dyDescent="0.2">
      <c r="A525" s="75"/>
      <c r="B525" s="35" t="s">
        <v>249</v>
      </c>
      <c r="C525" s="65" t="s">
        <v>16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</row>
    <row r="526" spans="1:21" s="18" customFormat="1" ht="15.75" hidden="1" customHeight="1" x14ac:dyDescent="0.2">
      <c r="A526" s="75"/>
      <c r="B526" s="35" t="s">
        <v>213</v>
      </c>
      <c r="C526" s="65" t="s">
        <v>130</v>
      </c>
      <c r="D526" s="36">
        <v>0</v>
      </c>
      <c r="E526" s="36">
        <v>0</v>
      </c>
      <c r="F526" s="36">
        <v>0</v>
      </c>
      <c r="G526" s="36">
        <v>0</v>
      </c>
      <c r="H526" s="36">
        <v>0</v>
      </c>
      <c r="I526" s="36">
        <v>0</v>
      </c>
      <c r="J526" s="36">
        <v>0</v>
      </c>
      <c r="K526" s="36">
        <v>0</v>
      </c>
      <c r="L526" s="36">
        <v>0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</row>
    <row r="527" spans="1:21" s="18" customFormat="1" ht="15.75" hidden="1" customHeight="1" x14ac:dyDescent="0.2">
      <c r="A527" s="76" t="s">
        <v>250</v>
      </c>
      <c r="B527" s="17" t="s">
        <v>210</v>
      </c>
      <c r="C527" s="33" t="s">
        <v>22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30</v>
      </c>
      <c r="D528" s="37">
        <v>40</v>
      </c>
      <c r="E528" s="37">
        <v>87</v>
      </c>
      <c r="F528" s="37">
        <v>521829</v>
      </c>
      <c r="G528" s="37">
        <v>20</v>
      </c>
      <c r="H528" s="37">
        <v>40</v>
      </c>
      <c r="I528" s="37">
        <v>431260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20</v>
      </c>
      <c r="Q528" s="37">
        <v>47</v>
      </c>
      <c r="R528" s="37">
        <v>90569</v>
      </c>
      <c r="S528" s="37">
        <v>0</v>
      </c>
      <c r="T528" s="37">
        <v>0</v>
      </c>
      <c r="U528" s="37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37">
        <v>22</v>
      </c>
      <c r="E529" s="37">
        <v>46</v>
      </c>
      <c r="F529" s="37">
        <v>303250</v>
      </c>
      <c r="G529" s="37">
        <v>12</v>
      </c>
      <c r="H529" s="37">
        <v>24</v>
      </c>
      <c r="I529" s="37">
        <v>260856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10</v>
      </c>
      <c r="Q529" s="37">
        <v>22</v>
      </c>
      <c r="R529" s="37">
        <v>42394</v>
      </c>
      <c r="S529" s="37">
        <v>0</v>
      </c>
      <c r="T529" s="37">
        <v>0</v>
      </c>
      <c r="U529" s="37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32</v>
      </c>
      <c r="D530" s="37">
        <v>18</v>
      </c>
      <c r="E530" s="37">
        <v>41</v>
      </c>
      <c r="F530" s="37">
        <v>218579</v>
      </c>
      <c r="G530" s="37">
        <v>8</v>
      </c>
      <c r="H530" s="37">
        <v>16</v>
      </c>
      <c r="I530" s="37">
        <v>170404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10</v>
      </c>
      <c r="Q530" s="37">
        <v>25</v>
      </c>
      <c r="R530" s="37">
        <v>48175</v>
      </c>
      <c r="S530" s="37">
        <v>0</v>
      </c>
      <c r="T530" s="37">
        <v>0</v>
      </c>
      <c r="U530" s="37">
        <v>0</v>
      </c>
    </row>
    <row r="531" spans="1:21" s="18" customFormat="1" ht="15.75" hidden="1" customHeight="1" x14ac:dyDescent="0.2">
      <c r="A531" s="76"/>
      <c r="B531" s="22" t="s">
        <v>249</v>
      </c>
      <c r="C531" s="23" t="s">
        <v>16</v>
      </c>
      <c r="D531" s="37"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</row>
    <row r="532" spans="1:21" s="18" customFormat="1" ht="15.75" hidden="1" customHeight="1" x14ac:dyDescent="0.2">
      <c r="A532" s="77"/>
      <c r="B532" s="25" t="s">
        <v>213</v>
      </c>
      <c r="C532" s="26" t="s">
        <v>130</v>
      </c>
      <c r="D532" s="38">
        <v>0</v>
      </c>
      <c r="E532" s="38">
        <v>0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</row>
    <row r="533" spans="1:21" ht="15.75" hidden="1" customHeight="1" x14ac:dyDescent="0.2">
      <c r="A533" s="72" t="s">
        <v>230</v>
      </c>
      <c r="B533" s="73"/>
      <c r="C533" s="31" t="s">
        <v>106</v>
      </c>
      <c r="D533" s="32">
        <v>64</v>
      </c>
      <c r="E533" s="32">
        <v>195</v>
      </c>
      <c r="F533" s="32">
        <v>1784554</v>
      </c>
      <c r="G533" s="32">
        <v>53</v>
      </c>
      <c r="H533" s="32">
        <v>159</v>
      </c>
      <c r="I533" s="32">
        <v>1718171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10</v>
      </c>
      <c r="Q533" s="32">
        <v>29</v>
      </c>
      <c r="R533" s="32">
        <v>55883</v>
      </c>
      <c r="S533" s="32">
        <v>1</v>
      </c>
      <c r="T533" s="32">
        <v>7</v>
      </c>
      <c r="U533" s="32">
        <v>10500</v>
      </c>
    </row>
    <row r="534" spans="1:21" s="18" customFormat="1" ht="15.75" hidden="1" customHeight="1" x14ac:dyDescent="0.2">
      <c r="A534" s="74" t="s">
        <v>247</v>
      </c>
      <c r="B534" s="17" t="s">
        <v>210</v>
      </c>
      <c r="C534" s="33" t="s">
        <v>22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18" customFormat="1" ht="15.75" hidden="1" customHeight="1" x14ac:dyDescent="0.2">
      <c r="A535" s="75"/>
      <c r="B535" s="35" t="s">
        <v>211</v>
      </c>
      <c r="C535" s="65" t="s">
        <v>30</v>
      </c>
      <c r="D535" s="36">
        <v>2</v>
      </c>
      <c r="E535" s="36">
        <v>6</v>
      </c>
      <c r="F535" s="36">
        <v>65214</v>
      </c>
      <c r="G535" s="36">
        <v>2</v>
      </c>
      <c r="H535" s="36">
        <v>6</v>
      </c>
      <c r="I535" s="36">
        <v>65214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</row>
    <row r="536" spans="1:21" s="18" customFormat="1" ht="15.75" hidden="1" customHeight="1" x14ac:dyDescent="0.2">
      <c r="A536" s="75"/>
      <c r="B536" s="21" t="s">
        <v>248</v>
      </c>
      <c r="C536" s="65" t="s">
        <v>14</v>
      </c>
      <c r="D536" s="36">
        <v>1</v>
      </c>
      <c r="E536" s="36">
        <v>3</v>
      </c>
      <c r="F536" s="36">
        <v>32607</v>
      </c>
      <c r="G536" s="36">
        <v>1</v>
      </c>
      <c r="H536" s="36">
        <v>3</v>
      </c>
      <c r="I536" s="36">
        <v>32607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</row>
    <row r="537" spans="1:21" s="18" customFormat="1" ht="15.75" hidden="1" customHeight="1" x14ac:dyDescent="0.2">
      <c r="A537" s="75"/>
      <c r="B537" s="21" t="s">
        <v>212</v>
      </c>
      <c r="C537" s="65" t="s">
        <v>32</v>
      </c>
      <c r="D537" s="36">
        <v>1</v>
      </c>
      <c r="E537" s="36">
        <v>3</v>
      </c>
      <c r="F537" s="36">
        <v>32607</v>
      </c>
      <c r="G537" s="36">
        <v>1</v>
      </c>
      <c r="H537" s="36">
        <v>3</v>
      </c>
      <c r="I537" s="36">
        <v>32607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</row>
    <row r="538" spans="1:21" s="18" customFormat="1" ht="15.75" hidden="1" customHeight="1" x14ac:dyDescent="0.2">
      <c r="A538" s="75"/>
      <c r="B538" s="35" t="s">
        <v>249</v>
      </c>
      <c r="C538" s="65" t="s">
        <v>16</v>
      </c>
      <c r="D538" s="36">
        <v>0</v>
      </c>
      <c r="E538" s="36">
        <v>0</v>
      </c>
      <c r="F538" s="36">
        <v>0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</row>
    <row r="539" spans="1:21" s="18" customFormat="1" ht="15.75" hidden="1" customHeight="1" x14ac:dyDescent="0.2">
      <c r="A539" s="75"/>
      <c r="B539" s="35" t="s">
        <v>213</v>
      </c>
      <c r="C539" s="65" t="s">
        <v>130</v>
      </c>
      <c r="D539" s="36">
        <v>0</v>
      </c>
      <c r="E539" s="36">
        <v>0</v>
      </c>
      <c r="F539" s="36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</row>
    <row r="540" spans="1:21" s="18" customFormat="1" ht="15.75" hidden="1" customHeight="1" x14ac:dyDescent="0.2">
      <c r="A540" s="76" t="s">
        <v>250</v>
      </c>
      <c r="B540" s="17" t="s">
        <v>210</v>
      </c>
      <c r="C540" s="33" t="s">
        <v>22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30</v>
      </c>
      <c r="D541" s="37">
        <v>61</v>
      </c>
      <c r="E541" s="37">
        <v>186</v>
      </c>
      <c r="F541" s="37">
        <v>1686733</v>
      </c>
      <c r="G541" s="37">
        <v>50</v>
      </c>
      <c r="H541" s="37">
        <v>150</v>
      </c>
      <c r="I541" s="37">
        <v>1620350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10</v>
      </c>
      <c r="Q541" s="37">
        <v>29</v>
      </c>
      <c r="R541" s="37">
        <v>55883</v>
      </c>
      <c r="S541" s="37">
        <v>1</v>
      </c>
      <c r="T541" s="37">
        <v>7</v>
      </c>
      <c r="U541" s="37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37">
        <v>37</v>
      </c>
      <c r="E542" s="37">
        <v>115</v>
      </c>
      <c r="F542" s="37">
        <v>942918</v>
      </c>
      <c r="G542" s="37">
        <v>27</v>
      </c>
      <c r="H542" s="37">
        <v>81</v>
      </c>
      <c r="I542" s="37">
        <v>880389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9</v>
      </c>
      <c r="Q542" s="37">
        <v>27</v>
      </c>
      <c r="R542" s="37">
        <v>52029</v>
      </c>
      <c r="S542" s="37">
        <v>1</v>
      </c>
      <c r="T542" s="37">
        <v>7</v>
      </c>
      <c r="U542" s="37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32</v>
      </c>
      <c r="D543" s="37">
        <v>24</v>
      </c>
      <c r="E543" s="37">
        <v>71</v>
      </c>
      <c r="F543" s="37">
        <v>743815</v>
      </c>
      <c r="G543" s="37">
        <v>23</v>
      </c>
      <c r="H543" s="37">
        <v>69</v>
      </c>
      <c r="I543" s="37">
        <v>739961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1</v>
      </c>
      <c r="Q543" s="37">
        <v>2</v>
      </c>
      <c r="R543" s="37">
        <v>3854</v>
      </c>
      <c r="S543" s="37">
        <v>0</v>
      </c>
      <c r="T543" s="37">
        <v>0</v>
      </c>
      <c r="U543" s="37">
        <v>0</v>
      </c>
    </row>
    <row r="544" spans="1:21" s="18" customFormat="1" ht="15.75" hidden="1" customHeight="1" x14ac:dyDescent="0.2">
      <c r="A544" s="76"/>
      <c r="B544" s="22" t="s">
        <v>249</v>
      </c>
      <c r="C544" s="23" t="s">
        <v>16</v>
      </c>
      <c r="D544" s="37"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  <c r="Q544" s="37">
        <v>0</v>
      </c>
      <c r="R544" s="37">
        <v>0</v>
      </c>
      <c r="S544" s="37">
        <v>0</v>
      </c>
      <c r="T544" s="37">
        <v>0</v>
      </c>
      <c r="U544" s="37">
        <v>0</v>
      </c>
    </row>
    <row r="545" spans="1:21" s="18" customFormat="1" ht="15.75" hidden="1" customHeight="1" x14ac:dyDescent="0.2">
      <c r="A545" s="77"/>
      <c r="B545" s="25" t="s">
        <v>213</v>
      </c>
      <c r="C545" s="26" t="s">
        <v>130</v>
      </c>
      <c r="D545" s="38">
        <v>1</v>
      </c>
      <c r="E545" s="38">
        <v>3</v>
      </c>
      <c r="F545" s="38">
        <v>32607</v>
      </c>
      <c r="G545" s="38">
        <v>1</v>
      </c>
      <c r="H545" s="38">
        <v>3</v>
      </c>
      <c r="I545" s="38">
        <v>32607</v>
      </c>
      <c r="J545" s="38">
        <v>0</v>
      </c>
      <c r="K545" s="38">
        <v>0</v>
      </c>
      <c r="L545" s="38">
        <v>0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</row>
    <row r="546" spans="1:21" ht="15.75" hidden="1" customHeight="1" x14ac:dyDescent="0.2">
      <c r="A546" s="72" t="s">
        <v>231</v>
      </c>
      <c r="B546" s="73"/>
      <c r="C546" s="31" t="s">
        <v>72</v>
      </c>
      <c r="D546" s="32">
        <v>85</v>
      </c>
      <c r="E546" s="32">
        <v>254</v>
      </c>
      <c r="F546" s="32">
        <v>608298</v>
      </c>
      <c r="G546" s="32">
        <v>6</v>
      </c>
      <c r="H546" s="32">
        <v>18</v>
      </c>
      <c r="I546" s="32">
        <v>156942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76</v>
      </c>
      <c r="Q546" s="32">
        <v>228</v>
      </c>
      <c r="R546" s="32">
        <v>439356</v>
      </c>
      <c r="S546" s="32">
        <v>3</v>
      </c>
      <c r="T546" s="32">
        <v>8</v>
      </c>
      <c r="U546" s="32">
        <v>12000</v>
      </c>
    </row>
    <row r="547" spans="1:21" s="18" customFormat="1" ht="15.75" hidden="1" customHeight="1" x14ac:dyDescent="0.2">
      <c r="A547" s="74" t="s">
        <v>247</v>
      </c>
      <c r="B547" s="17" t="s">
        <v>210</v>
      </c>
      <c r="C547" s="33" t="s">
        <v>22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18" customFormat="1" ht="15.75" hidden="1" customHeight="1" x14ac:dyDescent="0.2">
      <c r="A548" s="75"/>
      <c r="B548" s="35" t="s">
        <v>211</v>
      </c>
      <c r="C548" s="65" t="s">
        <v>30</v>
      </c>
      <c r="D548" s="36">
        <v>3</v>
      </c>
      <c r="E548" s="36">
        <v>9</v>
      </c>
      <c r="F548" s="36">
        <v>17343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3</v>
      </c>
      <c r="Q548" s="36">
        <v>9</v>
      </c>
      <c r="R548" s="36">
        <v>17343</v>
      </c>
      <c r="S548" s="36">
        <v>0</v>
      </c>
      <c r="T548" s="36">
        <v>0</v>
      </c>
      <c r="U548" s="36">
        <v>0</v>
      </c>
    </row>
    <row r="549" spans="1:21" s="18" customFormat="1" ht="15.75" hidden="1" customHeight="1" x14ac:dyDescent="0.2">
      <c r="A549" s="75"/>
      <c r="B549" s="21" t="s">
        <v>248</v>
      </c>
      <c r="C549" s="65" t="s">
        <v>14</v>
      </c>
      <c r="D549" s="36">
        <v>3</v>
      </c>
      <c r="E549" s="36">
        <v>9</v>
      </c>
      <c r="F549" s="36">
        <v>17343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3</v>
      </c>
      <c r="Q549" s="36">
        <v>9</v>
      </c>
      <c r="R549" s="36">
        <v>17343</v>
      </c>
      <c r="S549" s="36">
        <v>0</v>
      </c>
      <c r="T549" s="36">
        <v>0</v>
      </c>
      <c r="U549" s="36">
        <v>0</v>
      </c>
    </row>
    <row r="550" spans="1:21" s="18" customFormat="1" ht="15.75" hidden="1" customHeight="1" x14ac:dyDescent="0.2">
      <c r="A550" s="75"/>
      <c r="B550" s="21" t="s">
        <v>212</v>
      </c>
      <c r="C550" s="65" t="s">
        <v>32</v>
      </c>
      <c r="D550" s="36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</row>
    <row r="551" spans="1:21" s="18" customFormat="1" ht="15.75" hidden="1" customHeight="1" x14ac:dyDescent="0.2">
      <c r="A551" s="75"/>
      <c r="B551" s="35" t="s">
        <v>249</v>
      </c>
      <c r="C551" s="65" t="s">
        <v>16</v>
      </c>
      <c r="D551" s="36">
        <v>0</v>
      </c>
      <c r="E551" s="36">
        <v>0</v>
      </c>
      <c r="F551" s="36">
        <v>0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</row>
    <row r="552" spans="1:21" s="18" customFormat="1" ht="15.75" hidden="1" customHeight="1" x14ac:dyDescent="0.2">
      <c r="A552" s="75"/>
      <c r="B552" s="35" t="s">
        <v>213</v>
      </c>
      <c r="C552" s="65" t="s">
        <v>130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>
        <v>0</v>
      </c>
      <c r="J552" s="36">
        <v>0</v>
      </c>
      <c r="K552" s="36">
        <v>0</v>
      </c>
      <c r="L552" s="36">
        <v>0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</row>
    <row r="553" spans="1:21" s="18" customFormat="1" ht="15.75" hidden="1" customHeight="1" x14ac:dyDescent="0.2">
      <c r="A553" s="76" t="s">
        <v>250</v>
      </c>
      <c r="B553" s="17" t="s">
        <v>210</v>
      </c>
      <c r="C553" s="33" t="s">
        <v>22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30</v>
      </c>
      <c r="D554" s="37">
        <v>67</v>
      </c>
      <c r="E554" s="37">
        <v>200</v>
      </c>
      <c r="F554" s="37">
        <v>504240</v>
      </c>
      <c r="G554" s="37">
        <v>6</v>
      </c>
      <c r="H554" s="37">
        <v>18</v>
      </c>
      <c r="I554" s="37">
        <v>156942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58</v>
      </c>
      <c r="Q554" s="37">
        <v>174</v>
      </c>
      <c r="R554" s="37">
        <v>335298</v>
      </c>
      <c r="S554" s="37">
        <v>3</v>
      </c>
      <c r="T554" s="37">
        <v>8</v>
      </c>
      <c r="U554" s="37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37">
        <v>67</v>
      </c>
      <c r="E555" s="37">
        <v>200</v>
      </c>
      <c r="F555" s="37">
        <v>504240</v>
      </c>
      <c r="G555" s="37">
        <v>6</v>
      </c>
      <c r="H555" s="37">
        <v>18</v>
      </c>
      <c r="I555" s="37">
        <v>156942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58</v>
      </c>
      <c r="Q555" s="37">
        <v>174</v>
      </c>
      <c r="R555" s="37">
        <v>335298</v>
      </c>
      <c r="S555" s="37">
        <v>3</v>
      </c>
      <c r="T555" s="37">
        <v>8</v>
      </c>
      <c r="U555" s="37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32</v>
      </c>
      <c r="D556" s="37"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</row>
    <row r="557" spans="1:21" s="18" customFormat="1" ht="15.75" hidden="1" customHeight="1" x14ac:dyDescent="0.2">
      <c r="A557" s="76"/>
      <c r="B557" s="22" t="s">
        <v>249</v>
      </c>
      <c r="C557" s="23" t="s">
        <v>16</v>
      </c>
      <c r="D557" s="37">
        <v>7</v>
      </c>
      <c r="E557" s="37">
        <v>21</v>
      </c>
      <c r="F557" s="37">
        <v>40467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7</v>
      </c>
      <c r="Q557" s="37">
        <v>21</v>
      </c>
      <c r="R557" s="37">
        <v>40467</v>
      </c>
      <c r="S557" s="37">
        <v>0</v>
      </c>
      <c r="T557" s="37">
        <v>0</v>
      </c>
      <c r="U557" s="37">
        <v>0</v>
      </c>
    </row>
    <row r="558" spans="1:21" s="18" customFormat="1" ht="15.75" hidden="1" customHeight="1" x14ac:dyDescent="0.2">
      <c r="A558" s="77"/>
      <c r="B558" s="25" t="s">
        <v>213</v>
      </c>
      <c r="C558" s="26" t="s">
        <v>130</v>
      </c>
      <c r="D558" s="38">
        <v>8</v>
      </c>
      <c r="E558" s="38">
        <v>24</v>
      </c>
      <c r="F558" s="38">
        <v>46248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8</v>
      </c>
      <c r="Q558" s="38">
        <v>24</v>
      </c>
      <c r="R558" s="38">
        <v>46248</v>
      </c>
      <c r="S558" s="38">
        <v>0</v>
      </c>
      <c r="T558" s="38">
        <v>0</v>
      </c>
      <c r="U558" s="38">
        <v>0</v>
      </c>
    </row>
    <row r="559" spans="1:21" ht="15.75" hidden="1" customHeight="1" x14ac:dyDescent="0.2">
      <c r="A559" s="72" t="s">
        <v>252</v>
      </c>
      <c r="B559" s="73"/>
      <c r="C559" s="31" t="s">
        <v>52</v>
      </c>
      <c r="D559" s="32">
        <v>68</v>
      </c>
      <c r="E559" s="32">
        <v>168</v>
      </c>
      <c r="F559" s="32">
        <v>612298</v>
      </c>
      <c r="G559" s="32">
        <v>18</v>
      </c>
      <c r="H559" s="32">
        <v>33</v>
      </c>
      <c r="I559" s="32">
        <v>352153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50</v>
      </c>
      <c r="Q559" s="32">
        <v>135</v>
      </c>
      <c r="R559" s="32">
        <v>260145</v>
      </c>
      <c r="S559" s="32">
        <v>0</v>
      </c>
      <c r="T559" s="32">
        <v>0</v>
      </c>
      <c r="U559" s="32">
        <v>0</v>
      </c>
    </row>
    <row r="560" spans="1:21" s="18" customFormat="1" ht="15.75" hidden="1" customHeight="1" x14ac:dyDescent="0.2">
      <c r="A560" s="74" t="s">
        <v>247</v>
      </c>
      <c r="B560" s="17" t="s">
        <v>210</v>
      </c>
      <c r="C560" s="33" t="s">
        <v>22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18" customFormat="1" ht="15.75" hidden="1" customHeight="1" x14ac:dyDescent="0.2">
      <c r="A561" s="75"/>
      <c r="B561" s="35" t="s">
        <v>211</v>
      </c>
      <c r="C561" s="65" t="s">
        <v>30</v>
      </c>
      <c r="D561" s="36">
        <v>6</v>
      </c>
      <c r="E561" s="36">
        <v>18</v>
      </c>
      <c r="F561" s="36">
        <v>46512</v>
      </c>
      <c r="G561" s="36">
        <v>1</v>
      </c>
      <c r="H561" s="36">
        <v>3</v>
      </c>
      <c r="I561" s="36">
        <v>17607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5</v>
      </c>
      <c r="Q561" s="36">
        <v>15</v>
      </c>
      <c r="R561" s="36">
        <v>28905</v>
      </c>
      <c r="S561" s="36">
        <v>0</v>
      </c>
      <c r="T561" s="36">
        <v>0</v>
      </c>
      <c r="U561" s="36">
        <v>0</v>
      </c>
    </row>
    <row r="562" spans="1:21" s="18" customFormat="1" ht="15.75" hidden="1" customHeight="1" x14ac:dyDescent="0.2">
      <c r="A562" s="75"/>
      <c r="B562" s="21" t="s">
        <v>248</v>
      </c>
      <c r="C562" s="65" t="s">
        <v>14</v>
      </c>
      <c r="D562" s="36">
        <v>6</v>
      </c>
      <c r="E562" s="36">
        <v>18</v>
      </c>
      <c r="F562" s="36">
        <v>46512</v>
      </c>
      <c r="G562" s="36">
        <v>1</v>
      </c>
      <c r="H562" s="36">
        <v>3</v>
      </c>
      <c r="I562" s="36">
        <v>17607</v>
      </c>
      <c r="J562" s="36">
        <v>0</v>
      </c>
      <c r="K562" s="36">
        <v>0</v>
      </c>
      <c r="L562" s="36">
        <v>0</v>
      </c>
      <c r="M562" s="36">
        <v>0</v>
      </c>
      <c r="N562" s="36">
        <v>0</v>
      </c>
      <c r="O562" s="36">
        <v>0</v>
      </c>
      <c r="P562" s="36">
        <v>5</v>
      </c>
      <c r="Q562" s="36">
        <v>15</v>
      </c>
      <c r="R562" s="36">
        <v>28905</v>
      </c>
      <c r="S562" s="36">
        <v>0</v>
      </c>
      <c r="T562" s="36">
        <v>0</v>
      </c>
      <c r="U562" s="36">
        <v>0</v>
      </c>
    </row>
    <row r="563" spans="1:21" s="18" customFormat="1" ht="15.75" hidden="1" customHeight="1" x14ac:dyDescent="0.2">
      <c r="A563" s="75"/>
      <c r="B563" s="21" t="s">
        <v>212</v>
      </c>
      <c r="C563" s="65" t="s">
        <v>32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</row>
    <row r="564" spans="1:21" s="18" customFormat="1" ht="15.75" hidden="1" customHeight="1" x14ac:dyDescent="0.2">
      <c r="A564" s="75"/>
      <c r="B564" s="35" t="s">
        <v>249</v>
      </c>
      <c r="C564" s="65" t="s">
        <v>16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</row>
    <row r="565" spans="1:21" s="18" customFormat="1" ht="15.75" hidden="1" customHeight="1" x14ac:dyDescent="0.2">
      <c r="A565" s="75"/>
      <c r="B565" s="35" t="s">
        <v>213</v>
      </c>
      <c r="C565" s="65" t="s">
        <v>130</v>
      </c>
      <c r="D565" s="36">
        <v>0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</row>
    <row r="566" spans="1:21" s="18" customFormat="1" ht="15.75" hidden="1" customHeight="1" x14ac:dyDescent="0.2">
      <c r="A566" s="76" t="s">
        <v>250</v>
      </c>
      <c r="B566" s="17" t="s">
        <v>210</v>
      </c>
      <c r="C566" s="33" t="s">
        <v>22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30</v>
      </c>
      <c r="D567" s="37">
        <v>62</v>
      </c>
      <c r="E567" s="37">
        <v>150</v>
      </c>
      <c r="F567" s="37">
        <v>565786</v>
      </c>
      <c r="G567" s="37">
        <v>17</v>
      </c>
      <c r="H567" s="37">
        <v>30</v>
      </c>
      <c r="I567" s="37">
        <v>334546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45</v>
      </c>
      <c r="Q567" s="37">
        <v>120</v>
      </c>
      <c r="R567" s="37">
        <v>231240</v>
      </c>
      <c r="S567" s="37">
        <v>0</v>
      </c>
      <c r="T567" s="37">
        <v>0</v>
      </c>
      <c r="U567" s="37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37">
        <v>61</v>
      </c>
      <c r="E568" s="37">
        <v>147</v>
      </c>
      <c r="F568" s="37">
        <v>560005</v>
      </c>
      <c r="G568" s="37">
        <v>17</v>
      </c>
      <c r="H568" s="37">
        <v>30</v>
      </c>
      <c r="I568" s="37">
        <v>334546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44</v>
      </c>
      <c r="Q568" s="37">
        <v>117</v>
      </c>
      <c r="R568" s="37">
        <v>225459</v>
      </c>
      <c r="S568" s="37">
        <v>0</v>
      </c>
      <c r="T568" s="37">
        <v>0</v>
      </c>
      <c r="U568" s="37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32</v>
      </c>
      <c r="D569" s="37">
        <v>1</v>
      </c>
      <c r="E569" s="37">
        <v>3</v>
      </c>
      <c r="F569" s="37">
        <v>5781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37">
        <v>1</v>
      </c>
      <c r="Q569" s="37">
        <v>3</v>
      </c>
      <c r="R569" s="37">
        <v>5781</v>
      </c>
      <c r="S569" s="37">
        <v>0</v>
      </c>
      <c r="T569" s="37">
        <v>0</v>
      </c>
      <c r="U569" s="37">
        <v>0</v>
      </c>
    </row>
    <row r="570" spans="1:21" s="18" customFormat="1" ht="15.75" hidden="1" customHeight="1" x14ac:dyDescent="0.2">
      <c r="A570" s="76"/>
      <c r="B570" s="22" t="s">
        <v>249</v>
      </c>
      <c r="C570" s="23" t="s">
        <v>16</v>
      </c>
      <c r="D570" s="37">
        <v>0</v>
      </c>
      <c r="E570" s="37">
        <v>0</v>
      </c>
      <c r="F570" s="37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</row>
    <row r="571" spans="1:21" s="18" customFormat="1" ht="15.75" hidden="1" customHeight="1" x14ac:dyDescent="0.2">
      <c r="A571" s="77"/>
      <c r="B571" s="25" t="s">
        <v>213</v>
      </c>
      <c r="C571" s="26" t="s">
        <v>130</v>
      </c>
      <c r="D571" s="38">
        <v>0</v>
      </c>
      <c r="E571" s="38">
        <v>0</v>
      </c>
      <c r="F571" s="38">
        <v>0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</row>
    <row r="572" spans="1:21" ht="15.75" hidden="1" customHeight="1" x14ac:dyDescent="0.2">
      <c r="A572" s="72" t="s">
        <v>232</v>
      </c>
      <c r="B572" s="73"/>
      <c r="C572" s="31" t="s">
        <v>74</v>
      </c>
      <c r="D572" s="32">
        <v>106</v>
      </c>
      <c r="E572" s="32">
        <v>315</v>
      </c>
      <c r="F572" s="32">
        <v>855673</v>
      </c>
      <c r="G572" s="32">
        <v>10</v>
      </c>
      <c r="H572" s="32">
        <v>28</v>
      </c>
      <c r="I572" s="32">
        <v>304332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95</v>
      </c>
      <c r="Q572" s="32">
        <v>283</v>
      </c>
      <c r="R572" s="32">
        <v>545341</v>
      </c>
      <c r="S572" s="32">
        <v>1</v>
      </c>
      <c r="T572" s="32">
        <v>4</v>
      </c>
      <c r="U572" s="32">
        <v>6000</v>
      </c>
    </row>
    <row r="573" spans="1:21" s="18" customFormat="1" ht="15.75" hidden="1" customHeight="1" x14ac:dyDescent="0.2">
      <c r="A573" s="74" t="s">
        <v>247</v>
      </c>
      <c r="B573" s="17" t="s">
        <v>210</v>
      </c>
      <c r="C573" s="33" t="s">
        <v>22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18" customFormat="1" ht="15.75" hidden="1" customHeight="1" x14ac:dyDescent="0.2">
      <c r="A574" s="75"/>
      <c r="B574" s="35" t="s">
        <v>211</v>
      </c>
      <c r="C574" s="65" t="s">
        <v>30</v>
      </c>
      <c r="D574" s="36">
        <v>48</v>
      </c>
      <c r="E574" s="36">
        <v>144</v>
      </c>
      <c r="F574" s="36">
        <v>277488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48</v>
      </c>
      <c r="Q574" s="36">
        <v>144</v>
      </c>
      <c r="R574" s="36">
        <v>277488</v>
      </c>
      <c r="S574" s="36">
        <v>0</v>
      </c>
      <c r="T574" s="36">
        <v>0</v>
      </c>
      <c r="U574" s="36">
        <v>0</v>
      </c>
    </row>
    <row r="575" spans="1:21" s="18" customFormat="1" ht="15.75" hidden="1" customHeight="1" x14ac:dyDescent="0.2">
      <c r="A575" s="75"/>
      <c r="B575" s="21" t="s">
        <v>248</v>
      </c>
      <c r="C575" s="65" t="s">
        <v>14</v>
      </c>
      <c r="D575" s="36">
        <v>46</v>
      </c>
      <c r="E575" s="36">
        <v>138</v>
      </c>
      <c r="F575" s="36">
        <v>265926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46</v>
      </c>
      <c r="Q575" s="36">
        <v>138</v>
      </c>
      <c r="R575" s="36">
        <v>265926</v>
      </c>
      <c r="S575" s="36">
        <v>0</v>
      </c>
      <c r="T575" s="36">
        <v>0</v>
      </c>
      <c r="U575" s="36">
        <v>0</v>
      </c>
    </row>
    <row r="576" spans="1:21" s="18" customFormat="1" ht="15.75" hidden="1" customHeight="1" x14ac:dyDescent="0.2">
      <c r="A576" s="75"/>
      <c r="B576" s="21" t="s">
        <v>212</v>
      </c>
      <c r="C576" s="65" t="s">
        <v>32</v>
      </c>
      <c r="D576" s="36">
        <v>2</v>
      </c>
      <c r="E576" s="36">
        <v>6</v>
      </c>
      <c r="F576" s="36">
        <v>11562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2</v>
      </c>
      <c r="Q576" s="36">
        <v>6</v>
      </c>
      <c r="R576" s="36">
        <v>11562</v>
      </c>
      <c r="S576" s="36">
        <v>0</v>
      </c>
      <c r="T576" s="36">
        <v>0</v>
      </c>
      <c r="U576" s="36">
        <v>0</v>
      </c>
    </row>
    <row r="577" spans="1:21" s="18" customFormat="1" ht="15.75" hidden="1" customHeight="1" x14ac:dyDescent="0.2">
      <c r="A577" s="75"/>
      <c r="B577" s="35" t="s">
        <v>249</v>
      </c>
      <c r="C577" s="65" t="s">
        <v>16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</row>
    <row r="578" spans="1:21" s="18" customFormat="1" ht="15.75" hidden="1" customHeight="1" x14ac:dyDescent="0.2">
      <c r="A578" s="75"/>
      <c r="B578" s="35" t="s">
        <v>213</v>
      </c>
      <c r="C578" s="65" t="s">
        <v>130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</row>
    <row r="579" spans="1:21" s="18" customFormat="1" ht="15.75" hidden="1" customHeight="1" x14ac:dyDescent="0.2">
      <c r="A579" s="76" t="s">
        <v>250</v>
      </c>
      <c r="B579" s="17" t="s">
        <v>210</v>
      </c>
      <c r="C579" s="33" t="s">
        <v>22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30</v>
      </c>
      <c r="D580" s="37">
        <v>58</v>
      </c>
      <c r="E580" s="37">
        <v>171</v>
      </c>
      <c r="F580" s="37">
        <v>578185</v>
      </c>
      <c r="G580" s="37">
        <v>10</v>
      </c>
      <c r="H580" s="37">
        <v>28</v>
      </c>
      <c r="I580" s="37">
        <v>304332</v>
      </c>
      <c r="J580" s="37">
        <v>0</v>
      </c>
      <c r="K580" s="37">
        <v>0</v>
      </c>
      <c r="L580" s="37">
        <v>0</v>
      </c>
      <c r="M580" s="37">
        <v>0</v>
      </c>
      <c r="N580" s="37">
        <v>0</v>
      </c>
      <c r="O580" s="37">
        <v>0</v>
      </c>
      <c r="P580" s="37">
        <v>47</v>
      </c>
      <c r="Q580" s="37">
        <v>139</v>
      </c>
      <c r="R580" s="37">
        <v>267853</v>
      </c>
      <c r="S580" s="37">
        <v>1</v>
      </c>
      <c r="T580" s="37">
        <v>4</v>
      </c>
      <c r="U580" s="37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37">
        <v>56</v>
      </c>
      <c r="E581" s="37">
        <v>165</v>
      </c>
      <c r="F581" s="37">
        <v>566623</v>
      </c>
      <c r="G581" s="37">
        <v>10</v>
      </c>
      <c r="H581" s="37">
        <v>28</v>
      </c>
      <c r="I581" s="37">
        <v>304332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37">
        <v>45</v>
      </c>
      <c r="Q581" s="37">
        <v>133</v>
      </c>
      <c r="R581" s="37">
        <v>256291</v>
      </c>
      <c r="S581" s="37">
        <v>1</v>
      </c>
      <c r="T581" s="37">
        <v>4</v>
      </c>
      <c r="U581" s="37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32</v>
      </c>
      <c r="D582" s="37">
        <v>2</v>
      </c>
      <c r="E582" s="37">
        <v>6</v>
      </c>
      <c r="F582" s="37">
        <v>11562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  <c r="N582" s="37">
        <v>0</v>
      </c>
      <c r="O582" s="37">
        <v>0</v>
      </c>
      <c r="P582" s="37">
        <v>2</v>
      </c>
      <c r="Q582" s="37">
        <v>6</v>
      </c>
      <c r="R582" s="37">
        <v>11562</v>
      </c>
      <c r="S582" s="37">
        <v>0</v>
      </c>
      <c r="T582" s="37">
        <v>0</v>
      </c>
      <c r="U582" s="37">
        <v>0</v>
      </c>
    </row>
    <row r="583" spans="1:21" s="18" customFormat="1" ht="15.75" hidden="1" customHeight="1" x14ac:dyDescent="0.2">
      <c r="A583" s="76"/>
      <c r="B583" s="22" t="s">
        <v>249</v>
      </c>
      <c r="C583" s="23" t="s">
        <v>16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37">
        <v>0</v>
      </c>
      <c r="Q583" s="37">
        <v>0</v>
      </c>
      <c r="R583" s="37">
        <v>0</v>
      </c>
      <c r="S583" s="37">
        <v>0</v>
      </c>
      <c r="T583" s="37">
        <v>0</v>
      </c>
      <c r="U583" s="37">
        <v>0</v>
      </c>
    </row>
    <row r="584" spans="1:21" s="18" customFormat="1" ht="15.75" hidden="1" customHeight="1" x14ac:dyDescent="0.2">
      <c r="A584" s="77"/>
      <c r="B584" s="25" t="s">
        <v>213</v>
      </c>
      <c r="C584" s="26" t="s">
        <v>130</v>
      </c>
      <c r="D584" s="38">
        <v>0</v>
      </c>
      <c r="E584" s="38">
        <v>0</v>
      </c>
      <c r="F584" s="38">
        <v>0</v>
      </c>
      <c r="G584" s="38">
        <v>0</v>
      </c>
      <c r="H584" s="38">
        <v>0</v>
      </c>
      <c r="I584" s="38">
        <v>0</v>
      </c>
      <c r="J584" s="38">
        <v>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</row>
    <row r="585" spans="1:21" ht="15.75" hidden="1" customHeight="1" x14ac:dyDescent="0.2">
      <c r="A585" s="72" t="s">
        <v>233</v>
      </c>
      <c r="B585" s="73"/>
      <c r="C585" s="31" t="s">
        <v>76</v>
      </c>
      <c r="D585" s="32">
        <v>148</v>
      </c>
      <c r="E585" s="32">
        <v>1469</v>
      </c>
      <c r="F585" s="32">
        <v>3303132</v>
      </c>
      <c r="G585" s="32">
        <v>19</v>
      </c>
      <c r="H585" s="32">
        <v>53</v>
      </c>
      <c r="I585" s="32">
        <v>570621</v>
      </c>
      <c r="J585" s="32">
        <v>2</v>
      </c>
      <c r="K585" s="32">
        <v>2</v>
      </c>
      <c r="L585" s="32">
        <v>16591</v>
      </c>
      <c r="M585" s="32">
        <v>0</v>
      </c>
      <c r="N585" s="32">
        <v>0</v>
      </c>
      <c r="O585" s="32">
        <v>0</v>
      </c>
      <c r="P585" s="32">
        <v>123</v>
      </c>
      <c r="Q585" s="32">
        <v>1391</v>
      </c>
      <c r="R585" s="32">
        <v>2681420</v>
      </c>
      <c r="S585" s="32">
        <v>4</v>
      </c>
      <c r="T585" s="32">
        <v>23</v>
      </c>
      <c r="U585" s="32">
        <v>34500</v>
      </c>
    </row>
    <row r="586" spans="1:21" s="18" customFormat="1" ht="15.75" hidden="1" customHeight="1" x14ac:dyDescent="0.2">
      <c r="A586" s="74" t="s">
        <v>247</v>
      </c>
      <c r="B586" s="17" t="s">
        <v>210</v>
      </c>
      <c r="C586" s="33" t="s">
        <v>22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18" customFormat="1" ht="15.75" hidden="1" customHeight="1" x14ac:dyDescent="0.2">
      <c r="A587" s="75"/>
      <c r="B587" s="35" t="s">
        <v>211</v>
      </c>
      <c r="C587" s="65" t="s">
        <v>30</v>
      </c>
      <c r="D587" s="36">
        <v>14</v>
      </c>
      <c r="E587" s="36">
        <v>155</v>
      </c>
      <c r="F587" s="36">
        <v>298685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36">
        <v>14</v>
      </c>
      <c r="Q587" s="36">
        <v>155</v>
      </c>
      <c r="R587" s="36">
        <v>298685</v>
      </c>
      <c r="S587" s="36">
        <v>0</v>
      </c>
      <c r="T587" s="36">
        <v>0</v>
      </c>
      <c r="U587" s="36">
        <v>0</v>
      </c>
    </row>
    <row r="588" spans="1:21" s="18" customFormat="1" ht="15.75" hidden="1" customHeight="1" x14ac:dyDescent="0.2">
      <c r="A588" s="75"/>
      <c r="B588" s="21" t="s">
        <v>248</v>
      </c>
      <c r="C588" s="65" t="s">
        <v>14</v>
      </c>
      <c r="D588" s="36">
        <v>14</v>
      </c>
      <c r="E588" s="36">
        <v>155</v>
      </c>
      <c r="F588" s="36">
        <v>298685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14</v>
      </c>
      <c r="Q588" s="36">
        <v>155</v>
      </c>
      <c r="R588" s="36">
        <v>298685</v>
      </c>
      <c r="S588" s="36">
        <v>0</v>
      </c>
      <c r="T588" s="36">
        <v>0</v>
      </c>
      <c r="U588" s="36">
        <v>0</v>
      </c>
    </row>
    <row r="589" spans="1:21" s="18" customFormat="1" ht="15.75" hidden="1" customHeight="1" x14ac:dyDescent="0.2">
      <c r="A589" s="75"/>
      <c r="B589" s="21" t="s">
        <v>212</v>
      </c>
      <c r="C589" s="65" t="s">
        <v>32</v>
      </c>
      <c r="D589" s="36">
        <v>0</v>
      </c>
      <c r="E589" s="36">
        <v>0</v>
      </c>
      <c r="F589" s="36">
        <v>0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</row>
    <row r="590" spans="1:21" s="18" customFormat="1" ht="15.75" hidden="1" customHeight="1" x14ac:dyDescent="0.2">
      <c r="A590" s="75"/>
      <c r="B590" s="35" t="s">
        <v>249</v>
      </c>
      <c r="C590" s="65" t="s">
        <v>16</v>
      </c>
      <c r="D590" s="36">
        <v>0</v>
      </c>
      <c r="E590" s="36">
        <v>0</v>
      </c>
      <c r="F590" s="36">
        <v>0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</row>
    <row r="591" spans="1:21" s="18" customFormat="1" ht="15.75" hidden="1" customHeight="1" x14ac:dyDescent="0.2">
      <c r="A591" s="75"/>
      <c r="B591" s="35" t="s">
        <v>213</v>
      </c>
      <c r="C591" s="65" t="s">
        <v>130</v>
      </c>
      <c r="D591" s="36">
        <v>0</v>
      </c>
      <c r="E591" s="36">
        <v>0</v>
      </c>
      <c r="F591" s="36">
        <v>0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</row>
    <row r="592" spans="1:21" s="18" customFormat="1" ht="15.75" hidden="1" customHeight="1" x14ac:dyDescent="0.2">
      <c r="A592" s="76" t="s">
        <v>250</v>
      </c>
      <c r="B592" s="17" t="s">
        <v>210</v>
      </c>
      <c r="C592" s="33" t="s">
        <v>22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30</v>
      </c>
      <c r="D593" s="37">
        <v>134</v>
      </c>
      <c r="E593" s="37">
        <v>1314</v>
      </c>
      <c r="F593" s="37">
        <v>3004447</v>
      </c>
      <c r="G593" s="37">
        <v>19</v>
      </c>
      <c r="H593" s="37">
        <v>53</v>
      </c>
      <c r="I593" s="37">
        <v>570621</v>
      </c>
      <c r="J593" s="37">
        <v>2</v>
      </c>
      <c r="K593" s="37">
        <v>2</v>
      </c>
      <c r="L593" s="37">
        <v>16591</v>
      </c>
      <c r="M593" s="37">
        <v>0</v>
      </c>
      <c r="N593" s="37">
        <v>0</v>
      </c>
      <c r="O593" s="37">
        <v>0</v>
      </c>
      <c r="P593" s="37">
        <v>109</v>
      </c>
      <c r="Q593" s="37">
        <v>1236</v>
      </c>
      <c r="R593" s="37">
        <v>2382735</v>
      </c>
      <c r="S593" s="37">
        <v>4</v>
      </c>
      <c r="T593" s="37">
        <v>23</v>
      </c>
      <c r="U593" s="37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37">
        <v>134</v>
      </c>
      <c r="E594" s="37">
        <v>1314</v>
      </c>
      <c r="F594" s="37">
        <v>3004447</v>
      </c>
      <c r="G594" s="37">
        <v>19</v>
      </c>
      <c r="H594" s="37">
        <v>53</v>
      </c>
      <c r="I594" s="37">
        <v>570621</v>
      </c>
      <c r="J594" s="37">
        <v>2</v>
      </c>
      <c r="K594" s="37">
        <v>2</v>
      </c>
      <c r="L594" s="37">
        <v>16591</v>
      </c>
      <c r="M594" s="37">
        <v>0</v>
      </c>
      <c r="N594" s="37">
        <v>0</v>
      </c>
      <c r="O594" s="37">
        <v>0</v>
      </c>
      <c r="P594" s="37">
        <v>109</v>
      </c>
      <c r="Q594" s="37">
        <v>1236</v>
      </c>
      <c r="R594" s="37">
        <v>2382735</v>
      </c>
      <c r="S594" s="37">
        <v>4</v>
      </c>
      <c r="T594" s="37">
        <v>23</v>
      </c>
      <c r="U594" s="37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32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  <c r="Q595" s="37">
        <v>0</v>
      </c>
      <c r="R595" s="37">
        <v>0</v>
      </c>
      <c r="S595" s="37">
        <v>0</v>
      </c>
      <c r="T595" s="37">
        <v>0</v>
      </c>
      <c r="U595" s="37">
        <v>0</v>
      </c>
    </row>
    <row r="596" spans="1:21" s="18" customFormat="1" ht="15.75" hidden="1" customHeight="1" x14ac:dyDescent="0.2">
      <c r="A596" s="76"/>
      <c r="B596" s="22" t="s">
        <v>249</v>
      </c>
      <c r="C596" s="23" t="s">
        <v>16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0</v>
      </c>
      <c r="N596" s="37">
        <v>0</v>
      </c>
      <c r="O596" s="37">
        <v>0</v>
      </c>
      <c r="P596" s="37">
        <v>0</v>
      </c>
      <c r="Q596" s="37">
        <v>0</v>
      </c>
      <c r="R596" s="37">
        <v>0</v>
      </c>
      <c r="S596" s="37">
        <v>0</v>
      </c>
      <c r="T596" s="37">
        <v>0</v>
      </c>
      <c r="U596" s="37">
        <v>0</v>
      </c>
    </row>
    <row r="597" spans="1:21" s="18" customFormat="1" ht="15.75" hidden="1" customHeight="1" x14ac:dyDescent="0.2">
      <c r="A597" s="77"/>
      <c r="B597" s="25" t="s">
        <v>213</v>
      </c>
      <c r="C597" s="26" t="s">
        <v>130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</row>
    <row r="598" spans="1:21" ht="15.75" hidden="1" customHeight="1" x14ac:dyDescent="0.2">
      <c r="A598" s="72" t="s">
        <v>234</v>
      </c>
      <c r="B598" s="73"/>
      <c r="C598" s="31" t="s">
        <v>36</v>
      </c>
      <c r="D598" s="32">
        <v>68</v>
      </c>
      <c r="E598" s="32">
        <v>209</v>
      </c>
      <c r="F598" s="32">
        <v>486273</v>
      </c>
      <c r="G598" s="32">
        <v>3</v>
      </c>
      <c r="H598" s="32">
        <v>9</v>
      </c>
      <c r="I598" s="32">
        <v>87921</v>
      </c>
      <c r="J598" s="32">
        <v>1</v>
      </c>
      <c r="K598" s="32">
        <v>1</v>
      </c>
      <c r="L598" s="32">
        <v>14879</v>
      </c>
      <c r="M598" s="32">
        <v>0</v>
      </c>
      <c r="N598" s="32">
        <v>0</v>
      </c>
      <c r="O598" s="32">
        <v>0</v>
      </c>
      <c r="P598" s="32">
        <v>64</v>
      </c>
      <c r="Q598" s="32">
        <v>199</v>
      </c>
      <c r="R598" s="32">
        <v>383473</v>
      </c>
      <c r="S598" s="32">
        <v>0</v>
      </c>
      <c r="T598" s="32">
        <v>0</v>
      </c>
      <c r="U598" s="32">
        <v>0</v>
      </c>
    </row>
    <row r="599" spans="1:21" s="18" customFormat="1" ht="15.75" hidden="1" customHeight="1" x14ac:dyDescent="0.2">
      <c r="A599" s="74" t="s">
        <v>247</v>
      </c>
      <c r="B599" s="17" t="s">
        <v>210</v>
      </c>
      <c r="C599" s="33" t="s">
        <v>22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18" customFormat="1" ht="15.75" hidden="1" customHeight="1" x14ac:dyDescent="0.2">
      <c r="A600" s="75"/>
      <c r="B600" s="35" t="s">
        <v>211</v>
      </c>
      <c r="C600" s="65" t="s">
        <v>30</v>
      </c>
      <c r="D600" s="36">
        <v>11</v>
      </c>
      <c r="E600" s="36">
        <v>39</v>
      </c>
      <c r="F600" s="36">
        <v>75153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11</v>
      </c>
      <c r="Q600" s="36">
        <v>39</v>
      </c>
      <c r="R600" s="36">
        <v>75153</v>
      </c>
      <c r="S600" s="36">
        <v>0</v>
      </c>
      <c r="T600" s="36">
        <v>0</v>
      </c>
      <c r="U600" s="36">
        <v>0</v>
      </c>
    </row>
    <row r="601" spans="1:21" s="18" customFormat="1" ht="15.75" hidden="1" customHeight="1" x14ac:dyDescent="0.2">
      <c r="A601" s="75"/>
      <c r="B601" s="21" t="s">
        <v>248</v>
      </c>
      <c r="C601" s="65" t="s">
        <v>14</v>
      </c>
      <c r="D601" s="36">
        <v>11</v>
      </c>
      <c r="E601" s="36">
        <v>39</v>
      </c>
      <c r="F601" s="36">
        <v>75153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11</v>
      </c>
      <c r="Q601" s="36">
        <v>39</v>
      </c>
      <c r="R601" s="36">
        <v>75153</v>
      </c>
      <c r="S601" s="36">
        <v>0</v>
      </c>
      <c r="T601" s="36">
        <v>0</v>
      </c>
      <c r="U601" s="36">
        <v>0</v>
      </c>
    </row>
    <row r="602" spans="1:21" s="18" customFormat="1" ht="15.75" hidden="1" customHeight="1" x14ac:dyDescent="0.2">
      <c r="A602" s="75"/>
      <c r="B602" s="21" t="s">
        <v>212</v>
      </c>
      <c r="C602" s="65" t="s">
        <v>32</v>
      </c>
      <c r="D602" s="36">
        <v>0</v>
      </c>
      <c r="E602" s="36">
        <v>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</row>
    <row r="603" spans="1:21" s="18" customFormat="1" ht="15.75" hidden="1" customHeight="1" x14ac:dyDescent="0.2">
      <c r="A603" s="75"/>
      <c r="B603" s="35" t="s">
        <v>249</v>
      </c>
      <c r="C603" s="65" t="s">
        <v>16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</row>
    <row r="604" spans="1:21" s="18" customFormat="1" ht="15.75" hidden="1" customHeight="1" x14ac:dyDescent="0.2">
      <c r="A604" s="75"/>
      <c r="B604" s="35" t="s">
        <v>213</v>
      </c>
      <c r="C604" s="65" t="s">
        <v>130</v>
      </c>
      <c r="D604" s="36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</row>
    <row r="605" spans="1:21" s="18" customFormat="1" ht="15.75" hidden="1" customHeight="1" x14ac:dyDescent="0.2">
      <c r="A605" s="76" t="s">
        <v>250</v>
      </c>
      <c r="B605" s="17" t="s">
        <v>210</v>
      </c>
      <c r="C605" s="33" t="s">
        <v>22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30</v>
      </c>
      <c r="D606" s="37">
        <v>49</v>
      </c>
      <c r="E606" s="37">
        <v>146</v>
      </c>
      <c r="F606" s="37">
        <v>341346</v>
      </c>
      <c r="G606" s="37">
        <v>2</v>
      </c>
      <c r="H606" s="37">
        <v>6</v>
      </c>
      <c r="I606" s="37">
        <v>58614</v>
      </c>
      <c r="J606" s="37">
        <v>1</v>
      </c>
      <c r="K606" s="37">
        <v>1</v>
      </c>
      <c r="L606" s="37">
        <v>14879</v>
      </c>
      <c r="M606" s="37">
        <v>0</v>
      </c>
      <c r="N606" s="37">
        <v>0</v>
      </c>
      <c r="O606" s="37">
        <v>0</v>
      </c>
      <c r="P606" s="37">
        <v>46</v>
      </c>
      <c r="Q606" s="37">
        <v>139</v>
      </c>
      <c r="R606" s="37">
        <v>267853</v>
      </c>
      <c r="S606" s="37">
        <v>0</v>
      </c>
      <c r="T606" s="37">
        <v>0</v>
      </c>
      <c r="U606" s="37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37">
        <v>45</v>
      </c>
      <c r="E607" s="37">
        <v>134</v>
      </c>
      <c r="F607" s="37">
        <v>318222</v>
      </c>
      <c r="G607" s="37">
        <v>2</v>
      </c>
      <c r="H607" s="37">
        <v>6</v>
      </c>
      <c r="I607" s="37">
        <v>58614</v>
      </c>
      <c r="J607" s="37">
        <v>1</v>
      </c>
      <c r="K607" s="37">
        <v>1</v>
      </c>
      <c r="L607" s="37">
        <v>14879</v>
      </c>
      <c r="M607" s="37">
        <v>0</v>
      </c>
      <c r="N607" s="37">
        <v>0</v>
      </c>
      <c r="O607" s="37">
        <v>0</v>
      </c>
      <c r="P607" s="37">
        <v>42</v>
      </c>
      <c r="Q607" s="37">
        <v>127</v>
      </c>
      <c r="R607" s="37">
        <v>244729</v>
      </c>
      <c r="S607" s="37">
        <v>0</v>
      </c>
      <c r="T607" s="37">
        <v>0</v>
      </c>
      <c r="U607" s="37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32</v>
      </c>
      <c r="D608" s="37">
        <v>4</v>
      </c>
      <c r="E608" s="37">
        <v>12</v>
      </c>
      <c r="F608" s="37">
        <v>23124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  <c r="N608" s="37">
        <v>0</v>
      </c>
      <c r="O608" s="37">
        <v>0</v>
      </c>
      <c r="P608" s="37">
        <v>4</v>
      </c>
      <c r="Q608" s="37">
        <v>12</v>
      </c>
      <c r="R608" s="37">
        <v>23124</v>
      </c>
      <c r="S608" s="37">
        <v>0</v>
      </c>
      <c r="T608" s="37">
        <v>0</v>
      </c>
      <c r="U608" s="37">
        <v>0</v>
      </c>
    </row>
    <row r="609" spans="1:21" s="18" customFormat="1" ht="15.75" hidden="1" customHeight="1" x14ac:dyDescent="0.2">
      <c r="A609" s="76"/>
      <c r="B609" s="22" t="s">
        <v>249</v>
      </c>
      <c r="C609" s="23" t="s">
        <v>16</v>
      </c>
      <c r="D609" s="37">
        <v>8</v>
      </c>
      <c r="E609" s="37">
        <v>24</v>
      </c>
      <c r="F609" s="37">
        <v>69774</v>
      </c>
      <c r="G609" s="37">
        <v>1</v>
      </c>
      <c r="H609" s="37">
        <v>3</v>
      </c>
      <c r="I609" s="37">
        <v>29307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37">
        <v>7</v>
      </c>
      <c r="Q609" s="37">
        <v>21</v>
      </c>
      <c r="R609" s="37">
        <v>40467</v>
      </c>
      <c r="S609" s="37">
        <v>0</v>
      </c>
      <c r="T609" s="37">
        <v>0</v>
      </c>
      <c r="U609" s="37">
        <v>0</v>
      </c>
    </row>
    <row r="610" spans="1:21" s="18" customFormat="1" ht="15.75" hidden="1" customHeight="1" x14ac:dyDescent="0.2">
      <c r="A610" s="77"/>
      <c r="B610" s="25" t="s">
        <v>213</v>
      </c>
      <c r="C610" s="26" t="s">
        <v>130</v>
      </c>
      <c r="D610" s="38">
        <v>0</v>
      </c>
      <c r="E610" s="38">
        <v>0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</row>
    <row r="611" spans="1:21" ht="15.75" hidden="1" customHeight="1" x14ac:dyDescent="0.2">
      <c r="A611" s="72" t="s">
        <v>235</v>
      </c>
      <c r="B611" s="73"/>
      <c r="C611" s="31" t="s">
        <v>37</v>
      </c>
      <c r="D611" s="32">
        <v>48</v>
      </c>
      <c r="E611" s="32">
        <v>149</v>
      </c>
      <c r="F611" s="32">
        <v>370653</v>
      </c>
      <c r="G611" s="32">
        <v>3</v>
      </c>
      <c r="H611" s="32">
        <v>9</v>
      </c>
      <c r="I611" s="32">
        <v>87921</v>
      </c>
      <c r="J611" s="32">
        <v>1</v>
      </c>
      <c r="K611" s="32">
        <v>1</v>
      </c>
      <c r="L611" s="32">
        <v>14879</v>
      </c>
      <c r="M611" s="32">
        <v>0</v>
      </c>
      <c r="N611" s="32">
        <v>0</v>
      </c>
      <c r="O611" s="32">
        <v>0</v>
      </c>
      <c r="P611" s="32">
        <v>44</v>
      </c>
      <c r="Q611" s="32">
        <v>139</v>
      </c>
      <c r="R611" s="32">
        <v>267853</v>
      </c>
      <c r="S611" s="32">
        <v>0</v>
      </c>
      <c r="T611" s="32">
        <v>0</v>
      </c>
      <c r="U611" s="32">
        <v>0</v>
      </c>
    </row>
    <row r="612" spans="1:21" s="18" customFormat="1" ht="15.75" hidden="1" customHeight="1" x14ac:dyDescent="0.2">
      <c r="A612" s="74" t="s">
        <v>247</v>
      </c>
      <c r="B612" s="17" t="s">
        <v>210</v>
      </c>
      <c r="C612" s="33" t="s">
        <v>22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18" customFormat="1" ht="15.75" hidden="1" customHeight="1" x14ac:dyDescent="0.2">
      <c r="A613" s="75"/>
      <c r="B613" s="35" t="s">
        <v>211</v>
      </c>
      <c r="C613" s="65" t="s">
        <v>30</v>
      </c>
      <c r="D613" s="36">
        <v>8</v>
      </c>
      <c r="E613" s="36">
        <v>30</v>
      </c>
      <c r="F613" s="36">
        <v>57810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0</v>
      </c>
      <c r="M613" s="36">
        <v>0</v>
      </c>
      <c r="N613" s="36">
        <v>0</v>
      </c>
      <c r="O613" s="36">
        <v>0</v>
      </c>
      <c r="P613" s="36">
        <v>8</v>
      </c>
      <c r="Q613" s="36">
        <v>30</v>
      </c>
      <c r="R613" s="36">
        <v>57810</v>
      </c>
      <c r="S613" s="36">
        <v>0</v>
      </c>
      <c r="T613" s="36">
        <v>0</v>
      </c>
      <c r="U613" s="36">
        <v>0</v>
      </c>
    </row>
    <row r="614" spans="1:21" s="18" customFormat="1" ht="15.75" hidden="1" customHeight="1" x14ac:dyDescent="0.2">
      <c r="A614" s="75"/>
      <c r="B614" s="21" t="s">
        <v>248</v>
      </c>
      <c r="C614" s="65" t="s">
        <v>14</v>
      </c>
      <c r="D614" s="36">
        <v>8</v>
      </c>
      <c r="E614" s="36">
        <v>30</v>
      </c>
      <c r="F614" s="36">
        <v>57810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0</v>
      </c>
      <c r="M614" s="36">
        <v>0</v>
      </c>
      <c r="N614" s="36">
        <v>0</v>
      </c>
      <c r="O614" s="36">
        <v>0</v>
      </c>
      <c r="P614" s="36">
        <v>8</v>
      </c>
      <c r="Q614" s="36">
        <v>30</v>
      </c>
      <c r="R614" s="36">
        <v>57810</v>
      </c>
      <c r="S614" s="36">
        <v>0</v>
      </c>
      <c r="T614" s="36">
        <v>0</v>
      </c>
      <c r="U614" s="36">
        <v>0</v>
      </c>
    </row>
    <row r="615" spans="1:21" s="18" customFormat="1" ht="15.75" hidden="1" customHeight="1" x14ac:dyDescent="0.2">
      <c r="A615" s="75"/>
      <c r="B615" s="21" t="s">
        <v>212</v>
      </c>
      <c r="C615" s="65" t="s">
        <v>32</v>
      </c>
      <c r="D615" s="36">
        <v>0</v>
      </c>
      <c r="E615" s="36">
        <v>0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0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</row>
    <row r="616" spans="1:21" s="18" customFormat="1" ht="15.75" hidden="1" customHeight="1" x14ac:dyDescent="0.2">
      <c r="A616" s="75"/>
      <c r="B616" s="35" t="s">
        <v>249</v>
      </c>
      <c r="C616" s="65" t="s">
        <v>16</v>
      </c>
      <c r="D616" s="36">
        <v>0</v>
      </c>
      <c r="E616" s="36">
        <v>0</v>
      </c>
      <c r="F616" s="36">
        <v>0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</row>
    <row r="617" spans="1:21" s="18" customFormat="1" ht="15.75" hidden="1" customHeight="1" x14ac:dyDescent="0.2">
      <c r="A617" s="75"/>
      <c r="B617" s="35" t="s">
        <v>213</v>
      </c>
      <c r="C617" s="65" t="s">
        <v>130</v>
      </c>
      <c r="D617" s="36">
        <v>0</v>
      </c>
      <c r="E617" s="36">
        <v>0</v>
      </c>
      <c r="F617" s="36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</row>
    <row r="618" spans="1:21" s="18" customFormat="1" ht="15.75" hidden="1" customHeight="1" x14ac:dyDescent="0.2">
      <c r="A618" s="76" t="s">
        <v>250</v>
      </c>
      <c r="B618" s="17" t="s">
        <v>210</v>
      </c>
      <c r="C618" s="33" t="s">
        <v>22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30</v>
      </c>
      <c r="D619" s="37">
        <v>32</v>
      </c>
      <c r="E619" s="37">
        <v>95</v>
      </c>
      <c r="F619" s="37">
        <v>243069</v>
      </c>
      <c r="G619" s="37">
        <v>2</v>
      </c>
      <c r="H619" s="37">
        <v>6</v>
      </c>
      <c r="I619" s="37">
        <v>58614</v>
      </c>
      <c r="J619" s="37">
        <v>1</v>
      </c>
      <c r="K619" s="37">
        <v>1</v>
      </c>
      <c r="L619" s="37">
        <v>14879</v>
      </c>
      <c r="M619" s="37">
        <v>0</v>
      </c>
      <c r="N619" s="37">
        <v>0</v>
      </c>
      <c r="O619" s="37">
        <v>0</v>
      </c>
      <c r="P619" s="37">
        <v>29</v>
      </c>
      <c r="Q619" s="37">
        <v>88</v>
      </c>
      <c r="R619" s="37">
        <v>169576</v>
      </c>
      <c r="S619" s="37">
        <v>0</v>
      </c>
      <c r="T619" s="37">
        <v>0</v>
      </c>
      <c r="U619" s="37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37">
        <v>30</v>
      </c>
      <c r="E620" s="37">
        <v>89</v>
      </c>
      <c r="F620" s="37">
        <v>231507</v>
      </c>
      <c r="G620" s="37">
        <v>2</v>
      </c>
      <c r="H620" s="37">
        <v>6</v>
      </c>
      <c r="I620" s="37">
        <v>58614</v>
      </c>
      <c r="J620" s="37">
        <v>1</v>
      </c>
      <c r="K620" s="37">
        <v>1</v>
      </c>
      <c r="L620" s="37">
        <v>14879</v>
      </c>
      <c r="M620" s="37">
        <v>0</v>
      </c>
      <c r="N620" s="37">
        <v>0</v>
      </c>
      <c r="O620" s="37">
        <v>0</v>
      </c>
      <c r="P620" s="37">
        <v>27</v>
      </c>
      <c r="Q620" s="37">
        <v>82</v>
      </c>
      <c r="R620" s="37">
        <v>158014</v>
      </c>
      <c r="S620" s="37">
        <v>0</v>
      </c>
      <c r="T620" s="37">
        <v>0</v>
      </c>
      <c r="U620" s="37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32</v>
      </c>
      <c r="D621" s="37">
        <v>2</v>
      </c>
      <c r="E621" s="37">
        <v>6</v>
      </c>
      <c r="F621" s="37">
        <v>11562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37">
        <v>2</v>
      </c>
      <c r="Q621" s="37">
        <v>6</v>
      </c>
      <c r="R621" s="37">
        <v>11562</v>
      </c>
      <c r="S621" s="37">
        <v>0</v>
      </c>
      <c r="T621" s="37">
        <v>0</v>
      </c>
      <c r="U621" s="37">
        <v>0</v>
      </c>
    </row>
    <row r="622" spans="1:21" s="18" customFormat="1" ht="15.75" hidden="1" customHeight="1" x14ac:dyDescent="0.2">
      <c r="A622" s="76"/>
      <c r="B622" s="22" t="s">
        <v>249</v>
      </c>
      <c r="C622" s="23" t="s">
        <v>16</v>
      </c>
      <c r="D622" s="37">
        <v>8</v>
      </c>
      <c r="E622" s="37">
        <v>24</v>
      </c>
      <c r="F622" s="37">
        <v>69774</v>
      </c>
      <c r="G622" s="37">
        <v>1</v>
      </c>
      <c r="H622" s="37">
        <v>3</v>
      </c>
      <c r="I622" s="37">
        <v>29307</v>
      </c>
      <c r="J622" s="37">
        <v>0</v>
      </c>
      <c r="K622" s="37">
        <v>0</v>
      </c>
      <c r="L622" s="37">
        <v>0</v>
      </c>
      <c r="M622" s="37">
        <v>0</v>
      </c>
      <c r="N622" s="37">
        <v>0</v>
      </c>
      <c r="O622" s="37">
        <v>0</v>
      </c>
      <c r="P622" s="37">
        <v>7</v>
      </c>
      <c r="Q622" s="37">
        <v>21</v>
      </c>
      <c r="R622" s="37">
        <v>40467</v>
      </c>
      <c r="S622" s="37">
        <v>0</v>
      </c>
      <c r="T622" s="37">
        <v>0</v>
      </c>
      <c r="U622" s="37">
        <v>0</v>
      </c>
    </row>
    <row r="623" spans="1:21" s="18" customFormat="1" ht="15.75" hidden="1" customHeight="1" x14ac:dyDescent="0.2">
      <c r="A623" s="77"/>
      <c r="B623" s="25" t="s">
        <v>213</v>
      </c>
      <c r="C623" s="26" t="s">
        <v>130</v>
      </c>
      <c r="D623" s="38">
        <v>0</v>
      </c>
      <c r="E623" s="38">
        <v>0</v>
      </c>
      <c r="F623" s="38">
        <v>0</v>
      </c>
      <c r="G623" s="38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</row>
    <row r="624" spans="1:21" ht="15.75" hidden="1" customHeight="1" x14ac:dyDescent="0.2">
      <c r="A624" s="72" t="s">
        <v>236</v>
      </c>
      <c r="B624" s="73"/>
      <c r="C624" s="31" t="s">
        <v>38</v>
      </c>
      <c r="D624" s="32">
        <v>20</v>
      </c>
      <c r="E624" s="32">
        <v>60</v>
      </c>
      <c r="F624" s="32">
        <v>115620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20</v>
      </c>
      <c r="Q624" s="32">
        <v>60</v>
      </c>
      <c r="R624" s="32">
        <v>115620</v>
      </c>
      <c r="S624" s="32">
        <v>0</v>
      </c>
      <c r="T624" s="32">
        <v>0</v>
      </c>
      <c r="U624" s="32">
        <v>0</v>
      </c>
    </row>
    <row r="625" spans="1:21" s="18" customFormat="1" ht="15.75" hidden="1" customHeight="1" x14ac:dyDescent="0.2">
      <c r="A625" s="74" t="s">
        <v>247</v>
      </c>
      <c r="B625" s="17" t="s">
        <v>210</v>
      </c>
      <c r="C625" s="33" t="s">
        <v>22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18" customFormat="1" ht="15.75" hidden="1" customHeight="1" x14ac:dyDescent="0.2">
      <c r="A626" s="75"/>
      <c r="B626" s="35" t="s">
        <v>211</v>
      </c>
      <c r="C626" s="65" t="s">
        <v>30</v>
      </c>
      <c r="D626" s="36">
        <v>3</v>
      </c>
      <c r="E626" s="36">
        <v>9</v>
      </c>
      <c r="F626" s="36">
        <v>17343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3</v>
      </c>
      <c r="Q626" s="36">
        <v>9</v>
      </c>
      <c r="R626" s="36">
        <v>17343</v>
      </c>
      <c r="S626" s="36">
        <v>0</v>
      </c>
      <c r="T626" s="36">
        <v>0</v>
      </c>
      <c r="U626" s="36">
        <v>0</v>
      </c>
    </row>
    <row r="627" spans="1:21" s="18" customFormat="1" ht="15.75" hidden="1" customHeight="1" x14ac:dyDescent="0.2">
      <c r="A627" s="75"/>
      <c r="B627" s="21" t="s">
        <v>248</v>
      </c>
      <c r="C627" s="65" t="s">
        <v>14</v>
      </c>
      <c r="D627" s="36">
        <v>3</v>
      </c>
      <c r="E627" s="36">
        <v>9</v>
      </c>
      <c r="F627" s="36">
        <v>17343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3</v>
      </c>
      <c r="Q627" s="36">
        <v>9</v>
      </c>
      <c r="R627" s="36">
        <v>17343</v>
      </c>
      <c r="S627" s="36">
        <v>0</v>
      </c>
      <c r="T627" s="36">
        <v>0</v>
      </c>
      <c r="U627" s="36">
        <v>0</v>
      </c>
    </row>
    <row r="628" spans="1:21" s="18" customFormat="1" ht="15.75" hidden="1" customHeight="1" x14ac:dyDescent="0.2">
      <c r="A628" s="75"/>
      <c r="B628" s="21" t="s">
        <v>212</v>
      </c>
      <c r="C628" s="65" t="s">
        <v>32</v>
      </c>
      <c r="D628" s="36">
        <v>0</v>
      </c>
      <c r="E628" s="36">
        <v>0</v>
      </c>
      <c r="F628" s="36">
        <v>0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</row>
    <row r="629" spans="1:21" s="18" customFormat="1" ht="15.75" hidden="1" customHeight="1" x14ac:dyDescent="0.2">
      <c r="A629" s="75"/>
      <c r="B629" s="35" t="s">
        <v>249</v>
      </c>
      <c r="C629" s="65" t="s">
        <v>16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</row>
    <row r="630" spans="1:21" s="18" customFormat="1" ht="15.75" hidden="1" customHeight="1" x14ac:dyDescent="0.2">
      <c r="A630" s="75"/>
      <c r="B630" s="35" t="s">
        <v>213</v>
      </c>
      <c r="C630" s="65" t="s">
        <v>130</v>
      </c>
      <c r="D630" s="36">
        <v>0</v>
      </c>
      <c r="E630" s="36">
        <v>0</v>
      </c>
      <c r="F630" s="36">
        <v>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</row>
    <row r="631" spans="1:21" s="18" customFormat="1" ht="15.75" hidden="1" customHeight="1" x14ac:dyDescent="0.2">
      <c r="A631" s="76" t="s">
        <v>250</v>
      </c>
      <c r="B631" s="17" t="s">
        <v>210</v>
      </c>
      <c r="C631" s="33" t="s">
        <v>22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30</v>
      </c>
      <c r="D632" s="37">
        <v>17</v>
      </c>
      <c r="E632" s="37">
        <v>51</v>
      </c>
      <c r="F632" s="37">
        <v>98277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  <c r="N632" s="37">
        <v>0</v>
      </c>
      <c r="O632" s="37">
        <v>0</v>
      </c>
      <c r="P632" s="37">
        <v>17</v>
      </c>
      <c r="Q632" s="37">
        <v>51</v>
      </c>
      <c r="R632" s="37">
        <v>98277</v>
      </c>
      <c r="S632" s="37">
        <v>0</v>
      </c>
      <c r="T632" s="37">
        <v>0</v>
      </c>
      <c r="U632" s="37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37">
        <v>15</v>
      </c>
      <c r="E633" s="37">
        <v>45</v>
      </c>
      <c r="F633" s="37">
        <v>86715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15</v>
      </c>
      <c r="Q633" s="37">
        <v>45</v>
      </c>
      <c r="R633" s="37">
        <v>86715</v>
      </c>
      <c r="S633" s="37">
        <v>0</v>
      </c>
      <c r="T633" s="37">
        <v>0</v>
      </c>
      <c r="U633" s="37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32</v>
      </c>
      <c r="D634" s="37">
        <v>2</v>
      </c>
      <c r="E634" s="37">
        <v>6</v>
      </c>
      <c r="F634" s="37">
        <v>11562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37">
        <v>2</v>
      </c>
      <c r="Q634" s="37">
        <v>6</v>
      </c>
      <c r="R634" s="37">
        <v>11562</v>
      </c>
      <c r="S634" s="37">
        <v>0</v>
      </c>
      <c r="T634" s="37">
        <v>0</v>
      </c>
      <c r="U634" s="37">
        <v>0</v>
      </c>
    </row>
    <row r="635" spans="1:21" s="18" customFormat="1" ht="15.75" hidden="1" customHeight="1" x14ac:dyDescent="0.2">
      <c r="A635" s="76"/>
      <c r="B635" s="22" t="s">
        <v>249</v>
      </c>
      <c r="C635" s="23" t="s">
        <v>16</v>
      </c>
      <c r="D635" s="37">
        <v>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37">
        <v>0</v>
      </c>
      <c r="Q635" s="37">
        <v>0</v>
      </c>
      <c r="R635" s="37">
        <v>0</v>
      </c>
      <c r="S635" s="37">
        <v>0</v>
      </c>
      <c r="T635" s="37">
        <v>0</v>
      </c>
      <c r="U635" s="37">
        <v>0</v>
      </c>
    </row>
    <row r="636" spans="1:21" s="18" customFormat="1" ht="15.75" hidden="1" customHeight="1" x14ac:dyDescent="0.2">
      <c r="A636" s="77"/>
      <c r="B636" s="25" t="s">
        <v>213</v>
      </c>
      <c r="C636" s="26" t="s">
        <v>130</v>
      </c>
      <c r="D636" s="38">
        <v>0</v>
      </c>
      <c r="E636" s="38">
        <v>0</v>
      </c>
      <c r="F636" s="38">
        <v>0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31" t="s">
        <v>92</v>
      </c>
      <c r="D638" s="32" t="str">
        <f t="shared" ref="D638:U652" si="0">IF(D8=D312,"","*")</f>
        <v>*</v>
      </c>
      <c r="E638" s="32" t="str">
        <f t="shared" si="0"/>
        <v>*</v>
      </c>
      <c r="F638" s="32" t="str">
        <f t="shared" si="0"/>
        <v>*</v>
      </c>
      <c r="G638" s="32" t="str">
        <f t="shared" si="0"/>
        <v>*</v>
      </c>
      <c r="H638" s="32" t="str">
        <f t="shared" si="0"/>
        <v>*</v>
      </c>
      <c r="I638" s="32" t="str">
        <f t="shared" si="0"/>
        <v>*</v>
      </c>
      <c r="J638" s="32" t="str">
        <f t="shared" si="0"/>
        <v>*</v>
      </c>
      <c r="K638" s="32" t="str">
        <f t="shared" si="0"/>
        <v>*</v>
      </c>
      <c r="L638" s="32" t="str">
        <f t="shared" si="0"/>
        <v>*</v>
      </c>
      <c r="M638" s="32" t="str">
        <f t="shared" si="0"/>
        <v>*</v>
      </c>
      <c r="N638" s="32" t="str">
        <f t="shared" si="0"/>
        <v>*</v>
      </c>
      <c r="O638" s="32" t="str">
        <f t="shared" si="0"/>
        <v>*</v>
      </c>
      <c r="P638" s="32" t="str">
        <f t="shared" si="0"/>
        <v>*</v>
      </c>
      <c r="Q638" s="32" t="str">
        <f t="shared" si="0"/>
        <v>*</v>
      </c>
      <c r="R638" s="32" t="str">
        <f t="shared" si="0"/>
        <v>*</v>
      </c>
      <c r="S638" s="32" t="str">
        <f t="shared" si="0"/>
        <v>*</v>
      </c>
      <c r="T638" s="32" t="str">
        <f t="shared" si="0"/>
        <v>*</v>
      </c>
      <c r="U638" s="32" t="str">
        <f t="shared" si="0"/>
        <v>*</v>
      </c>
    </row>
    <row r="639" spans="1:21" s="18" customFormat="1" ht="15.75" hidden="1" customHeight="1" x14ac:dyDescent="0.2">
      <c r="A639" s="74" t="s">
        <v>247</v>
      </c>
      <c r="B639" s="17" t="s">
        <v>210</v>
      </c>
      <c r="C639" s="33" t="s">
        <v>22</v>
      </c>
      <c r="D639" s="34" t="str">
        <f t="shared" si="0"/>
        <v>*</v>
      </c>
      <c r="E639" s="34" t="str">
        <f t="shared" si="0"/>
        <v>*</v>
      </c>
      <c r="F639" s="34" t="str">
        <f t="shared" si="0"/>
        <v>*</v>
      </c>
      <c r="G639" s="34" t="str">
        <f t="shared" si="0"/>
        <v>*</v>
      </c>
      <c r="H639" s="34" t="str">
        <f t="shared" si="0"/>
        <v>*</v>
      </c>
      <c r="I639" s="34" t="str">
        <f t="shared" si="0"/>
        <v>*</v>
      </c>
      <c r="J639" s="34" t="str">
        <f t="shared" si="0"/>
        <v>*</v>
      </c>
      <c r="K639" s="34" t="str">
        <f t="shared" si="0"/>
        <v>*</v>
      </c>
      <c r="L639" s="34" t="str">
        <f t="shared" si="0"/>
        <v>*</v>
      </c>
      <c r="M639" s="34" t="str">
        <f t="shared" si="0"/>
        <v>*</v>
      </c>
      <c r="N639" s="34" t="str">
        <f t="shared" si="0"/>
        <v>*</v>
      </c>
      <c r="O639" s="34" t="str">
        <f t="shared" si="0"/>
        <v>*</v>
      </c>
      <c r="P639" s="34" t="str">
        <f t="shared" si="0"/>
        <v>*</v>
      </c>
      <c r="Q639" s="34" t="str">
        <f t="shared" si="0"/>
        <v>*</v>
      </c>
      <c r="R639" s="34" t="str">
        <f t="shared" si="0"/>
        <v>*</v>
      </c>
      <c r="S639" s="34" t="str">
        <f t="shared" si="0"/>
        <v>*</v>
      </c>
      <c r="T639" s="34" t="str">
        <f t="shared" si="0"/>
        <v>*</v>
      </c>
      <c r="U639" s="34" t="str">
        <f t="shared" si="0"/>
        <v>*</v>
      </c>
    </row>
    <row r="640" spans="1:21" s="18" customFormat="1" ht="15.75" hidden="1" customHeight="1" x14ac:dyDescent="0.2">
      <c r="A640" s="75"/>
      <c r="B640" s="35" t="s">
        <v>211</v>
      </c>
      <c r="C640" s="65" t="s">
        <v>30</v>
      </c>
      <c r="D640" s="36" t="str">
        <f t="shared" si="0"/>
        <v>*</v>
      </c>
      <c r="E640" s="36" t="str">
        <f t="shared" si="0"/>
        <v>*</v>
      </c>
      <c r="F640" s="36" t="str">
        <f t="shared" si="0"/>
        <v>*</v>
      </c>
      <c r="G640" s="36" t="str">
        <f t="shared" si="0"/>
        <v>*</v>
      </c>
      <c r="H640" s="36" t="str">
        <f t="shared" si="0"/>
        <v>*</v>
      </c>
      <c r="I640" s="36" t="str">
        <f t="shared" si="0"/>
        <v>*</v>
      </c>
      <c r="J640" s="36" t="str">
        <f t="shared" si="0"/>
        <v>*</v>
      </c>
      <c r="K640" s="36" t="str">
        <f t="shared" si="0"/>
        <v>*</v>
      </c>
      <c r="L640" s="36" t="str">
        <f t="shared" si="0"/>
        <v>*</v>
      </c>
      <c r="M640" s="36" t="str">
        <f t="shared" si="0"/>
        <v>*</v>
      </c>
      <c r="N640" s="36" t="str">
        <f t="shared" si="0"/>
        <v>*</v>
      </c>
      <c r="O640" s="36" t="str">
        <f t="shared" si="0"/>
        <v>*</v>
      </c>
      <c r="P640" s="36" t="str">
        <f t="shared" si="0"/>
        <v>*</v>
      </c>
      <c r="Q640" s="36" t="str">
        <f t="shared" si="0"/>
        <v>*</v>
      </c>
      <c r="R640" s="36" t="str">
        <f t="shared" si="0"/>
        <v>*</v>
      </c>
      <c r="S640" s="36" t="str">
        <f t="shared" si="0"/>
        <v>*</v>
      </c>
      <c r="T640" s="36" t="str">
        <f t="shared" si="0"/>
        <v>*</v>
      </c>
      <c r="U640" s="36" t="str">
        <f t="shared" si="0"/>
        <v>*</v>
      </c>
    </row>
    <row r="641" spans="1:21" s="18" customFormat="1" ht="15.75" hidden="1" customHeight="1" x14ac:dyDescent="0.2">
      <c r="A641" s="75"/>
      <c r="B641" s="21" t="s">
        <v>248</v>
      </c>
      <c r="C641" s="65" t="s">
        <v>14</v>
      </c>
      <c r="D641" s="36" t="str">
        <f t="shared" si="0"/>
        <v>*</v>
      </c>
      <c r="E641" s="36" t="str">
        <f t="shared" si="0"/>
        <v>*</v>
      </c>
      <c r="F641" s="36" t="str">
        <f t="shared" si="0"/>
        <v>*</v>
      </c>
      <c r="G641" s="36" t="str">
        <f t="shared" si="0"/>
        <v>*</v>
      </c>
      <c r="H641" s="36" t="str">
        <f t="shared" si="0"/>
        <v>*</v>
      </c>
      <c r="I641" s="36" t="str">
        <f t="shared" si="0"/>
        <v>*</v>
      </c>
      <c r="J641" s="36" t="str">
        <f t="shared" si="0"/>
        <v>*</v>
      </c>
      <c r="K641" s="36" t="str">
        <f t="shared" si="0"/>
        <v>*</v>
      </c>
      <c r="L641" s="36" t="str">
        <f t="shared" si="0"/>
        <v>*</v>
      </c>
      <c r="M641" s="36" t="str">
        <f t="shared" si="0"/>
        <v>*</v>
      </c>
      <c r="N641" s="36" t="str">
        <f t="shared" si="0"/>
        <v>*</v>
      </c>
      <c r="O641" s="36" t="str">
        <f t="shared" si="0"/>
        <v>*</v>
      </c>
      <c r="P641" s="36" t="str">
        <f t="shared" si="0"/>
        <v>*</v>
      </c>
      <c r="Q641" s="36" t="str">
        <f t="shared" si="0"/>
        <v>*</v>
      </c>
      <c r="R641" s="36" t="str">
        <f t="shared" si="0"/>
        <v>*</v>
      </c>
      <c r="S641" s="36" t="str">
        <f t="shared" si="0"/>
        <v>*</v>
      </c>
      <c r="T641" s="36" t="str">
        <f t="shared" si="0"/>
        <v>*</v>
      </c>
      <c r="U641" s="36" t="str">
        <f t="shared" si="0"/>
        <v>*</v>
      </c>
    </row>
    <row r="642" spans="1:21" s="18" customFormat="1" ht="15.75" hidden="1" customHeight="1" x14ac:dyDescent="0.2">
      <c r="A642" s="75"/>
      <c r="B642" s="21" t="s">
        <v>212</v>
      </c>
      <c r="C642" s="65" t="s">
        <v>32</v>
      </c>
      <c r="D642" s="36" t="str">
        <f t="shared" si="0"/>
        <v>*</v>
      </c>
      <c r="E642" s="36" t="str">
        <f t="shared" si="0"/>
        <v>*</v>
      </c>
      <c r="F642" s="36" t="str">
        <f t="shared" si="0"/>
        <v>*</v>
      </c>
      <c r="G642" s="36" t="str">
        <f t="shared" si="0"/>
        <v>*</v>
      </c>
      <c r="H642" s="36" t="str">
        <f t="shared" si="0"/>
        <v>*</v>
      </c>
      <c r="I642" s="36" t="str">
        <f t="shared" si="0"/>
        <v>*</v>
      </c>
      <c r="J642" s="36" t="str">
        <f t="shared" si="0"/>
        <v/>
      </c>
      <c r="K642" s="36" t="str">
        <f t="shared" si="0"/>
        <v/>
      </c>
      <c r="L642" s="36" t="str">
        <f t="shared" si="0"/>
        <v/>
      </c>
      <c r="M642" s="36" t="str">
        <f t="shared" si="0"/>
        <v/>
      </c>
      <c r="N642" s="36" t="str">
        <f t="shared" si="0"/>
        <v/>
      </c>
      <c r="O642" s="36" t="str">
        <f t="shared" si="0"/>
        <v/>
      </c>
      <c r="P642" s="36" t="str">
        <f t="shared" si="0"/>
        <v>*</v>
      </c>
      <c r="Q642" s="36" t="str">
        <f t="shared" si="0"/>
        <v>*</v>
      </c>
      <c r="R642" s="36" t="str">
        <f t="shared" si="0"/>
        <v>*</v>
      </c>
      <c r="S642" s="36" t="str">
        <f t="shared" si="0"/>
        <v/>
      </c>
      <c r="T642" s="36" t="str">
        <f t="shared" si="0"/>
        <v/>
      </c>
      <c r="U642" s="36" t="str">
        <f t="shared" si="0"/>
        <v/>
      </c>
    </row>
    <row r="643" spans="1:21" s="18" customFormat="1" ht="15.75" hidden="1" customHeight="1" x14ac:dyDescent="0.2">
      <c r="A643" s="75"/>
      <c r="B643" s="35" t="s">
        <v>249</v>
      </c>
      <c r="C643" s="65" t="s">
        <v>16</v>
      </c>
      <c r="D643" s="36" t="str">
        <f t="shared" si="0"/>
        <v>*</v>
      </c>
      <c r="E643" s="36" t="str">
        <f t="shared" si="0"/>
        <v>*</v>
      </c>
      <c r="F643" s="36" t="str">
        <f t="shared" si="0"/>
        <v>*</v>
      </c>
      <c r="G643" s="36" t="str">
        <f t="shared" si="0"/>
        <v>*</v>
      </c>
      <c r="H643" s="36" t="str">
        <f t="shared" si="0"/>
        <v>*</v>
      </c>
      <c r="I643" s="36" t="str">
        <f t="shared" si="0"/>
        <v>*</v>
      </c>
      <c r="J643" s="36" t="str">
        <f t="shared" si="0"/>
        <v/>
      </c>
      <c r="K643" s="36" t="str">
        <f t="shared" si="0"/>
        <v/>
      </c>
      <c r="L643" s="36" t="str">
        <f t="shared" si="0"/>
        <v/>
      </c>
      <c r="M643" s="36" t="str">
        <f t="shared" si="0"/>
        <v/>
      </c>
      <c r="N643" s="36" t="str">
        <f t="shared" si="0"/>
        <v/>
      </c>
      <c r="O643" s="36" t="str">
        <f t="shared" si="0"/>
        <v/>
      </c>
      <c r="P643" s="36" t="str">
        <f t="shared" si="0"/>
        <v>*</v>
      </c>
      <c r="Q643" s="36" t="str">
        <f t="shared" si="0"/>
        <v>*</v>
      </c>
      <c r="R643" s="36" t="str">
        <f t="shared" si="0"/>
        <v>*</v>
      </c>
      <c r="S643" s="36" t="str">
        <f t="shared" si="0"/>
        <v/>
      </c>
      <c r="T643" s="36" t="str">
        <f t="shared" si="0"/>
        <v/>
      </c>
      <c r="U643" s="36" t="str">
        <f t="shared" si="0"/>
        <v/>
      </c>
    </row>
    <row r="644" spans="1:21" s="18" customFormat="1" ht="15.75" hidden="1" customHeight="1" x14ac:dyDescent="0.2">
      <c r="A644" s="75"/>
      <c r="B644" s="35" t="s">
        <v>213</v>
      </c>
      <c r="C644" s="65" t="s">
        <v>130</v>
      </c>
      <c r="D644" s="36" t="str">
        <f t="shared" si="0"/>
        <v>*</v>
      </c>
      <c r="E644" s="36" t="str">
        <f t="shared" si="0"/>
        <v>*</v>
      </c>
      <c r="F644" s="36" t="str">
        <f t="shared" si="0"/>
        <v>*</v>
      </c>
      <c r="G644" s="36" t="str">
        <f t="shared" si="0"/>
        <v>*</v>
      </c>
      <c r="H644" s="36" t="str">
        <f t="shared" si="0"/>
        <v>*</v>
      </c>
      <c r="I644" s="36" t="str">
        <f t="shared" si="0"/>
        <v>*</v>
      </c>
      <c r="J644" s="36" t="str">
        <f t="shared" si="0"/>
        <v/>
      </c>
      <c r="K644" s="36" t="str">
        <f t="shared" si="0"/>
        <v/>
      </c>
      <c r="L644" s="36" t="str">
        <f t="shared" si="0"/>
        <v/>
      </c>
      <c r="M644" s="36" t="str">
        <f t="shared" si="0"/>
        <v/>
      </c>
      <c r="N644" s="36" t="str">
        <f t="shared" si="0"/>
        <v/>
      </c>
      <c r="O644" s="36" t="str">
        <f t="shared" si="0"/>
        <v/>
      </c>
      <c r="P644" s="36" t="str">
        <f t="shared" si="0"/>
        <v>*</v>
      </c>
      <c r="Q644" s="36" t="str">
        <f t="shared" si="0"/>
        <v>*</v>
      </c>
      <c r="R644" s="36" t="str">
        <f t="shared" si="0"/>
        <v>*</v>
      </c>
      <c r="S644" s="36" t="str">
        <f t="shared" si="0"/>
        <v>*</v>
      </c>
      <c r="T644" s="36" t="str">
        <f t="shared" si="0"/>
        <v>*</v>
      </c>
      <c r="U644" s="36" t="str">
        <f t="shared" si="0"/>
        <v>*</v>
      </c>
    </row>
    <row r="645" spans="1:21" s="18" customFormat="1" ht="15.75" hidden="1" customHeight="1" x14ac:dyDescent="0.2">
      <c r="A645" s="76" t="s">
        <v>250</v>
      </c>
      <c r="B645" s="17" t="s">
        <v>210</v>
      </c>
      <c r="C645" s="33" t="s">
        <v>22</v>
      </c>
      <c r="D645" s="34" t="str">
        <f t="shared" si="0"/>
        <v>*</v>
      </c>
      <c r="E645" s="34" t="str">
        <f t="shared" si="0"/>
        <v>*</v>
      </c>
      <c r="F645" s="34" t="str">
        <f t="shared" si="0"/>
        <v>*</v>
      </c>
      <c r="G645" s="34" t="str">
        <f t="shared" si="0"/>
        <v>*</v>
      </c>
      <c r="H645" s="34" t="str">
        <f t="shared" si="0"/>
        <v>*</v>
      </c>
      <c r="I645" s="34" t="str">
        <f t="shared" si="0"/>
        <v>*</v>
      </c>
      <c r="J645" s="34" t="str">
        <f t="shared" si="0"/>
        <v>*</v>
      </c>
      <c r="K645" s="34" t="str">
        <f t="shared" si="0"/>
        <v>*</v>
      </c>
      <c r="L645" s="34" t="str">
        <f t="shared" si="0"/>
        <v>*</v>
      </c>
      <c r="M645" s="34" t="str">
        <f t="shared" si="0"/>
        <v>*</v>
      </c>
      <c r="N645" s="34" t="str">
        <f t="shared" si="0"/>
        <v>*</v>
      </c>
      <c r="O645" s="34" t="str">
        <f t="shared" si="0"/>
        <v>*</v>
      </c>
      <c r="P645" s="34" t="str">
        <f t="shared" si="0"/>
        <v>*</v>
      </c>
      <c r="Q645" s="34" t="str">
        <f t="shared" si="0"/>
        <v>*</v>
      </c>
      <c r="R645" s="34" t="str">
        <f t="shared" si="0"/>
        <v>*</v>
      </c>
      <c r="S645" s="34" t="str">
        <f t="shared" si="0"/>
        <v>*</v>
      </c>
      <c r="T645" s="34" t="str">
        <f t="shared" si="0"/>
        <v>*</v>
      </c>
      <c r="U645" s="34" t="str">
        <f t="shared" si="0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30</v>
      </c>
      <c r="D646" s="37" t="str">
        <f t="shared" si="0"/>
        <v>*</v>
      </c>
      <c r="E646" s="37" t="str">
        <f t="shared" si="0"/>
        <v>*</v>
      </c>
      <c r="F646" s="37" t="str">
        <f t="shared" si="0"/>
        <v>*</v>
      </c>
      <c r="G646" s="37" t="str">
        <f t="shared" si="0"/>
        <v>*</v>
      </c>
      <c r="H646" s="37" t="str">
        <f t="shared" si="0"/>
        <v>*</v>
      </c>
      <c r="I646" s="37" t="str">
        <f t="shared" si="0"/>
        <v>*</v>
      </c>
      <c r="J646" s="37" t="str">
        <f t="shared" si="0"/>
        <v>*</v>
      </c>
      <c r="K646" s="37" t="str">
        <f t="shared" si="0"/>
        <v>*</v>
      </c>
      <c r="L646" s="37" t="str">
        <f t="shared" si="0"/>
        <v>*</v>
      </c>
      <c r="M646" s="37" t="str">
        <f t="shared" si="0"/>
        <v>*</v>
      </c>
      <c r="N646" s="37" t="str">
        <f t="shared" si="0"/>
        <v>*</v>
      </c>
      <c r="O646" s="37" t="str">
        <f t="shared" si="0"/>
        <v>*</v>
      </c>
      <c r="P646" s="37" t="str">
        <f t="shared" si="0"/>
        <v>*</v>
      </c>
      <c r="Q646" s="37" t="str">
        <f t="shared" si="0"/>
        <v>*</v>
      </c>
      <c r="R646" s="37" t="str">
        <f t="shared" si="0"/>
        <v>*</v>
      </c>
      <c r="S646" s="37" t="str">
        <f t="shared" si="0"/>
        <v>*</v>
      </c>
      <c r="T646" s="37" t="str">
        <f t="shared" si="0"/>
        <v>*</v>
      </c>
      <c r="U646" s="37" t="str">
        <f t="shared" si="0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37" t="str">
        <f t="shared" si="0"/>
        <v>*</v>
      </c>
      <c r="E647" s="37" t="str">
        <f t="shared" si="0"/>
        <v>*</v>
      </c>
      <c r="F647" s="37" t="str">
        <f t="shared" si="0"/>
        <v>*</v>
      </c>
      <c r="G647" s="37" t="str">
        <f t="shared" si="0"/>
        <v>*</v>
      </c>
      <c r="H647" s="37" t="str">
        <f t="shared" si="0"/>
        <v>*</v>
      </c>
      <c r="I647" s="37" t="str">
        <f t="shared" si="0"/>
        <v>*</v>
      </c>
      <c r="J647" s="37" t="str">
        <f t="shared" si="0"/>
        <v>*</v>
      </c>
      <c r="K647" s="37" t="str">
        <f t="shared" si="0"/>
        <v>*</v>
      </c>
      <c r="L647" s="37" t="str">
        <f t="shared" si="0"/>
        <v>*</v>
      </c>
      <c r="M647" s="37" t="str">
        <f t="shared" si="0"/>
        <v>*</v>
      </c>
      <c r="N647" s="37" t="str">
        <f t="shared" si="0"/>
        <v>*</v>
      </c>
      <c r="O647" s="37" t="str">
        <f t="shared" si="0"/>
        <v>*</v>
      </c>
      <c r="P647" s="37" t="str">
        <f t="shared" si="0"/>
        <v>*</v>
      </c>
      <c r="Q647" s="37" t="str">
        <f t="shared" si="0"/>
        <v>*</v>
      </c>
      <c r="R647" s="37" t="str">
        <f t="shared" si="0"/>
        <v>*</v>
      </c>
      <c r="S647" s="37" t="str">
        <f t="shared" si="0"/>
        <v>*</v>
      </c>
      <c r="T647" s="37" t="str">
        <f t="shared" si="0"/>
        <v>*</v>
      </c>
      <c r="U647" s="37" t="str">
        <f t="shared" si="0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32</v>
      </c>
      <c r="D648" s="37" t="str">
        <f t="shared" si="0"/>
        <v>*</v>
      </c>
      <c r="E648" s="37" t="str">
        <f t="shared" si="0"/>
        <v>*</v>
      </c>
      <c r="F648" s="37" t="str">
        <f t="shared" si="0"/>
        <v>*</v>
      </c>
      <c r="G648" s="37" t="str">
        <f t="shared" si="0"/>
        <v>*</v>
      </c>
      <c r="H648" s="37" t="str">
        <f t="shared" si="0"/>
        <v>*</v>
      </c>
      <c r="I648" s="37" t="str">
        <f t="shared" si="0"/>
        <v>*</v>
      </c>
      <c r="J648" s="37" t="str">
        <f t="shared" si="0"/>
        <v/>
      </c>
      <c r="K648" s="37" t="str">
        <f t="shared" si="0"/>
        <v/>
      </c>
      <c r="L648" s="37" t="str">
        <f t="shared" si="0"/>
        <v/>
      </c>
      <c r="M648" s="37" t="str">
        <f t="shared" si="0"/>
        <v>*</v>
      </c>
      <c r="N648" s="37" t="str">
        <f t="shared" si="0"/>
        <v>*</v>
      </c>
      <c r="O648" s="37" t="str">
        <f t="shared" si="0"/>
        <v>*</v>
      </c>
      <c r="P648" s="37" t="str">
        <f t="shared" si="0"/>
        <v>*</v>
      </c>
      <c r="Q648" s="37" t="str">
        <f t="shared" si="0"/>
        <v>*</v>
      </c>
      <c r="R648" s="37" t="str">
        <f t="shared" si="0"/>
        <v>*</v>
      </c>
      <c r="S648" s="37" t="str">
        <f t="shared" si="0"/>
        <v/>
      </c>
      <c r="T648" s="37" t="str">
        <f t="shared" si="0"/>
        <v>*</v>
      </c>
      <c r="U648" s="37" t="str">
        <f t="shared" si="0"/>
        <v>*</v>
      </c>
    </row>
    <row r="649" spans="1:21" s="18" customFormat="1" ht="15.75" hidden="1" customHeight="1" x14ac:dyDescent="0.2">
      <c r="A649" s="76"/>
      <c r="B649" s="22" t="s">
        <v>249</v>
      </c>
      <c r="C649" s="23" t="s">
        <v>16</v>
      </c>
      <c r="D649" s="37" t="str">
        <f t="shared" si="0"/>
        <v>*</v>
      </c>
      <c r="E649" s="37" t="str">
        <f t="shared" si="0"/>
        <v>*</v>
      </c>
      <c r="F649" s="37" t="str">
        <f t="shared" si="0"/>
        <v>*</v>
      </c>
      <c r="G649" s="37" t="str">
        <f t="shared" si="0"/>
        <v>*</v>
      </c>
      <c r="H649" s="37" t="str">
        <f t="shared" si="0"/>
        <v>*</v>
      </c>
      <c r="I649" s="37" t="str">
        <f t="shared" si="0"/>
        <v>*</v>
      </c>
      <c r="J649" s="37" t="str">
        <f t="shared" si="0"/>
        <v>*</v>
      </c>
      <c r="K649" s="37" t="str">
        <f t="shared" si="0"/>
        <v>*</v>
      </c>
      <c r="L649" s="37" t="str">
        <f t="shared" si="0"/>
        <v>*</v>
      </c>
      <c r="M649" s="37" t="str">
        <f t="shared" si="0"/>
        <v/>
      </c>
      <c r="N649" s="37" t="str">
        <f t="shared" si="0"/>
        <v/>
      </c>
      <c r="O649" s="37" t="str">
        <f t="shared" si="0"/>
        <v>*</v>
      </c>
      <c r="P649" s="37" t="str">
        <f t="shared" si="0"/>
        <v>*</v>
      </c>
      <c r="Q649" s="37" t="str">
        <f t="shared" si="0"/>
        <v>*</v>
      </c>
      <c r="R649" s="37" t="str">
        <f t="shared" si="0"/>
        <v>*</v>
      </c>
      <c r="S649" s="37" t="str">
        <f t="shared" si="0"/>
        <v/>
      </c>
      <c r="T649" s="37" t="str">
        <f t="shared" si="0"/>
        <v>*</v>
      </c>
      <c r="U649" s="37" t="str">
        <f t="shared" si="0"/>
        <v>*</v>
      </c>
    </row>
    <row r="650" spans="1:21" s="18" customFormat="1" ht="15.75" hidden="1" customHeight="1" x14ac:dyDescent="0.2">
      <c r="A650" s="77"/>
      <c r="B650" s="25" t="s">
        <v>213</v>
      </c>
      <c r="C650" s="26" t="s">
        <v>130</v>
      </c>
      <c r="D650" s="38" t="str">
        <f t="shared" si="0"/>
        <v>*</v>
      </c>
      <c r="E650" s="38" t="str">
        <f t="shared" si="0"/>
        <v>*</v>
      </c>
      <c r="F650" s="38" t="str">
        <f t="shared" si="0"/>
        <v>*</v>
      </c>
      <c r="G650" s="38" t="str">
        <f t="shared" si="0"/>
        <v>*</v>
      </c>
      <c r="H650" s="38" t="str">
        <f t="shared" si="0"/>
        <v>*</v>
      </c>
      <c r="I650" s="38" t="str">
        <f t="shared" si="0"/>
        <v>*</v>
      </c>
      <c r="J650" s="38" t="str">
        <f t="shared" si="0"/>
        <v/>
      </c>
      <c r="K650" s="38" t="str">
        <f t="shared" si="0"/>
        <v/>
      </c>
      <c r="L650" s="38" t="str">
        <f t="shared" si="0"/>
        <v/>
      </c>
      <c r="M650" s="38" t="str">
        <f t="shared" si="0"/>
        <v>*</v>
      </c>
      <c r="N650" s="38" t="str">
        <f t="shared" si="0"/>
        <v>*</v>
      </c>
      <c r="O650" s="38" t="str">
        <f t="shared" si="0"/>
        <v>*</v>
      </c>
      <c r="P650" s="38" t="str">
        <f t="shared" si="0"/>
        <v>*</v>
      </c>
      <c r="Q650" s="38" t="str">
        <f t="shared" si="0"/>
        <v>*</v>
      </c>
      <c r="R650" s="38" t="str">
        <f t="shared" si="0"/>
        <v>*</v>
      </c>
      <c r="S650" s="38" t="str">
        <f t="shared" si="0"/>
        <v>*</v>
      </c>
      <c r="T650" s="38" t="str">
        <f t="shared" si="0"/>
        <v/>
      </c>
      <c r="U650" s="38" t="str">
        <f t="shared" si="0"/>
        <v>*</v>
      </c>
    </row>
    <row r="651" spans="1:21" ht="15.75" hidden="1" customHeight="1" x14ac:dyDescent="0.2">
      <c r="A651" s="72" t="s">
        <v>214</v>
      </c>
      <c r="B651" s="73"/>
      <c r="C651" s="31" t="s">
        <v>135</v>
      </c>
      <c r="D651" s="32" t="str">
        <f t="shared" si="0"/>
        <v>*</v>
      </c>
      <c r="E651" s="32" t="str">
        <f t="shared" si="0"/>
        <v>*</v>
      </c>
      <c r="F651" s="32" t="str">
        <f t="shared" si="0"/>
        <v>*</v>
      </c>
      <c r="G651" s="32" t="str">
        <f t="shared" si="0"/>
        <v>*</v>
      </c>
      <c r="H651" s="32" t="str">
        <f t="shared" si="0"/>
        <v>*</v>
      </c>
      <c r="I651" s="32" t="str">
        <f t="shared" si="0"/>
        <v>*</v>
      </c>
      <c r="J651" s="32" t="str">
        <f t="shared" si="0"/>
        <v>*</v>
      </c>
      <c r="K651" s="32" t="str">
        <f t="shared" si="0"/>
        <v>*</v>
      </c>
      <c r="L651" s="32" t="str">
        <f t="shared" si="0"/>
        <v>*</v>
      </c>
      <c r="M651" s="32" t="str">
        <f t="shared" si="0"/>
        <v>*</v>
      </c>
      <c r="N651" s="32" t="str">
        <f t="shared" si="0"/>
        <v>*</v>
      </c>
      <c r="O651" s="32" t="str">
        <f t="shared" si="0"/>
        <v>*</v>
      </c>
      <c r="P651" s="32" t="str">
        <f t="shared" si="0"/>
        <v>*</v>
      </c>
      <c r="Q651" s="32" t="str">
        <f t="shared" si="0"/>
        <v>*</v>
      </c>
      <c r="R651" s="32" t="str">
        <f t="shared" si="0"/>
        <v>*</v>
      </c>
      <c r="S651" s="32" t="str">
        <f t="shared" si="0"/>
        <v/>
      </c>
      <c r="T651" s="32" t="str">
        <f t="shared" si="0"/>
        <v/>
      </c>
      <c r="U651" s="32" t="str">
        <f t="shared" si="0"/>
        <v/>
      </c>
    </row>
    <row r="652" spans="1:21" s="18" customFormat="1" ht="15.75" hidden="1" customHeight="1" x14ac:dyDescent="0.2">
      <c r="A652" s="74" t="s">
        <v>247</v>
      </c>
      <c r="B652" s="17" t="s">
        <v>210</v>
      </c>
      <c r="C652" s="33" t="s">
        <v>22</v>
      </c>
      <c r="D652" s="34" t="str">
        <f t="shared" si="0"/>
        <v>*</v>
      </c>
      <c r="E652" s="34" t="str">
        <f t="shared" si="0"/>
        <v>*</v>
      </c>
      <c r="F652" s="34" t="str">
        <f t="shared" si="0"/>
        <v>*</v>
      </c>
      <c r="G652" s="34" t="str">
        <f t="shared" ref="G652:U652" si="1">IF(G22=G326,"","*")</f>
        <v>*</v>
      </c>
      <c r="H652" s="34" t="str">
        <f t="shared" si="1"/>
        <v>*</v>
      </c>
      <c r="I652" s="34" t="str">
        <f t="shared" si="1"/>
        <v>*</v>
      </c>
      <c r="J652" s="34" t="str">
        <f t="shared" si="1"/>
        <v/>
      </c>
      <c r="K652" s="34" t="str">
        <f t="shared" si="1"/>
        <v/>
      </c>
      <c r="L652" s="34" t="str">
        <f t="shared" si="1"/>
        <v/>
      </c>
      <c r="M652" s="34" t="str">
        <f t="shared" si="1"/>
        <v>*</v>
      </c>
      <c r="N652" s="34" t="str">
        <f t="shared" si="1"/>
        <v>*</v>
      </c>
      <c r="O652" s="34" t="str">
        <f t="shared" si="1"/>
        <v>*</v>
      </c>
      <c r="P652" s="34" t="str">
        <f t="shared" si="1"/>
        <v>*</v>
      </c>
      <c r="Q652" s="34" t="str">
        <f t="shared" si="1"/>
        <v>*</v>
      </c>
      <c r="R652" s="34" t="str">
        <f t="shared" si="1"/>
        <v>*</v>
      </c>
      <c r="S652" s="34" t="str">
        <f t="shared" si="1"/>
        <v/>
      </c>
      <c r="T652" s="34" t="str">
        <f t="shared" si="1"/>
        <v/>
      </c>
      <c r="U652" s="34" t="str">
        <f t="shared" si="1"/>
        <v/>
      </c>
    </row>
    <row r="653" spans="1:21" s="18" customFormat="1" ht="15.75" hidden="1" customHeight="1" x14ac:dyDescent="0.2">
      <c r="A653" s="75"/>
      <c r="B653" s="35" t="s">
        <v>211</v>
      </c>
      <c r="C653" s="65" t="s">
        <v>30</v>
      </c>
      <c r="D653" s="36" t="str">
        <f t="shared" ref="D653:U667" si="2">IF(D23=D327,"","*")</f>
        <v>*</v>
      </c>
      <c r="E653" s="36" t="str">
        <f t="shared" si="2"/>
        <v>*</v>
      </c>
      <c r="F653" s="36" t="str">
        <f t="shared" si="2"/>
        <v>*</v>
      </c>
      <c r="G653" s="36" t="str">
        <f t="shared" si="2"/>
        <v>*</v>
      </c>
      <c r="H653" s="36" t="str">
        <f t="shared" si="2"/>
        <v>*</v>
      </c>
      <c r="I653" s="36" t="str">
        <f t="shared" si="2"/>
        <v>*</v>
      </c>
      <c r="J653" s="36" t="str">
        <f t="shared" si="2"/>
        <v/>
      </c>
      <c r="K653" s="36" t="str">
        <f t="shared" si="2"/>
        <v/>
      </c>
      <c r="L653" s="36" t="str">
        <f t="shared" si="2"/>
        <v/>
      </c>
      <c r="M653" s="36" t="str">
        <f t="shared" si="2"/>
        <v>*</v>
      </c>
      <c r="N653" s="36" t="str">
        <f t="shared" si="2"/>
        <v>*</v>
      </c>
      <c r="O653" s="36" t="str">
        <f t="shared" si="2"/>
        <v>*</v>
      </c>
      <c r="P653" s="36" t="str">
        <f t="shared" si="2"/>
        <v>*</v>
      </c>
      <c r="Q653" s="36" t="str">
        <f t="shared" si="2"/>
        <v>*</v>
      </c>
      <c r="R653" s="36" t="str">
        <f t="shared" si="2"/>
        <v>*</v>
      </c>
      <c r="S653" s="36" t="str">
        <f t="shared" si="2"/>
        <v/>
      </c>
      <c r="T653" s="36" t="str">
        <f t="shared" si="2"/>
        <v/>
      </c>
      <c r="U653" s="36" t="str">
        <f t="shared" si="2"/>
        <v/>
      </c>
    </row>
    <row r="654" spans="1:21" s="18" customFormat="1" ht="15.75" hidden="1" customHeight="1" x14ac:dyDescent="0.2">
      <c r="A654" s="75"/>
      <c r="B654" s="21" t="s">
        <v>248</v>
      </c>
      <c r="C654" s="65" t="s">
        <v>14</v>
      </c>
      <c r="D654" s="36" t="str">
        <f t="shared" si="2"/>
        <v>*</v>
      </c>
      <c r="E654" s="36" t="str">
        <f t="shared" si="2"/>
        <v>*</v>
      </c>
      <c r="F654" s="36" t="str">
        <f t="shared" si="2"/>
        <v>*</v>
      </c>
      <c r="G654" s="36" t="str">
        <f t="shared" si="2"/>
        <v>*</v>
      </c>
      <c r="H654" s="36" t="str">
        <f t="shared" si="2"/>
        <v>*</v>
      </c>
      <c r="I654" s="36" t="str">
        <f t="shared" si="2"/>
        <v>*</v>
      </c>
      <c r="J654" s="36" t="str">
        <f t="shared" si="2"/>
        <v/>
      </c>
      <c r="K654" s="36" t="str">
        <f t="shared" si="2"/>
        <v/>
      </c>
      <c r="L654" s="36" t="str">
        <f t="shared" si="2"/>
        <v/>
      </c>
      <c r="M654" s="36" t="str">
        <f t="shared" si="2"/>
        <v>*</v>
      </c>
      <c r="N654" s="36" t="str">
        <f t="shared" si="2"/>
        <v>*</v>
      </c>
      <c r="O654" s="36" t="str">
        <f t="shared" si="2"/>
        <v>*</v>
      </c>
      <c r="P654" s="36" t="str">
        <f t="shared" si="2"/>
        <v>*</v>
      </c>
      <c r="Q654" s="36" t="str">
        <f t="shared" si="2"/>
        <v>*</v>
      </c>
      <c r="R654" s="36" t="str">
        <f t="shared" si="2"/>
        <v>*</v>
      </c>
      <c r="S654" s="36" t="str">
        <f t="shared" si="2"/>
        <v/>
      </c>
      <c r="T654" s="36" t="str">
        <f t="shared" si="2"/>
        <v/>
      </c>
      <c r="U654" s="36" t="str">
        <f t="shared" si="2"/>
        <v/>
      </c>
    </row>
    <row r="655" spans="1:21" s="18" customFormat="1" ht="15.75" hidden="1" customHeight="1" x14ac:dyDescent="0.2">
      <c r="A655" s="75"/>
      <c r="B655" s="21" t="s">
        <v>212</v>
      </c>
      <c r="C655" s="65" t="s">
        <v>32</v>
      </c>
      <c r="D655" s="36" t="str">
        <f t="shared" si="2"/>
        <v/>
      </c>
      <c r="E655" s="36" t="str">
        <f t="shared" si="2"/>
        <v/>
      </c>
      <c r="F655" s="36" t="str">
        <f t="shared" si="2"/>
        <v/>
      </c>
      <c r="G655" s="36" t="str">
        <f t="shared" si="2"/>
        <v/>
      </c>
      <c r="H655" s="36" t="str">
        <f t="shared" si="2"/>
        <v/>
      </c>
      <c r="I655" s="36" t="str">
        <f t="shared" si="2"/>
        <v/>
      </c>
      <c r="J655" s="36" t="str">
        <f t="shared" si="2"/>
        <v/>
      </c>
      <c r="K655" s="36" t="str">
        <f t="shared" si="2"/>
        <v/>
      </c>
      <c r="L655" s="36" t="str">
        <f t="shared" si="2"/>
        <v/>
      </c>
      <c r="M655" s="36" t="str">
        <f t="shared" si="2"/>
        <v/>
      </c>
      <c r="N655" s="36" t="str">
        <f t="shared" si="2"/>
        <v/>
      </c>
      <c r="O655" s="36" t="str">
        <f t="shared" si="2"/>
        <v/>
      </c>
      <c r="P655" s="36" t="str">
        <f t="shared" si="2"/>
        <v/>
      </c>
      <c r="Q655" s="36" t="str">
        <f t="shared" si="2"/>
        <v/>
      </c>
      <c r="R655" s="36" t="str">
        <f t="shared" si="2"/>
        <v/>
      </c>
      <c r="S655" s="36" t="str">
        <f t="shared" si="2"/>
        <v/>
      </c>
      <c r="T655" s="36" t="str">
        <f t="shared" si="2"/>
        <v/>
      </c>
      <c r="U655" s="36" t="str">
        <f t="shared" si="2"/>
        <v/>
      </c>
    </row>
    <row r="656" spans="1:21" s="18" customFormat="1" ht="15.75" hidden="1" customHeight="1" x14ac:dyDescent="0.2">
      <c r="A656" s="75"/>
      <c r="B656" s="35" t="s">
        <v>249</v>
      </c>
      <c r="C656" s="65" t="s">
        <v>16</v>
      </c>
      <c r="D656" s="36" t="str">
        <f t="shared" si="2"/>
        <v/>
      </c>
      <c r="E656" s="36" t="str">
        <f t="shared" si="2"/>
        <v/>
      </c>
      <c r="F656" s="36" t="str">
        <f t="shared" si="2"/>
        <v/>
      </c>
      <c r="G656" s="36" t="str">
        <f t="shared" si="2"/>
        <v/>
      </c>
      <c r="H656" s="36" t="str">
        <f t="shared" si="2"/>
        <v/>
      </c>
      <c r="I656" s="36" t="str">
        <f t="shared" si="2"/>
        <v/>
      </c>
      <c r="J656" s="36" t="str">
        <f t="shared" si="2"/>
        <v/>
      </c>
      <c r="K656" s="36" t="str">
        <f t="shared" si="2"/>
        <v/>
      </c>
      <c r="L656" s="36" t="str">
        <f t="shared" si="2"/>
        <v/>
      </c>
      <c r="M656" s="36" t="str">
        <f t="shared" si="2"/>
        <v/>
      </c>
      <c r="N656" s="36" t="str">
        <f t="shared" si="2"/>
        <v/>
      </c>
      <c r="O656" s="36" t="str">
        <f t="shared" si="2"/>
        <v/>
      </c>
      <c r="P656" s="36" t="str">
        <f t="shared" si="2"/>
        <v/>
      </c>
      <c r="Q656" s="36" t="str">
        <f t="shared" si="2"/>
        <v/>
      </c>
      <c r="R656" s="36" t="str">
        <f t="shared" si="2"/>
        <v/>
      </c>
      <c r="S656" s="36" t="str">
        <f t="shared" si="2"/>
        <v/>
      </c>
      <c r="T656" s="36" t="str">
        <f t="shared" si="2"/>
        <v/>
      </c>
      <c r="U656" s="36" t="str">
        <f t="shared" si="2"/>
        <v/>
      </c>
    </row>
    <row r="657" spans="1:21" s="18" customFormat="1" ht="15.75" hidden="1" customHeight="1" x14ac:dyDescent="0.2">
      <c r="A657" s="75"/>
      <c r="B657" s="35" t="s">
        <v>213</v>
      </c>
      <c r="C657" s="65" t="s">
        <v>130</v>
      </c>
      <c r="D657" s="36" t="str">
        <f t="shared" si="2"/>
        <v/>
      </c>
      <c r="E657" s="36" t="str">
        <f t="shared" si="2"/>
        <v/>
      </c>
      <c r="F657" s="36" t="str">
        <f t="shared" si="2"/>
        <v/>
      </c>
      <c r="G657" s="36" t="str">
        <f t="shared" si="2"/>
        <v/>
      </c>
      <c r="H657" s="36" t="str">
        <f t="shared" si="2"/>
        <v/>
      </c>
      <c r="I657" s="36" t="str">
        <f t="shared" si="2"/>
        <v/>
      </c>
      <c r="J657" s="36" t="str">
        <f t="shared" si="2"/>
        <v/>
      </c>
      <c r="K657" s="36" t="str">
        <f t="shared" si="2"/>
        <v/>
      </c>
      <c r="L657" s="36" t="str">
        <f t="shared" si="2"/>
        <v/>
      </c>
      <c r="M657" s="36" t="str">
        <f t="shared" si="2"/>
        <v/>
      </c>
      <c r="N657" s="36" t="str">
        <f t="shared" si="2"/>
        <v/>
      </c>
      <c r="O657" s="36" t="str">
        <f t="shared" si="2"/>
        <v/>
      </c>
      <c r="P657" s="36" t="str">
        <f t="shared" si="2"/>
        <v/>
      </c>
      <c r="Q657" s="36" t="str">
        <f t="shared" si="2"/>
        <v/>
      </c>
      <c r="R657" s="36" t="str">
        <f t="shared" si="2"/>
        <v/>
      </c>
      <c r="S657" s="36" t="str">
        <f t="shared" si="2"/>
        <v/>
      </c>
      <c r="T657" s="36" t="str">
        <f t="shared" si="2"/>
        <v/>
      </c>
      <c r="U657" s="36" t="str">
        <f t="shared" si="2"/>
        <v/>
      </c>
    </row>
    <row r="658" spans="1:21" s="18" customFormat="1" ht="15.75" hidden="1" customHeight="1" x14ac:dyDescent="0.2">
      <c r="A658" s="76" t="s">
        <v>250</v>
      </c>
      <c r="B658" s="17" t="s">
        <v>210</v>
      </c>
      <c r="C658" s="33" t="s">
        <v>22</v>
      </c>
      <c r="D658" s="34" t="str">
        <f t="shared" si="2"/>
        <v>*</v>
      </c>
      <c r="E658" s="34" t="str">
        <f t="shared" si="2"/>
        <v>*</v>
      </c>
      <c r="F658" s="34" t="str">
        <f t="shared" si="2"/>
        <v>*</v>
      </c>
      <c r="G658" s="34" t="str">
        <f t="shared" si="2"/>
        <v>*</v>
      </c>
      <c r="H658" s="34" t="str">
        <f t="shared" si="2"/>
        <v>*</v>
      </c>
      <c r="I658" s="34" t="str">
        <f t="shared" si="2"/>
        <v>*</v>
      </c>
      <c r="J658" s="34" t="str">
        <f t="shared" si="2"/>
        <v>*</v>
      </c>
      <c r="K658" s="34" t="str">
        <f t="shared" si="2"/>
        <v>*</v>
      </c>
      <c r="L658" s="34" t="str">
        <f t="shared" si="2"/>
        <v>*</v>
      </c>
      <c r="M658" s="34" t="str">
        <f t="shared" si="2"/>
        <v>*</v>
      </c>
      <c r="N658" s="34" t="str">
        <f t="shared" si="2"/>
        <v>*</v>
      </c>
      <c r="O658" s="34" t="str">
        <f t="shared" si="2"/>
        <v>*</v>
      </c>
      <c r="P658" s="34" t="str">
        <f t="shared" si="2"/>
        <v>*</v>
      </c>
      <c r="Q658" s="34" t="str">
        <f t="shared" si="2"/>
        <v>*</v>
      </c>
      <c r="R658" s="34" t="str">
        <f t="shared" si="2"/>
        <v>*</v>
      </c>
      <c r="S658" s="34" t="str">
        <f t="shared" si="2"/>
        <v/>
      </c>
      <c r="T658" s="34" t="str">
        <f t="shared" si="2"/>
        <v/>
      </c>
      <c r="U658" s="34" t="str">
        <f t="shared" si="2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30</v>
      </c>
      <c r="D659" s="37" t="str">
        <f t="shared" si="2"/>
        <v>*</v>
      </c>
      <c r="E659" s="37" t="str">
        <f t="shared" si="2"/>
        <v>*</v>
      </c>
      <c r="F659" s="37" t="str">
        <f t="shared" si="2"/>
        <v>*</v>
      </c>
      <c r="G659" s="37" t="str">
        <f t="shared" si="2"/>
        <v>*</v>
      </c>
      <c r="H659" s="37" t="str">
        <f t="shared" si="2"/>
        <v>*</v>
      </c>
      <c r="I659" s="37" t="str">
        <f t="shared" si="2"/>
        <v>*</v>
      </c>
      <c r="J659" s="37" t="str">
        <f t="shared" si="2"/>
        <v>*</v>
      </c>
      <c r="K659" s="37" t="str">
        <f t="shared" si="2"/>
        <v>*</v>
      </c>
      <c r="L659" s="37" t="str">
        <f t="shared" si="2"/>
        <v>*</v>
      </c>
      <c r="M659" s="37" t="str">
        <f t="shared" si="2"/>
        <v>*</v>
      </c>
      <c r="N659" s="37" t="str">
        <f t="shared" si="2"/>
        <v>*</v>
      </c>
      <c r="O659" s="37" t="str">
        <f t="shared" si="2"/>
        <v>*</v>
      </c>
      <c r="P659" s="37" t="str">
        <f t="shared" si="2"/>
        <v>*</v>
      </c>
      <c r="Q659" s="37" t="str">
        <f t="shared" si="2"/>
        <v>*</v>
      </c>
      <c r="R659" s="37" t="str">
        <f t="shared" si="2"/>
        <v>*</v>
      </c>
      <c r="S659" s="37" t="str">
        <f t="shared" si="2"/>
        <v/>
      </c>
      <c r="T659" s="37" t="str">
        <f t="shared" si="2"/>
        <v/>
      </c>
      <c r="U659" s="37" t="str">
        <f t="shared" si="2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37" t="str">
        <f t="shared" si="2"/>
        <v>*</v>
      </c>
      <c r="E660" s="37" t="str">
        <f t="shared" si="2"/>
        <v>*</v>
      </c>
      <c r="F660" s="37" t="str">
        <f t="shared" si="2"/>
        <v>*</v>
      </c>
      <c r="G660" s="37" t="str">
        <f t="shared" si="2"/>
        <v>*</v>
      </c>
      <c r="H660" s="37" t="str">
        <f t="shared" si="2"/>
        <v>*</v>
      </c>
      <c r="I660" s="37" t="str">
        <f t="shared" si="2"/>
        <v>*</v>
      </c>
      <c r="J660" s="37" t="str">
        <f t="shared" si="2"/>
        <v>*</v>
      </c>
      <c r="K660" s="37" t="str">
        <f t="shared" si="2"/>
        <v>*</v>
      </c>
      <c r="L660" s="37" t="str">
        <f t="shared" si="2"/>
        <v>*</v>
      </c>
      <c r="M660" s="37" t="str">
        <f t="shared" si="2"/>
        <v>*</v>
      </c>
      <c r="N660" s="37" t="str">
        <f t="shared" si="2"/>
        <v>*</v>
      </c>
      <c r="O660" s="37" t="str">
        <f t="shared" si="2"/>
        <v>*</v>
      </c>
      <c r="P660" s="37" t="str">
        <f t="shared" si="2"/>
        <v>*</v>
      </c>
      <c r="Q660" s="37" t="str">
        <f t="shared" si="2"/>
        <v>*</v>
      </c>
      <c r="R660" s="37" t="str">
        <f t="shared" si="2"/>
        <v>*</v>
      </c>
      <c r="S660" s="37" t="str">
        <f t="shared" si="2"/>
        <v/>
      </c>
      <c r="T660" s="37" t="str">
        <f t="shared" si="2"/>
        <v/>
      </c>
      <c r="U660" s="37" t="str">
        <f t="shared" si="2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32</v>
      </c>
      <c r="D661" s="37" t="str">
        <f t="shared" si="2"/>
        <v>*</v>
      </c>
      <c r="E661" s="37" t="str">
        <f t="shared" si="2"/>
        <v>*</v>
      </c>
      <c r="F661" s="37" t="str">
        <f t="shared" si="2"/>
        <v>*</v>
      </c>
      <c r="G661" s="37" t="str">
        <f t="shared" si="2"/>
        <v>*</v>
      </c>
      <c r="H661" s="37" t="str">
        <f t="shared" si="2"/>
        <v>*</v>
      </c>
      <c r="I661" s="37" t="str">
        <f t="shared" si="2"/>
        <v>*</v>
      </c>
      <c r="J661" s="37" t="str">
        <f t="shared" si="2"/>
        <v/>
      </c>
      <c r="K661" s="37" t="str">
        <f t="shared" si="2"/>
        <v/>
      </c>
      <c r="L661" s="37" t="str">
        <f t="shared" si="2"/>
        <v/>
      </c>
      <c r="M661" s="37" t="str">
        <f t="shared" si="2"/>
        <v/>
      </c>
      <c r="N661" s="37" t="str">
        <f t="shared" si="2"/>
        <v/>
      </c>
      <c r="O661" s="37" t="str">
        <f t="shared" si="2"/>
        <v/>
      </c>
      <c r="P661" s="37" t="str">
        <f t="shared" si="2"/>
        <v>*</v>
      </c>
      <c r="Q661" s="37" t="str">
        <f t="shared" si="2"/>
        <v>*</v>
      </c>
      <c r="R661" s="37" t="str">
        <f t="shared" si="2"/>
        <v>*</v>
      </c>
      <c r="S661" s="37" t="str">
        <f t="shared" si="2"/>
        <v/>
      </c>
      <c r="T661" s="37" t="str">
        <f t="shared" si="2"/>
        <v/>
      </c>
      <c r="U661" s="37" t="str">
        <f t="shared" si="2"/>
        <v/>
      </c>
    </row>
    <row r="662" spans="1:21" s="18" customFormat="1" ht="15.75" hidden="1" customHeight="1" x14ac:dyDescent="0.2">
      <c r="A662" s="76"/>
      <c r="B662" s="22" t="s">
        <v>249</v>
      </c>
      <c r="C662" s="23" t="s">
        <v>16</v>
      </c>
      <c r="D662" s="37" t="str">
        <f t="shared" si="2"/>
        <v>*</v>
      </c>
      <c r="E662" s="37" t="str">
        <f t="shared" si="2"/>
        <v>*</v>
      </c>
      <c r="F662" s="37" t="str">
        <f t="shared" si="2"/>
        <v>*</v>
      </c>
      <c r="G662" s="37" t="str">
        <f t="shared" si="2"/>
        <v>*</v>
      </c>
      <c r="H662" s="37" t="str">
        <f t="shared" si="2"/>
        <v>*</v>
      </c>
      <c r="I662" s="37" t="str">
        <f t="shared" si="2"/>
        <v>*</v>
      </c>
      <c r="J662" s="37" t="str">
        <f t="shared" si="2"/>
        <v/>
      </c>
      <c r="K662" s="37" t="str">
        <f t="shared" si="2"/>
        <v/>
      </c>
      <c r="L662" s="37" t="str">
        <f t="shared" si="2"/>
        <v/>
      </c>
      <c r="M662" s="37" t="str">
        <f t="shared" si="2"/>
        <v/>
      </c>
      <c r="N662" s="37" t="str">
        <f t="shared" si="2"/>
        <v/>
      </c>
      <c r="O662" s="37" t="str">
        <f t="shared" si="2"/>
        <v/>
      </c>
      <c r="P662" s="37" t="str">
        <f t="shared" si="2"/>
        <v>*</v>
      </c>
      <c r="Q662" s="37" t="str">
        <f t="shared" si="2"/>
        <v>*</v>
      </c>
      <c r="R662" s="37" t="str">
        <f t="shared" si="2"/>
        <v>*</v>
      </c>
      <c r="S662" s="37" t="str">
        <f t="shared" si="2"/>
        <v/>
      </c>
      <c r="T662" s="37" t="str">
        <f t="shared" si="2"/>
        <v/>
      </c>
      <c r="U662" s="37" t="str">
        <f t="shared" si="2"/>
        <v/>
      </c>
    </row>
    <row r="663" spans="1:21" s="18" customFormat="1" ht="15.75" hidden="1" customHeight="1" x14ac:dyDescent="0.2">
      <c r="A663" s="77"/>
      <c r="B663" s="25" t="s">
        <v>213</v>
      </c>
      <c r="C663" s="26" t="s">
        <v>130</v>
      </c>
      <c r="D663" s="38" t="str">
        <f t="shared" si="2"/>
        <v>*</v>
      </c>
      <c r="E663" s="38" t="str">
        <f t="shared" si="2"/>
        <v>*</v>
      </c>
      <c r="F663" s="38" t="str">
        <f t="shared" si="2"/>
        <v>*</v>
      </c>
      <c r="G663" s="38" t="str">
        <f t="shared" si="2"/>
        <v>*</v>
      </c>
      <c r="H663" s="38" t="str">
        <f t="shared" si="2"/>
        <v>*</v>
      </c>
      <c r="I663" s="38" t="str">
        <f t="shared" si="2"/>
        <v>*</v>
      </c>
      <c r="J663" s="38" t="str">
        <f t="shared" si="2"/>
        <v/>
      </c>
      <c r="K663" s="38" t="str">
        <f t="shared" si="2"/>
        <v/>
      </c>
      <c r="L663" s="38" t="str">
        <f t="shared" si="2"/>
        <v/>
      </c>
      <c r="M663" s="38" t="str">
        <f t="shared" si="2"/>
        <v/>
      </c>
      <c r="N663" s="38" t="str">
        <f t="shared" si="2"/>
        <v/>
      </c>
      <c r="O663" s="38" t="str">
        <f t="shared" si="2"/>
        <v/>
      </c>
      <c r="P663" s="38" t="str">
        <f t="shared" si="2"/>
        <v/>
      </c>
      <c r="Q663" s="38" t="str">
        <f t="shared" si="2"/>
        <v/>
      </c>
      <c r="R663" s="38" t="str">
        <f t="shared" si="2"/>
        <v/>
      </c>
      <c r="S663" s="38" t="str">
        <f t="shared" si="2"/>
        <v/>
      </c>
      <c r="T663" s="38" t="str">
        <f t="shared" si="2"/>
        <v/>
      </c>
      <c r="U663" s="38" t="str">
        <f t="shared" si="2"/>
        <v/>
      </c>
    </row>
    <row r="664" spans="1:21" ht="15.75" hidden="1" customHeight="1" x14ac:dyDescent="0.2">
      <c r="A664" s="72" t="s">
        <v>215</v>
      </c>
      <c r="B664" s="73"/>
      <c r="C664" s="31" t="s">
        <v>78</v>
      </c>
      <c r="D664" s="32" t="str">
        <f t="shared" si="2"/>
        <v>*</v>
      </c>
      <c r="E664" s="32" t="str">
        <f t="shared" si="2"/>
        <v>*</v>
      </c>
      <c r="F664" s="32" t="str">
        <f t="shared" si="2"/>
        <v>*</v>
      </c>
      <c r="G664" s="32" t="str">
        <f t="shared" si="2"/>
        <v>*</v>
      </c>
      <c r="H664" s="32" t="str">
        <f t="shared" si="2"/>
        <v>*</v>
      </c>
      <c r="I664" s="32" t="str">
        <f t="shared" si="2"/>
        <v>*</v>
      </c>
      <c r="J664" s="32" t="str">
        <f t="shared" si="2"/>
        <v>*</v>
      </c>
      <c r="K664" s="32" t="str">
        <f t="shared" si="2"/>
        <v>*</v>
      </c>
      <c r="L664" s="32" t="str">
        <f t="shared" si="2"/>
        <v>*</v>
      </c>
      <c r="M664" s="32" t="str">
        <f t="shared" si="2"/>
        <v>*</v>
      </c>
      <c r="N664" s="32" t="str">
        <f t="shared" si="2"/>
        <v>*</v>
      </c>
      <c r="O664" s="32" t="str">
        <f t="shared" si="2"/>
        <v>*</v>
      </c>
      <c r="P664" s="32" t="str">
        <f t="shared" si="2"/>
        <v>*</v>
      </c>
      <c r="Q664" s="32" t="str">
        <f t="shared" si="2"/>
        <v>*</v>
      </c>
      <c r="R664" s="32" t="str">
        <f t="shared" si="2"/>
        <v>*</v>
      </c>
      <c r="S664" s="32" t="str">
        <f t="shared" si="2"/>
        <v>*</v>
      </c>
      <c r="T664" s="32" t="str">
        <f t="shared" si="2"/>
        <v>*</v>
      </c>
      <c r="U664" s="32" t="str">
        <f t="shared" si="2"/>
        <v>*</v>
      </c>
    </row>
    <row r="665" spans="1:21" s="18" customFormat="1" ht="15.75" hidden="1" customHeight="1" x14ac:dyDescent="0.2">
      <c r="A665" s="74" t="s">
        <v>247</v>
      </c>
      <c r="B665" s="17" t="s">
        <v>210</v>
      </c>
      <c r="C665" s="33" t="s">
        <v>22</v>
      </c>
      <c r="D665" s="34" t="str">
        <f t="shared" si="2"/>
        <v>*</v>
      </c>
      <c r="E665" s="34" t="str">
        <f t="shared" si="2"/>
        <v>*</v>
      </c>
      <c r="F665" s="34" t="str">
        <f t="shared" si="2"/>
        <v>*</v>
      </c>
      <c r="G665" s="34" t="str">
        <f t="shared" si="2"/>
        <v>*</v>
      </c>
      <c r="H665" s="34" t="str">
        <f t="shared" si="2"/>
        <v>*</v>
      </c>
      <c r="I665" s="34" t="str">
        <f t="shared" si="2"/>
        <v>*</v>
      </c>
      <c r="J665" s="34" t="str">
        <f t="shared" si="2"/>
        <v>*</v>
      </c>
      <c r="K665" s="34" t="str">
        <f t="shared" si="2"/>
        <v>*</v>
      </c>
      <c r="L665" s="34" t="str">
        <f t="shared" si="2"/>
        <v>*</v>
      </c>
      <c r="M665" s="34" t="str">
        <f t="shared" si="2"/>
        <v/>
      </c>
      <c r="N665" s="34" t="str">
        <f t="shared" si="2"/>
        <v/>
      </c>
      <c r="O665" s="34" t="str">
        <f t="shared" si="2"/>
        <v/>
      </c>
      <c r="P665" s="34" t="str">
        <f t="shared" si="2"/>
        <v>*</v>
      </c>
      <c r="Q665" s="34" t="str">
        <f t="shared" si="2"/>
        <v>*</v>
      </c>
      <c r="R665" s="34" t="str">
        <f t="shared" si="2"/>
        <v>*</v>
      </c>
      <c r="S665" s="34" t="str">
        <f t="shared" si="2"/>
        <v>*</v>
      </c>
      <c r="T665" s="34" t="str">
        <f t="shared" si="2"/>
        <v>*</v>
      </c>
      <c r="U665" s="34" t="str">
        <f t="shared" si="2"/>
        <v>*</v>
      </c>
    </row>
    <row r="666" spans="1:21" s="18" customFormat="1" ht="15.75" hidden="1" customHeight="1" x14ac:dyDescent="0.2">
      <c r="A666" s="75"/>
      <c r="B666" s="35" t="s">
        <v>211</v>
      </c>
      <c r="C666" s="65" t="s">
        <v>30</v>
      </c>
      <c r="D666" s="36" t="str">
        <f t="shared" si="2"/>
        <v>*</v>
      </c>
      <c r="E666" s="36" t="str">
        <f t="shared" si="2"/>
        <v>*</v>
      </c>
      <c r="F666" s="36" t="str">
        <f t="shared" si="2"/>
        <v>*</v>
      </c>
      <c r="G666" s="36" t="str">
        <f t="shared" si="2"/>
        <v>*</v>
      </c>
      <c r="H666" s="36" t="str">
        <f t="shared" si="2"/>
        <v>*</v>
      </c>
      <c r="I666" s="36" t="str">
        <f t="shared" si="2"/>
        <v>*</v>
      </c>
      <c r="J666" s="36" t="str">
        <f t="shared" si="2"/>
        <v>*</v>
      </c>
      <c r="K666" s="36" t="str">
        <f t="shared" si="2"/>
        <v>*</v>
      </c>
      <c r="L666" s="36" t="str">
        <f t="shared" si="2"/>
        <v>*</v>
      </c>
      <c r="M666" s="36" t="str">
        <f t="shared" si="2"/>
        <v/>
      </c>
      <c r="N666" s="36" t="str">
        <f t="shared" si="2"/>
        <v/>
      </c>
      <c r="O666" s="36" t="str">
        <f t="shared" si="2"/>
        <v/>
      </c>
      <c r="P666" s="36" t="str">
        <f t="shared" si="2"/>
        <v>*</v>
      </c>
      <c r="Q666" s="36" t="str">
        <f t="shared" si="2"/>
        <v>*</v>
      </c>
      <c r="R666" s="36" t="str">
        <f t="shared" si="2"/>
        <v>*</v>
      </c>
      <c r="S666" s="36" t="str">
        <f t="shared" si="2"/>
        <v>*</v>
      </c>
      <c r="T666" s="36" t="str">
        <f t="shared" si="2"/>
        <v>*</v>
      </c>
      <c r="U666" s="36" t="str">
        <f t="shared" si="2"/>
        <v>*</v>
      </c>
    </row>
    <row r="667" spans="1:21" s="18" customFormat="1" ht="15.75" hidden="1" customHeight="1" x14ac:dyDescent="0.2">
      <c r="A667" s="75"/>
      <c r="B667" s="21" t="s">
        <v>248</v>
      </c>
      <c r="C667" s="65" t="s">
        <v>14</v>
      </c>
      <c r="D667" s="36" t="str">
        <f t="shared" si="2"/>
        <v>*</v>
      </c>
      <c r="E667" s="36" t="str">
        <f t="shared" si="2"/>
        <v>*</v>
      </c>
      <c r="F667" s="36" t="str">
        <f t="shared" si="2"/>
        <v>*</v>
      </c>
      <c r="G667" s="36" t="str">
        <f t="shared" ref="G667:U667" si="3">IF(G37=G341,"","*")</f>
        <v>*</v>
      </c>
      <c r="H667" s="36" t="str">
        <f t="shared" si="3"/>
        <v>*</v>
      </c>
      <c r="I667" s="36" t="str">
        <f t="shared" si="3"/>
        <v>*</v>
      </c>
      <c r="J667" s="36" t="str">
        <f t="shared" si="3"/>
        <v>*</v>
      </c>
      <c r="K667" s="36" t="str">
        <f t="shared" si="3"/>
        <v>*</v>
      </c>
      <c r="L667" s="36" t="str">
        <f t="shared" si="3"/>
        <v>*</v>
      </c>
      <c r="M667" s="36" t="str">
        <f t="shared" si="3"/>
        <v/>
      </c>
      <c r="N667" s="36" t="str">
        <f t="shared" si="3"/>
        <v/>
      </c>
      <c r="O667" s="36" t="str">
        <f t="shared" si="3"/>
        <v/>
      </c>
      <c r="P667" s="36" t="str">
        <f t="shared" si="3"/>
        <v>*</v>
      </c>
      <c r="Q667" s="36" t="str">
        <f t="shared" si="3"/>
        <v>*</v>
      </c>
      <c r="R667" s="36" t="str">
        <f t="shared" si="3"/>
        <v>*</v>
      </c>
      <c r="S667" s="36" t="str">
        <f t="shared" si="3"/>
        <v>*</v>
      </c>
      <c r="T667" s="36" t="str">
        <f t="shared" si="3"/>
        <v>*</v>
      </c>
      <c r="U667" s="36" t="str">
        <f t="shared" si="3"/>
        <v>*</v>
      </c>
    </row>
    <row r="668" spans="1:21" s="18" customFormat="1" ht="15.75" hidden="1" customHeight="1" x14ac:dyDescent="0.2">
      <c r="A668" s="75"/>
      <c r="B668" s="21" t="s">
        <v>212</v>
      </c>
      <c r="C668" s="65" t="s">
        <v>32</v>
      </c>
      <c r="D668" s="36" t="str">
        <f t="shared" ref="D668:U682" si="4">IF(D38=D342,"","*")</f>
        <v>*</v>
      </c>
      <c r="E668" s="36" t="str">
        <f t="shared" si="4"/>
        <v>*</v>
      </c>
      <c r="F668" s="36" t="str">
        <f t="shared" si="4"/>
        <v>*</v>
      </c>
      <c r="G668" s="36" t="str">
        <f t="shared" si="4"/>
        <v>*</v>
      </c>
      <c r="H668" s="36" t="str">
        <f t="shared" si="4"/>
        <v>*</v>
      </c>
      <c r="I668" s="36" t="str">
        <f t="shared" si="4"/>
        <v>*</v>
      </c>
      <c r="J668" s="36" t="str">
        <f t="shared" si="4"/>
        <v/>
      </c>
      <c r="K668" s="36" t="str">
        <f t="shared" si="4"/>
        <v/>
      </c>
      <c r="L668" s="36" t="str">
        <f t="shared" si="4"/>
        <v/>
      </c>
      <c r="M668" s="36" t="str">
        <f t="shared" si="4"/>
        <v/>
      </c>
      <c r="N668" s="36" t="str">
        <f t="shared" si="4"/>
        <v/>
      </c>
      <c r="O668" s="36" t="str">
        <f t="shared" si="4"/>
        <v/>
      </c>
      <c r="P668" s="36" t="str">
        <f t="shared" si="4"/>
        <v/>
      </c>
      <c r="Q668" s="36" t="str">
        <f t="shared" si="4"/>
        <v>*</v>
      </c>
      <c r="R668" s="36" t="str">
        <f t="shared" si="4"/>
        <v>*</v>
      </c>
      <c r="S668" s="36" t="str">
        <f t="shared" si="4"/>
        <v/>
      </c>
      <c r="T668" s="36" t="str">
        <f t="shared" si="4"/>
        <v/>
      </c>
      <c r="U668" s="36" t="str">
        <f t="shared" si="4"/>
        <v/>
      </c>
    </row>
    <row r="669" spans="1:21" s="18" customFormat="1" ht="15.75" hidden="1" customHeight="1" x14ac:dyDescent="0.2">
      <c r="A669" s="75"/>
      <c r="B669" s="35" t="s">
        <v>249</v>
      </c>
      <c r="C669" s="65" t="s">
        <v>16</v>
      </c>
      <c r="D669" s="36" t="str">
        <f t="shared" si="4"/>
        <v>*</v>
      </c>
      <c r="E669" s="36" t="str">
        <f t="shared" si="4"/>
        <v>*</v>
      </c>
      <c r="F669" s="36" t="str">
        <f t="shared" si="4"/>
        <v>*</v>
      </c>
      <c r="G669" s="36" t="str">
        <f t="shared" si="4"/>
        <v>*</v>
      </c>
      <c r="H669" s="36" t="str">
        <f t="shared" si="4"/>
        <v>*</v>
      </c>
      <c r="I669" s="36" t="str">
        <f t="shared" si="4"/>
        <v>*</v>
      </c>
      <c r="J669" s="36" t="str">
        <f t="shared" si="4"/>
        <v/>
      </c>
      <c r="K669" s="36" t="str">
        <f t="shared" si="4"/>
        <v/>
      </c>
      <c r="L669" s="36" t="str">
        <f t="shared" si="4"/>
        <v/>
      </c>
      <c r="M669" s="36" t="str">
        <f t="shared" si="4"/>
        <v/>
      </c>
      <c r="N669" s="36" t="str">
        <f t="shared" si="4"/>
        <v/>
      </c>
      <c r="O669" s="36" t="str">
        <f t="shared" si="4"/>
        <v/>
      </c>
      <c r="P669" s="36" t="str">
        <f t="shared" si="4"/>
        <v/>
      </c>
      <c r="Q669" s="36" t="str">
        <f t="shared" si="4"/>
        <v/>
      </c>
      <c r="R669" s="36" t="str">
        <f t="shared" si="4"/>
        <v/>
      </c>
      <c r="S669" s="36" t="str">
        <f t="shared" si="4"/>
        <v/>
      </c>
      <c r="T669" s="36" t="str">
        <f t="shared" si="4"/>
        <v/>
      </c>
      <c r="U669" s="36" t="str">
        <f t="shared" si="4"/>
        <v/>
      </c>
    </row>
    <row r="670" spans="1:21" s="18" customFormat="1" ht="15.75" hidden="1" customHeight="1" x14ac:dyDescent="0.2">
      <c r="A670" s="75"/>
      <c r="B670" s="35" t="s">
        <v>213</v>
      </c>
      <c r="C670" s="65" t="s">
        <v>130</v>
      </c>
      <c r="D670" s="36" t="str">
        <f t="shared" si="4"/>
        <v>*</v>
      </c>
      <c r="E670" s="36" t="str">
        <f t="shared" si="4"/>
        <v>*</v>
      </c>
      <c r="F670" s="36" t="str">
        <f t="shared" si="4"/>
        <v>*</v>
      </c>
      <c r="G670" s="36" t="str">
        <f t="shared" si="4"/>
        <v>*</v>
      </c>
      <c r="H670" s="36" t="str">
        <f t="shared" si="4"/>
        <v>*</v>
      </c>
      <c r="I670" s="36" t="str">
        <f t="shared" si="4"/>
        <v>*</v>
      </c>
      <c r="J670" s="36" t="str">
        <f t="shared" si="4"/>
        <v/>
      </c>
      <c r="K670" s="36" t="str">
        <f t="shared" si="4"/>
        <v/>
      </c>
      <c r="L670" s="36" t="str">
        <f t="shared" si="4"/>
        <v/>
      </c>
      <c r="M670" s="36" t="str">
        <f t="shared" si="4"/>
        <v/>
      </c>
      <c r="N670" s="36" t="str">
        <f t="shared" si="4"/>
        <v/>
      </c>
      <c r="O670" s="36" t="str">
        <f t="shared" si="4"/>
        <v/>
      </c>
      <c r="P670" s="36" t="str">
        <f t="shared" si="4"/>
        <v/>
      </c>
      <c r="Q670" s="36" t="str">
        <f t="shared" si="4"/>
        <v/>
      </c>
      <c r="R670" s="36" t="str">
        <f t="shared" si="4"/>
        <v/>
      </c>
      <c r="S670" s="36" t="str">
        <f t="shared" si="4"/>
        <v/>
      </c>
      <c r="T670" s="36" t="str">
        <f t="shared" si="4"/>
        <v/>
      </c>
      <c r="U670" s="36" t="str">
        <f t="shared" si="4"/>
        <v/>
      </c>
    </row>
    <row r="671" spans="1:21" s="18" customFormat="1" ht="15.75" hidden="1" customHeight="1" x14ac:dyDescent="0.2">
      <c r="A671" s="76" t="s">
        <v>250</v>
      </c>
      <c r="B671" s="17" t="s">
        <v>210</v>
      </c>
      <c r="C671" s="33" t="s">
        <v>22</v>
      </c>
      <c r="D671" s="34" t="str">
        <f t="shared" si="4"/>
        <v>*</v>
      </c>
      <c r="E671" s="34" t="str">
        <f t="shared" si="4"/>
        <v>*</v>
      </c>
      <c r="F671" s="34" t="str">
        <f t="shared" si="4"/>
        <v>*</v>
      </c>
      <c r="G671" s="34" t="str">
        <f t="shared" si="4"/>
        <v>*</v>
      </c>
      <c r="H671" s="34" t="str">
        <f t="shared" si="4"/>
        <v>*</v>
      </c>
      <c r="I671" s="34" t="str">
        <f t="shared" si="4"/>
        <v>*</v>
      </c>
      <c r="J671" s="34" t="str">
        <f t="shared" si="4"/>
        <v>*</v>
      </c>
      <c r="K671" s="34" t="str">
        <f t="shared" si="4"/>
        <v>*</v>
      </c>
      <c r="L671" s="34" t="str">
        <f t="shared" si="4"/>
        <v>*</v>
      </c>
      <c r="M671" s="34" t="str">
        <f t="shared" si="4"/>
        <v>*</v>
      </c>
      <c r="N671" s="34" t="str">
        <f t="shared" si="4"/>
        <v>*</v>
      </c>
      <c r="O671" s="34" t="str">
        <f t="shared" si="4"/>
        <v>*</v>
      </c>
      <c r="P671" s="34" t="str">
        <f t="shared" si="4"/>
        <v>*</v>
      </c>
      <c r="Q671" s="34" t="str">
        <f t="shared" si="4"/>
        <v>*</v>
      </c>
      <c r="R671" s="34" t="str">
        <f t="shared" si="4"/>
        <v>*</v>
      </c>
      <c r="S671" s="34" t="str">
        <f t="shared" si="4"/>
        <v>*</v>
      </c>
      <c r="T671" s="34" t="str">
        <f t="shared" si="4"/>
        <v>*</v>
      </c>
      <c r="U671" s="34" t="str">
        <f t="shared" si="4"/>
        <v>*</v>
      </c>
    </row>
    <row r="672" spans="1:21" s="18" customFormat="1" ht="15.75" hidden="1" customHeight="1" x14ac:dyDescent="0.2">
      <c r="A672" s="76"/>
      <c r="B672" s="22" t="s">
        <v>211</v>
      </c>
      <c r="C672" s="23" t="s">
        <v>30</v>
      </c>
      <c r="D672" s="37" t="str">
        <f t="shared" si="4"/>
        <v>*</v>
      </c>
      <c r="E672" s="37" t="str">
        <f t="shared" si="4"/>
        <v>*</v>
      </c>
      <c r="F672" s="37" t="str">
        <f t="shared" si="4"/>
        <v>*</v>
      </c>
      <c r="G672" s="37" t="str">
        <f t="shared" si="4"/>
        <v>*</v>
      </c>
      <c r="H672" s="37" t="str">
        <f t="shared" si="4"/>
        <v>*</v>
      </c>
      <c r="I672" s="37" t="str">
        <f t="shared" si="4"/>
        <v>*</v>
      </c>
      <c r="J672" s="37" t="str">
        <f t="shared" si="4"/>
        <v>*</v>
      </c>
      <c r="K672" s="37" t="str">
        <f t="shared" si="4"/>
        <v>*</v>
      </c>
      <c r="L672" s="37" t="str">
        <f t="shared" si="4"/>
        <v>*</v>
      </c>
      <c r="M672" s="37" t="str">
        <f t="shared" si="4"/>
        <v>*</v>
      </c>
      <c r="N672" s="37" t="str">
        <f t="shared" si="4"/>
        <v>*</v>
      </c>
      <c r="O672" s="37" t="str">
        <f t="shared" si="4"/>
        <v>*</v>
      </c>
      <c r="P672" s="37" t="str">
        <f t="shared" si="4"/>
        <v>*</v>
      </c>
      <c r="Q672" s="37" t="str">
        <f t="shared" si="4"/>
        <v>*</v>
      </c>
      <c r="R672" s="37" t="str">
        <f t="shared" si="4"/>
        <v>*</v>
      </c>
      <c r="S672" s="37" t="str">
        <f t="shared" si="4"/>
        <v>*</v>
      </c>
      <c r="T672" s="37" t="str">
        <f t="shared" si="4"/>
        <v>*</v>
      </c>
      <c r="U672" s="37" t="str">
        <f t="shared" si="4"/>
        <v>*</v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37" t="str">
        <f t="shared" si="4"/>
        <v>*</v>
      </c>
      <c r="E673" s="37" t="str">
        <f t="shared" si="4"/>
        <v>*</v>
      </c>
      <c r="F673" s="37" t="str">
        <f t="shared" si="4"/>
        <v>*</v>
      </c>
      <c r="G673" s="37" t="str">
        <f t="shared" si="4"/>
        <v>*</v>
      </c>
      <c r="H673" s="37" t="str">
        <f t="shared" si="4"/>
        <v>*</v>
      </c>
      <c r="I673" s="37" t="str">
        <f t="shared" si="4"/>
        <v>*</v>
      </c>
      <c r="J673" s="37" t="str">
        <f t="shared" si="4"/>
        <v>*</v>
      </c>
      <c r="K673" s="37" t="str">
        <f t="shared" si="4"/>
        <v>*</v>
      </c>
      <c r="L673" s="37" t="str">
        <f t="shared" si="4"/>
        <v>*</v>
      </c>
      <c r="M673" s="37" t="str">
        <f t="shared" si="4"/>
        <v>*</v>
      </c>
      <c r="N673" s="37" t="str">
        <f t="shared" si="4"/>
        <v>*</v>
      </c>
      <c r="O673" s="37" t="str">
        <f t="shared" si="4"/>
        <v>*</v>
      </c>
      <c r="P673" s="37" t="str">
        <f t="shared" si="4"/>
        <v>*</v>
      </c>
      <c r="Q673" s="37" t="str">
        <f t="shared" si="4"/>
        <v>*</v>
      </c>
      <c r="R673" s="37" t="str">
        <f t="shared" si="4"/>
        <v>*</v>
      </c>
      <c r="S673" s="37" t="str">
        <f t="shared" si="4"/>
        <v>*</v>
      </c>
      <c r="T673" s="37" t="str">
        <f t="shared" si="4"/>
        <v>*</v>
      </c>
      <c r="U673" s="37" t="str">
        <f t="shared" si="4"/>
        <v>*</v>
      </c>
    </row>
    <row r="674" spans="1:21" s="18" customFormat="1" ht="15.75" hidden="1" customHeight="1" x14ac:dyDescent="0.2">
      <c r="A674" s="76"/>
      <c r="B674" s="21" t="s">
        <v>212</v>
      </c>
      <c r="C674" s="23" t="s">
        <v>32</v>
      </c>
      <c r="D674" s="37" t="str">
        <f t="shared" si="4"/>
        <v>*</v>
      </c>
      <c r="E674" s="37" t="str">
        <f t="shared" si="4"/>
        <v>*</v>
      </c>
      <c r="F674" s="37" t="str">
        <f t="shared" si="4"/>
        <v>*</v>
      </c>
      <c r="G674" s="37" t="str">
        <f t="shared" si="4"/>
        <v>*</v>
      </c>
      <c r="H674" s="37" t="str">
        <f t="shared" si="4"/>
        <v>*</v>
      </c>
      <c r="I674" s="37" t="str">
        <f t="shared" si="4"/>
        <v>*</v>
      </c>
      <c r="J674" s="37" t="str">
        <f t="shared" si="4"/>
        <v/>
      </c>
      <c r="K674" s="37" t="str">
        <f t="shared" si="4"/>
        <v/>
      </c>
      <c r="L674" s="37" t="str">
        <f t="shared" si="4"/>
        <v/>
      </c>
      <c r="M674" s="37" t="str">
        <f t="shared" si="4"/>
        <v/>
      </c>
      <c r="N674" s="37" t="str">
        <f t="shared" si="4"/>
        <v/>
      </c>
      <c r="O674" s="37" t="str">
        <f t="shared" si="4"/>
        <v/>
      </c>
      <c r="P674" s="37" t="str">
        <f t="shared" si="4"/>
        <v/>
      </c>
      <c r="Q674" s="37" t="str">
        <f t="shared" si="4"/>
        <v>*</v>
      </c>
      <c r="R674" s="37" t="str">
        <f t="shared" si="4"/>
        <v>*</v>
      </c>
      <c r="S674" s="37" t="str">
        <f t="shared" si="4"/>
        <v/>
      </c>
      <c r="T674" s="37" t="str">
        <f t="shared" si="4"/>
        <v/>
      </c>
      <c r="U674" s="37" t="str">
        <f t="shared" si="4"/>
        <v/>
      </c>
    </row>
    <row r="675" spans="1:21" s="18" customFormat="1" ht="15.75" hidden="1" customHeight="1" x14ac:dyDescent="0.2">
      <c r="A675" s="76"/>
      <c r="B675" s="22" t="s">
        <v>249</v>
      </c>
      <c r="C675" s="23" t="s">
        <v>16</v>
      </c>
      <c r="D675" s="37" t="str">
        <f t="shared" si="4"/>
        <v>*</v>
      </c>
      <c r="E675" s="37" t="str">
        <f t="shared" si="4"/>
        <v>*</v>
      </c>
      <c r="F675" s="37" t="str">
        <f t="shared" si="4"/>
        <v>*</v>
      </c>
      <c r="G675" s="37" t="str">
        <f t="shared" si="4"/>
        <v>*</v>
      </c>
      <c r="H675" s="37" t="str">
        <f t="shared" si="4"/>
        <v>*</v>
      </c>
      <c r="I675" s="37" t="str">
        <f t="shared" si="4"/>
        <v>*</v>
      </c>
      <c r="J675" s="37" t="str">
        <f t="shared" si="4"/>
        <v>*</v>
      </c>
      <c r="K675" s="37" t="str">
        <f t="shared" si="4"/>
        <v>*</v>
      </c>
      <c r="L675" s="37" t="str">
        <f t="shared" si="4"/>
        <v>*</v>
      </c>
      <c r="M675" s="37" t="str">
        <f t="shared" si="4"/>
        <v>*</v>
      </c>
      <c r="N675" s="37" t="str">
        <f t="shared" si="4"/>
        <v>*</v>
      </c>
      <c r="O675" s="37" t="str">
        <f t="shared" si="4"/>
        <v>*</v>
      </c>
      <c r="P675" s="37" t="str">
        <f t="shared" si="4"/>
        <v/>
      </c>
      <c r="Q675" s="37" t="str">
        <f t="shared" si="4"/>
        <v/>
      </c>
      <c r="R675" s="37" t="str">
        <f t="shared" si="4"/>
        <v/>
      </c>
      <c r="S675" s="37" t="str">
        <f t="shared" si="4"/>
        <v/>
      </c>
      <c r="T675" s="37" t="str">
        <f t="shared" si="4"/>
        <v/>
      </c>
      <c r="U675" s="37" t="str">
        <f t="shared" si="4"/>
        <v/>
      </c>
    </row>
    <row r="676" spans="1:21" s="18" customFormat="1" ht="15.75" hidden="1" customHeight="1" x14ac:dyDescent="0.2">
      <c r="A676" s="77"/>
      <c r="B676" s="25" t="s">
        <v>213</v>
      </c>
      <c r="C676" s="26" t="s">
        <v>130</v>
      </c>
      <c r="D676" s="38" t="str">
        <f t="shared" si="4"/>
        <v>*</v>
      </c>
      <c r="E676" s="38" t="str">
        <f t="shared" si="4"/>
        <v>*</v>
      </c>
      <c r="F676" s="38" t="str">
        <f t="shared" si="4"/>
        <v>*</v>
      </c>
      <c r="G676" s="38" t="str">
        <f t="shared" si="4"/>
        <v>*</v>
      </c>
      <c r="H676" s="38" t="str">
        <f t="shared" si="4"/>
        <v>*</v>
      </c>
      <c r="I676" s="38" t="str">
        <f t="shared" si="4"/>
        <v>*</v>
      </c>
      <c r="J676" s="38" t="str">
        <f t="shared" si="4"/>
        <v/>
      </c>
      <c r="K676" s="38" t="str">
        <f t="shared" si="4"/>
        <v/>
      </c>
      <c r="L676" s="38" t="str">
        <f t="shared" si="4"/>
        <v/>
      </c>
      <c r="M676" s="38" t="str">
        <f t="shared" si="4"/>
        <v>*</v>
      </c>
      <c r="N676" s="38" t="str">
        <f t="shared" si="4"/>
        <v>*</v>
      </c>
      <c r="O676" s="38" t="str">
        <f t="shared" si="4"/>
        <v>*</v>
      </c>
      <c r="P676" s="38" t="str">
        <f t="shared" si="4"/>
        <v/>
      </c>
      <c r="Q676" s="38" t="str">
        <f t="shared" si="4"/>
        <v/>
      </c>
      <c r="R676" s="38" t="str">
        <f t="shared" si="4"/>
        <v/>
      </c>
      <c r="S676" s="38" t="str">
        <f t="shared" si="4"/>
        <v/>
      </c>
      <c r="T676" s="38" t="str">
        <f t="shared" si="4"/>
        <v/>
      </c>
      <c r="U676" s="38" t="str">
        <f t="shared" si="4"/>
        <v/>
      </c>
    </row>
    <row r="677" spans="1:21" ht="15.75" hidden="1" customHeight="1" x14ac:dyDescent="0.2">
      <c r="A677" s="72" t="s">
        <v>216</v>
      </c>
      <c r="B677" s="73"/>
      <c r="C677" s="31" t="s">
        <v>196</v>
      </c>
      <c r="D677" s="32" t="str">
        <f t="shared" si="4"/>
        <v>*</v>
      </c>
      <c r="E677" s="32" t="str">
        <f t="shared" si="4"/>
        <v>*</v>
      </c>
      <c r="F677" s="32" t="str">
        <f t="shared" si="4"/>
        <v>*</v>
      </c>
      <c r="G677" s="32" t="str">
        <f t="shared" si="4"/>
        <v>*</v>
      </c>
      <c r="H677" s="32" t="str">
        <f t="shared" si="4"/>
        <v>*</v>
      </c>
      <c r="I677" s="32" t="str">
        <f t="shared" si="4"/>
        <v>*</v>
      </c>
      <c r="J677" s="32" t="str">
        <f t="shared" si="4"/>
        <v>*</v>
      </c>
      <c r="K677" s="32" t="str">
        <f t="shared" si="4"/>
        <v>*</v>
      </c>
      <c r="L677" s="32" t="str">
        <f t="shared" si="4"/>
        <v>*</v>
      </c>
      <c r="M677" s="32" t="str">
        <f t="shared" si="4"/>
        <v>*</v>
      </c>
      <c r="N677" s="32" t="str">
        <f t="shared" si="4"/>
        <v>*</v>
      </c>
      <c r="O677" s="32" t="str">
        <f t="shared" si="4"/>
        <v>*</v>
      </c>
      <c r="P677" s="32" t="str">
        <f t="shared" si="4"/>
        <v>*</v>
      </c>
      <c r="Q677" s="32" t="str">
        <f t="shared" si="4"/>
        <v>*</v>
      </c>
      <c r="R677" s="32" t="str">
        <f t="shared" si="4"/>
        <v>*</v>
      </c>
      <c r="S677" s="32" t="str">
        <f t="shared" si="4"/>
        <v>*</v>
      </c>
      <c r="T677" s="32" t="str">
        <f t="shared" si="4"/>
        <v>*</v>
      </c>
      <c r="U677" s="32" t="str">
        <f t="shared" si="4"/>
        <v>*</v>
      </c>
    </row>
    <row r="678" spans="1:21" s="18" customFormat="1" ht="15.75" hidden="1" customHeight="1" x14ac:dyDescent="0.2">
      <c r="A678" s="74" t="s">
        <v>247</v>
      </c>
      <c r="B678" s="17" t="s">
        <v>210</v>
      </c>
      <c r="C678" s="33" t="s">
        <v>22</v>
      </c>
      <c r="D678" s="34" t="str">
        <f t="shared" si="4"/>
        <v>*</v>
      </c>
      <c r="E678" s="34" t="str">
        <f t="shared" si="4"/>
        <v>*</v>
      </c>
      <c r="F678" s="34" t="str">
        <f t="shared" si="4"/>
        <v>*</v>
      </c>
      <c r="G678" s="34" t="str">
        <f t="shared" si="4"/>
        <v>*</v>
      </c>
      <c r="H678" s="34" t="str">
        <f t="shared" si="4"/>
        <v>*</v>
      </c>
      <c r="I678" s="34" t="str">
        <f t="shared" si="4"/>
        <v>*</v>
      </c>
      <c r="J678" s="34" t="str">
        <f t="shared" si="4"/>
        <v/>
      </c>
      <c r="K678" s="34" t="str">
        <f t="shared" si="4"/>
        <v/>
      </c>
      <c r="L678" s="34" t="str">
        <f t="shared" si="4"/>
        <v/>
      </c>
      <c r="M678" s="34" t="str">
        <f t="shared" si="4"/>
        <v/>
      </c>
      <c r="N678" s="34" t="str">
        <f t="shared" si="4"/>
        <v/>
      </c>
      <c r="O678" s="34" t="str">
        <f t="shared" si="4"/>
        <v/>
      </c>
      <c r="P678" s="34" t="str">
        <f t="shared" si="4"/>
        <v>*</v>
      </c>
      <c r="Q678" s="34" t="str">
        <f t="shared" si="4"/>
        <v>*</v>
      </c>
      <c r="R678" s="34" t="str">
        <f t="shared" si="4"/>
        <v>*</v>
      </c>
      <c r="S678" s="34" t="str">
        <f t="shared" si="4"/>
        <v>*</v>
      </c>
      <c r="T678" s="34" t="str">
        <f t="shared" si="4"/>
        <v>*</v>
      </c>
      <c r="U678" s="34" t="str">
        <f t="shared" si="4"/>
        <v>*</v>
      </c>
    </row>
    <row r="679" spans="1:21" s="18" customFormat="1" ht="15.75" hidden="1" customHeight="1" x14ac:dyDescent="0.2">
      <c r="A679" s="75"/>
      <c r="B679" s="35" t="s">
        <v>211</v>
      </c>
      <c r="C679" s="65" t="s">
        <v>30</v>
      </c>
      <c r="D679" s="36" t="str">
        <f t="shared" si="4"/>
        <v>*</v>
      </c>
      <c r="E679" s="36" t="str">
        <f t="shared" si="4"/>
        <v>*</v>
      </c>
      <c r="F679" s="36" t="str">
        <f t="shared" si="4"/>
        <v>*</v>
      </c>
      <c r="G679" s="36" t="str">
        <f t="shared" si="4"/>
        <v>*</v>
      </c>
      <c r="H679" s="36" t="str">
        <f t="shared" si="4"/>
        <v>*</v>
      </c>
      <c r="I679" s="36" t="str">
        <f t="shared" si="4"/>
        <v>*</v>
      </c>
      <c r="J679" s="36" t="str">
        <f t="shared" si="4"/>
        <v/>
      </c>
      <c r="K679" s="36" t="str">
        <f t="shared" si="4"/>
        <v/>
      </c>
      <c r="L679" s="36" t="str">
        <f t="shared" si="4"/>
        <v/>
      </c>
      <c r="M679" s="36" t="str">
        <f t="shared" si="4"/>
        <v/>
      </c>
      <c r="N679" s="36" t="str">
        <f t="shared" si="4"/>
        <v/>
      </c>
      <c r="O679" s="36" t="str">
        <f t="shared" si="4"/>
        <v/>
      </c>
      <c r="P679" s="36" t="str">
        <f t="shared" si="4"/>
        <v>*</v>
      </c>
      <c r="Q679" s="36" t="str">
        <f t="shared" si="4"/>
        <v>*</v>
      </c>
      <c r="R679" s="36" t="str">
        <f t="shared" si="4"/>
        <v>*</v>
      </c>
      <c r="S679" s="36" t="str">
        <f t="shared" si="4"/>
        <v>*</v>
      </c>
      <c r="T679" s="36" t="str">
        <f t="shared" si="4"/>
        <v>*</v>
      </c>
      <c r="U679" s="36" t="str">
        <f t="shared" si="4"/>
        <v>*</v>
      </c>
    </row>
    <row r="680" spans="1:21" s="18" customFormat="1" ht="15.75" hidden="1" customHeight="1" x14ac:dyDescent="0.2">
      <c r="A680" s="75"/>
      <c r="B680" s="21" t="s">
        <v>248</v>
      </c>
      <c r="C680" s="65" t="s">
        <v>14</v>
      </c>
      <c r="D680" s="36" t="str">
        <f t="shared" si="4"/>
        <v>*</v>
      </c>
      <c r="E680" s="36" t="str">
        <f t="shared" si="4"/>
        <v>*</v>
      </c>
      <c r="F680" s="36" t="str">
        <f t="shared" si="4"/>
        <v>*</v>
      </c>
      <c r="G680" s="36" t="str">
        <f t="shared" si="4"/>
        <v>*</v>
      </c>
      <c r="H680" s="36" t="str">
        <f t="shared" si="4"/>
        <v>*</v>
      </c>
      <c r="I680" s="36" t="str">
        <f t="shared" si="4"/>
        <v>*</v>
      </c>
      <c r="J680" s="36" t="str">
        <f t="shared" si="4"/>
        <v/>
      </c>
      <c r="K680" s="36" t="str">
        <f t="shared" si="4"/>
        <v/>
      </c>
      <c r="L680" s="36" t="str">
        <f t="shared" si="4"/>
        <v/>
      </c>
      <c r="M680" s="36" t="str">
        <f t="shared" si="4"/>
        <v/>
      </c>
      <c r="N680" s="36" t="str">
        <f t="shared" si="4"/>
        <v/>
      </c>
      <c r="O680" s="36" t="str">
        <f t="shared" si="4"/>
        <v/>
      </c>
      <c r="P680" s="36" t="str">
        <f t="shared" si="4"/>
        <v>*</v>
      </c>
      <c r="Q680" s="36" t="str">
        <f t="shared" si="4"/>
        <v>*</v>
      </c>
      <c r="R680" s="36" t="str">
        <f t="shared" si="4"/>
        <v>*</v>
      </c>
      <c r="S680" s="36" t="str">
        <f t="shared" si="4"/>
        <v>*</v>
      </c>
      <c r="T680" s="36" t="str">
        <f t="shared" si="4"/>
        <v>*</v>
      </c>
      <c r="U680" s="36" t="str">
        <f t="shared" si="4"/>
        <v>*</v>
      </c>
    </row>
    <row r="681" spans="1:21" s="18" customFormat="1" ht="15.75" hidden="1" customHeight="1" x14ac:dyDescent="0.2">
      <c r="A681" s="75"/>
      <c r="B681" s="21" t="s">
        <v>212</v>
      </c>
      <c r="C681" s="65" t="s">
        <v>32</v>
      </c>
      <c r="D681" s="36" t="str">
        <f t="shared" si="4"/>
        <v>*</v>
      </c>
      <c r="E681" s="36" t="str">
        <f t="shared" si="4"/>
        <v>*</v>
      </c>
      <c r="F681" s="36" t="str">
        <f t="shared" si="4"/>
        <v>*</v>
      </c>
      <c r="G681" s="36" t="str">
        <f t="shared" si="4"/>
        <v>*</v>
      </c>
      <c r="H681" s="36" t="str">
        <f t="shared" si="4"/>
        <v>*</v>
      </c>
      <c r="I681" s="36" t="str">
        <f t="shared" si="4"/>
        <v>*</v>
      </c>
      <c r="J681" s="36" t="str">
        <f t="shared" si="4"/>
        <v/>
      </c>
      <c r="K681" s="36" t="str">
        <f t="shared" si="4"/>
        <v/>
      </c>
      <c r="L681" s="36" t="str">
        <f t="shared" si="4"/>
        <v/>
      </c>
      <c r="M681" s="36" t="str">
        <f t="shared" si="4"/>
        <v/>
      </c>
      <c r="N681" s="36" t="str">
        <f t="shared" si="4"/>
        <v/>
      </c>
      <c r="O681" s="36" t="str">
        <f t="shared" si="4"/>
        <v/>
      </c>
      <c r="P681" s="36" t="str">
        <f t="shared" si="4"/>
        <v>*</v>
      </c>
      <c r="Q681" s="36" t="str">
        <f t="shared" si="4"/>
        <v>*</v>
      </c>
      <c r="R681" s="36" t="str">
        <f t="shared" si="4"/>
        <v>*</v>
      </c>
      <c r="S681" s="36" t="str">
        <f t="shared" si="4"/>
        <v/>
      </c>
      <c r="T681" s="36" t="str">
        <f t="shared" si="4"/>
        <v/>
      </c>
      <c r="U681" s="36" t="str">
        <f t="shared" si="4"/>
        <v/>
      </c>
    </row>
    <row r="682" spans="1:21" s="18" customFormat="1" ht="15.75" hidden="1" customHeight="1" x14ac:dyDescent="0.2">
      <c r="A682" s="75"/>
      <c r="B682" s="35" t="s">
        <v>249</v>
      </c>
      <c r="C682" s="65" t="s">
        <v>16</v>
      </c>
      <c r="D682" s="36" t="str">
        <f t="shared" si="4"/>
        <v/>
      </c>
      <c r="E682" s="36" t="str">
        <f t="shared" si="4"/>
        <v/>
      </c>
      <c r="F682" s="36" t="str">
        <f t="shared" si="4"/>
        <v/>
      </c>
      <c r="G682" s="36" t="str">
        <f t="shared" ref="G682:U682" si="5">IF(G52=G356,"","*")</f>
        <v/>
      </c>
      <c r="H682" s="36" t="str">
        <f t="shared" si="5"/>
        <v/>
      </c>
      <c r="I682" s="36" t="str">
        <f t="shared" si="5"/>
        <v/>
      </c>
      <c r="J682" s="36" t="str">
        <f t="shared" si="5"/>
        <v/>
      </c>
      <c r="K682" s="36" t="str">
        <f t="shared" si="5"/>
        <v/>
      </c>
      <c r="L682" s="36" t="str">
        <f t="shared" si="5"/>
        <v/>
      </c>
      <c r="M682" s="36" t="str">
        <f t="shared" si="5"/>
        <v/>
      </c>
      <c r="N682" s="36" t="str">
        <f t="shared" si="5"/>
        <v/>
      </c>
      <c r="O682" s="36" t="str">
        <f t="shared" si="5"/>
        <v/>
      </c>
      <c r="P682" s="36" t="str">
        <f t="shared" si="5"/>
        <v/>
      </c>
      <c r="Q682" s="36" t="str">
        <f t="shared" si="5"/>
        <v/>
      </c>
      <c r="R682" s="36" t="str">
        <f t="shared" si="5"/>
        <v/>
      </c>
      <c r="S682" s="36" t="str">
        <f t="shared" si="5"/>
        <v/>
      </c>
      <c r="T682" s="36" t="str">
        <f t="shared" si="5"/>
        <v/>
      </c>
      <c r="U682" s="36" t="str">
        <f t="shared" si="5"/>
        <v/>
      </c>
    </row>
    <row r="683" spans="1:21" s="18" customFormat="1" ht="15.75" hidden="1" customHeight="1" x14ac:dyDescent="0.2">
      <c r="A683" s="75"/>
      <c r="B683" s="35" t="s">
        <v>213</v>
      </c>
      <c r="C683" s="65" t="s">
        <v>130</v>
      </c>
      <c r="D683" s="36" t="str">
        <f t="shared" ref="D683:U697" si="6">IF(D53=D357,"","*")</f>
        <v>*</v>
      </c>
      <c r="E683" s="36" t="str">
        <f t="shared" si="6"/>
        <v>*</v>
      </c>
      <c r="F683" s="36" t="str">
        <f t="shared" si="6"/>
        <v>*</v>
      </c>
      <c r="G683" s="36" t="str">
        <f t="shared" si="6"/>
        <v/>
      </c>
      <c r="H683" s="36" t="str">
        <f t="shared" si="6"/>
        <v/>
      </c>
      <c r="I683" s="36" t="str">
        <f t="shared" si="6"/>
        <v/>
      </c>
      <c r="J683" s="36" t="str">
        <f t="shared" si="6"/>
        <v/>
      </c>
      <c r="K683" s="36" t="str">
        <f t="shared" si="6"/>
        <v/>
      </c>
      <c r="L683" s="36" t="str">
        <f t="shared" si="6"/>
        <v/>
      </c>
      <c r="M683" s="36" t="str">
        <f t="shared" si="6"/>
        <v/>
      </c>
      <c r="N683" s="36" t="str">
        <f t="shared" si="6"/>
        <v/>
      </c>
      <c r="O683" s="36" t="str">
        <f t="shared" si="6"/>
        <v/>
      </c>
      <c r="P683" s="36" t="str">
        <f t="shared" si="6"/>
        <v>*</v>
      </c>
      <c r="Q683" s="36" t="str">
        <f t="shared" si="6"/>
        <v>*</v>
      </c>
      <c r="R683" s="36" t="str">
        <f t="shared" si="6"/>
        <v>*</v>
      </c>
      <c r="S683" s="36" t="str">
        <f t="shared" si="6"/>
        <v/>
      </c>
      <c r="T683" s="36" t="str">
        <f t="shared" si="6"/>
        <v/>
      </c>
      <c r="U683" s="36" t="str">
        <f t="shared" si="6"/>
        <v/>
      </c>
    </row>
    <row r="684" spans="1:21" s="18" customFormat="1" ht="15.75" hidden="1" customHeight="1" x14ac:dyDescent="0.2">
      <c r="A684" s="76" t="s">
        <v>250</v>
      </c>
      <c r="B684" s="17" t="s">
        <v>210</v>
      </c>
      <c r="C684" s="33" t="s">
        <v>22</v>
      </c>
      <c r="D684" s="34" t="str">
        <f t="shared" si="6"/>
        <v>*</v>
      </c>
      <c r="E684" s="34" t="str">
        <f t="shared" si="6"/>
        <v>*</v>
      </c>
      <c r="F684" s="34" t="str">
        <f t="shared" si="6"/>
        <v>*</v>
      </c>
      <c r="G684" s="34" t="str">
        <f t="shared" si="6"/>
        <v>*</v>
      </c>
      <c r="H684" s="34" t="str">
        <f t="shared" si="6"/>
        <v>*</v>
      </c>
      <c r="I684" s="34" t="str">
        <f t="shared" si="6"/>
        <v>*</v>
      </c>
      <c r="J684" s="34" t="str">
        <f t="shared" si="6"/>
        <v>*</v>
      </c>
      <c r="K684" s="34" t="str">
        <f t="shared" si="6"/>
        <v>*</v>
      </c>
      <c r="L684" s="34" t="str">
        <f t="shared" si="6"/>
        <v>*</v>
      </c>
      <c r="M684" s="34" t="str">
        <f t="shared" si="6"/>
        <v>*</v>
      </c>
      <c r="N684" s="34" t="str">
        <f t="shared" si="6"/>
        <v>*</v>
      </c>
      <c r="O684" s="34" t="str">
        <f t="shared" si="6"/>
        <v>*</v>
      </c>
      <c r="P684" s="34" t="str">
        <f t="shared" si="6"/>
        <v>*</v>
      </c>
      <c r="Q684" s="34" t="str">
        <f t="shared" si="6"/>
        <v>*</v>
      </c>
      <c r="R684" s="34" t="str">
        <f t="shared" si="6"/>
        <v>*</v>
      </c>
      <c r="S684" s="34" t="str">
        <f t="shared" si="6"/>
        <v>*</v>
      </c>
      <c r="T684" s="34" t="str">
        <f t="shared" si="6"/>
        <v>*</v>
      </c>
      <c r="U684" s="34" t="str">
        <f t="shared" si="6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30</v>
      </c>
      <c r="D685" s="37" t="str">
        <f t="shared" si="6"/>
        <v>*</v>
      </c>
      <c r="E685" s="37" t="str">
        <f t="shared" si="6"/>
        <v>*</v>
      </c>
      <c r="F685" s="37" t="str">
        <f t="shared" si="6"/>
        <v>*</v>
      </c>
      <c r="G685" s="37" t="str">
        <f t="shared" si="6"/>
        <v>*</v>
      </c>
      <c r="H685" s="37" t="str">
        <f t="shared" si="6"/>
        <v>*</v>
      </c>
      <c r="I685" s="37" t="str">
        <f t="shared" si="6"/>
        <v>*</v>
      </c>
      <c r="J685" s="37" t="str">
        <f t="shared" si="6"/>
        <v>*</v>
      </c>
      <c r="K685" s="37" t="str">
        <f t="shared" si="6"/>
        <v>*</v>
      </c>
      <c r="L685" s="37" t="str">
        <f t="shared" si="6"/>
        <v>*</v>
      </c>
      <c r="M685" s="37" t="str">
        <f t="shared" si="6"/>
        <v>*</v>
      </c>
      <c r="N685" s="37" t="str">
        <f t="shared" si="6"/>
        <v>*</v>
      </c>
      <c r="O685" s="37" t="str">
        <f t="shared" si="6"/>
        <v>*</v>
      </c>
      <c r="P685" s="37" t="str">
        <f t="shared" si="6"/>
        <v>*</v>
      </c>
      <c r="Q685" s="37" t="str">
        <f t="shared" si="6"/>
        <v>*</v>
      </c>
      <c r="R685" s="37" t="str">
        <f t="shared" si="6"/>
        <v>*</v>
      </c>
      <c r="S685" s="37" t="str">
        <f t="shared" si="6"/>
        <v>*</v>
      </c>
      <c r="T685" s="37" t="str">
        <f t="shared" si="6"/>
        <v>*</v>
      </c>
      <c r="U685" s="37" t="str">
        <f t="shared" si="6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37" t="str">
        <f t="shared" si="6"/>
        <v>*</v>
      </c>
      <c r="E686" s="37" t="str">
        <f t="shared" si="6"/>
        <v>*</v>
      </c>
      <c r="F686" s="37" t="str">
        <f t="shared" si="6"/>
        <v>*</v>
      </c>
      <c r="G686" s="37" t="str">
        <f t="shared" si="6"/>
        <v>*</v>
      </c>
      <c r="H686" s="37" t="str">
        <f t="shared" si="6"/>
        <v>*</v>
      </c>
      <c r="I686" s="37" t="str">
        <f t="shared" si="6"/>
        <v>*</v>
      </c>
      <c r="J686" s="37" t="str">
        <f t="shared" si="6"/>
        <v>*</v>
      </c>
      <c r="K686" s="37" t="str">
        <f t="shared" si="6"/>
        <v>*</v>
      </c>
      <c r="L686" s="37" t="str">
        <f t="shared" si="6"/>
        <v>*</v>
      </c>
      <c r="M686" s="37" t="str">
        <f t="shared" si="6"/>
        <v>*</v>
      </c>
      <c r="N686" s="37" t="str">
        <f t="shared" si="6"/>
        <v>*</v>
      </c>
      <c r="O686" s="37" t="str">
        <f t="shared" si="6"/>
        <v>*</v>
      </c>
      <c r="P686" s="37" t="str">
        <f t="shared" si="6"/>
        <v>*</v>
      </c>
      <c r="Q686" s="37" t="str">
        <f t="shared" si="6"/>
        <v>*</v>
      </c>
      <c r="R686" s="37" t="str">
        <f t="shared" si="6"/>
        <v>*</v>
      </c>
      <c r="S686" s="37" t="str">
        <f t="shared" si="6"/>
        <v>*</v>
      </c>
      <c r="T686" s="37" t="str">
        <f t="shared" si="6"/>
        <v>*</v>
      </c>
      <c r="U686" s="37" t="str">
        <f t="shared" si="6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32</v>
      </c>
      <c r="D687" s="37" t="str">
        <f t="shared" si="6"/>
        <v>*</v>
      </c>
      <c r="E687" s="37" t="str">
        <f t="shared" si="6"/>
        <v>*</v>
      </c>
      <c r="F687" s="37" t="str">
        <f t="shared" si="6"/>
        <v>*</v>
      </c>
      <c r="G687" s="37" t="str">
        <f t="shared" si="6"/>
        <v>*</v>
      </c>
      <c r="H687" s="37" t="str">
        <f t="shared" si="6"/>
        <v>*</v>
      </c>
      <c r="I687" s="37" t="str">
        <f t="shared" si="6"/>
        <v>*</v>
      </c>
      <c r="J687" s="37" t="str">
        <f t="shared" si="6"/>
        <v/>
      </c>
      <c r="K687" s="37" t="str">
        <f t="shared" si="6"/>
        <v/>
      </c>
      <c r="L687" s="37" t="str">
        <f t="shared" si="6"/>
        <v/>
      </c>
      <c r="M687" s="37" t="str">
        <f t="shared" si="6"/>
        <v/>
      </c>
      <c r="N687" s="37" t="str">
        <f t="shared" si="6"/>
        <v/>
      </c>
      <c r="O687" s="37" t="str">
        <f t="shared" si="6"/>
        <v/>
      </c>
      <c r="P687" s="37" t="str">
        <f t="shared" si="6"/>
        <v>*</v>
      </c>
      <c r="Q687" s="37" t="str">
        <f t="shared" si="6"/>
        <v>*</v>
      </c>
      <c r="R687" s="37" t="str">
        <f t="shared" si="6"/>
        <v>*</v>
      </c>
      <c r="S687" s="37" t="str">
        <f t="shared" si="6"/>
        <v/>
      </c>
      <c r="T687" s="37" t="str">
        <f t="shared" si="6"/>
        <v/>
      </c>
      <c r="U687" s="37" t="str">
        <f t="shared" si="6"/>
        <v/>
      </c>
    </row>
    <row r="688" spans="1:21" s="18" customFormat="1" ht="15.75" hidden="1" customHeight="1" x14ac:dyDescent="0.2">
      <c r="A688" s="76"/>
      <c r="B688" s="22" t="s">
        <v>249</v>
      </c>
      <c r="C688" s="23" t="s">
        <v>16</v>
      </c>
      <c r="D688" s="37" t="str">
        <f t="shared" si="6"/>
        <v/>
      </c>
      <c r="E688" s="37" t="str">
        <f t="shared" si="6"/>
        <v>*</v>
      </c>
      <c r="F688" s="37" t="str">
        <f t="shared" si="6"/>
        <v>*</v>
      </c>
      <c r="G688" s="37" t="str">
        <f t="shared" si="6"/>
        <v/>
      </c>
      <c r="H688" s="37" t="str">
        <f t="shared" si="6"/>
        <v/>
      </c>
      <c r="I688" s="37" t="str">
        <f t="shared" si="6"/>
        <v/>
      </c>
      <c r="J688" s="37" t="str">
        <f t="shared" si="6"/>
        <v/>
      </c>
      <c r="K688" s="37" t="str">
        <f t="shared" si="6"/>
        <v/>
      </c>
      <c r="L688" s="37" t="str">
        <f t="shared" si="6"/>
        <v/>
      </c>
      <c r="M688" s="37" t="str">
        <f t="shared" si="6"/>
        <v/>
      </c>
      <c r="N688" s="37" t="str">
        <f t="shared" si="6"/>
        <v/>
      </c>
      <c r="O688" s="37" t="str">
        <f t="shared" si="6"/>
        <v/>
      </c>
      <c r="P688" s="37" t="str">
        <f t="shared" si="6"/>
        <v/>
      </c>
      <c r="Q688" s="37" t="str">
        <f t="shared" si="6"/>
        <v/>
      </c>
      <c r="R688" s="37" t="str">
        <f t="shared" si="6"/>
        <v/>
      </c>
      <c r="S688" s="37" t="str">
        <f t="shared" si="6"/>
        <v/>
      </c>
      <c r="T688" s="37" t="str">
        <f t="shared" si="6"/>
        <v>*</v>
      </c>
      <c r="U688" s="37" t="str">
        <f t="shared" si="6"/>
        <v>*</v>
      </c>
    </row>
    <row r="689" spans="1:21" s="18" customFormat="1" ht="15.75" hidden="1" customHeight="1" x14ac:dyDescent="0.2">
      <c r="A689" s="77"/>
      <c r="B689" s="25" t="s">
        <v>213</v>
      </c>
      <c r="C689" s="26" t="s">
        <v>130</v>
      </c>
      <c r="D689" s="38" t="str">
        <f t="shared" si="6"/>
        <v>*</v>
      </c>
      <c r="E689" s="38" t="str">
        <f t="shared" si="6"/>
        <v>*</v>
      </c>
      <c r="F689" s="38" t="str">
        <f t="shared" si="6"/>
        <v>*</v>
      </c>
      <c r="G689" s="38" t="str">
        <f t="shared" si="6"/>
        <v/>
      </c>
      <c r="H689" s="38" t="str">
        <f t="shared" si="6"/>
        <v>*</v>
      </c>
      <c r="I689" s="38" t="str">
        <f t="shared" si="6"/>
        <v>*</v>
      </c>
      <c r="J689" s="38" t="str">
        <f t="shared" si="6"/>
        <v/>
      </c>
      <c r="K689" s="38" t="str">
        <f t="shared" si="6"/>
        <v/>
      </c>
      <c r="L689" s="38" t="str">
        <f t="shared" si="6"/>
        <v/>
      </c>
      <c r="M689" s="38" t="str">
        <f t="shared" si="6"/>
        <v/>
      </c>
      <c r="N689" s="38" t="str">
        <f t="shared" si="6"/>
        <v/>
      </c>
      <c r="O689" s="38" t="str">
        <f t="shared" si="6"/>
        <v/>
      </c>
      <c r="P689" s="38" t="str">
        <f t="shared" si="6"/>
        <v>*</v>
      </c>
      <c r="Q689" s="38" t="str">
        <f t="shared" si="6"/>
        <v>*</v>
      </c>
      <c r="R689" s="38" t="str">
        <f t="shared" si="6"/>
        <v>*</v>
      </c>
      <c r="S689" s="38" t="str">
        <f t="shared" si="6"/>
        <v/>
      </c>
      <c r="T689" s="38" t="str">
        <f t="shared" si="6"/>
        <v>*</v>
      </c>
      <c r="U689" s="38" t="str">
        <f t="shared" si="6"/>
        <v>*</v>
      </c>
    </row>
    <row r="690" spans="1:21" ht="15.75" hidden="1" customHeight="1" x14ac:dyDescent="0.2">
      <c r="A690" s="72" t="s">
        <v>217</v>
      </c>
      <c r="B690" s="73"/>
      <c r="C690" s="31" t="s">
        <v>75</v>
      </c>
      <c r="D690" s="32" t="str">
        <f t="shared" si="6"/>
        <v>*</v>
      </c>
      <c r="E690" s="32" t="str">
        <f t="shared" si="6"/>
        <v>*</v>
      </c>
      <c r="F690" s="32" t="str">
        <f t="shared" si="6"/>
        <v>*</v>
      </c>
      <c r="G690" s="32" t="str">
        <f t="shared" si="6"/>
        <v>*</v>
      </c>
      <c r="H690" s="32" t="str">
        <f t="shared" si="6"/>
        <v>*</v>
      </c>
      <c r="I690" s="32" t="str">
        <f t="shared" si="6"/>
        <v>*</v>
      </c>
      <c r="J690" s="32" t="str">
        <f t="shared" si="6"/>
        <v>*</v>
      </c>
      <c r="K690" s="32" t="str">
        <f t="shared" si="6"/>
        <v>*</v>
      </c>
      <c r="L690" s="32" t="str">
        <f t="shared" si="6"/>
        <v>*</v>
      </c>
      <c r="M690" s="32" t="str">
        <f t="shared" si="6"/>
        <v>*</v>
      </c>
      <c r="N690" s="32" t="str">
        <f t="shared" si="6"/>
        <v>*</v>
      </c>
      <c r="O690" s="32" t="str">
        <f t="shared" si="6"/>
        <v>*</v>
      </c>
      <c r="P690" s="32" t="str">
        <f t="shared" si="6"/>
        <v>*</v>
      </c>
      <c r="Q690" s="32" t="str">
        <f t="shared" si="6"/>
        <v>*</v>
      </c>
      <c r="R690" s="32" t="str">
        <f t="shared" si="6"/>
        <v>*</v>
      </c>
      <c r="S690" s="32" t="str">
        <f t="shared" si="6"/>
        <v>*</v>
      </c>
      <c r="T690" s="32" t="str">
        <f t="shared" si="6"/>
        <v>*</v>
      </c>
      <c r="U690" s="32" t="str">
        <f t="shared" si="6"/>
        <v>*</v>
      </c>
    </row>
    <row r="691" spans="1:21" s="18" customFormat="1" ht="15.75" hidden="1" customHeight="1" x14ac:dyDescent="0.2">
      <c r="A691" s="74" t="s">
        <v>247</v>
      </c>
      <c r="B691" s="17" t="s">
        <v>210</v>
      </c>
      <c r="C691" s="33" t="s">
        <v>22</v>
      </c>
      <c r="D691" s="34" t="str">
        <f t="shared" si="6"/>
        <v>*</v>
      </c>
      <c r="E691" s="34" t="str">
        <f t="shared" si="6"/>
        <v>*</v>
      </c>
      <c r="F691" s="34" t="str">
        <f t="shared" si="6"/>
        <v>*</v>
      </c>
      <c r="G691" s="34" t="str">
        <f t="shared" si="6"/>
        <v>*</v>
      </c>
      <c r="H691" s="34" t="str">
        <f t="shared" si="6"/>
        <v>*</v>
      </c>
      <c r="I691" s="34" t="str">
        <f t="shared" si="6"/>
        <v>*</v>
      </c>
      <c r="J691" s="34" t="str">
        <f t="shared" si="6"/>
        <v>*</v>
      </c>
      <c r="K691" s="34" t="str">
        <f t="shared" si="6"/>
        <v>*</v>
      </c>
      <c r="L691" s="34" t="str">
        <f t="shared" si="6"/>
        <v>*</v>
      </c>
      <c r="M691" s="34" t="str">
        <f t="shared" si="6"/>
        <v/>
      </c>
      <c r="N691" s="34" t="str">
        <f t="shared" si="6"/>
        <v/>
      </c>
      <c r="O691" s="34" t="str">
        <f t="shared" si="6"/>
        <v/>
      </c>
      <c r="P691" s="34" t="str">
        <f t="shared" si="6"/>
        <v>*</v>
      </c>
      <c r="Q691" s="34" t="str">
        <f t="shared" si="6"/>
        <v>*</v>
      </c>
      <c r="R691" s="34" t="str">
        <f t="shared" si="6"/>
        <v>*</v>
      </c>
      <c r="S691" s="34" t="str">
        <f t="shared" si="6"/>
        <v/>
      </c>
      <c r="T691" s="34" t="str">
        <f t="shared" si="6"/>
        <v/>
      </c>
      <c r="U691" s="34" t="str">
        <f t="shared" si="6"/>
        <v/>
      </c>
    </row>
    <row r="692" spans="1:21" s="18" customFormat="1" ht="15.75" hidden="1" customHeight="1" x14ac:dyDescent="0.2">
      <c r="A692" s="75"/>
      <c r="B692" s="35" t="s">
        <v>211</v>
      </c>
      <c r="C692" s="65" t="s">
        <v>30</v>
      </c>
      <c r="D692" s="36" t="str">
        <f t="shared" si="6"/>
        <v>*</v>
      </c>
      <c r="E692" s="36" t="str">
        <f t="shared" si="6"/>
        <v>*</v>
      </c>
      <c r="F692" s="36" t="str">
        <f t="shared" si="6"/>
        <v>*</v>
      </c>
      <c r="G692" s="36" t="str">
        <f t="shared" si="6"/>
        <v>*</v>
      </c>
      <c r="H692" s="36" t="str">
        <f t="shared" si="6"/>
        <v>*</v>
      </c>
      <c r="I692" s="36" t="str">
        <f t="shared" si="6"/>
        <v>*</v>
      </c>
      <c r="J692" s="36" t="str">
        <f t="shared" si="6"/>
        <v>*</v>
      </c>
      <c r="K692" s="36" t="str">
        <f t="shared" si="6"/>
        <v>*</v>
      </c>
      <c r="L692" s="36" t="str">
        <f t="shared" si="6"/>
        <v>*</v>
      </c>
      <c r="M692" s="36" t="str">
        <f t="shared" si="6"/>
        <v/>
      </c>
      <c r="N692" s="36" t="str">
        <f t="shared" si="6"/>
        <v/>
      </c>
      <c r="O692" s="36" t="str">
        <f t="shared" si="6"/>
        <v/>
      </c>
      <c r="P692" s="36" t="str">
        <f t="shared" si="6"/>
        <v>*</v>
      </c>
      <c r="Q692" s="36" t="str">
        <f t="shared" si="6"/>
        <v>*</v>
      </c>
      <c r="R692" s="36" t="str">
        <f t="shared" si="6"/>
        <v>*</v>
      </c>
      <c r="S692" s="36" t="str">
        <f t="shared" si="6"/>
        <v/>
      </c>
      <c r="T692" s="36" t="str">
        <f t="shared" si="6"/>
        <v/>
      </c>
      <c r="U692" s="36" t="str">
        <f t="shared" si="6"/>
        <v/>
      </c>
    </row>
    <row r="693" spans="1:21" s="18" customFormat="1" ht="15.75" hidden="1" customHeight="1" x14ac:dyDescent="0.2">
      <c r="A693" s="75"/>
      <c r="B693" s="21" t="s">
        <v>248</v>
      </c>
      <c r="C693" s="65" t="s">
        <v>14</v>
      </c>
      <c r="D693" s="36" t="str">
        <f t="shared" si="6"/>
        <v>*</v>
      </c>
      <c r="E693" s="36" t="str">
        <f t="shared" si="6"/>
        <v>*</v>
      </c>
      <c r="F693" s="36" t="str">
        <f t="shared" si="6"/>
        <v>*</v>
      </c>
      <c r="G693" s="36" t="str">
        <f t="shared" si="6"/>
        <v>*</v>
      </c>
      <c r="H693" s="36" t="str">
        <f t="shared" si="6"/>
        <v>*</v>
      </c>
      <c r="I693" s="36" t="str">
        <f t="shared" si="6"/>
        <v>*</v>
      </c>
      <c r="J693" s="36" t="str">
        <f t="shared" si="6"/>
        <v>*</v>
      </c>
      <c r="K693" s="36" t="str">
        <f t="shared" si="6"/>
        <v>*</v>
      </c>
      <c r="L693" s="36" t="str">
        <f t="shared" si="6"/>
        <v>*</v>
      </c>
      <c r="M693" s="36" t="str">
        <f t="shared" si="6"/>
        <v/>
      </c>
      <c r="N693" s="36" t="str">
        <f t="shared" si="6"/>
        <v/>
      </c>
      <c r="O693" s="36" t="str">
        <f t="shared" si="6"/>
        <v/>
      </c>
      <c r="P693" s="36" t="str">
        <f t="shared" si="6"/>
        <v>*</v>
      </c>
      <c r="Q693" s="36" t="str">
        <f t="shared" si="6"/>
        <v>*</v>
      </c>
      <c r="R693" s="36" t="str">
        <f t="shared" si="6"/>
        <v>*</v>
      </c>
      <c r="S693" s="36" t="str">
        <f t="shared" si="6"/>
        <v/>
      </c>
      <c r="T693" s="36" t="str">
        <f t="shared" si="6"/>
        <v/>
      </c>
      <c r="U693" s="36" t="str">
        <f t="shared" si="6"/>
        <v/>
      </c>
    </row>
    <row r="694" spans="1:21" s="18" customFormat="1" ht="15.75" hidden="1" customHeight="1" x14ac:dyDescent="0.2">
      <c r="A694" s="75"/>
      <c r="B694" s="21" t="s">
        <v>212</v>
      </c>
      <c r="C694" s="65" t="s">
        <v>32</v>
      </c>
      <c r="D694" s="36" t="str">
        <f t="shared" si="6"/>
        <v>*</v>
      </c>
      <c r="E694" s="36" t="str">
        <f t="shared" si="6"/>
        <v>*</v>
      </c>
      <c r="F694" s="36" t="str">
        <f t="shared" si="6"/>
        <v>*</v>
      </c>
      <c r="G694" s="36" t="str">
        <f t="shared" si="6"/>
        <v>*</v>
      </c>
      <c r="H694" s="36" t="str">
        <f t="shared" si="6"/>
        <v>*</v>
      </c>
      <c r="I694" s="36" t="str">
        <f t="shared" si="6"/>
        <v>*</v>
      </c>
      <c r="J694" s="36" t="str">
        <f t="shared" si="6"/>
        <v/>
      </c>
      <c r="K694" s="36" t="str">
        <f t="shared" si="6"/>
        <v/>
      </c>
      <c r="L694" s="36" t="str">
        <f t="shared" si="6"/>
        <v/>
      </c>
      <c r="M694" s="36" t="str">
        <f t="shared" si="6"/>
        <v/>
      </c>
      <c r="N694" s="36" t="str">
        <f t="shared" si="6"/>
        <v/>
      </c>
      <c r="O694" s="36" t="str">
        <f t="shared" si="6"/>
        <v/>
      </c>
      <c r="P694" s="36" t="str">
        <f t="shared" si="6"/>
        <v>*</v>
      </c>
      <c r="Q694" s="36" t="str">
        <f t="shared" si="6"/>
        <v>*</v>
      </c>
      <c r="R694" s="36" t="str">
        <f t="shared" si="6"/>
        <v>*</v>
      </c>
      <c r="S694" s="36" t="str">
        <f t="shared" si="6"/>
        <v/>
      </c>
      <c r="T694" s="36" t="str">
        <f t="shared" si="6"/>
        <v/>
      </c>
      <c r="U694" s="36" t="str">
        <f t="shared" si="6"/>
        <v/>
      </c>
    </row>
    <row r="695" spans="1:21" s="18" customFormat="1" ht="15.75" hidden="1" customHeight="1" x14ac:dyDescent="0.2">
      <c r="A695" s="75"/>
      <c r="B695" s="35" t="s">
        <v>249</v>
      </c>
      <c r="C695" s="65" t="s">
        <v>16</v>
      </c>
      <c r="D695" s="36" t="str">
        <f t="shared" si="6"/>
        <v>*</v>
      </c>
      <c r="E695" s="36" t="str">
        <f t="shared" si="6"/>
        <v>*</v>
      </c>
      <c r="F695" s="36" t="str">
        <f t="shared" si="6"/>
        <v>*</v>
      </c>
      <c r="G695" s="36" t="str">
        <f t="shared" si="6"/>
        <v>*</v>
      </c>
      <c r="H695" s="36" t="str">
        <f t="shared" si="6"/>
        <v>*</v>
      </c>
      <c r="I695" s="36" t="str">
        <f t="shared" si="6"/>
        <v>*</v>
      </c>
      <c r="J695" s="36" t="str">
        <f t="shared" si="6"/>
        <v/>
      </c>
      <c r="K695" s="36" t="str">
        <f t="shared" si="6"/>
        <v/>
      </c>
      <c r="L695" s="36" t="str">
        <f t="shared" si="6"/>
        <v/>
      </c>
      <c r="M695" s="36" t="str">
        <f t="shared" si="6"/>
        <v/>
      </c>
      <c r="N695" s="36" t="str">
        <f t="shared" si="6"/>
        <v/>
      </c>
      <c r="O695" s="36" t="str">
        <f t="shared" si="6"/>
        <v/>
      </c>
      <c r="P695" s="36" t="str">
        <f t="shared" si="6"/>
        <v>*</v>
      </c>
      <c r="Q695" s="36" t="str">
        <f t="shared" si="6"/>
        <v>*</v>
      </c>
      <c r="R695" s="36" t="str">
        <f t="shared" si="6"/>
        <v>*</v>
      </c>
      <c r="S695" s="36" t="str">
        <f t="shared" si="6"/>
        <v/>
      </c>
      <c r="T695" s="36" t="str">
        <f t="shared" si="6"/>
        <v/>
      </c>
      <c r="U695" s="36" t="str">
        <f t="shared" si="6"/>
        <v/>
      </c>
    </row>
    <row r="696" spans="1:21" s="18" customFormat="1" ht="15.75" hidden="1" customHeight="1" x14ac:dyDescent="0.2">
      <c r="A696" s="75"/>
      <c r="B696" s="35" t="s">
        <v>213</v>
      </c>
      <c r="C696" s="65" t="s">
        <v>130</v>
      </c>
      <c r="D696" s="36" t="str">
        <f t="shared" si="6"/>
        <v>*</v>
      </c>
      <c r="E696" s="36" t="str">
        <f t="shared" si="6"/>
        <v>*</v>
      </c>
      <c r="F696" s="36" t="str">
        <f t="shared" si="6"/>
        <v>*</v>
      </c>
      <c r="G696" s="36" t="str">
        <f t="shared" si="6"/>
        <v>*</v>
      </c>
      <c r="H696" s="36" t="str">
        <f t="shared" si="6"/>
        <v>*</v>
      </c>
      <c r="I696" s="36" t="str">
        <f t="shared" si="6"/>
        <v>*</v>
      </c>
      <c r="J696" s="36" t="str">
        <f t="shared" si="6"/>
        <v/>
      </c>
      <c r="K696" s="36" t="str">
        <f t="shared" si="6"/>
        <v/>
      </c>
      <c r="L696" s="36" t="str">
        <f t="shared" si="6"/>
        <v/>
      </c>
      <c r="M696" s="36" t="str">
        <f t="shared" si="6"/>
        <v/>
      </c>
      <c r="N696" s="36" t="str">
        <f t="shared" si="6"/>
        <v/>
      </c>
      <c r="O696" s="36" t="str">
        <f t="shared" si="6"/>
        <v/>
      </c>
      <c r="P696" s="36" t="str">
        <f t="shared" si="6"/>
        <v>*</v>
      </c>
      <c r="Q696" s="36" t="str">
        <f t="shared" si="6"/>
        <v>*</v>
      </c>
      <c r="R696" s="36" t="str">
        <f t="shared" si="6"/>
        <v>*</v>
      </c>
      <c r="S696" s="36" t="str">
        <f t="shared" si="6"/>
        <v/>
      </c>
      <c r="T696" s="36" t="str">
        <f t="shared" si="6"/>
        <v/>
      </c>
      <c r="U696" s="36" t="str">
        <f t="shared" si="6"/>
        <v/>
      </c>
    </row>
    <row r="697" spans="1:21" s="18" customFormat="1" ht="15.75" hidden="1" customHeight="1" x14ac:dyDescent="0.2">
      <c r="A697" s="76" t="s">
        <v>250</v>
      </c>
      <c r="B697" s="17" t="s">
        <v>210</v>
      </c>
      <c r="C697" s="33" t="s">
        <v>22</v>
      </c>
      <c r="D697" s="34" t="str">
        <f t="shared" si="6"/>
        <v>*</v>
      </c>
      <c r="E697" s="34" t="str">
        <f t="shared" si="6"/>
        <v>*</v>
      </c>
      <c r="F697" s="34" t="str">
        <f t="shared" si="6"/>
        <v>*</v>
      </c>
      <c r="G697" s="34" t="str">
        <f t="shared" ref="G697:U697" si="7">IF(G67=G371,"","*")</f>
        <v>*</v>
      </c>
      <c r="H697" s="34" t="str">
        <f t="shared" si="7"/>
        <v>*</v>
      </c>
      <c r="I697" s="34" t="str">
        <f t="shared" si="7"/>
        <v>*</v>
      </c>
      <c r="J697" s="34" t="str">
        <f t="shared" si="7"/>
        <v/>
      </c>
      <c r="K697" s="34" t="str">
        <f t="shared" si="7"/>
        <v/>
      </c>
      <c r="L697" s="34" t="str">
        <f t="shared" si="7"/>
        <v/>
      </c>
      <c r="M697" s="34" t="str">
        <f t="shared" si="7"/>
        <v>*</v>
      </c>
      <c r="N697" s="34" t="str">
        <f t="shared" si="7"/>
        <v>*</v>
      </c>
      <c r="O697" s="34" t="str">
        <f t="shared" si="7"/>
        <v>*</v>
      </c>
      <c r="P697" s="34" t="str">
        <f t="shared" si="7"/>
        <v>*</v>
      </c>
      <c r="Q697" s="34" t="str">
        <f t="shared" si="7"/>
        <v>*</v>
      </c>
      <c r="R697" s="34" t="str">
        <f t="shared" si="7"/>
        <v>*</v>
      </c>
      <c r="S697" s="34" t="str">
        <f t="shared" si="7"/>
        <v>*</v>
      </c>
      <c r="T697" s="34" t="str">
        <f t="shared" si="7"/>
        <v>*</v>
      </c>
      <c r="U697" s="34" t="str">
        <f t="shared" si="7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30</v>
      </c>
      <c r="D698" s="37" t="str">
        <f t="shared" ref="D698:U712" si="8">IF(D68=D372,"","*")</f>
        <v>*</v>
      </c>
      <c r="E698" s="37" t="str">
        <f t="shared" si="8"/>
        <v>*</v>
      </c>
      <c r="F698" s="37" t="str">
        <f t="shared" si="8"/>
        <v>*</v>
      </c>
      <c r="G698" s="37" t="str">
        <f t="shared" si="8"/>
        <v>*</v>
      </c>
      <c r="H698" s="37" t="str">
        <f t="shared" si="8"/>
        <v>*</v>
      </c>
      <c r="I698" s="37" t="str">
        <f t="shared" si="8"/>
        <v>*</v>
      </c>
      <c r="J698" s="37" t="str">
        <f t="shared" si="8"/>
        <v/>
      </c>
      <c r="K698" s="37" t="str">
        <f t="shared" si="8"/>
        <v/>
      </c>
      <c r="L698" s="37" t="str">
        <f t="shared" si="8"/>
        <v/>
      </c>
      <c r="M698" s="37" t="str">
        <f t="shared" si="8"/>
        <v>*</v>
      </c>
      <c r="N698" s="37" t="str">
        <f t="shared" si="8"/>
        <v>*</v>
      </c>
      <c r="O698" s="37" t="str">
        <f t="shared" si="8"/>
        <v>*</v>
      </c>
      <c r="P698" s="37" t="str">
        <f t="shared" si="8"/>
        <v>*</v>
      </c>
      <c r="Q698" s="37" t="str">
        <f t="shared" si="8"/>
        <v>*</v>
      </c>
      <c r="R698" s="37" t="str">
        <f t="shared" si="8"/>
        <v>*</v>
      </c>
      <c r="S698" s="37" t="str">
        <f t="shared" si="8"/>
        <v/>
      </c>
      <c r="T698" s="37" t="str">
        <f t="shared" si="8"/>
        <v/>
      </c>
      <c r="U698" s="37" t="str">
        <f t="shared" si="8"/>
        <v/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37" t="str">
        <f t="shared" si="8"/>
        <v>*</v>
      </c>
      <c r="E699" s="37" t="str">
        <f t="shared" si="8"/>
        <v>*</v>
      </c>
      <c r="F699" s="37" t="str">
        <f t="shared" si="8"/>
        <v>*</v>
      </c>
      <c r="G699" s="37" t="str">
        <f t="shared" si="8"/>
        <v>*</v>
      </c>
      <c r="H699" s="37" t="str">
        <f t="shared" si="8"/>
        <v>*</v>
      </c>
      <c r="I699" s="37" t="str">
        <f t="shared" si="8"/>
        <v>*</v>
      </c>
      <c r="J699" s="37" t="str">
        <f t="shared" si="8"/>
        <v/>
      </c>
      <c r="K699" s="37" t="str">
        <f t="shared" si="8"/>
        <v/>
      </c>
      <c r="L699" s="37" t="str">
        <f t="shared" si="8"/>
        <v/>
      </c>
      <c r="M699" s="37" t="str">
        <f t="shared" si="8"/>
        <v>*</v>
      </c>
      <c r="N699" s="37" t="str">
        <f t="shared" si="8"/>
        <v>*</v>
      </c>
      <c r="O699" s="37" t="str">
        <f t="shared" si="8"/>
        <v>*</v>
      </c>
      <c r="P699" s="37" t="str">
        <f t="shared" si="8"/>
        <v>*</v>
      </c>
      <c r="Q699" s="37" t="str">
        <f t="shared" si="8"/>
        <v>*</v>
      </c>
      <c r="R699" s="37" t="str">
        <f t="shared" si="8"/>
        <v>*</v>
      </c>
      <c r="S699" s="37" t="str">
        <f t="shared" si="8"/>
        <v/>
      </c>
      <c r="T699" s="37" t="str">
        <f t="shared" si="8"/>
        <v/>
      </c>
      <c r="U699" s="37" t="str">
        <f t="shared" si="8"/>
        <v/>
      </c>
    </row>
    <row r="700" spans="1:21" s="18" customFormat="1" ht="15.75" hidden="1" customHeight="1" x14ac:dyDescent="0.2">
      <c r="A700" s="76"/>
      <c r="B700" s="21" t="s">
        <v>212</v>
      </c>
      <c r="C700" s="23" t="s">
        <v>32</v>
      </c>
      <c r="D700" s="37" t="str">
        <f t="shared" si="8"/>
        <v>*</v>
      </c>
      <c r="E700" s="37" t="str">
        <f t="shared" si="8"/>
        <v>*</v>
      </c>
      <c r="F700" s="37" t="str">
        <f t="shared" si="8"/>
        <v>*</v>
      </c>
      <c r="G700" s="37" t="str">
        <f t="shared" si="8"/>
        <v>*</v>
      </c>
      <c r="H700" s="37" t="str">
        <f t="shared" si="8"/>
        <v>*</v>
      </c>
      <c r="I700" s="37" t="str">
        <f t="shared" si="8"/>
        <v>*</v>
      </c>
      <c r="J700" s="37" t="str">
        <f t="shared" si="8"/>
        <v/>
      </c>
      <c r="K700" s="37" t="str">
        <f t="shared" si="8"/>
        <v/>
      </c>
      <c r="L700" s="37" t="str">
        <f t="shared" si="8"/>
        <v/>
      </c>
      <c r="M700" s="37" t="str">
        <f t="shared" si="8"/>
        <v>*</v>
      </c>
      <c r="N700" s="37" t="str">
        <f t="shared" si="8"/>
        <v>*</v>
      </c>
      <c r="O700" s="37" t="str">
        <f t="shared" si="8"/>
        <v>*</v>
      </c>
      <c r="P700" s="37" t="str">
        <f t="shared" si="8"/>
        <v>*</v>
      </c>
      <c r="Q700" s="37" t="str">
        <f t="shared" si="8"/>
        <v>*</v>
      </c>
      <c r="R700" s="37" t="str">
        <f t="shared" si="8"/>
        <v>*</v>
      </c>
      <c r="S700" s="37" t="str">
        <f t="shared" si="8"/>
        <v/>
      </c>
      <c r="T700" s="37" t="str">
        <f t="shared" si="8"/>
        <v/>
      </c>
      <c r="U700" s="37" t="str">
        <f t="shared" si="8"/>
        <v/>
      </c>
    </row>
    <row r="701" spans="1:21" s="18" customFormat="1" ht="15.75" hidden="1" customHeight="1" x14ac:dyDescent="0.2">
      <c r="A701" s="76"/>
      <c r="B701" s="22" t="s">
        <v>249</v>
      </c>
      <c r="C701" s="23" t="s">
        <v>16</v>
      </c>
      <c r="D701" s="37" t="str">
        <f t="shared" si="8"/>
        <v>*</v>
      </c>
      <c r="E701" s="37" t="str">
        <f t="shared" si="8"/>
        <v>*</v>
      </c>
      <c r="F701" s="37" t="str">
        <f t="shared" si="8"/>
        <v>*</v>
      </c>
      <c r="G701" s="37" t="str">
        <f t="shared" si="8"/>
        <v>*</v>
      </c>
      <c r="H701" s="37" t="str">
        <f t="shared" si="8"/>
        <v>*</v>
      </c>
      <c r="I701" s="37" t="str">
        <f t="shared" si="8"/>
        <v>*</v>
      </c>
      <c r="J701" s="37" t="str">
        <f t="shared" si="8"/>
        <v/>
      </c>
      <c r="K701" s="37" t="str">
        <f t="shared" si="8"/>
        <v/>
      </c>
      <c r="L701" s="37" t="str">
        <f t="shared" si="8"/>
        <v/>
      </c>
      <c r="M701" s="37" t="str">
        <f t="shared" si="8"/>
        <v/>
      </c>
      <c r="N701" s="37" t="str">
        <f t="shared" si="8"/>
        <v/>
      </c>
      <c r="O701" s="37" t="str">
        <f t="shared" si="8"/>
        <v/>
      </c>
      <c r="P701" s="37" t="str">
        <f t="shared" si="8"/>
        <v>*</v>
      </c>
      <c r="Q701" s="37" t="str">
        <f t="shared" si="8"/>
        <v>*</v>
      </c>
      <c r="R701" s="37" t="str">
        <f t="shared" si="8"/>
        <v>*</v>
      </c>
      <c r="S701" s="37" t="str">
        <f t="shared" si="8"/>
        <v/>
      </c>
      <c r="T701" s="37" t="str">
        <f t="shared" si="8"/>
        <v/>
      </c>
      <c r="U701" s="37" t="str">
        <f t="shared" si="8"/>
        <v/>
      </c>
    </row>
    <row r="702" spans="1:21" s="18" customFormat="1" ht="15.75" hidden="1" customHeight="1" x14ac:dyDescent="0.2">
      <c r="A702" s="77"/>
      <c r="B702" s="25" t="s">
        <v>213</v>
      </c>
      <c r="C702" s="26" t="s">
        <v>130</v>
      </c>
      <c r="D702" s="38" t="str">
        <f t="shared" si="8"/>
        <v>*</v>
      </c>
      <c r="E702" s="38" t="str">
        <f t="shared" si="8"/>
        <v>*</v>
      </c>
      <c r="F702" s="38" t="str">
        <f t="shared" si="8"/>
        <v>*</v>
      </c>
      <c r="G702" s="38" t="str">
        <f t="shared" si="8"/>
        <v>*</v>
      </c>
      <c r="H702" s="38" t="str">
        <f t="shared" si="8"/>
        <v>*</v>
      </c>
      <c r="I702" s="38" t="str">
        <f t="shared" si="8"/>
        <v>*</v>
      </c>
      <c r="J702" s="38" t="str">
        <f t="shared" si="8"/>
        <v/>
      </c>
      <c r="K702" s="38" t="str">
        <f t="shared" si="8"/>
        <v/>
      </c>
      <c r="L702" s="38" t="str">
        <f t="shared" si="8"/>
        <v/>
      </c>
      <c r="M702" s="38" t="str">
        <f t="shared" si="8"/>
        <v/>
      </c>
      <c r="N702" s="38" t="str">
        <f t="shared" si="8"/>
        <v/>
      </c>
      <c r="O702" s="38" t="str">
        <f t="shared" si="8"/>
        <v/>
      </c>
      <c r="P702" s="38" t="str">
        <f t="shared" si="8"/>
        <v/>
      </c>
      <c r="Q702" s="38" t="str">
        <f t="shared" si="8"/>
        <v>*</v>
      </c>
      <c r="R702" s="38" t="str">
        <f t="shared" si="8"/>
        <v>*</v>
      </c>
      <c r="S702" s="38" t="str">
        <f t="shared" si="8"/>
        <v>*</v>
      </c>
      <c r="T702" s="38" t="str">
        <f t="shared" si="8"/>
        <v>*</v>
      </c>
      <c r="U702" s="38" t="str">
        <f t="shared" si="8"/>
        <v>*</v>
      </c>
    </row>
    <row r="703" spans="1:21" ht="15.75" hidden="1" customHeight="1" x14ac:dyDescent="0.2">
      <c r="A703" s="72" t="s">
        <v>218</v>
      </c>
      <c r="B703" s="73"/>
      <c r="C703" s="31" t="s">
        <v>77</v>
      </c>
      <c r="D703" s="32" t="str">
        <f t="shared" si="8"/>
        <v>*</v>
      </c>
      <c r="E703" s="32" t="str">
        <f t="shared" si="8"/>
        <v>*</v>
      </c>
      <c r="F703" s="32" t="str">
        <f t="shared" si="8"/>
        <v>*</v>
      </c>
      <c r="G703" s="32" t="str">
        <f t="shared" si="8"/>
        <v>*</v>
      </c>
      <c r="H703" s="32" t="str">
        <f t="shared" si="8"/>
        <v>*</v>
      </c>
      <c r="I703" s="32" t="str">
        <f t="shared" si="8"/>
        <v>*</v>
      </c>
      <c r="J703" s="32" t="str">
        <f t="shared" si="8"/>
        <v/>
      </c>
      <c r="K703" s="32" t="str">
        <f t="shared" si="8"/>
        <v/>
      </c>
      <c r="L703" s="32" t="str">
        <f t="shared" si="8"/>
        <v/>
      </c>
      <c r="M703" s="32" t="str">
        <f t="shared" si="8"/>
        <v/>
      </c>
      <c r="N703" s="32" t="str">
        <f t="shared" si="8"/>
        <v/>
      </c>
      <c r="O703" s="32" t="str">
        <f t="shared" si="8"/>
        <v/>
      </c>
      <c r="P703" s="32" t="str">
        <f t="shared" si="8"/>
        <v>*</v>
      </c>
      <c r="Q703" s="32" t="str">
        <f t="shared" si="8"/>
        <v>*</v>
      </c>
      <c r="R703" s="32" t="str">
        <f t="shared" si="8"/>
        <v>*</v>
      </c>
      <c r="S703" s="32" t="str">
        <f t="shared" si="8"/>
        <v>*</v>
      </c>
      <c r="T703" s="32" t="str">
        <f t="shared" si="8"/>
        <v>*</v>
      </c>
      <c r="U703" s="32" t="str">
        <f t="shared" si="8"/>
        <v>*</v>
      </c>
    </row>
    <row r="704" spans="1:21" s="18" customFormat="1" ht="15.75" hidden="1" customHeight="1" x14ac:dyDescent="0.2">
      <c r="A704" s="74" t="s">
        <v>247</v>
      </c>
      <c r="B704" s="17" t="s">
        <v>210</v>
      </c>
      <c r="C704" s="33" t="s">
        <v>22</v>
      </c>
      <c r="D704" s="34" t="str">
        <f t="shared" si="8"/>
        <v>*</v>
      </c>
      <c r="E704" s="34" t="str">
        <f t="shared" si="8"/>
        <v>*</v>
      </c>
      <c r="F704" s="34" t="str">
        <f t="shared" si="8"/>
        <v>*</v>
      </c>
      <c r="G704" s="34" t="str">
        <f t="shared" si="8"/>
        <v>*</v>
      </c>
      <c r="H704" s="34" t="str">
        <f t="shared" si="8"/>
        <v>*</v>
      </c>
      <c r="I704" s="34" t="str">
        <f t="shared" si="8"/>
        <v>*</v>
      </c>
      <c r="J704" s="34" t="str">
        <f t="shared" si="8"/>
        <v/>
      </c>
      <c r="K704" s="34" t="str">
        <f t="shared" si="8"/>
        <v/>
      </c>
      <c r="L704" s="34" t="str">
        <f t="shared" si="8"/>
        <v/>
      </c>
      <c r="M704" s="34" t="str">
        <f t="shared" si="8"/>
        <v/>
      </c>
      <c r="N704" s="34" t="str">
        <f t="shared" si="8"/>
        <v/>
      </c>
      <c r="O704" s="34" t="str">
        <f t="shared" si="8"/>
        <v/>
      </c>
      <c r="P704" s="34" t="str">
        <f t="shared" si="8"/>
        <v>*</v>
      </c>
      <c r="Q704" s="34" t="str">
        <f t="shared" si="8"/>
        <v>*</v>
      </c>
      <c r="R704" s="34" t="str">
        <f t="shared" si="8"/>
        <v>*</v>
      </c>
      <c r="S704" s="34" t="str">
        <f t="shared" si="8"/>
        <v>*</v>
      </c>
      <c r="T704" s="34" t="str">
        <f t="shared" si="8"/>
        <v>*</v>
      </c>
      <c r="U704" s="34" t="str">
        <f t="shared" si="8"/>
        <v>*</v>
      </c>
    </row>
    <row r="705" spans="1:21" s="18" customFormat="1" ht="15.75" hidden="1" customHeight="1" x14ac:dyDescent="0.2">
      <c r="A705" s="75"/>
      <c r="B705" s="35" t="s">
        <v>211</v>
      </c>
      <c r="C705" s="65" t="s">
        <v>30</v>
      </c>
      <c r="D705" s="36" t="str">
        <f t="shared" si="8"/>
        <v>*</v>
      </c>
      <c r="E705" s="36" t="str">
        <f t="shared" si="8"/>
        <v>*</v>
      </c>
      <c r="F705" s="36" t="str">
        <f t="shared" si="8"/>
        <v>*</v>
      </c>
      <c r="G705" s="36" t="str">
        <f t="shared" si="8"/>
        <v>*</v>
      </c>
      <c r="H705" s="36" t="str">
        <f t="shared" si="8"/>
        <v>*</v>
      </c>
      <c r="I705" s="36" t="str">
        <f t="shared" si="8"/>
        <v>*</v>
      </c>
      <c r="J705" s="36" t="str">
        <f t="shared" si="8"/>
        <v/>
      </c>
      <c r="K705" s="36" t="str">
        <f t="shared" si="8"/>
        <v/>
      </c>
      <c r="L705" s="36" t="str">
        <f t="shared" si="8"/>
        <v/>
      </c>
      <c r="M705" s="36" t="str">
        <f t="shared" si="8"/>
        <v/>
      </c>
      <c r="N705" s="36" t="str">
        <f t="shared" si="8"/>
        <v/>
      </c>
      <c r="O705" s="36" t="str">
        <f t="shared" si="8"/>
        <v/>
      </c>
      <c r="P705" s="36" t="str">
        <f t="shared" si="8"/>
        <v>*</v>
      </c>
      <c r="Q705" s="36" t="str">
        <f t="shared" si="8"/>
        <v>*</v>
      </c>
      <c r="R705" s="36" t="str">
        <f t="shared" si="8"/>
        <v>*</v>
      </c>
      <c r="S705" s="36" t="str">
        <f t="shared" si="8"/>
        <v>*</v>
      </c>
      <c r="T705" s="36" t="str">
        <f t="shared" si="8"/>
        <v>*</v>
      </c>
      <c r="U705" s="36" t="str">
        <f t="shared" si="8"/>
        <v>*</v>
      </c>
    </row>
    <row r="706" spans="1:21" s="18" customFormat="1" ht="15.75" hidden="1" customHeight="1" x14ac:dyDescent="0.2">
      <c r="A706" s="75"/>
      <c r="B706" s="21" t="s">
        <v>248</v>
      </c>
      <c r="C706" s="65" t="s">
        <v>14</v>
      </c>
      <c r="D706" s="36" t="str">
        <f t="shared" si="8"/>
        <v>*</v>
      </c>
      <c r="E706" s="36" t="str">
        <f t="shared" si="8"/>
        <v>*</v>
      </c>
      <c r="F706" s="36" t="str">
        <f t="shared" si="8"/>
        <v>*</v>
      </c>
      <c r="G706" s="36" t="str">
        <f t="shared" si="8"/>
        <v>*</v>
      </c>
      <c r="H706" s="36" t="str">
        <f t="shared" si="8"/>
        <v>*</v>
      </c>
      <c r="I706" s="36" t="str">
        <f t="shared" si="8"/>
        <v>*</v>
      </c>
      <c r="J706" s="36" t="str">
        <f t="shared" si="8"/>
        <v/>
      </c>
      <c r="K706" s="36" t="str">
        <f t="shared" si="8"/>
        <v/>
      </c>
      <c r="L706" s="36" t="str">
        <f t="shared" si="8"/>
        <v/>
      </c>
      <c r="M706" s="36" t="str">
        <f t="shared" si="8"/>
        <v/>
      </c>
      <c r="N706" s="36" t="str">
        <f t="shared" si="8"/>
        <v/>
      </c>
      <c r="O706" s="36" t="str">
        <f t="shared" si="8"/>
        <v/>
      </c>
      <c r="P706" s="36" t="str">
        <f t="shared" si="8"/>
        <v>*</v>
      </c>
      <c r="Q706" s="36" t="str">
        <f t="shared" si="8"/>
        <v>*</v>
      </c>
      <c r="R706" s="36" t="str">
        <f t="shared" si="8"/>
        <v>*</v>
      </c>
      <c r="S706" s="36" t="str">
        <f t="shared" si="8"/>
        <v>*</v>
      </c>
      <c r="T706" s="36" t="str">
        <f t="shared" si="8"/>
        <v>*</v>
      </c>
      <c r="U706" s="36" t="str">
        <f t="shared" si="8"/>
        <v>*</v>
      </c>
    </row>
    <row r="707" spans="1:21" s="18" customFormat="1" ht="15.75" hidden="1" customHeight="1" x14ac:dyDescent="0.2">
      <c r="A707" s="75"/>
      <c r="B707" s="21" t="s">
        <v>212</v>
      </c>
      <c r="C707" s="65" t="s">
        <v>32</v>
      </c>
      <c r="D707" s="36" t="str">
        <f t="shared" si="8"/>
        <v>*</v>
      </c>
      <c r="E707" s="36" t="str">
        <f t="shared" si="8"/>
        <v>*</v>
      </c>
      <c r="F707" s="36" t="str">
        <f t="shared" si="8"/>
        <v>*</v>
      </c>
      <c r="G707" s="36" t="str">
        <f t="shared" si="8"/>
        <v>*</v>
      </c>
      <c r="H707" s="36" t="str">
        <f t="shared" si="8"/>
        <v>*</v>
      </c>
      <c r="I707" s="36" t="str">
        <f t="shared" si="8"/>
        <v>*</v>
      </c>
      <c r="J707" s="36" t="str">
        <f t="shared" si="8"/>
        <v/>
      </c>
      <c r="K707" s="36" t="str">
        <f t="shared" si="8"/>
        <v/>
      </c>
      <c r="L707" s="36" t="str">
        <f t="shared" si="8"/>
        <v/>
      </c>
      <c r="M707" s="36" t="str">
        <f t="shared" si="8"/>
        <v/>
      </c>
      <c r="N707" s="36" t="str">
        <f t="shared" si="8"/>
        <v/>
      </c>
      <c r="O707" s="36" t="str">
        <f t="shared" si="8"/>
        <v/>
      </c>
      <c r="P707" s="36" t="str">
        <f t="shared" si="8"/>
        <v>*</v>
      </c>
      <c r="Q707" s="36" t="str">
        <f t="shared" si="8"/>
        <v>*</v>
      </c>
      <c r="R707" s="36" t="str">
        <f t="shared" si="8"/>
        <v>*</v>
      </c>
      <c r="S707" s="36" t="str">
        <f t="shared" si="8"/>
        <v/>
      </c>
      <c r="T707" s="36" t="str">
        <f t="shared" si="8"/>
        <v/>
      </c>
      <c r="U707" s="36" t="str">
        <f t="shared" si="8"/>
        <v/>
      </c>
    </row>
    <row r="708" spans="1:21" s="18" customFormat="1" ht="15.75" hidden="1" customHeight="1" x14ac:dyDescent="0.2">
      <c r="A708" s="75"/>
      <c r="B708" s="35" t="s">
        <v>249</v>
      </c>
      <c r="C708" s="65" t="s">
        <v>16</v>
      </c>
      <c r="D708" s="36" t="str">
        <f t="shared" si="8"/>
        <v>*</v>
      </c>
      <c r="E708" s="36" t="str">
        <f t="shared" si="8"/>
        <v>*</v>
      </c>
      <c r="F708" s="36" t="str">
        <f t="shared" si="8"/>
        <v>*</v>
      </c>
      <c r="G708" s="36" t="str">
        <f t="shared" si="8"/>
        <v/>
      </c>
      <c r="H708" s="36" t="str">
        <f t="shared" si="8"/>
        <v/>
      </c>
      <c r="I708" s="36" t="str">
        <f t="shared" si="8"/>
        <v/>
      </c>
      <c r="J708" s="36" t="str">
        <f t="shared" si="8"/>
        <v/>
      </c>
      <c r="K708" s="36" t="str">
        <f t="shared" si="8"/>
        <v/>
      </c>
      <c r="L708" s="36" t="str">
        <f t="shared" si="8"/>
        <v/>
      </c>
      <c r="M708" s="36" t="str">
        <f t="shared" si="8"/>
        <v/>
      </c>
      <c r="N708" s="36" t="str">
        <f t="shared" si="8"/>
        <v/>
      </c>
      <c r="O708" s="36" t="str">
        <f t="shared" si="8"/>
        <v/>
      </c>
      <c r="P708" s="36" t="str">
        <f t="shared" si="8"/>
        <v>*</v>
      </c>
      <c r="Q708" s="36" t="str">
        <f t="shared" si="8"/>
        <v>*</v>
      </c>
      <c r="R708" s="36" t="str">
        <f t="shared" si="8"/>
        <v>*</v>
      </c>
      <c r="S708" s="36" t="str">
        <f t="shared" si="8"/>
        <v/>
      </c>
      <c r="T708" s="36" t="str">
        <f t="shared" si="8"/>
        <v/>
      </c>
      <c r="U708" s="36" t="str">
        <f t="shared" si="8"/>
        <v/>
      </c>
    </row>
    <row r="709" spans="1:21" s="18" customFormat="1" ht="15.75" hidden="1" customHeight="1" x14ac:dyDescent="0.2">
      <c r="A709" s="75"/>
      <c r="B709" s="35" t="s">
        <v>213</v>
      </c>
      <c r="C709" s="65" t="s">
        <v>130</v>
      </c>
      <c r="D709" s="36" t="str">
        <f t="shared" si="8"/>
        <v>*</v>
      </c>
      <c r="E709" s="36" t="str">
        <f t="shared" si="8"/>
        <v>*</v>
      </c>
      <c r="F709" s="36" t="str">
        <f t="shared" si="8"/>
        <v>*</v>
      </c>
      <c r="G709" s="36" t="str">
        <f t="shared" si="8"/>
        <v/>
      </c>
      <c r="H709" s="36" t="str">
        <f t="shared" si="8"/>
        <v/>
      </c>
      <c r="I709" s="36" t="str">
        <f t="shared" si="8"/>
        <v/>
      </c>
      <c r="J709" s="36" t="str">
        <f t="shared" si="8"/>
        <v/>
      </c>
      <c r="K709" s="36" t="str">
        <f t="shared" si="8"/>
        <v/>
      </c>
      <c r="L709" s="36" t="str">
        <f t="shared" si="8"/>
        <v/>
      </c>
      <c r="M709" s="36" t="str">
        <f t="shared" si="8"/>
        <v/>
      </c>
      <c r="N709" s="36" t="str">
        <f t="shared" si="8"/>
        <v/>
      </c>
      <c r="O709" s="36" t="str">
        <f t="shared" si="8"/>
        <v/>
      </c>
      <c r="P709" s="36" t="str">
        <f t="shared" si="8"/>
        <v>*</v>
      </c>
      <c r="Q709" s="36" t="str">
        <f t="shared" si="8"/>
        <v>*</v>
      </c>
      <c r="R709" s="36" t="str">
        <f t="shared" si="8"/>
        <v>*</v>
      </c>
      <c r="S709" s="36" t="str">
        <f t="shared" si="8"/>
        <v/>
      </c>
      <c r="T709" s="36" t="str">
        <f t="shared" si="8"/>
        <v/>
      </c>
      <c r="U709" s="36" t="str">
        <f t="shared" si="8"/>
        <v/>
      </c>
    </row>
    <row r="710" spans="1:21" s="18" customFormat="1" ht="15.75" hidden="1" customHeight="1" x14ac:dyDescent="0.2">
      <c r="A710" s="76" t="s">
        <v>250</v>
      </c>
      <c r="B710" s="17" t="s">
        <v>210</v>
      </c>
      <c r="C710" s="33" t="s">
        <v>22</v>
      </c>
      <c r="D710" s="34" t="str">
        <f t="shared" si="8"/>
        <v>*</v>
      </c>
      <c r="E710" s="34" t="str">
        <f t="shared" si="8"/>
        <v>*</v>
      </c>
      <c r="F710" s="34" t="str">
        <f t="shared" si="8"/>
        <v>*</v>
      </c>
      <c r="G710" s="34" t="str">
        <f t="shared" si="8"/>
        <v>*</v>
      </c>
      <c r="H710" s="34" t="str">
        <f t="shared" si="8"/>
        <v>*</v>
      </c>
      <c r="I710" s="34" t="str">
        <f t="shared" si="8"/>
        <v>*</v>
      </c>
      <c r="J710" s="34" t="str">
        <f t="shared" si="8"/>
        <v/>
      </c>
      <c r="K710" s="34" t="str">
        <f t="shared" si="8"/>
        <v/>
      </c>
      <c r="L710" s="34" t="str">
        <f t="shared" si="8"/>
        <v/>
      </c>
      <c r="M710" s="34" t="str">
        <f t="shared" si="8"/>
        <v/>
      </c>
      <c r="N710" s="34" t="str">
        <f t="shared" si="8"/>
        <v/>
      </c>
      <c r="O710" s="34" t="str">
        <f t="shared" si="8"/>
        <v/>
      </c>
      <c r="P710" s="34" t="str">
        <f t="shared" si="8"/>
        <v>*</v>
      </c>
      <c r="Q710" s="34" t="str">
        <f t="shared" si="8"/>
        <v>*</v>
      </c>
      <c r="R710" s="34" t="str">
        <f t="shared" si="8"/>
        <v>*</v>
      </c>
      <c r="S710" s="34" t="str">
        <f t="shared" si="8"/>
        <v>*</v>
      </c>
      <c r="T710" s="34" t="str">
        <f t="shared" si="8"/>
        <v>*</v>
      </c>
      <c r="U710" s="34" t="str">
        <f t="shared" si="8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30</v>
      </c>
      <c r="D711" s="37" t="str">
        <f t="shared" si="8"/>
        <v>*</v>
      </c>
      <c r="E711" s="37" t="str">
        <f t="shared" si="8"/>
        <v>*</v>
      </c>
      <c r="F711" s="37" t="str">
        <f t="shared" si="8"/>
        <v>*</v>
      </c>
      <c r="G711" s="37" t="str">
        <f t="shared" si="8"/>
        <v>*</v>
      </c>
      <c r="H711" s="37" t="str">
        <f t="shared" si="8"/>
        <v>*</v>
      </c>
      <c r="I711" s="37" t="str">
        <f t="shared" si="8"/>
        <v>*</v>
      </c>
      <c r="J711" s="37" t="str">
        <f t="shared" si="8"/>
        <v/>
      </c>
      <c r="K711" s="37" t="str">
        <f t="shared" si="8"/>
        <v/>
      </c>
      <c r="L711" s="37" t="str">
        <f t="shared" si="8"/>
        <v/>
      </c>
      <c r="M711" s="37" t="str">
        <f t="shared" si="8"/>
        <v/>
      </c>
      <c r="N711" s="37" t="str">
        <f t="shared" si="8"/>
        <v/>
      </c>
      <c r="O711" s="37" t="str">
        <f t="shared" si="8"/>
        <v/>
      </c>
      <c r="P711" s="37" t="str">
        <f t="shared" si="8"/>
        <v>*</v>
      </c>
      <c r="Q711" s="37" t="str">
        <f t="shared" si="8"/>
        <v>*</v>
      </c>
      <c r="R711" s="37" t="str">
        <f t="shared" si="8"/>
        <v>*</v>
      </c>
      <c r="S711" s="37" t="str">
        <f t="shared" si="8"/>
        <v>*</v>
      </c>
      <c r="T711" s="37" t="str">
        <f t="shared" si="8"/>
        <v>*</v>
      </c>
      <c r="U711" s="37" t="str">
        <f t="shared" si="8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37" t="str">
        <f t="shared" si="8"/>
        <v>*</v>
      </c>
      <c r="E712" s="37" t="str">
        <f t="shared" si="8"/>
        <v>*</v>
      </c>
      <c r="F712" s="37" t="str">
        <f t="shared" si="8"/>
        <v>*</v>
      </c>
      <c r="G712" s="37" t="str">
        <f t="shared" ref="G712:U712" si="9">IF(G82=G386,"","*")</f>
        <v>*</v>
      </c>
      <c r="H712" s="37" t="str">
        <f t="shared" si="9"/>
        <v>*</v>
      </c>
      <c r="I712" s="37" t="str">
        <f t="shared" si="9"/>
        <v>*</v>
      </c>
      <c r="J712" s="37" t="str">
        <f t="shared" si="9"/>
        <v/>
      </c>
      <c r="K712" s="37" t="str">
        <f t="shared" si="9"/>
        <v/>
      </c>
      <c r="L712" s="37" t="str">
        <f t="shared" si="9"/>
        <v/>
      </c>
      <c r="M712" s="37" t="str">
        <f t="shared" si="9"/>
        <v/>
      </c>
      <c r="N712" s="37" t="str">
        <f t="shared" si="9"/>
        <v/>
      </c>
      <c r="O712" s="37" t="str">
        <f t="shared" si="9"/>
        <v/>
      </c>
      <c r="P712" s="37" t="str">
        <f t="shared" si="9"/>
        <v>*</v>
      </c>
      <c r="Q712" s="37" t="str">
        <f t="shared" si="9"/>
        <v>*</v>
      </c>
      <c r="R712" s="37" t="str">
        <f t="shared" si="9"/>
        <v>*</v>
      </c>
      <c r="S712" s="37" t="str">
        <f t="shared" si="9"/>
        <v>*</v>
      </c>
      <c r="T712" s="37" t="str">
        <f t="shared" si="9"/>
        <v>*</v>
      </c>
      <c r="U712" s="37" t="str">
        <f t="shared" si="9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32</v>
      </c>
      <c r="D713" s="37" t="str">
        <f t="shared" ref="D713:U727" si="10">IF(D83=D387,"","*")</f>
        <v>*</v>
      </c>
      <c r="E713" s="37" t="str">
        <f t="shared" si="10"/>
        <v>*</v>
      </c>
      <c r="F713" s="37" t="str">
        <f t="shared" si="10"/>
        <v>*</v>
      </c>
      <c r="G713" s="37" t="str">
        <f t="shared" si="10"/>
        <v>*</v>
      </c>
      <c r="H713" s="37" t="str">
        <f t="shared" si="10"/>
        <v>*</v>
      </c>
      <c r="I713" s="37" t="str">
        <f t="shared" si="10"/>
        <v>*</v>
      </c>
      <c r="J713" s="37" t="str">
        <f t="shared" si="10"/>
        <v/>
      </c>
      <c r="K713" s="37" t="str">
        <f t="shared" si="10"/>
        <v/>
      </c>
      <c r="L713" s="37" t="str">
        <f t="shared" si="10"/>
        <v/>
      </c>
      <c r="M713" s="37" t="str">
        <f t="shared" si="10"/>
        <v/>
      </c>
      <c r="N713" s="37" t="str">
        <f t="shared" si="10"/>
        <v/>
      </c>
      <c r="O713" s="37" t="str">
        <f t="shared" si="10"/>
        <v/>
      </c>
      <c r="P713" s="37" t="str">
        <f t="shared" si="10"/>
        <v>*</v>
      </c>
      <c r="Q713" s="37" t="str">
        <f t="shared" si="10"/>
        <v>*</v>
      </c>
      <c r="R713" s="37" t="str">
        <f t="shared" si="10"/>
        <v>*</v>
      </c>
      <c r="S713" s="37" t="str">
        <f t="shared" si="10"/>
        <v/>
      </c>
      <c r="T713" s="37" t="str">
        <f t="shared" si="10"/>
        <v/>
      </c>
      <c r="U713" s="37" t="str">
        <f t="shared" si="10"/>
        <v/>
      </c>
    </row>
    <row r="714" spans="1:21" s="18" customFormat="1" ht="15.75" hidden="1" customHeight="1" x14ac:dyDescent="0.2">
      <c r="A714" s="76"/>
      <c r="B714" s="22" t="s">
        <v>249</v>
      </c>
      <c r="C714" s="23" t="s">
        <v>16</v>
      </c>
      <c r="D714" s="37" t="str">
        <f t="shared" si="10"/>
        <v>*</v>
      </c>
      <c r="E714" s="37" t="str">
        <f t="shared" si="10"/>
        <v>*</v>
      </c>
      <c r="F714" s="37" t="str">
        <f t="shared" si="10"/>
        <v>*</v>
      </c>
      <c r="G714" s="37" t="str">
        <f t="shared" si="10"/>
        <v>*</v>
      </c>
      <c r="H714" s="37" t="str">
        <f t="shared" si="10"/>
        <v>*</v>
      </c>
      <c r="I714" s="37" t="str">
        <f t="shared" si="10"/>
        <v>*</v>
      </c>
      <c r="J714" s="37" t="str">
        <f t="shared" si="10"/>
        <v/>
      </c>
      <c r="K714" s="37" t="str">
        <f t="shared" si="10"/>
        <v/>
      </c>
      <c r="L714" s="37" t="str">
        <f t="shared" si="10"/>
        <v/>
      </c>
      <c r="M714" s="37" t="str">
        <f t="shared" si="10"/>
        <v/>
      </c>
      <c r="N714" s="37" t="str">
        <f t="shared" si="10"/>
        <v/>
      </c>
      <c r="O714" s="37" t="str">
        <f t="shared" si="10"/>
        <v/>
      </c>
      <c r="P714" s="37" t="str">
        <f t="shared" si="10"/>
        <v>*</v>
      </c>
      <c r="Q714" s="37" t="str">
        <f t="shared" si="10"/>
        <v>*</v>
      </c>
      <c r="R714" s="37" t="str">
        <f t="shared" si="10"/>
        <v>*</v>
      </c>
      <c r="S714" s="37" t="str">
        <f t="shared" si="10"/>
        <v/>
      </c>
      <c r="T714" s="37" t="str">
        <f t="shared" si="10"/>
        <v/>
      </c>
      <c r="U714" s="37" t="str">
        <f t="shared" si="10"/>
        <v/>
      </c>
    </row>
    <row r="715" spans="1:21" s="18" customFormat="1" ht="15.75" hidden="1" customHeight="1" x14ac:dyDescent="0.2">
      <c r="A715" s="77"/>
      <c r="B715" s="25" t="s">
        <v>213</v>
      </c>
      <c r="C715" s="26" t="s">
        <v>130</v>
      </c>
      <c r="D715" s="38" t="str">
        <f t="shared" si="10"/>
        <v>*</v>
      </c>
      <c r="E715" s="38" t="str">
        <f t="shared" si="10"/>
        <v>*</v>
      </c>
      <c r="F715" s="38" t="str">
        <f t="shared" si="10"/>
        <v>*</v>
      </c>
      <c r="G715" s="38" t="str">
        <f t="shared" si="10"/>
        <v>*</v>
      </c>
      <c r="H715" s="38" t="str">
        <f t="shared" si="10"/>
        <v>*</v>
      </c>
      <c r="I715" s="38" t="str">
        <f t="shared" si="10"/>
        <v>*</v>
      </c>
      <c r="J715" s="38" t="str">
        <f t="shared" si="10"/>
        <v/>
      </c>
      <c r="K715" s="38" t="str">
        <f t="shared" si="10"/>
        <v/>
      </c>
      <c r="L715" s="38" t="str">
        <f t="shared" si="10"/>
        <v/>
      </c>
      <c r="M715" s="38" t="str">
        <f t="shared" si="10"/>
        <v/>
      </c>
      <c r="N715" s="38" t="str">
        <f t="shared" si="10"/>
        <v/>
      </c>
      <c r="O715" s="38" t="str">
        <f t="shared" si="10"/>
        <v/>
      </c>
      <c r="P715" s="38" t="str">
        <f t="shared" si="10"/>
        <v>*</v>
      </c>
      <c r="Q715" s="38" t="str">
        <f t="shared" si="10"/>
        <v>*</v>
      </c>
      <c r="R715" s="38" t="str">
        <f t="shared" si="10"/>
        <v>*</v>
      </c>
      <c r="S715" s="38" t="str">
        <f t="shared" si="10"/>
        <v>*</v>
      </c>
      <c r="T715" s="38" t="str">
        <f t="shared" si="10"/>
        <v>*</v>
      </c>
      <c r="U715" s="38" t="str">
        <f t="shared" si="10"/>
        <v>*</v>
      </c>
    </row>
    <row r="716" spans="1:21" ht="15.75" hidden="1" customHeight="1" x14ac:dyDescent="0.2">
      <c r="A716" s="72" t="s">
        <v>219</v>
      </c>
      <c r="B716" s="73"/>
      <c r="C716" s="31" t="s">
        <v>35</v>
      </c>
      <c r="D716" s="32" t="str">
        <f t="shared" si="10"/>
        <v>*</v>
      </c>
      <c r="E716" s="32" t="str">
        <f t="shared" si="10"/>
        <v>*</v>
      </c>
      <c r="F716" s="32" t="str">
        <f t="shared" si="10"/>
        <v>*</v>
      </c>
      <c r="G716" s="32" t="str">
        <f t="shared" si="10"/>
        <v>*</v>
      </c>
      <c r="H716" s="32" t="str">
        <f t="shared" si="10"/>
        <v>*</v>
      </c>
      <c r="I716" s="32" t="str">
        <f t="shared" si="10"/>
        <v>*</v>
      </c>
      <c r="J716" s="32" t="str">
        <f t="shared" si="10"/>
        <v>*</v>
      </c>
      <c r="K716" s="32" t="str">
        <f t="shared" si="10"/>
        <v>*</v>
      </c>
      <c r="L716" s="32" t="str">
        <f t="shared" si="10"/>
        <v>*</v>
      </c>
      <c r="M716" s="32" t="str">
        <f t="shared" si="10"/>
        <v>*</v>
      </c>
      <c r="N716" s="32" t="str">
        <f t="shared" si="10"/>
        <v>*</v>
      </c>
      <c r="O716" s="32" t="str">
        <f t="shared" si="10"/>
        <v>*</v>
      </c>
      <c r="P716" s="32" t="str">
        <f t="shared" si="10"/>
        <v>*</v>
      </c>
      <c r="Q716" s="32" t="str">
        <f t="shared" si="10"/>
        <v>*</v>
      </c>
      <c r="R716" s="32" t="str">
        <f t="shared" si="10"/>
        <v>*</v>
      </c>
      <c r="S716" s="32" t="str">
        <f t="shared" si="10"/>
        <v>*</v>
      </c>
      <c r="T716" s="32" t="str">
        <f t="shared" si="10"/>
        <v>*</v>
      </c>
      <c r="U716" s="32" t="str">
        <f t="shared" si="10"/>
        <v>*</v>
      </c>
    </row>
    <row r="717" spans="1:21" s="18" customFormat="1" ht="15.75" hidden="1" customHeight="1" x14ac:dyDescent="0.2">
      <c r="A717" s="74" t="s">
        <v>247</v>
      </c>
      <c r="B717" s="17" t="s">
        <v>210</v>
      </c>
      <c r="C717" s="33" t="s">
        <v>22</v>
      </c>
      <c r="D717" s="34" t="str">
        <f t="shared" si="10"/>
        <v>*</v>
      </c>
      <c r="E717" s="34" t="str">
        <f t="shared" si="10"/>
        <v>*</v>
      </c>
      <c r="F717" s="34" t="str">
        <f t="shared" si="10"/>
        <v>*</v>
      </c>
      <c r="G717" s="34" t="str">
        <f t="shared" si="10"/>
        <v>*</v>
      </c>
      <c r="H717" s="34" t="str">
        <f t="shared" si="10"/>
        <v>*</v>
      </c>
      <c r="I717" s="34" t="str">
        <f t="shared" si="10"/>
        <v>*</v>
      </c>
      <c r="J717" s="34" t="str">
        <f t="shared" si="10"/>
        <v/>
      </c>
      <c r="K717" s="34" t="str">
        <f t="shared" si="10"/>
        <v/>
      </c>
      <c r="L717" s="34" t="str">
        <f t="shared" si="10"/>
        <v/>
      </c>
      <c r="M717" s="34" t="str">
        <f t="shared" si="10"/>
        <v>*</v>
      </c>
      <c r="N717" s="34" t="str">
        <f t="shared" si="10"/>
        <v>*</v>
      </c>
      <c r="O717" s="34" t="str">
        <f t="shared" si="10"/>
        <v>*</v>
      </c>
      <c r="P717" s="34" t="str">
        <f t="shared" si="10"/>
        <v>*</v>
      </c>
      <c r="Q717" s="34" t="str">
        <f t="shared" si="10"/>
        <v>*</v>
      </c>
      <c r="R717" s="34" t="str">
        <f t="shared" si="10"/>
        <v>*</v>
      </c>
      <c r="S717" s="34" t="str">
        <f t="shared" si="10"/>
        <v>*</v>
      </c>
      <c r="T717" s="34" t="str">
        <f t="shared" si="10"/>
        <v>*</v>
      </c>
      <c r="U717" s="34" t="str">
        <f t="shared" si="10"/>
        <v>*</v>
      </c>
    </row>
    <row r="718" spans="1:21" s="18" customFormat="1" ht="15.75" hidden="1" customHeight="1" x14ac:dyDescent="0.2">
      <c r="A718" s="75"/>
      <c r="B718" s="35" t="s">
        <v>211</v>
      </c>
      <c r="C718" s="65" t="s">
        <v>30</v>
      </c>
      <c r="D718" s="36" t="str">
        <f t="shared" si="10"/>
        <v>*</v>
      </c>
      <c r="E718" s="36" t="str">
        <f t="shared" si="10"/>
        <v>*</v>
      </c>
      <c r="F718" s="36" t="str">
        <f t="shared" si="10"/>
        <v>*</v>
      </c>
      <c r="G718" s="36" t="str">
        <f t="shared" si="10"/>
        <v>*</v>
      </c>
      <c r="H718" s="36" t="str">
        <f t="shared" si="10"/>
        <v>*</v>
      </c>
      <c r="I718" s="36" t="str">
        <f t="shared" si="10"/>
        <v>*</v>
      </c>
      <c r="J718" s="36" t="str">
        <f t="shared" si="10"/>
        <v/>
      </c>
      <c r="K718" s="36" t="str">
        <f t="shared" si="10"/>
        <v/>
      </c>
      <c r="L718" s="36" t="str">
        <f t="shared" si="10"/>
        <v/>
      </c>
      <c r="M718" s="36" t="str">
        <f t="shared" si="10"/>
        <v>*</v>
      </c>
      <c r="N718" s="36" t="str">
        <f t="shared" si="10"/>
        <v>*</v>
      </c>
      <c r="O718" s="36" t="str">
        <f t="shared" si="10"/>
        <v>*</v>
      </c>
      <c r="P718" s="36" t="str">
        <f t="shared" si="10"/>
        <v>*</v>
      </c>
      <c r="Q718" s="36" t="str">
        <f t="shared" si="10"/>
        <v>*</v>
      </c>
      <c r="R718" s="36" t="str">
        <f t="shared" si="10"/>
        <v>*</v>
      </c>
      <c r="S718" s="36" t="str">
        <f t="shared" si="10"/>
        <v/>
      </c>
      <c r="T718" s="36" t="str">
        <f t="shared" si="10"/>
        <v>*</v>
      </c>
      <c r="U718" s="36" t="str">
        <f t="shared" si="10"/>
        <v>*</v>
      </c>
    </row>
    <row r="719" spans="1:21" s="18" customFormat="1" ht="15.75" hidden="1" customHeight="1" x14ac:dyDescent="0.2">
      <c r="A719" s="75"/>
      <c r="B719" s="21" t="s">
        <v>248</v>
      </c>
      <c r="C719" s="65" t="s">
        <v>14</v>
      </c>
      <c r="D719" s="36" t="str">
        <f t="shared" si="10"/>
        <v>*</v>
      </c>
      <c r="E719" s="36" t="str">
        <f t="shared" si="10"/>
        <v>*</v>
      </c>
      <c r="F719" s="36" t="str">
        <f t="shared" si="10"/>
        <v>*</v>
      </c>
      <c r="G719" s="36" t="str">
        <f t="shared" si="10"/>
        <v>*</v>
      </c>
      <c r="H719" s="36" t="str">
        <f t="shared" si="10"/>
        <v>*</v>
      </c>
      <c r="I719" s="36" t="str">
        <f t="shared" si="10"/>
        <v>*</v>
      </c>
      <c r="J719" s="36" t="str">
        <f t="shared" si="10"/>
        <v/>
      </c>
      <c r="K719" s="36" t="str">
        <f t="shared" si="10"/>
        <v/>
      </c>
      <c r="L719" s="36" t="str">
        <f t="shared" si="10"/>
        <v/>
      </c>
      <c r="M719" s="36" t="str">
        <f t="shared" si="10"/>
        <v>*</v>
      </c>
      <c r="N719" s="36" t="str">
        <f t="shared" si="10"/>
        <v>*</v>
      </c>
      <c r="O719" s="36" t="str">
        <f t="shared" si="10"/>
        <v>*</v>
      </c>
      <c r="P719" s="36" t="str">
        <f t="shared" si="10"/>
        <v>*</v>
      </c>
      <c r="Q719" s="36" t="str">
        <f t="shared" si="10"/>
        <v>*</v>
      </c>
      <c r="R719" s="36" t="str">
        <f t="shared" si="10"/>
        <v>*</v>
      </c>
      <c r="S719" s="36" t="str">
        <f t="shared" si="10"/>
        <v/>
      </c>
      <c r="T719" s="36" t="str">
        <f t="shared" si="10"/>
        <v>*</v>
      </c>
      <c r="U719" s="36" t="str">
        <f t="shared" si="10"/>
        <v>*</v>
      </c>
    </row>
    <row r="720" spans="1:21" s="18" customFormat="1" ht="15.75" hidden="1" customHeight="1" x14ac:dyDescent="0.2">
      <c r="A720" s="75"/>
      <c r="B720" s="21" t="s">
        <v>212</v>
      </c>
      <c r="C720" s="65" t="s">
        <v>32</v>
      </c>
      <c r="D720" s="36" t="str">
        <f t="shared" si="10"/>
        <v>*</v>
      </c>
      <c r="E720" s="36" t="str">
        <f t="shared" si="10"/>
        <v>*</v>
      </c>
      <c r="F720" s="36" t="str">
        <f t="shared" si="10"/>
        <v>*</v>
      </c>
      <c r="G720" s="36" t="str">
        <f t="shared" si="10"/>
        <v>*</v>
      </c>
      <c r="H720" s="36" t="str">
        <f t="shared" si="10"/>
        <v>*</v>
      </c>
      <c r="I720" s="36" t="str">
        <f t="shared" si="10"/>
        <v>*</v>
      </c>
      <c r="J720" s="36" t="str">
        <f t="shared" si="10"/>
        <v/>
      </c>
      <c r="K720" s="36" t="str">
        <f t="shared" si="10"/>
        <v/>
      </c>
      <c r="L720" s="36" t="str">
        <f t="shared" si="10"/>
        <v/>
      </c>
      <c r="M720" s="36" t="str">
        <f t="shared" si="10"/>
        <v/>
      </c>
      <c r="N720" s="36" t="str">
        <f t="shared" si="10"/>
        <v/>
      </c>
      <c r="O720" s="36" t="str">
        <f t="shared" si="10"/>
        <v/>
      </c>
      <c r="P720" s="36" t="str">
        <f t="shared" si="10"/>
        <v/>
      </c>
      <c r="Q720" s="36" t="str">
        <f t="shared" si="10"/>
        <v/>
      </c>
      <c r="R720" s="36" t="str">
        <f t="shared" si="10"/>
        <v/>
      </c>
      <c r="S720" s="36" t="str">
        <f t="shared" si="10"/>
        <v/>
      </c>
      <c r="T720" s="36" t="str">
        <f t="shared" si="10"/>
        <v/>
      </c>
      <c r="U720" s="36" t="str">
        <f t="shared" si="10"/>
        <v/>
      </c>
    </row>
    <row r="721" spans="1:21" s="18" customFormat="1" ht="15.75" hidden="1" customHeight="1" x14ac:dyDescent="0.2">
      <c r="A721" s="75"/>
      <c r="B721" s="35" t="s">
        <v>249</v>
      </c>
      <c r="C721" s="65" t="s">
        <v>16</v>
      </c>
      <c r="D721" s="36" t="str">
        <f t="shared" si="10"/>
        <v/>
      </c>
      <c r="E721" s="36" t="str">
        <f t="shared" si="10"/>
        <v>*</v>
      </c>
      <c r="F721" s="36" t="str">
        <f t="shared" si="10"/>
        <v>*</v>
      </c>
      <c r="G721" s="36" t="str">
        <f t="shared" si="10"/>
        <v/>
      </c>
      <c r="H721" s="36" t="str">
        <f t="shared" si="10"/>
        <v/>
      </c>
      <c r="I721" s="36" t="str">
        <f t="shared" si="10"/>
        <v/>
      </c>
      <c r="J721" s="36" t="str">
        <f t="shared" si="10"/>
        <v/>
      </c>
      <c r="K721" s="36" t="str">
        <f t="shared" si="10"/>
        <v/>
      </c>
      <c r="L721" s="36" t="str">
        <f t="shared" si="10"/>
        <v/>
      </c>
      <c r="M721" s="36" t="str">
        <f t="shared" si="10"/>
        <v/>
      </c>
      <c r="N721" s="36" t="str">
        <f t="shared" si="10"/>
        <v/>
      </c>
      <c r="O721" s="36" t="str">
        <f t="shared" si="10"/>
        <v/>
      </c>
      <c r="P721" s="36" t="str">
        <f t="shared" si="10"/>
        <v/>
      </c>
      <c r="Q721" s="36" t="str">
        <f t="shared" si="10"/>
        <v>*</v>
      </c>
      <c r="R721" s="36" t="str">
        <f t="shared" si="10"/>
        <v>*</v>
      </c>
      <c r="S721" s="36" t="str">
        <f t="shared" si="10"/>
        <v/>
      </c>
      <c r="T721" s="36" t="str">
        <f t="shared" si="10"/>
        <v/>
      </c>
      <c r="U721" s="36" t="str">
        <f t="shared" si="10"/>
        <v/>
      </c>
    </row>
    <row r="722" spans="1:21" s="18" customFormat="1" ht="15.75" hidden="1" customHeight="1" x14ac:dyDescent="0.2">
      <c r="A722" s="75"/>
      <c r="B722" s="35" t="s">
        <v>213</v>
      </c>
      <c r="C722" s="65" t="s">
        <v>130</v>
      </c>
      <c r="D722" s="36" t="str">
        <f t="shared" si="10"/>
        <v>*</v>
      </c>
      <c r="E722" s="36" t="str">
        <f t="shared" si="10"/>
        <v>*</v>
      </c>
      <c r="F722" s="36" t="str">
        <f t="shared" si="10"/>
        <v>*</v>
      </c>
      <c r="G722" s="36" t="str">
        <f t="shared" si="10"/>
        <v/>
      </c>
      <c r="H722" s="36" t="str">
        <f t="shared" si="10"/>
        <v/>
      </c>
      <c r="I722" s="36" t="str">
        <f t="shared" si="10"/>
        <v/>
      </c>
      <c r="J722" s="36" t="str">
        <f t="shared" si="10"/>
        <v/>
      </c>
      <c r="K722" s="36" t="str">
        <f t="shared" si="10"/>
        <v/>
      </c>
      <c r="L722" s="36" t="str">
        <f t="shared" si="10"/>
        <v/>
      </c>
      <c r="M722" s="36" t="str">
        <f t="shared" si="10"/>
        <v/>
      </c>
      <c r="N722" s="36" t="str">
        <f t="shared" si="10"/>
        <v/>
      </c>
      <c r="O722" s="36" t="str">
        <f t="shared" si="10"/>
        <v/>
      </c>
      <c r="P722" s="36" t="str">
        <f t="shared" si="10"/>
        <v>*</v>
      </c>
      <c r="Q722" s="36" t="str">
        <f t="shared" si="10"/>
        <v>*</v>
      </c>
      <c r="R722" s="36" t="str">
        <f t="shared" si="10"/>
        <v>*</v>
      </c>
      <c r="S722" s="36" t="str">
        <f t="shared" si="10"/>
        <v>*</v>
      </c>
      <c r="T722" s="36" t="str">
        <f t="shared" si="10"/>
        <v>*</v>
      </c>
      <c r="U722" s="36" t="str">
        <f t="shared" si="10"/>
        <v>*</v>
      </c>
    </row>
    <row r="723" spans="1:21" s="18" customFormat="1" ht="15.75" hidden="1" customHeight="1" x14ac:dyDescent="0.2">
      <c r="A723" s="76" t="s">
        <v>250</v>
      </c>
      <c r="B723" s="17" t="s">
        <v>210</v>
      </c>
      <c r="C723" s="33" t="s">
        <v>22</v>
      </c>
      <c r="D723" s="34" t="str">
        <f t="shared" si="10"/>
        <v>*</v>
      </c>
      <c r="E723" s="34" t="str">
        <f t="shared" si="10"/>
        <v>*</v>
      </c>
      <c r="F723" s="34" t="str">
        <f t="shared" si="10"/>
        <v>*</v>
      </c>
      <c r="G723" s="34" t="str">
        <f t="shared" si="10"/>
        <v>*</v>
      </c>
      <c r="H723" s="34" t="str">
        <f t="shared" si="10"/>
        <v>*</v>
      </c>
      <c r="I723" s="34" t="str">
        <f t="shared" si="10"/>
        <v>*</v>
      </c>
      <c r="J723" s="34" t="str">
        <f t="shared" si="10"/>
        <v>*</v>
      </c>
      <c r="K723" s="34" t="str">
        <f t="shared" si="10"/>
        <v>*</v>
      </c>
      <c r="L723" s="34" t="str">
        <f t="shared" si="10"/>
        <v>*</v>
      </c>
      <c r="M723" s="34" t="str">
        <f t="shared" si="10"/>
        <v>*</v>
      </c>
      <c r="N723" s="34" t="str">
        <f t="shared" si="10"/>
        <v>*</v>
      </c>
      <c r="O723" s="34" t="str">
        <f t="shared" si="10"/>
        <v>*</v>
      </c>
      <c r="P723" s="34" t="str">
        <f t="shared" si="10"/>
        <v>*</v>
      </c>
      <c r="Q723" s="34" t="str">
        <f t="shared" si="10"/>
        <v>*</v>
      </c>
      <c r="R723" s="34" t="str">
        <f t="shared" si="10"/>
        <v>*</v>
      </c>
      <c r="S723" s="34" t="str">
        <f t="shared" si="10"/>
        <v>*</v>
      </c>
      <c r="T723" s="34" t="str">
        <f t="shared" si="10"/>
        <v>*</v>
      </c>
      <c r="U723" s="34" t="str">
        <f t="shared" si="10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30</v>
      </c>
      <c r="D724" s="37" t="str">
        <f t="shared" si="10"/>
        <v>*</v>
      </c>
      <c r="E724" s="37" t="str">
        <f t="shared" si="10"/>
        <v>*</v>
      </c>
      <c r="F724" s="37" t="str">
        <f t="shared" si="10"/>
        <v>*</v>
      </c>
      <c r="G724" s="37" t="str">
        <f t="shared" si="10"/>
        <v>*</v>
      </c>
      <c r="H724" s="37" t="str">
        <f t="shared" si="10"/>
        <v>*</v>
      </c>
      <c r="I724" s="37" t="str">
        <f t="shared" si="10"/>
        <v>*</v>
      </c>
      <c r="J724" s="37" t="str">
        <f t="shared" si="10"/>
        <v>*</v>
      </c>
      <c r="K724" s="37" t="str">
        <f t="shared" si="10"/>
        <v>*</v>
      </c>
      <c r="L724" s="37" t="str">
        <f t="shared" si="10"/>
        <v>*</v>
      </c>
      <c r="M724" s="37" t="str">
        <f t="shared" si="10"/>
        <v>*</v>
      </c>
      <c r="N724" s="37" t="str">
        <f t="shared" si="10"/>
        <v>*</v>
      </c>
      <c r="O724" s="37" t="str">
        <f t="shared" si="10"/>
        <v>*</v>
      </c>
      <c r="P724" s="37" t="str">
        <f t="shared" si="10"/>
        <v>*</v>
      </c>
      <c r="Q724" s="37" t="str">
        <f t="shared" si="10"/>
        <v>*</v>
      </c>
      <c r="R724" s="37" t="str">
        <f t="shared" si="10"/>
        <v>*</v>
      </c>
      <c r="S724" s="37" t="str">
        <f t="shared" si="10"/>
        <v>*</v>
      </c>
      <c r="T724" s="37" t="str">
        <f t="shared" si="10"/>
        <v>*</v>
      </c>
      <c r="U724" s="37" t="str">
        <f t="shared" si="10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37" t="str">
        <f t="shared" si="10"/>
        <v>*</v>
      </c>
      <c r="E725" s="37" t="str">
        <f t="shared" si="10"/>
        <v>*</v>
      </c>
      <c r="F725" s="37" t="str">
        <f t="shared" si="10"/>
        <v>*</v>
      </c>
      <c r="G725" s="37" t="str">
        <f t="shared" si="10"/>
        <v>*</v>
      </c>
      <c r="H725" s="37" t="str">
        <f t="shared" si="10"/>
        <v>*</v>
      </c>
      <c r="I725" s="37" t="str">
        <f t="shared" si="10"/>
        <v>*</v>
      </c>
      <c r="J725" s="37" t="str">
        <f t="shared" si="10"/>
        <v>*</v>
      </c>
      <c r="K725" s="37" t="str">
        <f t="shared" si="10"/>
        <v>*</v>
      </c>
      <c r="L725" s="37" t="str">
        <f t="shared" si="10"/>
        <v>*</v>
      </c>
      <c r="M725" s="37" t="str">
        <f t="shared" si="10"/>
        <v>*</v>
      </c>
      <c r="N725" s="37" t="str">
        <f t="shared" si="10"/>
        <v>*</v>
      </c>
      <c r="O725" s="37" t="str">
        <f t="shared" si="10"/>
        <v>*</v>
      </c>
      <c r="P725" s="37" t="str">
        <f t="shared" si="10"/>
        <v>*</v>
      </c>
      <c r="Q725" s="37" t="str">
        <f t="shared" si="10"/>
        <v>*</v>
      </c>
      <c r="R725" s="37" t="str">
        <f t="shared" si="10"/>
        <v>*</v>
      </c>
      <c r="S725" s="37" t="str">
        <f t="shared" si="10"/>
        <v>*</v>
      </c>
      <c r="T725" s="37" t="str">
        <f t="shared" si="10"/>
        <v>*</v>
      </c>
      <c r="U725" s="37" t="str">
        <f t="shared" si="10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32</v>
      </c>
      <c r="D726" s="37" t="str">
        <f t="shared" si="10"/>
        <v>*</v>
      </c>
      <c r="E726" s="37" t="str">
        <f t="shared" si="10"/>
        <v>*</v>
      </c>
      <c r="F726" s="37" t="str">
        <f t="shared" si="10"/>
        <v>*</v>
      </c>
      <c r="G726" s="37" t="str">
        <f t="shared" si="10"/>
        <v>*</v>
      </c>
      <c r="H726" s="37" t="str">
        <f t="shared" si="10"/>
        <v>*</v>
      </c>
      <c r="I726" s="37" t="str">
        <f t="shared" si="10"/>
        <v>*</v>
      </c>
      <c r="J726" s="37" t="str">
        <f t="shared" si="10"/>
        <v/>
      </c>
      <c r="K726" s="37" t="str">
        <f t="shared" si="10"/>
        <v/>
      </c>
      <c r="L726" s="37" t="str">
        <f t="shared" si="10"/>
        <v/>
      </c>
      <c r="M726" s="37" t="str">
        <f t="shared" si="10"/>
        <v/>
      </c>
      <c r="N726" s="37" t="str">
        <f t="shared" si="10"/>
        <v/>
      </c>
      <c r="O726" s="37" t="str">
        <f t="shared" si="10"/>
        <v/>
      </c>
      <c r="P726" s="37" t="str">
        <f t="shared" si="10"/>
        <v>*</v>
      </c>
      <c r="Q726" s="37" t="str">
        <f t="shared" si="10"/>
        <v>*</v>
      </c>
      <c r="R726" s="37" t="str">
        <f t="shared" si="10"/>
        <v>*</v>
      </c>
      <c r="S726" s="37" t="str">
        <f t="shared" si="10"/>
        <v/>
      </c>
      <c r="T726" s="37" t="str">
        <f t="shared" si="10"/>
        <v/>
      </c>
      <c r="U726" s="37" t="str">
        <f t="shared" si="10"/>
        <v/>
      </c>
    </row>
    <row r="727" spans="1:21" s="18" customFormat="1" ht="15.75" hidden="1" customHeight="1" x14ac:dyDescent="0.2">
      <c r="A727" s="76"/>
      <c r="B727" s="22" t="s">
        <v>249</v>
      </c>
      <c r="C727" s="23" t="s">
        <v>16</v>
      </c>
      <c r="D727" s="37" t="str">
        <f t="shared" si="10"/>
        <v>*</v>
      </c>
      <c r="E727" s="37" t="str">
        <f t="shared" si="10"/>
        <v>*</v>
      </c>
      <c r="F727" s="37" t="str">
        <f t="shared" si="10"/>
        <v>*</v>
      </c>
      <c r="G727" s="37" t="str">
        <f t="shared" ref="G727:U727" si="11">IF(G97=G401,"","*")</f>
        <v>*</v>
      </c>
      <c r="H727" s="37" t="str">
        <f t="shared" si="11"/>
        <v>*</v>
      </c>
      <c r="I727" s="37" t="str">
        <f t="shared" si="11"/>
        <v>*</v>
      </c>
      <c r="J727" s="37" t="str">
        <f t="shared" si="11"/>
        <v/>
      </c>
      <c r="K727" s="37" t="str">
        <f t="shared" si="11"/>
        <v/>
      </c>
      <c r="L727" s="37" t="str">
        <f t="shared" si="11"/>
        <v/>
      </c>
      <c r="M727" s="37" t="str">
        <f t="shared" si="11"/>
        <v>*</v>
      </c>
      <c r="N727" s="37" t="str">
        <f t="shared" si="11"/>
        <v>*</v>
      </c>
      <c r="O727" s="37" t="str">
        <f t="shared" si="11"/>
        <v>*</v>
      </c>
      <c r="P727" s="37" t="str">
        <f t="shared" si="11"/>
        <v>*</v>
      </c>
      <c r="Q727" s="37" t="str">
        <f t="shared" si="11"/>
        <v>*</v>
      </c>
      <c r="R727" s="37" t="str">
        <f t="shared" si="11"/>
        <v>*</v>
      </c>
      <c r="S727" s="37" t="str">
        <f t="shared" si="11"/>
        <v/>
      </c>
      <c r="T727" s="37" t="str">
        <f t="shared" si="11"/>
        <v>*</v>
      </c>
      <c r="U727" s="37" t="str">
        <f t="shared" si="11"/>
        <v>*</v>
      </c>
    </row>
    <row r="728" spans="1:21" s="18" customFormat="1" ht="15.75" hidden="1" customHeight="1" x14ac:dyDescent="0.2">
      <c r="A728" s="77"/>
      <c r="B728" s="25" t="s">
        <v>213</v>
      </c>
      <c r="C728" s="26" t="s">
        <v>130</v>
      </c>
      <c r="D728" s="38" t="str">
        <f t="shared" ref="D728:U728" si="12">IF(D98=D402,"","*")</f>
        <v/>
      </c>
      <c r="E728" s="38" t="str">
        <f t="shared" si="12"/>
        <v>*</v>
      </c>
      <c r="F728" s="38" t="str">
        <f t="shared" si="12"/>
        <v>*</v>
      </c>
      <c r="G728" s="38" t="str">
        <f t="shared" si="12"/>
        <v>*</v>
      </c>
      <c r="H728" s="38" t="str">
        <f t="shared" si="12"/>
        <v>*</v>
      </c>
      <c r="I728" s="38" t="str">
        <f t="shared" si="12"/>
        <v>*</v>
      </c>
      <c r="J728" s="38" t="str">
        <f t="shared" si="12"/>
        <v/>
      </c>
      <c r="K728" s="38" t="str">
        <f t="shared" si="12"/>
        <v/>
      </c>
      <c r="L728" s="38" t="str">
        <f t="shared" si="12"/>
        <v/>
      </c>
      <c r="M728" s="38" t="str">
        <f t="shared" si="12"/>
        <v/>
      </c>
      <c r="N728" s="38" t="str">
        <f t="shared" si="12"/>
        <v/>
      </c>
      <c r="O728" s="38" t="str">
        <f t="shared" si="12"/>
        <v/>
      </c>
      <c r="P728" s="38" t="str">
        <f t="shared" si="12"/>
        <v>*</v>
      </c>
      <c r="Q728" s="38" t="str">
        <f t="shared" si="12"/>
        <v>*</v>
      </c>
      <c r="R728" s="38" t="str">
        <f t="shared" si="12"/>
        <v>*</v>
      </c>
      <c r="S728" s="38" t="str">
        <f t="shared" si="12"/>
        <v/>
      </c>
      <c r="T728" s="38" t="str">
        <f t="shared" si="12"/>
        <v/>
      </c>
      <c r="U728" s="38" t="str">
        <f t="shared" si="12"/>
        <v/>
      </c>
    </row>
    <row r="729" spans="1:21" ht="15.75" hidden="1" customHeight="1" x14ac:dyDescent="0.2">
      <c r="A729" s="72" t="s">
        <v>238</v>
      </c>
      <c r="B729" s="73"/>
      <c r="C729" s="31" t="s">
        <v>47</v>
      </c>
      <c r="D729" s="32" t="e">
        <f>IF(#REF!=D403,"","*")</f>
        <v>#REF!</v>
      </c>
      <c r="E729" s="32" t="e">
        <f>IF(#REF!=E403,"","*")</f>
        <v>#REF!</v>
      </c>
      <c r="F729" s="32" t="e">
        <f>IF(#REF!=F403,"","*")</f>
        <v>#REF!</v>
      </c>
      <c r="G729" s="32" t="e">
        <f>IF(#REF!=G403,"","*")</f>
        <v>#REF!</v>
      </c>
      <c r="H729" s="32" t="e">
        <f>IF(#REF!=H403,"","*")</f>
        <v>#REF!</v>
      </c>
      <c r="I729" s="32" t="e">
        <f>IF(#REF!=I403,"","*")</f>
        <v>#REF!</v>
      </c>
      <c r="J729" s="32" t="e">
        <f>IF(#REF!=J403,"","*")</f>
        <v>#REF!</v>
      </c>
      <c r="K729" s="32" t="e">
        <f>IF(#REF!=K403,"","*")</f>
        <v>#REF!</v>
      </c>
      <c r="L729" s="32" t="e">
        <f>IF(#REF!=L403,"","*")</f>
        <v>#REF!</v>
      </c>
      <c r="M729" s="32" t="e">
        <f>IF(#REF!=M403,"","*")</f>
        <v>#REF!</v>
      </c>
      <c r="N729" s="32" t="e">
        <f>IF(#REF!=N403,"","*")</f>
        <v>#REF!</v>
      </c>
      <c r="O729" s="32" t="e">
        <f>IF(#REF!=O403,"","*")</f>
        <v>#REF!</v>
      </c>
      <c r="P729" s="32" t="e">
        <f>IF(#REF!=P403,"","*")</f>
        <v>#REF!</v>
      </c>
      <c r="Q729" s="32" t="e">
        <f>IF(#REF!=Q403,"","*")</f>
        <v>#REF!</v>
      </c>
      <c r="R729" s="32" t="e">
        <f>IF(#REF!=R403,"","*")</f>
        <v>#REF!</v>
      </c>
      <c r="S729" s="32" t="e">
        <f>IF(#REF!=S403,"","*")</f>
        <v>#REF!</v>
      </c>
      <c r="T729" s="32" t="e">
        <f>IF(#REF!=T403,"","*")</f>
        <v>#REF!</v>
      </c>
      <c r="U729" s="32" t="e">
        <f>IF(#REF!=U403,"","*")</f>
        <v>#REF!</v>
      </c>
    </row>
    <row r="730" spans="1:21" s="18" customFormat="1" ht="15.75" hidden="1" customHeight="1" x14ac:dyDescent="0.2">
      <c r="A730" s="74" t="s">
        <v>247</v>
      </c>
      <c r="B730" s="17" t="s">
        <v>210</v>
      </c>
      <c r="C730" s="33" t="s">
        <v>22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18" customFormat="1" ht="15.75" hidden="1" customHeight="1" x14ac:dyDescent="0.2">
      <c r="A731" s="75"/>
      <c r="B731" s="35" t="s">
        <v>211</v>
      </c>
      <c r="C731" s="65" t="s">
        <v>30</v>
      </c>
      <c r="D731" s="36" t="e">
        <f>IF(#REF!=D405,"","*")</f>
        <v>#REF!</v>
      </c>
      <c r="E731" s="36" t="e">
        <f>IF(#REF!=E405,"","*")</f>
        <v>#REF!</v>
      </c>
      <c r="F731" s="36" t="e">
        <f>IF(#REF!=F405,"","*")</f>
        <v>#REF!</v>
      </c>
      <c r="G731" s="36" t="e">
        <f>IF(#REF!=G405,"","*")</f>
        <v>#REF!</v>
      </c>
      <c r="H731" s="36" t="e">
        <f>IF(#REF!=H405,"","*")</f>
        <v>#REF!</v>
      </c>
      <c r="I731" s="36" t="e">
        <f>IF(#REF!=I405,"","*")</f>
        <v>#REF!</v>
      </c>
      <c r="J731" s="36" t="e">
        <f>IF(#REF!=J405,"","*")</f>
        <v>#REF!</v>
      </c>
      <c r="K731" s="36" t="e">
        <f>IF(#REF!=K405,"","*")</f>
        <v>#REF!</v>
      </c>
      <c r="L731" s="36" t="e">
        <f>IF(#REF!=L405,"","*")</f>
        <v>#REF!</v>
      </c>
      <c r="M731" s="36" t="e">
        <f>IF(#REF!=M405,"","*")</f>
        <v>#REF!</v>
      </c>
      <c r="N731" s="36" t="e">
        <f>IF(#REF!=N405,"","*")</f>
        <v>#REF!</v>
      </c>
      <c r="O731" s="36" t="e">
        <f>IF(#REF!=O405,"","*")</f>
        <v>#REF!</v>
      </c>
      <c r="P731" s="36" t="e">
        <f>IF(#REF!=P405,"","*")</f>
        <v>#REF!</v>
      </c>
      <c r="Q731" s="36" t="e">
        <f>IF(#REF!=Q405,"","*")</f>
        <v>#REF!</v>
      </c>
      <c r="R731" s="36" t="e">
        <f>IF(#REF!=R405,"","*")</f>
        <v>#REF!</v>
      </c>
      <c r="S731" s="36" t="e">
        <f>IF(#REF!=S405,"","*")</f>
        <v>#REF!</v>
      </c>
      <c r="T731" s="36" t="e">
        <f>IF(#REF!=T405,"","*")</f>
        <v>#REF!</v>
      </c>
      <c r="U731" s="36" t="e">
        <f>IF(#REF!=U405,"","*")</f>
        <v>#REF!</v>
      </c>
    </row>
    <row r="732" spans="1:21" s="18" customFormat="1" ht="15.75" hidden="1" customHeight="1" x14ac:dyDescent="0.2">
      <c r="A732" s="75"/>
      <c r="B732" s="21" t="s">
        <v>248</v>
      </c>
      <c r="C732" s="65" t="s">
        <v>14</v>
      </c>
      <c r="D732" s="36" t="e">
        <f>IF(#REF!=D406,"","*")</f>
        <v>#REF!</v>
      </c>
      <c r="E732" s="36" t="e">
        <f>IF(#REF!=E406,"","*")</f>
        <v>#REF!</v>
      </c>
      <c r="F732" s="36" t="e">
        <f>IF(#REF!=F406,"","*")</f>
        <v>#REF!</v>
      </c>
      <c r="G732" s="36" t="e">
        <f>IF(#REF!=G406,"","*")</f>
        <v>#REF!</v>
      </c>
      <c r="H732" s="36" t="e">
        <f>IF(#REF!=H406,"","*")</f>
        <v>#REF!</v>
      </c>
      <c r="I732" s="36" t="e">
        <f>IF(#REF!=I406,"","*")</f>
        <v>#REF!</v>
      </c>
      <c r="J732" s="36" t="e">
        <f>IF(#REF!=J406,"","*")</f>
        <v>#REF!</v>
      </c>
      <c r="K732" s="36" t="e">
        <f>IF(#REF!=K406,"","*")</f>
        <v>#REF!</v>
      </c>
      <c r="L732" s="36" t="e">
        <f>IF(#REF!=L406,"","*")</f>
        <v>#REF!</v>
      </c>
      <c r="M732" s="36" t="e">
        <f>IF(#REF!=M406,"","*")</f>
        <v>#REF!</v>
      </c>
      <c r="N732" s="36" t="e">
        <f>IF(#REF!=N406,"","*")</f>
        <v>#REF!</v>
      </c>
      <c r="O732" s="36" t="e">
        <f>IF(#REF!=O406,"","*")</f>
        <v>#REF!</v>
      </c>
      <c r="P732" s="36" t="e">
        <f>IF(#REF!=P406,"","*")</f>
        <v>#REF!</v>
      </c>
      <c r="Q732" s="36" t="e">
        <f>IF(#REF!=Q406,"","*")</f>
        <v>#REF!</v>
      </c>
      <c r="R732" s="36" t="e">
        <f>IF(#REF!=R406,"","*")</f>
        <v>#REF!</v>
      </c>
      <c r="S732" s="36" t="e">
        <f>IF(#REF!=S406,"","*")</f>
        <v>#REF!</v>
      </c>
      <c r="T732" s="36" t="e">
        <f>IF(#REF!=T406,"","*")</f>
        <v>#REF!</v>
      </c>
      <c r="U732" s="36" t="e">
        <f>IF(#REF!=U406,"","*")</f>
        <v>#REF!</v>
      </c>
    </row>
    <row r="733" spans="1:21" s="18" customFormat="1" ht="15.75" hidden="1" customHeight="1" x14ac:dyDescent="0.2">
      <c r="A733" s="75"/>
      <c r="B733" s="21" t="s">
        <v>212</v>
      </c>
      <c r="C733" s="65" t="s">
        <v>32</v>
      </c>
      <c r="D733" s="36" t="e">
        <f>IF(#REF!=D407,"","*")</f>
        <v>#REF!</v>
      </c>
      <c r="E733" s="36" t="e">
        <f>IF(#REF!=E407,"","*")</f>
        <v>#REF!</v>
      </c>
      <c r="F733" s="36" t="e">
        <f>IF(#REF!=F407,"","*")</f>
        <v>#REF!</v>
      </c>
      <c r="G733" s="36" t="e">
        <f>IF(#REF!=G407,"","*")</f>
        <v>#REF!</v>
      </c>
      <c r="H733" s="36" t="e">
        <f>IF(#REF!=H407,"","*")</f>
        <v>#REF!</v>
      </c>
      <c r="I733" s="36" t="e">
        <f>IF(#REF!=I407,"","*")</f>
        <v>#REF!</v>
      </c>
      <c r="J733" s="36" t="e">
        <f>IF(#REF!=J407,"","*")</f>
        <v>#REF!</v>
      </c>
      <c r="K733" s="36" t="e">
        <f>IF(#REF!=K407,"","*")</f>
        <v>#REF!</v>
      </c>
      <c r="L733" s="36" t="e">
        <f>IF(#REF!=L407,"","*")</f>
        <v>#REF!</v>
      </c>
      <c r="M733" s="36" t="e">
        <f>IF(#REF!=M407,"","*")</f>
        <v>#REF!</v>
      </c>
      <c r="N733" s="36" t="e">
        <f>IF(#REF!=N407,"","*")</f>
        <v>#REF!</v>
      </c>
      <c r="O733" s="36" t="e">
        <f>IF(#REF!=O407,"","*")</f>
        <v>#REF!</v>
      </c>
      <c r="P733" s="36" t="e">
        <f>IF(#REF!=P407,"","*")</f>
        <v>#REF!</v>
      </c>
      <c r="Q733" s="36" t="e">
        <f>IF(#REF!=Q407,"","*")</f>
        <v>#REF!</v>
      </c>
      <c r="R733" s="36" t="e">
        <f>IF(#REF!=R407,"","*")</f>
        <v>#REF!</v>
      </c>
      <c r="S733" s="36" t="e">
        <f>IF(#REF!=S407,"","*")</f>
        <v>#REF!</v>
      </c>
      <c r="T733" s="36" t="e">
        <f>IF(#REF!=T407,"","*")</f>
        <v>#REF!</v>
      </c>
      <c r="U733" s="36" t="e">
        <f>IF(#REF!=U407,"","*")</f>
        <v>#REF!</v>
      </c>
    </row>
    <row r="734" spans="1:21" s="18" customFormat="1" ht="15.75" hidden="1" customHeight="1" x14ac:dyDescent="0.2">
      <c r="A734" s="75"/>
      <c r="B734" s="35" t="s">
        <v>249</v>
      </c>
      <c r="C734" s="65" t="s">
        <v>16</v>
      </c>
      <c r="D734" s="36" t="e">
        <f>IF(#REF!=D408,"","*")</f>
        <v>#REF!</v>
      </c>
      <c r="E734" s="36" t="e">
        <f>IF(#REF!=E408,"","*")</f>
        <v>#REF!</v>
      </c>
      <c r="F734" s="36" t="e">
        <f>IF(#REF!=F408,"","*")</f>
        <v>#REF!</v>
      </c>
      <c r="G734" s="36" t="e">
        <f>IF(#REF!=G408,"","*")</f>
        <v>#REF!</v>
      </c>
      <c r="H734" s="36" t="e">
        <f>IF(#REF!=H408,"","*")</f>
        <v>#REF!</v>
      </c>
      <c r="I734" s="36" t="e">
        <f>IF(#REF!=I408,"","*")</f>
        <v>#REF!</v>
      </c>
      <c r="J734" s="36" t="e">
        <f>IF(#REF!=J408,"","*")</f>
        <v>#REF!</v>
      </c>
      <c r="K734" s="36" t="e">
        <f>IF(#REF!=K408,"","*")</f>
        <v>#REF!</v>
      </c>
      <c r="L734" s="36" t="e">
        <f>IF(#REF!=L408,"","*")</f>
        <v>#REF!</v>
      </c>
      <c r="M734" s="36" t="e">
        <f>IF(#REF!=M408,"","*")</f>
        <v>#REF!</v>
      </c>
      <c r="N734" s="36" t="e">
        <f>IF(#REF!=N408,"","*")</f>
        <v>#REF!</v>
      </c>
      <c r="O734" s="36" t="e">
        <f>IF(#REF!=O408,"","*")</f>
        <v>#REF!</v>
      </c>
      <c r="P734" s="36" t="e">
        <f>IF(#REF!=P408,"","*")</f>
        <v>#REF!</v>
      </c>
      <c r="Q734" s="36" t="e">
        <f>IF(#REF!=Q408,"","*")</f>
        <v>#REF!</v>
      </c>
      <c r="R734" s="36" t="e">
        <f>IF(#REF!=R408,"","*")</f>
        <v>#REF!</v>
      </c>
      <c r="S734" s="36" t="e">
        <f>IF(#REF!=S408,"","*")</f>
        <v>#REF!</v>
      </c>
      <c r="T734" s="36" t="e">
        <f>IF(#REF!=T408,"","*")</f>
        <v>#REF!</v>
      </c>
      <c r="U734" s="36" t="e">
        <f>IF(#REF!=U408,"","*")</f>
        <v>#REF!</v>
      </c>
    </row>
    <row r="735" spans="1:21" s="18" customFormat="1" ht="15.75" hidden="1" customHeight="1" x14ac:dyDescent="0.2">
      <c r="A735" s="75"/>
      <c r="B735" s="35" t="s">
        <v>213</v>
      </c>
      <c r="C735" s="65" t="s">
        <v>130</v>
      </c>
      <c r="D735" s="36" t="e">
        <f>IF(#REF!=D409,"","*")</f>
        <v>#REF!</v>
      </c>
      <c r="E735" s="36" t="e">
        <f>IF(#REF!=E409,"","*")</f>
        <v>#REF!</v>
      </c>
      <c r="F735" s="36" t="e">
        <f>IF(#REF!=F409,"","*")</f>
        <v>#REF!</v>
      </c>
      <c r="G735" s="36" t="e">
        <f>IF(#REF!=G409,"","*")</f>
        <v>#REF!</v>
      </c>
      <c r="H735" s="36" t="e">
        <f>IF(#REF!=H409,"","*")</f>
        <v>#REF!</v>
      </c>
      <c r="I735" s="36" t="e">
        <f>IF(#REF!=I409,"","*")</f>
        <v>#REF!</v>
      </c>
      <c r="J735" s="36" t="e">
        <f>IF(#REF!=J409,"","*")</f>
        <v>#REF!</v>
      </c>
      <c r="K735" s="36" t="e">
        <f>IF(#REF!=K409,"","*")</f>
        <v>#REF!</v>
      </c>
      <c r="L735" s="36" t="e">
        <f>IF(#REF!=L409,"","*")</f>
        <v>#REF!</v>
      </c>
      <c r="M735" s="36" t="e">
        <f>IF(#REF!=M409,"","*")</f>
        <v>#REF!</v>
      </c>
      <c r="N735" s="36" t="e">
        <f>IF(#REF!=N409,"","*")</f>
        <v>#REF!</v>
      </c>
      <c r="O735" s="36" t="e">
        <f>IF(#REF!=O409,"","*")</f>
        <v>#REF!</v>
      </c>
      <c r="P735" s="36" t="e">
        <f>IF(#REF!=P409,"","*")</f>
        <v>#REF!</v>
      </c>
      <c r="Q735" s="36" t="e">
        <f>IF(#REF!=Q409,"","*")</f>
        <v>#REF!</v>
      </c>
      <c r="R735" s="36" t="e">
        <f>IF(#REF!=R409,"","*")</f>
        <v>#REF!</v>
      </c>
      <c r="S735" s="36" t="e">
        <f>IF(#REF!=S409,"","*")</f>
        <v>#REF!</v>
      </c>
      <c r="T735" s="36" t="e">
        <f>IF(#REF!=T409,"","*")</f>
        <v>#REF!</v>
      </c>
      <c r="U735" s="36" t="e">
        <f>IF(#REF!=U409,"","*")</f>
        <v>#REF!</v>
      </c>
    </row>
    <row r="736" spans="1:21" s="18" customFormat="1" ht="15.75" hidden="1" customHeight="1" x14ac:dyDescent="0.2">
      <c r="A736" s="76" t="s">
        <v>250</v>
      </c>
      <c r="B736" s="17" t="s">
        <v>210</v>
      </c>
      <c r="C736" s="33" t="s">
        <v>22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30</v>
      </c>
      <c r="D737" s="37" t="e">
        <f>IF(#REF!=D411,"","*")</f>
        <v>#REF!</v>
      </c>
      <c r="E737" s="37" t="e">
        <f>IF(#REF!=E411,"","*")</f>
        <v>#REF!</v>
      </c>
      <c r="F737" s="37" t="e">
        <f>IF(#REF!=F411,"","*")</f>
        <v>#REF!</v>
      </c>
      <c r="G737" s="37" t="e">
        <f>IF(#REF!=G411,"","*")</f>
        <v>#REF!</v>
      </c>
      <c r="H737" s="37" t="e">
        <f>IF(#REF!=H411,"","*")</f>
        <v>#REF!</v>
      </c>
      <c r="I737" s="37" t="e">
        <f>IF(#REF!=I411,"","*")</f>
        <v>#REF!</v>
      </c>
      <c r="J737" s="37" t="e">
        <f>IF(#REF!=J411,"","*")</f>
        <v>#REF!</v>
      </c>
      <c r="K737" s="37" t="e">
        <f>IF(#REF!=K411,"","*")</f>
        <v>#REF!</v>
      </c>
      <c r="L737" s="37" t="e">
        <f>IF(#REF!=L411,"","*")</f>
        <v>#REF!</v>
      </c>
      <c r="M737" s="37" t="e">
        <f>IF(#REF!=M411,"","*")</f>
        <v>#REF!</v>
      </c>
      <c r="N737" s="37" t="e">
        <f>IF(#REF!=N411,"","*")</f>
        <v>#REF!</v>
      </c>
      <c r="O737" s="37" t="e">
        <f>IF(#REF!=O411,"","*")</f>
        <v>#REF!</v>
      </c>
      <c r="P737" s="37" t="e">
        <f>IF(#REF!=P411,"","*")</f>
        <v>#REF!</v>
      </c>
      <c r="Q737" s="37" t="e">
        <f>IF(#REF!=Q411,"","*")</f>
        <v>#REF!</v>
      </c>
      <c r="R737" s="37" t="e">
        <f>IF(#REF!=R411,"","*")</f>
        <v>#REF!</v>
      </c>
      <c r="S737" s="37" t="e">
        <f>IF(#REF!=S411,"","*")</f>
        <v>#REF!</v>
      </c>
      <c r="T737" s="37" t="e">
        <f>IF(#REF!=T411,"","*")</f>
        <v>#REF!</v>
      </c>
      <c r="U737" s="37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37" t="e">
        <f>IF(#REF!=D412,"","*")</f>
        <v>#REF!</v>
      </c>
      <c r="E738" s="37" t="e">
        <f>IF(#REF!=E412,"","*")</f>
        <v>#REF!</v>
      </c>
      <c r="F738" s="37" t="e">
        <f>IF(#REF!=F412,"","*")</f>
        <v>#REF!</v>
      </c>
      <c r="G738" s="37" t="e">
        <f>IF(#REF!=G412,"","*")</f>
        <v>#REF!</v>
      </c>
      <c r="H738" s="37" t="e">
        <f>IF(#REF!=H412,"","*")</f>
        <v>#REF!</v>
      </c>
      <c r="I738" s="37" t="e">
        <f>IF(#REF!=I412,"","*")</f>
        <v>#REF!</v>
      </c>
      <c r="J738" s="37" t="e">
        <f>IF(#REF!=J412,"","*")</f>
        <v>#REF!</v>
      </c>
      <c r="K738" s="37" t="e">
        <f>IF(#REF!=K412,"","*")</f>
        <v>#REF!</v>
      </c>
      <c r="L738" s="37" t="e">
        <f>IF(#REF!=L412,"","*")</f>
        <v>#REF!</v>
      </c>
      <c r="M738" s="37" t="e">
        <f>IF(#REF!=M412,"","*")</f>
        <v>#REF!</v>
      </c>
      <c r="N738" s="37" t="e">
        <f>IF(#REF!=N412,"","*")</f>
        <v>#REF!</v>
      </c>
      <c r="O738" s="37" t="e">
        <f>IF(#REF!=O412,"","*")</f>
        <v>#REF!</v>
      </c>
      <c r="P738" s="37" t="e">
        <f>IF(#REF!=P412,"","*")</f>
        <v>#REF!</v>
      </c>
      <c r="Q738" s="37" t="e">
        <f>IF(#REF!=Q412,"","*")</f>
        <v>#REF!</v>
      </c>
      <c r="R738" s="37" t="e">
        <f>IF(#REF!=R412,"","*")</f>
        <v>#REF!</v>
      </c>
      <c r="S738" s="37" t="e">
        <f>IF(#REF!=S412,"","*")</f>
        <v>#REF!</v>
      </c>
      <c r="T738" s="37" t="e">
        <f>IF(#REF!=T412,"","*")</f>
        <v>#REF!</v>
      </c>
      <c r="U738" s="37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32</v>
      </c>
      <c r="D739" s="37" t="e">
        <f>IF(#REF!=D413,"","*")</f>
        <v>#REF!</v>
      </c>
      <c r="E739" s="37" t="e">
        <f>IF(#REF!=E413,"","*")</f>
        <v>#REF!</v>
      </c>
      <c r="F739" s="37" t="e">
        <f>IF(#REF!=F413,"","*")</f>
        <v>#REF!</v>
      </c>
      <c r="G739" s="37" t="e">
        <f>IF(#REF!=G413,"","*")</f>
        <v>#REF!</v>
      </c>
      <c r="H739" s="37" t="e">
        <f>IF(#REF!=H413,"","*")</f>
        <v>#REF!</v>
      </c>
      <c r="I739" s="37" t="e">
        <f>IF(#REF!=I413,"","*")</f>
        <v>#REF!</v>
      </c>
      <c r="J739" s="37" t="e">
        <f>IF(#REF!=J413,"","*")</f>
        <v>#REF!</v>
      </c>
      <c r="K739" s="37" t="e">
        <f>IF(#REF!=K413,"","*")</f>
        <v>#REF!</v>
      </c>
      <c r="L739" s="37" t="e">
        <f>IF(#REF!=L413,"","*")</f>
        <v>#REF!</v>
      </c>
      <c r="M739" s="37" t="e">
        <f>IF(#REF!=M413,"","*")</f>
        <v>#REF!</v>
      </c>
      <c r="N739" s="37" t="e">
        <f>IF(#REF!=N413,"","*")</f>
        <v>#REF!</v>
      </c>
      <c r="O739" s="37" t="e">
        <f>IF(#REF!=O413,"","*")</f>
        <v>#REF!</v>
      </c>
      <c r="P739" s="37" t="e">
        <f>IF(#REF!=P413,"","*")</f>
        <v>#REF!</v>
      </c>
      <c r="Q739" s="37" t="e">
        <f>IF(#REF!=Q413,"","*")</f>
        <v>#REF!</v>
      </c>
      <c r="R739" s="37" t="e">
        <f>IF(#REF!=R413,"","*")</f>
        <v>#REF!</v>
      </c>
      <c r="S739" s="37" t="e">
        <f>IF(#REF!=S413,"","*")</f>
        <v>#REF!</v>
      </c>
      <c r="T739" s="37" t="e">
        <f>IF(#REF!=T413,"","*")</f>
        <v>#REF!</v>
      </c>
      <c r="U739" s="37" t="e">
        <f>IF(#REF!=U413,"","*")</f>
        <v>#REF!</v>
      </c>
    </row>
    <row r="740" spans="1:21" s="18" customFormat="1" ht="15.75" hidden="1" customHeight="1" x14ac:dyDescent="0.2">
      <c r="A740" s="76"/>
      <c r="B740" s="22" t="s">
        <v>249</v>
      </c>
      <c r="C740" s="23" t="s">
        <v>16</v>
      </c>
      <c r="D740" s="37" t="e">
        <f>IF(#REF!=D414,"","*")</f>
        <v>#REF!</v>
      </c>
      <c r="E740" s="37" t="e">
        <f>IF(#REF!=E414,"","*")</f>
        <v>#REF!</v>
      </c>
      <c r="F740" s="37" t="e">
        <f>IF(#REF!=F414,"","*")</f>
        <v>#REF!</v>
      </c>
      <c r="G740" s="37" t="e">
        <f>IF(#REF!=G414,"","*")</f>
        <v>#REF!</v>
      </c>
      <c r="H740" s="37" t="e">
        <f>IF(#REF!=H414,"","*")</f>
        <v>#REF!</v>
      </c>
      <c r="I740" s="37" t="e">
        <f>IF(#REF!=I414,"","*")</f>
        <v>#REF!</v>
      </c>
      <c r="J740" s="37" t="e">
        <f>IF(#REF!=J414,"","*")</f>
        <v>#REF!</v>
      </c>
      <c r="K740" s="37" t="e">
        <f>IF(#REF!=K414,"","*")</f>
        <v>#REF!</v>
      </c>
      <c r="L740" s="37" t="e">
        <f>IF(#REF!=L414,"","*")</f>
        <v>#REF!</v>
      </c>
      <c r="M740" s="37" t="e">
        <f>IF(#REF!=M414,"","*")</f>
        <v>#REF!</v>
      </c>
      <c r="N740" s="37" t="e">
        <f>IF(#REF!=N414,"","*")</f>
        <v>#REF!</v>
      </c>
      <c r="O740" s="37" t="e">
        <f>IF(#REF!=O414,"","*")</f>
        <v>#REF!</v>
      </c>
      <c r="P740" s="37" t="e">
        <f>IF(#REF!=P414,"","*")</f>
        <v>#REF!</v>
      </c>
      <c r="Q740" s="37" t="e">
        <f>IF(#REF!=Q414,"","*")</f>
        <v>#REF!</v>
      </c>
      <c r="R740" s="37" t="e">
        <f>IF(#REF!=R414,"","*")</f>
        <v>#REF!</v>
      </c>
      <c r="S740" s="37" t="e">
        <f>IF(#REF!=S414,"","*")</f>
        <v>#REF!</v>
      </c>
      <c r="T740" s="37" t="e">
        <f>IF(#REF!=T414,"","*")</f>
        <v>#REF!</v>
      </c>
      <c r="U740" s="37" t="e">
        <f>IF(#REF!=U414,"","*")</f>
        <v>#REF!</v>
      </c>
    </row>
    <row r="741" spans="1:21" s="18" customFormat="1" ht="15.75" hidden="1" customHeight="1" x14ac:dyDescent="0.2">
      <c r="A741" s="77"/>
      <c r="B741" s="25" t="s">
        <v>213</v>
      </c>
      <c r="C741" s="26" t="s">
        <v>130</v>
      </c>
      <c r="D741" s="38" t="e">
        <f>IF(#REF!=D415,"","*")</f>
        <v>#REF!</v>
      </c>
      <c r="E741" s="38" t="e">
        <f>IF(#REF!=E415,"","*")</f>
        <v>#REF!</v>
      </c>
      <c r="F741" s="38" t="e">
        <f>IF(#REF!=F415,"","*")</f>
        <v>#REF!</v>
      </c>
      <c r="G741" s="38" t="e">
        <f>IF(#REF!=G415,"","*")</f>
        <v>#REF!</v>
      </c>
      <c r="H741" s="38" t="e">
        <f>IF(#REF!=H415,"","*")</f>
        <v>#REF!</v>
      </c>
      <c r="I741" s="38" t="e">
        <f>IF(#REF!=I415,"","*")</f>
        <v>#REF!</v>
      </c>
      <c r="J741" s="38" t="e">
        <f>IF(#REF!=J415,"","*")</f>
        <v>#REF!</v>
      </c>
      <c r="K741" s="38" t="e">
        <f>IF(#REF!=K415,"","*")</f>
        <v>#REF!</v>
      </c>
      <c r="L741" s="38" t="e">
        <f>IF(#REF!=L415,"","*")</f>
        <v>#REF!</v>
      </c>
      <c r="M741" s="38" t="e">
        <f>IF(#REF!=M415,"","*")</f>
        <v>#REF!</v>
      </c>
      <c r="N741" s="38" t="e">
        <f>IF(#REF!=N415,"","*")</f>
        <v>#REF!</v>
      </c>
      <c r="O741" s="38" t="e">
        <f>IF(#REF!=O415,"","*")</f>
        <v>#REF!</v>
      </c>
      <c r="P741" s="38" t="e">
        <f>IF(#REF!=P415,"","*")</f>
        <v>#REF!</v>
      </c>
      <c r="Q741" s="38" t="e">
        <f>IF(#REF!=Q415,"","*")</f>
        <v>#REF!</v>
      </c>
      <c r="R741" s="38" t="e">
        <f>IF(#REF!=R415,"","*")</f>
        <v>#REF!</v>
      </c>
      <c r="S741" s="38" t="e">
        <f>IF(#REF!=S415,"","*")</f>
        <v>#REF!</v>
      </c>
      <c r="T741" s="38" t="e">
        <f>IF(#REF!=T415,"","*")</f>
        <v>#REF!</v>
      </c>
      <c r="U741" s="38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31" t="s">
        <v>48</v>
      </c>
      <c r="D742" s="32" t="str">
        <f t="shared" ref="D742:U756" si="13">IF(D99=D416,"","*")</f>
        <v>*</v>
      </c>
      <c r="E742" s="32" t="str">
        <f t="shared" si="13"/>
        <v>*</v>
      </c>
      <c r="F742" s="32" t="str">
        <f t="shared" si="13"/>
        <v>*</v>
      </c>
      <c r="G742" s="32" t="str">
        <f t="shared" si="13"/>
        <v>*</v>
      </c>
      <c r="H742" s="32" t="str">
        <f t="shared" si="13"/>
        <v>*</v>
      </c>
      <c r="I742" s="32" t="str">
        <f t="shared" si="13"/>
        <v>*</v>
      </c>
      <c r="J742" s="32" t="str">
        <f t="shared" si="13"/>
        <v>*</v>
      </c>
      <c r="K742" s="32" t="str">
        <f t="shared" si="13"/>
        <v>*</v>
      </c>
      <c r="L742" s="32" t="str">
        <f t="shared" si="13"/>
        <v>*</v>
      </c>
      <c r="M742" s="32" t="str">
        <f t="shared" si="13"/>
        <v>*</v>
      </c>
      <c r="N742" s="32" t="str">
        <f t="shared" si="13"/>
        <v>*</v>
      </c>
      <c r="O742" s="32" t="str">
        <f t="shared" si="13"/>
        <v>*</v>
      </c>
      <c r="P742" s="32" t="str">
        <f t="shared" si="13"/>
        <v>*</v>
      </c>
      <c r="Q742" s="32" t="str">
        <f t="shared" si="13"/>
        <v>*</v>
      </c>
      <c r="R742" s="32" t="str">
        <f t="shared" si="13"/>
        <v>*</v>
      </c>
      <c r="S742" s="32" t="str">
        <f t="shared" si="13"/>
        <v/>
      </c>
      <c r="T742" s="32" t="str">
        <f t="shared" si="13"/>
        <v>*</v>
      </c>
      <c r="U742" s="32" t="str">
        <f t="shared" si="13"/>
        <v>*</v>
      </c>
    </row>
    <row r="743" spans="1:21" s="18" customFormat="1" ht="15.75" hidden="1" customHeight="1" x14ac:dyDescent="0.2">
      <c r="A743" s="74" t="s">
        <v>247</v>
      </c>
      <c r="B743" s="17" t="s">
        <v>210</v>
      </c>
      <c r="C743" s="33" t="s">
        <v>22</v>
      </c>
      <c r="D743" s="34" t="str">
        <f t="shared" si="13"/>
        <v>*</v>
      </c>
      <c r="E743" s="34" t="str">
        <f t="shared" si="13"/>
        <v>*</v>
      </c>
      <c r="F743" s="34" t="str">
        <f t="shared" si="13"/>
        <v>*</v>
      </c>
      <c r="G743" s="34" t="str">
        <f t="shared" si="13"/>
        <v>*</v>
      </c>
      <c r="H743" s="34" t="str">
        <f t="shared" si="13"/>
        <v>*</v>
      </c>
      <c r="I743" s="34" t="str">
        <f t="shared" si="13"/>
        <v>*</v>
      </c>
      <c r="J743" s="34" t="str">
        <f t="shared" si="13"/>
        <v>*</v>
      </c>
      <c r="K743" s="34" t="str">
        <f t="shared" si="13"/>
        <v>*</v>
      </c>
      <c r="L743" s="34" t="str">
        <f t="shared" si="13"/>
        <v>*</v>
      </c>
      <c r="M743" s="34" t="str">
        <f t="shared" si="13"/>
        <v/>
      </c>
      <c r="N743" s="34" t="str">
        <f t="shared" si="13"/>
        <v/>
      </c>
      <c r="O743" s="34" t="str">
        <f t="shared" si="13"/>
        <v/>
      </c>
      <c r="P743" s="34" t="str">
        <f t="shared" si="13"/>
        <v>*</v>
      </c>
      <c r="Q743" s="34" t="str">
        <f t="shared" si="13"/>
        <v>*</v>
      </c>
      <c r="R743" s="34" t="str">
        <f t="shared" si="13"/>
        <v>*</v>
      </c>
      <c r="S743" s="34" t="str">
        <f t="shared" si="13"/>
        <v/>
      </c>
      <c r="T743" s="34" t="str">
        <f t="shared" si="13"/>
        <v/>
      </c>
      <c r="U743" s="34" t="str">
        <f t="shared" si="13"/>
        <v/>
      </c>
    </row>
    <row r="744" spans="1:21" s="18" customFormat="1" ht="15.75" hidden="1" customHeight="1" x14ac:dyDescent="0.2">
      <c r="A744" s="75"/>
      <c r="B744" s="35" t="s">
        <v>211</v>
      </c>
      <c r="C744" s="65" t="s">
        <v>30</v>
      </c>
      <c r="D744" s="36" t="str">
        <f t="shared" si="13"/>
        <v>*</v>
      </c>
      <c r="E744" s="36" t="str">
        <f t="shared" si="13"/>
        <v>*</v>
      </c>
      <c r="F744" s="36" t="str">
        <f t="shared" si="13"/>
        <v>*</v>
      </c>
      <c r="G744" s="36" t="str">
        <f t="shared" si="13"/>
        <v>*</v>
      </c>
      <c r="H744" s="36" t="str">
        <f t="shared" si="13"/>
        <v>*</v>
      </c>
      <c r="I744" s="36" t="str">
        <f t="shared" si="13"/>
        <v>*</v>
      </c>
      <c r="J744" s="36" t="str">
        <f t="shared" si="13"/>
        <v>*</v>
      </c>
      <c r="K744" s="36" t="str">
        <f t="shared" si="13"/>
        <v>*</v>
      </c>
      <c r="L744" s="36" t="str">
        <f t="shared" si="13"/>
        <v>*</v>
      </c>
      <c r="M744" s="36" t="str">
        <f t="shared" si="13"/>
        <v/>
      </c>
      <c r="N744" s="36" t="str">
        <f t="shared" si="13"/>
        <v/>
      </c>
      <c r="O744" s="36" t="str">
        <f t="shared" si="13"/>
        <v/>
      </c>
      <c r="P744" s="36" t="str">
        <f t="shared" si="13"/>
        <v>*</v>
      </c>
      <c r="Q744" s="36" t="str">
        <f t="shared" si="13"/>
        <v>*</v>
      </c>
      <c r="R744" s="36" t="str">
        <f t="shared" si="13"/>
        <v>*</v>
      </c>
      <c r="S744" s="36" t="str">
        <f t="shared" si="13"/>
        <v/>
      </c>
      <c r="T744" s="36" t="str">
        <f t="shared" si="13"/>
        <v/>
      </c>
      <c r="U744" s="36" t="str">
        <f t="shared" si="13"/>
        <v/>
      </c>
    </row>
    <row r="745" spans="1:21" s="18" customFormat="1" ht="15.75" hidden="1" customHeight="1" x14ac:dyDescent="0.2">
      <c r="A745" s="75"/>
      <c r="B745" s="21" t="s">
        <v>248</v>
      </c>
      <c r="C745" s="65" t="s">
        <v>14</v>
      </c>
      <c r="D745" s="36" t="str">
        <f t="shared" si="13"/>
        <v>*</v>
      </c>
      <c r="E745" s="36" t="str">
        <f t="shared" si="13"/>
        <v>*</v>
      </c>
      <c r="F745" s="36" t="str">
        <f t="shared" si="13"/>
        <v>*</v>
      </c>
      <c r="G745" s="36" t="str">
        <f t="shared" si="13"/>
        <v>*</v>
      </c>
      <c r="H745" s="36" t="str">
        <f t="shared" si="13"/>
        <v>*</v>
      </c>
      <c r="I745" s="36" t="str">
        <f t="shared" si="13"/>
        <v>*</v>
      </c>
      <c r="J745" s="36" t="str">
        <f t="shared" si="13"/>
        <v>*</v>
      </c>
      <c r="K745" s="36" t="str">
        <f t="shared" si="13"/>
        <v>*</v>
      </c>
      <c r="L745" s="36" t="str">
        <f t="shared" si="13"/>
        <v>*</v>
      </c>
      <c r="M745" s="36" t="str">
        <f t="shared" si="13"/>
        <v/>
      </c>
      <c r="N745" s="36" t="str">
        <f t="shared" si="13"/>
        <v/>
      </c>
      <c r="O745" s="36" t="str">
        <f t="shared" si="13"/>
        <v/>
      </c>
      <c r="P745" s="36" t="str">
        <f t="shared" si="13"/>
        <v>*</v>
      </c>
      <c r="Q745" s="36" t="str">
        <f t="shared" si="13"/>
        <v>*</v>
      </c>
      <c r="R745" s="36" t="str">
        <f t="shared" si="13"/>
        <v>*</v>
      </c>
      <c r="S745" s="36" t="str">
        <f t="shared" si="13"/>
        <v/>
      </c>
      <c r="T745" s="36" t="str">
        <f t="shared" si="13"/>
        <v/>
      </c>
      <c r="U745" s="36" t="str">
        <f t="shared" si="13"/>
        <v/>
      </c>
    </row>
    <row r="746" spans="1:21" s="18" customFormat="1" ht="15.75" hidden="1" customHeight="1" x14ac:dyDescent="0.2">
      <c r="A746" s="75"/>
      <c r="B746" s="21" t="s">
        <v>212</v>
      </c>
      <c r="C746" s="65" t="s">
        <v>32</v>
      </c>
      <c r="D746" s="36" t="str">
        <f t="shared" si="13"/>
        <v>*</v>
      </c>
      <c r="E746" s="36" t="str">
        <f t="shared" si="13"/>
        <v>*</v>
      </c>
      <c r="F746" s="36" t="str">
        <f t="shared" si="13"/>
        <v>*</v>
      </c>
      <c r="G746" s="36" t="str">
        <f t="shared" si="13"/>
        <v/>
      </c>
      <c r="H746" s="36" t="str">
        <f t="shared" si="13"/>
        <v/>
      </c>
      <c r="I746" s="36" t="str">
        <f t="shared" si="13"/>
        <v/>
      </c>
      <c r="J746" s="36" t="str">
        <f t="shared" si="13"/>
        <v/>
      </c>
      <c r="K746" s="36" t="str">
        <f t="shared" si="13"/>
        <v/>
      </c>
      <c r="L746" s="36" t="str">
        <f t="shared" si="13"/>
        <v/>
      </c>
      <c r="M746" s="36" t="str">
        <f t="shared" si="13"/>
        <v/>
      </c>
      <c r="N746" s="36" t="str">
        <f t="shared" si="13"/>
        <v/>
      </c>
      <c r="O746" s="36" t="str">
        <f t="shared" si="13"/>
        <v/>
      </c>
      <c r="P746" s="36" t="str">
        <f t="shared" si="13"/>
        <v>*</v>
      </c>
      <c r="Q746" s="36" t="str">
        <f t="shared" si="13"/>
        <v>*</v>
      </c>
      <c r="R746" s="36" t="str">
        <f t="shared" si="13"/>
        <v>*</v>
      </c>
      <c r="S746" s="36" t="str">
        <f t="shared" si="13"/>
        <v/>
      </c>
      <c r="T746" s="36" t="str">
        <f t="shared" si="13"/>
        <v/>
      </c>
      <c r="U746" s="36" t="str">
        <f t="shared" si="13"/>
        <v/>
      </c>
    </row>
    <row r="747" spans="1:21" s="18" customFormat="1" ht="15.75" hidden="1" customHeight="1" x14ac:dyDescent="0.2">
      <c r="A747" s="75"/>
      <c r="B747" s="35" t="s">
        <v>249</v>
      </c>
      <c r="C747" s="65" t="s">
        <v>16</v>
      </c>
      <c r="D747" s="36" t="str">
        <f t="shared" si="13"/>
        <v>*</v>
      </c>
      <c r="E747" s="36" t="str">
        <f t="shared" si="13"/>
        <v>*</v>
      </c>
      <c r="F747" s="36" t="str">
        <f t="shared" si="13"/>
        <v>*</v>
      </c>
      <c r="G747" s="36" t="str">
        <f t="shared" si="13"/>
        <v/>
      </c>
      <c r="H747" s="36" t="str">
        <f t="shared" si="13"/>
        <v/>
      </c>
      <c r="I747" s="36" t="str">
        <f t="shared" si="13"/>
        <v/>
      </c>
      <c r="J747" s="36" t="str">
        <f t="shared" si="13"/>
        <v/>
      </c>
      <c r="K747" s="36" t="str">
        <f t="shared" si="13"/>
        <v/>
      </c>
      <c r="L747" s="36" t="str">
        <f t="shared" si="13"/>
        <v/>
      </c>
      <c r="M747" s="36" t="str">
        <f t="shared" si="13"/>
        <v/>
      </c>
      <c r="N747" s="36" t="str">
        <f t="shared" si="13"/>
        <v/>
      </c>
      <c r="O747" s="36" t="str">
        <f t="shared" si="13"/>
        <v/>
      </c>
      <c r="P747" s="36" t="str">
        <f t="shared" si="13"/>
        <v>*</v>
      </c>
      <c r="Q747" s="36" t="str">
        <f t="shared" si="13"/>
        <v>*</v>
      </c>
      <c r="R747" s="36" t="str">
        <f t="shared" si="13"/>
        <v>*</v>
      </c>
      <c r="S747" s="36" t="str">
        <f t="shared" si="13"/>
        <v/>
      </c>
      <c r="T747" s="36" t="str">
        <f t="shared" si="13"/>
        <v/>
      </c>
      <c r="U747" s="36" t="str">
        <f t="shared" si="13"/>
        <v/>
      </c>
    </row>
    <row r="748" spans="1:21" s="18" customFormat="1" ht="15.75" hidden="1" customHeight="1" x14ac:dyDescent="0.2">
      <c r="A748" s="75"/>
      <c r="B748" s="35" t="s">
        <v>213</v>
      </c>
      <c r="C748" s="65" t="s">
        <v>130</v>
      </c>
      <c r="D748" s="36" t="str">
        <f t="shared" si="13"/>
        <v>*</v>
      </c>
      <c r="E748" s="36" t="str">
        <f t="shared" si="13"/>
        <v>*</v>
      </c>
      <c r="F748" s="36" t="str">
        <f t="shared" si="13"/>
        <v>*</v>
      </c>
      <c r="G748" s="36" t="str">
        <f t="shared" si="13"/>
        <v/>
      </c>
      <c r="H748" s="36" t="str">
        <f t="shared" si="13"/>
        <v/>
      </c>
      <c r="I748" s="36" t="str">
        <f t="shared" si="13"/>
        <v/>
      </c>
      <c r="J748" s="36" t="str">
        <f t="shared" si="13"/>
        <v/>
      </c>
      <c r="K748" s="36" t="str">
        <f t="shared" si="13"/>
        <v/>
      </c>
      <c r="L748" s="36" t="str">
        <f t="shared" si="13"/>
        <v/>
      </c>
      <c r="M748" s="36" t="str">
        <f t="shared" si="13"/>
        <v/>
      </c>
      <c r="N748" s="36" t="str">
        <f t="shared" si="13"/>
        <v/>
      </c>
      <c r="O748" s="36" t="str">
        <f t="shared" si="13"/>
        <v/>
      </c>
      <c r="P748" s="36" t="str">
        <f t="shared" si="13"/>
        <v>*</v>
      </c>
      <c r="Q748" s="36" t="str">
        <f t="shared" si="13"/>
        <v>*</v>
      </c>
      <c r="R748" s="36" t="str">
        <f t="shared" si="13"/>
        <v>*</v>
      </c>
      <c r="S748" s="36" t="str">
        <f t="shared" si="13"/>
        <v/>
      </c>
      <c r="T748" s="36" t="str">
        <f t="shared" si="13"/>
        <v/>
      </c>
      <c r="U748" s="36" t="str">
        <f t="shared" si="13"/>
        <v/>
      </c>
    </row>
    <row r="749" spans="1:21" s="18" customFormat="1" ht="15.75" hidden="1" customHeight="1" x14ac:dyDescent="0.2">
      <c r="A749" s="76" t="s">
        <v>250</v>
      </c>
      <c r="B749" s="17" t="s">
        <v>210</v>
      </c>
      <c r="C749" s="33" t="s">
        <v>22</v>
      </c>
      <c r="D749" s="34" t="str">
        <f t="shared" si="13"/>
        <v>*</v>
      </c>
      <c r="E749" s="34" t="str">
        <f t="shared" si="13"/>
        <v>*</v>
      </c>
      <c r="F749" s="34" t="str">
        <f t="shared" si="13"/>
        <v>*</v>
      </c>
      <c r="G749" s="34" t="str">
        <f t="shared" si="13"/>
        <v>*</v>
      </c>
      <c r="H749" s="34" t="str">
        <f t="shared" si="13"/>
        <v>*</v>
      </c>
      <c r="I749" s="34" t="str">
        <f t="shared" si="13"/>
        <v>*</v>
      </c>
      <c r="J749" s="34" t="str">
        <f t="shared" si="13"/>
        <v>*</v>
      </c>
      <c r="K749" s="34" t="str">
        <f t="shared" si="13"/>
        <v>*</v>
      </c>
      <c r="L749" s="34" t="str">
        <f t="shared" si="13"/>
        <v>*</v>
      </c>
      <c r="M749" s="34" t="str">
        <f t="shared" si="13"/>
        <v>*</v>
      </c>
      <c r="N749" s="34" t="str">
        <f t="shared" si="13"/>
        <v>*</v>
      </c>
      <c r="O749" s="34" t="str">
        <f t="shared" si="13"/>
        <v>*</v>
      </c>
      <c r="P749" s="34" t="str">
        <f t="shared" si="13"/>
        <v>*</v>
      </c>
      <c r="Q749" s="34" t="str">
        <f t="shared" si="13"/>
        <v>*</v>
      </c>
      <c r="R749" s="34" t="str">
        <f t="shared" si="13"/>
        <v>*</v>
      </c>
      <c r="S749" s="34" t="str">
        <f t="shared" si="13"/>
        <v/>
      </c>
      <c r="T749" s="34" t="str">
        <f t="shared" si="13"/>
        <v>*</v>
      </c>
      <c r="U749" s="34" t="str">
        <f t="shared" si="13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30</v>
      </c>
      <c r="D750" s="37" t="str">
        <f t="shared" si="13"/>
        <v>*</v>
      </c>
      <c r="E750" s="37" t="str">
        <f t="shared" si="13"/>
        <v>*</v>
      </c>
      <c r="F750" s="37" t="str">
        <f t="shared" si="13"/>
        <v>*</v>
      </c>
      <c r="G750" s="37" t="str">
        <f t="shared" si="13"/>
        <v>*</v>
      </c>
      <c r="H750" s="37" t="str">
        <f t="shared" si="13"/>
        <v>*</v>
      </c>
      <c r="I750" s="37" t="str">
        <f t="shared" si="13"/>
        <v>*</v>
      </c>
      <c r="J750" s="37" t="str">
        <f t="shared" si="13"/>
        <v>*</v>
      </c>
      <c r="K750" s="37" t="str">
        <f t="shared" si="13"/>
        <v>*</v>
      </c>
      <c r="L750" s="37" t="str">
        <f t="shared" si="13"/>
        <v>*</v>
      </c>
      <c r="M750" s="37" t="str">
        <f t="shared" si="13"/>
        <v>*</v>
      </c>
      <c r="N750" s="37" t="str">
        <f t="shared" si="13"/>
        <v>*</v>
      </c>
      <c r="O750" s="37" t="str">
        <f t="shared" si="13"/>
        <v>*</v>
      </c>
      <c r="P750" s="37" t="str">
        <f t="shared" si="13"/>
        <v>*</v>
      </c>
      <c r="Q750" s="37" t="str">
        <f t="shared" si="13"/>
        <v>*</v>
      </c>
      <c r="R750" s="37" t="str">
        <f t="shared" si="13"/>
        <v>*</v>
      </c>
      <c r="S750" s="37" t="str">
        <f t="shared" si="13"/>
        <v/>
      </c>
      <c r="T750" s="37" t="str">
        <f t="shared" si="13"/>
        <v>*</v>
      </c>
      <c r="U750" s="37" t="str">
        <f t="shared" si="13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37" t="str">
        <f t="shared" si="13"/>
        <v>*</v>
      </c>
      <c r="E751" s="37" t="str">
        <f t="shared" si="13"/>
        <v>*</v>
      </c>
      <c r="F751" s="37" t="str">
        <f t="shared" si="13"/>
        <v>*</v>
      </c>
      <c r="G751" s="37" t="str">
        <f t="shared" si="13"/>
        <v>*</v>
      </c>
      <c r="H751" s="37" t="str">
        <f t="shared" si="13"/>
        <v>*</v>
      </c>
      <c r="I751" s="37" t="str">
        <f t="shared" si="13"/>
        <v>*</v>
      </c>
      <c r="J751" s="37" t="str">
        <f t="shared" si="13"/>
        <v>*</v>
      </c>
      <c r="K751" s="37" t="str">
        <f t="shared" si="13"/>
        <v>*</v>
      </c>
      <c r="L751" s="37" t="str">
        <f t="shared" si="13"/>
        <v>*</v>
      </c>
      <c r="M751" s="37" t="str">
        <f t="shared" si="13"/>
        <v>*</v>
      </c>
      <c r="N751" s="37" t="str">
        <f t="shared" si="13"/>
        <v>*</v>
      </c>
      <c r="O751" s="37" t="str">
        <f t="shared" si="13"/>
        <v>*</v>
      </c>
      <c r="P751" s="37" t="str">
        <f t="shared" si="13"/>
        <v>*</v>
      </c>
      <c r="Q751" s="37" t="str">
        <f t="shared" si="13"/>
        <v>*</v>
      </c>
      <c r="R751" s="37" t="str">
        <f t="shared" si="13"/>
        <v>*</v>
      </c>
      <c r="S751" s="37" t="str">
        <f t="shared" si="13"/>
        <v/>
      </c>
      <c r="T751" s="37" t="str">
        <f t="shared" si="13"/>
        <v>*</v>
      </c>
      <c r="U751" s="37" t="str">
        <f t="shared" si="13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32</v>
      </c>
      <c r="D752" s="37" t="str">
        <f t="shared" si="13"/>
        <v>*</v>
      </c>
      <c r="E752" s="37" t="str">
        <f t="shared" si="13"/>
        <v>*</v>
      </c>
      <c r="F752" s="37" t="str">
        <f t="shared" si="13"/>
        <v>*</v>
      </c>
      <c r="G752" s="37" t="str">
        <f t="shared" si="13"/>
        <v>*</v>
      </c>
      <c r="H752" s="37" t="str">
        <f t="shared" si="13"/>
        <v>*</v>
      </c>
      <c r="I752" s="37" t="str">
        <f t="shared" si="13"/>
        <v>*</v>
      </c>
      <c r="J752" s="37" t="str">
        <f t="shared" si="13"/>
        <v/>
      </c>
      <c r="K752" s="37" t="str">
        <f t="shared" si="13"/>
        <v/>
      </c>
      <c r="L752" s="37" t="str">
        <f t="shared" si="13"/>
        <v/>
      </c>
      <c r="M752" s="37" t="str">
        <f t="shared" si="13"/>
        <v/>
      </c>
      <c r="N752" s="37" t="str">
        <f t="shared" si="13"/>
        <v/>
      </c>
      <c r="O752" s="37" t="str">
        <f t="shared" si="13"/>
        <v/>
      </c>
      <c r="P752" s="37" t="str">
        <f t="shared" si="13"/>
        <v>*</v>
      </c>
      <c r="Q752" s="37" t="str">
        <f t="shared" si="13"/>
        <v>*</v>
      </c>
      <c r="R752" s="37" t="str">
        <f t="shared" si="13"/>
        <v>*</v>
      </c>
      <c r="S752" s="37" t="str">
        <f t="shared" si="13"/>
        <v/>
      </c>
      <c r="T752" s="37" t="str">
        <f t="shared" si="13"/>
        <v/>
      </c>
      <c r="U752" s="37" t="str">
        <f t="shared" si="13"/>
        <v/>
      </c>
    </row>
    <row r="753" spans="1:21" s="18" customFormat="1" ht="15.75" hidden="1" customHeight="1" x14ac:dyDescent="0.2">
      <c r="A753" s="76"/>
      <c r="B753" s="22" t="s">
        <v>249</v>
      </c>
      <c r="C753" s="23" t="s">
        <v>16</v>
      </c>
      <c r="D753" s="37" t="str">
        <f t="shared" si="13"/>
        <v>*</v>
      </c>
      <c r="E753" s="37" t="str">
        <f t="shared" si="13"/>
        <v>*</v>
      </c>
      <c r="F753" s="37" t="str">
        <f t="shared" si="13"/>
        <v>*</v>
      </c>
      <c r="G753" s="37" t="str">
        <f t="shared" si="13"/>
        <v/>
      </c>
      <c r="H753" s="37" t="str">
        <f t="shared" si="13"/>
        <v/>
      </c>
      <c r="I753" s="37" t="str">
        <f t="shared" si="13"/>
        <v/>
      </c>
      <c r="J753" s="37" t="str">
        <f t="shared" si="13"/>
        <v/>
      </c>
      <c r="K753" s="37" t="str">
        <f t="shared" si="13"/>
        <v/>
      </c>
      <c r="L753" s="37" t="str">
        <f t="shared" si="13"/>
        <v/>
      </c>
      <c r="M753" s="37" t="str">
        <f t="shared" si="13"/>
        <v/>
      </c>
      <c r="N753" s="37" t="str">
        <f t="shared" si="13"/>
        <v/>
      </c>
      <c r="O753" s="37" t="str">
        <f t="shared" si="13"/>
        <v/>
      </c>
      <c r="P753" s="37" t="str">
        <f t="shared" si="13"/>
        <v>*</v>
      </c>
      <c r="Q753" s="37" t="str">
        <f t="shared" si="13"/>
        <v>*</v>
      </c>
      <c r="R753" s="37" t="str">
        <f t="shared" si="13"/>
        <v>*</v>
      </c>
      <c r="S753" s="37" t="str">
        <f t="shared" si="13"/>
        <v/>
      </c>
      <c r="T753" s="37" t="str">
        <f t="shared" si="13"/>
        <v>*</v>
      </c>
      <c r="U753" s="37" t="str">
        <f t="shared" si="13"/>
        <v>*</v>
      </c>
    </row>
    <row r="754" spans="1:21" s="18" customFormat="1" ht="15.75" hidden="1" customHeight="1" x14ac:dyDescent="0.2">
      <c r="A754" s="77"/>
      <c r="B754" s="25" t="s">
        <v>213</v>
      </c>
      <c r="C754" s="26" t="s">
        <v>130</v>
      </c>
      <c r="D754" s="38" t="str">
        <f t="shared" si="13"/>
        <v/>
      </c>
      <c r="E754" s="38" t="str">
        <f t="shared" si="13"/>
        <v>*</v>
      </c>
      <c r="F754" s="38" t="str">
        <f t="shared" si="13"/>
        <v>*</v>
      </c>
      <c r="G754" s="38" t="str">
        <f t="shared" si="13"/>
        <v>*</v>
      </c>
      <c r="H754" s="38" t="str">
        <f t="shared" si="13"/>
        <v>*</v>
      </c>
      <c r="I754" s="38" t="str">
        <f t="shared" si="13"/>
        <v>*</v>
      </c>
      <c r="J754" s="38" t="str">
        <f t="shared" si="13"/>
        <v/>
      </c>
      <c r="K754" s="38" t="str">
        <f t="shared" si="13"/>
        <v/>
      </c>
      <c r="L754" s="38" t="str">
        <f t="shared" si="13"/>
        <v/>
      </c>
      <c r="M754" s="38" t="str">
        <f t="shared" si="13"/>
        <v/>
      </c>
      <c r="N754" s="38" t="str">
        <f t="shared" si="13"/>
        <v/>
      </c>
      <c r="O754" s="38" t="str">
        <f t="shared" si="13"/>
        <v/>
      </c>
      <c r="P754" s="38" t="str">
        <f t="shared" si="13"/>
        <v>*</v>
      </c>
      <c r="Q754" s="38" t="str">
        <f t="shared" si="13"/>
        <v>*</v>
      </c>
      <c r="R754" s="38" t="str">
        <f t="shared" si="13"/>
        <v>*</v>
      </c>
      <c r="S754" s="38" t="str">
        <f t="shared" si="13"/>
        <v/>
      </c>
      <c r="T754" s="38" t="str">
        <f t="shared" si="13"/>
        <v/>
      </c>
      <c r="U754" s="38" t="str">
        <f t="shared" si="13"/>
        <v/>
      </c>
    </row>
    <row r="755" spans="1:21" ht="15.75" hidden="1" customHeight="1" x14ac:dyDescent="0.2">
      <c r="A755" s="72" t="s">
        <v>222</v>
      </c>
      <c r="B755" s="73"/>
      <c r="C755" s="31" t="s">
        <v>60</v>
      </c>
      <c r="D755" s="32" t="str">
        <f t="shared" si="13"/>
        <v>*</v>
      </c>
      <c r="E755" s="32" t="str">
        <f t="shared" si="13"/>
        <v>*</v>
      </c>
      <c r="F755" s="32" t="str">
        <f t="shared" si="13"/>
        <v>*</v>
      </c>
      <c r="G755" s="32" t="str">
        <f t="shared" si="13"/>
        <v>*</v>
      </c>
      <c r="H755" s="32" t="str">
        <f t="shared" si="13"/>
        <v>*</v>
      </c>
      <c r="I755" s="32" t="str">
        <f t="shared" si="13"/>
        <v>*</v>
      </c>
      <c r="J755" s="32" t="str">
        <f t="shared" si="13"/>
        <v/>
      </c>
      <c r="K755" s="32" t="str">
        <f t="shared" si="13"/>
        <v/>
      </c>
      <c r="L755" s="32" t="str">
        <f t="shared" si="13"/>
        <v/>
      </c>
      <c r="M755" s="32" t="str">
        <f t="shared" si="13"/>
        <v>*</v>
      </c>
      <c r="N755" s="32" t="str">
        <f t="shared" si="13"/>
        <v>*</v>
      </c>
      <c r="O755" s="32" t="str">
        <f t="shared" si="13"/>
        <v>*</v>
      </c>
      <c r="P755" s="32" t="str">
        <f t="shared" si="13"/>
        <v>*</v>
      </c>
      <c r="Q755" s="32" t="str">
        <f t="shared" si="13"/>
        <v>*</v>
      </c>
      <c r="R755" s="32" t="str">
        <f t="shared" si="13"/>
        <v>*</v>
      </c>
      <c r="S755" s="32" t="str">
        <f t="shared" si="13"/>
        <v>*</v>
      </c>
      <c r="T755" s="32" t="str">
        <f t="shared" si="13"/>
        <v>*</v>
      </c>
      <c r="U755" s="32" t="str">
        <f t="shared" si="13"/>
        <v>*</v>
      </c>
    </row>
    <row r="756" spans="1:21" s="18" customFormat="1" ht="15.75" hidden="1" customHeight="1" x14ac:dyDescent="0.2">
      <c r="A756" s="74" t="s">
        <v>247</v>
      </c>
      <c r="B756" s="17" t="s">
        <v>210</v>
      </c>
      <c r="C756" s="33" t="s">
        <v>22</v>
      </c>
      <c r="D756" s="34" t="str">
        <f t="shared" si="13"/>
        <v>*</v>
      </c>
      <c r="E756" s="34" t="str">
        <f t="shared" si="13"/>
        <v>*</v>
      </c>
      <c r="F756" s="34" t="str">
        <f t="shared" si="13"/>
        <v>*</v>
      </c>
      <c r="G756" s="34" t="str">
        <f t="shared" ref="G756:U756" si="14">IF(G113=G430,"","*")</f>
        <v>*</v>
      </c>
      <c r="H756" s="34" t="str">
        <f t="shared" si="14"/>
        <v>*</v>
      </c>
      <c r="I756" s="34" t="str">
        <f t="shared" si="14"/>
        <v>*</v>
      </c>
      <c r="J756" s="34" t="str">
        <f t="shared" si="14"/>
        <v/>
      </c>
      <c r="K756" s="34" t="str">
        <f t="shared" si="14"/>
        <v/>
      </c>
      <c r="L756" s="34" t="str">
        <f t="shared" si="14"/>
        <v/>
      </c>
      <c r="M756" s="34" t="str">
        <f t="shared" si="14"/>
        <v/>
      </c>
      <c r="N756" s="34" t="str">
        <f t="shared" si="14"/>
        <v/>
      </c>
      <c r="O756" s="34" t="str">
        <f t="shared" si="14"/>
        <v/>
      </c>
      <c r="P756" s="34" t="str">
        <f t="shared" si="14"/>
        <v>*</v>
      </c>
      <c r="Q756" s="34" t="str">
        <f t="shared" si="14"/>
        <v>*</v>
      </c>
      <c r="R756" s="34" t="str">
        <f t="shared" si="14"/>
        <v>*</v>
      </c>
      <c r="S756" s="34" t="str">
        <f t="shared" si="14"/>
        <v/>
      </c>
      <c r="T756" s="34" t="str">
        <f t="shared" si="14"/>
        <v/>
      </c>
      <c r="U756" s="34" t="str">
        <f t="shared" si="14"/>
        <v/>
      </c>
    </row>
    <row r="757" spans="1:21" s="18" customFormat="1" ht="15.75" hidden="1" customHeight="1" x14ac:dyDescent="0.2">
      <c r="A757" s="75"/>
      <c r="B757" s="35" t="s">
        <v>211</v>
      </c>
      <c r="C757" s="65" t="s">
        <v>30</v>
      </c>
      <c r="D757" s="36" t="str">
        <f t="shared" ref="D757:U771" si="15">IF(D114=D431,"","*")</f>
        <v>*</v>
      </c>
      <c r="E757" s="36" t="str">
        <f t="shared" si="15"/>
        <v>*</v>
      </c>
      <c r="F757" s="36" t="str">
        <f t="shared" si="15"/>
        <v>*</v>
      </c>
      <c r="G757" s="36" t="str">
        <f t="shared" si="15"/>
        <v>*</v>
      </c>
      <c r="H757" s="36" t="str">
        <f t="shared" si="15"/>
        <v>*</v>
      </c>
      <c r="I757" s="36" t="str">
        <f t="shared" si="15"/>
        <v>*</v>
      </c>
      <c r="J757" s="36" t="str">
        <f t="shared" si="15"/>
        <v/>
      </c>
      <c r="K757" s="36" t="str">
        <f t="shared" si="15"/>
        <v/>
      </c>
      <c r="L757" s="36" t="str">
        <f t="shared" si="15"/>
        <v/>
      </c>
      <c r="M757" s="36" t="str">
        <f t="shared" si="15"/>
        <v/>
      </c>
      <c r="N757" s="36" t="str">
        <f t="shared" si="15"/>
        <v/>
      </c>
      <c r="O757" s="36" t="str">
        <f t="shared" si="15"/>
        <v/>
      </c>
      <c r="P757" s="36" t="str">
        <f t="shared" si="15"/>
        <v>*</v>
      </c>
      <c r="Q757" s="36" t="str">
        <f t="shared" si="15"/>
        <v>*</v>
      </c>
      <c r="R757" s="36" t="str">
        <f t="shared" si="15"/>
        <v>*</v>
      </c>
      <c r="S757" s="36" t="str">
        <f t="shared" si="15"/>
        <v/>
      </c>
      <c r="T757" s="36" t="str">
        <f t="shared" si="15"/>
        <v/>
      </c>
      <c r="U757" s="36" t="str">
        <f t="shared" si="15"/>
        <v/>
      </c>
    </row>
    <row r="758" spans="1:21" s="18" customFormat="1" ht="15.75" hidden="1" customHeight="1" x14ac:dyDescent="0.2">
      <c r="A758" s="75"/>
      <c r="B758" s="21" t="s">
        <v>248</v>
      </c>
      <c r="C758" s="65" t="s">
        <v>14</v>
      </c>
      <c r="D758" s="36" t="str">
        <f t="shared" si="15"/>
        <v>*</v>
      </c>
      <c r="E758" s="36" t="str">
        <f t="shared" si="15"/>
        <v>*</v>
      </c>
      <c r="F758" s="36" t="str">
        <f t="shared" si="15"/>
        <v>*</v>
      </c>
      <c r="G758" s="36" t="str">
        <f t="shared" si="15"/>
        <v>*</v>
      </c>
      <c r="H758" s="36" t="str">
        <f t="shared" si="15"/>
        <v>*</v>
      </c>
      <c r="I758" s="36" t="str">
        <f t="shared" si="15"/>
        <v>*</v>
      </c>
      <c r="J758" s="36" t="str">
        <f t="shared" si="15"/>
        <v/>
      </c>
      <c r="K758" s="36" t="str">
        <f t="shared" si="15"/>
        <v/>
      </c>
      <c r="L758" s="36" t="str">
        <f t="shared" si="15"/>
        <v/>
      </c>
      <c r="M758" s="36" t="str">
        <f t="shared" si="15"/>
        <v/>
      </c>
      <c r="N758" s="36" t="str">
        <f t="shared" si="15"/>
        <v/>
      </c>
      <c r="O758" s="36" t="str">
        <f t="shared" si="15"/>
        <v/>
      </c>
      <c r="P758" s="36" t="str">
        <f t="shared" si="15"/>
        <v>*</v>
      </c>
      <c r="Q758" s="36" t="str">
        <f t="shared" si="15"/>
        <v>*</v>
      </c>
      <c r="R758" s="36" t="str">
        <f t="shared" si="15"/>
        <v>*</v>
      </c>
      <c r="S758" s="36" t="str">
        <f t="shared" si="15"/>
        <v/>
      </c>
      <c r="T758" s="36" t="str">
        <f t="shared" si="15"/>
        <v/>
      </c>
      <c r="U758" s="36" t="str">
        <f t="shared" si="15"/>
        <v/>
      </c>
    </row>
    <row r="759" spans="1:21" s="18" customFormat="1" ht="15.75" hidden="1" customHeight="1" x14ac:dyDescent="0.2">
      <c r="A759" s="75"/>
      <c r="B759" s="21" t="s">
        <v>212</v>
      </c>
      <c r="C759" s="65" t="s">
        <v>32</v>
      </c>
      <c r="D759" s="36" t="str">
        <f t="shared" si="15"/>
        <v>*</v>
      </c>
      <c r="E759" s="36" t="str">
        <f t="shared" si="15"/>
        <v>*</v>
      </c>
      <c r="F759" s="36" t="str">
        <f t="shared" si="15"/>
        <v>*</v>
      </c>
      <c r="G759" s="36" t="str">
        <f t="shared" si="15"/>
        <v/>
      </c>
      <c r="H759" s="36" t="str">
        <f t="shared" si="15"/>
        <v/>
      </c>
      <c r="I759" s="36" t="str">
        <f t="shared" si="15"/>
        <v/>
      </c>
      <c r="J759" s="36" t="str">
        <f t="shared" si="15"/>
        <v/>
      </c>
      <c r="K759" s="36" t="str">
        <f t="shared" si="15"/>
        <v/>
      </c>
      <c r="L759" s="36" t="str">
        <f t="shared" si="15"/>
        <v/>
      </c>
      <c r="M759" s="36" t="str">
        <f t="shared" si="15"/>
        <v/>
      </c>
      <c r="N759" s="36" t="str">
        <f t="shared" si="15"/>
        <v/>
      </c>
      <c r="O759" s="36" t="str">
        <f t="shared" si="15"/>
        <v/>
      </c>
      <c r="P759" s="36" t="str">
        <f t="shared" si="15"/>
        <v>*</v>
      </c>
      <c r="Q759" s="36" t="str">
        <f t="shared" si="15"/>
        <v>*</v>
      </c>
      <c r="R759" s="36" t="str">
        <f t="shared" si="15"/>
        <v>*</v>
      </c>
      <c r="S759" s="36" t="str">
        <f t="shared" si="15"/>
        <v/>
      </c>
      <c r="T759" s="36" t="str">
        <f t="shared" si="15"/>
        <v/>
      </c>
      <c r="U759" s="36" t="str">
        <f t="shared" si="15"/>
        <v/>
      </c>
    </row>
    <row r="760" spans="1:21" s="18" customFormat="1" ht="15.75" hidden="1" customHeight="1" x14ac:dyDescent="0.2">
      <c r="A760" s="75"/>
      <c r="B760" s="35" t="s">
        <v>249</v>
      </c>
      <c r="C760" s="65" t="s">
        <v>16</v>
      </c>
      <c r="D760" s="36" t="str">
        <f t="shared" si="15"/>
        <v/>
      </c>
      <c r="E760" s="36" t="str">
        <f t="shared" si="15"/>
        <v/>
      </c>
      <c r="F760" s="36" t="str">
        <f t="shared" si="15"/>
        <v/>
      </c>
      <c r="G760" s="36" t="str">
        <f t="shared" si="15"/>
        <v/>
      </c>
      <c r="H760" s="36" t="str">
        <f t="shared" si="15"/>
        <v/>
      </c>
      <c r="I760" s="36" t="str">
        <f t="shared" si="15"/>
        <v/>
      </c>
      <c r="J760" s="36" t="str">
        <f t="shared" si="15"/>
        <v/>
      </c>
      <c r="K760" s="36" t="str">
        <f t="shared" si="15"/>
        <v/>
      </c>
      <c r="L760" s="36" t="str">
        <f t="shared" si="15"/>
        <v/>
      </c>
      <c r="M760" s="36" t="str">
        <f t="shared" si="15"/>
        <v/>
      </c>
      <c r="N760" s="36" t="str">
        <f t="shared" si="15"/>
        <v/>
      </c>
      <c r="O760" s="36" t="str">
        <f t="shared" si="15"/>
        <v/>
      </c>
      <c r="P760" s="36" t="str">
        <f t="shared" si="15"/>
        <v/>
      </c>
      <c r="Q760" s="36" t="str">
        <f t="shared" si="15"/>
        <v/>
      </c>
      <c r="R760" s="36" t="str">
        <f t="shared" si="15"/>
        <v/>
      </c>
      <c r="S760" s="36" t="str">
        <f t="shared" si="15"/>
        <v/>
      </c>
      <c r="T760" s="36" t="str">
        <f t="shared" si="15"/>
        <v/>
      </c>
      <c r="U760" s="36" t="str">
        <f t="shared" si="15"/>
        <v/>
      </c>
    </row>
    <row r="761" spans="1:21" s="18" customFormat="1" ht="15.75" hidden="1" customHeight="1" x14ac:dyDescent="0.2">
      <c r="A761" s="75"/>
      <c r="B761" s="35" t="s">
        <v>213</v>
      </c>
      <c r="C761" s="65" t="s">
        <v>130</v>
      </c>
      <c r="D761" s="36" t="str">
        <f t="shared" si="15"/>
        <v>*</v>
      </c>
      <c r="E761" s="36" t="str">
        <f t="shared" si="15"/>
        <v>*</v>
      </c>
      <c r="F761" s="36" t="str">
        <f t="shared" si="15"/>
        <v>*</v>
      </c>
      <c r="G761" s="36" t="str">
        <f t="shared" si="15"/>
        <v/>
      </c>
      <c r="H761" s="36" t="str">
        <f t="shared" si="15"/>
        <v/>
      </c>
      <c r="I761" s="36" t="str">
        <f t="shared" si="15"/>
        <v/>
      </c>
      <c r="J761" s="36" t="str">
        <f t="shared" si="15"/>
        <v/>
      </c>
      <c r="K761" s="36" t="str">
        <f t="shared" si="15"/>
        <v/>
      </c>
      <c r="L761" s="36" t="str">
        <f t="shared" si="15"/>
        <v/>
      </c>
      <c r="M761" s="36" t="str">
        <f t="shared" si="15"/>
        <v/>
      </c>
      <c r="N761" s="36" t="str">
        <f t="shared" si="15"/>
        <v/>
      </c>
      <c r="O761" s="36" t="str">
        <f t="shared" si="15"/>
        <v/>
      </c>
      <c r="P761" s="36" t="str">
        <f t="shared" si="15"/>
        <v>*</v>
      </c>
      <c r="Q761" s="36" t="str">
        <f t="shared" si="15"/>
        <v>*</v>
      </c>
      <c r="R761" s="36" t="str">
        <f t="shared" si="15"/>
        <v>*</v>
      </c>
      <c r="S761" s="36" t="str">
        <f t="shared" si="15"/>
        <v/>
      </c>
      <c r="T761" s="36" t="str">
        <f t="shared" si="15"/>
        <v/>
      </c>
      <c r="U761" s="36" t="str">
        <f t="shared" si="15"/>
        <v/>
      </c>
    </row>
    <row r="762" spans="1:21" s="18" customFormat="1" ht="15.75" hidden="1" customHeight="1" x14ac:dyDescent="0.2">
      <c r="A762" s="76" t="s">
        <v>250</v>
      </c>
      <c r="B762" s="17" t="s">
        <v>210</v>
      </c>
      <c r="C762" s="33" t="s">
        <v>22</v>
      </c>
      <c r="D762" s="34" t="str">
        <f t="shared" si="15"/>
        <v>*</v>
      </c>
      <c r="E762" s="34" t="str">
        <f t="shared" si="15"/>
        <v>*</v>
      </c>
      <c r="F762" s="34" t="str">
        <f t="shared" si="15"/>
        <v>*</v>
      </c>
      <c r="G762" s="34" t="str">
        <f t="shared" si="15"/>
        <v>*</v>
      </c>
      <c r="H762" s="34" t="str">
        <f t="shared" si="15"/>
        <v>*</v>
      </c>
      <c r="I762" s="34" t="str">
        <f t="shared" si="15"/>
        <v>*</v>
      </c>
      <c r="J762" s="34" t="str">
        <f t="shared" si="15"/>
        <v/>
      </c>
      <c r="K762" s="34" t="str">
        <f t="shared" si="15"/>
        <v/>
      </c>
      <c r="L762" s="34" t="str">
        <f t="shared" si="15"/>
        <v/>
      </c>
      <c r="M762" s="34" t="str">
        <f t="shared" si="15"/>
        <v>*</v>
      </c>
      <c r="N762" s="34" t="str">
        <f t="shared" si="15"/>
        <v>*</v>
      </c>
      <c r="O762" s="34" t="str">
        <f t="shared" si="15"/>
        <v>*</v>
      </c>
      <c r="P762" s="34" t="str">
        <f t="shared" si="15"/>
        <v>*</v>
      </c>
      <c r="Q762" s="34" t="str">
        <f t="shared" si="15"/>
        <v>*</v>
      </c>
      <c r="R762" s="34" t="str">
        <f t="shared" si="15"/>
        <v>*</v>
      </c>
      <c r="S762" s="34" t="str">
        <f t="shared" si="15"/>
        <v>*</v>
      </c>
      <c r="T762" s="34" t="str">
        <f t="shared" si="15"/>
        <v>*</v>
      </c>
      <c r="U762" s="34" t="str">
        <f t="shared" si="15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30</v>
      </c>
      <c r="D763" s="37" t="str">
        <f t="shared" si="15"/>
        <v>*</v>
      </c>
      <c r="E763" s="37" t="str">
        <f t="shared" si="15"/>
        <v>*</v>
      </c>
      <c r="F763" s="37" t="str">
        <f t="shared" si="15"/>
        <v>*</v>
      </c>
      <c r="G763" s="37" t="str">
        <f t="shared" si="15"/>
        <v>*</v>
      </c>
      <c r="H763" s="37" t="str">
        <f t="shared" si="15"/>
        <v>*</v>
      </c>
      <c r="I763" s="37" t="str">
        <f t="shared" si="15"/>
        <v>*</v>
      </c>
      <c r="J763" s="37" t="str">
        <f t="shared" si="15"/>
        <v/>
      </c>
      <c r="K763" s="37" t="str">
        <f t="shared" si="15"/>
        <v/>
      </c>
      <c r="L763" s="37" t="str">
        <f t="shared" si="15"/>
        <v/>
      </c>
      <c r="M763" s="37" t="str">
        <f t="shared" si="15"/>
        <v>*</v>
      </c>
      <c r="N763" s="37" t="str">
        <f t="shared" si="15"/>
        <v>*</v>
      </c>
      <c r="O763" s="37" t="str">
        <f t="shared" si="15"/>
        <v>*</v>
      </c>
      <c r="P763" s="37" t="str">
        <f t="shared" si="15"/>
        <v>*</v>
      </c>
      <c r="Q763" s="37" t="str">
        <f t="shared" si="15"/>
        <v>*</v>
      </c>
      <c r="R763" s="37" t="str">
        <f t="shared" si="15"/>
        <v>*</v>
      </c>
      <c r="S763" s="37" t="str">
        <f t="shared" si="15"/>
        <v>*</v>
      </c>
      <c r="T763" s="37" t="str">
        <f t="shared" si="15"/>
        <v>*</v>
      </c>
      <c r="U763" s="37" t="str">
        <f t="shared" si="15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37" t="str">
        <f t="shared" si="15"/>
        <v>*</v>
      </c>
      <c r="E764" s="37" t="str">
        <f t="shared" si="15"/>
        <v>*</v>
      </c>
      <c r="F764" s="37" t="str">
        <f t="shared" si="15"/>
        <v>*</v>
      </c>
      <c r="G764" s="37" t="str">
        <f t="shared" si="15"/>
        <v>*</v>
      </c>
      <c r="H764" s="37" t="str">
        <f t="shared" si="15"/>
        <v>*</v>
      </c>
      <c r="I764" s="37" t="str">
        <f t="shared" si="15"/>
        <v>*</v>
      </c>
      <c r="J764" s="37" t="str">
        <f t="shared" si="15"/>
        <v/>
      </c>
      <c r="K764" s="37" t="str">
        <f t="shared" si="15"/>
        <v/>
      </c>
      <c r="L764" s="37" t="str">
        <f t="shared" si="15"/>
        <v/>
      </c>
      <c r="M764" s="37" t="str">
        <f t="shared" si="15"/>
        <v>*</v>
      </c>
      <c r="N764" s="37" t="str">
        <f t="shared" si="15"/>
        <v>*</v>
      </c>
      <c r="O764" s="37" t="str">
        <f t="shared" si="15"/>
        <v>*</v>
      </c>
      <c r="P764" s="37" t="str">
        <f t="shared" si="15"/>
        <v>*</v>
      </c>
      <c r="Q764" s="37" t="str">
        <f t="shared" si="15"/>
        <v>*</v>
      </c>
      <c r="R764" s="37" t="str">
        <f t="shared" si="15"/>
        <v>*</v>
      </c>
      <c r="S764" s="37" t="str">
        <f t="shared" si="15"/>
        <v>*</v>
      </c>
      <c r="T764" s="37" t="str">
        <f t="shared" si="15"/>
        <v>*</v>
      </c>
      <c r="U764" s="37" t="str">
        <f t="shared" si="15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32</v>
      </c>
      <c r="D765" s="37" t="str">
        <f t="shared" si="15"/>
        <v>*</v>
      </c>
      <c r="E765" s="37" t="str">
        <f t="shared" si="15"/>
        <v>*</v>
      </c>
      <c r="F765" s="37" t="str">
        <f t="shared" si="15"/>
        <v>*</v>
      </c>
      <c r="G765" s="37" t="str">
        <f t="shared" si="15"/>
        <v>*</v>
      </c>
      <c r="H765" s="37" t="str">
        <f t="shared" si="15"/>
        <v>*</v>
      </c>
      <c r="I765" s="37" t="str">
        <f t="shared" si="15"/>
        <v>*</v>
      </c>
      <c r="J765" s="37" t="str">
        <f t="shared" si="15"/>
        <v/>
      </c>
      <c r="K765" s="37" t="str">
        <f t="shared" si="15"/>
        <v/>
      </c>
      <c r="L765" s="37" t="str">
        <f t="shared" si="15"/>
        <v/>
      </c>
      <c r="M765" s="37" t="str">
        <f t="shared" si="15"/>
        <v/>
      </c>
      <c r="N765" s="37" t="str">
        <f t="shared" si="15"/>
        <v/>
      </c>
      <c r="O765" s="37" t="str">
        <f t="shared" si="15"/>
        <v/>
      </c>
      <c r="P765" s="37" t="str">
        <f t="shared" si="15"/>
        <v>*</v>
      </c>
      <c r="Q765" s="37" t="str">
        <f t="shared" si="15"/>
        <v>*</v>
      </c>
      <c r="R765" s="37" t="str">
        <f t="shared" si="15"/>
        <v>*</v>
      </c>
      <c r="S765" s="37" t="str">
        <f t="shared" si="15"/>
        <v/>
      </c>
      <c r="T765" s="37" t="str">
        <f t="shared" si="15"/>
        <v/>
      </c>
      <c r="U765" s="37" t="str">
        <f t="shared" si="15"/>
        <v/>
      </c>
    </row>
    <row r="766" spans="1:21" s="18" customFormat="1" ht="15.75" hidden="1" customHeight="1" x14ac:dyDescent="0.2">
      <c r="A766" s="76"/>
      <c r="B766" s="22" t="s">
        <v>249</v>
      </c>
      <c r="C766" s="23" t="s">
        <v>16</v>
      </c>
      <c r="D766" s="37" t="str">
        <f t="shared" si="15"/>
        <v/>
      </c>
      <c r="E766" s="37" t="str">
        <f t="shared" si="15"/>
        <v>*</v>
      </c>
      <c r="F766" s="37" t="str">
        <f t="shared" si="15"/>
        <v>*</v>
      </c>
      <c r="G766" s="37" t="str">
        <f t="shared" si="15"/>
        <v>*</v>
      </c>
      <c r="H766" s="37" t="str">
        <f t="shared" si="15"/>
        <v>*</v>
      </c>
      <c r="I766" s="37" t="str">
        <f t="shared" si="15"/>
        <v>*</v>
      </c>
      <c r="J766" s="37" t="str">
        <f t="shared" si="15"/>
        <v/>
      </c>
      <c r="K766" s="37" t="str">
        <f t="shared" si="15"/>
        <v/>
      </c>
      <c r="L766" s="37" t="str">
        <f t="shared" si="15"/>
        <v/>
      </c>
      <c r="M766" s="37" t="str">
        <f t="shared" si="15"/>
        <v/>
      </c>
      <c r="N766" s="37" t="str">
        <f t="shared" si="15"/>
        <v/>
      </c>
      <c r="O766" s="37" t="str">
        <f t="shared" si="15"/>
        <v/>
      </c>
      <c r="P766" s="37" t="str">
        <f t="shared" si="15"/>
        <v>*</v>
      </c>
      <c r="Q766" s="37" t="str">
        <f t="shared" si="15"/>
        <v>*</v>
      </c>
      <c r="R766" s="37" t="str">
        <f t="shared" si="15"/>
        <v>*</v>
      </c>
      <c r="S766" s="37" t="str">
        <f t="shared" si="15"/>
        <v/>
      </c>
      <c r="T766" s="37" t="str">
        <f t="shared" si="15"/>
        <v/>
      </c>
      <c r="U766" s="37" t="str">
        <f t="shared" si="15"/>
        <v/>
      </c>
    </row>
    <row r="767" spans="1:21" s="18" customFormat="1" ht="15.75" hidden="1" customHeight="1" x14ac:dyDescent="0.2">
      <c r="A767" s="77"/>
      <c r="B767" s="25" t="s">
        <v>213</v>
      </c>
      <c r="C767" s="26" t="s">
        <v>130</v>
      </c>
      <c r="D767" s="38" t="str">
        <f t="shared" si="15"/>
        <v>*</v>
      </c>
      <c r="E767" s="38" t="str">
        <f t="shared" si="15"/>
        <v>*</v>
      </c>
      <c r="F767" s="38" t="str">
        <f t="shared" si="15"/>
        <v>*</v>
      </c>
      <c r="G767" s="38" t="str">
        <f t="shared" si="15"/>
        <v/>
      </c>
      <c r="H767" s="38" t="str">
        <f t="shared" si="15"/>
        <v/>
      </c>
      <c r="I767" s="38" t="str">
        <f t="shared" si="15"/>
        <v/>
      </c>
      <c r="J767" s="38" t="str">
        <f t="shared" si="15"/>
        <v/>
      </c>
      <c r="K767" s="38" t="str">
        <f t="shared" si="15"/>
        <v/>
      </c>
      <c r="L767" s="38" t="str">
        <f t="shared" si="15"/>
        <v/>
      </c>
      <c r="M767" s="38" t="str">
        <f t="shared" si="15"/>
        <v/>
      </c>
      <c r="N767" s="38" t="str">
        <f t="shared" si="15"/>
        <v/>
      </c>
      <c r="O767" s="38" t="str">
        <f t="shared" si="15"/>
        <v/>
      </c>
      <c r="P767" s="38" t="str">
        <f t="shared" si="15"/>
        <v>*</v>
      </c>
      <c r="Q767" s="38" t="str">
        <f t="shared" si="15"/>
        <v>*</v>
      </c>
      <c r="R767" s="38" t="str">
        <f t="shared" si="15"/>
        <v>*</v>
      </c>
      <c r="S767" s="38" t="str">
        <f t="shared" si="15"/>
        <v/>
      </c>
      <c r="T767" s="38" t="str">
        <f t="shared" si="15"/>
        <v/>
      </c>
      <c r="U767" s="38" t="str">
        <f t="shared" si="15"/>
        <v/>
      </c>
    </row>
    <row r="768" spans="1:21" ht="15.75" hidden="1" customHeight="1" x14ac:dyDescent="0.2">
      <c r="A768" s="72" t="s">
        <v>223</v>
      </c>
      <c r="B768" s="73"/>
      <c r="C768" s="31" t="s">
        <v>61</v>
      </c>
      <c r="D768" s="32" t="str">
        <f t="shared" si="15"/>
        <v>*</v>
      </c>
      <c r="E768" s="32" t="str">
        <f t="shared" si="15"/>
        <v>*</v>
      </c>
      <c r="F768" s="32" t="str">
        <f t="shared" si="15"/>
        <v>*</v>
      </c>
      <c r="G768" s="32" t="str">
        <f t="shared" si="15"/>
        <v>*</v>
      </c>
      <c r="H768" s="32" t="str">
        <f t="shared" si="15"/>
        <v>*</v>
      </c>
      <c r="I768" s="32" t="str">
        <f t="shared" si="15"/>
        <v>*</v>
      </c>
      <c r="J768" s="32" t="str">
        <f t="shared" si="15"/>
        <v>*</v>
      </c>
      <c r="K768" s="32" t="str">
        <f t="shared" si="15"/>
        <v>*</v>
      </c>
      <c r="L768" s="32" t="str">
        <f t="shared" si="15"/>
        <v>*</v>
      </c>
      <c r="M768" s="32" t="str">
        <f t="shared" si="15"/>
        <v/>
      </c>
      <c r="N768" s="32" t="str">
        <f t="shared" si="15"/>
        <v/>
      </c>
      <c r="O768" s="32" t="str">
        <f t="shared" si="15"/>
        <v/>
      </c>
      <c r="P768" s="32" t="str">
        <f t="shared" si="15"/>
        <v>*</v>
      </c>
      <c r="Q768" s="32" t="str">
        <f t="shared" si="15"/>
        <v>*</v>
      </c>
      <c r="R768" s="32" t="str">
        <f t="shared" si="15"/>
        <v>*</v>
      </c>
      <c r="S768" s="32" t="str">
        <f t="shared" si="15"/>
        <v/>
      </c>
      <c r="T768" s="32" t="str">
        <f t="shared" si="15"/>
        <v/>
      </c>
      <c r="U768" s="32" t="str">
        <f t="shared" si="15"/>
        <v/>
      </c>
    </row>
    <row r="769" spans="1:21" s="18" customFormat="1" ht="15.75" hidden="1" customHeight="1" x14ac:dyDescent="0.2">
      <c r="A769" s="74" t="s">
        <v>247</v>
      </c>
      <c r="B769" s="17" t="s">
        <v>210</v>
      </c>
      <c r="C769" s="33" t="s">
        <v>22</v>
      </c>
      <c r="D769" s="34" t="str">
        <f t="shared" si="15"/>
        <v>*</v>
      </c>
      <c r="E769" s="34" t="str">
        <f t="shared" si="15"/>
        <v>*</v>
      </c>
      <c r="F769" s="34" t="str">
        <f t="shared" si="15"/>
        <v>*</v>
      </c>
      <c r="G769" s="34" t="str">
        <f t="shared" si="15"/>
        <v>*</v>
      </c>
      <c r="H769" s="34" t="str">
        <f t="shared" si="15"/>
        <v>*</v>
      </c>
      <c r="I769" s="34" t="str">
        <f t="shared" si="15"/>
        <v>*</v>
      </c>
      <c r="J769" s="34" t="str">
        <f t="shared" si="15"/>
        <v/>
      </c>
      <c r="K769" s="34" t="str">
        <f t="shared" si="15"/>
        <v/>
      </c>
      <c r="L769" s="34" t="str">
        <f t="shared" si="15"/>
        <v/>
      </c>
      <c r="M769" s="34" t="str">
        <f t="shared" si="15"/>
        <v/>
      </c>
      <c r="N769" s="34" t="str">
        <f t="shared" si="15"/>
        <v/>
      </c>
      <c r="O769" s="34" t="str">
        <f t="shared" si="15"/>
        <v/>
      </c>
      <c r="P769" s="34" t="str">
        <f t="shared" si="15"/>
        <v>*</v>
      </c>
      <c r="Q769" s="34" t="str">
        <f t="shared" si="15"/>
        <v>*</v>
      </c>
      <c r="R769" s="34" t="str">
        <f t="shared" si="15"/>
        <v>*</v>
      </c>
      <c r="S769" s="34" t="str">
        <f t="shared" si="15"/>
        <v/>
      </c>
      <c r="T769" s="34" t="str">
        <f t="shared" si="15"/>
        <v/>
      </c>
      <c r="U769" s="34" t="str">
        <f t="shared" si="15"/>
        <v/>
      </c>
    </row>
    <row r="770" spans="1:21" s="18" customFormat="1" ht="15.75" hidden="1" customHeight="1" x14ac:dyDescent="0.2">
      <c r="A770" s="75"/>
      <c r="B770" s="35" t="s">
        <v>211</v>
      </c>
      <c r="C770" s="65" t="s">
        <v>30</v>
      </c>
      <c r="D770" s="36" t="str">
        <f t="shared" si="15"/>
        <v>*</v>
      </c>
      <c r="E770" s="36" t="str">
        <f t="shared" si="15"/>
        <v>*</v>
      </c>
      <c r="F770" s="36" t="str">
        <f t="shared" si="15"/>
        <v>*</v>
      </c>
      <c r="G770" s="36" t="str">
        <f t="shared" si="15"/>
        <v>*</v>
      </c>
      <c r="H770" s="36" t="str">
        <f t="shared" si="15"/>
        <v>*</v>
      </c>
      <c r="I770" s="36" t="str">
        <f t="shared" si="15"/>
        <v>*</v>
      </c>
      <c r="J770" s="36" t="str">
        <f t="shared" si="15"/>
        <v/>
      </c>
      <c r="K770" s="36" t="str">
        <f t="shared" si="15"/>
        <v/>
      </c>
      <c r="L770" s="36" t="str">
        <f t="shared" si="15"/>
        <v/>
      </c>
      <c r="M770" s="36" t="str">
        <f t="shared" si="15"/>
        <v/>
      </c>
      <c r="N770" s="36" t="str">
        <f t="shared" si="15"/>
        <v/>
      </c>
      <c r="O770" s="36" t="str">
        <f t="shared" si="15"/>
        <v/>
      </c>
      <c r="P770" s="36" t="str">
        <f t="shared" si="15"/>
        <v>*</v>
      </c>
      <c r="Q770" s="36" t="str">
        <f t="shared" si="15"/>
        <v>*</v>
      </c>
      <c r="R770" s="36" t="str">
        <f t="shared" si="15"/>
        <v>*</v>
      </c>
      <c r="S770" s="36" t="str">
        <f t="shared" si="15"/>
        <v/>
      </c>
      <c r="T770" s="36" t="str">
        <f t="shared" si="15"/>
        <v/>
      </c>
      <c r="U770" s="36" t="str">
        <f t="shared" si="15"/>
        <v/>
      </c>
    </row>
    <row r="771" spans="1:21" s="18" customFormat="1" ht="15.75" hidden="1" customHeight="1" x14ac:dyDescent="0.2">
      <c r="A771" s="75"/>
      <c r="B771" s="21" t="s">
        <v>248</v>
      </c>
      <c r="C771" s="65" t="s">
        <v>14</v>
      </c>
      <c r="D771" s="36" t="str">
        <f t="shared" si="15"/>
        <v>*</v>
      </c>
      <c r="E771" s="36" t="str">
        <f t="shared" si="15"/>
        <v>*</v>
      </c>
      <c r="F771" s="36" t="str">
        <f t="shared" si="15"/>
        <v>*</v>
      </c>
      <c r="G771" s="36" t="str">
        <f t="shared" ref="G771:U771" si="16">IF(G128=G445,"","*")</f>
        <v>*</v>
      </c>
      <c r="H771" s="36" t="str">
        <f t="shared" si="16"/>
        <v>*</v>
      </c>
      <c r="I771" s="36" t="str">
        <f t="shared" si="16"/>
        <v>*</v>
      </c>
      <c r="J771" s="36" t="str">
        <f t="shared" si="16"/>
        <v/>
      </c>
      <c r="K771" s="36" t="str">
        <f t="shared" si="16"/>
        <v/>
      </c>
      <c r="L771" s="36" t="str">
        <f t="shared" si="16"/>
        <v/>
      </c>
      <c r="M771" s="36" t="str">
        <f t="shared" si="16"/>
        <v/>
      </c>
      <c r="N771" s="36" t="str">
        <f t="shared" si="16"/>
        <v/>
      </c>
      <c r="O771" s="36" t="str">
        <f t="shared" si="16"/>
        <v/>
      </c>
      <c r="P771" s="36" t="str">
        <f t="shared" si="16"/>
        <v>*</v>
      </c>
      <c r="Q771" s="36" t="str">
        <f t="shared" si="16"/>
        <v>*</v>
      </c>
      <c r="R771" s="36" t="str">
        <f t="shared" si="16"/>
        <v>*</v>
      </c>
      <c r="S771" s="36" t="str">
        <f t="shared" si="16"/>
        <v/>
      </c>
      <c r="T771" s="36" t="str">
        <f t="shared" si="16"/>
        <v/>
      </c>
      <c r="U771" s="36" t="str">
        <f t="shared" si="16"/>
        <v/>
      </c>
    </row>
    <row r="772" spans="1:21" s="18" customFormat="1" ht="15.75" hidden="1" customHeight="1" x14ac:dyDescent="0.2">
      <c r="A772" s="75"/>
      <c r="B772" s="21" t="s">
        <v>212</v>
      </c>
      <c r="C772" s="65" t="s">
        <v>32</v>
      </c>
      <c r="D772" s="36" t="str">
        <f t="shared" ref="D772:U786" si="17">IF(D129=D446,"","*")</f>
        <v/>
      </c>
      <c r="E772" s="36" t="str">
        <f t="shared" si="17"/>
        <v>*</v>
      </c>
      <c r="F772" s="36" t="str">
        <f t="shared" si="17"/>
        <v>*</v>
      </c>
      <c r="G772" s="36" t="str">
        <f t="shared" si="17"/>
        <v>*</v>
      </c>
      <c r="H772" s="36" t="str">
        <f t="shared" si="17"/>
        <v>*</v>
      </c>
      <c r="I772" s="36" t="str">
        <f t="shared" si="17"/>
        <v>*</v>
      </c>
      <c r="J772" s="36" t="str">
        <f t="shared" si="17"/>
        <v/>
      </c>
      <c r="K772" s="36" t="str">
        <f t="shared" si="17"/>
        <v/>
      </c>
      <c r="L772" s="36" t="str">
        <f t="shared" si="17"/>
        <v/>
      </c>
      <c r="M772" s="36" t="str">
        <f t="shared" si="17"/>
        <v/>
      </c>
      <c r="N772" s="36" t="str">
        <f t="shared" si="17"/>
        <v/>
      </c>
      <c r="O772" s="36" t="str">
        <f t="shared" si="17"/>
        <v/>
      </c>
      <c r="P772" s="36" t="str">
        <f t="shared" si="17"/>
        <v>*</v>
      </c>
      <c r="Q772" s="36" t="str">
        <f t="shared" si="17"/>
        <v>*</v>
      </c>
      <c r="R772" s="36" t="str">
        <f t="shared" si="17"/>
        <v>*</v>
      </c>
      <c r="S772" s="36" t="str">
        <f t="shared" si="17"/>
        <v/>
      </c>
      <c r="T772" s="36" t="str">
        <f t="shared" si="17"/>
        <v/>
      </c>
      <c r="U772" s="36" t="str">
        <f t="shared" si="17"/>
        <v/>
      </c>
    </row>
    <row r="773" spans="1:21" s="18" customFormat="1" ht="15.75" hidden="1" customHeight="1" x14ac:dyDescent="0.2">
      <c r="A773" s="75"/>
      <c r="B773" s="35" t="s">
        <v>249</v>
      </c>
      <c r="C773" s="65" t="s">
        <v>16</v>
      </c>
      <c r="D773" s="36" t="str">
        <f t="shared" si="17"/>
        <v>*</v>
      </c>
      <c r="E773" s="36" t="str">
        <f t="shared" si="17"/>
        <v>*</v>
      </c>
      <c r="F773" s="36" t="str">
        <f t="shared" si="17"/>
        <v>*</v>
      </c>
      <c r="G773" s="36" t="str">
        <f t="shared" si="17"/>
        <v/>
      </c>
      <c r="H773" s="36" t="str">
        <f t="shared" si="17"/>
        <v/>
      </c>
      <c r="I773" s="36" t="str">
        <f t="shared" si="17"/>
        <v/>
      </c>
      <c r="J773" s="36" t="str">
        <f t="shared" si="17"/>
        <v/>
      </c>
      <c r="K773" s="36" t="str">
        <f t="shared" si="17"/>
        <v/>
      </c>
      <c r="L773" s="36" t="str">
        <f t="shared" si="17"/>
        <v/>
      </c>
      <c r="M773" s="36" t="str">
        <f t="shared" si="17"/>
        <v/>
      </c>
      <c r="N773" s="36" t="str">
        <f t="shared" si="17"/>
        <v/>
      </c>
      <c r="O773" s="36" t="str">
        <f t="shared" si="17"/>
        <v/>
      </c>
      <c r="P773" s="36" t="str">
        <f t="shared" si="17"/>
        <v>*</v>
      </c>
      <c r="Q773" s="36" t="str">
        <f t="shared" si="17"/>
        <v>*</v>
      </c>
      <c r="R773" s="36" t="str">
        <f t="shared" si="17"/>
        <v>*</v>
      </c>
      <c r="S773" s="36" t="str">
        <f t="shared" si="17"/>
        <v/>
      </c>
      <c r="T773" s="36" t="str">
        <f t="shared" si="17"/>
        <v/>
      </c>
      <c r="U773" s="36" t="str">
        <f t="shared" si="17"/>
        <v/>
      </c>
    </row>
    <row r="774" spans="1:21" s="18" customFormat="1" ht="15.75" hidden="1" customHeight="1" x14ac:dyDescent="0.2">
      <c r="A774" s="75"/>
      <c r="B774" s="35" t="s">
        <v>213</v>
      </c>
      <c r="C774" s="65" t="s">
        <v>130</v>
      </c>
      <c r="D774" s="36" t="str">
        <f t="shared" si="17"/>
        <v>*</v>
      </c>
      <c r="E774" s="36" t="str">
        <f t="shared" si="17"/>
        <v>*</v>
      </c>
      <c r="F774" s="36" t="str">
        <f t="shared" si="17"/>
        <v>*</v>
      </c>
      <c r="G774" s="36" t="str">
        <f t="shared" si="17"/>
        <v/>
      </c>
      <c r="H774" s="36" t="str">
        <f t="shared" si="17"/>
        <v/>
      </c>
      <c r="I774" s="36" t="str">
        <f t="shared" si="17"/>
        <v/>
      </c>
      <c r="J774" s="36" t="str">
        <f t="shared" si="17"/>
        <v/>
      </c>
      <c r="K774" s="36" t="str">
        <f t="shared" si="17"/>
        <v/>
      </c>
      <c r="L774" s="36" t="str">
        <f t="shared" si="17"/>
        <v/>
      </c>
      <c r="M774" s="36" t="str">
        <f t="shared" si="17"/>
        <v/>
      </c>
      <c r="N774" s="36" t="str">
        <f t="shared" si="17"/>
        <v/>
      </c>
      <c r="O774" s="36" t="str">
        <f t="shared" si="17"/>
        <v/>
      </c>
      <c r="P774" s="36" t="str">
        <f t="shared" si="17"/>
        <v>*</v>
      </c>
      <c r="Q774" s="36" t="str">
        <f t="shared" si="17"/>
        <v>*</v>
      </c>
      <c r="R774" s="36" t="str">
        <f t="shared" si="17"/>
        <v>*</v>
      </c>
      <c r="S774" s="36" t="str">
        <f t="shared" si="17"/>
        <v/>
      </c>
      <c r="T774" s="36" t="str">
        <f t="shared" si="17"/>
        <v/>
      </c>
      <c r="U774" s="36" t="str">
        <f t="shared" si="17"/>
        <v/>
      </c>
    </row>
    <row r="775" spans="1:21" s="18" customFormat="1" ht="15.75" hidden="1" customHeight="1" x14ac:dyDescent="0.2">
      <c r="A775" s="76" t="s">
        <v>250</v>
      </c>
      <c r="B775" s="17" t="s">
        <v>210</v>
      </c>
      <c r="C775" s="33" t="s">
        <v>22</v>
      </c>
      <c r="D775" s="34" t="str">
        <f t="shared" si="17"/>
        <v>*</v>
      </c>
      <c r="E775" s="34" t="str">
        <f t="shared" si="17"/>
        <v>*</v>
      </c>
      <c r="F775" s="34" t="str">
        <f t="shared" si="17"/>
        <v>*</v>
      </c>
      <c r="G775" s="34" t="str">
        <f t="shared" si="17"/>
        <v>*</v>
      </c>
      <c r="H775" s="34" t="str">
        <f t="shared" si="17"/>
        <v>*</v>
      </c>
      <c r="I775" s="34" t="str">
        <f t="shared" si="17"/>
        <v>*</v>
      </c>
      <c r="J775" s="34" t="str">
        <f t="shared" si="17"/>
        <v>*</v>
      </c>
      <c r="K775" s="34" t="str">
        <f t="shared" si="17"/>
        <v>*</v>
      </c>
      <c r="L775" s="34" t="str">
        <f t="shared" si="17"/>
        <v>*</v>
      </c>
      <c r="M775" s="34" t="str">
        <f t="shared" si="17"/>
        <v/>
      </c>
      <c r="N775" s="34" t="str">
        <f t="shared" si="17"/>
        <v/>
      </c>
      <c r="O775" s="34" t="str">
        <f t="shared" si="17"/>
        <v/>
      </c>
      <c r="P775" s="34" t="str">
        <f t="shared" si="17"/>
        <v>*</v>
      </c>
      <c r="Q775" s="34" t="str">
        <f t="shared" si="17"/>
        <v>*</v>
      </c>
      <c r="R775" s="34" t="str">
        <f t="shared" si="17"/>
        <v>*</v>
      </c>
      <c r="S775" s="34" t="str">
        <f t="shared" si="17"/>
        <v/>
      </c>
      <c r="T775" s="34" t="str">
        <f t="shared" si="17"/>
        <v/>
      </c>
      <c r="U775" s="34" t="str">
        <f t="shared" si="17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30</v>
      </c>
      <c r="D776" s="37" t="str">
        <f t="shared" si="17"/>
        <v>*</v>
      </c>
      <c r="E776" s="37" t="str">
        <f t="shared" si="17"/>
        <v>*</v>
      </c>
      <c r="F776" s="37" t="str">
        <f t="shared" si="17"/>
        <v>*</v>
      </c>
      <c r="G776" s="37" t="str">
        <f t="shared" si="17"/>
        <v>*</v>
      </c>
      <c r="H776" s="37" t="str">
        <f t="shared" si="17"/>
        <v>*</v>
      </c>
      <c r="I776" s="37" t="str">
        <f t="shared" si="17"/>
        <v>*</v>
      </c>
      <c r="J776" s="37" t="str">
        <f t="shared" si="17"/>
        <v>*</v>
      </c>
      <c r="K776" s="37" t="str">
        <f t="shared" si="17"/>
        <v>*</v>
      </c>
      <c r="L776" s="37" t="str">
        <f t="shared" si="17"/>
        <v>*</v>
      </c>
      <c r="M776" s="37" t="str">
        <f t="shared" si="17"/>
        <v/>
      </c>
      <c r="N776" s="37" t="str">
        <f t="shared" si="17"/>
        <v/>
      </c>
      <c r="O776" s="37" t="str">
        <f t="shared" si="17"/>
        <v/>
      </c>
      <c r="P776" s="37" t="str">
        <f t="shared" si="17"/>
        <v>*</v>
      </c>
      <c r="Q776" s="37" t="str">
        <f t="shared" si="17"/>
        <v>*</v>
      </c>
      <c r="R776" s="37" t="str">
        <f t="shared" si="17"/>
        <v>*</v>
      </c>
      <c r="S776" s="37" t="str">
        <f t="shared" si="17"/>
        <v/>
      </c>
      <c r="T776" s="37" t="str">
        <f t="shared" si="17"/>
        <v/>
      </c>
      <c r="U776" s="37" t="str">
        <f t="shared" si="17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37" t="str">
        <f t="shared" si="17"/>
        <v>*</v>
      </c>
      <c r="E777" s="37" t="str">
        <f t="shared" si="17"/>
        <v>*</v>
      </c>
      <c r="F777" s="37" t="str">
        <f t="shared" si="17"/>
        <v>*</v>
      </c>
      <c r="G777" s="37" t="str">
        <f t="shared" si="17"/>
        <v>*</v>
      </c>
      <c r="H777" s="37" t="str">
        <f t="shared" si="17"/>
        <v>*</v>
      </c>
      <c r="I777" s="37" t="str">
        <f t="shared" si="17"/>
        <v>*</v>
      </c>
      <c r="J777" s="37" t="str">
        <f t="shared" si="17"/>
        <v>*</v>
      </c>
      <c r="K777" s="37" t="str">
        <f t="shared" si="17"/>
        <v>*</v>
      </c>
      <c r="L777" s="37" t="str">
        <f t="shared" si="17"/>
        <v>*</v>
      </c>
      <c r="M777" s="37" t="str">
        <f t="shared" si="17"/>
        <v/>
      </c>
      <c r="N777" s="37" t="str">
        <f t="shared" si="17"/>
        <v/>
      </c>
      <c r="O777" s="37" t="str">
        <f t="shared" si="17"/>
        <v/>
      </c>
      <c r="P777" s="37" t="str">
        <f t="shared" si="17"/>
        <v>*</v>
      </c>
      <c r="Q777" s="37" t="str">
        <f t="shared" si="17"/>
        <v>*</v>
      </c>
      <c r="R777" s="37" t="str">
        <f t="shared" si="17"/>
        <v>*</v>
      </c>
      <c r="S777" s="37" t="str">
        <f t="shared" si="17"/>
        <v/>
      </c>
      <c r="T777" s="37" t="str">
        <f t="shared" si="17"/>
        <v/>
      </c>
      <c r="U777" s="37" t="str">
        <f t="shared" si="17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32</v>
      </c>
      <c r="D778" s="37" t="str">
        <f t="shared" si="17"/>
        <v>*</v>
      </c>
      <c r="E778" s="37" t="str">
        <f t="shared" si="17"/>
        <v>*</v>
      </c>
      <c r="F778" s="37" t="str">
        <f t="shared" si="17"/>
        <v>*</v>
      </c>
      <c r="G778" s="37" t="str">
        <f t="shared" si="17"/>
        <v>*</v>
      </c>
      <c r="H778" s="37" t="str">
        <f t="shared" si="17"/>
        <v>*</v>
      </c>
      <c r="I778" s="37" t="str">
        <f t="shared" si="17"/>
        <v>*</v>
      </c>
      <c r="J778" s="37" t="str">
        <f t="shared" si="17"/>
        <v/>
      </c>
      <c r="K778" s="37" t="str">
        <f t="shared" si="17"/>
        <v/>
      </c>
      <c r="L778" s="37" t="str">
        <f t="shared" si="17"/>
        <v/>
      </c>
      <c r="M778" s="37" t="str">
        <f t="shared" si="17"/>
        <v/>
      </c>
      <c r="N778" s="37" t="str">
        <f t="shared" si="17"/>
        <v/>
      </c>
      <c r="O778" s="37" t="str">
        <f t="shared" si="17"/>
        <v/>
      </c>
      <c r="P778" s="37" t="str">
        <f t="shared" si="17"/>
        <v>*</v>
      </c>
      <c r="Q778" s="37" t="str">
        <f t="shared" si="17"/>
        <v>*</v>
      </c>
      <c r="R778" s="37" t="str">
        <f t="shared" si="17"/>
        <v>*</v>
      </c>
      <c r="S778" s="37" t="str">
        <f t="shared" si="17"/>
        <v/>
      </c>
      <c r="T778" s="37" t="str">
        <f t="shared" si="17"/>
        <v/>
      </c>
      <c r="U778" s="37" t="str">
        <f t="shared" si="17"/>
        <v/>
      </c>
    </row>
    <row r="779" spans="1:21" s="18" customFormat="1" ht="15.75" hidden="1" customHeight="1" x14ac:dyDescent="0.2">
      <c r="A779" s="76"/>
      <c r="B779" s="22" t="s">
        <v>249</v>
      </c>
      <c r="C779" s="23" t="s">
        <v>16</v>
      </c>
      <c r="D779" s="37" t="str">
        <f t="shared" si="17"/>
        <v>*</v>
      </c>
      <c r="E779" s="37" t="str">
        <f t="shared" si="17"/>
        <v>*</v>
      </c>
      <c r="F779" s="37" t="str">
        <f t="shared" si="17"/>
        <v>*</v>
      </c>
      <c r="G779" s="37" t="str">
        <f t="shared" si="17"/>
        <v>*</v>
      </c>
      <c r="H779" s="37" t="str">
        <f t="shared" si="17"/>
        <v>*</v>
      </c>
      <c r="I779" s="37" t="str">
        <f t="shared" si="17"/>
        <v>*</v>
      </c>
      <c r="J779" s="37" t="str">
        <f t="shared" si="17"/>
        <v/>
      </c>
      <c r="K779" s="37" t="str">
        <f t="shared" si="17"/>
        <v/>
      </c>
      <c r="L779" s="37" t="str">
        <f t="shared" si="17"/>
        <v/>
      </c>
      <c r="M779" s="37" t="str">
        <f t="shared" si="17"/>
        <v/>
      </c>
      <c r="N779" s="37" t="str">
        <f t="shared" si="17"/>
        <v/>
      </c>
      <c r="O779" s="37" t="str">
        <f t="shared" si="17"/>
        <v/>
      </c>
      <c r="P779" s="37" t="str">
        <f t="shared" si="17"/>
        <v>*</v>
      </c>
      <c r="Q779" s="37" t="str">
        <f t="shared" si="17"/>
        <v>*</v>
      </c>
      <c r="R779" s="37" t="str">
        <f t="shared" si="17"/>
        <v>*</v>
      </c>
      <c r="S779" s="37" t="str">
        <f t="shared" si="17"/>
        <v/>
      </c>
      <c r="T779" s="37" t="str">
        <f t="shared" si="17"/>
        <v/>
      </c>
      <c r="U779" s="37" t="str">
        <f t="shared" si="17"/>
        <v/>
      </c>
    </row>
    <row r="780" spans="1:21" s="18" customFormat="1" ht="15.75" hidden="1" customHeight="1" x14ac:dyDescent="0.2">
      <c r="A780" s="77"/>
      <c r="B780" s="25" t="s">
        <v>213</v>
      </c>
      <c r="C780" s="26" t="s">
        <v>130</v>
      </c>
      <c r="D780" s="38" t="str">
        <f t="shared" si="17"/>
        <v>*</v>
      </c>
      <c r="E780" s="38" t="str">
        <f t="shared" si="17"/>
        <v>*</v>
      </c>
      <c r="F780" s="38" t="str">
        <f t="shared" si="17"/>
        <v>*</v>
      </c>
      <c r="G780" s="38" t="str">
        <f t="shared" si="17"/>
        <v>*</v>
      </c>
      <c r="H780" s="38" t="str">
        <f t="shared" si="17"/>
        <v>*</v>
      </c>
      <c r="I780" s="38" t="str">
        <f t="shared" si="17"/>
        <v>*</v>
      </c>
      <c r="J780" s="38" t="str">
        <f t="shared" si="17"/>
        <v/>
      </c>
      <c r="K780" s="38" t="str">
        <f t="shared" si="17"/>
        <v/>
      </c>
      <c r="L780" s="38" t="str">
        <f t="shared" si="17"/>
        <v/>
      </c>
      <c r="M780" s="38" t="str">
        <f t="shared" si="17"/>
        <v/>
      </c>
      <c r="N780" s="38" t="str">
        <f t="shared" si="17"/>
        <v/>
      </c>
      <c r="O780" s="38" t="str">
        <f t="shared" si="17"/>
        <v/>
      </c>
      <c r="P780" s="38" t="str">
        <f t="shared" si="17"/>
        <v/>
      </c>
      <c r="Q780" s="38" t="str">
        <f t="shared" si="17"/>
        <v>*</v>
      </c>
      <c r="R780" s="38" t="str">
        <f t="shared" si="17"/>
        <v>*</v>
      </c>
      <c r="S780" s="38" t="str">
        <f t="shared" si="17"/>
        <v/>
      </c>
      <c r="T780" s="38" t="str">
        <f t="shared" si="17"/>
        <v/>
      </c>
      <c r="U780" s="38" t="str">
        <f t="shared" si="17"/>
        <v/>
      </c>
    </row>
    <row r="781" spans="1:21" ht="15.75" hidden="1" customHeight="1" x14ac:dyDescent="0.2">
      <c r="A781" s="72" t="s">
        <v>224</v>
      </c>
      <c r="B781" s="73"/>
      <c r="C781" s="31" t="s">
        <v>114</v>
      </c>
      <c r="D781" s="32" t="str">
        <f t="shared" si="17"/>
        <v>*</v>
      </c>
      <c r="E781" s="32" t="str">
        <f t="shared" si="17"/>
        <v>*</v>
      </c>
      <c r="F781" s="32" t="str">
        <f t="shared" si="17"/>
        <v>*</v>
      </c>
      <c r="G781" s="32" t="str">
        <f t="shared" si="17"/>
        <v>*</v>
      </c>
      <c r="H781" s="32" t="str">
        <f t="shared" si="17"/>
        <v>*</v>
      </c>
      <c r="I781" s="32" t="str">
        <f t="shared" si="17"/>
        <v>*</v>
      </c>
      <c r="J781" s="32" t="str">
        <f t="shared" si="17"/>
        <v>*</v>
      </c>
      <c r="K781" s="32" t="str">
        <f t="shared" si="17"/>
        <v>*</v>
      </c>
      <c r="L781" s="32" t="str">
        <f t="shared" si="17"/>
        <v>*</v>
      </c>
      <c r="M781" s="32" t="str">
        <f t="shared" si="17"/>
        <v>*</v>
      </c>
      <c r="N781" s="32" t="str">
        <f t="shared" si="17"/>
        <v>*</v>
      </c>
      <c r="O781" s="32" t="str">
        <f t="shared" si="17"/>
        <v>*</v>
      </c>
      <c r="P781" s="32" t="str">
        <f t="shared" si="17"/>
        <v>*</v>
      </c>
      <c r="Q781" s="32" t="str">
        <f t="shared" si="17"/>
        <v>*</v>
      </c>
      <c r="R781" s="32" t="str">
        <f t="shared" si="17"/>
        <v>*</v>
      </c>
      <c r="S781" s="32" t="str">
        <f t="shared" si="17"/>
        <v>*</v>
      </c>
      <c r="T781" s="32" t="str">
        <f t="shared" si="17"/>
        <v>*</v>
      </c>
      <c r="U781" s="32" t="str">
        <f t="shared" si="17"/>
        <v>*</v>
      </c>
    </row>
    <row r="782" spans="1:21" s="18" customFormat="1" ht="15.75" hidden="1" customHeight="1" x14ac:dyDescent="0.2">
      <c r="A782" s="74" t="s">
        <v>247</v>
      </c>
      <c r="B782" s="17" t="s">
        <v>210</v>
      </c>
      <c r="C782" s="33" t="s">
        <v>22</v>
      </c>
      <c r="D782" s="34" t="str">
        <f t="shared" si="17"/>
        <v>*</v>
      </c>
      <c r="E782" s="34" t="str">
        <f t="shared" si="17"/>
        <v>*</v>
      </c>
      <c r="F782" s="34" t="str">
        <f t="shared" si="17"/>
        <v>*</v>
      </c>
      <c r="G782" s="34" t="str">
        <f t="shared" si="17"/>
        <v>*</v>
      </c>
      <c r="H782" s="34" t="str">
        <f t="shared" si="17"/>
        <v>*</v>
      </c>
      <c r="I782" s="34" t="str">
        <f t="shared" si="17"/>
        <v>*</v>
      </c>
      <c r="J782" s="34" t="str">
        <f t="shared" si="17"/>
        <v>*</v>
      </c>
      <c r="K782" s="34" t="str">
        <f t="shared" si="17"/>
        <v>*</v>
      </c>
      <c r="L782" s="34" t="str">
        <f t="shared" si="17"/>
        <v>*</v>
      </c>
      <c r="M782" s="34" t="str">
        <f t="shared" si="17"/>
        <v>*</v>
      </c>
      <c r="N782" s="34" t="str">
        <f t="shared" si="17"/>
        <v>*</v>
      </c>
      <c r="O782" s="34" t="str">
        <f t="shared" si="17"/>
        <v>*</v>
      </c>
      <c r="P782" s="34" t="str">
        <f t="shared" si="17"/>
        <v>*</v>
      </c>
      <c r="Q782" s="34" t="str">
        <f t="shared" si="17"/>
        <v>*</v>
      </c>
      <c r="R782" s="34" t="str">
        <f t="shared" si="17"/>
        <v>*</v>
      </c>
      <c r="S782" s="34" t="str">
        <f t="shared" si="17"/>
        <v>*</v>
      </c>
      <c r="T782" s="34" t="str">
        <f t="shared" si="17"/>
        <v>*</v>
      </c>
      <c r="U782" s="34" t="str">
        <f t="shared" si="17"/>
        <v>*</v>
      </c>
    </row>
    <row r="783" spans="1:21" s="18" customFormat="1" ht="15.75" hidden="1" customHeight="1" x14ac:dyDescent="0.2">
      <c r="A783" s="75"/>
      <c r="B783" s="35" t="s">
        <v>211</v>
      </c>
      <c r="C783" s="65" t="s">
        <v>30</v>
      </c>
      <c r="D783" s="36" t="str">
        <f t="shared" si="17"/>
        <v>*</v>
      </c>
      <c r="E783" s="36" t="str">
        <f t="shared" si="17"/>
        <v>*</v>
      </c>
      <c r="F783" s="36" t="str">
        <f t="shared" si="17"/>
        <v>*</v>
      </c>
      <c r="G783" s="36" t="str">
        <f t="shared" si="17"/>
        <v>*</v>
      </c>
      <c r="H783" s="36" t="str">
        <f t="shared" si="17"/>
        <v>*</v>
      </c>
      <c r="I783" s="36" t="str">
        <f t="shared" si="17"/>
        <v>*</v>
      </c>
      <c r="J783" s="36" t="str">
        <f t="shared" si="17"/>
        <v>*</v>
      </c>
      <c r="K783" s="36" t="str">
        <f t="shared" si="17"/>
        <v>*</v>
      </c>
      <c r="L783" s="36" t="str">
        <f t="shared" si="17"/>
        <v>*</v>
      </c>
      <c r="M783" s="36" t="str">
        <f t="shared" si="17"/>
        <v>*</v>
      </c>
      <c r="N783" s="36" t="str">
        <f t="shared" si="17"/>
        <v>*</v>
      </c>
      <c r="O783" s="36" t="str">
        <f t="shared" si="17"/>
        <v>*</v>
      </c>
      <c r="P783" s="36" t="str">
        <f t="shared" si="17"/>
        <v>*</v>
      </c>
      <c r="Q783" s="36" t="str">
        <f t="shared" si="17"/>
        <v>*</v>
      </c>
      <c r="R783" s="36" t="str">
        <f t="shared" si="17"/>
        <v>*</v>
      </c>
      <c r="S783" s="36" t="str">
        <f t="shared" si="17"/>
        <v>*</v>
      </c>
      <c r="T783" s="36" t="str">
        <f t="shared" si="17"/>
        <v>*</v>
      </c>
      <c r="U783" s="36" t="str">
        <f t="shared" si="17"/>
        <v>*</v>
      </c>
    </row>
    <row r="784" spans="1:21" s="18" customFormat="1" ht="15.75" hidden="1" customHeight="1" x14ac:dyDescent="0.2">
      <c r="A784" s="75"/>
      <c r="B784" s="21" t="s">
        <v>248</v>
      </c>
      <c r="C784" s="65" t="s">
        <v>14</v>
      </c>
      <c r="D784" s="36" t="str">
        <f t="shared" si="17"/>
        <v>*</v>
      </c>
      <c r="E784" s="36" t="str">
        <f t="shared" si="17"/>
        <v>*</v>
      </c>
      <c r="F784" s="36" t="str">
        <f t="shared" si="17"/>
        <v>*</v>
      </c>
      <c r="G784" s="36" t="str">
        <f t="shared" si="17"/>
        <v>*</v>
      </c>
      <c r="H784" s="36" t="str">
        <f t="shared" si="17"/>
        <v>*</v>
      </c>
      <c r="I784" s="36" t="str">
        <f t="shared" si="17"/>
        <v>*</v>
      </c>
      <c r="J784" s="36" t="str">
        <f t="shared" si="17"/>
        <v>*</v>
      </c>
      <c r="K784" s="36" t="str">
        <f t="shared" si="17"/>
        <v>*</v>
      </c>
      <c r="L784" s="36" t="str">
        <f t="shared" si="17"/>
        <v>*</v>
      </c>
      <c r="M784" s="36" t="str">
        <f t="shared" si="17"/>
        <v>*</v>
      </c>
      <c r="N784" s="36" t="str">
        <f t="shared" si="17"/>
        <v>*</v>
      </c>
      <c r="O784" s="36" t="str">
        <f t="shared" si="17"/>
        <v>*</v>
      </c>
      <c r="P784" s="36" t="str">
        <f t="shared" si="17"/>
        <v>*</v>
      </c>
      <c r="Q784" s="36" t="str">
        <f t="shared" si="17"/>
        <v>*</v>
      </c>
      <c r="R784" s="36" t="str">
        <f t="shared" si="17"/>
        <v>*</v>
      </c>
      <c r="S784" s="36" t="str">
        <f t="shared" si="17"/>
        <v>*</v>
      </c>
      <c r="T784" s="36" t="str">
        <f t="shared" si="17"/>
        <v>*</v>
      </c>
      <c r="U784" s="36" t="str">
        <f t="shared" si="17"/>
        <v>*</v>
      </c>
    </row>
    <row r="785" spans="1:21" s="18" customFormat="1" ht="15.75" hidden="1" customHeight="1" x14ac:dyDescent="0.2">
      <c r="A785" s="75"/>
      <c r="B785" s="21" t="s">
        <v>212</v>
      </c>
      <c r="C785" s="65" t="s">
        <v>32</v>
      </c>
      <c r="D785" s="36" t="str">
        <f t="shared" si="17"/>
        <v>*</v>
      </c>
      <c r="E785" s="36" t="str">
        <f t="shared" si="17"/>
        <v/>
      </c>
      <c r="F785" s="36" t="str">
        <f t="shared" si="17"/>
        <v>*</v>
      </c>
      <c r="G785" s="36" t="str">
        <f t="shared" si="17"/>
        <v>*</v>
      </c>
      <c r="H785" s="36" t="str">
        <f t="shared" si="17"/>
        <v>*</v>
      </c>
      <c r="I785" s="36" t="str">
        <f t="shared" si="17"/>
        <v>*</v>
      </c>
      <c r="J785" s="36" t="str">
        <f t="shared" si="17"/>
        <v/>
      </c>
      <c r="K785" s="36" t="str">
        <f t="shared" si="17"/>
        <v/>
      </c>
      <c r="L785" s="36" t="str">
        <f t="shared" si="17"/>
        <v/>
      </c>
      <c r="M785" s="36" t="str">
        <f t="shared" si="17"/>
        <v/>
      </c>
      <c r="N785" s="36" t="str">
        <f t="shared" si="17"/>
        <v/>
      </c>
      <c r="O785" s="36" t="str">
        <f t="shared" si="17"/>
        <v/>
      </c>
      <c r="P785" s="36" t="str">
        <f t="shared" si="17"/>
        <v>*</v>
      </c>
      <c r="Q785" s="36" t="str">
        <f t="shared" si="17"/>
        <v>*</v>
      </c>
      <c r="R785" s="36" t="str">
        <f t="shared" si="17"/>
        <v>*</v>
      </c>
      <c r="S785" s="36" t="str">
        <f t="shared" si="17"/>
        <v/>
      </c>
      <c r="T785" s="36" t="str">
        <f t="shared" si="17"/>
        <v/>
      </c>
      <c r="U785" s="36" t="str">
        <f t="shared" si="17"/>
        <v/>
      </c>
    </row>
    <row r="786" spans="1:21" s="18" customFormat="1" ht="15.75" hidden="1" customHeight="1" x14ac:dyDescent="0.2">
      <c r="A786" s="75"/>
      <c r="B786" s="35" t="s">
        <v>249</v>
      </c>
      <c r="C786" s="65" t="s">
        <v>16</v>
      </c>
      <c r="D786" s="36" t="str">
        <f t="shared" si="17"/>
        <v>*</v>
      </c>
      <c r="E786" s="36" t="str">
        <f t="shared" si="17"/>
        <v>*</v>
      </c>
      <c r="F786" s="36" t="str">
        <f t="shared" si="17"/>
        <v>*</v>
      </c>
      <c r="G786" s="36" t="str">
        <f t="shared" ref="G786:U786" si="18">IF(G143=G460,"","*")</f>
        <v>*</v>
      </c>
      <c r="H786" s="36" t="str">
        <f t="shared" si="18"/>
        <v>*</v>
      </c>
      <c r="I786" s="36" t="str">
        <f t="shared" si="18"/>
        <v>*</v>
      </c>
      <c r="J786" s="36" t="str">
        <f t="shared" si="18"/>
        <v/>
      </c>
      <c r="K786" s="36" t="str">
        <f t="shared" si="18"/>
        <v/>
      </c>
      <c r="L786" s="36" t="str">
        <f t="shared" si="18"/>
        <v/>
      </c>
      <c r="M786" s="36" t="str">
        <f t="shared" si="18"/>
        <v/>
      </c>
      <c r="N786" s="36" t="str">
        <f t="shared" si="18"/>
        <v/>
      </c>
      <c r="O786" s="36" t="str">
        <f t="shared" si="18"/>
        <v/>
      </c>
      <c r="P786" s="36" t="str">
        <f t="shared" si="18"/>
        <v>*</v>
      </c>
      <c r="Q786" s="36" t="str">
        <f t="shared" si="18"/>
        <v>*</v>
      </c>
      <c r="R786" s="36" t="str">
        <f t="shared" si="18"/>
        <v>*</v>
      </c>
      <c r="S786" s="36" t="str">
        <f t="shared" si="18"/>
        <v/>
      </c>
      <c r="T786" s="36" t="str">
        <f t="shared" si="18"/>
        <v/>
      </c>
      <c r="U786" s="36" t="str">
        <f t="shared" si="18"/>
        <v/>
      </c>
    </row>
    <row r="787" spans="1:21" s="18" customFormat="1" ht="15.75" hidden="1" customHeight="1" x14ac:dyDescent="0.2">
      <c r="A787" s="75"/>
      <c r="B787" s="35" t="s">
        <v>213</v>
      </c>
      <c r="C787" s="65" t="s">
        <v>130</v>
      </c>
      <c r="D787" s="36" t="str">
        <f t="shared" ref="D787:U801" si="19">IF(D144=D461,"","*")</f>
        <v>*</v>
      </c>
      <c r="E787" s="36" t="str">
        <f t="shared" si="19"/>
        <v>*</v>
      </c>
      <c r="F787" s="36" t="str">
        <f t="shared" si="19"/>
        <v>*</v>
      </c>
      <c r="G787" s="36" t="str">
        <f t="shared" si="19"/>
        <v>*</v>
      </c>
      <c r="H787" s="36" t="str">
        <f t="shared" si="19"/>
        <v>*</v>
      </c>
      <c r="I787" s="36" t="str">
        <f t="shared" si="19"/>
        <v>*</v>
      </c>
      <c r="J787" s="36" t="str">
        <f t="shared" si="19"/>
        <v/>
      </c>
      <c r="K787" s="36" t="str">
        <f t="shared" si="19"/>
        <v/>
      </c>
      <c r="L787" s="36" t="str">
        <f t="shared" si="19"/>
        <v/>
      </c>
      <c r="M787" s="36" t="str">
        <f t="shared" si="19"/>
        <v/>
      </c>
      <c r="N787" s="36" t="str">
        <f t="shared" si="19"/>
        <v/>
      </c>
      <c r="O787" s="36" t="str">
        <f t="shared" si="19"/>
        <v/>
      </c>
      <c r="P787" s="36" t="str">
        <f t="shared" si="19"/>
        <v/>
      </c>
      <c r="Q787" s="36" t="str">
        <f t="shared" si="19"/>
        <v>*</v>
      </c>
      <c r="R787" s="36" t="str">
        <f t="shared" si="19"/>
        <v>*</v>
      </c>
      <c r="S787" s="36" t="str">
        <f t="shared" si="19"/>
        <v/>
      </c>
      <c r="T787" s="36" t="str">
        <f t="shared" si="19"/>
        <v/>
      </c>
      <c r="U787" s="36" t="str">
        <f t="shared" si="19"/>
        <v/>
      </c>
    </row>
    <row r="788" spans="1:21" s="18" customFormat="1" ht="15.75" hidden="1" customHeight="1" x14ac:dyDescent="0.2">
      <c r="A788" s="76" t="s">
        <v>250</v>
      </c>
      <c r="B788" s="17" t="s">
        <v>210</v>
      </c>
      <c r="C788" s="33" t="s">
        <v>22</v>
      </c>
      <c r="D788" s="34" t="str">
        <f t="shared" si="19"/>
        <v>*</v>
      </c>
      <c r="E788" s="34" t="str">
        <f t="shared" si="19"/>
        <v>*</v>
      </c>
      <c r="F788" s="34" t="str">
        <f t="shared" si="19"/>
        <v>*</v>
      </c>
      <c r="G788" s="34" t="str">
        <f t="shared" si="19"/>
        <v>*</v>
      </c>
      <c r="H788" s="34" t="str">
        <f t="shared" si="19"/>
        <v>*</v>
      </c>
      <c r="I788" s="34" t="str">
        <f t="shared" si="19"/>
        <v>*</v>
      </c>
      <c r="J788" s="34" t="str">
        <f t="shared" si="19"/>
        <v/>
      </c>
      <c r="K788" s="34" t="str">
        <f t="shared" si="19"/>
        <v/>
      </c>
      <c r="L788" s="34" t="str">
        <f t="shared" si="19"/>
        <v>*</v>
      </c>
      <c r="M788" s="34" t="str">
        <f t="shared" si="19"/>
        <v/>
      </c>
      <c r="N788" s="34" t="str">
        <f t="shared" si="19"/>
        <v/>
      </c>
      <c r="O788" s="34" t="str">
        <f t="shared" si="19"/>
        <v>*</v>
      </c>
      <c r="P788" s="34" t="str">
        <f t="shared" si="19"/>
        <v>*</v>
      </c>
      <c r="Q788" s="34" t="str">
        <f t="shared" si="19"/>
        <v>*</v>
      </c>
      <c r="R788" s="34" t="str">
        <f t="shared" si="19"/>
        <v>*</v>
      </c>
      <c r="S788" s="34" t="str">
        <f t="shared" si="19"/>
        <v>*</v>
      </c>
      <c r="T788" s="34" t="str">
        <f t="shared" si="19"/>
        <v>*</v>
      </c>
      <c r="U788" s="34" t="str">
        <f t="shared" si="19"/>
        <v>*</v>
      </c>
    </row>
    <row r="789" spans="1:21" s="18" customFormat="1" ht="15.75" hidden="1" customHeight="1" x14ac:dyDescent="0.2">
      <c r="A789" s="76"/>
      <c r="B789" s="22" t="s">
        <v>211</v>
      </c>
      <c r="C789" s="23" t="s">
        <v>30</v>
      </c>
      <c r="D789" s="37" t="str">
        <f t="shared" si="19"/>
        <v>*</v>
      </c>
      <c r="E789" s="37" t="str">
        <f t="shared" si="19"/>
        <v>*</v>
      </c>
      <c r="F789" s="37" t="str">
        <f t="shared" si="19"/>
        <v>*</v>
      </c>
      <c r="G789" s="37" t="str">
        <f t="shared" si="19"/>
        <v>*</v>
      </c>
      <c r="H789" s="37" t="str">
        <f t="shared" si="19"/>
        <v>*</v>
      </c>
      <c r="I789" s="37" t="str">
        <f t="shared" si="19"/>
        <v>*</v>
      </c>
      <c r="J789" s="37" t="str">
        <f t="shared" si="19"/>
        <v/>
      </c>
      <c r="K789" s="37" t="str">
        <f t="shared" si="19"/>
        <v/>
      </c>
      <c r="L789" s="37" t="str">
        <f t="shared" si="19"/>
        <v>*</v>
      </c>
      <c r="M789" s="37" t="str">
        <f t="shared" si="19"/>
        <v/>
      </c>
      <c r="N789" s="37" t="str">
        <f t="shared" si="19"/>
        <v/>
      </c>
      <c r="O789" s="37" t="str">
        <f t="shared" si="19"/>
        <v>*</v>
      </c>
      <c r="P789" s="37" t="str">
        <f t="shared" si="19"/>
        <v>*</v>
      </c>
      <c r="Q789" s="37" t="str">
        <f t="shared" si="19"/>
        <v>*</v>
      </c>
      <c r="R789" s="37" t="str">
        <f t="shared" si="19"/>
        <v>*</v>
      </c>
      <c r="S789" s="37" t="str">
        <f t="shared" si="19"/>
        <v>*</v>
      </c>
      <c r="T789" s="37" t="str">
        <f t="shared" si="19"/>
        <v>*</v>
      </c>
      <c r="U789" s="37" t="str">
        <f t="shared" si="19"/>
        <v>*</v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37" t="str">
        <f t="shared" si="19"/>
        <v>*</v>
      </c>
      <c r="E790" s="37" t="str">
        <f t="shared" si="19"/>
        <v>*</v>
      </c>
      <c r="F790" s="37" t="str">
        <f t="shared" si="19"/>
        <v>*</v>
      </c>
      <c r="G790" s="37" t="str">
        <f t="shared" si="19"/>
        <v>*</v>
      </c>
      <c r="H790" s="37" t="str">
        <f t="shared" si="19"/>
        <v>*</v>
      </c>
      <c r="I790" s="37" t="str">
        <f t="shared" si="19"/>
        <v>*</v>
      </c>
      <c r="J790" s="37" t="str">
        <f t="shared" si="19"/>
        <v/>
      </c>
      <c r="K790" s="37" t="str">
        <f t="shared" si="19"/>
        <v/>
      </c>
      <c r="L790" s="37" t="str">
        <f t="shared" si="19"/>
        <v>*</v>
      </c>
      <c r="M790" s="37" t="str">
        <f t="shared" si="19"/>
        <v/>
      </c>
      <c r="N790" s="37" t="str">
        <f t="shared" si="19"/>
        <v/>
      </c>
      <c r="O790" s="37" t="str">
        <f t="shared" si="19"/>
        <v>*</v>
      </c>
      <c r="P790" s="37" t="str">
        <f t="shared" si="19"/>
        <v>*</v>
      </c>
      <c r="Q790" s="37" t="str">
        <f t="shared" si="19"/>
        <v>*</v>
      </c>
      <c r="R790" s="37" t="str">
        <f t="shared" si="19"/>
        <v>*</v>
      </c>
      <c r="S790" s="37" t="str">
        <f t="shared" si="19"/>
        <v>*</v>
      </c>
      <c r="T790" s="37" t="str">
        <f t="shared" si="19"/>
        <v>*</v>
      </c>
      <c r="U790" s="37" t="str">
        <f t="shared" si="19"/>
        <v>*</v>
      </c>
    </row>
    <row r="791" spans="1:21" s="18" customFormat="1" ht="15.75" hidden="1" customHeight="1" x14ac:dyDescent="0.2">
      <c r="A791" s="76"/>
      <c r="B791" s="21" t="s">
        <v>212</v>
      </c>
      <c r="C791" s="23" t="s">
        <v>32</v>
      </c>
      <c r="D791" s="37" t="str">
        <f t="shared" si="19"/>
        <v>*</v>
      </c>
      <c r="E791" s="37" t="str">
        <f t="shared" si="19"/>
        <v>*</v>
      </c>
      <c r="F791" s="37" t="str">
        <f t="shared" si="19"/>
        <v>*</v>
      </c>
      <c r="G791" s="37" t="str">
        <f t="shared" si="19"/>
        <v>*</v>
      </c>
      <c r="H791" s="37" t="str">
        <f t="shared" si="19"/>
        <v>*</v>
      </c>
      <c r="I791" s="37" t="str">
        <f t="shared" si="19"/>
        <v>*</v>
      </c>
      <c r="J791" s="37" t="str">
        <f t="shared" si="19"/>
        <v/>
      </c>
      <c r="K791" s="37" t="str">
        <f t="shared" si="19"/>
        <v/>
      </c>
      <c r="L791" s="37" t="str">
        <f t="shared" si="19"/>
        <v/>
      </c>
      <c r="M791" s="37" t="str">
        <f t="shared" si="19"/>
        <v/>
      </c>
      <c r="N791" s="37" t="str">
        <f t="shared" si="19"/>
        <v/>
      </c>
      <c r="O791" s="37" t="str">
        <f t="shared" si="19"/>
        <v/>
      </c>
      <c r="P791" s="37" t="str">
        <f t="shared" si="19"/>
        <v>*</v>
      </c>
      <c r="Q791" s="37" t="str">
        <f t="shared" si="19"/>
        <v>*</v>
      </c>
      <c r="R791" s="37" t="str">
        <f t="shared" si="19"/>
        <v>*</v>
      </c>
      <c r="S791" s="37" t="str">
        <f t="shared" si="19"/>
        <v/>
      </c>
      <c r="T791" s="37" t="str">
        <f t="shared" si="19"/>
        <v/>
      </c>
      <c r="U791" s="37" t="str">
        <f t="shared" si="19"/>
        <v/>
      </c>
    </row>
    <row r="792" spans="1:21" s="18" customFormat="1" ht="15.75" hidden="1" customHeight="1" x14ac:dyDescent="0.2">
      <c r="A792" s="76"/>
      <c r="B792" s="22" t="s">
        <v>249</v>
      </c>
      <c r="C792" s="23" t="s">
        <v>16</v>
      </c>
      <c r="D792" s="37" t="str">
        <f t="shared" si="19"/>
        <v>*</v>
      </c>
      <c r="E792" s="37" t="str">
        <f t="shared" si="19"/>
        <v>*</v>
      </c>
      <c r="F792" s="37" t="str">
        <f t="shared" si="19"/>
        <v>*</v>
      </c>
      <c r="G792" s="37" t="str">
        <f t="shared" si="19"/>
        <v>*</v>
      </c>
      <c r="H792" s="37" t="str">
        <f t="shared" si="19"/>
        <v>*</v>
      </c>
      <c r="I792" s="37" t="str">
        <f t="shared" si="19"/>
        <v>*</v>
      </c>
      <c r="J792" s="37" t="str">
        <f t="shared" si="19"/>
        <v/>
      </c>
      <c r="K792" s="37" t="str">
        <f t="shared" si="19"/>
        <v/>
      </c>
      <c r="L792" s="37" t="str">
        <f t="shared" si="19"/>
        <v/>
      </c>
      <c r="M792" s="37" t="str">
        <f t="shared" si="19"/>
        <v/>
      </c>
      <c r="N792" s="37" t="str">
        <f t="shared" si="19"/>
        <v/>
      </c>
      <c r="O792" s="37" t="str">
        <f t="shared" si="19"/>
        <v/>
      </c>
      <c r="P792" s="37" t="str">
        <f t="shared" si="19"/>
        <v>*</v>
      </c>
      <c r="Q792" s="37" t="str">
        <f t="shared" si="19"/>
        <v>*</v>
      </c>
      <c r="R792" s="37" t="str">
        <f t="shared" si="19"/>
        <v>*</v>
      </c>
      <c r="S792" s="37" t="str">
        <f t="shared" si="19"/>
        <v/>
      </c>
      <c r="T792" s="37" t="str">
        <f t="shared" si="19"/>
        <v/>
      </c>
      <c r="U792" s="37" t="str">
        <f t="shared" si="19"/>
        <v/>
      </c>
    </row>
    <row r="793" spans="1:21" s="18" customFormat="1" ht="15.75" hidden="1" customHeight="1" x14ac:dyDescent="0.2">
      <c r="A793" s="77"/>
      <c r="B793" s="25" t="s">
        <v>213</v>
      </c>
      <c r="C793" s="26" t="s">
        <v>130</v>
      </c>
      <c r="D793" s="38" t="str">
        <f t="shared" si="19"/>
        <v>*</v>
      </c>
      <c r="E793" s="38" t="str">
        <f t="shared" si="19"/>
        <v>*</v>
      </c>
      <c r="F793" s="38" t="str">
        <f t="shared" si="19"/>
        <v>*</v>
      </c>
      <c r="G793" s="38" t="str">
        <f t="shared" si="19"/>
        <v>*</v>
      </c>
      <c r="H793" s="38" t="str">
        <f t="shared" si="19"/>
        <v>*</v>
      </c>
      <c r="I793" s="38" t="str">
        <f t="shared" si="19"/>
        <v>*</v>
      </c>
      <c r="J793" s="38" t="str">
        <f t="shared" si="19"/>
        <v/>
      </c>
      <c r="K793" s="38" t="str">
        <f t="shared" si="19"/>
        <v/>
      </c>
      <c r="L793" s="38" t="str">
        <f t="shared" si="19"/>
        <v/>
      </c>
      <c r="M793" s="38" t="str">
        <f t="shared" si="19"/>
        <v/>
      </c>
      <c r="N793" s="38" t="str">
        <f t="shared" si="19"/>
        <v/>
      </c>
      <c r="O793" s="38" t="str">
        <f t="shared" si="19"/>
        <v/>
      </c>
      <c r="P793" s="38" t="str">
        <f t="shared" si="19"/>
        <v/>
      </c>
      <c r="Q793" s="38" t="str">
        <f t="shared" si="19"/>
        <v>*</v>
      </c>
      <c r="R793" s="38" t="str">
        <f t="shared" si="19"/>
        <v>*</v>
      </c>
      <c r="S793" s="38" t="str">
        <f t="shared" si="19"/>
        <v/>
      </c>
      <c r="T793" s="38" t="str">
        <f t="shared" si="19"/>
        <v/>
      </c>
      <c r="U793" s="38" t="str">
        <f t="shared" si="19"/>
        <v/>
      </c>
    </row>
    <row r="794" spans="1:21" ht="15.75" hidden="1" customHeight="1" x14ac:dyDescent="0.2">
      <c r="A794" s="72" t="s">
        <v>225</v>
      </c>
      <c r="B794" s="73"/>
      <c r="C794" s="31" t="s">
        <v>50</v>
      </c>
      <c r="D794" s="32" t="str">
        <f t="shared" si="19"/>
        <v>*</v>
      </c>
      <c r="E794" s="32" t="str">
        <f t="shared" si="19"/>
        <v>*</v>
      </c>
      <c r="F794" s="32" t="str">
        <f t="shared" si="19"/>
        <v>*</v>
      </c>
      <c r="G794" s="32" t="str">
        <f t="shared" si="19"/>
        <v>*</v>
      </c>
      <c r="H794" s="32" t="str">
        <f t="shared" si="19"/>
        <v>*</v>
      </c>
      <c r="I794" s="32" t="str">
        <f t="shared" si="19"/>
        <v>*</v>
      </c>
      <c r="J794" s="32" t="str">
        <f t="shared" si="19"/>
        <v>*</v>
      </c>
      <c r="K794" s="32" t="str">
        <f t="shared" si="19"/>
        <v>*</v>
      </c>
      <c r="L794" s="32" t="str">
        <f t="shared" si="19"/>
        <v>*</v>
      </c>
      <c r="M794" s="32" t="str">
        <f t="shared" si="19"/>
        <v>*</v>
      </c>
      <c r="N794" s="32" t="str">
        <f t="shared" si="19"/>
        <v>*</v>
      </c>
      <c r="O794" s="32" t="str">
        <f t="shared" si="19"/>
        <v>*</v>
      </c>
      <c r="P794" s="32" t="str">
        <f t="shared" si="19"/>
        <v>*</v>
      </c>
      <c r="Q794" s="32" t="str">
        <f t="shared" si="19"/>
        <v>*</v>
      </c>
      <c r="R794" s="32" t="str">
        <f t="shared" si="19"/>
        <v>*</v>
      </c>
      <c r="S794" s="32" t="str">
        <f t="shared" si="19"/>
        <v>*</v>
      </c>
      <c r="T794" s="32" t="str">
        <f t="shared" si="19"/>
        <v>*</v>
      </c>
      <c r="U794" s="32" t="str">
        <f t="shared" si="19"/>
        <v>*</v>
      </c>
    </row>
    <row r="795" spans="1:21" s="18" customFormat="1" ht="15.75" hidden="1" customHeight="1" x14ac:dyDescent="0.2">
      <c r="A795" s="74" t="s">
        <v>247</v>
      </c>
      <c r="B795" s="17" t="s">
        <v>210</v>
      </c>
      <c r="C795" s="33" t="s">
        <v>22</v>
      </c>
      <c r="D795" s="34" t="str">
        <f t="shared" si="19"/>
        <v>*</v>
      </c>
      <c r="E795" s="34" t="str">
        <f t="shared" si="19"/>
        <v>*</v>
      </c>
      <c r="F795" s="34" t="str">
        <f t="shared" si="19"/>
        <v>*</v>
      </c>
      <c r="G795" s="34" t="str">
        <f t="shared" si="19"/>
        <v>*</v>
      </c>
      <c r="H795" s="34" t="str">
        <f t="shared" si="19"/>
        <v>*</v>
      </c>
      <c r="I795" s="34" t="str">
        <f t="shared" si="19"/>
        <v>*</v>
      </c>
      <c r="J795" s="34" t="str">
        <f t="shared" si="19"/>
        <v/>
      </c>
      <c r="K795" s="34" t="str">
        <f t="shared" si="19"/>
        <v/>
      </c>
      <c r="L795" s="34" t="str">
        <f t="shared" si="19"/>
        <v/>
      </c>
      <c r="M795" s="34" t="str">
        <f t="shared" si="19"/>
        <v/>
      </c>
      <c r="N795" s="34" t="str">
        <f t="shared" si="19"/>
        <v/>
      </c>
      <c r="O795" s="34" t="str">
        <f t="shared" si="19"/>
        <v/>
      </c>
      <c r="P795" s="34" t="str">
        <f t="shared" si="19"/>
        <v>*</v>
      </c>
      <c r="Q795" s="34" t="str">
        <f t="shared" si="19"/>
        <v>*</v>
      </c>
      <c r="R795" s="34" t="str">
        <f t="shared" si="19"/>
        <v>*</v>
      </c>
      <c r="S795" s="34" t="str">
        <f t="shared" si="19"/>
        <v>*</v>
      </c>
      <c r="T795" s="34" t="str">
        <f t="shared" si="19"/>
        <v>*</v>
      </c>
      <c r="U795" s="34" t="str">
        <f t="shared" si="19"/>
        <v>*</v>
      </c>
    </row>
    <row r="796" spans="1:21" s="18" customFormat="1" ht="15.75" hidden="1" customHeight="1" x14ac:dyDescent="0.2">
      <c r="A796" s="75"/>
      <c r="B796" s="35" t="s">
        <v>211</v>
      </c>
      <c r="C796" s="65" t="s">
        <v>30</v>
      </c>
      <c r="D796" s="36" t="str">
        <f t="shared" si="19"/>
        <v>*</v>
      </c>
      <c r="E796" s="36" t="str">
        <f t="shared" si="19"/>
        <v>*</v>
      </c>
      <c r="F796" s="36" t="str">
        <f t="shared" si="19"/>
        <v>*</v>
      </c>
      <c r="G796" s="36" t="str">
        <f t="shared" si="19"/>
        <v>*</v>
      </c>
      <c r="H796" s="36" t="str">
        <f t="shared" si="19"/>
        <v>*</v>
      </c>
      <c r="I796" s="36" t="str">
        <f t="shared" si="19"/>
        <v>*</v>
      </c>
      <c r="J796" s="36" t="str">
        <f t="shared" si="19"/>
        <v/>
      </c>
      <c r="K796" s="36" t="str">
        <f t="shared" si="19"/>
        <v/>
      </c>
      <c r="L796" s="36" t="str">
        <f t="shared" si="19"/>
        <v/>
      </c>
      <c r="M796" s="36" t="str">
        <f t="shared" si="19"/>
        <v/>
      </c>
      <c r="N796" s="36" t="str">
        <f t="shared" si="19"/>
        <v/>
      </c>
      <c r="O796" s="36" t="str">
        <f t="shared" si="19"/>
        <v/>
      </c>
      <c r="P796" s="36" t="str">
        <f t="shared" si="19"/>
        <v>*</v>
      </c>
      <c r="Q796" s="36" t="str">
        <f t="shared" si="19"/>
        <v>*</v>
      </c>
      <c r="R796" s="36" t="str">
        <f t="shared" si="19"/>
        <v>*</v>
      </c>
      <c r="S796" s="36" t="str">
        <f t="shared" si="19"/>
        <v>*</v>
      </c>
      <c r="T796" s="36" t="str">
        <f t="shared" si="19"/>
        <v>*</v>
      </c>
      <c r="U796" s="36" t="str">
        <f t="shared" si="19"/>
        <v>*</v>
      </c>
    </row>
    <row r="797" spans="1:21" s="18" customFormat="1" ht="15.75" hidden="1" customHeight="1" x14ac:dyDescent="0.2">
      <c r="A797" s="75"/>
      <c r="B797" s="21" t="s">
        <v>248</v>
      </c>
      <c r="C797" s="65" t="s">
        <v>14</v>
      </c>
      <c r="D797" s="36" t="str">
        <f t="shared" si="19"/>
        <v>*</v>
      </c>
      <c r="E797" s="36" t="str">
        <f t="shared" si="19"/>
        <v>*</v>
      </c>
      <c r="F797" s="36" t="str">
        <f t="shared" si="19"/>
        <v>*</v>
      </c>
      <c r="G797" s="36" t="str">
        <f t="shared" si="19"/>
        <v>*</v>
      </c>
      <c r="H797" s="36" t="str">
        <f t="shared" si="19"/>
        <v>*</v>
      </c>
      <c r="I797" s="36" t="str">
        <f t="shared" si="19"/>
        <v>*</v>
      </c>
      <c r="J797" s="36" t="str">
        <f t="shared" si="19"/>
        <v/>
      </c>
      <c r="K797" s="36" t="str">
        <f t="shared" si="19"/>
        <v/>
      </c>
      <c r="L797" s="36" t="str">
        <f t="shared" si="19"/>
        <v/>
      </c>
      <c r="M797" s="36" t="str">
        <f t="shared" si="19"/>
        <v/>
      </c>
      <c r="N797" s="36" t="str">
        <f t="shared" si="19"/>
        <v/>
      </c>
      <c r="O797" s="36" t="str">
        <f t="shared" si="19"/>
        <v/>
      </c>
      <c r="P797" s="36" t="str">
        <f t="shared" si="19"/>
        <v>*</v>
      </c>
      <c r="Q797" s="36" t="str">
        <f t="shared" si="19"/>
        <v>*</v>
      </c>
      <c r="R797" s="36" t="str">
        <f t="shared" si="19"/>
        <v>*</v>
      </c>
      <c r="S797" s="36" t="str">
        <f t="shared" si="19"/>
        <v>*</v>
      </c>
      <c r="T797" s="36" t="str">
        <f t="shared" si="19"/>
        <v>*</v>
      </c>
      <c r="U797" s="36" t="str">
        <f t="shared" si="19"/>
        <v>*</v>
      </c>
    </row>
    <row r="798" spans="1:21" s="18" customFormat="1" ht="15.75" hidden="1" customHeight="1" x14ac:dyDescent="0.2">
      <c r="A798" s="75"/>
      <c r="B798" s="21" t="s">
        <v>212</v>
      </c>
      <c r="C798" s="65" t="s">
        <v>32</v>
      </c>
      <c r="D798" s="36" t="str">
        <f t="shared" si="19"/>
        <v>*</v>
      </c>
      <c r="E798" s="36" t="str">
        <f t="shared" si="19"/>
        <v>*</v>
      </c>
      <c r="F798" s="36" t="str">
        <f t="shared" si="19"/>
        <v>*</v>
      </c>
      <c r="G798" s="36" t="str">
        <f t="shared" si="19"/>
        <v>*</v>
      </c>
      <c r="H798" s="36" t="str">
        <f t="shared" si="19"/>
        <v>*</v>
      </c>
      <c r="I798" s="36" t="str">
        <f t="shared" si="19"/>
        <v>*</v>
      </c>
      <c r="J798" s="36" t="str">
        <f t="shared" si="19"/>
        <v/>
      </c>
      <c r="K798" s="36" t="str">
        <f t="shared" si="19"/>
        <v/>
      </c>
      <c r="L798" s="36" t="str">
        <f t="shared" si="19"/>
        <v/>
      </c>
      <c r="M798" s="36" t="str">
        <f t="shared" si="19"/>
        <v/>
      </c>
      <c r="N798" s="36" t="str">
        <f t="shared" si="19"/>
        <v/>
      </c>
      <c r="O798" s="36" t="str">
        <f t="shared" si="19"/>
        <v/>
      </c>
      <c r="P798" s="36" t="str">
        <f t="shared" si="19"/>
        <v>*</v>
      </c>
      <c r="Q798" s="36" t="str">
        <f t="shared" si="19"/>
        <v>*</v>
      </c>
      <c r="R798" s="36" t="str">
        <f t="shared" si="19"/>
        <v>*</v>
      </c>
      <c r="S798" s="36" t="str">
        <f t="shared" si="19"/>
        <v/>
      </c>
      <c r="T798" s="36" t="str">
        <f t="shared" si="19"/>
        <v/>
      </c>
      <c r="U798" s="36" t="str">
        <f t="shared" si="19"/>
        <v/>
      </c>
    </row>
    <row r="799" spans="1:21" s="18" customFormat="1" ht="15.75" hidden="1" customHeight="1" x14ac:dyDescent="0.2">
      <c r="A799" s="75"/>
      <c r="B799" s="35" t="s">
        <v>249</v>
      </c>
      <c r="C799" s="65" t="s">
        <v>16</v>
      </c>
      <c r="D799" s="36" t="str">
        <f t="shared" si="19"/>
        <v>*</v>
      </c>
      <c r="E799" s="36" t="str">
        <f t="shared" si="19"/>
        <v>*</v>
      </c>
      <c r="F799" s="36" t="str">
        <f t="shared" si="19"/>
        <v>*</v>
      </c>
      <c r="G799" s="36" t="str">
        <f t="shared" si="19"/>
        <v/>
      </c>
      <c r="H799" s="36" t="str">
        <f t="shared" si="19"/>
        <v/>
      </c>
      <c r="I799" s="36" t="str">
        <f t="shared" si="19"/>
        <v/>
      </c>
      <c r="J799" s="36" t="str">
        <f t="shared" si="19"/>
        <v/>
      </c>
      <c r="K799" s="36" t="str">
        <f t="shared" si="19"/>
        <v/>
      </c>
      <c r="L799" s="36" t="str">
        <f t="shared" si="19"/>
        <v/>
      </c>
      <c r="M799" s="36" t="str">
        <f t="shared" si="19"/>
        <v/>
      </c>
      <c r="N799" s="36" t="str">
        <f t="shared" si="19"/>
        <v/>
      </c>
      <c r="O799" s="36" t="str">
        <f t="shared" si="19"/>
        <v/>
      </c>
      <c r="P799" s="36" t="str">
        <f t="shared" si="19"/>
        <v>*</v>
      </c>
      <c r="Q799" s="36" t="str">
        <f t="shared" si="19"/>
        <v>*</v>
      </c>
      <c r="R799" s="36" t="str">
        <f t="shared" si="19"/>
        <v>*</v>
      </c>
      <c r="S799" s="36" t="str">
        <f t="shared" si="19"/>
        <v/>
      </c>
      <c r="T799" s="36" t="str">
        <f t="shared" si="19"/>
        <v/>
      </c>
      <c r="U799" s="36" t="str">
        <f t="shared" si="19"/>
        <v/>
      </c>
    </row>
    <row r="800" spans="1:21" s="18" customFormat="1" ht="15.75" hidden="1" customHeight="1" x14ac:dyDescent="0.2">
      <c r="A800" s="75"/>
      <c r="B800" s="35" t="s">
        <v>213</v>
      </c>
      <c r="C800" s="65" t="s">
        <v>130</v>
      </c>
      <c r="D800" s="36" t="str">
        <f t="shared" si="19"/>
        <v>*</v>
      </c>
      <c r="E800" s="36" t="str">
        <f t="shared" si="19"/>
        <v>*</v>
      </c>
      <c r="F800" s="36" t="str">
        <f t="shared" si="19"/>
        <v>*</v>
      </c>
      <c r="G800" s="36" t="str">
        <f t="shared" si="19"/>
        <v/>
      </c>
      <c r="H800" s="36" t="str">
        <f t="shared" si="19"/>
        <v/>
      </c>
      <c r="I800" s="36" t="str">
        <f t="shared" si="19"/>
        <v/>
      </c>
      <c r="J800" s="36" t="str">
        <f t="shared" si="19"/>
        <v/>
      </c>
      <c r="K800" s="36" t="str">
        <f t="shared" si="19"/>
        <v/>
      </c>
      <c r="L800" s="36" t="str">
        <f t="shared" si="19"/>
        <v/>
      </c>
      <c r="M800" s="36" t="str">
        <f t="shared" si="19"/>
        <v/>
      </c>
      <c r="N800" s="36" t="str">
        <f t="shared" si="19"/>
        <v/>
      </c>
      <c r="O800" s="36" t="str">
        <f t="shared" si="19"/>
        <v/>
      </c>
      <c r="P800" s="36" t="str">
        <f t="shared" si="19"/>
        <v>*</v>
      </c>
      <c r="Q800" s="36" t="str">
        <f t="shared" si="19"/>
        <v>*</v>
      </c>
      <c r="R800" s="36" t="str">
        <f t="shared" si="19"/>
        <v>*</v>
      </c>
      <c r="S800" s="36" t="str">
        <f t="shared" si="19"/>
        <v/>
      </c>
      <c r="T800" s="36" t="str">
        <f t="shared" si="19"/>
        <v/>
      </c>
      <c r="U800" s="36" t="str">
        <f t="shared" si="19"/>
        <v/>
      </c>
    </row>
    <row r="801" spans="1:21" s="18" customFormat="1" ht="15.75" hidden="1" customHeight="1" x14ac:dyDescent="0.2">
      <c r="A801" s="76" t="s">
        <v>250</v>
      </c>
      <c r="B801" s="17" t="s">
        <v>210</v>
      </c>
      <c r="C801" s="33" t="s">
        <v>22</v>
      </c>
      <c r="D801" s="34" t="str">
        <f t="shared" si="19"/>
        <v>*</v>
      </c>
      <c r="E801" s="34" t="str">
        <f t="shared" si="19"/>
        <v>*</v>
      </c>
      <c r="F801" s="34" t="str">
        <f t="shared" si="19"/>
        <v>*</v>
      </c>
      <c r="G801" s="34" t="str">
        <f t="shared" ref="G801:U801" si="20">IF(G158=G475,"","*")</f>
        <v>*</v>
      </c>
      <c r="H801" s="34" t="str">
        <f t="shared" si="20"/>
        <v>*</v>
      </c>
      <c r="I801" s="34" t="str">
        <f t="shared" si="20"/>
        <v>*</v>
      </c>
      <c r="J801" s="34" t="str">
        <f t="shared" si="20"/>
        <v>*</v>
      </c>
      <c r="K801" s="34" t="str">
        <f t="shared" si="20"/>
        <v>*</v>
      </c>
      <c r="L801" s="34" t="str">
        <f t="shared" si="20"/>
        <v>*</v>
      </c>
      <c r="M801" s="34" t="str">
        <f t="shared" si="20"/>
        <v>*</v>
      </c>
      <c r="N801" s="34" t="str">
        <f t="shared" si="20"/>
        <v>*</v>
      </c>
      <c r="O801" s="34" t="str">
        <f t="shared" si="20"/>
        <v>*</v>
      </c>
      <c r="P801" s="34" t="str">
        <f t="shared" si="20"/>
        <v>*</v>
      </c>
      <c r="Q801" s="34" t="str">
        <f t="shared" si="20"/>
        <v>*</v>
      </c>
      <c r="R801" s="34" t="str">
        <f t="shared" si="20"/>
        <v>*</v>
      </c>
      <c r="S801" s="34" t="str">
        <f t="shared" si="20"/>
        <v>*</v>
      </c>
      <c r="T801" s="34" t="str">
        <f t="shared" si="20"/>
        <v>*</v>
      </c>
      <c r="U801" s="34" t="str">
        <f t="shared" si="20"/>
        <v>*</v>
      </c>
    </row>
    <row r="802" spans="1:21" s="18" customFormat="1" ht="15.75" hidden="1" customHeight="1" x14ac:dyDescent="0.2">
      <c r="A802" s="76"/>
      <c r="B802" s="22" t="s">
        <v>211</v>
      </c>
      <c r="C802" s="23" t="s">
        <v>30</v>
      </c>
      <c r="D802" s="37" t="str">
        <f t="shared" ref="D802:U816" si="21">IF(D159=D476,"","*")</f>
        <v>*</v>
      </c>
      <c r="E802" s="37" t="str">
        <f t="shared" si="21"/>
        <v>*</v>
      </c>
      <c r="F802" s="37" t="str">
        <f t="shared" si="21"/>
        <v>*</v>
      </c>
      <c r="G802" s="37" t="str">
        <f t="shared" si="21"/>
        <v>*</v>
      </c>
      <c r="H802" s="37" t="str">
        <f t="shared" si="21"/>
        <v>*</v>
      </c>
      <c r="I802" s="37" t="str">
        <f t="shared" si="21"/>
        <v>*</v>
      </c>
      <c r="J802" s="37" t="str">
        <f t="shared" si="21"/>
        <v>*</v>
      </c>
      <c r="K802" s="37" t="str">
        <f t="shared" si="21"/>
        <v>*</v>
      </c>
      <c r="L802" s="37" t="str">
        <f t="shared" si="21"/>
        <v>*</v>
      </c>
      <c r="M802" s="37" t="str">
        <f t="shared" si="21"/>
        <v>*</v>
      </c>
      <c r="N802" s="37" t="str">
        <f t="shared" si="21"/>
        <v>*</v>
      </c>
      <c r="O802" s="37" t="str">
        <f t="shared" si="21"/>
        <v>*</v>
      </c>
      <c r="P802" s="37" t="str">
        <f t="shared" si="21"/>
        <v>*</v>
      </c>
      <c r="Q802" s="37" t="str">
        <f t="shared" si="21"/>
        <v>*</v>
      </c>
      <c r="R802" s="37" t="str">
        <f t="shared" si="21"/>
        <v>*</v>
      </c>
      <c r="S802" s="37" t="str">
        <f t="shared" si="21"/>
        <v>*</v>
      </c>
      <c r="T802" s="37" t="str">
        <f t="shared" si="21"/>
        <v>*</v>
      </c>
      <c r="U802" s="37" t="str">
        <f t="shared" si="21"/>
        <v>*</v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37" t="str">
        <f t="shared" si="21"/>
        <v>*</v>
      </c>
      <c r="E803" s="37" t="str">
        <f t="shared" si="21"/>
        <v>*</v>
      </c>
      <c r="F803" s="37" t="str">
        <f t="shared" si="21"/>
        <v>*</v>
      </c>
      <c r="G803" s="37" t="str">
        <f t="shared" si="21"/>
        <v>*</v>
      </c>
      <c r="H803" s="37" t="str">
        <f t="shared" si="21"/>
        <v>*</v>
      </c>
      <c r="I803" s="37" t="str">
        <f t="shared" si="21"/>
        <v>*</v>
      </c>
      <c r="J803" s="37" t="str">
        <f t="shared" si="21"/>
        <v>*</v>
      </c>
      <c r="K803" s="37" t="str">
        <f t="shared" si="21"/>
        <v>*</v>
      </c>
      <c r="L803" s="37" t="str">
        <f t="shared" si="21"/>
        <v>*</v>
      </c>
      <c r="M803" s="37" t="str">
        <f t="shared" si="21"/>
        <v>*</v>
      </c>
      <c r="N803" s="37" t="str">
        <f t="shared" si="21"/>
        <v>*</v>
      </c>
      <c r="O803" s="37" t="str">
        <f t="shared" si="21"/>
        <v>*</v>
      </c>
      <c r="P803" s="37" t="str">
        <f t="shared" si="21"/>
        <v>*</v>
      </c>
      <c r="Q803" s="37" t="str">
        <f t="shared" si="21"/>
        <v>*</v>
      </c>
      <c r="R803" s="37" t="str">
        <f t="shared" si="21"/>
        <v>*</v>
      </c>
      <c r="S803" s="37" t="str">
        <f t="shared" si="21"/>
        <v>*</v>
      </c>
      <c r="T803" s="37" t="str">
        <f t="shared" si="21"/>
        <v>*</v>
      </c>
      <c r="U803" s="37" t="str">
        <f t="shared" si="21"/>
        <v>*</v>
      </c>
    </row>
    <row r="804" spans="1:21" s="18" customFormat="1" ht="15.75" hidden="1" customHeight="1" x14ac:dyDescent="0.2">
      <c r="A804" s="76"/>
      <c r="B804" s="21" t="s">
        <v>212</v>
      </c>
      <c r="C804" s="23" t="s">
        <v>32</v>
      </c>
      <c r="D804" s="37" t="str">
        <f t="shared" si="21"/>
        <v>*</v>
      </c>
      <c r="E804" s="37" t="str">
        <f t="shared" si="21"/>
        <v>*</v>
      </c>
      <c r="F804" s="37" t="str">
        <f t="shared" si="21"/>
        <v>*</v>
      </c>
      <c r="G804" s="37" t="str">
        <f t="shared" si="21"/>
        <v>*</v>
      </c>
      <c r="H804" s="37" t="str">
        <f t="shared" si="21"/>
        <v>*</v>
      </c>
      <c r="I804" s="37" t="str">
        <f t="shared" si="21"/>
        <v>*</v>
      </c>
      <c r="J804" s="37" t="str">
        <f t="shared" si="21"/>
        <v/>
      </c>
      <c r="K804" s="37" t="str">
        <f t="shared" si="21"/>
        <v/>
      </c>
      <c r="L804" s="37" t="str">
        <f t="shared" si="21"/>
        <v/>
      </c>
      <c r="M804" s="37" t="str">
        <f t="shared" si="21"/>
        <v/>
      </c>
      <c r="N804" s="37" t="str">
        <f t="shared" si="21"/>
        <v/>
      </c>
      <c r="O804" s="37" t="str">
        <f t="shared" si="21"/>
        <v/>
      </c>
      <c r="P804" s="37" t="str">
        <f t="shared" si="21"/>
        <v>*</v>
      </c>
      <c r="Q804" s="37" t="str">
        <f t="shared" si="21"/>
        <v>*</v>
      </c>
      <c r="R804" s="37" t="str">
        <f t="shared" si="21"/>
        <v>*</v>
      </c>
      <c r="S804" s="37" t="str">
        <f t="shared" si="21"/>
        <v/>
      </c>
      <c r="T804" s="37" t="str">
        <f t="shared" si="21"/>
        <v>*</v>
      </c>
      <c r="U804" s="37" t="str">
        <f t="shared" si="21"/>
        <v>*</v>
      </c>
    </row>
    <row r="805" spans="1:21" s="18" customFormat="1" ht="15.75" hidden="1" customHeight="1" x14ac:dyDescent="0.2">
      <c r="A805" s="76"/>
      <c r="B805" s="22" t="s">
        <v>249</v>
      </c>
      <c r="C805" s="23" t="s">
        <v>16</v>
      </c>
      <c r="D805" s="37" t="str">
        <f t="shared" si="21"/>
        <v/>
      </c>
      <c r="E805" s="37" t="str">
        <f t="shared" si="21"/>
        <v>*</v>
      </c>
      <c r="F805" s="37" t="str">
        <f t="shared" si="21"/>
        <v>*</v>
      </c>
      <c r="G805" s="37" t="str">
        <f t="shared" si="21"/>
        <v/>
      </c>
      <c r="H805" s="37" t="str">
        <f t="shared" si="21"/>
        <v/>
      </c>
      <c r="I805" s="37" t="str">
        <f t="shared" si="21"/>
        <v/>
      </c>
      <c r="J805" s="37" t="str">
        <f t="shared" si="21"/>
        <v/>
      </c>
      <c r="K805" s="37" t="str">
        <f t="shared" si="21"/>
        <v/>
      </c>
      <c r="L805" s="37" t="str">
        <f t="shared" si="21"/>
        <v/>
      </c>
      <c r="M805" s="37" t="str">
        <f t="shared" si="21"/>
        <v/>
      </c>
      <c r="N805" s="37" t="str">
        <f t="shared" si="21"/>
        <v/>
      </c>
      <c r="O805" s="37" t="str">
        <f t="shared" si="21"/>
        <v/>
      </c>
      <c r="P805" s="37" t="str">
        <f t="shared" si="21"/>
        <v/>
      </c>
      <c r="Q805" s="37" t="str">
        <f t="shared" si="21"/>
        <v>*</v>
      </c>
      <c r="R805" s="37" t="str">
        <f t="shared" si="21"/>
        <v>*</v>
      </c>
      <c r="S805" s="37" t="str">
        <f t="shared" si="21"/>
        <v/>
      </c>
      <c r="T805" s="37" t="str">
        <f t="shared" si="21"/>
        <v/>
      </c>
      <c r="U805" s="37" t="str">
        <f t="shared" si="21"/>
        <v/>
      </c>
    </row>
    <row r="806" spans="1:21" s="18" customFormat="1" ht="15.75" hidden="1" customHeight="1" x14ac:dyDescent="0.2">
      <c r="A806" s="77"/>
      <c r="B806" s="25" t="s">
        <v>213</v>
      </c>
      <c r="C806" s="26" t="s">
        <v>130</v>
      </c>
      <c r="D806" s="38" t="str">
        <f t="shared" si="21"/>
        <v/>
      </c>
      <c r="E806" s="38" t="str">
        <f t="shared" si="21"/>
        <v>*</v>
      </c>
      <c r="F806" s="38" t="str">
        <f t="shared" si="21"/>
        <v>*</v>
      </c>
      <c r="G806" s="38" t="str">
        <f t="shared" si="21"/>
        <v>*</v>
      </c>
      <c r="H806" s="38" t="str">
        <f t="shared" si="21"/>
        <v>*</v>
      </c>
      <c r="I806" s="38" t="str">
        <f t="shared" si="21"/>
        <v>*</v>
      </c>
      <c r="J806" s="38" t="str">
        <f t="shared" si="21"/>
        <v/>
      </c>
      <c r="K806" s="38" t="str">
        <f t="shared" si="21"/>
        <v/>
      </c>
      <c r="L806" s="38" t="str">
        <f t="shared" si="21"/>
        <v/>
      </c>
      <c r="M806" s="38" t="str">
        <f t="shared" si="21"/>
        <v/>
      </c>
      <c r="N806" s="38" t="str">
        <f t="shared" si="21"/>
        <v/>
      </c>
      <c r="O806" s="38" t="str">
        <f t="shared" si="21"/>
        <v/>
      </c>
      <c r="P806" s="38" t="str">
        <f t="shared" si="21"/>
        <v>*</v>
      </c>
      <c r="Q806" s="38" t="str">
        <f t="shared" si="21"/>
        <v>*</v>
      </c>
      <c r="R806" s="38" t="str">
        <f t="shared" si="21"/>
        <v>*</v>
      </c>
      <c r="S806" s="38" t="str">
        <f t="shared" si="21"/>
        <v/>
      </c>
      <c r="T806" s="38" t="str">
        <f t="shared" si="21"/>
        <v/>
      </c>
      <c r="U806" s="38" t="str">
        <f t="shared" si="21"/>
        <v/>
      </c>
    </row>
    <row r="807" spans="1:21" ht="15.75" hidden="1" customHeight="1" x14ac:dyDescent="0.2">
      <c r="A807" s="72" t="s">
        <v>226</v>
      </c>
      <c r="B807" s="73"/>
      <c r="C807" s="31" t="s">
        <v>65</v>
      </c>
      <c r="D807" s="32" t="str">
        <f t="shared" si="21"/>
        <v>*</v>
      </c>
      <c r="E807" s="32" t="str">
        <f t="shared" si="21"/>
        <v>*</v>
      </c>
      <c r="F807" s="32" t="str">
        <f t="shared" si="21"/>
        <v>*</v>
      </c>
      <c r="G807" s="32" t="str">
        <f t="shared" si="21"/>
        <v>*</v>
      </c>
      <c r="H807" s="32" t="str">
        <f t="shared" si="21"/>
        <v>*</v>
      </c>
      <c r="I807" s="32" t="str">
        <f t="shared" si="21"/>
        <v>*</v>
      </c>
      <c r="J807" s="32" t="str">
        <f t="shared" si="21"/>
        <v>*</v>
      </c>
      <c r="K807" s="32" t="str">
        <f t="shared" si="21"/>
        <v>*</v>
      </c>
      <c r="L807" s="32" t="str">
        <f t="shared" si="21"/>
        <v>*</v>
      </c>
      <c r="M807" s="32" t="str">
        <f t="shared" si="21"/>
        <v>*</v>
      </c>
      <c r="N807" s="32" t="str">
        <f t="shared" si="21"/>
        <v>*</v>
      </c>
      <c r="O807" s="32" t="str">
        <f t="shared" si="21"/>
        <v>*</v>
      </c>
      <c r="P807" s="32" t="str">
        <f t="shared" si="21"/>
        <v>*</v>
      </c>
      <c r="Q807" s="32" t="str">
        <f t="shared" si="21"/>
        <v>*</v>
      </c>
      <c r="R807" s="32" t="str">
        <f t="shared" si="21"/>
        <v>*</v>
      </c>
      <c r="S807" s="32" t="str">
        <f t="shared" si="21"/>
        <v/>
      </c>
      <c r="T807" s="32" t="str">
        <f t="shared" si="21"/>
        <v>*</v>
      </c>
      <c r="U807" s="32" t="str">
        <f t="shared" si="21"/>
        <v>*</v>
      </c>
    </row>
    <row r="808" spans="1:21" s="18" customFormat="1" ht="15.75" hidden="1" customHeight="1" x14ac:dyDescent="0.2">
      <c r="A808" s="74" t="s">
        <v>247</v>
      </c>
      <c r="B808" s="17" t="s">
        <v>210</v>
      </c>
      <c r="C808" s="33" t="s">
        <v>22</v>
      </c>
      <c r="D808" s="34" t="str">
        <f t="shared" si="21"/>
        <v>*</v>
      </c>
      <c r="E808" s="34" t="str">
        <f t="shared" si="21"/>
        <v>*</v>
      </c>
      <c r="F808" s="34" t="str">
        <f t="shared" si="21"/>
        <v>*</v>
      </c>
      <c r="G808" s="34" t="str">
        <f t="shared" si="21"/>
        <v>*</v>
      </c>
      <c r="H808" s="34" t="str">
        <f t="shared" si="21"/>
        <v>*</v>
      </c>
      <c r="I808" s="34" t="str">
        <f t="shared" si="21"/>
        <v>*</v>
      </c>
      <c r="J808" s="34" t="str">
        <f t="shared" si="21"/>
        <v/>
      </c>
      <c r="K808" s="34" t="str">
        <f t="shared" si="21"/>
        <v/>
      </c>
      <c r="L808" s="34" t="str">
        <f t="shared" si="21"/>
        <v/>
      </c>
      <c r="M808" s="34" t="str">
        <f t="shared" si="21"/>
        <v/>
      </c>
      <c r="N808" s="34" t="str">
        <f t="shared" si="21"/>
        <v/>
      </c>
      <c r="O808" s="34" t="str">
        <f t="shared" si="21"/>
        <v/>
      </c>
      <c r="P808" s="34" t="str">
        <f t="shared" si="21"/>
        <v>*</v>
      </c>
      <c r="Q808" s="34" t="str">
        <f t="shared" si="21"/>
        <v>*</v>
      </c>
      <c r="R808" s="34" t="str">
        <f t="shared" si="21"/>
        <v>*</v>
      </c>
      <c r="S808" s="34" t="str">
        <f t="shared" si="21"/>
        <v/>
      </c>
      <c r="T808" s="34" t="str">
        <f t="shared" si="21"/>
        <v>*</v>
      </c>
      <c r="U808" s="34" t="str">
        <f t="shared" si="21"/>
        <v>*</v>
      </c>
    </row>
    <row r="809" spans="1:21" s="18" customFormat="1" ht="15.75" hidden="1" customHeight="1" x14ac:dyDescent="0.2">
      <c r="A809" s="75"/>
      <c r="B809" s="35" t="s">
        <v>211</v>
      </c>
      <c r="C809" s="65" t="s">
        <v>30</v>
      </c>
      <c r="D809" s="36" t="str">
        <f t="shared" si="21"/>
        <v>*</v>
      </c>
      <c r="E809" s="36" t="str">
        <f t="shared" si="21"/>
        <v>*</v>
      </c>
      <c r="F809" s="36" t="str">
        <f t="shared" si="21"/>
        <v>*</v>
      </c>
      <c r="G809" s="36" t="str">
        <f t="shared" si="21"/>
        <v>*</v>
      </c>
      <c r="H809" s="36" t="str">
        <f t="shared" si="21"/>
        <v>*</v>
      </c>
      <c r="I809" s="36" t="str">
        <f t="shared" si="21"/>
        <v>*</v>
      </c>
      <c r="J809" s="36" t="str">
        <f t="shared" si="21"/>
        <v/>
      </c>
      <c r="K809" s="36" t="str">
        <f t="shared" si="21"/>
        <v/>
      </c>
      <c r="L809" s="36" t="str">
        <f t="shared" si="21"/>
        <v/>
      </c>
      <c r="M809" s="36" t="str">
        <f t="shared" si="21"/>
        <v/>
      </c>
      <c r="N809" s="36" t="str">
        <f t="shared" si="21"/>
        <v/>
      </c>
      <c r="O809" s="36" t="str">
        <f t="shared" si="21"/>
        <v/>
      </c>
      <c r="P809" s="36" t="str">
        <f t="shared" si="21"/>
        <v>*</v>
      </c>
      <c r="Q809" s="36" t="str">
        <f t="shared" si="21"/>
        <v>*</v>
      </c>
      <c r="R809" s="36" t="str">
        <f t="shared" si="21"/>
        <v>*</v>
      </c>
      <c r="S809" s="36" t="str">
        <f t="shared" si="21"/>
        <v/>
      </c>
      <c r="T809" s="36" t="str">
        <f t="shared" si="21"/>
        <v>*</v>
      </c>
      <c r="U809" s="36" t="str">
        <f t="shared" si="21"/>
        <v>*</v>
      </c>
    </row>
    <row r="810" spans="1:21" s="18" customFormat="1" ht="15.75" hidden="1" customHeight="1" x14ac:dyDescent="0.2">
      <c r="A810" s="75"/>
      <c r="B810" s="21" t="s">
        <v>248</v>
      </c>
      <c r="C810" s="65" t="s">
        <v>14</v>
      </c>
      <c r="D810" s="36" t="str">
        <f t="shared" si="21"/>
        <v>*</v>
      </c>
      <c r="E810" s="36" t="str">
        <f t="shared" si="21"/>
        <v>*</v>
      </c>
      <c r="F810" s="36" t="str">
        <f t="shared" si="21"/>
        <v>*</v>
      </c>
      <c r="G810" s="36" t="str">
        <f t="shared" si="21"/>
        <v>*</v>
      </c>
      <c r="H810" s="36" t="str">
        <f t="shared" si="21"/>
        <v>*</v>
      </c>
      <c r="I810" s="36" t="str">
        <f t="shared" si="21"/>
        <v>*</v>
      </c>
      <c r="J810" s="36" t="str">
        <f t="shared" si="21"/>
        <v/>
      </c>
      <c r="K810" s="36" t="str">
        <f t="shared" si="21"/>
        <v/>
      </c>
      <c r="L810" s="36" t="str">
        <f t="shared" si="21"/>
        <v/>
      </c>
      <c r="M810" s="36" t="str">
        <f t="shared" si="21"/>
        <v/>
      </c>
      <c r="N810" s="36" t="str">
        <f t="shared" si="21"/>
        <v/>
      </c>
      <c r="O810" s="36" t="str">
        <f t="shared" si="21"/>
        <v/>
      </c>
      <c r="P810" s="36" t="str">
        <f t="shared" si="21"/>
        <v>*</v>
      </c>
      <c r="Q810" s="36" t="str">
        <f t="shared" si="21"/>
        <v>*</v>
      </c>
      <c r="R810" s="36" t="str">
        <f t="shared" si="21"/>
        <v>*</v>
      </c>
      <c r="S810" s="36" t="str">
        <f t="shared" si="21"/>
        <v/>
      </c>
      <c r="T810" s="36" t="str">
        <f t="shared" si="21"/>
        <v>*</v>
      </c>
      <c r="U810" s="36" t="str">
        <f t="shared" si="21"/>
        <v>*</v>
      </c>
    </row>
    <row r="811" spans="1:21" s="18" customFormat="1" ht="15.75" hidden="1" customHeight="1" x14ac:dyDescent="0.2">
      <c r="A811" s="75"/>
      <c r="B811" s="21" t="s">
        <v>212</v>
      </c>
      <c r="C811" s="65" t="s">
        <v>32</v>
      </c>
      <c r="D811" s="36" t="str">
        <f t="shared" si="21"/>
        <v>*</v>
      </c>
      <c r="E811" s="36" t="str">
        <f t="shared" si="21"/>
        <v>*</v>
      </c>
      <c r="F811" s="36" t="str">
        <f t="shared" si="21"/>
        <v>*</v>
      </c>
      <c r="G811" s="36" t="str">
        <f t="shared" si="21"/>
        <v>*</v>
      </c>
      <c r="H811" s="36" t="str">
        <f t="shared" si="21"/>
        <v>*</v>
      </c>
      <c r="I811" s="36" t="str">
        <f t="shared" si="21"/>
        <v>*</v>
      </c>
      <c r="J811" s="36" t="str">
        <f t="shared" si="21"/>
        <v/>
      </c>
      <c r="K811" s="36" t="str">
        <f t="shared" si="21"/>
        <v/>
      </c>
      <c r="L811" s="36" t="str">
        <f t="shared" si="21"/>
        <v/>
      </c>
      <c r="M811" s="36" t="str">
        <f t="shared" si="21"/>
        <v/>
      </c>
      <c r="N811" s="36" t="str">
        <f t="shared" si="21"/>
        <v/>
      </c>
      <c r="O811" s="36" t="str">
        <f t="shared" si="21"/>
        <v/>
      </c>
      <c r="P811" s="36" t="str">
        <f t="shared" si="21"/>
        <v>*</v>
      </c>
      <c r="Q811" s="36" t="str">
        <f t="shared" si="21"/>
        <v>*</v>
      </c>
      <c r="R811" s="36" t="str">
        <f t="shared" si="21"/>
        <v>*</v>
      </c>
      <c r="S811" s="36" t="str">
        <f t="shared" si="21"/>
        <v/>
      </c>
      <c r="T811" s="36" t="str">
        <f t="shared" si="21"/>
        <v/>
      </c>
      <c r="U811" s="36" t="str">
        <f t="shared" si="21"/>
        <v/>
      </c>
    </row>
    <row r="812" spans="1:21" s="18" customFormat="1" ht="15.75" hidden="1" customHeight="1" x14ac:dyDescent="0.2">
      <c r="A812" s="75"/>
      <c r="B812" s="35" t="s">
        <v>249</v>
      </c>
      <c r="C812" s="65" t="s">
        <v>16</v>
      </c>
      <c r="D812" s="36" t="str">
        <f t="shared" si="21"/>
        <v>*</v>
      </c>
      <c r="E812" s="36" t="str">
        <f t="shared" si="21"/>
        <v>*</v>
      </c>
      <c r="F812" s="36" t="str">
        <f t="shared" si="21"/>
        <v>*</v>
      </c>
      <c r="G812" s="36" t="str">
        <f t="shared" si="21"/>
        <v/>
      </c>
      <c r="H812" s="36" t="str">
        <f t="shared" si="21"/>
        <v/>
      </c>
      <c r="I812" s="36" t="str">
        <f t="shared" si="21"/>
        <v/>
      </c>
      <c r="J812" s="36" t="str">
        <f t="shared" si="21"/>
        <v/>
      </c>
      <c r="K812" s="36" t="str">
        <f t="shared" si="21"/>
        <v/>
      </c>
      <c r="L812" s="36" t="str">
        <f t="shared" si="21"/>
        <v/>
      </c>
      <c r="M812" s="36" t="str">
        <f t="shared" si="21"/>
        <v/>
      </c>
      <c r="N812" s="36" t="str">
        <f t="shared" si="21"/>
        <v/>
      </c>
      <c r="O812" s="36" t="str">
        <f t="shared" si="21"/>
        <v/>
      </c>
      <c r="P812" s="36" t="str">
        <f t="shared" si="21"/>
        <v>*</v>
      </c>
      <c r="Q812" s="36" t="str">
        <f t="shared" si="21"/>
        <v>*</v>
      </c>
      <c r="R812" s="36" t="str">
        <f t="shared" si="21"/>
        <v>*</v>
      </c>
      <c r="S812" s="36" t="str">
        <f t="shared" si="21"/>
        <v/>
      </c>
      <c r="T812" s="36" t="str">
        <f t="shared" si="21"/>
        <v/>
      </c>
      <c r="U812" s="36" t="str">
        <f t="shared" si="21"/>
        <v/>
      </c>
    </row>
    <row r="813" spans="1:21" s="18" customFormat="1" ht="15.75" hidden="1" customHeight="1" x14ac:dyDescent="0.2">
      <c r="A813" s="75"/>
      <c r="B813" s="35" t="s">
        <v>213</v>
      </c>
      <c r="C813" s="65" t="s">
        <v>130</v>
      </c>
      <c r="D813" s="36" t="str">
        <f t="shared" si="21"/>
        <v>*</v>
      </c>
      <c r="E813" s="36" t="str">
        <f t="shared" si="21"/>
        <v>*</v>
      </c>
      <c r="F813" s="36" t="str">
        <f t="shared" si="21"/>
        <v>*</v>
      </c>
      <c r="G813" s="36" t="str">
        <f t="shared" si="21"/>
        <v/>
      </c>
      <c r="H813" s="36" t="str">
        <f t="shared" si="21"/>
        <v/>
      </c>
      <c r="I813" s="36" t="str">
        <f t="shared" si="21"/>
        <v/>
      </c>
      <c r="J813" s="36" t="str">
        <f t="shared" si="21"/>
        <v/>
      </c>
      <c r="K813" s="36" t="str">
        <f t="shared" si="21"/>
        <v/>
      </c>
      <c r="L813" s="36" t="str">
        <f t="shared" si="21"/>
        <v/>
      </c>
      <c r="M813" s="36" t="str">
        <f t="shared" si="21"/>
        <v/>
      </c>
      <c r="N813" s="36" t="str">
        <f t="shared" si="21"/>
        <v/>
      </c>
      <c r="O813" s="36" t="str">
        <f t="shared" si="21"/>
        <v/>
      </c>
      <c r="P813" s="36" t="str">
        <f t="shared" si="21"/>
        <v>*</v>
      </c>
      <c r="Q813" s="36" t="str">
        <f t="shared" si="21"/>
        <v>*</v>
      </c>
      <c r="R813" s="36" t="str">
        <f t="shared" si="21"/>
        <v>*</v>
      </c>
      <c r="S813" s="36" t="str">
        <f t="shared" si="21"/>
        <v/>
      </c>
      <c r="T813" s="36" t="str">
        <f t="shared" si="21"/>
        <v/>
      </c>
      <c r="U813" s="36" t="str">
        <f t="shared" si="21"/>
        <v/>
      </c>
    </row>
    <row r="814" spans="1:21" s="18" customFormat="1" ht="15.75" hidden="1" customHeight="1" x14ac:dyDescent="0.2">
      <c r="A814" s="76" t="s">
        <v>250</v>
      </c>
      <c r="B814" s="17" t="s">
        <v>210</v>
      </c>
      <c r="C814" s="33" t="s">
        <v>22</v>
      </c>
      <c r="D814" s="34" t="str">
        <f t="shared" si="21"/>
        <v>*</v>
      </c>
      <c r="E814" s="34" t="str">
        <f t="shared" si="21"/>
        <v>*</v>
      </c>
      <c r="F814" s="34" t="str">
        <f t="shared" si="21"/>
        <v>*</v>
      </c>
      <c r="G814" s="34" t="str">
        <f t="shared" si="21"/>
        <v>*</v>
      </c>
      <c r="H814" s="34" t="str">
        <f t="shared" si="21"/>
        <v>*</v>
      </c>
      <c r="I814" s="34" t="str">
        <f t="shared" si="21"/>
        <v>*</v>
      </c>
      <c r="J814" s="34" t="str">
        <f t="shared" si="21"/>
        <v>*</v>
      </c>
      <c r="K814" s="34" t="str">
        <f t="shared" si="21"/>
        <v>*</v>
      </c>
      <c r="L814" s="34" t="str">
        <f t="shared" si="21"/>
        <v>*</v>
      </c>
      <c r="M814" s="34" t="str">
        <f t="shared" si="21"/>
        <v>*</v>
      </c>
      <c r="N814" s="34" t="str">
        <f t="shared" si="21"/>
        <v>*</v>
      </c>
      <c r="O814" s="34" t="str">
        <f t="shared" si="21"/>
        <v>*</v>
      </c>
      <c r="P814" s="34" t="str">
        <f t="shared" si="21"/>
        <v>*</v>
      </c>
      <c r="Q814" s="34" t="str">
        <f t="shared" si="21"/>
        <v>*</v>
      </c>
      <c r="R814" s="34" t="str">
        <f t="shared" si="21"/>
        <v>*</v>
      </c>
      <c r="S814" s="34" t="str">
        <f t="shared" si="21"/>
        <v/>
      </c>
      <c r="T814" s="34" t="str">
        <f t="shared" si="21"/>
        <v>*</v>
      </c>
      <c r="U814" s="34" t="str">
        <f t="shared" si="21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30</v>
      </c>
      <c r="D815" s="37" t="str">
        <f t="shared" si="21"/>
        <v>*</v>
      </c>
      <c r="E815" s="37" t="str">
        <f t="shared" si="21"/>
        <v>*</v>
      </c>
      <c r="F815" s="37" t="str">
        <f t="shared" si="21"/>
        <v>*</v>
      </c>
      <c r="G815" s="37" t="str">
        <f t="shared" si="21"/>
        <v>*</v>
      </c>
      <c r="H815" s="37" t="str">
        <f t="shared" si="21"/>
        <v>*</v>
      </c>
      <c r="I815" s="37" t="str">
        <f t="shared" si="21"/>
        <v>*</v>
      </c>
      <c r="J815" s="37" t="str">
        <f t="shared" si="21"/>
        <v>*</v>
      </c>
      <c r="K815" s="37" t="str">
        <f t="shared" si="21"/>
        <v>*</v>
      </c>
      <c r="L815" s="37" t="str">
        <f t="shared" si="21"/>
        <v>*</v>
      </c>
      <c r="M815" s="37" t="str">
        <f t="shared" si="21"/>
        <v>*</v>
      </c>
      <c r="N815" s="37" t="str">
        <f t="shared" si="21"/>
        <v>*</v>
      </c>
      <c r="O815" s="37" t="str">
        <f t="shared" si="21"/>
        <v>*</v>
      </c>
      <c r="P815" s="37" t="str">
        <f t="shared" si="21"/>
        <v>*</v>
      </c>
      <c r="Q815" s="37" t="str">
        <f t="shared" si="21"/>
        <v>*</v>
      </c>
      <c r="R815" s="37" t="str">
        <f t="shared" si="21"/>
        <v>*</v>
      </c>
      <c r="S815" s="37" t="str">
        <f t="shared" si="21"/>
        <v/>
      </c>
      <c r="T815" s="37" t="str">
        <f t="shared" si="21"/>
        <v>*</v>
      </c>
      <c r="U815" s="37" t="str">
        <f t="shared" si="21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37" t="str">
        <f t="shared" si="21"/>
        <v>*</v>
      </c>
      <c r="E816" s="37" t="str">
        <f t="shared" si="21"/>
        <v>*</v>
      </c>
      <c r="F816" s="37" t="str">
        <f t="shared" si="21"/>
        <v>*</v>
      </c>
      <c r="G816" s="37" t="str">
        <f t="shared" ref="G816:U816" si="22">IF(G173=G490,"","*")</f>
        <v>*</v>
      </c>
      <c r="H816" s="37" t="str">
        <f t="shared" si="22"/>
        <v>*</v>
      </c>
      <c r="I816" s="37" t="str">
        <f t="shared" si="22"/>
        <v>*</v>
      </c>
      <c r="J816" s="37" t="str">
        <f t="shared" si="22"/>
        <v>*</v>
      </c>
      <c r="K816" s="37" t="str">
        <f t="shared" si="22"/>
        <v>*</v>
      </c>
      <c r="L816" s="37" t="str">
        <f t="shared" si="22"/>
        <v>*</v>
      </c>
      <c r="M816" s="37" t="str">
        <f t="shared" si="22"/>
        <v>*</v>
      </c>
      <c r="N816" s="37" t="str">
        <f t="shared" si="22"/>
        <v>*</v>
      </c>
      <c r="O816" s="37" t="str">
        <f t="shared" si="22"/>
        <v>*</v>
      </c>
      <c r="P816" s="37" t="str">
        <f t="shared" si="22"/>
        <v>*</v>
      </c>
      <c r="Q816" s="37" t="str">
        <f t="shared" si="22"/>
        <v>*</v>
      </c>
      <c r="R816" s="37" t="str">
        <f t="shared" si="22"/>
        <v>*</v>
      </c>
      <c r="S816" s="37" t="str">
        <f t="shared" si="22"/>
        <v/>
      </c>
      <c r="T816" s="37" t="str">
        <f t="shared" si="22"/>
        <v>*</v>
      </c>
      <c r="U816" s="37" t="str">
        <f t="shared" si="22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32</v>
      </c>
      <c r="D817" s="37" t="str">
        <f t="shared" ref="D817:U831" si="23">IF(D174=D491,"","*")</f>
        <v>*</v>
      </c>
      <c r="E817" s="37" t="str">
        <f t="shared" si="23"/>
        <v>*</v>
      </c>
      <c r="F817" s="37" t="str">
        <f t="shared" si="23"/>
        <v>*</v>
      </c>
      <c r="G817" s="37" t="str">
        <f t="shared" si="23"/>
        <v>*</v>
      </c>
      <c r="H817" s="37" t="str">
        <f t="shared" si="23"/>
        <v>*</v>
      </c>
      <c r="I817" s="37" t="str">
        <f t="shared" si="23"/>
        <v>*</v>
      </c>
      <c r="J817" s="37" t="str">
        <f t="shared" si="23"/>
        <v/>
      </c>
      <c r="K817" s="37" t="str">
        <f t="shared" si="23"/>
        <v/>
      </c>
      <c r="L817" s="37" t="str">
        <f t="shared" si="23"/>
        <v/>
      </c>
      <c r="M817" s="37" t="str">
        <f t="shared" si="23"/>
        <v/>
      </c>
      <c r="N817" s="37" t="str">
        <f t="shared" si="23"/>
        <v/>
      </c>
      <c r="O817" s="37" t="str">
        <f t="shared" si="23"/>
        <v/>
      </c>
      <c r="P817" s="37" t="str">
        <f t="shared" si="23"/>
        <v>*</v>
      </c>
      <c r="Q817" s="37" t="str">
        <f t="shared" si="23"/>
        <v>*</v>
      </c>
      <c r="R817" s="37" t="str">
        <f t="shared" si="23"/>
        <v>*</v>
      </c>
      <c r="S817" s="37" t="str">
        <f t="shared" si="23"/>
        <v/>
      </c>
      <c r="T817" s="37" t="str">
        <f t="shared" si="23"/>
        <v/>
      </c>
      <c r="U817" s="37" t="str">
        <f t="shared" si="23"/>
        <v/>
      </c>
    </row>
    <row r="818" spans="1:21" s="18" customFormat="1" ht="15.75" hidden="1" customHeight="1" x14ac:dyDescent="0.2">
      <c r="A818" s="76"/>
      <c r="B818" s="22" t="s">
        <v>249</v>
      </c>
      <c r="C818" s="23" t="s">
        <v>16</v>
      </c>
      <c r="D818" s="37" t="str">
        <f t="shared" si="23"/>
        <v>*</v>
      </c>
      <c r="E818" s="37" t="str">
        <f t="shared" si="23"/>
        <v>*</v>
      </c>
      <c r="F818" s="37" t="str">
        <f t="shared" si="23"/>
        <v>*</v>
      </c>
      <c r="G818" s="37" t="str">
        <f t="shared" si="23"/>
        <v>*</v>
      </c>
      <c r="H818" s="37" t="str">
        <f t="shared" si="23"/>
        <v>*</v>
      </c>
      <c r="I818" s="37" t="str">
        <f t="shared" si="23"/>
        <v>*</v>
      </c>
      <c r="J818" s="37" t="str">
        <f t="shared" si="23"/>
        <v/>
      </c>
      <c r="K818" s="37" t="str">
        <f t="shared" si="23"/>
        <v/>
      </c>
      <c r="L818" s="37" t="str">
        <f t="shared" si="23"/>
        <v/>
      </c>
      <c r="M818" s="37" t="str">
        <f t="shared" si="23"/>
        <v/>
      </c>
      <c r="N818" s="37" t="str">
        <f t="shared" si="23"/>
        <v/>
      </c>
      <c r="O818" s="37" t="str">
        <f t="shared" si="23"/>
        <v/>
      </c>
      <c r="P818" s="37" t="str">
        <f t="shared" si="23"/>
        <v/>
      </c>
      <c r="Q818" s="37" t="str">
        <f t="shared" si="23"/>
        <v>*</v>
      </c>
      <c r="R818" s="37" t="str">
        <f t="shared" si="23"/>
        <v>*</v>
      </c>
      <c r="S818" s="37" t="str">
        <f t="shared" si="23"/>
        <v/>
      </c>
      <c r="T818" s="37" t="str">
        <f t="shared" si="23"/>
        <v/>
      </c>
      <c r="U818" s="37" t="str">
        <f t="shared" si="23"/>
        <v/>
      </c>
    </row>
    <row r="819" spans="1:21" s="18" customFormat="1" ht="15.75" hidden="1" customHeight="1" x14ac:dyDescent="0.2">
      <c r="A819" s="77"/>
      <c r="B819" s="25" t="s">
        <v>213</v>
      </c>
      <c r="C819" s="26" t="s">
        <v>130</v>
      </c>
      <c r="D819" s="38" t="str">
        <f t="shared" si="23"/>
        <v>*</v>
      </c>
      <c r="E819" s="38" t="str">
        <f t="shared" si="23"/>
        <v>*</v>
      </c>
      <c r="F819" s="38" t="str">
        <f t="shared" si="23"/>
        <v>*</v>
      </c>
      <c r="G819" s="38" t="str">
        <f t="shared" si="23"/>
        <v>*</v>
      </c>
      <c r="H819" s="38" t="str">
        <f t="shared" si="23"/>
        <v>*</v>
      </c>
      <c r="I819" s="38" t="str">
        <f t="shared" si="23"/>
        <v>*</v>
      </c>
      <c r="J819" s="38" t="str">
        <f t="shared" si="23"/>
        <v/>
      </c>
      <c r="K819" s="38" t="str">
        <f t="shared" si="23"/>
        <v/>
      </c>
      <c r="L819" s="38" t="str">
        <f t="shared" si="23"/>
        <v/>
      </c>
      <c r="M819" s="38" t="str">
        <f t="shared" si="23"/>
        <v/>
      </c>
      <c r="N819" s="38" t="str">
        <f t="shared" si="23"/>
        <v/>
      </c>
      <c r="O819" s="38" t="str">
        <f t="shared" si="23"/>
        <v/>
      </c>
      <c r="P819" s="38" t="str">
        <f t="shared" si="23"/>
        <v>*</v>
      </c>
      <c r="Q819" s="38" t="str">
        <f t="shared" si="23"/>
        <v>*</v>
      </c>
      <c r="R819" s="38" t="str">
        <f t="shared" si="23"/>
        <v>*</v>
      </c>
      <c r="S819" s="38" t="str">
        <f t="shared" si="23"/>
        <v/>
      </c>
      <c r="T819" s="38" t="str">
        <f t="shared" si="23"/>
        <v/>
      </c>
      <c r="U819" s="38" t="str">
        <f t="shared" si="23"/>
        <v/>
      </c>
    </row>
    <row r="820" spans="1:21" ht="15.75" hidden="1" customHeight="1" x14ac:dyDescent="0.2">
      <c r="A820" s="72" t="s">
        <v>227</v>
      </c>
      <c r="B820" s="73"/>
      <c r="C820" s="31" t="s">
        <v>115</v>
      </c>
      <c r="D820" s="32" t="str">
        <f t="shared" si="23"/>
        <v>*</v>
      </c>
      <c r="E820" s="32" t="str">
        <f t="shared" si="23"/>
        <v>*</v>
      </c>
      <c r="F820" s="32" t="str">
        <f t="shared" si="23"/>
        <v>*</v>
      </c>
      <c r="G820" s="32" t="str">
        <f t="shared" si="23"/>
        <v>*</v>
      </c>
      <c r="H820" s="32" t="str">
        <f t="shared" si="23"/>
        <v>*</v>
      </c>
      <c r="I820" s="32" t="str">
        <f t="shared" si="23"/>
        <v>*</v>
      </c>
      <c r="J820" s="32" t="str">
        <f t="shared" si="23"/>
        <v/>
      </c>
      <c r="K820" s="32" t="str">
        <f t="shared" si="23"/>
        <v/>
      </c>
      <c r="L820" s="32" t="str">
        <f t="shared" si="23"/>
        <v/>
      </c>
      <c r="M820" s="32" t="str">
        <f t="shared" si="23"/>
        <v/>
      </c>
      <c r="N820" s="32" t="str">
        <f t="shared" si="23"/>
        <v/>
      </c>
      <c r="O820" s="32" t="str">
        <f t="shared" si="23"/>
        <v/>
      </c>
      <c r="P820" s="32" t="str">
        <f t="shared" si="23"/>
        <v>*</v>
      </c>
      <c r="Q820" s="32" t="str">
        <f t="shared" si="23"/>
        <v>*</v>
      </c>
      <c r="R820" s="32" t="str">
        <f t="shared" si="23"/>
        <v>*</v>
      </c>
      <c r="S820" s="32" t="str">
        <f t="shared" si="23"/>
        <v>*</v>
      </c>
      <c r="T820" s="32" t="str">
        <f t="shared" si="23"/>
        <v>*</v>
      </c>
      <c r="U820" s="32" t="str">
        <f t="shared" si="23"/>
        <v>*</v>
      </c>
    </row>
    <row r="821" spans="1:21" s="18" customFormat="1" ht="15.75" hidden="1" customHeight="1" x14ac:dyDescent="0.2">
      <c r="A821" s="74" t="s">
        <v>247</v>
      </c>
      <c r="B821" s="17" t="s">
        <v>210</v>
      </c>
      <c r="C821" s="33" t="s">
        <v>22</v>
      </c>
      <c r="D821" s="34" t="str">
        <f t="shared" si="23"/>
        <v>*</v>
      </c>
      <c r="E821" s="34" t="str">
        <f t="shared" si="23"/>
        <v>*</v>
      </c>
      <c r="F821" s="34" t="str">
        <f t="shared" si="23"/>
        <v>*</v>
      </c>
      <c r="G821" s="34" t="str">
        <f t="shared" si="23"/>
        <v>*</v>
      </c>
      <c r="H821" s="34" t="str">
        <f t="shared" si="23"/>
        <v>*</v>
      </c>
      <c r="I821" s="34" t="str">
        <f t="shared" si="23"/>
        <v>*</v>
      </c>
      <c r="J821" s="34" t="str">
        <f t="shared" si="23"/>
        <v/>
      </c>
      <c r="K821" s="34" t="str">
        <f t="shared" si="23"/>
        <v/>
      </c>
      <c r="L821" s="34" t="str">
        <f t="shared" si="23"/>
        <v/>
      </c>
      <c r="M821" s="34" t="str">
        <f t="shared" si="23"/>
        <v/>
      </c>
      <c r="N821" s="34" t="str">
        <f t="shared" si="23"/>
        <v/>
      </c>
      <c r="O821" s="34" t="str">
        <f t="shared" si="23"/>
        <v/>
      </c>
      <c r="P821" s="34" t="str">
        <f t="shared" si="23"/>
        <v>*</v>
      </c>
      <c r="Q821" s="34" t="str">
        <f t="shared" si="23"/>
        <v>*</v>
      </c>
      <c r="R821" s="34" t="str">
        <f t="shared" si="23"/>
        <v>*</v>
      </c>
      <c r="S821" s="34" t="str">
        <f t="shared" si="23"/>
        <v>*</v>
      </c>
      <c r="T821" s="34" t="str">
        <f t="shared" si="23"/>
        <v>*</v>
      </c>
      <c r="U821" s="34" t="str">
        <f t="shared" si="23"/>
        <v>*</v>
      </c>
    </row>
    <row r="822" spans="1:21" s="18" customFormat="1" ht="15.75" hidden="1" customHeight="1" x14ac:dyDescent="0.2">
      <c r="A822" s="75"/>
      <c r="B822" s="35" t="s">
        <v>211</v>
      </c>
      <c r="C822" s="65" t="s">
        <v>30</v>
      </c>
      <c r="D822" s="36" t="str">
        <f t="shared" si="23"/>
        <v>*</v>
      </c>
      <c r="E822" s="36" t="str">
        <f t="shared" si="23"/>
        <v>*</v>
      </c>
      <c r="F822" s="36" t="str">
        <f t="shared" si="23"/>
        <v>*</v>
      </c>
      <c r="G822" s="36" t="str">
        <f t="shared" si="23"/>
        <v>*</v>
      </c>
      <c r="H822" s="36" t="str">
        <f t="shared" si="23"/>
        <v>*</v>
      </c>
      <c r="I822" s="36" t="str">
        <f t="shared" si="23"/>
        <v>*</v>
      </c>
      <c r="J822" s="36" t="str">
        <f t="shared" si="23"/>
        <v/>
      </c>
      <c r="K822" s="36" t="str">
        <f t="shared" si="23"/>
        <v/>
      </c>
      <c r="L822" s="36" t="str">
        <f t="shared" si="23"/>
        <v/>
      </c>
      <c r="M822" s="36" t="str">
        <f t="shared" si="23"/>
        <v/>
      </c>
      <c r="N822" s="36" t="str">
        <f t="shared" si="23"/>
        <v/>
      </c>
      <c r="O822" s="36" t="str">
        <f t="shared" si="23"/>
        <v/>
      </c>
      <c r="P822" s="36" t="str">
        <f t="shared" si="23"/>
        <v>*</v>
      </c>
      <c r="Q822" s="36" t="str">
        <f t="shared" si="23"/>
        <v>*</v>
      </c>
      <c r="R822" s="36" t="str">
        <f t="shared" si="23"/>
        <v>*</v>
      </c>
      <c r="S822" s="36" t="str">
        <f t="shared" si="23"/>
        <v>*</v>
      </c>
      <c r="T822" s="36" t="str">
        <f t="shared" si="23"/>
        <v>*</v>
      </c>
      <c r="U822" s="36" t="str">
        <f t="shared" si="23"/>
        <v>*</v>
      </c>
    </row>
    <row r="823" spans="1:21" s="18" customFormat="1" ht="15.75" hidden="1" customHeight="1" x14ac:dyDescent="0.2">
      <c r="A823" s="75"/>
      <c r="B823" s="21" t="s">
        <v>248</v>
      </c>
      <c r="C823" s="65" t="s">
        <v>14</v>
      </c>
      <c r="D823" s="36" t="str">
        <f t="shared" si="23"/>
        <v>*</v>
      </c>
      <c r="E823" s="36" t="str">
        <f t="shared" si="23"/>
        <v>*</v>
      </c>
      <c r="F823" s="36" t="str">
        <f t="shared" si="23"/>
        <v>*</v>
      </c>
      <c r="G823" s="36" t="str">
        <f t="shared" si="23"/>
        <v>*</v>
      </c>
      <c r="H823" s="36" t="str">
        <f t="shared" si="23"/>
        <v>*</v>
      </c>
      <c r="I823" s="36" t="str">
        <f t="shared" si="23"/>
        <v>*</v>
      </c>
      <c r="J823" s="36" t="str">
        <f t="shared" si="23"/>
        <v/>
      </c>
      <c r="K823" s="36" t="str">
        <f t="shared" si="23"/>
        <v/>
      </c>
      <c r="L823" s="36" t="str">
        <f t="shared" si="23"/>
        <v/>
      </c>
      <c r="M823" s="36" t="str">
        <f t="shared" si="23"/>
        <v/>
      </c>
      <c r="N823" s="36" t="str">
        <f t="shared" si="23"/>
        <v/>
      </c>
      <c r="O823" s="36" t="str">
        <f t="shared" si="23"/>
        <v/>
      </c>
      <c r="P823" s="36" t="str">
        <f t="shared" si="23"/>
        <v>*</v>
      </c>
      <c r="Q823" s="36" t="str">
        <f t="shared" si="23"/>
        <v>*</v>
      </c>
      <c r="R823" s="36" t="str">
        <f t="shared" si="23"/>
        <v>*</v>
      </c>
      <c r="S823" s="36" t="str">
        <f t="shared" si="23"/>
        <v>*</v>
      </c>
      <c r="T823" s="36" t="str">
        <f t="shared" si="23"/>
        <v>*</v>
      </c>
      <c r="U823" s="36" t="str">
        <f t="shared" si="23"/>
        <v>*</v>
      </c>
    </row>
    <row r="824" spans="1:21" s="18" customFormat="1" ht="15.75" hidden="1" customHeight="1" x14ac:dyDescent="0.2">
      <c r="A824" s="75"/>
      <c r="B824" s="21" t="s">
        <v>212</v>
      </c>
      <c r="C824" s="65" t="s">
        <v>32</v>
      </c>
      <c r="D824" s="36" t="str">
        <f t="shared" si="23"/>
        <v>*</v>
      </c>
      <c r="E824" s="36" t="str">
        <f t="shared" si="23"/>
        <v>*</v>
      </c>
      <c r="F824" s="36" t="str">
        <f t="shared" si="23"/>
        <v>*</v>
      </c>
      <c r="G824" s="36" t="str">
        <f t="shared" si="23"/>
        <v>*</v>
      </c>
      <c r="H824" s="36" t="str">
        <f t="shared" si="23"/>
        <v>*</v>
      </c>
      <c r="I824" s="36" t="str">
        <f t="shared" si="23"/>
        <v>*</v>
      </c>
      <c r="J824" s="36" t="str">
        <f t="shared" si="23"/>
        <v/>
      </c>
      <c r="K824" s="36" t="str">
        <f t="shared" si="23"/>
        <v/>
      </c>
      <c r="L824" s="36" t="str">
        <f t="shared" si="23"/>
        <v/>
      </c>
      <c r="M824" s="36" t="str">
        <f t="shared" si="23"/>
        <v/>
      </c>
      <c r="N824" s="36" t="str">
        <f t="shared" si="23"/>
        <v/>
      </c>
      <c r="O824" s="36" t="str">
        <f t="shared" si="23"/>
        <v/>
      </c>
      <c r="P824" s="36" t="str">
        <f t="shared" si="23"/>
        <v/>
      </c>
      <c r="Q824" s="36" t="str">
        <f t="shared" si="23"/>
        <v/>
      </c>
      <c r="R824" s="36" t="str">
        <f t="shared" si="23"/>
        <v/>
      </c>
      <c r="S824" s="36" t="str">
        <f t="shared" si="23"/>
        <v/>
      </c>
      <c r="T824" s="36" t="str">
        <f t="shared" si="23"/>
        <v/>
      </c>
      <c r="U824" s="36" t="str">
        <f t="shared" si="23"/>
        <v/>
      </c>
    </row>
    <row r="825" spans="1:21" s="18" customFormat="1" ht="15.75" hidden="1" customHeight="1" x14ac:dyDescent="0.2">
      <c r="A825" s="75"/>
      <c r="B825" s="35" t="s">
        <v>249</v>
      </c>
      <c r="C825" s="65" t="s">
        <v>16</v>
      </c>
      <c r="D825" s="36" t="str">
        <f t="shared" si="23"/>
        <v>*</v>
      </c>
      <c r="E825" s="36" t="str">
        <f t="shared" si="23"/>
        <v>*</v>
      </c>
      <c r="F825" s="36" t="str">
        <f t="shared" si="23"/>
        <v>*</v>
      </c>
      <c r="G825" s="36" t="str">
        <f t="shared" si="23"/>
        <v/>
      </c>
      <c r="H825" s="36" t="str">
        <f t="shared" si="23"/>
        <v/>
      </c>
      <c r="I825" s="36" t="str">
        <f t="shared" si="23"/>
        <v/>
      </c>
      <c r="J825" s="36" t="str">
        <f t="shared" si="23"/>
        <v/>
      </c>
      <c r="K825" s="36" t="str">
        <f t="shared" si="23"/>
        <v/>
      </c>
      <c r="L825" s="36" t="str">
        <f t="shared" si="23"/>
        <v/>
      </c>
      <c r="M825" s="36" t="str">
        <f t="shared" si="23"/>
        <v/>
      </c>
      <c r="N825" s="36" t="str">
        <f t="shared" si="23"/>
        <v/>
      </c>
      <c r="O825" s="36" t="str">
        <f t="shared" si="23"/>
        <v/>
      </c>
      <c r="P825" s="36" t="str">
        <f t="shared" si="23"/>
        <v>*</v>
      </c>
      <c r="Q825" s="36" t="str">
        <f t="shared" si="23"/>
        <v>*</v>
      </c>
      <c r="R825" s="36" t="str">
        <f t="shared" si="23"/>
        <v>*</v>
      </c>
      <c r="S825" s="36" t="str">
        <f t="shared" si="23"/>
        <v/>
      </c>
      <c r="T825" s="36" t="str">
        <f t="shared" si="23"/>
        <v/>
      </c>
      <c r="U825" s="36" t="str">
        <f t="shared" si="23"/>
        <v/>
      </c>
    </row>
    <row r="826" spans="1:21" s="18" customFormat="1" ht="15.75" hidden="1" customHeight="1" x14ac:dyDescent="0.2">
      <c r="A826" s="75"/>
      <c r="B826" s="35" t="s">
        <v>213</v>
      </c>
      <c r="C826" s="65" t="s">
        <v>130</v>
      </c>
      <c r="D826" s="36" t="str">
        <f t="shared" si="23"/>
        <v>*</v>
      </c>
      <c r="E826" s="36" t="str">
        <f t="shared" si="23"/>
        <v>*</v>
      </c>
      <c r="F826" s="36" t="str">
        <f t="shared" si="23"/>
        <v>*</v>
      </c>
      <c r="G826" s="36" t="str">
        <f t="shared" si="23"/>
        <v/>
      </c>
      <c r="H826" s="36" t="str">
        <f t="shared" si="23"/>
        <v/>
      </c>
      <c r="I826" s="36" t="str">
        <f t="shared" si="23"/>
        <v/>
      </c>
      <c r="J826" s="36" t="str">
        <f t="shared" si="23"/>
        <v/>
      </c>
      <c r="K826" s="36" t="str">
        <f t="shared" si="23"/>
        <v/>
      </c>
      <c r="L826" s="36" t="str">
        <f t="shared" si="23"/>
        <v/>
      </c>
      <c r="M826" s="36" t="str">
        <f t="shared" si="23"/>
        <v/>
      </c>
      <c r="N826" s="36" t="str">
        <f t="shared" si="23"/>
        <v/>
      </c>
      <c r="O826" s="36" t="str">
        <f t="shared" si="23"/>
        <v/>
      </c>
      <c r="P826" s="36" t="str">
        <f t="shared" si="23"/>
        <v>*</v>
      </c>
      <c r="Q826" s="36" t="str">
        <f t="shared" si="23"/>
        <v>*</v>
      </c>
      <c r="R826" s="36" t="str">
        <f t="shared" si="23"/>
        <v>*</v>
      </c>
      <c r="S826" s="36" t="str">
        <f t="shared" si="23"/>
        <v/>
      </c>
      <c r="T826" s="36" t="str">
        <f t="shared" si="23"/>
        <v/>
      </c>
      <c r="U826" s="36" t="str">
        <f t="shared" si="23"/>
        <v/>
      </c>
    </row>
    <row r="827" spans="1:21" s="18" customFormat="1" ht="15.75" hidden="1" customHeight="1" x14ac:dyDescent="0.2">
      <c r="A827" s="76" t="s">
        <v>250</v>
      </c>
      <c r="B827" s="17" t="s">
        <v>210</v>
      </c>
      <c r="C827" s="33" t="s">
        <v>22</v>
      </c>
      <c r="D827" s="34" t="str">
        <f t="shared" si="23"/>
        <v>*</v>
      </c>
      <c r="E827" s="34" t="str">
        <f t="shared" si="23"/>
        <v>*</v>
      </c>
      <c r="F827" s="34" t="str">
        <f t="shared" si="23"/>
        <v>*</v>
      </c>
      <c r="G827" s="34" t="str">
        <f t="shared" si="23"/>
        <v>*</v>
      </c>
      <c r="H827" s="34" t="str">
        <f t="shared" si="23"/>
        <v>*</v>
      </c>
      <c r="I827" s="34" t="str">
        <f t="shared" si="23"/>
        <v>*</v>
      </c>
      <c r="J827" s="34" t="str">
        <f t="shared" si="23"/>
        <v/>
      </c>
      <c r="K827" s="34" t="str">
        <f t="shared" si="23"/>
        <v/>
      </c>
      <c r="L827" s="34" t="str">
        <f t="shared" si="23"/>
        <v/>
      </c>
      <c r="M827" s="34" t="str">
        <f t="shared" si="23"/>
        <v/>
      </c>
      <c r="N827" s="34" t="str">
        <f t="shared" si="23"/>
        <v/>
      </c>
      <c r="O827" s="34" t="str">
        <f t="shared" si="23"/>
        <v/>
      </c>
      <c r="P827" s="34" t="str">
        <f t="shared" si="23"/>
        <v>*</v>
      </c>
      <c r="Q827" s="34" t="str">
        <f t="shared" si="23"/>
        <v>*</v>
      </c>
      <c r="R827" s="34" t="str">
        <f t="shared" si="23"/>
        <v>*</v>
      </c>
      <c r="S827" s="34" t="str">
        <f t="shared" si="23"/>
        <v>*</v>
      </c>
      <c r="T827" s="34" t="str">
        <f t="shared" si="23"/>
        <v>*</v>
      </c>
      <c r="U827" s="34" t="str">
        <f t="shared" si="23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30</v>
      </c>
      <c r="D828" s="37" t="str">
        <f t="shared" si="23"/>
        <v>*</v>
      </c>
      <c r="E828" s="37" t="str">
        <f t="shared" si="23"/>
        <v>*</v>
      </c>
      <c r="F828" s="37" t="str">
        <f t="shared" si="23"/>
        <v>*</v>
      </c>
      <c r="G828" s="37" t="str">
        <f t="shared" si="23"/>
        <v>*</v>
      </c>
      <c r="H828" s="37" t="str">
        <f t="shared" si="23"/>
        <v>*</v>
      </c>
      <c r="I828" s="37" t="str">
        <f t="shared" si="23"/>
        <v>*</v>
      </c>
      <c r="J828" s="37" t="str">
        <f t="shared" si="23"/>
        <v/>
      </c>
      <c r="K828" s="37" t="str">
        <f t="shared" si="23"/>
        <v/>
      </c>
      <c r="L828" s="37" t="str">
        <f t="shared" si="23"/>
        <v/>
      </c>
      <c r="M828" s="37" t="str">
        <f t="shared" si="23"/>
        <v/>
      </c>
      <c r="N828" s="37" t="str">
        <f t="shared" si="23"/>
        <v/>
      </c>
      <c r="O828" s="37" t="str">
        <f t="shared" si="23"/>
        <v/>
      </c>
      <c r="P828" s="37" t="str">
        <f t="shared" si="23"/>
        <v>*</v>
      </c>
      <c r="Q828" s="37" t="str">
        <f t="shared" si="23"/>
        <v>*</v>
      </c>
      <c r="R828" s="37" t="str">
        <f t="shared" si="23"/>
        <v>*</v>
      </c>
      <c r="S828" s="37" t="str">
        <f t="shared" si="23"/>
        <v>*</v>
      </c>
      <c r="T828" s="37" t="str">
        <f t="shared" si="23"/>
        <v>*</v>
      </c>
      <c r="U828" s="37" t="str">
        <f t="shared" si="23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37" t="str">
        <f t="shared" si="23"/>
        <v>*</v>
      </c>
      <c r="E829" s="37" t="str">
        <f t="shared" si="23"/>
        <v>*</v>
      </c>
      <c r="F829" s="37" t="str">
        <f t="shared" si="23"/>
        <v>*</v>
      </c>
      <c r="G829" s="37" t="str">
        <f t="shared" si="23"/>
        <v>*</v>
      </c>
      <c r="H829" s="37" t="str">
        <f t="shared" si="23"/>
        <v>*</v>
      </c>
      <c r="I829" s="37" t="str">
        <f t="shared" si="23"/>
        <v>*</v>
      </c>
      <c r="J829" s="37" t="str">
        <f t="shared" si="23"/>
        <v/>
      </c>
      <c r="K829" s="37" t="str">
        <f t="shared" si="23"/>
        <v/>
      </c>
      <c r="L829" s="37" t="str">
        <f t="shared" si="23"/>
        <v/>
      </c>
      <c r="M829" s="37" t="str">
        <f t="shared" si="23"/>
        <v/>
      </c>
      <c r="N829" s="37" t="str">
        <f t="shared" si="23"/>
        <v/>
      </c>
      <c r="O829" s="37" t="str">
        <f t="shared" si="23"/>
        <v/>
      </c>
      <c r="P829" s="37" t="str">
        <f t="shared" si="23"/>
        <v>*</v>
      </c>
      <c r="Q829" s="37" t="str">
        <f t="shared" si="23"/>
        <v>*</v>
      </c>
      <c r="R829" s="37" t="str">
        <f t="shared" si="23"/>
        <v>*</v>
      </c>
      <c r="S829" s="37" t="str">
        <f t="shared" si="23"/>
        <v>*</v>
      </c>
      <c r="T829" s="37" t="str">
        <f t="shared" si="23"/>
        <v>*</v>
      </c>
      <c r="U829" s="37" t="str">
        <f t="shared" si="23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32</v>
      </c>
      <c r="D830" s="37" t="str">
        <f t="shared" si="23"/>
        <v>*</v>
      </c>
      <c r="E830" s="37" t="str">
        <f t="shared" si="23"/>
        <v>*</v>
      </c>
      <c r="F830" s="37" t="str">
        <f t="shared" si="23"/>
        <v>*</v>
      </c>
      <c r="G830" s="37" t="str">
        <f t="shared" si="23"/>
        <v>*</v>
      </c>
      <c r="H830" s="37" t="str">
        <f t="shared" si="23"/>
        <v>*</v>
      </c>
      <c r="I830" s="37" t="str">
        <f t="shared" si="23"/>
        <v>*</v>
      </c>
      <c r="J830" s="37" t="str">
        <f t="shared" si="23"/>
        <v/>
      </c>
      <c r="K830" s="37" t="str">
        <f t="shared" si="23"/>
        <v/>
      </c>
      <c r="L830" s="37" t="str">
        <f t="shared" si="23"/>
        <v/>
      </c>
      <c r="M830" s="37" t="str">
        <f t="shared" si="23"/>
        <v/>
      </c>
      <c r="N830" s="37" t="str">
        <f t="shared" si="23"/>
        <v/>
      </c>
      <c r="O830" s="37" t="str">
        <f t="shared" si="23"/>
        <v/>
      </c>
      <c r="P830" s="37" t="str">
        <f t="shared" si="23"/>
        <v>*</v>
      </c>
      <c r="Q830" s="37" t="str">
        <f t="shared" si="23"/>
        <v>*</v>
      </c>
      <c r="R830" s="37" t="str">
        <f t="shared" si="23"/>
        <v>*</v>
      </c>
      <c r="S830" s="37" t="str">
        <f t="shared" si="23"/>
        <v/>
      </c>
      <c r="T830" s="37" t="str">
        <f t="shared" si="23"/>
        <v/>
      </c>
      <c r="U830" s="37" t="str">
        <f t="shared" si="23"/>
        <v/>
      </c>
    </row>
    <row r="831" spans="1:21" s="18" customFormat="1" ht="15.75" hidden="1" customHeight="1" x14ac:dyDescent="0.2">
      <c r="A831" s="76"/>
      <c r="B831" s="22" t="s">
        <v>249</v>
      </c>
      <c r="C831" s="23" t="s">
        <v>16</v>
      </c>
      <c r="D831" s="37" t="str">
        <f t="shared" si="23"/>
        <v>*</v>
      </c>
      <c r="E831" s="37" t="str">
        <f t="shared" si="23"/>
        <v>*</v>
      </c>
      <c r="F831" s="37" t="str">
        <f t="shared" si="23"/>
        <v>*</v>
      </c>
      <c r="G831" s="37" t="str">
        <f t="shared" ref="G831:U831" si="24">IF(G188=G505,"","*")</f>
        <v/>
      </c>
      <c r="H831" s="37" t="str">
        <f t="shared" si="24"/>
        <v/>
      </c>
      <c r="I831" s="37" t="str">
        <f t="shared" si="24"/>
        <v/>
      </c>
      <c r="J831" s="37" t="str">
        <f t="shared" si="24"/>
        <v/>
      </c>
      <c r="K831" s="37" t="str">
        <f t="shared" si="24"/>
        <v/>
      </c>
      <c r="L831" s="37" t="str">
        <f t="shared" si="24"/>
        <v/>
      </c>
      <c r="M831" s="37" t="str">
        <f t="shared" si="24"/>
        <v/>
      </c>
      <c r="N831" s="37" t="str">
        <f t="shared" si="24"/>
        <v/>
      </c>
      <c r="O831" s="37" t="str">
        <f t="shared" si="24"/>
        <v/>
      </c>
      <c r="P831" s="37" t="str">
        <f t="shared" si="24"/>
        <v>*</v>
      </c>
      <c r="Q831" s="37" t="str">
        <f t="shared" si="24"/>
        <v>*</v>
      </c>
      <c r="R831" s="37" t="str">
        <f t="shared" si="24"/>
        <v>*</v>
      </c>
      <c r="S831" s="37" t="str">
        <f t="shared" si="24"/>
        <v/>
      </c>
      <c r="T831" s="37" t="str">
        <f t="shared" si="24"/>
        <v/>
      </c>
      <c r="U831" s="37" t="str">
        <f t="shared" si="24"/>
        <v/>
      </c>
    </row>
    <row r="832" spans="1:21" s="18" customFormat="1" ht="15.75" hidden="1" customHeight="1" x14ac:dyDescent="0.2">
      <c r="A832" s="77"/>
      <c r="B832" s="25" t="s">
        <v>213</v>
      </c>
      <c r="C832" s="26" t="s">
        <v>130</v>
      </c>
      <c r="D832" s="38" t="str">
        <f t="shared" ref="D832:U846" si="25">IF(D189=D506,"","*")</f>
        <v>*</v>
      </c>
      <c r="E832" s="38" t="str">
        <f t="shared" si="25"/>
        <v>*</v>
      </c>
      <c r="F832" s="38" t="str">
        <f t="shared" si="25"/>
        <v>*</v>
      </c>
      <c r="G832" s="38" t="str">
        <f t="shared" si="25"/>
        <v>*</v>
      </c>
      <c r="H832" s="38" t="str">
        <f t="shared" si="25"/>
        <v>*</v>
      </c>
      <c r="I832" s="38" t="str">
        <f t="shared" si="25"/>
        <v>*</v>
      </c>
      <c r="J832" s="38" t="str">
        <f t="shared" si="25"/>
        <v/>
      </c>
      <c r="K832" s="38" t="str">
        <f t="shared" si="25"/>
        <v/>
      </c>
      <c r="L832" s="38" t="str">
        <f t="shared" si="25"/>
        <v/>
      </c>
      <c r="M832" s="38" t="str">
        <f t="shared" si="25"/>
        <v/>
      </c>
      <c r="N832" s="38" t="str">
        <f t="shared" si="25"/>
        <v/>
      </c>
      <c r="O832" s="38" t="str">
        <f t="shared" si="25"/>
        <v/>
      </c>
      <c r="P832" s="38" t="str">
        <f t="shared" si="25"/>
        <v>*</v>
      </c>
      <c r="Q832" s="38" t="str">
        <f t="shared" si="25"/>
        <v>*</v>
      </c>
      <c r="R832" s="38" t="str">
        <f t="shared" si="25"/>
        <v>*</v>
      </c>
      <c r="S832" s="38" t="str">
        <f t="shared" si="25"/>
        <v/>
      </c>
      <c r="T832" s="38" t="str">
        <f t="shared" si="25"/>
        <v/>
      </c>
      <c r="U832" s="38" t="str">
        <f t="shared" si="25"/>
        <v/>
      </c>
    </row>
    <row r="833" spans="1:21" ht="15.75" hidden="1" customHeight="1" x14ac:dyDescent="0.2">
      <c r="A833" s="72" t="s">
        <v>228</v>
      </c>
      <c r="B833" s="73"/>
      <c r="C833" s="31" t="s">
        <v>69</v>
      </c>
      <c r="D833" s="32" t="str">
        <f t="shared" si="25"/>
        <v>*</v>
      </c>
      <c r="E833" s="32" t="str">
        <f t="shared" si="25"/>
        <v>*</v>
      </c>
      <c r="F833" s="32" t="str">
        <f t="shared" si="25"/>
        <v>*</v>
      </c>
      <c r="G833" s="32" t="str">
        <f t="shared" si="25"/>
        <v>*</v>
      </c>
      <c r="H833" s="32" t="str">
        <f t="shared" si="25"/>
        <v>*</v>
      </c>
      <c r="I833" s="32" t="str">
        <f t="shared" si="25"/>
        <v>*</v>
      </c>
      <c r="J833" s="32" t="str">
        <f t="shared" si="25"/>
        <v/>
      </c>
      <c r="K833" s="32" t="str">
        <f t="shared" si="25"/>
        <v/>
      </c>
      <c r="L833" s="32" t="str">
        <f t="shared" si="25"/>
        <v/>
      </c>
      <c r="M833" s="32" t="str">
        <f t="shared" si="25"/>
        <v/>
      </c>
      <c r="N833" s="32" t="str">
        <f t="shared" si="25"/>
        <v/>
      </c>
      <c r="O833" s="32" t="str">
        <f t="shared" si="25"/>
        <v/>
      </c>
      <c r="P833" s="32" t="str">
        <f t="shared" si="25"/>
        <v>*</v>
      </c>
      <c r="Q833" s="32" t="str">
        <f t="shared" si="25"/>
        <v>*</v>
      </c>
      <c r="R833" s="32" t="str">
        <f t="shared" si="25"/>
        <v>*</v>
      </c>
      <c r="S833" s="32" t="str">
        <f t="shared" si="25"/>
        <v>*</v>
      </c>
      <c r="T833" s="32" t="str">
        <f t="shared" si="25"/>
        <v>*</v>
      </c>
      <c r="U833" s="32" t="str">
        <f t="shared" si="25"/>
        <v>*</v>
      </c>
    </row>
    <row r="834" spans="1:21" s="18" customFormat="1" ht="15.75" hidden="1" customHeight="1" x14ac:dyDescent="0.2">
      <c r="A834" s="74" t="s">
        <v>247</v>
      </c>
      <c r="B834" s="17" t="s">
        <v>210</v>
      </c>
      <c r="C834" s="33" t="s">
        <v>22</v>
      </c>
      <c r="D834" s="34" t="str">
        <f t="shared" si="25"/>
        <v>*</v>
      </c>
      <c r="E834" s="34" t="str">
        <f t="shared" si="25"/>
        <v>*</v>
      </c>
      <c r="F834" s="34" t="str">
        <f t="shared" si="25"/>
        <v>*</v>
      </c>
      <c r="G834" s="34" t="str">
        <f t="shared" si="25"/>
        <v>*</v>
      </c>
      <c r="H834" s="34" t="str">
        <f t="shared" si="25"/>
        <v>*</v>
      </c>
      <c r="I834" s="34" t="str">
        <f t="shared" si="25"/>
        <v>*</v>
      </c>
      <c r="J834" s="34" t="str">
        <f t="shared" si="25"/>
        <v/>
      </c>
      <c r="K834" s="34" t="str">
        <f t="shared" si="25"/>
        <v/>
      </c>
      <c r="L834" s="34" t="str">
        <f t="shared" si="25"/>
        <v/>
      </c>
      <c r="M834" s="34" t="str">
        <f t="shared" si="25"/>
        <v/>
      </c>
      <c r="N834" s="34" t="str">
        <f t="shared" si="25"/>
        <v/>
      </c>
      <c r="O834" s="34" t="str">
        <f t="shared" si="25"/>
        <v/>
      </c>
      <c r="P834" s="34" t="str">
        <f t="shared" si="25"/>
        <v>*</v>
      </c>
      <c r="Q834" s="34" t="str">
        <f t="shared" si="25"/>
        <v>*</v>
      </c>
      <c r="R834" s="34" t="str">
        <f t="shared" si="25"/>
        <v>*</v>
      </c>
      <c r="S834" s="34" t="str">
        <f t="shared" si="25"/>
        <v>*</v>
      </c>
      <c r="T834" s="34" t="str">
        <f t="shared" si="25"/>
        <v>*</v>
      </c>
      <c r="U834" s="34" t="str">
        <f t="shared" si="25"/>
        <v>*</v>
      </c>
    </row>
    <row r="835" spans="1:21" s="18" customFormat="1" ht="15.75" hidden="1" customHeight="1" x14ac:dyDescent="0.2">
      <c r="A835" s="75"/>
      <c r="B835" s="35" t="s">
        <v>211</v>
      </c>
      <c r="C835" s="65" t="s">
        <v>30</v>
      </c>
      <c r="D835" s="36" t="str">
        <f t="shared" si="25"/>
        <v>*</v>
      </c>
      <c r="E835" s="36" t="str">
        <f t="shared" si="25"/>
        <v>*</v>
      </c>
      <c r="F835" s="36" t="str">
        <f t="shared" si="25"/>
        <v>*</v>
      </c>
      <c r="G835" s="36" t="str">
        <f t="shared" si="25"/>
        <v>*</v>
      </c>
      <c r="H835" s="36" t="str">
        <f t="shared" si="25"/>
        <v>*</v>
      </c>
      <c r="I835" s="36" t="str">
        <f t="shared" si="25"/>
        <v>*</v>
      </c>
      <c r="J835" s="36" t="str">
        <f t="shared" si="25"/>
        <v/>
      </c>
      <c r="K835" s="36" t="str">
        <f t="shared" si="25"/>
        <v/>
      </c>
      <c r="L835" s="36" t="str">
        <f t="shared" si="25"/>
        <v/>
      </c>
      <c r="M835" s="36" t="str">
        <f t="shared" si="25"/>
        <v/>
      </c>
      <c r="N835" s="36" t="str">
        <f t="shared" si="25"/>
        <v/>
      </c>
      <c r="O835" s="36" t="str">
        <f t="shared" si="25"/>
        <v/>
      </c>
      <c r="P835" s="36" t="str">
        <f t="shared" si="25"/>
        <v>*</v>
      </c>
      <c r="Q835" s="36" t="str">
        <f t="shared" si="25"/>
        <v>*</v>
      </c>
      <c r="R835" s="36" t="str">
        <f t="shared" si="25"/>
        <v>*</v>
      </c>
      <c r="S835" s="36" t="str">
        <f t="shared" si="25"/>
        <v>*</v>
      </c>
      <c r="T835" s="36" t="str">
        <f t="shared" si="25"/>
        <v>*</v>
      </c>
      <c r="U835" s="36" t="str">
        <f t="shared" si="25"/>
        <v>*</v>
      </c>
    </row>
    <row r="836" spans="1:21" s="18" customFormat="1" ht="15.75" hidden="1" customHeight="1" x14ac:dyDescent="0.2">
      <c r="A836" s="75"/>
      <c r="B836" s="21" t="s">
        <v>248</v>
      </c>
      <c r="C836" s="65" t="s">
        <v>14</v>
      </c>
      <c r="D836" s="36" t="str">
        <f t="shared" si="25"/>
        <v/>
      </c>
      <c r="E836" s="36" t="str">
        <f t="shared" si="25"/>
        <v>*</v>
      </c>
      <c r="F836" s="36" t="str">
        <f t="shared" si="25"/>
        <v>*</v>
      </c>
      <c r="G836" s="36" t="str">
        <f t="shared" si="25"/>
        <v>*</v>
      </c>
      <c r="H836" s="36" t="str">
        <f t="shared" si="25"/>
        <v>*</v>
      </c>
      <c r="I836" s="36" t="str">
        <f t="shared" si="25"/>
        <v>*</v>
      </c>
      <c r="J836" s="36" t="str">
        <f t="shared" si="25"/>
        <v/>
      </c>
      <c r="K836" s="36" t="str">
        <f t="shared" si="25"/>
        <v/>
      </c>
      <c r="L836" s="36" t="str">
        <f t="shared" si="25"/>
        <v/>
      </c>
      <c r="M836" s="36" t="str">
        <f t="shared" si="25"/>
        <v/>
      </c>
      <c r="N836" s="36" t="str">
        <f t="shared" si="25"/>
        <v/>
      </c>
      <c r="O836" s="36" t="str">
        <f t="shared" si="25"/>
        <v/>
      </c>
      <c r="P836" s="36" t="str">
        <f t="shared" si="25"/>
        <v>*</v>
      </c>
      <c r="Q836" s="36" t="str">
        <f t="shared" si="25"/>
        <v>*</v>
      </c>
      <c r="R836" s="36" t="str">
        <f t="shared" si="25"/>
        <v>*</v>
      </c>
      <c r="S836" s="36" t="str">
        <f t="shared" si="25"/>
        <v>*</v>
      </c>
      <c r="T836" s="36" t="str">
        <f t="shared" si="25"/>
        <v>*</v>
      </c>
      <c r="U836" s="36" t="str">
        <f t="shared" si="25"/>
        <v>*</v>
      </c>
    </row>
    <row r="837" spans="1:21" s="18" customFormat="1" ht="15.75" hidden="1" customHeight="1" x14ac:dyDescent="0.2">
      <c r="A837" s="75"/>
      <c r="B837" s="21" t="s">
        <v>212</v>
      </c>
      <c r="C837" s="65" t="s">
        <v>32</v>
      </c>
      <c r="D837" s="36" t="str">
        <f t="shared" si="25"/>
        <v>*</v>
      </c>
      <c r="E837" s="36" t="str">
        <f t="shared" si="25"/>
        <v>*</v>
      </c>
      <c r="F837" s="36" t="str">
        <f t="shared" si="25"/>
        <v>*</v>
      </c>
      <c r="G837" s="36" t="str">
        <f t="shared" si="25"/>
        <v>*</v>
      </c>
      <c r="H837" s="36" t="str">
        <f t="shared" si="25"/>
        <v>*</v>
      </c>
      <c r="I837" s="36" t="str">
        <f t="shared" si="25"/>
        <v>*</v>
      </c>
      <c r="J837" s="36" t="str">
        <f t="shared" si="25"/>
        <v/>
      </c>
      <c r="K837" s="36" t="str">
        <f t="shared" si="25"/>
        <v/>
      </c>
      <c r="L837" s="36" t="str">
        <f t="shared" si="25"/>
        <v/>
      </c>
      <c r="M837" s="36" t="str">
        <f t="shared" si="25"/>
        <v/>
      </c>
      <c r="N837" s="36" t="str">
        <f t="shared" si="25"/>
        <v/>
      </c>
      <c r="O837" s="36" t="str">
        <f t="shared" si="25"/>
        <v/>
      </c>
      <c r="P837" s="36" t="str">
        <f t="shared" si="25"/>
        <v>*</v>
      </c>
      <c r="Q837" s="36" t="str">
        <f t="shared" si="25"/>
        <v>*</v>
      </c>
      <c r="R837" s="36" t="str">
        <f t="shared" si="25"/>
        <v>*</v>
      </c>
      <c r="S837" s="36" t="str">
        <f t="shared" si="25"/>
        <v/>
      </c>
      <c r="T837" s="36" t="str">
        <f t="shared" si="25"/>
        <v/>
      </c>
      <c r="U837" s="36" t="str">
        <f t="shared" si="25"/>
        <v/>
      </c>
    </row>
    <row r="838" spans="1:21" s="18" customFormat="1" ht="15.75" hidden="1" customHeight="1" x14ac:dyDescent="0.2">
      <c r="A838" s="75"/>
      <c r="B838" s="35" t="s">
        <v>249</v>
      </c>
      <c r="C838" s="65" t="s">
        <v>16</v>
      </c>
      <c r="D838" s="36" t="str">
        <f t="shared" si="25"/>
        <v/>
      </c>
      <c r="E838" s="36" t="str">
        <f t="shared" si="25"/>
        <v/>
      </c>
      <c r="F838" s="36" t="str">
        <f t="shared" si="25"/>
        <v/>
      </c>
      <c r="G838" s="36" t="str">
        <f t="shared" si="25"/>
        <v/>
      </c>
      <c r="H838" s="36" t="str">
        <f t="shared" si="25"/>
        <v/>
      </c>
      <c r="I838" s="36" t="str">
        <f t="shared" si="25"/>
        <v/>
      </c>
      <c r="J838" s="36" t="str">
        <f t="shared" si="25"/>
        <v/>
      </c>
      <c r="K838" s="36" t="str">
        <f t="shared" si="25"/>
        <v/>
      </c>
      <c r="L838" s="36" t="str">
        <f t="shared" si="25"/>
        <v/>
      </c>
      <c r="M838" s="36" t="str">
        <f t="shared" si="25"/>
        <v/>
      </c>
      <c r="N838" s="36" t="str">
        <f t="shared" si="25"/>
        <v/>
      </c>
      <c r="O838" s="36" t="str">
        <f t="shared" si="25"/>
        <v/>
      </c>
      <c r="P838" s="36" t="str">
        <f t="shared" si="25"/>
        <v/>
      </c>
      <c r="Q838" s="36" t="str">
        <f t="shared" si="25"/>
        <v/>
      </c>
      <c r="R838" s="36" t="str">
        <f t="shared" si="25"/>
        <v/>
      </c>
      <c r="S838" s="36" t="str">
        <f t="shared" si="25"/>
        <v/>
      </c>
      <c r="T838" s="36" t="str">
        <f t="shared" si="25"/>
        <v/>
      </c>
      <c r="U838" s="36" t="str">
        <f t="shared" si="25"/>
        <v/>
      </c>
    </row>
    <row r="839" spans="1:21" s="18" customFormat="1" ht="15.75" hidden="1" customHeight="1" x14ac:dyDescent="0.2">
      <c r="A839" s="75"/>
      <c r="B839" s="35" t="s">
        <v>213</v>
      </c>
      <c r="C839" s="65" t="s">
        <v>130</v>
      </c>
      <c r="D839" s="36" t="str">
        <f t="shared" si="25"/>
        <v/>
      </c>
      <c r="E839" s="36" t="str">
        <f t="shared" si="25"/>
        <v/>
      </c>
      <c r="F839" s="36" t="str">
        <f t="shared" si="25"/>
        <v/>
      </c>
      <c r="G839" s="36" t="str">
        <f t="shared" si="25"/>
        <v/>
      </c>
      <c r="H839" s="36" t="str">
        <f t="shared" si="25"/>
        <v/>
      </c>
      <c r="I839" s="36" t="str">
        <f t="shared" si="25"/>
        <v/>
      </c>
      <c r="J839" s="36" t="str">
        <f t="shared" si="25"/>
        <v/>
      </c>
      <c r="K839" s="36" t="str">
        <f t="shared" si="25"/>
        <v/>
      </c>
      <c r="L839" s="36" t="str">
        <f t="shared" si="25"/>
        <v/>
      </c>
      <c r="M839" s="36" t="str">
        <f t="shared" si="25"/>
        <v/>
      </c>
      <c r="N839" s="36" t="str">
        <f t="shared" si="25"/>
        <v/>
      </c>
      <c r="O839" s="36" t="str">
        <f t="shared" si="25"/>
        <v/>
      </c>
      <c r="P839" s="36" t="str">
        <f t="shared" si="25"/>
        <v/>
      </c>
      <c r="Q839" s="36" t="str">
        <f t="shared" si="25"/>
        <v/>
      </c>
      <c r="R839" s="36" t="str">
        <f t="shared" si="25"/>
        <v/>
      </c>
      <c r="S839" s="36" t="str">
        <f t="shared" si="25"/>
        <v/>
      </c>
      <c r="T839" s="36" t="str">
        <f t="shared" si="25"/>
        <v/>
      </c>
      <c r="U839" s="36" t="str">
        <f t="shared" si="25"/>
        <v/>
      </c>
    </row>
    <row r="840" spans="1:21" s="18" customFormat="1" ht="15.75" hidden="1" customHeight="1" x14ac:dyDescent="0.2">
      <c r="A840" s="76" t="s">
        <v>250</v>
      </c>
      <c r="B840" s="17" t="s">
        <v>210</v>
      </c>
      <c r="C840" s="33" t="s">
        <v>22</v>
      </c>
      <c r="D840" s="34" t="str">
        <f t="shared" si="25"/>
        <v>*</v>
      </c>
      <c r="E840" s="34" t="str">
        <f t="shared" si="25"/>
        <v>*</v>
      </c>
      <c r="F840" s="34" t="str">
        <f t="shared" si="25"/>
        <v>*</v>
      </c>
      <c r="G840" s="34" t="str">
        <f t="shared" si="25"/>
        <v>*</v>
      </c>
      <c r="H840" s="34" t="str">
        <f t="shared" si="25"/>
        <v>*</v>
      </c>
      <c r="I840" s="34" t="str">
        <f t="shared" si="25"/>
        <v>*</v>
      </c>
      <c r="J840" s="34" t="str">
        <f t="shared" si="25"/>
        <v/>
      </c>
      <c r="K840" s="34" t="str">
        <f t="shared" si="25"/>
        <v/>
      </c>
      <c r="L840" s="34" t="str">
        <f t="shared" si="25"/>
        <v/>
      </c>
      <c r="M840" s="34" t="str">
        <f t="shared" si="25"/>
        <v/>
      </c>
      <c r="N840" s="34" t="str">
        <f t="shared" si="25"/>
        <v/>
      </c>
      <c r="O840" s="34" t="str">
        <f t="shared" si="25"/>
        <v/>
      </c>
      <c r="P840" s="34" t="str">
        <f t="shared" si="25"/>
        <v>*</v>
      </c>
      <c r="Q840" s="34" t="str">
        <f t="shared" si="25"/>
        <v>*</v>
      </c>
      <c r="R840" s="34" t="str">
        <f t="shared" si="25"/>
        <v>*</v>
      </c>
      <c r="S840" s="34" t="str">
        <f t="shared" si="25"/>
        <v>*</v>
      </c>
      <c r="T840" s="34" t="str">
        <f t="shared" si="25"/>
        <v>*</v>
      </c>
      <c r="U840" s="34" t="str">
        <f t="shared" si="25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30</v>
      </c>
      <c r="D841" s="37" t="str">
        <f t="shared" si="25"/>
        <v>*</v>
      </c>
      <c r="E841" s="37" t="str">
        <f t="shared" si="25"/>
        <v>*</v>
      </c>
      <c r="F841" s="37" t="str">
        <f t="shared" si="25"/>
        <v>*</v>
      </c>
      <c r="G841" s="37" t="str">
        <f t="shared" si="25"/>
        <v>*</v>
      </c>
      <c r="H841" s="37" t="str">
        <f t="shared" si="25"/>
        <v>*</v>
      </c>
      <c r="I841" s="37" t="str">
        <f t="shared" si="25"/>
        <v>*</v>
      </c>
      <c r="J841" s="37" t="str">
        <f t="shared" si="25"/>
        <v/>
      </c>
      <c r="K841" s="37" t="str">
        <f t="shared" si="25"/>
        <v/>
      </c>
      <c r="L841" s="37" t="str">
        <f t="shared" si="25"/>
        <v/>
      </c>
      <c r="M841" s="37" t="str">
        <f t="shared" si="25"/>
        <v/>
      </c>
      <c r="N841" s="37" t="str">
        <f t="shared" si="25"/>
        <v/>
      </c>
      <c r="O841" s="37" t="str">
        <f t="shared" si="25"/>
        <v/>
      </c>
      <c r="P841" s="37" t="str">
        <f t="shared" si="25"/>
        <v>*</v>
      </c>
      <c r="Q841" s="37" t="str">
        <f t="shared" si="25"/>
        <v>*</v>
      </c>
      <c r="R841" s="37" t="str">
        <f t="shared" si="25"/>
        <v>*</v>
      </c>
      <c r="S841" s="37" t="str">
        <f t="shared" si="25"/>
        <v>*</v>
      </c>
      <c r="T841" s="37" t="str">
        <f t="shared" si="25"/>
        <v>*</v>
      </c>
      <c r="U841" s="37" t="str">
        <f t="shared" si="25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37" t="str">
        <f t="shared" si="25"/>
        <v>*</v>
      </c>
      <c r="E842" s="37" t="str">
        <f t="shared" si="25"/>
        <v>*</v>
      </c>
      <c r="F842" s="37" t="str">
        <f t="shared" si="25"/>
        <v>*</v>
      </c>
      <c r="G842" s="37" t="str">
        <f t="shared" si="25"/>
        <v>*</v>
      </c>
      <c r="H842" s="37" t="str">
        <f t="shared" si="25"/>
        <v>*</v>
      </c>
      <c r="I842" s="37" t="str">
        <f t="shared" si="25"/>
        <v>*</v>
      </c>
      <c r="J842" s="37" t="str">
        <f t="shared" si="25"/>
        <v/>
      </c>
      <c r="K842" s="37" t="str">
        <f t="shared" si="25"/>
        <v/>
      </c>
      <c r="L842" s="37" t="str">
        <f t="shared" si="25"/>
        <v/>
      </c>
      <c r="M842" s="37" t="str">
        <f t="shared" si="25"/>
        <v/>
      </c>
      <c r="N842" s="37" t="str">
        <f t="shared" si="25"/>
        <v/>
      </c>
      <c r="O842" s="37" t="str">
        <f t="shared" si="25"/>
        <v/>
      </c>
      <c r="P842" s="37" t="str">
        <f t="shared" si="25"/>
        <v>*</v>
      </c>
      <c r="Q842" s="37" t="str">
        <f t="shared" si="25"/>
        <v>*</v>
      </c>
      <c r="R842" s="37" t="str">
        <f t="shared" si="25"/>
        <v>*</v>
      </c>
      <c r="S842" s="37" t="str">
        <f t="shared" si="25"/>
        <v>*</v>
      </c>
      <c r="T842" s="37" t="str">
        <f t="shared" si="25"/>
        <v>*</v>
      </c>
      <c r="U842" s="37" t="str">
        <f t="shared" si="25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32</v>
      </c>
      <c r="D843" s="37" t="str">
        <f t="shared" si="25"/>
        <v>*</v>
      </c>
      <c r="E843" s="37" t="str">
        <f t="shared" si="25"/>
        <v>*</v>
      </c>
      <c r="F843" s="37" t="str">
        <f t="shared" si="25"/>
        <v>*</v>
      </c>
      <c r="G843" s="37" t="str">
        <f t="shared" si="25"/>
        <v>*</v>
      </c>
      <c r="H843" s="37" t="str">
        <f t="shared" si="25"/>
        <v>*</v>
      </c>
      <c r="I843" s="37" t="str">
        <f t="shared" si="25"/>
        <v>*</v>
      </c>
      <c r="J843" s="37" t="str">
        <f t="shared" si="25"/>
        <v/>
      </c>
      <c r="K843" s="37" t="str">
        <f t="shared" si="25"/>
        <v/>
      </c>
      <c r="L843" s="37" t="str">
        <f t="shared" si="25"/>
        <v/>
      </c>
      <c r="M843" s="37" t="str">
        <f t="shared" si="25"/>
        <v/>
      </c>
      <c r="N843" s="37" t="str">
        <f t="shared" si="25"/>
        <v/>
      </c>
      <c r="O843" s="37" t="str">
        <f t="shared" si="25"/>
        <v/>
      </c>
      <c r="P843" s="37" t="str">
        <f t="shared" si="25"/>
        <v>*</v>
      </c>
      <c r="Q843" s="37" t="str">
        <f t="shared" si="25"/>
        <v>*</v>
      </c>
      <c r="R843" s="37" t="str">
        <f t="shared" si="25"/>
        <v>*</v>
      </c>
      <c r="S843" s="37" t="str">
        <f t="shared" si="25"/>
        <v/>
      </c>
      <c r="T843" s="37" t="str">
        <f t="shared" si="25"/>
        <v>*</v>
      </c>
      <c r="U843" s="37" t="str">
        <f t="shared" si="25"/>
        <v>*</v>
      </c>
    </row>
    <row r="844" spans="1:21" s="18" customFormat="1" ht="15.75" hidden="1" customHeight="1" x14ac:dyDescent="0.2">
      <c r="A844" s="76"/>
      <c r="B844" s="22" t="s">
        <v>249</v>
      </c>
      <c r="C844" s="23" t="s">
        <v>16</v>
      </c>
      <c r="D844" s="37" t="str">
        <f t="shared" si="25"/>
        <v>*</v>
      </c>
      <c r="E844" s="37" t="str">
        <f t="shared" si="25"/>
        <v>*</v>
      </c>
      <c r="F844" s="37" t="str">
        <f t="shared" si="25"/>
        <v>*</v>
      </c>
      <c r="G844" s="37" t="str">
        <f t="shared" si="25"/>
        <v>*</v>
      </c>
      <c r="H844" s="37" t="str">
        <f t="shared" si="25"/>
        <v>*</v>
      </c>
      <c r="I844" s="37" t="str">
        <f t="shared" si="25"/>
        <v>*</v>
      </c>
      <c r="J844" s="37" t="str">
        <f t="shared" si="25"/>
        <v/>
      </c>
      <c r="K844" s="37" t="str">
        <f t="shared" si="25"/>
        <v/>
      </c>
      <c r="L844" s="37" t="str">
        <f t="shared" si="25"/>
        <v/>
      </c>
      <c r="M844" s="37" t="str">
        <f t="shared" si="25"/>
        <v/>
      </c>
      <c r="N844" s="37" t="str">
        <f t="shared" si="25"/>
        <v/>
      </c>
      <c r="O844" s="37" t="str">
        <f t="shared" si="25"/>
        <v/>
      </c>
      <c r="P844" s="37" t="str">
        <f t="shared" si="25"/>
        <v>*</v>
      </c>
      <c r="Q844" s="37" t="str">
        <f t="shared" si="25"/>
        <v>*</v>
      </c>
      <c r="R844" s="37" t="str">
        <f t="shared" si="25"/>
        <v>*</v>
      </c>
      <c r="S844" s="37" t="str">
        <f t="shared" si="25"/>
        <v/>
      </c>
      <c r="T844" s="37" t="str">
        <f t="shared" si="25"/>
        <v/>
      </c>
      <c r="U844" s="37" t="str">
        <f t="shared" si="25"/>
        <v/>
      </c>
    </row>
    <row r="845" spans="1:21" s="18" customFormat="1" ht="15.75" hidden="1" customHeight="1" x14ac:dyDescent="0.2">
      <c r="A845" s="77"/>
      <c r="B845" s="25" t="s">
        <v>213</v>
      </c>
      <c r="C845" s="26" t="s">
        <v>130</v>
      </c>
      <c r="D845" s="38" t="str">
        <f t="shared" si="25"/>
        <v>*</v>
      </c>
      <c r="E845" s="38" t="str">
        <f t="shared" si="25"/>
        <v>*</v>
      </c>
      <c r="F845" s="38" t="str">
        <f t="shared" si="25"/>
        <v>*</v>
      </c>
      <c r="G845" s="38" t="str">
        <f t="shared" si="25"/>
        <v/>
      </c>
      <c r="H845" s="38" t="str">
        <f t="shared" si="25"/>
        <v/>
      </c>
      <c r="I845" s="38" t="str">
        <f t="shared" si="25"/>
        <v/>
      </c>
      <c r="J845" s="38" t="str">
        <f t="shared" si="25"/>
        <v/>
      </c>
      <c r="K845" s="38" t="str">
        <f t="shared" si="25"/>
        <v/>
      </c>
      <c r="L845" s="38" t="str">
        <f t="shared" si="25"/>
        <v/>
      </c>
      <c r="M845" s="38" t="str">
        <f t="shared" si="25"/>
        <v/>
      </c>
      <c r="N845" s="38" t="str">
        <f t="shared" si="25"/>
        <v/>
      </c>
      <c r="O845" s="38" t="str">
        <f t="shared" si="25"/>
        <v/>
      </c>
      <c r="P845" s="38" t="str">
        <f t="shared" si="25"/>
        <v>*</v>
      </c>
      <c r="Q845" s="38" t="str">
        <f t="shared" si="25"/>
        <v>*</v>
      </c>
      <c r="R845" s="38" t="str">
        <f t="shared" si="25"/>
        <v>*</v>
      </c>
      <c r="S845" s="38" t="str">
        <f t="shared" si="25"/>
        <v/>
      </c>
      <c r="T845" s="38" t="str">
        <f t="shared" si="25"/>
        <v/>
      </c>
      <c r="U845" s="38" t="str">
        <f t="shared" si="25"/>
        <v/>
      </c>
    </row>
    <row r="846" spans="1:21" ht="15.75" hidden="1" customHeight="1" x14ac:dyDescent="0.2">
      <c r="A846" s="72" t="s">
        <v>229</v>
      </c>
      <c r="B846" s="73"/>
      <c r="C846" s="31" t="s">
        <v>51</v>
      </c>
      <c r="D846" s="32" t="str">
        <f t="shared" si="25"/>
        <v>*</v>
      </c>
      <c r="E846" s="32" t="str">
        <f t="shared" si="25"/>
        <v>*</v>
      </c>
      <c r="F846" s="32" t="str">
        <f t="shared" si="25"/>
        <v>*</v>
      </c>
      <c r="G846" s="32" t="str">
        <f t="shared" ref="G846:U846" si="26">IF(G203=G520,"","*")</f>
        <v>*</v>
      </c>
      <c r="H846" s="32" t="str">
        <f t="shared" si="26"/>
        <v>*</v>
      </c>
      <c r="I846" s="32" t="str">
        <f t="shared" si="26"/>
        <v>*</v>
      </c>
      <c r="J846" s="32" t="str">
        <f t="shared" si="26"/>
        <v/>
      </c>
      <c r="K846" s="32" t="str">
        <f t="shared" si="26"/>
        <v/>
      </c>
      <c r="L846" s="32" t="str">
        <f t="shared" si="26"/>
        <v/>
      </c>
      <c r="M846" s="32" t="str">
        <f t="shared" si="26"/>
        <v/>
      </c>
      <c r="N846" s="32" t="str">
        <f t="shared" si="26"/>
        <v/>
      </c>
      <c r="O846" s="32" t="str">
        <f t="shared" si="26"/>
        <v/>
      </c>
      <c r="P846" s="32" t="str">
        <f t="shared" si="26"/>
        <v>*</v>
      </c>
      <c r="Q846" s="32" t="str">
        <f t="shared" si="26"/>
        <v>*</v>
      </c>
      <c r="R846" s="32" t="str">
        <f t="shared" si="26"/>
        <v>*</v>
      </c>
      <c r="S846" s="32" t="str">
        <f t="shared" si="26"/>
        <v/>
      </c>
      <c r="T846" s="32" t="str">
        <f t="shared" si="26"/>
        <v/>
      </c>
      <c r="U846" s="32" t="str">
        <f t="shared" si="26"/>
        <v/>
      </c>
    </row>
    <row r="847" spans="1:21" s="18" customFormat="1" ht="15.75" hidden="1" customHeight="1" x14ac:dyDescent="0.2">
      <c r="A847" s="74" t="s">
        <v>247</v>
      </c>
      <c r="B847" s="17" t="s">
        <v>210</v>
      </c>
      <c r="C847" s="33" t="s">
        <v>22</v>
      </c>
      <c r="D847" s="34" t="str">
        <f t="shared" ref="D847:U861" si="27">IF(D204=D521,"","*")</f>
        <v>*</v>
      </c>
      <c r="E847" s="34" t="str">
        <f t="shared" si="27"/>
        <v>*</v>
      </c>
      <c r="F847" s="34" t="str">
        <f t="shared" si="27"/>
        <v>*</v>
      </c>
      <c r="G847" s="34" t="str">
        <f t="shared" si="27"/>
        <v>*</v>
      </c>
      <c r="H847" s="34" t="str">
        <f t="shared" si="27"/>
        <v>*</v>
      </c>
      <c r="I847" s="34" t="str">
        <f t="shared" si="27"/>
        <v>*</v>
      </c>
      <c r="J847" s="34" t="str">
        <f t="shared" si="27"/>
        <v/>
      </c>
      <c r="K847" s="34" t="str">
        <f t="shared" si="27"/>
        <v/>
      </c>
      <c r="L847" s="34" t="str">
        <f t="shared" si="27"/>
        <v/>
      </c>
      <c r="M847" s="34" t="str">
        <f t="shared" si="27"/>
        <v/>
      </c>
      <c r="N847" s="34" t="str">
        <f t="shared" si="27"/>
        <v/>
      </c>
      <c r="O847" s="34" t="str">
        <f t="shared" si="27"/>
        <v/>
      </c>
      <c r="P847" s="34" t="str">
        <f t="shared" si="27"/>
        <v>*</v>
      </c>
      <c r="Q847" s="34" t="str">
        <f t="shared" si="27"/>
        <v>*</v>
      </c>
      <c r="R847" s="34" t="str">
        <f t="shared" si="27"/>
        <v>*</v>
      </c>
      <c r="S847" s="34" t="str">
        <f t="shared" si="27"/>
        <v/>
      </c>
      <c r="T847" s="34" t="str">
        <f t="shared" si="27"/>
        <v/>
      </c>
      <c r="U847" s="34" t="str">
        <f t="shared" si="27"/>
        <v/>
      </c>
    </row>
    <row r="848" spans="1:21" s="18" customFormat="1" ht="15.75" hidden="1" customHeight="1" x14ac:dyDescent="0.2">
      <c r="A848" s="75"/>
      <c r="B848" s="35" t="s">
        <v>211</v>
      </c>
      <c r="C848" s="65" t="s">
        <v>30</v>
      </c>
      <c r="D848" s="36" t="str">
        <f t="shared" si="27"/>
        <v>*</v>
      </c>
      <c r="E848" s="36" t="str">
        <f t="shared" si="27"/>
        <v>*</v>
      </c>
      <c r="F848" s="36" t="str">
        <f t="shared" si="27"/>
        <v>*</v>
      </c>
      <c r="G848" s="36" t="str">
        <f t="shared" si="27"/>
        <v>*</v>
      </c>
      <c r="H848" s="36" t="str">
        <f t="shared" si="27"/>
        <v>*</v>
      </c>
      <c r="I848" s="36" t="str">
        <f t="shared" si="27"/>
        <v>*</v>
      </c>
      <c r="J848" s="36" t="str">
        <f t="shared" si="27"/>
        <v/>
      </c>
      <c r="K848" s="36" t="str">
        <f t="shared" si="27"/>
        <v/>
      </c>
      <c r="L848" s="36" t="str">
        <f t="shared" si="27"/>
        <v/>
      </c>
      <c r="M848" s="36" t="str">
        <f t="shared" si="27"/>
        <v/>
      </c>
      <c r="N848" s="36" t="str">
        <f t="shared" si="27"/>
        <v/>
      </c>
      <c r="O848" s="36" t="str">
        <f t="shared" si="27"/>
        <v/>
      </c>
      <c r="P848" s="36" t="str">
        <f t="shared" si="27"/>
        <v>*</v>
      </c>
      <c r="Q848" s="36" t="str">
        <f t="shared" si="27"/>
        <v>*</v>
      </c>
      <c r="R848" s="36" t="str">
        <f t="shared" si="27"/>
        <v>*</v>
      </c>
      <c r="S848" s="36" t="str">
        <f t="shared" si="27"/>
        <v/>
      </c>
      <c r="T848" s="36" t="str">
        <f t="shared" si="27"/>
        <v/>
      </c>
      <c r="U848" s="36" t="str">
        <f t="shared" si="27"/>
        <v/>
      </c>
    </row>
    <row r="849" spans="1:21" s="18" customFormat="1" ht="15.75" hidden="1" customHeight="1" x14ac:dyDescent="0.2">
      <c r="A849" s="75"/>
      <c r="B849" s="21" t="s">
        <v>248</v>
      </c>
      <c r="C849" s="65" t="s">
        <v>14</v>
      </c>
      <c r="D849" s="36" t="str">
        <f t="shared" si="27"/>
        <v>*</v>
      </c>
      <c r="E849" s="36" t="str">
        <f t="shared" si="27"/>
        <v>*</v>
      </c>
      <c r="F849" s="36" t="str">
        <f t="shared" si="27"/>
        <v>*</v>
      </c>
      <c r="G849" s="36" t="str">
        <f t="shared" si="27"/>
        <v>*</v>
      </c>
      <c r="H849" s="36" t="str">
        <f t="shared" si="27"/>
        <v>*</v>
      </c>
      <c r="I849" s="36" t="str">
        <f t="shared" si="27"/>
        <v>*</v>
      </c>
      <c r="J849" s="36" t="str">
        <f t="shared" si="27"/>
        <v/>
      </c>
      <c r="K849" s="36" t="str">
        <f t="shared" si="27"/>
        <v/>
      </c>
      <c r="L849" s="36" t="str">
        <f t="shared" si="27"/>
        <v/>
      </c>
      <c r="M849" s="36" t="str">
        <f t="shared" si="27"/>
        <v/>
      </c>
      <c r="N849" s="36" t="str">
        <f t="shared" si="27"/>
        <v/>
      </c>
      <c r="O849" s="36" t="str">
        <f t="shared" si="27"/>
        <v/>
      </c>
      <c r="P849" s="36" t="str">
        <f t="shared" si="27"/>
        <v>*</v>
      </c>
      <c r="Q849" s="36" t="str">
        <f t="shared" si="27"/>
        <v>*</v>
      </c>
      <c r="R849" s="36" t="str">
        <f t="shared" si="27"/>
        <v>*</v>
      </c>
      <c r="S849" s="36" t="str">
        <f t="shared" si="27"/>
        <v/>
      </c>
      <c r="T849" s="36" t="str">
        <f t="shared" si="27"/>
        <v/>
      </c>
      <c r="U849" s="36" t="str">
        <f t="shared" si="27"/>
        <v/>
      </c>
    </row>
    <row r="850" spans="1:21" s="18" customFormat="1" ht="15.75" hidden="1" customHeight="1" x14ac:dyDescent="0.2">
      <c r="A850" s="75"/>
      <c r="B850" s="21" t="s">
        <v>212</v>
      </c>
      <c r="C850" s="65" t="s">
        <v>32</v>
      </c>
      <c r="D850" s="36" t="str">
        <f t="shared" si="27"/>
        <v>*</v>
      </c>
      <c r="E850" s="36" t="str">
        <f t="shared" si="27"/>
        <v>*</v>
      </c>
      <c r="F850" s="36" t="str">
        <f t="shared" si="27"/>
        <v>*</v>
      </c>
      <c r="G850" s="36" t="str">
        <f t="shared" si="27"/>
        <v>*</v>
      </c>
      <c r="H850" s="36" t="str">
        <f t="shared" si="27"/>
        <v>*</v>
      </c>
      <c r="I850" s="36" t="str">
        <f t="shared" si="27"/>
        <v>*</v>
      </c>
      <c r="J850" s="36" t="str">
        <f t="shared" si="27"/>
        <v/>
      </c>
      <c r="K850" s="36" t="str">
        <f t="shared" si="27"/>
        <v/>
      </c>
      <c r="L850" s="36" t="str">
        <f t="shared" si="27"/>
        <v/>
      </c>
      <c r="M850" s="36" t="str">
        <f t="shared" si="27"/>
        <v/>
      </c>
      <c r="N850" s="36" t="str">
        <f t="shared" si="27"/>
        <v/>
      </c>
      <c r="O850" s="36" t="str">
        <f t="shared" si="27"/>
        <v/>
      </c>
      <c r="P850" s="36" t="str">
        <f t="shared" si="27"/>
        <v>*</v>
      </c>
      <c r="Q850" s="36" t="str">
        <f t="shared" si="27"/>
        <v>*</v>
      </c>
      <c r="R850" s="36" t="str">
        <f t="shared" si="27"/>
        <v>*</v>
      </c>
      <c r="S850" s="36" t="str">
        <f t="shared" si="27"/>
        <v/>
      </c>
      <c r="T850" s="36" t="str">
        <f t="shared" si="27"/>
        <v/>
      </c>
      <c r="U850" s="36" t="str">
        <f t="shared" si="27"/>
        <v/>
      </c>
    </row>
    <row r="851" spans="1:21" s="18" customFormat="1" ht="15.75" hidden="1" customHeight="1" x14ac:dyDescent="0.2">
      <c r="A851" s="75"/>
      <c r="B851" s="35" t="s">
        <v>249</v>
      </c>
      <c r="C851" s="65" t="s">
        <v>16</v>
      </c>
      <c r="D851" s="36" t="str">
        <f t="shared" si="27"/>
        <v>*</v>
      </c>
      <c r="E851" s="36" t="str">
        <f t="shared" si="27"/>
        <v>*</v>
      </c>
      <c r="F851" s="36" t="str">
        <f t="shared" si="27"/>
        <v>*</v>
      </c>
      <c r="G851" s="36" t="str">
        <f t="shared" si="27"/>
        <v>*</v>
      </c>
      <c r="H851" s="36" t="str">
        <f t="shared" si="27"/>
        <v>*</v>
      </c>
      <c r="I851" s="36" t="str">
        <f t="shared" si="27"/>
        <v>*</v>
      </c>
      <c r="J851" s="36" t="str">
        <f t="shared" si="27"/>
        <v/>
      </c>
      <c r="K851" s="36" t="str">
        <f t="shared" si="27"/>
        <v/>
      </c>
      <c r="L851" s="36" t="str">
        <f t="shared" si="27"/>
        <v/>
      </c>
      <c r="M851" s="36" t="str">
        <f t="shared" si="27"/>
        <v/>
      </c>
      <c r="N851" s="36" t="str">
        <f t="shared" si="27"/>
        <v/>
      </c>
      <c r="O851" s="36" t="str">
        <f t="shared" si="27"/>
        <v/>
      </c>
      <c r="P851" s="36" t="str">
        <f t="shared" si="27"/>
        <v/>
      </c>
      <c r="Q851" s="36" t="str">
        <f t="shared" si="27"/>
        <v/>
      </c>
      <c r="R851" s="36" t="str">
        <f t="shared" si="27"/>
        <v/>
      </c>
      <c r="S851" s="36" t="str">
        <f t="shared" si="27"/>
        <v/>
      </c>
      <c r="T851" s="36" t="str">
        <f t="shared" si="27"/>
        <v/>
      </c>
      <c r="U851" s="36" t="str">
        <f t="shared" si="27"/>
        <v/>
      </c>
    </row>
    <row r="852" spans="1:21" s="18" customFormat="1" ht="15.75" hidden="1" customHeight="1" x14ac:dyDescent="0.2">
      <c r="A852" s="75"/>
      <c r="B852" s="35" t="s">
        <v>213</v>
      </c>
      <c r="C852" s="65" t="s">
        <v>130</v>
      </c>
      <c r="D852" s="36" t="str">
        <f t="shared" si="27"/>
        <v/>
      </c>
      <c r="E852" s="36" t="str">
        <f t="shared" si="27"/>
        <v/>
      </c>
      <c r="F852" s="36" t="str">
        <f t="shared" si="27"/>
        <v/>
      </c>
      <c r="G852" s="36" t="str">
        <f t="shared" si="27"/>
        <v/>
      </c>
      <c r="H852" s="36" t="str">
        <f t="shared" si="27"/>
        <v/>
      </c>
      <c r="I852" s="36" t="str">
        <f t="shared" si="27"/>
        <v/>
      </c>
      <c r="J852" s="36" t="str">
        <f t="shared" si="27"/>
        <v/>
      </c>
      <c r="K852" s="36" t="str">
        <f t="shared" si="27"/>
        <v/>
      </c>
      <c r="L852" s="36" t="str">
        <f t="shared" si="27"/>
        <v/>
      </c>
      <c r="M852" s="36" t="str">
        <f t="shared" si="27"/>
        <v/>
      </c>
      <c r="N852" s="36" t="str">
        <f t="shared" si="27"/>
        <v/>
      </c>
      <c r="O852" s="36" t="str">
        <f t="shared" si="27"/>
        <v/>
      </c>
      <c r="P852" s="36" t="str">
        <f t="shared" si="27"/>
        <v/>
      </c>
      <c r="Q852" s="36" t="str">
        <f t="shared" si="27"/>
        <v/>
      </c>
      <c r="R852" s="36" t="str">
        <f t="shared" si="27"/>
        <v/>
      </c>
      <c r="S852" s="36" t="str">
        <f t="shared" si="27"/>
        <v/>
      </c>
      <c r="T852" s="36" t="str">
        <f t="shared" si="27"/>
        <v/>
      </c>
      <c r="U852" s="36" t="str">
        <f t="shared" si="27"/>
        <v/>
      </c>
    </row>
    <row r="853" spans="1:21" s="18" customFormat="1" ht="15.75" hidden="1" customHeight="1" x14ac:dyDescent="0.2">
      <c r="A853" s="76" t="s">
        <v>250</v>
      </c>
      <c r="B853" s="17" t="s">
        <v>210</v>
      </c>
      <c r="C853" s="33" t="s">
        <v>22</v>
      </c>
      <c r="D853" s="34" t="str">
        <f t="shared" si="27"/>
        <v>*</v>
      </c>
      <c r="E853" s="34" t="str">
        <f t="shared" si="27"/>
        <v>*</v>
      </c>
      <c r="F853" s="34" t="str">
        <f t="shared" si="27"/>
        <v>*</v>
      </c>
      <c r="G853" s="34" t="str">
        <f t="shared" si="27"/>
        <v>*</v>
      </c>
      <c r="H853" s="34" t="str">
        <f t="shared" si="27"/>
        <v>*</v>
      </c>
      <c r="I853" s="34" t="str">
        <f t="shared" si="27"/>
        <v>*</v>
      </c>
      <c r="J853" s="34" t="str">
        <f t="shared" si="27"/>
        <v/>
      </c>
      <c r="K853" s="34" t="str">
        <f t="shared" si="27"/>
        <v/>
      </c>
      <c r="L853" s="34" t="str">
        <f t="shared" si="27"/>
        <v/>
      </c>
      <c r="M853" s="34" t="str">
        <f t="shared" si="27"/>
        <v/>
      </c>
      <c r="N853" s="34" t="str">
        <f t="shared" si="27"/>
        <v/>
      </c>
      <c r="O853" s="34" t="str">
        <f t="shared" si="27"/>
        <v/>
      </c>
      <c r="P853" s="34" t="str">
        <f t="shared" si="27"/>
        <v>*</v>
      </c>
      <c r="Q853" s="34" t="str">
        <f t="shared" si="27"/>
        <v>*</v>
      </c>
      <c r="R853" s="34" t="str">
        <f t="shared" si="27"/>
        <v>*</v>
      </c>
      <c r="S853" s="34" t="str">
        <f t="shared" si="27"/>
        <v/>
      </c>
      <c r="T853" s="34" t="str">
        <f t="shared" si="27"/>
        <v/>
      </c>
      <c r="U853" s="34" t="str">
        <f t="shared" si="27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30</v>
      </c>
      <c r="D854" s="37" t="str">
        <f t="shared" si="27"/>
        <v>*</v>
      </c>
      <c r="E854" s="37" t="str">
        <f t="shared" si="27"/>
        <v>*</v>
      </c>
      <c r="F854" s="37" t="str">
        <f t="shared" si="27"/>
        <v>*</v>
      </c>
      <c r="G854" s="37" t="str">
        <f t="shared" si="27"/>
        <v>*</v>
      </c>
      <c r="H854" s="37" t="str">
        <f t="shared" si="27"/>
        <v>*</v>
      </c>
      <c r="I854" s="37" t="str">
        <f t="shared" si="27"/>
        <v>*</v>
      </c>
      <c r="J854" s="37" t="str">
        <f t="shared" si="27"/>
        <v/>
      </c>
      <c r="K854" s="37" t="str">
        <f t="shared" si="27"/>
        <v/>
      </c>
      <c r="L854" s="37" t="str">
        <f t="shared" si="27"/>
        <v/>
      </c>
      <c r="M854" s="37" t="str">
        <f t="shared" si="27"/>
        <v/>
      </c>
      <c r="N854" s="37" t="str">
        <f t="shared" si="27"/>
        <v/>
      </c>
      <c r="O854" s="37" t="str">
        <f t="shared" si="27"/>
        <v/>
      </c>
      <c r="P854" s="37" t="str">
        <f t="shared" si="27"/>
        <v>*</v>
      </c>
      <c r="Q854" s="37" t="str">
        <f t="shared" si="27"/>
        <v>*</v>
      </c>
      <c r="R854" s="37" t="str">
        <f t="shared" si="27"/>
        <v>*</v>
      </c>
      <c r="S854" s="37" t="str">
        <f t="shared" si="27"/>
        <v/>
      </c>
      <c r="T854" s="37" t="str">
        <f t="shared" si="27"/>
        <v/>
      </c>
      <c r="U854" s="37" t="str">
        <f t="shared" si="27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37" t="str">
        <f t="shared" si="27"/>
        <v>*</v>
      </c>
      <c r="E855" s="37" t="str">
        <f t="shared" si="27"/>
        <v>*</v>
      </c>
      <c r="F855" s="37" t="str">
        <f t="shared" si="27"/>
        <v>*</v>
      </c>
      <c r="G855" s="37" t="str">
        <f t="shared" si="27"/>
        <v>*</v>
      </c>
      <c r="H855" s="37" t="str">
        <f t="shared" si="27"/>
        <v>*</v>
      </c>
      <c r="I855" s="37" t="str">
        <f t="shared" si="27"/>
        <v>*</v>
      </c>
      <c r="J855" s="37" t="str">
        <f t="shared" si="27"/>
        <v/>
      </c>
      <c r="K855" s="37" t="str">
        <f t="shared" si="27"/>
        <v/>
      </c>
      <c r="L855" s="37" t="str">
        <f t="shared" si="27"/>
        <v/>
      </c>
      <c r="M855" s="37" t="str">
        <f t="shared" si="27"/>
        <v/>
      </c>
      <c r="N855" s="37" t="str">
        <f t="shared" si="27"/>
        <v/>
      </c>
      <c r="O855" s="37" t="str">
        <f t="shared" si="27"/>
        <v/>
      </c>
      <c r="P855" s="37" t="str">
        <f t="shared" si="27"/>
        <v>*</v>
      </c>
      <c r="Q855" s="37" t="str">
        <f t="shared" si="27"/>
        <v>*</v>
      </c>
      <c r="R855" s="37" t="str">
        <f t="shared" si="27"/>
        <v>*</v>
      </c>
      <c r="S855" s="37" t="str">
        <f t="shared" si="27"/>
        <v/>
      </c>
      <c r="T855" s="37" t="str">
        <f t="shared" si="27"/>
        <v/>
      </c>
      <c r="U855" s="37" t="str">
        <f t="shared" si="27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32</v>
      </c>
      <c r="D856" s="37" t="str">
        <f t="shared" si="27"/>
        <v>*</v>
      </c>
      <c r="E856" s="37" t="str">
        <f t="shared" si="27"/>
        <v>*</v>
      </c>
      <c r="F856" s="37" t="str">
        <f t="shared" si="27"/>
        <v>*</v>
      </c>
      <c r="G856" s="37" t="str">
        <f t="shared" si="27"/>
        <v>*</v>
      </c>
      <c r="H856" s="37" t="str">
        <f t="shared" si="27"/>
        <v>*</v>
      </c>
      <c r="I856" s="37" t="str">
        <f t="shared" si="27"/>
        <v>*</v>
      </c>
      <c r="J856" s="37" t="str">
        <f t="shared" si="27"/>
        <v/>
      </c>
      <c r="K856" s="37" t="str">
        <f t="shared" si="27"/>
        <v/>
      </c>
      <c r="L856" s="37" t="str">
        <f t="shared" si="27"/>
        <v/>
      </c>
      <c r="M856" s="37" t="str">
        <f t="shared" si="27"/>
        <v/>
      </c>
      <c r="N856" s="37" t="str">
        <f t="shared" si="27"/>
        <v/>
      </c>
      <c r="O856" s="37" t="str">
        <f t="shared" si="27"/>
        <v/>
      </c>
      <c r="P856" s="37" t="str">
        <f t="shared" si="27"/>
        <v>*</v>
      </c>
      <c r="Q856" s="37" t="str">
        <f t="shared" si="27"/>
        <v>*</v>
      </c>
      <c r="R856" s="37" t="str">
        <f t="shared" si="27"/>
        <v>*</v>
      </c>
      <c r="S856" s="37" t="str">
        <f t="shared" si="27"/>
        <v/>
      </c>
      <c r="T856" s="37" t="str">
        <f t="shared" si="27"/>
        <v/>
      </c>
      <c r="U856" s="37" t="str">
        <f t="shared" si="27"/>
        <v/>
      </c>
    </row>
    <row r="857" spans="1:21" s="18" customFormat="1" ht="15.75" hidden="1" customHeight="1" x14ac:dyDescent="0.2">
      <c r="A857" s="76"/>
      <c r="B857" s="22" t="s">
        <v>249</v>
      </c>
      <c r="C857" s="23" t="s">
        <v>16</v>
      </c>
      <c r="D857" s="37" t="str">
        <f t="shared" si="27"/>
        <v/>
      </c>
      <c r="E857" s="37" t="str">
        <f t="shared" si="27"/>
        <v/>
      </c>
      <c r="F857" s="37" t="str">
        <f t="shared" si="27"/>
        <v/>
      </c>
      <c r="G857" s="37" t="str">
        <f t="shared" si="27"/>
        <v/>
      </c>
      <c r="H857" s="37" t="str">
        <f t="shared" si="27"/>
        <v/>
      </c>
      <c r="I857" s="37" t="str">
        <f t="shared" si="27"/>
        <v/>
      </c>
      <c r="J857" s="37" t="str">
        <f t="shared" si="27"/>
        <v/>
      </c>
      <c r="K857" s="37" t="str">
        <f t="shared" si="27"/>
        <v/>
      </c>
      <c r="L857" s="37" t="str">
        <f t="shared" si="27"/>
        <v/>
      </c>
      <c r="M857" s="37" t="str">
        <f t="shared" si="27"/>
        <v/>
      </c>
      <c r="N857" s="37" t="str">
        <f t="shared" si="27"/>
        <v/>
      </c>
      <c r="O857" s="37" t="str">
        <f t="shared" si="27"/>
        <v/>
      </c>
      <c r="P857" s="37" t="str">
        <f t="shared" si="27"/>
        <v/>
      </c>
      <c r="Q857" s="37" t="str">
        <f t="shared" si="27"/>
        <v/>
      </c>
      <c r="R857" s="37" t="str">
        <f t="shared" si="27"/>
        <v/>
      </c>
      <c r="S857" s="37" t="str">
        <f t="shared" si="27"/>
        <v/>
      </c>
      <c r="T857" s="37" t="str">
        <f t="shared" si="27"/>
        <v/>
      </c>
      <c r="U857" s="37" t="str">
        <f t="shared" si="27"/>
        <v/>
      </c>
    </row>
    <row r="858" spans="1:21" s="18" customFormat="1" ht="15.75" hidden="1" customHeight="1" x14ac:dyDescent="0.2">
      <c r="A858" s="77"/>
      <c r="B858" s="25" t="s">
        <v>213</v>
      </c>
      <c r="C858" s="26" t="s">
        <v>130</v>
      </c>
      <c r="D858" s="38" t="str">
        <f t="shared" si="27"/>
        <v/>
      </c>
      <c r="E858" s="38" t="str">
        <f t="shared" si="27"/>
        <v/>
      </c>
      <c r="F858" s="38" t="str">
        <f t="shared" si="27"/>
        <v/>
      </c>
      <c r="G858" s="38" t="str">
        <f t="shared" si="27"/>
        <v/>
      </c>
      <c r="H858" s="38" t="str">
        <f t="shared" si="27"/>
        <v/>
      </c>
      <c r="I858" s="38" t="str">
        <f t="shared" si="27"/>
        <v/>
      </c>
      <c r="J858" s="38" t="str">
        <f t="shared" si="27"/>
        <v/>
      </c>
      <c r="K858" s="38" t="str">
        <f t="shared" si="27"/>
        <v/>
      </c>
      <c r="L858" s="38" t="str">
        <f t="shared" si="27"/>
        <v/>
      </c>
      <c r="M858" s="38" t="str">
        <f t="shared" si="27"/>
        <v/>
      </c>
      <c r="N858" s="38" t="str">
        <f t="shared" si="27"/>
        <v/>
      </c>
      <c r="O858" s="38" t="str">
        <f t="shared" si="27"/>
        <v/>
      </c>
      <c r="P858" s="38" t="str">
        <f t="shared" si="27"/>
        <v/>
      </c>
      <c r="Q858" s="38" t="str">
        <f t="shared" si="27"/>
        <v/>
      </c>
      <c r="R858" s="38" t="str">
        <f t="shared" si="27"/>
        <v/>
      </c>
      <c r="S858" s="38" t="str">
        <f t="shared" si="27"/>
        <v/>
      </c>
      <c r="T858" s="38" t="str">
        <f t="shared" si="27"/>
        <v/>
      </c>
      <c r="U858" s="38" t="str">
        <f t="shared" si="27"/>
        <v/>
      </c>
    </row>
    <row r="859" spans="1:21" ht="15.75" hidden="1" customHeight="1" x14ac:dyDescent="0.2">
      <c r="A859" s="72" t="s">
        <v>230</v>
      </c>
      <c r="B859" s="73"/>
      <c r="C859" s="31" t="s">
        <v>106</v>
      </c>
      <c r="D859" s="32" t="str">
        <f t="shared" si="27"/>
        <v>*</v>
      </c>
      <c r="E859" s="32" t="str">
        <f t="shared" si="27"/>
        <v>*</v>
      </c>
      <c r="F859" s="32" t="str">
        <f t="shared" si="27"/>
        <v>*</v>
      </c>
      <c r="G859" s="32" t="str">
        <f t="shared" si="27"/>
        <v>*</v>
      </c>
      <c r="H859" s="32" t="str">
        <f t="shared" si="27"/>
        <v>*</v>
      </c>
      <c r="I859" s="32" t="str">
        <f t="shared" si="27"/>
        <v>*</v>
      </c>
      <c r="J859" s="32" t="str">
        <f t="shared" si="27"/>
        <v/>
      </c>
      <c r="K859" s="32" t="str">
        <f t="shared" si="27"/>
        <v/>
      </c>
      <c r="L859" s="32" t="str">
        <f t="shared" si="27"/>
        <v/>
      </c>
      <c r="M859" s="32" t="str">
        <f t="shared" si="27"/>
        <v/>
      </c>
      <c r="N859" s="32" t="str">
        <f t="shared" si="27"/>
        <v/>
      </c>
      <c r="O859" s="32" t="str">
        <f t="shared" si="27"/>
        <v/>
      </c>
      <c r="P859" s="32" t="str">
        <f t="shared" si="27"/>
        <v>*</v>
      </c>
      <c r="Q859" s="32" t="str">
        <f t="shared" si="27"/>
        <v>*</v>
      </c>
      <c r="R859" s="32" t="str">
        <f t="shared" si="27"/>
        <v>*</v>
      </c>
      <c r="S859" s="32" t="str">
        <f t="shared" si="27"/>
        <v>*</v>
      </c>
      <c r="T859" s="32" t="str">
        <f t="shared" si="27"/>
        <v>*</v>
      </c>
      <c r="U859" s="32" t="str">
        <f t="shared" si="27"/>
        <v>*</v>
      </c>
    </row>
    <row r="860" spans="1:21" s="18" customFormat="1" ht="15.75" hidden="1" customHeight="1" x14ac:dyDescent="0.2">
      <c r="A860" s="74" t="s">
        <v>247</v>
      </c>
      <c r="B860" s="17" t="s">
        <v>210</v>
      </c>
      <c r="C860" s="33" t="s">
        <v>22</v>
      </c>
      <c r="D860" s="34" t="str">
        <f t="shared" si="27"/>
        <v>*</v>
      </c>
      <c r="E860" s="34" t="str">
        <f t="shared" si="27"/>
        <v>*</v>
      </c>
      <c r="F860" s="34" t="str">
        <f t="shared" si="27"/>
        <v>*</v>
      </c>
      <c r="G860" s="34" t="str">
        <f t="shared" si="27"/>
        <v>*</v>
      </c>
      <c r="H860" s="34" t="str">
        <f t="shared" si="27"/>
        <v>*</v>
      </c>
      <c r="I860" s="34" t="str">
        <f t="shared" si="27"/>
        <v>*</v>
      </c>
      <c r="J860" s="34" t="str">
        <f t="shared" si="27"/>
        <v/>
      </c>
      <c r="K860" s="34" t="str">
        <f t="shared" si="27"/>
        <v/>
      </c>
      <c r="L860" s="34" t="str">
        <f t="shared" si="27"/>
        <v/>
      </c>
      <c r="M860" s="34" t="str">
        <f t="shared" si="27"/>
        <v/>
      </c>
      <c r="N860" s="34" t="str">
        <f t="shared" si="27"/>
        <v/>
      </c>
      <c r="O860" s="34" t="str">
        <f t="shared" si="27"/>
        <v/>
      </c>
      <c r="P860" s="34" t="str">
        <f t="shared" si="27"/>
        <v>*</v>
      </c>
      <c r="Q860" s="34" t="str">
        <f t="shared" si="27"/>
        <v>*</v>
      </c>
      <c r="R860" s="34" t="str">
        <f t="shared" si="27"/>
        <v>*</v>
      </c>
      <c r="S860" s="34" t="str">
        <f t="shared" si="27"/>
        <v/>
      </c>
      <c r="T860" s="34" t="str">
        <f t="shared" si="27"/>
        <v/>
      </c>
      <c r="U860" s="34" t="str">
        <f t="shared" si="27"/>
        <v/>
      </c>
    </row>
    <row r="861" spans="1:21" s="18" customFormat="1" ht="15.75" hidden="1" customHeight="1" x14ac:dyDescent="0.2">
      <c r="A861" s="75"/>
      <c r="B861" s="35" t="s">
        <v>211</v>
      </c>
      <c r="C861" s="65" t="s">
        <v>30</v>
      </c>
      <c r="D861" s="36" t="str">
        <f t="shared" si="27"/>
        <v>*</v>
      </c>
      <c r="E861" s="36" t="str">
        <f t="shared" si="27"/>
        <v>*</v>
      </c>
      <c r="F861" s="36" t="str">
        <f t="shared" si="27"/>
        <v>*</v>
      </c>
      <c r="G861" s="36" t="str">
        <f t="shared" ref="G861:U861" si="28">IF(G218=G535,"","*")</f>
        <v>*</v>
      </c>
      <c r="H861" s="36" t="str">
        <f t="shared" si="28"/>
        <v>*</v>
      </c>
      <c r="I861" s="36" t="str">
        <f t="shared" si="28"/>
        <v>*</v>
      </c>
      <c r="J861" s="36" t="str">
        <f t="shared" si="28"/>
        <v/>
      </c>
      <c r="K861" s="36" t="str">
        <f t="shared" si="28"/>
        <v/>
      </c>
      <c r="L861" s="36" t="str">
        <f t="shared" si="28"/>
        <v/>
      </c>
      <c r="M861" s="36" t="str">
        <f t="shared" si="28"/>
        <v/>
      </c>
      <c r="N861" s="36" t="str">
        <f t="shared" si="28"/>
        <v/>
      </c>
      <c r="O861" s="36" t="str">
        <f t="shared" si="28"/>
        <v/>
      </c>
      <c r="P861" s="36" t="str">
        <f t="shared" si="28"/>
        <v>*</v>
      </c>
      <c r="Q861" s="36" t="str">
        <f t="shared" si="28"/>
        <v>*</v>
      </c>
      <c r="R861" s="36" t="str">
        <f t="shared" si="28"/>
        <v>*</v>
      </c>
      <c r="S861" s="36" t="str">
        <f t="shared" si="28"/>
        <v/>
      </c>
      <c r="T861" s="36" t="str">
        <f t="shared" si="28"/>
        <v/>
      </c>
      <c r="U861" s="36" t="str">
        <f t="shared" si="28"/>
        <v/>
      </c>
    </row>
    <row r="862" spans="1:21" s="18" customFormat="1" ht="15.75" hidden="1" customHeight="1" x14ac:dyDescent="0.2">
      <c r="A862" s="75"/>
      <c r="B862" s="21" t="s">
        <v>248</v>
      </c>
      <c r="C862" s="65" t="s">
        <v>14</v>
      </c>
      <c r="D862" s="36" t="str">
        <f t="shared" ref="D862:U876" si="29">IF(D219=D536,"","*")</f>
        <v>*</v>
      </c>
      <c r="E862" s="36" t="str">
        <f t="shared" si="29"/>
        <v>*</v>
      </c>
      <c r="F862" s="36" t="str">
        <f t="shared" si="29"/>
        <v>*</v>
      </c>
      <c r="G862" s="36" t="str">
        <f t="shared" si="29"/>
        <v>*</v>
      </c>
      <c r="H862" s="36" t="str">
        <f t="shared" si="29"/>
        <v>*</v>
      </c>
      <c r="I862" s="36" t="str">
        <f t="shared" si="29"/>
        <v>*</v>
      </c>
      <c r="J862" s="36" t="str">
        <f t="shared" si="29"/>
        <v/>
      </c>
      <c r="K862" s="36" t="str">
        <f t="shared" si="29"/>
        <v/>
      </c>
      <c r="L862" s="36" t="str">
        <f t="shared" si="29"/>
        <v/>
      </c>
      <c r="M862" s="36" t="str">
        <f t="shared" si="29"/>
        <v/>
      </c>
      <c r="N862" s="36" t="str">
        <f t="shared" si="29"/>
        <v/>
      </c>
      <c r="O862" s="36" t="str">
        <f t="shared" si="29"/>
        <v/>
      </c>
      <c r="P862" s="36" t="str">
        <f t="shared" si="29"/>
        <v>*</v>
      </c>
      <c r="Q862" s="36" t="str">
        <f t="shared" si="29"/>
        <v>*</v>
      </c>
      <c r="R862" s="36" t="str">
        <f t="shared" si="29"/>
        <v>*</v>
      </c>
      <c r="S862" s="36" t="str">
        <f t="shared" si="29"/>
        <v/>
      </c>
      <c r="T862" s="36" t="str">
        <f t="shared" si="29"/>
        <v/>
      </c>
      <c r="U862" s="36" t="str">
        <f t="shared" si="29"/>
        <v/>
      </c>
    </row>
    <row r="863" spans="1:21" s="18" customFormat="1" ht="15.75" hidden="1" customHeight="1" x14ac:dyDescent="0.2">
      <c r="A863" s="75"/>
      <c r="B863" s="21" t="s">
        <v>212</v>
      </c>
      <c r="C863" s="65" t="s">
        <v>32</v>
      </c>
      <c r="D863" s="36" t="str">
        <f t="shared" si="29"/>
        <v>*</v>
      </c>
      <c r="E863" s="36" t="str">
        <f t="shared" si="29"/>
        <v>*</v>
      </c>
      <c r="F863" s="36" t="str">
        <f t="shared" si="29"/>
        <v>*</v>
      </c>
      <c r="G863" s="36" t="str">
        <f t="shared" si="29"/>
        <v>*</v>
      </c>
      <c r="H863" s="36" t="str">
        <f t="shared" si="29"/>
        <v>*</v>
      </c>
      <c r="I863" s="36" t="str">
        <f t="shared" si="29"/>
        <v>*</v>
      </c>
      <c r="J863" s="36" t="str">
        <f t="shared" si="29"/>
        <v/>
      </c>
      <c r="K863" s="36" t="str">
        <f t="shared" si="29"/>
        <v/>
      </c>
      <c r="L863" s="36" t="str">
        <f t="shared" si="29"/>
        <v/>
      </c>
      <c r="M863" s="36" t="str">
        <f t="shared" si="29"/>
        <v/>
      </c>
      <c r="N863" s="36" t="str">
        <f t="shared" si="29"/>
        <v/>
      </c>
      <c r="O863" s="36" t="str">
        <f t="shared" si="29"/>
        <v/>
      </c>
      <c r="P863" s="36" t="str">
        <f t="shared" si="29"/>
        <v>*</v>
      </c>
      <c r="Q863" s="36" t="str">
        <f t="shared" si="29"/>
        <v>*</v>
      </c>
      <c r="R863" s="36" t="str">
        <f t="shared" si="29"/>
        <v>*</v>
      </c>
      <c r="S863" s="36" t="str">
        <f t="shared" si="29"/>
        <v/>
      </c>
      <c r="T863" s="36" t="str">
        <f t="shared" si="29"/>
        <v/>
      </c>
      <c r="U863" s="36" t="str">
        <f t="shared" si="29"/>
        <v/>
      </c>
    </row>
    <row r="864" spans="1:21" s="18" customFormat="1" ht="15.75" hidden="1" customHeight="1" x14ac:dyDescent="0.2">
      <c r="A864" s="75"/>
      <c r="B864" s="35" t="s">
        <v>249</v>
      </c>
      <c r="C864" s="65" t="s">
        <v>16</v>
      </c>
      <c r="D864" s="36" t="str">
        <f t="shared" si="29"/>
        <v/>
      </c>
      <c r="E864" s="36" t="str">
        <f t="shared" si="29"/>
        <v/>
      </c>
      <c r="F864" s="36" t="str">
        <f t="shared" si="29"/>
        <v/>
      </c>
      <c r="G864" s="36" t="str">
        <f t="shared" si="29"/>
        <v/>
      </c>
      <c r="H864" s="36" t="str">
        <f t="shared" si="29"/>
        <v/>
      </c>
      <c r="I864" s="36" t="str">
        <f t="shared" si="29"/>
        <v/>
      </c>
      <c r="J864" s="36" t="str">
        <f t="shared" si="29"/>
        <v/>
      </c>
      <c r="K864" s="36" t="str">
        <f t="shared" si="29"/>
        <v/>
      </c>
      <c r="L864" s="36" t="str">
        <f t="shared" si="29"/>
        <v/>
      </c>
      <c r="M864" s="36" t="str">
        <f t="shared" si="29"/>
        <v/>
      </c>
      <c r="N864" s="36" t="str">
        <f t="shared" si="29"/>
        <v/>
      </c>
      <c r="O864" s="36" t="str">
        <f t="shared" si="29"/>
        <v/>
      </c>
      <c r="P864" s="36" t="str">
        <f t="shared" si="29"/>
        <v/>
      </c>
      <c r="Q864" s="36" t="str">
        <f t="shared" si="29"/>
        <v/>
      </c>
      <c r="R864" s="36" t="str">
        <f t="shared" si="29"/>
        <v/>
      </c>
      <c r="S864" s="36" t="str">
        <f t="shared" si="29"/>
        <v/>
      </c>
      <c r="T864" s="36" t="str">
        <f t="shared" si="29"/>
        <v/>
      </c>
      <c r="U864" s="36" t="str">
        <f t="shared" si="29"/>
        <v/>
      </c>
    </row>
    <row r="865" spans="1:21" s="18" customFormat="1" ht="15.75" hidden="1" customHeight="1" x14ac:dyDescent="0.2">
      <c r="A865" s="75"/>
      <c r="B865" s="35" t="s">
        <v>213</v>
      </c>
      <c r="C865" s="65" t="s">
        <v>130</v>
      </c>
      <c r="D865" s="36" t="str">
        <f t="shared" si="29"/>
        <v/>
      </c>
      <c r="E865" s="36" t="str">
        <f t="shared" si="29"/>
        <v/>
      </c>
      <c r="F865" s="36" t="str">
        <f t="shared" si="29"/>
        <v/>
      </c>
      <c r="G865" s="36" t="str">
        <f t="shared" si="29"/>
        <v/>
      </c>
      <c r="H865" s="36" t="str">
        <f t="shared" si="29"/>
        <v/>
      </c>
      <c r="I865" s="36" t="str">
        <f t="shared" si="29"/>
        <v/>
      </c>
      <c r="J865" s="36" t="str">
        <f t="shared" si="29"/>
        <v/>
      </c>
      <c r="K865" s="36" t="str">
        <f t="shared" si="29"/>
        <v/>
      </c>
      <c r="L865" s="36" t="str">
        <f t="shared" si="29"/>
        <v/>
      </c>
      <c r="M865" s="36" t="str">
        <f t="shared" si="29"/>
        <v/>
      </c>
      <c r="N865" s="36" t="str">
        <f t="shared" si="29"/>
        <v/>
      </c>
      <c r="O865" s="36" t="str">
        <f t="shared" si="29"/>
        <v/>
      </c>
      <c r="P865" s="36" t="str">
        <f t="shared" si="29"/>
        <v/>
      </c>
      <c r="Q865" s="36" t="str">
        <f t="shared" si="29"/>
        <v/>
      </c>
      <c r="R865" s="36" t="str">
        <f t="shared" si="29"/>
        <v/>
      </c>
      <c r="S865" s="36" t="str">
        <f t="shared" si="29"/>
        <v/>
      </c>
      <c r="T865" s="36" t="str">
        <f t="shared" si="29"/>
        <v/>
      </c>
      <c r="U865" s="36" t="str">
        <f t="shared" si="29"/>
        <v/>
      </c>
    </row>
    <row r="866" spans="1:21" s="18" customFormat="1" ht="15.75" hidden="1" customHeight="1" x14ac:dyDescent="0.2">
      <c r="A866" s="76" t="s">
        <v>250</v>
      </c>
      <c r="B866" s="17" t="s">
        <v>210</v>
      </c>
      <c r="C866" s="33" t="s">
        <v>22</v>
      </c>
      <c r="D866" s="34" t="str">
        <f t="shared" si="29"/>
        <v>*</v>
      </c>
      <c r="E866" s="34" t="str">
        <f t="shared" si="29"/>
        <v>*</v>
      </c>
      <c r="F866" s="34" t="str">
        <f t="shared" si="29"/>
        <v>*</v>
      </c>
      <c r="G866" s="34" t="str">
        <f t="shared" si="29"/>
        <v>*</v>
      </c>
      <c r="H866" s="34" t="str">
        <f t="shared" si="29"/>
        <v>*</v>
      </c>
      <c r="I866" s="34" t="str">
        <f t="shared" si="29"/>
        <v>*</v>
      </c>
      <c r="J866" s="34" t="str">
        <f t="shared" si="29"/>
        <v/>
      </c>
      <c r="K866" s="34" t="str">
        <f t="shared" si="29"/>
        <v/>
      </c>
      <c r="L866" s="34" t="str">
        <f t="shared" si="29"/>
        <v/>
      </c>
      <c r="M866" s="34" t="str">
        <f t="shared" si="29"/>
        <v/>
      </c>
      <c r="N866" s="34" t="str">
        <f t="shared" si="29"/>
        <v/>
      </c>
      <c r="O866" s="34" t="str">
        <f t="shared" si="29"/>
        <v/>
      </c>
      <c r="P866" s="34" t="str">
        <f t="shared" si="29"/>
        <v>*</v>
      </c>
      <c r="Q866" s="34" t="str">
        <f t="shared" si="29"/>
        <v>*</v>
      </c>
      <c r="R866" s="34" t="str">
        <f t="shared" si="29"/>
        <v>*</v>
      </c>
      <c r="S866" s="34" t="str">
        <f t="shared" si="29"/>
        <v>*</v>
      </c>
      <c r="T866" s="34" t="str">
        <f t="shared" si="29"/>
        <v>*</v>
      </c>
      <c r="U866" s="34" t="str">
        <f t="shared" si="29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30</v>
      </c>
      <c r="D867" s="37" t="str">
        <f t="shared" si="29"/>
        <v>*</v>
      </c>
      <c r="E867" s="37" t="str">
        <f t="shared" si="29"/>
        <v>*</v>
      </c>
      <c r="F867" s="37" t="str">
        <f t="shared" si="29"/>
        <v>*</v>
      </c>
      <c r="G867" s="37" t="str">
        <f t="shared" si="29"/>
        <v>*</v>
      </c>
      <c r="H867" s="37" t="str">
        <f t="shared" si="29"/>
        <v>*</v>
      </c>
      <c r="I867" s="37" t="str">
        <f t="shared" si="29"/>
        <v>*</v>
      </c>
      <c r="J867" s="37" t="str">
        <f t="shared" si="29"/>
        <v/>
      </c>
      <c r="K867" s="37" t="str">
        <f t="shared" si="29"/>
        <v/>
      </c>
      <c r="L867" s="37" t="str">
        <f t="shared" si="29"/>
        <v/>
      </c>
      <c r="M867" s="37" t="str">
        <f t="shared" si="29"/>
        <v/>
      </c>
      <c r="N867" s="37" t="str">
        <f t="shared" si="29"/>
        <v/>
      </c>
      <c r="O867" s="37" t="str">
        <f t="shared" si="29"/>
        <v/>
      </c>
      <c r="P867" s="37" t="str">
        <f t="shared" si="29"/>
        <v>*</v>
      </c>
      <c r="Q867" s="37" t="str">
        <f t="shared" si="29"/>
        <v>*</v>
      </c>
      <c r="R867" s="37" t="str">
        <f t="shared" si="29"/>
        <v>*</v>
      </c>
      <c r="S867" s="37" t="str">
        <f t="shared" si="29"/>
        <v>*</v>
      </c>
      <c r="T867" s="37" t="str">
        <f t="shared" si="29"/>
        <v>*</v>
      </c>
      <c r="U867" s="37" t="str">
        <f t="shared" si="29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37" t="str">
        <f t="shared" si="29"/>
        <v>*</v>
      </c>
      <c r="E868" s="37" t="str">
        <f t="shared" si="29"/>
        <v>*</v>
      </c>
      <c r="F868" s="37" t="str">
        <f t="shared" si="29"/>
        <v>*</v>
      </c>
      <c r="G868" s="37" t="str">
        <f t="shared" si="29"/>
        <v>*</v>
      </c>
      <c r="H868" s="37" t="str">
        <f t="shared" si="29"/>
        <v>*</v>
      </c>
      <c r="I868" s="37" t="str">
        <f t="shared" si="29"/>
        <v>*</v>
      </c>
      <c r="J868" s="37" t="str">
        <f t="shared" si="29"/>
        <v/>
      </c>
      <c r="K868" s="37" t="str">
        <f t="shared" si="29"/>
        <v/>
      </c>
      <c r="L868" s="37" t="str">
        <f t="shared" si="29"/>
        <v/>
      </c>
      <c r="M868" s="37" t="str">
        <f t="shared" si="29"/>
        <v/>
      </c>
      <c r="N868" s="37" t="str">
        <f t="shared" si="29"/>
        <v/>
      </c>
      <c r="O868" s="37" t="str">
        <f t="shared" si="29"/>
        <v/>
      </c>
      <c r="P868" s="37" t="str">
        <f t="shared" si="29"/>
        <v>*</v>
      </c>
      <c r="Q868" s="37" t="str">
        <f t="shared" si="29"/>
        <v>*</v>
      </c>
      <c r="R868" s="37" t="str">
        <f t="shared" si="29"/>
        <v>*</v>
      </c>
      <c r="S868" s="37" t="str">
        <f t="shared" si="29"/>
        <v>*</v>
      </c>
      <c r="T868" s="37" t="str">
        <f t="shared" si="29"/>
        <v>*</v>
      </c>
      <c r="U868" s="37" t="str">
        <f t="shared" si="29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32</v>
      </c>
      <c r="D869" s="37" t="str">
        <f t="shared" si="29"/>
        <v>*</v>
      </c>
      <c r="E869" s="37" t="str">
        <f t="shared" si="29"/>
        <v>*</v>
      </c>
      <c r="F869" s="37" t="str">
        <f t="shared" si="29"/>
        <v>*</v>
      </c>
      <c r="G869" s="37" t="str">
        <f t="shared" si="29"/>
        <v>*</v>
      </c>
      <c r="H869" s="37" t="str">
        <f t="shared" si="29"/>
        <v>*</v>
      </c>
      <c r="I869" s="37" t="str">
        <f t="shared" si="29"/>
        <v>*</v>
      </c>
      <c r="J869" s="37" t="str">
        <f t="shared" si="29"/>
        <v/>
      </c>
      <c r="K869" s="37" t="str">
        <f t="shared" si="29"/>
        <v/>
      </c>
      <c r="L869" s="37" t="str">
        <f t="shared" si="29"/>
        <v/>
      </c>
      <c r="M869" s="37" t="str">
        <f t="shared" si="29"/>
        <v/>
      </c>
      <c r="N869" s="37" t="str">
        <f t="shared" si="29"/>
        <v/>
      </c>
      <c r="O869" s="37" t="str">
        <f t="shared" si="29"/>
        <v/>
      </c>
      <c r="P869" s="37" t="str">
        <f t="shared" si="29"/>
        <v>*</v>
      </c>
      <c r="Q869" s="37" t="str">
        <f t="shared" si="29"/>
        <v>*</v>
      </c>
      <c r="R869" s="37" t="str">
        <f t="shared" si="29"/>
        <v>*</v>
      </c>
      <c r="S869" s="37" t="str">
        <f t="shared" si="29"/>
        <v/>
      </c>
      <c r="T869" s="37" t="str">
        <f t="shared" si="29"/>
        <v>*</v>
      </c>
      <c r="U869" s="37" t="str">
        <f t="shared" si="29"/>
        <v>*</v>
      </c>
    </row>
    <row r="870" spans="1:21" s="18" customFormat="1" ht="15.75" hidden="1" customHeight="1" x14ac:dyDescent="0.2">
      <c r="A870" s="76"/>
      <c r="B870" s="22" t="s">
        <v>249</v>
      </c>
      <c r="C870" s="23" t="s">
        <v>16</v>
      </c>
      <c r="D870" s="37" t="str">
        <f t="shared" si="29"/>
        <v/>
      </c>
      <c r="E870" s="37" t="str">
        <f t="shared" si="29"/>
        <v/>
      </c>
      <c r="F870" s="37" t="str">
        <f t="shared" si="29"/>
        <v/>
      </c>
      <c r="G870" s="37" t="str">
        <f t="shared" si="29"/>
        <v/>
      </c>
      <c r="H870" s="37" t="str">
        <f t="shared" si="29"/>
        <v/>
      </c>
      <c r="I870" s="37" t="str">
        <f t="shared" si="29"/>
        <v/>
      </c>
      <c r="J870" s="37" t="str">
        <f t="shared" si="29"/>
        <v/>
      </c>
      <c r="K870" s="37" t="str">
        <f t="shared" si="29"/>
        <v/>
      </c>
      <c r="L870" s="37" t="str">
        <f t="shared" si="29"/>
        <v/>
      </c>
      <c r="M870" s="37" t="str">
        <f t="shared" si="29"/>
        <v/>
      </c>
      <c r="N870" s="37" t="str">
        <f t="shared" si="29"/>
        <v/>
      </c>
      <c r="O870" s="37" t="str">
        <f t="shared" si="29"/>
        <v/>
      </c>
      <c r="P870" s="37" t="str">
        <f t="shared" si="29"/>
        <v/>
      </c>
      <c r="Q870" s="37" t="str">
        <f t="shared" si="29"/>
        <v/>
      </c>
      <c r="R870" s="37" t="str">
        <f t="shared" si="29"/>
        <v/>
      </c>
      <c r="S870" s="37" t="str">
        <f t="shared" si="29"/>
        <v/>
      </c>
      <c r="T870" s="37" t="str">
        <f t="shared" si="29"/>
        <v/>
      </c>
      <c r="U870" s="37" t="str">
        <f t="shared" si="29"/>
        <v/>
      </c>
    </row>
    <row r="871" spans="1:21" s="18" customFormat="1" ht="15.75" hidden="1" customHeight="1" x14ac:dyDescent="0.2">
      <c r="A871" s="77"/>
      <c r="B871" s="25" t="s">
        <v>213</v>
      </c>
      <c r="C871" s="26" t="s">
        <v>130</v>
      </c>
      <c r="D871" s="38" t="str">
        <f t="shared" si="29"/>
        <v>*</v>
      </c>
      <c r="E871" s="38" t="str">
        <f t="shared" si="29"/>
        <v>*</v>
      </c>
      <c r="F871" s="38" t="str">
        <f t="shared" si="29"/>
        <v>*</v>
      </c>
      <c r="G871" s="38" t="str">
        <f t="shared" si="29"/>
        <v>*</v>
      </c>
      <c r="H871" s="38" t="str">
        <f t="shared" si="29"/>
        <v>*</v>
      </c>
      <c r="I871" s="38" t="str">
        <f t="shared" si="29"/>
        <v>*</v>
      </c>
      <c r="J871" s="38" t="str">
        <f t="shared" si="29"/>
        <v/>
      </c>
      <c r="K871" s="38" t="str">
        <f t="shared" si="29"/>
        <v/>
      </c>
      <c r="L871" s="38" t="str">
        <f t="shared" si="29"/>
        <v/>
      </c>
      <c r="M871" s="38" t="str">
        <f t="shared" si="29"/>
        <v/>
      </c>
      <c r="N871" s="38" t="str">
        <f t="shared" si="29"/>
        <v/>
      </c>
      <c r="O871" s="38" t="str">
        <f t="shared" si="29"/>
        <v/>
      </c>
      <c r="P871" s="38" t="str">
        <f t="shared" si="29"/>
        <v/>
      </c>
      <c r="Q871" s="38" t="str">
        <f t="shared" si="29"/>
        <v/>
      </c>
      <c r="R871" s="38" t="str">
        <f t="shared" si="29"/>
        <v/>
      </c>
      <c r="S871" s="38" t="str">
        <f t="shared" si="29"/>
        <v/>
      </c>
      <c r="T871" s="38" t="str">
        <f t="shared" si="29"/>
        <v/>
      </c>
      <c r="U871" s="38" t="str">
        <f t="shared" si="29"/>
        <v/>
      </c>
    </row>
    <row r="872" spans="1:21" ht="15.75" hidden="1" customHeight="1" x14ac:dyDescent="0.2">
      <c r="A872" s="72" t="s">
        <v>231</v>
      </c>
      <c r="B872" s="73"/>
      <c r="C872" s="31" t="s">
        <v>72</v>
      </c>
      <c r="D872" s="32" t="str">
        <f t="shared" si="29"/>
        <v>*</v>
      </c>
      <c r="E872" s="32" t="str">
        <f t="shared" si="29"/>
        <v>*</v>
      </c>
      <c r="F872" s="32" t="str">
        <f t="shared" si="29"/>
        <v>*</v>
      </c>
      <c r="G872" s="32" t="str">
        <f t="shared" si="29"/>
        <v>*</v>
      </c>
      <c r="H872" s="32" t="str">
        <f t="shared" si="29"/>
        <v>*</v>
      </c>
      <c r="I872" s="32" t="str">
        <f t="shared" si="29"/>
        <v>*</v>
      </c>
      <c r="J872" s="32" t="str">
        <f t="shared" si="29"/>
        <v>*</v>
      </c>
      <c r="K872" s="32" t="str">
        <f t="shared" si="29"/>
        <v>*</v>
      </c>
      <c r="L872" s="32" t="str">
        <f t="shared" si="29"/>
        <v>*</v>
      </c>
      <c r="M872" s="32" t="str">
        <f t="shared" si="29"/>
        <v/>
      </c>
      <c r="N872" s="32" t="str">
        <f t="shared" si="29"/>
        <v/>
      </c>
      <c r="O872" s="32" t="str">
        <f t="shared" si="29"/>
        <v/>
      </c>
      <c r="P872" s="32" t="str">
        <f t="shared" si="29"/>
        <v>*</v>
      </c>
      <c r="Q872" s="32" t="str">
        <f t="shared" si="29"/>
        <v>*</v>
      </c>
      <c r="R872" s="32" t="str">
        <f t="shared" si="29"/>
        <v>*</v>
      </c>
      <c r="S872" s="32" t="str">
        <f t="shared" si="29"/>
        <v>*</v>
      </c>
      <c r="T872" s="32" t="str">
        <f t="shared" si="29"/>
        <v>*</v>
      </c>
      <c r="U872" s="32" t="str">
        <f t="shared" si="29"/>
        <v>*</v>
      </c>
    </row>
    <row r="873" spans="1:21" s="18" customFormat="1" ht="15.75" hidden="1" customHeight="1" x14ac:dyDescent="0.2">
      <c r="A873" s="74" t="s">
        <v>247</v>
      </c>
      <c r="B873" s="17" t="s">
        <v>210</v>
      </c>
      <c r="C873" s="33" t="s">
        <v>22</v>
      </c>
      <c r="D873" s="34" t="str">
        <f t="shared" si="29"/>
        <v>*</v>
      </c>
      <c r="E873" s="34" t="str">
        <f t="shared" si="29"/>
        <v>*</v>
      </c>
      <c r="F873" s="34" t="str">
        <f t="shared" si="29"/>
        <v>*</v>
      </c>
      <c r="G873" s="34" t="str">
        <f t="shared" si="29"/>
        <v>*</v>
      </c>
      <c r="H873" s="34" t="str">
        <f t="shared" si="29"/>
        <v>*</v>
      </c>
      <c r="I873" s="34" t="str">
        <f t="shared" si="29"/>
        <v>*</v>
      </c>
      <c r="J873" s="34" t="str">
        <f t="shared" si="29"/>
        <v/>
      </c>
      <c r="K873" s="34" t="str">
        <f t="shared" si="29"/>
        <v/>
      </c>
      <c r="L873" s="34" t="str">
        <f t="shared" si="29"/>
        <v/>
      </c>
      <c r="M873" s="34" t="str">
        <f t="shared" si="29"/>
        <v/>
      </c>
      <c r="N873" s="34" t="str">
        <f t="shared" si="29"/>
        <v/>
      </c>
      <c r="O873" s="34" t="str">
        <f t="shared" si="29"/>
        <v/>
      </c>
      <c r="P873" s="34" t="str">
        <f t="shared" si="29"/>
        <v>*</v>
      </c>
      <c r="Q873" s="34" t="str">
        <f t="shared" si="29"/>
        <v>*</v>
      </c>
      <c r="R873" s="34" t="str">
        <f t="shared" si="29"/>
        <v>*</v>
      </c>
      <c r="S873" s="34" t="str">
        <f t="shared" si="29"/>
        <v/>
      </c>
      <c r="T873" s="34" t="str">
        <f t="shared" si="29"/>
        <v>*</v>
      </c>
      <c r="U873" s="34" t="str">
        <f t="shared" si="29"/>
        <v>*</v>
      </c>
    </row>
    <row r="874" spans="1:21" s="18" customFormat="1" ht="15.75" hidden="1" customHeight="1" x14ac:dyDescent="0.2">
      <c r="A874" s="75"/>
      <c r="B874" s="35" t="s">
        <v>211</v>
      </c>
      <c r="C874" s="65" t="s">
        <v>30</v>
      </c>
      <c r="D874" s="36" t="str">
        <f t="shared" si="29"/>
        <v>*</v>
      </c>
      <c r="E874" s="36" t="str">
        <f t="shared" si="29"/>
        <v>*</v>
      </c>
      <c r="F874" s="36" t="str">
        <f t="shared" si="29"/>
        <v>*</v>
      </c>
      <c r="G874" s="36" t="str">
        <f t="shared" si="29"/>
        <v>*</v>
      </c>
      <c r="H874" s="36" t="str">
        <f t="shared" si="29"/>
        <v>*</v>
      </c>
      <c r="I874" s="36" t="str">
        <f t="shared" si="29"/>
        <v>*</v>
      </c>
      <c r="J874" s="36" t="str">
        <f t="shared" si="29"/>
        <v/>
      </c>
      <c r="K874" s="36" t="str">
        <f t="shared" si="29"/>
        <v/>
      </c>
      <c r="L874" s="36" t="str">
        <f t="shared" si="29"/>
        <v/>
      </c>
      <c r="M874" s="36" t="str">
        <f t="shared" si="29"/>
        <v/>
      </c>
      <c r="N874" s="36" t="str">
        <f t="shared" si="29"/>
        <v/>
      </c>
      <c r="O874" s="36" t="str">
        <f t="shared" si="29"/>
        <v/>
      </c>
      <c r="P874" s="36" t="str">
        <f t="shared" si="29"/>
        <v>*</v>
      </c>
      <c r="Q874" s="36" t="str">
        <f t="shared" si="29"/>
        <v>*</v>
      </c>
      <c r="R874" s="36" t="str">
        <f t="shared" si="29"/>
        <v>*</v>
      </c>
      <c r="S874" s="36" t="str">
        <f t="shared" si="29"/>
        <v/>
      </c>
      <c r="T874" s="36" t="str">
        <f t="shared" si="29"/>
        <v>*</v>
      </c>
      <c r="U874" s="36" t="str">
        <f t="shared" si="29"/>
        <v>*</v>
      </c>
    </row>
    <row r="875" spans="1:21" s="18" customFormat="1" ht="15.75" hidden="1" customHeight="1" x14ac:dyDescent="0.2">
      <c r="A875" s="75"/>
      <c r="B875" s="21" t="s">
        <v>248</v>
      </c>
      <c r="C875" s="65" t="s">
        <v>14</v>
      </c>
      <c r="D875" s="36" t="str">
        <f t="shared" si="29"/>
        <v>*</v>
      </c>
      <c r="E875" s="36" t="str">
        <f t="shared" si="29"/>
        <v>*</v>
      </c>
      <c r="F875" s="36" t="str">
        <f t="shared" si="29"/>
        <v>*</v>
      </c>
      <c r="G875" s="36" t="str">
        <f t="shared" si="29"/>
        <v>*</v>
      </c>
      <c r="H875" s="36" t="str">
        <f t="shared" si="29"/>
        <v>*</v>
      </c>
      <c r="I875" s="36" t="str">
        <f t="shared" si="29"/>
        <v>*</v>
      </c>
      <c r="J875" s="36" t="str">
        <f t="shared" si="29"/>
        <v/>
      </c>
      <c r="K875" s="36" t="str">
        <f t="shared" si="29"/>
        <v/>
      </c>
      <c r="L875" s="36" t="str">
        <f t="shared" si="29"/>
        <v/>
      </c>
      <c r="M875" s="36" t="str">
        <f t="shared" si="29"/>
        <v/>
      </c>
      <c r="N875" s="36" t="str">
        <f t="shared" si="29"/>
        <v/>
      </c>
      <c r="O875" s="36" t="str">
        <f t="shared" si="29"/>
        <v/>
      </c>
      <c r="P875" s="36" t="str">
        <f t="shared" si="29"/>
        <v>*</v>
      </c>
      <c r="Q875" s="36" t="str">
        <f t="shared" si="29"/>
        <v>*</v>
      </c>
      <c r="R875" s="36" t="str">
        <f t="shared" si="29"/>
        <v>*</v>
      </c>
      <c r="S875" s="36" t="str">
        <f t="shared" si="29"/>
        <v/>
      </c>
      <c r="T875" s="36" t="str">
        <f t="shared" si="29"/>
        <v>*</v>
      </c>
      <c r="U875" s="36" t="str">
        <f t="shared" si="29"/>
        <v>*</v>
      </c>
    </row>
    <row r="876" spans="1:21" s="18" customFormat="1" ht="15.75" hidden="1" customHeight="1" x14ac:dyDescent="0.2">
      <c r="A876" s="75"/>
      <c r="B876" s="21" t="s">
        <v>212</v>
      </c>
      <c r="C876" s="65" t="s">
        <v>32</v>
      </c>
      <c r="D876" s="36" t="str">
        <f t="shared" si="29"/>
        <v/>
      </c>
      <c r="E876" s="36" t="str">
        <f t="shared" si="29"/>
        <v/>
      </c>
      <c r="F876" s="36" t="str">
        <f t="shared" si="29"/>
        <v/>
      </c>
      <c r="G876" s="36" t="str">
        <f t="shared" ref="G876:U876" si="30">IF(G233=G550,"","*")</f>
        <v/>
      </c>
      <c r="H876" s="36" t="str">
        <f t="shared" si="30"/>
        <v/>
      </c>
      <c r="I876" s="36" t="str">
        <f t="shared" si="30"/>
        <v/>
      </c>
      <c r="J876" s="36" t="str">
        <f t="shared" si="30"/>
        <v/>
      </c>
      <c r="K876" s="36" t="str">
        <f t="shared" si="30"/>
        <v/>
      </c>
      <c r="L876" s="36" t="str">
        <f t="shared" si="30"/>
        <v/>
      </c>
      <c r="M876" s="36" t="str">
        <f t="shared" si="30"/>
        <v/>
      </c>
      <c r="N876" s="36" t="str">
        <f t="shared" si="30"/>
        <v/>
      </c>
      <c r="O876" s="36" t="str">
        <f t="shared" si="30"/>
        <v/>
      </c>
      <c r="P876" s="36" t="str">
        <f t="shared" si="30"/>
        <v/>
      </c>
      <c r="Q876" s="36" t="str">
        <f t="shared" si="30"/>
        <v/>
      </c>
      <c r="R876" s="36" t="str">
        <f t="shared" si="30"/>
        <v/>
      </c>
      <c r="S876" s="36" t="str">
        <f t="shared" si="30"/>
        <v/>
      </c>
      <c r="T876" s="36" t="str">
        <f t="shared" si="30"/>
        <v/>
      </c>
      <c r="U876" s="36" t="str">
        <f t="shared" si="30"/>
        <v/>
      </c>
    </row>
    <row r="877" spans="1:21" s="18" customFormat="1" ht="15.75" hidden="1" customHeight="1" x14ac:dyDescent="0.2">
      <c r="A877" s="75"/>
      <c r="B877" s="35" t="s">
        <v>249</v>
      </c>
      <c r="C877" s="65" t="s">
        <v>16</v>
      </c>
      <c r="D877" s="36" t="str">
        <f t="shared" ref="D877:U891" si="31">IF(D234=D551,"","*")</f>
        <v/>
      </c>
      <c r="E877" s="36" t="str">
        <f t="shared" si="31"/>
        <v/>
      </c>
      <c r="F877" s="36" t="str">
        <f t="shared" si="31"/>
        <v/>
      </c>
      <c r="G877" s="36" t="str">
        <f t="shared" si="31"/>
        <v/>
      </c>
      <c r="H877" s="36" t="str">
        <f t="shared" si="31"/>
        <v/>
      </c>
      <c r="I877" s="36" t="str">
        <f t="shared" si="31"/>
        <v/>
      </c>
      <c r="J877" s="36" t="str">
        <f t="shared" si="31"/>
        <v/>
      </c>
      <c r="K877" s="36" t="str">
        <f t="shared" si="31"/>
        <v/>
      </c>
      <c r="L877" s="36" t="str">
        <f t="shared" si="31"/>
        <v/>
      </c>
      <c r="M877" s="36" t="str">
        <f t="shared" si="31"/>
        <v/>
      </c>
      <c r="N877" s="36" t="str">
        <f t="shared" si="31"/>
        <v/>
      </c>
      <c r="O877" s="36" t="str">
        <f t="shared" si="31"/>
        <v/>
      </c>
      <c r="P877" s="36" t="str">
        <f t="shared" si="31"/>
        <v/>
      </c>
      <c r="Q877" s="36" t="str">
        <f t="shared" si="31"/>
        <v/>
      </c>
      <c r="R877" s="36" t="str">
        <f t="shared" si="31"/>
        <v/>
      </c>
      <c r="S877" s="36" t="str">
        <f t="shared" si="31"/>
        <v/>
      </c>
      <c r="T877" s="36" t="str">
        <f t="shared" si="31"/>
        <v/>
      </c>
      <c r="U877" s="36" t="str">
        <f t="shared" si="31"/>
        <v/>
      </c>
    </row>
    <row r="878" spans="1:21" s="18" customFormat="1" ht="15.75" hidden="1" customHeight="1" x14ac:dyDescent="0.2">
      <c r="A878" s="75"/>
      <c r="B878" s="35" t="s">
        <v>213</v>
      </c>
      <c r="C878" s="65" t="s">
        <v>130</v>
      </c>
      <c r="D878" s="36" t="str">
        <f t="shared" si="31"/>
        <v/>
      </c>
      <c r="E878" s="36" t="str">
        <f t="shared" si="31"/>
        <v/>
      </c>
      <c r="F878" s="36" t="str">
        <f t="shared" si="31"/>
        <v/>
      </c>
      <c r="G878" s="36" t="str">
        <f t="shared" si="31"/>
        <v/>
      </c>
      <c r="H878" s="36" t="str">
        <f t="shared" si="31"/>
        <v/>
      </c>
      <c r="I878" s="36" t="str">
        <f t="shared" si="31"/>
        <v/>
      </c>
      <c r="J878" s="36" t="str">
        <f t="shared" si="31"/>
        <v/>
      </c>
      <c r="K878" s="36" t="str">
        <f t="shared" si="31"/>
        <v/>
      </c>
      <c r="L878" s="36" t="str">
        <f t="shared" si="31"/>
        <v/>
      </c>
      <c r="M878" s="36" t="str">
        <f t="shared" si="31"/>
        <v/>
      </c>
      <c r="N878" s="36" t="str">
        <f t="shared" si="31"/>
        <v/>
      </c>
      <c r="O878" s="36" t="str">
        <f t="shared" si="31"/>
        <v/>
      </c>
      <c r="P878" s="36" t="str">
        <f t="shared" si="31"/>
        <v/>
      </c>
      <c r="Q878" s="36" t="str">
        <f t="shared" si="31"/>
        <v/>
      </c>
      <c r="R878" s="36" t="str">
        <f t="shared" si="31"/>
        <v/>
      </c>
      <c r="S878" s="36" t="str">
        <f t="shared" si="31"/>
        <v/>
      </c>
      <c r="T878" s="36" t="str">
        <f t="shared" si="31"/>
        <v/>
      </c>
      <c r="U878" s="36" t="str">
        <f t="shared" si="31"/>
        <v/>
      </c>
    </row>
    <row r="879" spans="1:21" s="18" customFormat="1" ht="15.75" hidden="1" customHeight="1" x14ac:dyDescent="0.2">
      <c r="A879" s="76" t="s">
        <v>250</v>
      </c>
      <c r="B879" s="17" t="s">
        <v>210</v>
      </c>
      <c r="C879" s="33" t="s">
        <v>22</v>
      </c>
      <c r="D879" s="34" t="str">
        <f t="shared" si="31"/>
        <v>*</v>
      </c>
      <c r="E879" s="34" t="str">
        <f t="shared" si="31"/>
        <v>*</v>
      </c>
      <c r="F879" s="34" t="str">
        <f t="shared" si="31"/>
        <v>*</v>
      </c>
      <c r="G879" s="34" t="str">
        <f t="shared" si="31"/>
        <v>*</v>
      </c>
      <c r="H879" s="34" t="str">
        <f t="shared" si="31"/>
        <v>*</v>
      </c>
      <c r="I879" s="34" t="str">
        <f t="shared" si="31"/>
        <v>*</v>
      </c>
      <c r="J879" s="34" t="str">
        <f t="shared" si="31"/>
        <v>*</v>
      </c>
      <c r="K879" s="34" t="str">
        <f t="shared" si="31"/>
        <v>*</v>
      </c>
      <c r="L879" s="34" t="str">
        <f t="shared" si="31"/>
        <v>*</v>
      </c>
      <c r="M879" s="34" t="str">
        <f t="shared" si="31"/>
        <v/>
      </c>
      <c r="N879" s="34" t="str">
        <f t="shared" si="31"/>
        <v/>
      </c>
      <c r="O879" s="34" t="str">
        <f t="shared" si="31"/>
        <v/>
      </c>
      <c r="P879" s="34" t="str">
        <f t="shared" si="31"/>
        <v>*</v>
      </c>
      <c r="Q879" s="34" t="str">
        <f t="shared" si="31"/>
        <v>*</v>
      </c>
      <c r="R879" s="34" t="str">
        <f t="shared" si="31"/>
        <v>*</v>
      </c>
      <c r="S879" s="34" t="str">
        <f t="shared" si="31"/>
        <v>*</v>
      </c>
      <c r="T879" s="34" t="str">
        <f t="shared" si="31"/>
        <v>*</v>
      </c>
      <c r="U879" s="34" t="str">
        <f t="shared" si="31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30</v>
      </c>
      <c r="D880" s="37" t="str">
        <f t="shared" si="31"/>
        <v>*</v>
      </c>
      <c r="E880" s="37" t="str">
        <f t="shared" si="31"/>
        <v>*</v>
      </c>
      <c r="F880" s="37" t="str">
        <f t="shared" si="31"/>
        <v>*</v>
      </c>
      <c r="G880" s="37" t="str">
        <f t="shared" si="31"/>
        <v>*</v>
      </c>
      <c r="H880" s="37" t="str">
        <f t="shared" si="31"/>
        <v>*</v>
      </c>
      <c r="I880" s="37" t="str">
        <f t="shared" si="31"/>
        <v>*</v>
      </c>
      <c r="J880" s="37" t="str">
        <f t="shared" si="31"/>
        <v>*</v>
      </c>
      <c r="K880" s="37" t="str">
        <f t="shared" si="31"/>
        <v>*</v>
      </c>
      <c r="L880" s="37" t="str">
        <f t="shared" si="31"/>
        <v>*</v>
      </c>
      <c r="M880" s="37" t="str">
        <f t="shared" si="31"/>
        <v/>
      </c>
      <c r="N880" s="37" t="str">
        <f t="shared" si="31"/>
        <v/>
      </c>
      <c r="O880" s="37" t="str">
        <f t="shared" si="31"/>
        <v/>
      </c>
      <c r="P880" s="37" t="str">
        <f t="shared" si="31"/>
        <v>*</v>
      </c>
      <c r="Q880" s="37" t="str">
        <f t="shared" si="31"/>
        <v>*</v>
      </c>
      <c r="R880" s="37" t="str">
        <f t="shared" si="31"/>
        <v>*</v>
      </c>
      <c r="S880" s="37" t="str">
        <f t="shared" si="31"/>
        <v>*</v>
      </c>
      <c r="T880" s="37" t="str">
        <f t="shared" si="31"/>
        <v>*</v>
      </c>
      <c r="U880" s="37" t="str">
        <f t="shared" si="31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37" t="str">
        <f t="shared" si="31"/>
        <v>*</v>
      </c>
      <c r="E881" s="37" t="str">
        <f t="shared" si="31"/>
        <v>*</v>
      </c>
      <c r="F881" s="37" t="str">
        <f t="shared" si="31"/>
        <v>*</v>
      </c>
      <c r="G881" s="37" t="str">
        <f t="shared" si="31"/>
        <v>*</v>
      </c>
      <c r="H881" s="37" t="str">
        <f t="shared" si="31"/>
        <v>*</v>
      </c>
      <c r="I881" s="37" t="str">
        <f t="shared" si="31"/>
        <v>*</v>
      </c>
      <c r="J881" s="37" t="str">
        <f t="shared" si="31"/>
        <v>*</v>
      </c>
      <c r="K881" s="37" t="str">
        <f t="shared" si="31"/>
        <v>*</v>
      </c>
      <c r="L881" s="37" t="str">
        <f t="shared" si="31"/>
        <v>*</v>
      </c>
      <c r="M881" s="37" t="str">
        <f t="shared" si="31"/>
        <v/>
      </c>
      <c r="N881" s="37" t="str">
        <f t="shared" si="31"/>
        <v/>
      </c>
      <c r="O881" s="37" t="str">
        <f t="shared" si="31"/>
        <v/>
      </c>
      <c r="P881" s="37" t="str">
        <f t="shared" si="31"/>
        <v>*</v>
      </c>
      <c r="Q881" s="37" t="str">
        <f t="shared" si="31"/>
        <v>*</v>
      </c>
      <c r="R881" s="37" t="str">
        <f t="shared" si="31"/>
        <v>*</v>
      </c>
      <c r="S881" s="37" t="str">
        <f t="shared" si="31"/>
        <v>*</v>
      </c>
      <c r="T881" s="37" t="str">
        <f t="shared" si="31"/>
        <v>*</v>
      </c>
      <c r="U881" s="37" t="str">
        <f t="shared" si="31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32</v>
      </c>
      <c r="D882" s="37" t="str">
        <f t="shared" si="31"/>
        <v>*</v>
      </c>
      <c r="E882" s="37" t="str">
        <f t="shared" si="31"/>
        <v>*</v>
      </c>
      <c r="F882" s="37" t="str">
        <f t="shared" si="31"/>
        <v>*</v>
      </c>
      <c r="G882" s="37" t="str">
        <f t="shared" si="31"/>
        <v>*</v>
      </c>
      <c r="H882" s="37" t="str">
        <f t="shared" si="31"/>
        <v>*</v>
      </c>
      <c r="I882" s="37" t="str">
        <f t="shared" si="31"/>
        <v>*</v>
      </c>
      <c r="J882" s="37" t="str">
        <f t="shared" si="31"/>
        <v/>
      </c>
      <c r="K882" s="37" t="str">
        <f t="shared" si="31"/>
        <v/>
      </c>
      <c r="L882" s="37" t="str">
        <f t="shared" si="31"/>
        <v/>
      </c>
      <c r="M882" s="37" t="str">
        <f t="shared" si="31"/>
        <v/>
      </c>
      <c r="N882" s="37" t="str">
        <f t="shared" si="31"/>
        <v/>
      </c>
      <c r="O882" s="37" t="str">
        <f t="shared" si="31"/>
        <v/>
      </c>
      <c r="P882" s="37" t="str">
        <f t="shared" si="31"/>
        <v>*</v>
      </c>
      <c r="Q882" s="37" t="str">
        <f t="shared" si="31"/>
        <v>*</v>
      </c>
      <c r="R882" s="37" t="str">
        <f t="shared" si="31"/>
        <v>*</v>
      </c>
      <c r="S882" s="37" t="str">
        <f t="shared" si="31"/>
        <v/>
      </c>
      <c r="T882" s="37" t="str">
        <f t="shared" si="31"/>
        <v/>
      </c>
      <c r="U882" s="37" t="str">
        <f t="shared" si="31"/>
        <v/>
      </c>
    </row>
    <row r="883" spans="1:21" s="18" customFormat="1" ht="15.75" hidden="1" customHeight="1" x14ac:dyDescent="0.2">
      <c r="A883" s="76"/>
      <c r="B883" s="22" t="s">
        <v>249</v>
      </c>
      <c r="C883" s="23" t="s">
        <v>16</v>
      </c>
      <c r="D883" s="37" t="str">
        <f t="shared" si="31"/>
        <v>*</v>
      </c>
      <c r="E883" s="37" t="str">
        <f t="shared" si="31"/>
        <v>*</v>
      </c>
      <c r="F883" s="37" t="str">
        <f t="shared" si="31"/>
        <v>*</v>
      </c>
      <c r="G883" s="37" t="str">
        <f t="shared" si="31"/>
        <v>*</v>
      </c>
      <c r="H883" s="37" t="str">
        <f t="shared" si="31"/>
        <v>*</v>
      </c>
      <c r="I883" s="37" t="str">
        <f t="shared" si="31"/>
        <v>*</v>
      </c>
      <c r="J883" s="37" t="str">
        <f t="shared" si="31"/>
        <v/>
      </c>
      <c r="K883" s="37" t="str">
        <f t="shared" si="31"/>
        <v/>
      </c>
      <c r="L883" s="37" t="str">
        <f t="shared" si="31"/>
        <v/>
      </c>
      <c r="M883" s="37" t="str">
        <f t="shared" si="31"/>
        <v/>
      </c>
      <c r="N883" s="37" t="str">
        <f t="shared" si="31"/>
        <v/>
      </c>
      <c r="O883" s="37" t="str">
        <f t="shared" si="31"/>
        <v/>
      </c>
      <c r="P883" s="37" t="str">
        <f t="shared" si="31"/>
        <v>*</v>
      </c>
      <c r="Q883" s="37" t="str">
        <f t="shared" si="31"/>
        <v>*</v>
      </c>
      <c r="R883" s="37" t="str">
        <f t="shared" si="31"/>
        <v>*</v>
      </c>
      <c r="S883" s="37" t="str">
        <f t="shared" si="31"/>
        <v/>
      </c>
      <c r="T883" s="37" t="str">
        <f t="shared" si="31"/>
        <v/>
      </c>
      <c r="U883" s="37" t="str">
        <f t="shared" si="31"/>
        <v/>
      </c>
    </row>
    <row r="884" spans="1:21" s="18" customFormat="1" ht="15.75" hidden="1" customHeight="1" x14ac:dyDescent="0.2">
      <c r="A884" s="77"/>
      <c r="B884" s="25" t="s">
        <v>213</v>
      </c>
      <c r="C884" s="26" t="s">
        <v>130</v>
      </c>
      <c r="D884" s="38" t="str">
        <f t="shared" si="31"/>
        <v>*</v>
      </c>
      <c r="E884" s="38" t="str">
        <f t="shared" si="31"/>
        <v>*</v>
      </c>
      <c r="F884" s="38" t="str">
        <f t="shared" si="31"/>
        <v>*</v>
      </c>
      <c r="G884" s="38" t="str">
        <f t="shared" si="31"/>
        <v>*</v>
      </c>
      <c r="H884" s="38" t="str">
        <f t="shared" si="31"/>
        <v>*</v>
      </c>
      <c r="I884" s="38" t="str">
        <f t="shared" si="31"/>
        <v>*</v>
      </c>
      <c r="J884" s="38" t="str">
        <f t="shared" si="31"/>
        <v/>
      </c>
      <c r="K884" s="38" t="str">
        <f t="shared" si="31"/>
        <v/>
      </c>
      <c r="L884" s="38" t="str">
        <f t="shared" si="31"/>
        <v/>
      </c>
      <c r="M884" s="38" t="str">
        <f t="shared" si="31"/>
        <v/>
      </c>
      <c r="N884" s="38" t="str">
        <f t="shared" si="31"/>
        <v/>
      </c>
      <c r="O884" s="38" t="str">
        <f t="shared" si="31"/>
        <v/>
      </c>
      <c r="P884" s="38" t="str">
        <f t="shared" si="31"/>
        <v>*</v>
      </c>
      <c r="Q884" s="38" t="str">
        <f t="shared" si="31"/>
        <v>*</v>
      </c>
      <c r="R884" s="38" t="str">
        <f t="shared" si="31"/>
        <v>*</v>
      </c>
      <c r="S884" s="38" t="str">
        <f t="shared" si="31"/>
        <v/>
      </c>
      <c r="T884" s="38" t="str">
        <f t="shared" si="31"/>
        <v/>
      </c>
      <c r="U884" s="38" t="str">
        <f t="shared" si="31"/>
        <v/>
      </c>
    </row>
    <row r="885" spans="1:21" ht="15.75" hidden="1" customHeight="1" x14ac:dyDescent="0.2">
      <c r="A885" s="72" t="s">
        <v>252</v>
      </c>
      <c r="B885" s="73"/>
      <c r="C885" s="31" t="s">
        <v>52</v>
      </c>
      <c r="D885" s="32" t="str">
        <f t="shared" si="31"/>
        <v>*</v>
      </c>
      <c r="E885" s="32" t="str">
        <f t="shared" si="31"/>
        <v>*</v>
      </c>
      <c r="F885" s="32" t="str">
        <f t="shared" si="31"/>
        <v>*</v>
      </c>
      <c r="G885" s="32" t="str">
        <f t="shared" si="31"/>
        <v>*</v>
      </c>
      <c r="H885" s="32" t="str">
        <f t="shared" si="31"/>
        <v>*</v>
      </c>
      <c r="I885" s="32" t="str">
        <f t="shared" si="31"/>
        <v>*</v>
      </c>
      <c r="J885" s="32" t="str">
        <f t="shared" si="31"/>
        <v>*</v>
      </c>
      <c r="K885" s="32" t="str">
        <f t="shared" si="31"/>
        <v>*</v>
      </c>
      <c r="L885" s="32" t="str">
        <f t="shared" si="31"/>
        <v>*</v>
      </c>
      <c r="M885" s="32" t="str">
        <f t="shared" si="31"/>
        <v/>
      </c>
      <c r="N885" s="32" t="str">
        <f t="shared" si="31"/>
        <v/>
      </c>
      <c r="O885" s="32" t="str">
        <f t="shared" si="31"/>
        <v/>
      </c>
      <c r="P885" s="32" t="str">
        <f t="shared" si="31"/>
        <v>*</v>
      </c>
      <c r="Q885" s="32" t="str">
        <f t="shared" si="31"/>
        <v>*</v>
      </c>
      <c r="R885" s="32" t="str">
        <f t="shared" si="31"/>
        <v>*</v>
      </c>
      <c r="S885" s="32" t="str">
        <f t="shared" si="31"/>
        <v/>
      </c>
      <c r="T885" s="32" t="str">
        <f t="shared" si="31"/>
        <v>*</v>
      </c>
      <c r="U885" s="32" t="str">
        <f t="shared" si="31"/>
        <v>*</v>
      </c>
    </row>
    <row r="886" spans="1:21" s="18" customFormat="1" ht="15.75" hidden="1" customHeight="1" x14ac:dyDescent="0.2">
      <c r="A886" s="74" t="s">
        <v>247</v>
      </c>
      <c r="B886" s="17" t="s">
        <v>210</v>
      </c>
      <c r="C886" s="33" t="s">
        <v>22</v>
      </c>
      <c r="D886" s="34" t="str">
        <f t="shared" si="31"/>
        <v>*</v>
      </c>
      <c r="E886" s="34" t="str">
        <f t="shared" si="31"/>
        <v>*</v>
      </c>
      <c r="F886" s="34" t="str">
        <f t="shared" si="31"/>
        <v>*</v>
      </c>
      <c r="G886" s="34" t="str">
        <f t="shared" si="31"/>
        <v>*</v>
      </c>
      <c r="H886" s="34" t="str">
        <f t="shared" si="31"/>
        <v>*</v>
      </c>
      <c r="I886" s="34" t="str">
        <f t="shared" si="31"/>
        <v>*</v>
      </c>
      <c r="J886" s="34" t="str">
        <f t="shared" si="31"/>
        <v/>
      </c>
      <c r="K886" s="34" t="str">
        <f t="shared" si="31"/>
        <v/>
      </c>
      <c r="L886" s="34" t="str">
        <f t="shared" si="31"/>
        <v/>
      </c>
      <c r="M886" s="34" t="str">
        <f t="shared" si="31"/>
        <v/>
      </c>
      <c r="N886" s="34" t="str">
        <f t="shared" si="31"/>
        <v/>
      </c>
      <c r="O886" s="34" t="str">
        <f t="shared" si="31"/>
        <v/>
      </c>
      <c r="P886" s="34" t="str">
        <f t="shared" si="31"/>
        <v/>
      </c>
      <c r="Q886" s="34" t="str">
        <f t="shared" si="31"/>
        <v>*</v>
      </c>
      <c r="R886" s="34" t="str">
        <f t="shared" si="31"/>
        <v>*</v>
      </c>
      <c r="S886" s="34" t="str">
        <f t="shared" si="31"/>
        <v/>
      </c>
      <c r="T886" s="34" t="str">
        <f t="shared" si="31"/>
        <v/>
      </c>
      <c r="U886" s="34" t="str">
        <f t="shared" si="31"/>
        <v/>
      </c>
    </row>
    <row r="887" spans="1:21" s="18" customFormat="1" ht="15.75" hidden="1" customHeight="1" x14ac:dyDescent="0.2">
      <c r="A887" s="75"/>
      <c r="B887" s="35" t="s">
        <v>211</v>
      </c>
      <c r="C887" s="65" t="s">
        <v>30</v>
      </c>
      <c r="D887" s="36" t="str">
        <f t="shared" si="31"/>
        <v>*</v>
      </c>
      <c r="E887" s="36" t="str">
        <f t="shared" si="31"/>
        <v>*</v>
      </c>
      <c r="F887" s="36" t="str">
        <f t="shared" si="31"/>
        <v>*</v>
      </c>
      <c r="G887" s="36" t="str">
        <f t="shared" si="31"/>
        <v>*</v>
      </c>
      <c r="H887" s="36" t="str">
        <f t="shared" si="31"/>
        <v>*</v>
      </c>
      <c r="I887" s="36" t="str">
        <f t="shared" si="31"/>
        <v>*</v>
      </c>
      <c r="J887" s="36" t="str">
        <f t="shared" si="31"/>
        <v/>
      </c>
      <c r="K887" s="36" t="str">
        <f t="shared" si="31"/>
        <v/>
      </c>
      <c r="L887" s="36" t="str">
        <f t="shared" si="31"/>
        <v/>
      </c>
      <c r="M887" s="36" t="str">
        <f t="shared" si="31"/>
        <v/>
      </c>
      <c r="N887" s="36" t="str">
        <f t="shared" si="31"/>
        <v/>
      </c>
      <c r="O887" s="36" t="str">
        <f t="shared" si="31"/>
        <v/>
      </c>
      <c r="P887" s="36" t="str">
        <f t="shared" si="31"/>
        <v/>
      </c>
      <c r="Q887" s="36" t="str">
        <f t="shared" si="31"/>
        <v>*</v>
      </c>
      <c r="R887" s="36" t="str">
        <f t="shared" si="31"/>
        <v>*</v>
      </c>
      <c r="S887" s="36" t="str">
        <f t="shared" si="31"/>
        <v/>
      </c>
      <c r="T887" s="36" t="str">
        <f t="shared" si="31"/>
        <v/>
      </c>
      <c r="U887" s="36" t="str">
        <f t="shared" si="31"/>
        <v/>
      </c>
    </row>
    <row r="888" spans="1:21" s="18" customFormat="1" ht="15.75" hidden="1" customHeight="1" x14ac:dyDescent="0.2">
      <c r="A888" s="75"/>
      <c r="B888" s="21" t="s">
        <v>248</v>
      </c>
      <c r="C888" s="65" t="s">
        <v>14</v>
      </c>
      <c r="D888" s="36" t="str">
        <f t="shared" si="31"/>
        <v>*</v>
      </c>
      <c r="E888" s="36" t="str">
        <f t="shared" si="31"/>
        <v>*</v>
      </c>
      <c r="F888" s="36" t="str">
        <f t="shared" si="31"/>
        <v>*</v>
      </c>
      <c r="G888" s="36" t="str">
        <f t="shared" si="31"/>
        <v>*</v>
      </c>
      <c r="H888" s="36" t="str">
        <f t="shared" si="31"/>
        <v>*</v>
      </c>
      <c r="I888" s="36" t="str">
        <f t="shared" si="31"/>
        <v>*</v>
      </c>
      <c r="J888" s="36" t="str">
        <f t="shared" si="31"/>
        <v/>
      </c>
      <c r="K888" s="36" t="str">
        <f t="shared" si="31"/>
        <v/>
      </c>
      <c r="L888" s="36" t="str">
        <f t="shared" si="31"/>
        <v/>
      </c>
      <c r="M888" s="36" t="str">
        <f t="shared" si="31"/>
        <v/>
      </c>
      <c r="N888" s="36" t="str">
        <f t="shared" si="31"/>
        <v/>
      </c>
      <c r="O888" s="36" t="str">
        <f t="shared" si="31"/>
        <v/>
      </c>
      <c r="P888" s="36" t="str">
        <f t="shared" si="31"/>
        <v/>
      </c>
      <c r="Q888" s="36" t="str">
        <f t="shared" si="31"/>
        <v>*</v>
      </c>
      <c r="R888" s="36" t="str">
        <f t="shared" si="31"/>
        <v>*</v>
      </c>
      <c r="S888" s="36" t="str">
        <f t="shared" si="31"/>
        <v/>
      </c>
      <c r="T888" s="36" t="str">
        <f t="shared" si="31"/>
        <v/>
      </c>
      <c r="U888" s="36" t="str">
        <f t="shared" si="31"/>
        <v/>
      </c>
    </row>
    <row r="889" spans="1:21" s="18" customFormat="1" ht="15.75" hidden="1" customHeight="1" x14ac:dyDescent="0.2">
      <c r="A889" s="75"/>
      <c r="B889" s="21" t="s">
        <v>212</v>
      </c>
      <c r="C889" s="65" t="s">
        <v>32</v>
      </c>
      <c r="D889" s="36" t="str">
        <f t="shared" si="31"/>
        <v/>
      </c>
      <c r="E889" s="36" t="str">
        <f t="shared" si="31"/>
        <v/>
      </c>
      <c r="F889" s="36" t="str">
        <f t="shared" si="31"/>
        <v/>
      </c>
      <c r="G889" s="36" t="str">
        <f t="shared" si="31"/>
        <v/>
      </c>
      <c r="H889" s="36" t="str">
        <f t="shared" si="31"/>
        <v/>
      </c>
      <c r="I889" s="36" t="str">
        <f t="shared" si="31"/>
        <v/>
      </c>
      <c r="J889" s="36" t="str">
        <f t="shared" si="31"/>
        <v/>
      </c>
      <c r="K889" s="36" t="str">
        <f t="shared" si="31"/>
        <v/>
      </c>
      <c r="L889" s="36" t="str">
        <f t="shared" si="31"/>
        <v/>
      </c>
      <c r="M889" s="36" t="str">
        <f t="shared" si="31"/>
        <v/>
      </c>
      <c r="N889" s="36" t="str">
        <f t="shared" si="31"/>
        <v/>
      </c>
      <c r="O889" s="36" t="str">
        <f t="shared" si="31"/>
        <v/>
      </c>
      <c r="P889" s="36" t="str">
        <f t="shared" si="31"/>
        <v/>
      </c>
      <c r="Q889" s="36" t="str">
        <f t="shared" si="31"/>
        <v/>
      </c>
      <c r="R889" s="36" t="str">
        <f t="shared" si="31"/>
        <v/>
      </c>
      <c r="S889" s="36" t="str">
        <f t="shared" si="31"/>
        <v/>
      </c>
      <c r="T889" s="36" t="str">
        <f t="shared" si="31"/>
        <v/>
      </c>
      <c r="U889" s="36" t="str">
        <f t="shared" si="31"/>
        <v/>
      </c>
    </row>
    <row r="890" spans="1:21" s="18" customFormat="1" ht="15.75" hidden="1" customHeight="1" x14ac:dyDescent="0.2">
      <c r="A890" s="75"/>
      <c r="B890" s="35" t="s">
        <v>249</v>
      </c>
      <c r="C890" s="65" t="s">
        <v>16</v>
      </c>
      <c r="D890" s="36" t="str">
        <f t="shared" si="31"/>
        <v/>
      </c>
      <c r="E890" s="36" t="str">
        <f t="shared" si="31"/>
        <v/>
      </c>
      <c r="F890" s="36" t="str">
        <f t="shared" si="31"/>
        <v/>
      </c>
      <c r="G890" s="36" t="str">
        <f t="shared" si="31"/>
        <v/>
      </c>
      <c r="H890" s="36" t="str">
        <f t="shared" si="31"/>
        <v/>
      </c>
      <c r="I890" s="36" t="str">
        <f t="shared" si="31"/>
        <v/>
      </c>
      <c r="J890" s="36" t="str">
        <f t="shared" si="31"/>
        <v/>
      </c>
      <c r="K890" s="36" t="str">
        <f t="shared" si="31"/>
        <v/>
      </c>
      <c r="L890" s="36" t="str">
        <f t="shared" si="31"/>
        <v/>
      </c>
      <c r="M890" s="36" t="str">
        <f t="shared" si="31"/>
        <v/>
      </c>
      <c r="N890" s="36" t="str">
        <f t="shared" si="31"/>
        <v/>
      </c>
      <c r="O890" s="36" t="str">
        <f t="shared" si="31"/>
        <v/>
      </c>
      <c r="P890" s="36" t="str">
        <f t="shared" si="31"/>
        <v/>
      </c>
      <c r="Q890" s="36" t="str">
        <f t="shared" si="31"/>
        <v/>
      </c>
      <c r="R890" s="36" t="str">
        <f t="shared" si="31"/>
        <v/>
      </c>
      <c r="S890" s="36" t="str">
        <f t="shared" si="31"/>
        <v/>
      </c>
      <c r="T890" s="36" t="str">
        <f t="shared" si="31"/>
        <v/>
      </c>
      <c r="U890" s="36" t="str">
        <f t="shared" si="31"/>
        <v/>
      </c>
    </row>
    <row r="891" spans="1:21" s="18" customFormat="1" ht="15.75" hidden="1" customHeight="1" x14ac:dyDescent="0.2">
      <c r="A891" s="75"/>
      <c r="B891" s="35" t="s">
        <v>213</v>
      </c>
      <c r="C891" s="65" t="s">
        <v>130</v>
      </c>
      <c r="D891" s="36" t="str">
        <f t="shared" si="31"/>
        <v/>
      </c>
      <c r="E891" s="36" t="str">
        <f t="shared" si="31"/>
        <v/>
      </c>
      <c r="F891" s="36" t="str">
        <f t="shared" si="31"/>
        <v/>
      </c>
      <c r="G891" s="36" t="str">
        <f t="shared" ref="G891:U891" si="32">IF(G248=G565,"","*")</f>
        <v/>
      </c>
      <c r="H891" s="36" t="str">
        <f t="shared" si="32"/>
        <v/>
      </c>
      <c r="I891" s="36" t="str">
        <f t="shared" si="32"/>
        <v/>
      </c>
      <c r="J891" s="36" t="str">
        <f t="shared" si="32"/>
        <v/>
      </c>
      <c r="K891" s="36" t="str">
        <f t="shared" si="32"/>
        <v/>
      </c>
      <c r="L891" s="36" t="str">
        <f t="shared" si="32"/>
        <v/>
      </c>
      <c r="M891" s="36" t="str">
        <f t="shared" si="32"/>
        <v/>
      </c>
      <c r="N891" s="36" t="str">
        <f t="shared" si="32"/>
        <v/>
      </c>
      <c r="O891" s="36" t="str">
        <f t="shared" si="32"/>
        <v/>
      </c>
      <c r="P891" s="36" t="str">
        <f t="shared" si="32"/>
        <v/>
      </c>
      <c r="Q891" s="36" t="str">
        <f t="shared" si="32"/>
        <v/>
      </c>
      <c r="R891" s="36" t="str">
        <f t="shared" si="32"/>
        <v/>
      </c>
      <c r="S891" s="36" t="str">
        <f t="shared" si="32"/>
        <v/>
      </c>
      <c r="T891" s="36" t="str">
        <f t="shared" si="32"/>
        <v/>
      </c>
      <c r="U891" s="36" t="str">
        <f t="shared" si="32"/>
        <v/>
      </c>
    </row>
    <row r="892" spans="1:21" s="18" customFormat="1" ht="15.75" hidden="1" customHeight="1" x14ac:dyDescent="0.2">
      <c r="A892" s="76" t="s">
        <v>250</v>
      </c>
      <c r="B892" s="17" t="s">
        <v>210</v>
      </c>
      <c r="C892" s="33" t="s">
        <v>22</v>
      </c>
      <c r="D892" s="34" t="str">
        <f t="shared" ref="D892:U906" si="33">IF(D249=D566,"","*")</f>
        <v>*</v>
      </c>
      <c r="E892" s="34" t="str">
        <f t="shared" si="33"/>
        <v>*</v>
      </c>
      <c r="F892" s="34" t="str">
        <f t="shared" si="33"/>
        <v>*</v>
      </c>
      <c r="G892" s="34" t="str">
        <f t="shared" si="33"/>
        <v>*</v>
      </c>
      <c r="H892" s="34" t="str">
        <f t="shared" si="33"/>
        <v>*</v>
      </c>
      <c r="I892" s="34" t="str">
        <f t="shared" si="33"/>
        <v>*</v>
      </c>
      <c r="J892" s="34" t="str">
        <f t="shared" si="33"/>
        <v>*</v>
      </c>
      <c r="K892" s="34" t="str">
        <f t="shared" si="33"/>
        <v>*</v>
      </c>
      <c r="L892" s="34" t="str">
        <f t="shared" si="33"/>
        <v>*</v>
      </c>
      <c r="M892" s="34" t="str">
        <f t="shared" si="33"/>
        <v/>
      </c>
      <c r="N892" s="34" t="str">
        <f t="shared" si="33"/>
        <v/>
      </c>
      <c r="O892" s="34" t="str">
        <f t="shared" si="33"/>
        <v/>
      </c>
      <c r="P892" s="34" t="str">
        <f t="shared" si="33"/>
        <v>*</v>
      </c>
      <c r="Q892" s="34" t="str">
        <f t="shared" si="33"/>
        <v>*</v>
      </c>
      <c r="R892" s="34" t="str">
        <f t="shared" si="33"/>
        <v>*</v>
      </c>
      <c r="S892" s="34" t="str">
        <f t="shared" si="33"/>
        <v/>
      </c>
      <c r="T892" s="34" t="str">
        <f t="shared" si="33"/>
        <v>*</v>
      </c>
      <c r="U892" s="34" t="str">
        <f t="shared" si="33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30</v>
      </c>
      <c r="D893" s="37" t="str">
        <f t="shared" si="33"/>
        <v>*</v>
      </c>
      <c r="E893" s="37" t="str">
        <f t="shared" si="33"/>
        <v>*</v>
      </c>
      <c r="F893" s="37" t="str">
        <f t="shared" si="33"/>
        <v>*</v>
      </c>
      <c r="G893" s="37" t="str">
        <f t="shared" si="33"/>
        <v>*</v>
      </c>
      <c r="H893" s="37" t="str">
        <f t="shared" si="33"/>
        <v>*</v>
      </c>
      <c r="I893" s="37" t="str">
        <f t="shared" si="33"/>
        <v>*</v>
      </c>
      <c r="J893" s="37" t="str">
        <f t="shared" si="33"/>
        <v>*</v>
      </c>
      <c r="K893" s="37" t="str">
        <f t="shared" si="33"/>
        <v>*</v>
      </c>
      <c r="L893" s="37" t="str">
        <f t="shared" si="33"/>
        <v>*</v>
      </c>
      <c r="M893" s="37" t="str">
        <f t="shared" si="33"/>
        <v/>
      </c>
      <c r="N893" s="37" t="str">
        <f t="shared" si="33"/>
        <v/>
      </c>
      <c r="O893" s="37" t="str">
        <f t="shared" si="33"/>
        <v/>
      </c>
      <c r="P893" s="37" t="str">
        <f t="shared" si="33"/>
        <v>*</v>
      </c>
      <c r="Q893" s="37" t="str">
        <f t="shared" si="33"/>
        <v>*</v>
      </c>
      <c r="R893" s="37" t="str">
        <f t="shared" si="33"/>
        <v>*</v>
      </c>
      <c r="S893" s="37" t="str">
        <f t="shared" si="33"/>
        <v/>
      </c>
      <c r="T893" s="37" t="str">
        <f t="shared" si="33"/>
        <v>*</v>
      </c>
      <c r="U893" s="37" t="str">
        <f t="shared" si="33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37" t="str">
        <f t="shared" si="33"/>
        <v>*</v>
      </c>
      <c r="E894" s="37" t="str">
        <f t="shared" si="33"/>
        <v>*</v>
      </c>
      <c r="F894" s="37" t="str">
        <f t="shared" si="33"/>
        <v>*</v>
      </c>
      <c r="G894" s="37" t="str">
        <f t="shared" si="33"/>
        <v>*</v>
      </c>
      <c r="H894" s="37" t="str">
        <f t="shared" si="33"/>
        <v>*</v>
      </c>
      <c r="I894" s="37" t="str">
        <f t="shared" si="33"/>
        <v>*</v>
      </c>
      <c r="J894" s="37" t="str">
        <f t="shared" si="33"/>
        <v>*</v>
      </c>
      <c r="K894" s="37" t="str">
        <f t="shared" si="33"/>
        <v>*</v>
      </c>
      <c r="L894" s="37" t="str">
        <f t="shared" si="33"/>
        <v>*</v>
      </c>
      <c r="M894" s="37" t="str">
        <f t="shared" si="33"/>
        <v/>
      </c>
      <c r="N894" s="37" t="str">
        <f t="shared" si="33"/>
        <v/>
      </c>
      <c r="O894" s="37" t="str">
        <f t="shared" si="33"/>
        <v/>
      </c>
      <c r="P894" s="37" t="str">
        <f t="shared" si="33"/>
        <v>*</v>
      </c>
      <c r="Q894" s="37" t="str">
        <f t="shared" si="33"/>
        <v>*</v>
      </c>
      <c r="R894" s="37" t="str">
        <f t="shared" si="33"/>
        <v>*</v>
      </c>
      <c r="S894" s="37" t="str">
        <f t="shared" si="33"/>
        <v/>
      </c>
      <c r="T894" s="37" t="str">
        <f t="shared" si="33"/>
        <v>*</v>
      </c>
      <c r="U894" s="37" t="str">
        <f t="shared" si="33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32</v>
      </c>
      <c r="D895" s="37" t="str">
        <f t="shared" si="33"/>
        <v/>
      </c>
      <c r="E895" s="37" t="str">
        <f t="shared" si="33"/>
        <v>*</v>
      </c>
      <c r="F895" s="37" t="str">
        <f t="shared" si="33"/>
        <v>*</v>
      </c>
      <c r="G895" s="37" t="str">
        <f t="shared" si="33"/>
        <v>*</v>
      </c>
      <c r="H895" s="37" t="str">
        <f t="shared" si="33"/>
        <v>*</v>
      </c>
      <c r="I895" s="37" t="str">
        <f t="shared" si="33"/>
        <v>*</v>
      </c>
      <c r="J895" s="37" t="str">
        <f t="shared" si="33"/>
        <v/>
      </c>
      <c r="K895" s="37" t="str">
        <f t="shared" si="33"/>
        <v/>
      </c>
      <c r="L895" s="37" t="str">
        <f t="shared" si="33"/>
        <v/>
      </c>
      <c r="M895" s="37" t="str">
        <f t="shared" si="33"/>
        <v/>
      </c>
      <c r="N895" s="37" t="str">
        <f t="shared" si="33"/>
        <v/>
      </c>
      <c r="O895" s="37" t="str">
        <f t="shared" si="33"/>
        <v/>
      </c>
      <c r="P895" s="37" t="str">
        <f t="shared" si="33"/>
        <v>*</v>
      </c>
      <c r="Q895" s="37" t="str">
        <f t="shared" si="33"/>
        <v>*</v>
      </c>
      <c r="R895" s="37" t="str">
        <f t="shared" si="33"/>
        <v>*</v>
      </c>
      <c r="S895" s="37" t="str">
        <f t="shared" si="33"/>
        <v/>
      </c>
      <c r="T895" s="37" t="str">
        <f t="shared" si="33"/>
        <v/>
      </c>
      <c r="U895" s="37" t="str">
        <f t="shared" si="33"/>
        <v/>
      </c>
    </row>
    <row r="896" spans="1:21" s="18" customFormat="1" ht="15.75" hidden="1" customHeight="1" x14ac:dyDescent="0.2">
      <c r="A896" s="76"/>
      <c r="B896" s="22" t="s">
        <v>249</v>
      </c>
      <c r="C896" s="23" t="s">
        <v>16</v>
      </c>
      <c r="D896" s="37" t="str">
        <f t="shared" si="33"/>
        <v/>
      </c>
      <c r="E896" s="37" t="str">
        <f t="shared" si="33"/>
        <v/>
      </c>
      <c r="F896" s="37" t="str">
        <f t="shared" si="33"/>
        <v/>
      </c>
      <c r="G896" s="37" t="str">
        <f t="shared" si="33"/>
        <v/>
      </c>
      <c r="H896" s="37" t="str">
        <f t="shared" si="33"/>
        <v/>
      </c>
      <c r="I896" s="37" t="str">
        <f t="shared" si="33"/>
        <v/>
      </c>
      <c r="J896" s="37" t="str">
        <f t="shared" si="33"/>
        <v/>
      </c>
      <c r="K896" s="37" t="str">
        <f t="shared" si="33"/>
        <v/>
      </c>
      <c r="L896" s="37" t="str">
        <f t="shared" si="33"/>
        <v/>
      </c>
      <c r="M896" s="37" t="str">
        <f t="shared" si="33"/>
        <v/>
      </c>
      <c r="N896" s="37" t="str">
        <f t="shared" si="33"/>
        <v/>
      </c>
      <c r="O896" s="37" t="str">
        <f t="shared" si="33"/>
        <v/>
      </c>
      <c r="P896" s="37" t="str">
        <f t="shared" si="33"/>
        <v/>
      </c>
      <c r="Q896" s="37" t="str">
        <f t="shared" si="33"/>
        <v/>
      </c>
      <c r="R896" s="37" t="str">
        <f t="shared" si="33"/>
        <v/>
      </c>
      <c r="S896" s="37" t="str">
        <f t="shared" si="33"/>
        <v/>
      </c>
      <c r="T896" s="37" t="str">
        <f t="shared" si="33"/>
        <v/>
      </c>
      <c r="U896" s="37" t="str">
        <f t="shared" si="33"/>
        <v/>
      </c>
    </row>
    <row r="897" spans="1:21" s="18" customFormat="1" ht="15.75" hidden="1" customHeight="1" x14ac:dyDescent="0.2">
      <c r="A897" s="77"/>
      <c r="B897" s="25" t="s">
        <v>213</v>
      </c>
      <c r="C897" s="26" t="s">
        <v>130</v>
      </c>
      <c r="D897" s="38" t="str">
        <f t="shared" si="33"/>
        <v/>
      </c>
      <c r="E897" s="38" t="str">
        <f t="shared" si="33"/>
        <v/>
      </c>
      <c r="F897" s="38" t="str">
        <f t="shared" si="33"/>
        <v/>
      </c>
      <c r="G897" s="38" t="str">
        <f t="shared" si="33"/>
        <v/>
      </c>
      <c r="H897" s="38" t="str">
        <f t="shared" si="33"/>
        <v/>
      </c>
      <c r="I897" s="38" t="str">
        <f t="shared" si="33"/>
        <v/>
      </c>
      <c r="J897" s="38" t="str">
        <f t="shared" si="33"/>
        <v/>
      </c>
      <c r="K897" s="38" t="str">
        <f t="shared" si="33"/>
        <v/>
      </c>
      <c r="L897" s="38" t="str">
        <f t="shared" si="33"/>
        <v/>
      </c>
      <c r="M897" s="38" t="str">
        <f t="shared" si="33"/>
        <v/>
      </c>
      <c r="N897" s="38" t="str">
        <f t="shared" si="33"/>
        <v/>
      </c>
      <c r="O897" s="38" t="str">
        <f t="shared" si="33"/>
        <v/>
      </c>
      <c r="P897" s="38" t="str">
        <f t="shared" si="33"/>
        <v/>
      </c>
      <c r="Q897" s="38" t="str">
        <f t="shared" si="33"/>
        <v/>
      </c>
      <c r="R897" s="38" t="str">
        <f t="shared" si="33"/>
        <v/>
      </c>
      <c r="S897" s="38" t="str">
        <f t="shared" si="33"/>
        <v/>
      </c>
      <c r="T897" s="38" t="str">
        <f t="shared" si="33"/>
        <v/>
      </c>
      <c r="U897" s="38" t="str">
        <f t="shared" si="33"/>
        <v/>
      </c>
    </row>
    <row r="898" spans="1:21" ht="15.75" hidden="1" customHeight="1" x14ac:dyDescent="0.2">
      <c r="A898" s="72" t="s">
        <v>232</v>
      </c>
      <c r="B898" s="73"/>
      <c r="C898" s="31" t="s">
        <v>74</v>
      </c>
      <c r="D898" s="32" t="str">
        <f t="shared" si="33"/>
        <v>*</v>
      </c>
      <c r="E898" s="32" t="str">
        <f t="shared" si="33"/>
        <v>*</v>
      </c>
      <c r="F898" s="32" t="str">
        <f t="shared" si="33"/>
        <v>*</v>
      </c>
      <c r="G898" s="32" t="str">
        <f t="shared" si="33"/>
        <v>*</v>
      </c>
      <c r="H898" s="32" t="str">
        <f t="shared" si="33"/>
        <v>*</v>
      </c>
      <c r="I898" s="32" t="str">
        <f t="shared" si="33"/>
        <v>*</v>
      </c>
      <c r="J898" s="32" t="str">
        <f t="shared" si="33"/>
        <v/>
      </c>
      <c r="K898" s="32" t="str">
        <f t="shared" si="33"/>
        <v/>
      </c>
      <c r="L898" s="32" t="str">
        <f t="shared" si="33"/>
        <v/>
      </c>
      <c r="M898" s="32" t="str">
        <f t="shared" si="33"/>
        <v/>
      </c>
      <c r="N898" s="32" t="str">
        <f t="shared" si="33"/>
        <v/>
      </c>
      <c r="O898" s="32" t="str">
        <f t="shared" si="33"/>
        <v/>
      </c>
      <c r="P898" s="32" t="str">
        <f t="shared" si="33"/>
        <v>*</v>
      </c>
      <c r="Q898" s="32" t="str">
        <f t="shared" si="33"/>
        <v>*</v>
      </c>
      <c r="R898" s="32" t="str">
        <f t="shared" si="33"/>
        <v>*</v>
      </c>
      <c r="S898" s="32" t="str">
        <f t="shared" si="33"/>
        <v>*</v>
      </c>
      <c r="T898" s="32" t="str">
        <f t="shared" si="33"/>
        <v>*</v>
      </c>
      <c r="U898" s="32" t="str">
        <f t="shared" si="33"/>
        <v>*</v>
      </c>
    </row>
    <row r="899" spans="1:21" s="18" customFormat="1" ht="15.75" hidden="1" customHeight="1" x14ac:dyDescent="0.2">
      <c r="A899" s="74" t="s">
        <v>247</v>
      </c>
      <c r="B899" s="17" t="s">
        <v>210</v>
      </c>
      <c r="C899" s="33" t="s">
        <v>22</v>
      </c>
      <c r="D899" s="34" t="str">
        <f t="shared" si="33"/>
        <v>*</v>
      </c>
      <c r="E899" s="34" t="str">
        <f t="shared" si="33"/>
        <v>*</v>
      </c>
      <c r="F899" s="34" t="str">
        <f t="shared" si="33"/>
        <v>*</v>
      </c>
      <c r="G899" s="34" t="str">
        <f t="shared" si="33"/>
        <v>*</v>
      </c>
      <c r="H899" s="34" t="str">
        <f t="shared" si="33"/>
        <v>*</v>
      </c>
      <c r="I899" s="34" t="str">
        <f t="shared" si="33"/>
        <v>*</v>
      </c>
      <c r="J899" s="34" t="str">
        <f t="shared" si="33"/>
        <v/>
      </c>
      <c r="K899" s="34" t="str">
        <f t="shared" si="33"/>
        <v/>
      </c>
      <c r="L899" s="34" t="str">
        <f t="shared" si="33"/>
        <v/>
      </c>
      <c r="M899" s="34" t="str">
        <f t="shared" si="33"/>
        <v/>
      </c>
      <c r="N899" s="34" t="str">
        <f t="shared" si="33"/>
        <v/>
      </c>
      <c r="O899" s="34" t="str">
        <f t="shared" si="33"/>
        <v/>
      </c>
      <c r="P899" s="34" t="str">
        <f t="shared" si="33"/>
        <v>*</v>
      </c>
      <c r="Q899" s="34" t="str">
        <f t="shared" si="33"/>
        <v>*</v>
      </c>
      <c r="R899" s="34" t="str">
        <f t="shared" si="33"/>
        <v>*</v>
      </c>
      <c r="S899" s="34" t="str">
        <f t="shared" si="33"/>
        <v/>
      </c>
      <c r="T899" s="34" t="str">
        <f t="shared" si="33"/>
        <v/>
      </c>
      <c r="U899" s="34" t="str">
        <f t="shared" si="33"/>
        <v/>
      </c>
    </row>
    <row r="900" spans="1:21" s="18" customFormat="1" ht="15.75" hidden="1" customHeight="1" x14ac:dyDescent="0.2">
      <c r="A900" s="75"/>
      <c r="B900" s="35" t="s">
        <v>211</v>
      </c>
      <c r="C900" s="65" t="s">
        <v>30</v>
      </c>
      <c r="D900" s="36" t="str">
        <f t="shared" si="33"/>
        <v>*</v>
      </c>
      <c r="E900" s="36" t="str">
        <f t="shared" si="33"/>
        <v>*</v>
      </c>
      <c r="F900" s="36" t="str">
        <f t="shared" si="33"/>
        <v>*</v>
      </c>
      <c r="G900" s="36" t="str">
        <f t="shared" si="33"/>
        <v>*</v>
      </c>
      <c r="H900" s="36" t="str">
        <f t="shared" si="33"/>
        <v>*</v>
      </c>
      <c r="I900" s="36" t="str">
        <f t="shared" si="33"/>
        <v>*</v>
      </c>
      <c r="J900" s="36" t="str">
        <f t="shared" si="33"/>
        <v/>
      </c>
      <c r="K900" s="36" t="str">
        <f t="shared" si="33"/>
        <v/>
      </c>
      <c r="L900" s="36" t="str">
        <f t="shared" si="33"/>
        <v/>
      </c>
      <c r="M900" s="36" t="str">
        <f t="shared" si="33"/>
        <v/>
      </c>
      <c r="N900" s="36" t="str">
        <f t="shared" si="33"/>
        <v/>
      </c>
      <c r="O900" s="36" t="str">
        <f t="shared" si="33"/>
        <v/>
      </c>
      <c r="P900" s="36" t="str">
        <f t="shared" si="33"/>
        <v>*</v>
      </c>
      <c r="Q900" s="36" t="str">
        <f t="shared" si="33"/>
        <v>*</v>
      </c>
      <c r="R900" s="36" t="str">
        <f t="shared" si="33"/>
        <v>*</v>
      </c>
      <c r="S900" s="36" t="str">
        <f t="shared" si="33"/>
        <v/>
      </c>
      <c r="T900" s="36" t="str">
        <f t="shared" si="33"/>
        <v/>
      </c>
      <c r="U900" s="36" t="str">
        <f t="shared" si="33"/>
        <v/>
      </c>
    </row>
    <row r="901" spans="1:21" s="18" customFormat="1" ht="15.75" hidden="1" customHeight="1" x14ac:dyDescent="0.2">
      <c r="A901" s="75"/>
      <c r="B901" s="21" t="s">
        <v>248</v>
      </c>
      <c r="C901" s="65" t="s">
        <v>14</v>
      </c>
      <c r="D901" s="36" t="str">
        <f t="shared" si="33"/>
        <v>*</v>
      </c>
      <c r="E901" s="36" t="str">
        <f t="shared" si="33"/>
        <v>*</v>
      </c>
      <c r="F901" s="36" t="str">
        <f t="shared" si="33"/>
        <v>*</v>
      </c>
      <c r="G901" s="36" t="str">
        <f t="shared" si="33"/>
        <v>*</v>
      </c>
      <c r="H901" s="36" t="str">
        <f t="shared" si="33"/>
        <v>*</v>
      </c>
      <c r="I901" s="36" t="str">
        <f t="shared" si="33"/>
        <v>*</v>
      </c>
      <c r="J901" s="36" t="str">
        <f t="shared" si="33"/>
        <v/>
      </c>
      <c r="K901" s="36" t="str">
        <f t="shared" si="33"/>
        <v/>
      </c>
      <c r="L901" s="36" t="str">
        <f t="shared" si="33"/>
        <v/>
      </c>
      <c r="M901" s="36" t="str">
        <f t="shared" si="33"/>
        <v/>
      </c>
      <c r="N901" s="36" t="str">
        <f t="shared" si="33"/>
        <v/>
      </c>
      <c r="O901" s="36" t="str">
        <f t="shared" si="33"/>
        <v/>
      </c>
      <c r="P901" s="36" t="str">
        <f t="shared" si="33"/>
        <v>*</v>
      </c>
      <c r="Q901" s="36" t="str">
        <f t="shared" si="33"/>
        <v>*</v>
      </c>
      <c r="R901" s="36" t="str">
        <f t="shared" si="33"/>
        <v>*</v>
      </c>
      <c r="S901" s="36" t="str">
        <f t="shared" si="33"/>
        <v/>
      </c>
      <c r="T901" s="36" t="str">
        <f t="shared" si="33"/>
        <v/>
      </c>
      <c r="U901" s="36" t="str">
        <f t="shared" si="33"/>
        <v/>
      </c>
    </row>
    <row r="902" spans="1:21" s="18" customFormat="1" ht="15.75" hidden="1" customHeight="1" x14ac:dyDescent="0.2">
      <c r="A902" s="75"/>
      <c r="B902" s="21" t="s">
        <v>212</v>
      </c>
      <c r="C902" s="65" t="s">
        <v>32</v>
      </c>
      <c r="D902" s="36" t="str">
        <f t="shared" si="33"/>
        <v>*</v>
      </c>
      <c r="E902" s="36" t="str">
        <f t="shared" si="33"/>
        <v/>
      </c>
      <c r="F902" s="36" t="str">
        <f t="shared" si="33"/>
        <v>*</v>
      </c>
      <c r="G902" s="36" t="str">
        <f t="shared" si="33"/>
        <v/>
      </c>
      <c r="H902" s="36" t="str">
        <f t="shared" si="33"/>
        <v/>
      </c>
      <c r="I902" s="36" t="str">
        <f t="shared" si="33"/>
        <v/>
      </c>
      <c r="J902" s="36" t="str">
        <f t="shared" si="33"/>
        <v/>
      </c>
      <c r="K902" s="36" t="str">
        <f t="shared" si="33"/>
        <v/>
      </c>
      <c r="L902" s="36" t="str">
        <f t="shared" si="33"/>
        <v/>
      </c>
      <c r="M902" s="36" t="str">
        <f t="shared" si="33"/>
        <v/>
      </c>
      <c r="N902" s="36" t="str">
        <f t="shared" si="33"/>
        <v/>
      </c>
      <c r="O902" s="36" t="str">
        <f t="shared" si="33"/>
        <v/>
      </c>
      <c r="P902" s="36" t="str">
        <f t="shared" si="33"/>
        <v>*</v>
      </c>
      <c r="Q902" s="36" t="str">
        <f t="shared" si="33"/>
        <v/>
      </c>
      <c r="R902" s="36" t="str">
        <f t="shared" si="33"/>
        <v>*</v>
      </c>
      <c r="S902" s="36" t="str">
        <f t="shared" si="33"/>
        <v/>
      </c>
      <c r="T902" s="36" t="str">
        <f t="shared" si="33"/>
        <v/>
      </c>
      <c r="U902" s="36" t="str">
        <f t="shared" si="33"/>
        <v/>
      </c>
    </row>
    <row r="903" spans="1:21" s="18" customFormat="1" ht="15.75" hidden="1" customHeight="1" x14ac:dyDescent="0.2">
      <c r="A903" s="75"/>
      <c r="B903" s="35" t="s">
        <v>249</v>
      </c>
      <c r="C903" s="65" t="s">
        <v>16</v>
      </c>
      <c r="D903" s="36" t="str">
        <f t="shared" si="33"/>
        <v/>
      </c>
      <c r="E903" s="36" t="str">
        <f t="shared" si="33"/>
        <v/>
      </c>
      <c r="F903" s="36" t="str">
        <f t="shared" si="33"/>
        <v/>
      </c>
      <c r="G903" s="36" t="str">
        <f t="shared" si="33"/>
        <v/>
      </c>
      <c r="H903" s="36" t="str">
        <f t="shared" si="33"/>
        <v/>
      </c>
      <c r="I903" s="36" t="str">
        <f t="shared" si="33"/>
        <v/>
      </c>
      <c r="J903" s="36" t="str">
        <f t="shared" si="33"/>
        <v/>
      </c>
      <c r="K903" s="36" t="str">
        <f t="shared" si="33"/>
        <v/>
      </c>
      <c r="L903" s="36" t="str">
        <f t="shared" si="33"/>
        <v/>
      </c>
      <c r="M903" s="36" t="str">
        <f t="shared" si="33"/>
        <v/>
      </c>
      <c r="N903" s="36" t="str">
        <f t="shared" si="33"/>
        <v/>
      </c>
      <c r="O903" s="36" t="str">
        <f t="shared" si="33"/>
        <v/>
      </c>
      <c r="P903" s="36" t="str">
        <f t="shared" si="33"/>
        <v/>
      </c>
      <c r="Q903" s="36" t="str">
        <f t="shared" si="33"/>
        <v/>
      </c>
      <c r="R903" s="36" t="str">
        <f t="shared" si="33"/>
        <v/>
      </c>
      <c r="S903" s="36" t="str">
        <f t="shared" si="33"/>
        <v/>
      </c>
      <c r="T903" s="36" t="str">
        <f t="shared" si="33"/>
        <v/>
      </c>
      <c r="U903" s="36" t="str">
        <f t="shared" si="33"/>
        <v/>
      </c>
    </row>
    <row r="904" spans="1:21" s="18" customFormat="1" ht="15.75" hidden="1" customHeight="1" x14ac:dyDescent="0.2">
      <c r="A904" s="75"/>
      <c r="B904" s="35" t="s">
        <v>213</v>
      </c>
      <c r="C904" s="65" t="s">
        <v>130</v>
      </c>
      <c r="D904" s="36" t="str">
        <f t="shared" si="33"/>
        <v/>
      </c>
      <c r="E904" s="36" t="str">
        <f t="shared" si="33"/>
        <v/>
      </c>
      <c r="F904" s="36" t="str">
        <f t="shared" si="33"/>
        <v/>
      </c>
      <c r="G904" s="36" t="str">
        <f t="shared" si="33"/>
        <v/>
      </c>
      <c r="H904" s="36" t="str">
        <f t="shared" si="33"/>
        <v/>
      </c>
      <c r="I904" s="36" t="str">
        <f t="shared" si="33"/>
        <v/>
      </c>
      <c r="J904" s="36" t="str">
        <f t="shared" si="33"/>
        <v/>
      </c>
      <c r="K904" s="36" t="str">
        <f t="shared" si="33"/>
        <v/>
      </c>
      <c r="L904" s="36" t="str">
        <f t="shared" si="33"/>
        <v/>
      </c>
      <c r="M904" s="36" t="str">
        <f t="shared" si="33"/>
        <v/>
      </c>
      <c r="N904" s="36" t="str">
        <f t="shared" si="33"/>
        <v/>
      </c>
      <c r="O904" s="36" t="str">
        <f t="shared" si="33"/>
        <v/>
      </c>
      <c r="P904" s="36" t="str">
        <f t="shared" si="33"/>
        <v/>
      </c>
      <c r="Q904" s="36" t="str">
        <f t="shared" si="33"/>
        <v/>
      </c>
      <c r="R904" s="36" t="str">
        <f t="shared" si="33"/>
        <v/>
      </c>
      <c r="S904" s="36" t="str">
        <f t="shared" si="33"/>
        <v/>
      </c>
      <c r="T904" s="36" t="str">
        <f t="shared" si="33"/>
        <v/>
      </c>
      <c r="U904" s="36" t="str">
        <f t="shared" si="33"/>
        <v/>
      </c>
    </row>
    <row r="905" spans="1:21" s="18" customFormat="1" ht="15.75" hidden="1" customHeight="1" x14ac:dyDescent="0.2">
      <c r="A905" s="76" t="s">
        <v>250</v>
      </c>
      <c r="B905" s="17" t="s">
        <v>210</v>
      </c>
      <c r="C905" s="33" t="s">
        <v>22</v>
      </c>
      <c r="D905" s="34" t="str">
        <f t="shared" si="33"/>
        <v>*</v>
      </c>
      <c r="E905" s="34" t="str">
        <f t="shared" si="33"/>
        <v>*</v>
      </c>
      <c r="F905" s="34" t="str">
        <f t="shared" si="33"/>
        <v>*</v>
      </c>
      <c r="G905" s="34" t="str">
        <f t="shared" si="33"/>
        <v>*</v>
      </c>
      <c r="H905" s="34" t="str">
        <f t="shared" si="33"/>
        <v>*</v>
      </c>
      <c r="I905" s="34" t="str">
        <f t="shared" si="33"/>
        <v>*</v>
      </c>
      <c r="J905" s="34" t="str">
        <f t="shared" si="33"/>
        <v/>
      </c>
      <c r="K905" s="34" t="str">
        <f t="shared" si="33"/>
        <v/>
      </c>
      <c r="L905" s="34" t="str">
        <f t="shared" si="33"/>
        <v/>
      </c>
      <c r="M905" s="34" t="str">
        <f t="shared" si="33"/>
        <v/>
      </c>
      <c r="N905" s="34" t="str">
        <f t="shared" si="33"/>
        <v/>
      </c>
      <c r="O905" s="34" t="str">
        <f t="shared" si="33"/>
        <v/>
      </c>
      <c r="P905" s="34" t="str">
        <f t="shared" si="33"/>
        <v>*</v>
      </c>
      <c r="Q905" s="34" t="str">
        <f t="shared" si="33"/>
        <v>*</v>
      </c>
      <c r="R905" s="34" t="str">
        <f t="shared" si="33"/>
        <v>*</v>
      </c>
      <c r="S905" s="34" t="str">
        <f t="shared" si="33"/>
        <v>*</v>
      </c>
      <c r="T905" s="34" t="str">
        <f t="shared" si="33"/>
        <v>*</v>
      </c>
      <c r="U905" s="34" t="str">
        <f t="shared" si="33"/>
        <v>*</v>
      </c>
    </row>
    <row r="906" spans="1:21" s="18" customFormat="1" ht="15.75" hidden="1" customHeight="1" x14ac:dyDescent="0.2">
      <c r="A906" s="76"/>
      <c r="B906" s="22" t="s">
        <v>211</v>
      </c>
      <c r="C906" s="23" t="s">
        <v>30</v>
      </c>
      <c r="D906" s="37" t="str">
        <f t="shared" si="33"/>
        <v>*</v>
      </c>
      <c r="E906" s="37" t="str">
        <f t="shared" si="33"/>
        <v>*</v>
      </c>
      <c r="F906" s="37" t="str">
        <f t="shared" si="33"/>
        <v>*</v>
      </c>
      <c r="G906" s="37" t="str">
        <f t="shared" ref="G906:U906" si="34">IF(G263=G580,"","*")</f>
        <v>*</v>
      </c>
      <c r="H906" s="37" t="str">
        <f t="shared" si="34"/>
        <v>*</v>
      </c>
      <c r="I906" s="37" t="str">
        <f t="shared" si="34"/>
        <v>*</v>
      </c>
      <c r="J906" s="37" t="str">
        <f t="shared" si="34"/>
        <v/>
      </c>
      <c r="K906" s="37" t="str">
        <f t="shared" si="34"/>
        <v/>
      </c>
      <c r="L906" s="37" t="str">
        <f t="shared" si="34"/>
        <v/>
      </c>
      <c r="M906" s="37" t="str">
        <f t="shared" si="34"/>
        <v/>
      </c>
      <c r="N906" s="37" t="str">
        <f t="shared" si="34"/>
        <v/>
      </c>
      <c r="O906" s="37" t="str">
        <f t="shared" si="34"/>
        <v/>
      </c>
      <c r="P906" s="37" t="str">
        <f t="shared" si="34"/>
        <v>*</v>
      </c>
      <c r="Q906" s="37" t="str">
        <f t="shared" si="34"/>
        <v>*</v>
      </c>
      <c r="R906" s="37" t="str">
        <f t="shared" si="34"/>
        <v>*</v>
      </c>
      <c r="S906" s="37" t="str">
        <f t="shared" si="34"/>
        <v>*</v>
      </c>
      <c r="T906" s="37" t="str">
        <f t="shared" si="34"/>
        <v>*</v>
      </c>
      <c r="U906" s="37" t="str">
        <f t="shared" si="34"/>
        <v>*</v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37" t="str">
        <f t="shared" ref="D907:U921" si="35">IF(D264=D581,"","*")</f>
        <v>*</v>
      </c>
      <c r="E907" s="37" t="str">
        <f t="shared" si="35"/>
        <v>*</v>
      </c>
      <c r="F907" s="37" t="str">
        <f t="shared" si="35"/>
        <v>*</v>
      </c>
      <c r="G907" s="37" t="str">
        <f t="shared" si="35"/>
        <v>*</v>
      </c>
      <c r="H907" s="37" t="str">
        <f t="shared" si="35"/>
        <v>*</v>
      </c>
      <c r="I907" s="37" t="str">
        <f t="shared" si="35"/>
        <v>*</v>
      </c>
      <c r="J907" s="37" t="str">
        <f t="shared" si="35"/>
        <v/>
      </c>
      <c r="K907" s="37" t="str">
        <f t="shared" si="35"/>
        <v/>
      </c>
      <c r="L907" s="37" t="str">
        <f t="shared" si="35"/>
        <v/>
      </c>
      <c r="M907" s="37" t="str">
        <f t="shared" si="35"/>
        <v/>
      </c>
      <c r="N907" s="37" t="str">
        <f t="shared" si="35"/>
        <v/>
      </c>
      <c r="O907" s="37" t="str">
        <f t="shared" si="35"/>
        <v/>
      </c>
      <c r="P907" s="37" t="str">
        <f t="shared" si="35"/>
        <v>*</v>
      </c>
      <c r="Q907" s="37" t="str">
        <f t="shared" si="35"/>
        <v>*</v>
      </c>
      <c r="R907" s="37" t="str">
        <f t="shared" si="35"/>
        <v>*</v>
      </c>
      <c r="S907" s="37" t="str">
        <f t="shared" si="35"/>
        <v>*</v>
      </c>
      <c r="T907" s="37" t="str">
        <f t="shared" si="35"/>
        <v>*</v>
      </c>
      <c r="U907" s="37" t="str">
        <f t="shared" si="35"/>
        <v>*</v>
      </c>
    </row>
    <row r="908" spans="1:21" s="18" customFormat="1" ht="15.75" hidden="1" customHeight="1" x14ac:dyDescent="0.2">
      <c r="A908" s="76"/>
      <c r="B908" s="21" t="s">
        <v>212</v>
      </c>
      <c r="C908" s="23" t="s">
        <v>32</v>
      </c>
      <c r="D908" s="37" t="str">
        <f t="shared" si="35"/>
        <v>*</v>
      </c>
      <c r="E908" s="37" t="str">
        <f t="shared" si="35"/>
        <v>*</v>
      </c>
      <c r="F908" s="37" t="str">
        <f t="shared" si="35"/>
        <v>*</v>
      </c>
      <c r="G908" s="37" t="str">
        <f t="shared" si="35"/>
        <v>*</v>
      </c>
      <c r="H908" s="37" t="str">
        <f t="shared" si="35"/>
        <v>*</v>
      </c>
      <c r="I908" s="37" t="str">
        <f t="shared" si="35"/>
        <v>*</v>
      </c>
      <c r="J908" s="37" t="str">
        <f t="shared" si="35"/>
        <v/>
      </c>
      <c r="K908" s="37" t="str">
        <f t="shared" si="35"/>
        <v/>
      </c>
      <c r="L908" s="37" t="str">
        <f t="shared" si="35"/>
        <v/>
      </c>
      <c r="M908" s="37" t="str">
        <f t="shared" si="35"/>
        <v/>
      </c>
      <c r="N908" s="37" t="str">
        <f t="shared" si="35"/>
        <v/>
      </c>
      <c r="O908" s="37" t="str">
        <f t="shared" si="35"/>
        <v/>
      </c>
      <c r="P908" s="37" t="str">
        <f t="shared" si="35"/>
        <v>*</v>
      </c>
      <c r="Q908" s="37" t="str">
        <f t="shared" si="35"/>
        <v>*</v>
      </c>
      <c r="R908" s="37" t="str">
        <f t="shared" si="35"/>
        <v>*</v>
      </c>
      <c r="S908" s="37" t="str">
        <f t="shared" si="35"/>
        <v/>
      </c>
      <c r="T908" s="37" t="str">
        <f t="shared" si="35"/>
        <v/>
      </c>
      <c r="U908" s="37" t="str">
        <f t="shared" si="35"/>
        <v/>
      </c>
    </row>
    <row r="909" spans="1:21" s="18" customFormat="1" ht="15.75" hidden="1" customHeight="1" x14ac:dyDescent="0.2">
      <c r="A909" s="76"/>
      <c r="B909" s="22" t="s">
        <v>249</v>
      </c>
      <c r="C909" s="23" t="s">
        <v>16</v>
      </c>
      <c r="D909" s="37" t="str">
        <f t="shared" si="35"/>
        <v/>
      </c>
      <c r="E909" s="37" t="str">
        <f t="shared" si="35"/>
        <v/>
      </c>
      <c r="F909" s="37" t="str">
        <f t="shared" si="35"/>
        <v/>
      </c>
      <c r="G909" s="37" t="str">
        <f t="shared" si="35"/>
        <v/>
      </c>
      <c r="H909" s="37" t="str">
        <f t="shared" si="35"/>
        <v/>
      </c>
      <c r="I909" s="37" t="str">
        <f t="shared" si="35"/>
        <v/>
      </c>
      <c r="J909" s="37" t="str">
        <f t="shared" si="35"/>
        <v/>
      </c>
      <c r="K909" s="37" t="str">
        <f t="shared" si="35"/>
        <v/>
      </c>
      <c r="L909" s="37" t="str">
        <f t="shared" si="35"/>
        <v/>
      </c>
      <c r="M909" s="37" t="str">
        <f t="shared" si="35"/>
        <v/>
      </c>
      <c r="N909" s="37" t="str">
        <f t="shared" si="35"/>
        <v/>
      </c>
      <c r="O909" s="37" t="str">
        <f t="shared" si="35"/>
        <v/>
      </c>
      <c r="P909" s="37" t="str">
        <f t="shared" si="35"/>
        <v/>
      </c>
      <c r="Q909" s="37" t="str">
        <f t="shared" si="35"/>
        <v/>
      </c>
      <c r="R909" s="37" t="str">
        <f t="shared" si="35"/>
        <v/>
      </c>
      <c r="S909" s="37" t="str">
        <f t="shared" si="35"/>
        <v/>
      </c>
      <c r="T909" s="37" t="str">
        <f t="shared" si="35"/>
        <v/>
      </c>
      <c r="U909" s="37" t="str">
        <f t="shared" si="35"/>
        <v/>
      </c>
    </row>
    <row r="910" spans="1:21" s="18" customFormat="1" ht="15.75" hidden="1" customHeight="1" x14ac:dyDescent="0.2">
      <c r="A910" s="77"/>
      <c r="B910" s="25" t="s">
        <v>213</v>
      </c>
      <c r="C910" s="26" t="s">
        <v>130</v>
      </c>
      <c r="D910" s="38" t="str">
        <f t="shared" si="35"/>
        <v/>
      </c>
      <c r="E910" s="38" t="str">
        <f t="shared" si="35"/>
        <v/>
      </c>
      <c r="F910" s="38" t="str">
        <f t="shared" si="35"/>
        <v/>
      </c>
      <c r="G910" s="38" t="str">
        <f t="shared" si="35"/>
        <v/>
      </c>
      <c r="H910" s="38" t="str">
        <f t="shared" si="35"/>
        <v/>
      </c>
      <c r="I910" s="38" t="str">
        <f t="shared" si="35"/>
        <v/>
      </c>
      <c r="J910" s="38" t="str">
        <f t="shared" si="35"/>
        <v/>
      </c>
      <c r="K910" s="38" t="str">
        <f t="shared" si="35"/>
        <v/>
      </c>
      <c r="L910" s="38" t="str">
        <f t="shared" si="35"/>
        <v/>
      </c>
      <c r="M910" s="38" t="str">
        <f t="shared" si="35"/>
        <v/>
      </c>
      <c r="N910" s="38" t="str">
        <f t="shared" si="35"/>
        <v/>
      </c>
      <c r="O910" s="38" t="str">
        <f t="shared" si="35"/>
        <v/>
      </c>
      <c r="P910" s="38" t="str">
        <f t="shared" si="35"/>
        <v/>
      </c>
      <c r="Q910" s="38" t="str">
        <f t="shared" si="35"/>
        <v/>
      </c>
      <c r="R910" s="38" t="str">
        <f t="shared" si="35"/>
        <v/>
      </c>
      <c r="S910" s="38" t="str">
        <f t="shared" si="35"/>
        <v/>
      </c>
      <c r="T910" s="38" t="str">
        <f t="shared" si="35"/>
        <v/>
      </c>
      <c r="U910" s="38" t="str">
        <f t="shared" si="35"/>
        <v/>
      </c>
    </row>
    <row r="911" spans="1:21" ht="15.75" hidden="1" customHeight="1" x14ac:dyDescent="0.2">
      <c r="A911" s="72" t="s">
        <v>233</v>
      </c>
      <c r="B911" s="73"/>
      <c r="C911" s="31" t="s">
        <v>76</v>
      </c>
      <c r="D911" s="32" t="str">
        <f t="shared" si="35"/>
        <v>*</v>
      </c>
      <c r="E911" s="32" t="str">
        <f t="shared" si="35"/>
        <v>*</v>
      </c>
      <c r="F911" s="32" t="str">
        <f t="shared" si="35"/>
        <v>*</v>
      </c>
      <c r="G911" s="32" t="str">
        <f t="shared" si="35"/>
        <v>*</v>
      </c>
      <c r="H911" s="32" t="str">
        <f t="shared" si="35"/>
        <v>*</v>
      </c>
      <c r="I911" s="32" t="str">
        <f t="shared" si="35"/>
        <v>*</v>
      </c>
      <c r="J911" s="32" t="str">
        <f t="shared" si="35"/>
        <v>*</v>
      </c>
      <c r="K911" s="32" t="str">
        <f t="shared" si="35"/>
        <v>*</v>
      </c>
      <c r="L911" s="32" t="str">
        <f t="shared" si="35"/>
        <v>*</v>
      </c>
      <c r="M911" s="32" t="str">
        <f t="shared" si="35"/>
        <v/>
      </c>
      <c r="N911" s="32" t="str">
        <f t="shared" si="35"/>
        <v/>
      </c>
      <c r="O911" s="32" t="str">
        <f t="shared" si="35"/>
        <v/>
      </c>
      <c r="P911" s="32" t="str">
        <f t="shared" si="35"/>
        <v>*</v>
      </c>
      <c r="Q911" s="32" t="str">
        <f t="shared" si="35"/>
        <v>*</v>
      </c>
      <c r="R911" s="32" t="str">
        <f t="shared" si="35"/>
        <v>*</v>
      </c>
      <c r="S911" s="32" t="str">
        <f t="shared" si="35"/>
        <v>*</v>
      </c>
      <c r="T911" s="32" t="str">
        <f t="shared" si="35"/>
        <v>*</v>
      </c>
      <c r="U911" s="32" t="str">
        <f t="shared" si="35"/>
        <v>*</v>
      </c>
    </row>
    <row r="912" spans="1:21" s="18" customFormat="1" ht="15.75" hidden="1" customHeight="1" x14ac:dyDescent="0.2">
      <c r="A912" s="74" t="s">
        <v>247</v>
      </c>
      <c r="B912" s="17" t="s">
        <v>210</v>
      </c>
      <c r="C912" s="33" t="s">
        <v>22</v>
      </c>
      <c r="D912" s="34" t="str">
        <f t="shared" si="35"/>
        <v>*</v>
      </c>
      <c r="E912" s="34" t="str">
        <f t="shared" si="35"/>
        <v>*</v>
      </c>
      <c r="F912" s="34" t="str">
        <f t="shared" si="35"/>
        <v>*</v>
      </c>
      <c r="G912" s="34" t="str">
        <f t="shared" si="35"/>
        <v>*</v>
      </c>
      <c r="H912" s="34" t="str">
        <f t="shared" si="35"/>
        <v>*</v>
      </c>
      <c r="I912" s="34" t="str">
        <f t="shared" si="35"/>
        <v>*</v>
      </c>
      <c r="J912" s="34" t="str">
        <f t="shared" si="35"/>
        <v/>
      </c>
      <c r="K912" s="34" t="str">
        <f t="shared" si="35"/>
        <v/>
      </c>
      <c r="L912" s="34" t="str">
        <f t="shared" si="35"/>
        <v/>
      </c>
      <c r="M912" s="34" t="str">
        <f t="shared" si="35"/>
        <v/>
      </c>
      <c r="N912" s="34" t="str">
        <f t="shared" si="35"/>
        <v/>
      </c>
      <c r="O912" s="34" t="str">
        <f t="shared" si="35"/>
        <v/>
      </c>
      <c r="P912" s="34" t="str">
        <f t="shared" si="35"/>
        <v>*</v>
      </c>
      <c r="Q912" s="34" t="str">
        <f t="shared" si="35"/>
        <v>*</v>
      </c>
      <c r="R912" s="34" t="str">
        <f t="shared" si="35"/>
        <v>*</v>
      </c>
      <c r="S912" s="34" t="str">
        <f t="shared" si="35"/>
        <v/>
      </c>
      <c r="T912" s="34" t="str">
        <f t="shared" si="35"/>
        <v/>
      </c>
      <c r="U912" s="34" t="str">
        <f t="shared" si="35"/>
        <v/>
      </c>
    </row>
    <row r="913" spans="1:21" s="18" customFormat="1" ht="15.75" hidden="1" customHeight="1" x14ac:dyDescent="0.2">
      <c r="A913" s="75"/>
      <c r="B913" s="35" t="s">
        <v>211</v>
      </c>
      <c r="C913" s="65" t="s">
        <v>30</v>
      </c>
      <c r="D913" s="36" t="str">
        <f t="shared" si="35"/>
        <v>*</v>
      </c>
      <c r="E913" s="36" t="str">
        <f t="shared" si="35"/>
        <v>*</v>
      </c>
      <c r="F913" s="36" t="str">
        <f t="shared" si="35"/>
        <v>*</v>
      </c>
      <c r="G913" s="36" t="str">
        <f t="shared" si="35"/>
        <v>*</v>
      </c>
      <c r="H913" s="36" t="str">
        <f t="shared" si="35"/>
        <v>*</v>
      </c>
      <c r="I913" s="36" t="str">
        <f t="shared" si="35"/>
        <v>*</v>
      </c>
      <c r="J913" s="36" t="str">
        <f t="shared" si="35"/>
        <v/>
      </c>
      <c r="K913" s="36" t="str">
        <f t="shared" si="35"/>
        <v/>
      </c>
      <c r="L913" s="36" t="str">
        <f t="shared" si="35"/>
        <v/>
      </c>
      <c r="M913" s="36" t="str">
        <f t="shared" si="35"/>
        <v/>
      </c>
      <c r="N913" s="36" t="str">
        <f t="shared" si="35"/>
        <v/>
      </c>
      <c r="O913" s="36" t="str">
        <f t="shared" si="35"/>
        <v/>
      </c>
      <c r="P913" s="36" t="str">
        <f t="shared" si="35"/>
        <v>*</v>
      </c>
      <c r="Q913" s="36" t="str">
        <f t="shared" si="35"/>
        <v>*</v>
      </c>
      <c r="R913" s="36" t="str">
        <f t="shared" si="35"/>
        <v>*</v>
      </c>
      <c r="S913" s="36" t="str">
        <f t="shared" si="35"/>
        <v/>
      </c>
      <c r="T913" s="36" t="str">
        <f t="shared" si="35"/>
        <v/>
      </c>
      <c r="U913" s="36" t="str">
        <f t="shared" si="35"/>
        <v/>
      </c>
    </row>
    <row r="914" spans="1:21" s="18" customFormat="1" ht="15.75" hidden="1" customHeight="1" x14ac:dyDescent="0.2">
      <c r="A914" s="75"/>
      <c r="B914" s="21" t="s">
        <v>248</v>
      </c>
      <c r="C914" s="65" t="s">
        <v>14</v>
      </c>
      <c r="D914" s="36" t="str">
        <f t="shared" si="35"/>
        <v>*</v>
      </c>
      <c r="E914" s="36" t="str">
        <f t="shared" si="35"/>
        <v>*</v>
      </c>
      <c r="F914" s="36" t="str">
        <f t="shared" si="35"/>
        <v>*</v>
      </c>
      <c r="G914" s="36" t="str">
        <f t="shared" si="35"/>
        <v>*</v>
      </c>
      <c r="H914" s="36" t="str">
        <f t="shared" si="35"/>
        <v>*</v>
      </c>
      <c r="I914" s="36" t="str">
        <f t="shared" si="35"/>
        <v>*</v>
      </c>
      <c r="J914" s="36" t="str">
        <f t="shared" si="35"/>
        <v/>
      </c>
      <c r="K914" s="36" t="str">
        <f t="shared" si="35"/>
        <v/>
      </c>
      <c r="L914" s="36" t="str">
        <f t="shared" si="35"/>
        <v/>
      </c>
      <c r="M914" s="36" t="str">
        <f t="shared" si="35"/>
        <v/>
      </c>
      <c r="N914" s="36" t="str">
        <f t="shared" si="35"/>
        <v/>
      </c>
      <c r="O914" s="36" t="str">
        <f t="shared" si="35"/>
        <v/>
      </c>
      <c r="P914" s="36" t="str">
        <f t="shared" si="35"/>
        <v>*</v>
      </c>
      <c r="Q914" s="36" t="str">
        <f t="shared" si="35"/>
        <v>*</v>
      </c>
      <c r="R914" s="36" t="str">
        <f t="shared" si="35"/>
        <v>*</v>
      </c>
      <c r="S914" s="36" t="str">
        <f t="shared" si="35"/>
        <v/>
      </c>
      <c r="T914" s="36" t="str">
        <f t="shared" si="35"/>
        <v/>
      </c>
      <c r="U914" s="36" t="str">
        <f t="shared" si="35"/>
        <v/>
      </c>
    </row>
    <row r="915" spans="1:21" s="18" customFormat="1" ht="15.75" hidden="1" customHeight="1" x14ac:dyDescent="0.2">
      <c r="A915" s="75"/>
      <c r="B915" s="21" t="s">
        <v>212</v>
      </c>
      <c r="C915" s="65" t="s">
        <v>32</v>
      </c>
      <c r="D915" s="36" t="str">
        <f t="shared" si="35"/>
        <v/>
      </c>
      <c r="E915" s="36" t="str">
        <f t="shared" si="35"/>
        <v/>
      </c>
      <c r="F915" s="36" t="str">
        <f t="shared" si="35"/>
        <v/>
      </c>
      <c r="G915" s="36" t="str">
        <f t="shared" si="35"/>
        <v/>
      </c>
      <c r="H915" s="36" t="str">
        <f t="shared" si="35"/>
        <v/>
      </c>
      <c r="I915" s="36" t="str">
        <f t="shared" si="35"/>
        <v/>
      </c>
      <c r="J915" s="36" t="str">
        <f t="shared" si="35"/>
        <v/>
      </c>
      <c r="K915" s="36" t="str">
        <f t="shared" si="35"/>
        <v/>
      </c>
      <c r="L915" s="36" t="str">
        <f t="shared" si="35"/>
        <v/>
      </c>
      <c r="M915" s="36" t="str">
        <f t="shared" si="35"/>
        <v/>
      </c>
      <c r="N915" s="36" t="str">
        <f t="shared" si="35"/>
        <v/>
      </c>
      <c r="O915" s="36" t="str">
        <f t="shared" si="35"/>
        <v/>
      </c>
      <c r="P915" s="36" t="str">
        <f t="shared" si="35"/>
        <v/>
      </c>
      <c r="Q915" s="36" t="str">
        <f t="shared" si="35"/>
        <v/>
      </c>
      <c r="R915" s="36" t="str">
        <f t="shared" si="35"/>
        <v/>
      </c>
      <c r="S915" s="36" t="str">
        <f t="shared" si="35"/>
        <v/>
      </c>
      <c r="T915" s="36" t="str">
        <f t="shared" si="35"/>
        <v/>
      </c>
      <c r="U915" s="36" t="str">
        <f t="shared" si="35"/>
        <v/>
      </c>
    </row>
    <row r="916" spans="1:21" s="18" customFormat="1" ht="15.75" hidden="1" customHeight="1" x14ac:dyDescent="0.2">
      <c r="A916" s="75"/>
      <c r="B916" s="35" t="s">
        <v>249</v>
      </c>
      <c r="C916" s="65" t="s">
        <v>16</v>
      </c>
      <c r="D916" s="36" t="str">
        <f t="shared" si="35"/>
        <v/>
      </c>
      <c r="E916" s="36" t="str">
        <f t="shared" si="35"/>
        <v/>
      </c>
      <c r="F916" s="36" t="str">
        <f t="shared" si="35"/>
        <v/>
      </c>
      <c r="G916" s="36" t="str">
        <f t="shared" si="35"/>
        <v/>
      </c>
      <c r="H916" s="36" t="str">
        <f t="shared" si="35"/>
        <v/>
      </c>
      <c r="I916" s="36" t="str">
        <f t="shared" si="35"/>
        <v/>
      </c>
      <c r="J916" s="36" t="str">
        <f t="shared" si="35"/>
        <v/>
      </c>
      <c r="K916" s="36" t="str">
        <f t="shared" si="35"/>
        <v/>
      </c>
      <c r="L916" s="36" t="str">
        <f t="shared" si="35"/>
        <v/>
      </c>
      <c r="M916" s="36" t="str">
        <f t="shared" si="35"/>
        <v/>
      </c>
      <c r="N916" s="36" t="str">
        <f t="shared" si="35"/>
        <v/>
      </c>
      <c r="O916" s="36" t="str">
        <f t="shared" si="35"/>
        <v/>
      </c>
      <c r="P916" s="36" t="str">
        <f t="shared" si="35"/>
        <v/>
      </c>
      <c r="Q916" s="36" t="str">
        <f t="shared" si="35"/>
        <v/>
      </c>
      <c r="R916" s="36" t="str">
        <f t="shared" si="35"/>
        <v/>
      </c>
      <c r="S916" s="36" t="str">
        <f t="shared" si="35"/>
        <v/>
      </c>
      <c r="T916" s="36" t="str">
        <f t="shared" si="35"/>
        <v/>
      </c>
      <c r="U916" s="36" t="str">
        <f t="shared" si="35"/>
        <v/>
      </c>
    </row>
    <row r="917" spans="1:21" s="18" customFormat="1" ht="15.75" hidden="1" customHeight="1" x14ac:dyDescent="0.2">
      <c r="A917" s="75"/>
      <c r="B917" s="35" t="s">
        <v>213</v>
      </c>
      <c r="C917" s="65" t="s">
        <v>130</v>
      </c>
      <c r="D917" s="36" t="str">
        <f t="shared" si="35"/>
        <v/>
      </c>
      <c r="E917" s="36" t="str">
        <f t="shared" si="35"/>
        <v/>
      </c>
      <c r="F917" s="36" t="str">
        <f t="shared" si="35"/>
        <v/>
      </c>
      <c r="G917" s="36" t="str">
        <f t="shared" si="35"/>
        <v/>
      </c>
      <c r="H917" s="36" t="str">
        <f t="shared" si="35"/>
        <v/>
      </c>
      <c r="I917" s="36" t="str">
        <f t="shared" si="35"/>
        <v/>
      </c>
      <c r="J917" s="36" t="str">
        <f t="shared" si="35"/>
        <v/>
      </c>
      <c r="K917" s="36" t="str">
        <f t="shared" si="35"/>
        <v/>
      </c>
      <c r="L917" s="36" t="str">
        <f t="shared" si="35"/>
        <v/>
      </c>
      <c r="M917" s="36" t="str">
        <f t="shared" si="35"/>
        <v/>
      </c>
      <c r="N917" s="36" t="str">
        <f t="shared" si="35"/>
        <v/>
      </c>
      <c r="O917" s="36" t="str">
        <f t="shared" si="35"/>
        <v/>
      </c>
      <c r="P917" s="36" t="str">
        <f t="shared" si="35"/>
        <v/>
      </c>
      <c r="Q917" s="36" t="str">
        <f t="shared" si="35"/>
        <v/>
      </c>
      <c r="R917" s="36" t="str">
        <f t="shared" si="35"/>
        <v/>
      </c>
      <c r="S917" s="36" t="str">
        <f t="shared" si="35"/>
        <v/>
      </c>
      <c r="T917" s="36" t="str">
        <f t="shared" si="35"/>
        <v/>
      </c>
      <c r="U917" s="36" t="str">
        <f t="shared" si="35"/>
        <v/>
      </c>
    </row>
    <row r="918" spans="1:21" s="18" customFormat="1" ht="15.75" hidden="1" customHeight="1" x14ac:dyDescent="0.2">
      <c r="A918" s="76" t="s">
        <v>250</v>
      </c>
      <c r="B918" s="17" t="s">
        <v>210</v>
      </c>
      <c r="C918" s="33" t="s">
        <v>22</v>
      </c>
      <c r="D918" s="34" t="str">
        <f t="shared" si="35"/>
        <v>*</v>
      </c>
      <c r="E918" s="34" t="str">
        <f t="shared" si="35"/>
        <v/>
      </c>
      <c r="F918" s="34" t="str">
        <f t="shared" si="35"/>
        <v>*</v>
      </c>
      <c r="G918" s="34" t="str">
        <f t="shared" si="35"/>
        <v>*</v>
      </c>
      <c r="H918" s="34" t="str">
        <f t="shared" si="35"/>
        <v>*</v>
      </c>
      <c r="I918" s="34" t="str">
        <f t="shared" si="35"/>
        <v>*</v>
      </c>
      <c r="J918" s="34" t="str">
        <f t="shared" si="35"/>
        <v>*</v>
      </c>
      <c r="K918" s="34" t="str">
        <f t="shared" si="35"/>
        <v>*</v>
      </c>
      <c r="L918" s="34" t="str">
        <f t="shared" si="35"/>
        <v>*</v>
      </c>
      <c r="M918" s="34" t="str">
        <f t="shared" si="35"/>
        <v/>
      </c>
      <c r="N918" s="34" t="str">
        <f t="shared" si="35"/>
        <v/>
      </c>
      <c r="O918" s="34" t="str">
        <f t="shared" si="35"/>
        <v/>
      </c>
      <c r="P918" s="34" t="str">
        <f t="shared" si="35"/>
        <v>*</v>
      </c>
      <c r="Q918" s="34" t="str">
        <f t="shared" si="35"/>
        <v>*</v>
      </c>
      <c r="R918" s="34" t="str">
        <f t="shared" si="35"/>
        <v>*</v>
      </c>
      <c r="S918" s="34" t="str">
        <f t="shared" si="35"/>
        <v>*</v>
      </c>
      <c r="T918" s="34" t="str">
        <f t="shared" si="35"/>
        <v>*</v>
      </c>
      <c r="U918" s="34" t="str">
        <f t="shared" si="35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30</v>
      </c>
      <c r="D919" s="37" t="str">
        <f t="shared" si="35"/>
        <v>*</v>
      </c>
      <c r="E919" s="37" t="str">
        <f t="shared" si="35"/>
        <v>*</v>
      </c>
      <c r="F919" s="37" t="str">
        <f t="shared" si="35"/>
        <v>*</v>
      </c>
      <c r="G919" s="37" t="str">
        <f t="shared" si="35"/>
        <v>*</v>
      </c>
      <c r="H919" s="37" t="str">
        <f t="shared" si="35"/>
        <v>*</v>
      </c>
      <c r="I919" s="37" t="str">
        <f t="shared" si="35"/>
        <v>*</v>
      </c>
      <c r="J919" s="37" t="str">
        <f t="shared" si="35"/>
        <v>*</v>
      </c>
      <c r="K919" s="37" t="str">
        <f t="shared" si="35"/>
        <v>*</v>
      </c>
      <c r="L919" s="37" t="str">
        <f t="shared" si="35"/>
        <v>*</v>
      </c>
      <c r="M919" s="37" t="str">
        <f t="shared" si="35"/>
        <v/>
      </c>
      <c r="N919" s="37" t="str">
        <f t="shared" si="35"/>
        <v/>
      </c>
      <c r="O919" s="37" t="str">
        <f t="shared" si="35"/>
        <v/>
      </c>
      <c r="P919" s="37" t="str">
        <f t="shared" si="35"/>
        <v>*</v>
      </c>
      <c r="Q919" s="37" t="str">
        <f t="shared" si="35"/>
        <v>*</v>
      </c>
      <c r="R919" s="37" t="str">
        <f t="shared" si="35"/>
        <v>*</v>
      </c>
      <c r="S919" s="37" t="str">
        <f t="shared" si="35"/>
        <v>*</v>
      </c>
      <c r="T919" s="37" t="str">
        <f t="shared" si="35"/>
        <v>*</v>
      </c>
      <c r="U919" s="37" t="str">
        <f t="shared" si="35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37" t="str">
        <f t="shared" si="35"/>
        <v>*</v>
      </c>
      <c r="E920" s="37" t="str">
        <f t="shared" si="35"/>
        <v>*</v>
      </c>
      <c r="F920" s="37" t="str">
        <f t="shared" si="35"/>
        <v>*</v>
      </c>
      <c r="G920" s="37" t="str">
        <f t="shared" si="35"/>
        <v>*</v>
      </c>
      <c r="H920" s="37" t="str">
        <f t="shared" si="35"/>
        <v>*</v>
      </c>
      <c r="I920" s="37" t="str">
        <f t="shared" si="35"/>
        <v>*</v>
      </c>
      <c r="J920" s="37" t="str">
        <f t="shared" si="35"/>
        <v>*</v>
      </c>
      <c r="K920" s="37" t="str">
        <f t="shared" si="35"/>
        <v>*</v>
      </c>
      <c r="L920" s="37" t="str">
        <f t="shared" si="35"/>
        <v>*</v>
      </c>
      <c r="M920" s="37" t="str">
        <f t="shared" si="35"/>
        <v/>
      </c>
      <c r="N920" s="37" t="str">
        <f t="shared" si="35"/>
        <v/>
      </c>
      <c r="O920" s="37" t="str">
        <f t="shared" si="35"/>
        <v/>
      </c>
      <c r="P920" s="37" t="str">
        <f t="shared" si="35"/>
        <v>*</v>
      </c>
      <c r="Q920" s="37" t="str">
        <f t="shared" si="35"/>
        <v>*</v>
      </c>
      <c r="R920" s="37" t="str">
        <f t="shared" si="35"/>
        <v>*</v>
      </c>
      <c r="S920" s="37" t="str">
        <f t="shared" si="35"/>
        <v>*</v>
      </c>
      <c r="T920" s="37" t="str">
        <f t="shared" si="35"/>
        <v>*</v>
      </c>
      <c r="U920" s="37" t="str">
        <f t="shared" si="35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32</v>
      </c>
      <c r="D921" s="37" t="str">
        <f t="shared" si="35"/>
        <v>*</v>
      </c>
      <c r="E921" s="37" t="str">
        <f t="shared" si="35"/>
        <v>*</v>
      </c>
      <c r="F921" s="37" t="str">
        <f t="shared" si="35"/>
        <v>*</v>
      </c>
      <c r="G921" s="37" t="str">
        <f t="shared" ref="G921:U921" si="36">IF(G278=G595,"","*")</f>
        <v/>
      </c>
      <c r="H921" s="37" t="str">
        <f t="shared" si="36"/>
        <v/>
      </c>
      <c r="I921" s="37" t="str">
        <f t="shared" si="36"/>
        <v/>
      </c>
      <c r="J921" s="37" t="str">
        <f t="shared" si="36"/>
        <v/>
      </c>
      <c r="K921" s="37" t="str">
        <f t="shared" si="36"/>
        <v/>
      </c>
      <c r="L921" s="37" t="str">
        <f t="shared" si="36"/>
        <v/>
      </c>
      <c r="M921" s="37" t="str">
        <f t="shared" si="36"/>
        <v/>
      </c>
      <c r="N921" s="37" t="str">
        <f t="shared" si="36"/>
        <v/>
      </c>
      <c r="O921" s="37" t="str">
        <f t="shared" si="36"/>
        <v/>
      </c>
      <c r="P921" s="37" t="str">
        <f t="shared" si="36"/>
        <v>*</v>
      </c>
      <c r="Q921" s="37" t="str">
        <f t="shared" si="36"/>
        <v>*</v>
      </c>
      <c r="R921" s="37" t="str">
        <f t="shared" si="36"/>
        <v>*</v>
      </c>
      <c r="S921" s="37" t="str">
        <f t="shared" si="36"/>
        <v/>
      </c>
      <c r="T921" s="37" t="str">
        <f t="shared" si="36"/>
        <v/>
      </c>
      <c r="U921" s="37" t="str">
        <f t="shared" si="36"/>
        <v/>
      </c>
    </row>
    <row r="922" spans="1:21" s="18" customFormat="1" ht="15.75" hidden="1" customHeight="1" x14ac:dyDescent="0.2">
      <c r="A922" s="76"/>
      <c r="B922" s="22" t="s">
        <v>249</v>
      </c>
      <c r="C922" s="23" t="s">
        <v>16</v>
      </c>
      <c r="D922" s="37" t="str">
        <f t="shared" ref="D922:U923" si="37">IF(D279=D596,"","*")</f>
        <v>*</v>
      </c>
      <c r="E922" s="37" t="str">
        <f t="shared" si="37"/>
        <v>*</v>
      </c>
      <c r="F922" s="37" t="str">
        <f t="shared" si="37"/>
        <v>*</v>
      </c>
      <c r="G922" s="37" t="str">
        <f t="shared" si="37"/>
        <v>*</v>
      </c>
      <c r="H922" s="37" t="str">
        <f t="shared" si="37"/>
        <v>*</v>
      </c>
      <c r="I922" s="37" t="str">
        <f t="shared" si="37"/>
        <v>*</v>
      </c>
      <c r="J922" s="37" t="str">
        <f t="shared" si="37"/>
        <v/>
      </c>
      <c r="K922" s="37" t="str">
        <f t="shared" si="37"/>
        <v/>
      </c>
      <c r="L922" s="37" t="str">
        <f t="shared" si="37"/>
        <v/>
      </c>
      <c r="M922" s="37" t="str">
        <f t="shared" si="37"/>
        <v/>
      </c>
      <c r="N922" s="37" t="str">
        <f t="shared" si="37"/>
        <v/>
      </c>
      <c r="O922" s="37" t="str">
        <f t="shared" si="37"/>
        <v/>
      </c>
      <c r="P922" s="37" t="str">
        <f t="shared" si="37"/>
        <v/>
      </c>
      <c r="Q922" s="37" t="str">
        <f t="shared" si="37"/>
        <v>*</v>
      </c>
      <c r="R922" s="37" t="str">
        <f t="shared" si="37"/>
        <v>*</v>
      </c>
      <c r="S922" s="37" t="str">
        <f t="shared" si="37"/>
        <v/>
      </c>
      <c r="T922" s="37" t="str">
        <f t="shared" si="37"/>
        <v/>
      </c>
      <c r="U922" s="37" t="str">
        <f t="shared" si="37"/>
        <v/>
      </c>
    </row>
    <row r="923" spans="1:21" s="18" customFormat="1" ht="15.75" hidden="1" customHeight="1" x14ac:dyDescent="0.2">
      <c r="A923" s="77"/>
      <c r="B923" s="25" t="s">
        <v>213</v>
      </c>
      <c r="C923" s="26" t="s">
        <v>130</v>
      </c>
      <c r="D923" s="38" t="str">
        <f t="shared" si="37"/>
        <v/>
      </c>
      <c r="E923" s="38" t="str">
        <f t="shared" si="37"/>
        <v>*</v>
      </c>
      <c r="F923" s="38" t="str">
        <f t="shared" si="37"/>
        <v>*</v>
      </c>
      <c r="G923" s="38" t="str">
        <f t="shared" si="37"/>
        <v/>
      </c>
      <c r="H923" s="38" t="str">
        <f t="shared" si="37"/>
        <v/>
      </c>
      <c r="I923" s="38" t="str">
        <f t="shared" si="37"/>
        <v/>
      </c>
      <c r="J923" s="38" t="str">
        <f t="shared" si="37"/>
        <v/>
      </c>
      <c r="K923" s="38" t="str">
        <f t="shared" si="37"/>
        <v/>
      </c>
      <c r="L923" s="38" t="str">
        <f t="shared" si="37"/>
        <v/>
      </c>
      <c r="M923" s="38" t="str">
        <f t="shared" si="37"/>
        <v/>
      </c>
      <c r="N923" s="38" t="str">
        <f t="shared" si="37"/>
        <v/>
      </c>
      <c r="O923" s="38" t="str">
        <f t="shared" si="37"/>
        <v/>
      </c>
      <c r="P923" s="38" t="str">
        <f t="shared" si="37"/>
        <v/>
      </c>
      <c r="Q923" s="38" t="str">
        <f t="shared" si="37"/>
        <v>*</v>
      </c>
      <c r="R923" s="38" t="str">
        <f t="shared" si="37"/>
        <v>*</v>
      </c>
      <c r="S923" s="38" t="str">
        <f t="shared" si="37"/>
        <v/>
      </c>
      <c r="T923" s="38" t="str">
        <f t="shared" si="37"/>
        <v/>
      </c>
      <c r="U923" s="38" t="str">
        <f t="shared" si="37"/>
        <v/>
      </c>
    </row>
    <row r="924" spans="1:21" ht="15.75" hidden="1" customHeight="1" x14ac:dyDescent="0.2">
      <c r="A924" s="72" t="s">
        <v>234</v>
      </c>
      <c r="B924" s="73"/>
      <c r="C924" s="31" t="s">
        <v>36</v>
      </c>
      <c r="D924" s="32" t="e">
        <f>IF(#REF!=D598,"","*")</f>
        <v>#REF!</v>
      </c>
      <c r="E924" s="32" t="e">
        <f>IF(#REF!=E598,"","*")</f>
        <v>#REF!</v>
      </c>
      <c r="F924" s="32" t="e">
        <f>IF(#REF!=F598,"","*")</f>
        <v>#REF!</v>
      </c>
      <c r="G924" s="32" t="e">
        <f>IF(#REF!=G598,"","*")</f>
        <v>#REF!</v>
      </c>
      <c r="H924" s="32" t="e">
        <f>IF(#REF!=H598,"","*")</f>
        <v>#REF!</v>
      </c>
      <c r="I924" s="32" t="e">
        <f>IF(#REF!=I598,"","*")</f>
        <v>#REF!</v>
      </c>
      <c r="J924" s="32" t="e">
        <f>IF(#REF!=J598,"","*")</f>
        <v>#REF!</v>
      </c>
      <c r="K924" s="32" t="e">
        <f>IF(#REF!=K598,"","*")</f>
        <v>#REF!</v>
      </c>
      <c r="L924" s="32" t="e">
        <f>IF(#REF!=L598,"","*")</f>
        <v>#REF!</v>
      </c>
      <c r="M924" s="32" t="e">
        <f>IF(#REF!=M598,"","*")</f>
        <v>#REF!</v>
      </c>
      <c r="N924" s="32" t="e">
        <f>IF(#REF!=N598,"","*")</f>
        <v>#REF!</v>
      </c>
      <c r="O924" s="32" t="e">
        <f>IF(#REF!=O598,"","*")</f>
        <v>#REF!</v>
      </c>
      <c r="P924" s="32" t="e">
        <f>IF(#REF!=P598,"","*")</f>
        <v>#REF!</v>
      </c>
      <c r="Q924" s="32" t="e">
        <f>IF(#REF!=Q598,"","*")</f>
        <v>#REF!</v>
      </c>
      <c r="R924" s="32" t="e">
        <f>IF(#REF!=R598,"","*")</f>
        <v>#REF!</v>
      </c>
      <c r="S924" s="32" t="e">
        <f>IF(#REF!=S598,"","*")</f>
        <v>#REF!</v>
      </c>
      <c r="T924" s="32" t="e">
        <f>IF(#REF!=T598,"","*")</f>
        <v>#REF!</v>
      </c>
      <c r="U924" s="32" t="e">
        <f>IF(#REF!=U598,"","*")</f>
        <v>#REF!</v>
      </c>
    </row>
    <row r="925" spans="1:21" s="18" customFormat="1" ht="15.75" hidden="1" customHeight="1" x14ac:dyDescent="0.2">
      <c r="A925" s="74" t="s">
        <v>247</v>
      </c>
      <c r="B925" s="17" t="s">
        <v>210</v>
      </c>
      <c r="C925" s="33" t="s">
        <v>22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18" customFormat="1" ht="15.75" hidden="1" customHeight="1" x14ac:dyDescent="0.2">
      <c r="A926" s="75"/>
      <c r="B926" s="35" t="s">
        <v>211</v>
      </c>
      <c r="C926" s="65" t="s">
        <v>30</v>
      </c>
      <c r="D926" s="36" t="e">
        <f>IF(#REF!=D600,"","*")</f>
        <v>#REF!</v>
      </c>
      <c r="E926" s="36" t="e">
        <f>IF(#REF!=E600,"","*")</f>
        <v>#REF!</v>
      </c>
      <c r="F926" s="36" t="e">
        <f>IF(#REF!=F600,"","*")</f>
        <v>#REF!</v>
      </c>
      <c r="G926" s="36" t="e">
        <f>IF(#REF!=G600,"","*")</f>
        <v>#REF!</v>
      </c>
      <c r="H926" s="36" t="e">
        <f>IF(#REF!=H600,"","*")</f>
        <v>#REF!</v>
      </c>
      <c r="I926" s="36" t="e">
        <f>IF(#REF!=I600,"","*")</f>
        <v>#REF!</v>
      </c>
      <c r="J926" s="36" t="e">
        <f>IF(#REF!=J600,"","*")</f>
        <v>#REF!</v>
      </c>
      <c r="K926" s="36" t="e">
        <f>IF(#REF!=K600,"","*")</f>
        <v>#REF!</v>
      </c>
      <c r="L926" s="36" t="e">
        <f>IF(#REF!=L600,"","*")</f>
        <v>#REF!</v>
      </c>
      <c r="M926" s="36" t="e">
        <f>IF(#REF!=M600,"","*")</f>
        <v>#REF!</v>
      </c>
      <c r="N926" s="36" t="e">
        <f>IF(#REF!=N600,"","*")</f>
        <v>#REF!</v>
      </c>
      <c r="O926" s="36" t="e">
        <f>IF(#REF!=O600,"","*")</f>
        <v>#REF!</v>
      </c>
      <c r="P926" s="36" t="e">
        <f>IF(#REF!=P600,"","*")</f>
        <v>#REF!</v>
      </c>
      <c r="Q926" s="36" t="e">
        <f>IF(#REF!=Q600,"","*")</f>
        <v>#REF!</v>
      </c>
      <c r="R926" s="36" t="e">
        <f>IF(#REF!=R600,"","*")</f>
        <v>#REF!</v>
      </c>
      <c r="S926" s="36" t="e">
        <f>IF(#REF!=S600,"","*")</f>
        <v>#REF!</v>
      </c>
      <c r="T926" s="36" t="e">
        <f>IF(#REF!=T600,"","*")</f>
        <v>#REF!</v>
      </c>
      <c r="U926" s="36" t="e">
        <f>IF(#REF!=U600,"","*")</f>
        <v>#REF!</v>
      </c>
    </row>
    <row r="927" spans="1:21" s="18" customFormat="1" ht="15.75" hidden="1" customHeight="1" x14ac:dyDescent="0.2">
      <c r="A927" s="75"/>
      <c r="B927" s="21" t="s">
        <v>248</v>
      </c>
      <c r="C927" s="65" t="s">
        <v>14</v>
      </c>
      <c r="D927" s="36" t="e">
        <f>IF(#REF!=D601,"","*")</f>
        <v>#REF!</v>
      </c>
      <c r="E927" s="36" t="e">
        <f>IF(#REF!=E601,"","*")</f>
        <v>#REF!</v>
      </c>
      <c r="F927" s="36" t="e">
        <f>IF(#REF!=F601,"","*")</f>
        <v>#REF!</v>
      </c>
      <c r="G927" s="36" t="e">
        <f>IF(#REF!=G601,"","*")</f>
        <v>#REF!</v>
      </c>
      <c r="H927" s="36" t="e">
        <f>IF(#REF!=H601,"","*")</f>
        <v>#REF!</v>
      </c>
      <c r="I927" s="36" t="e">
        <f>IF(#REF!=I601,"","*")</f>
        <v>#REF!</v>
      </c>
      <c r="J927" s="36" t="e">
        <f>IF(#REF!=J601,"","*")</f>
        <v>#REF!</v>
      </c>
      <c r="K927" s="36" t="e">
        <f>IF(#REF!=K601,"","*")</f>
        <v>#REF!</v>
      </c>
      <c r="L927" s="36" t="e">
        <f>IF(#REF!=L601,"","*")</f>
        <v>#REF!</v>
      </c>
      <c r="M927" s="36" t="e">
        <f>IF(#REF!=M601,"","*")</f>
        <v>#REF!</v>
      </c>
      <c r="N927" s="36" t="e">
        <f>IF(#REF!=N601,"","*")</f>
        <v>#REF!</v>
      </c>
      <c r="O927" s="36" t="e">
        <f>IF(#REF!=O601,"","*")</f>
        <v>#REF!</v>
      </c>
      <c r="P927" s="36" t="e">
        <f>IF(#REF!=P601,"","*")</f>
        <v>#REF!</v>
      </c>
      <c r="Q927" s="36" t="e">
        <f>IF(#REF!=Q601,"","*")</f>
        <v>#REF!</v>
      </c>
      <c r="R927" s="36" t="e">
        <f>IF(#REF!=R601,"","*")</f>
        <v>#REF!</v>
      </c>
      <c r="S927" s="36" t="e">
        <f>IF(#REF!=S601,"","*")</f>
        <v>#REF!</v>
      </c>
      <c r="T927" s="36" t="e">
        <f>IF(#REF!=T601,"","*")</f>
        <v>#REF!</v>
      </c>
      <c r="U927" s="36" t="e">
        <f>IF(#REF!=U601,"","*")</f>
        <v>#REF!</v>
      </c>
    </row>
    <row r="928" spans="1:21" s="18" customFormat="1" ht="15.75" hidden="1" customHeight="1" x14ac:dyDescent="0.2">
      <c r="A928" s="75"/>
      <c r="B928" s="21" t="s">
        <v>212</v>
      </c>
      <c r="C928" s="65" t="s">
        <v>32</v>
      </c>
      <c r="D928" s="36" t="e">
        <f>IF(#REF!=D602,"","*")</f>
        <v>#REF!</v>
      </c>
      <c r="E928" s="36" t="e">
        <f>IF(#REF!=E602,"","*")</f>
        <v>#REF!</v>
      </c>
      <c r="F928" s="36" t="e">
        <f>IF(#REF!=F602,"","*")</f>
        <v>#REF!</v>
      </c>
      <c r="G928" s="36" t="e">
        <f>IF(#REF!=G602,"","*")</f>
        <v>#REF!</v>
      </c>
      <c r="H928" s="36" t="e">
        <f>IF(#REF!=H602,"","*")</f>
        <v>#REF!</v>
      </c>
      <c r="I928" s="36" t="e">
        <f>IF(#REF!=I602,"","*")</f>
        <v>#REF!</v>
      </c>
      <c r="J928" s="36" t="e">
        <f>IF(#REF!=J602,"","*")</f>
        <v>#REF!</v>
      </c>
      <c r="K928" s="36" t="e">
        <f>IF(#REF!=K602,"","*")</f>
        <v>#REF!</v>
      </c>
      <c r="L928" s="36" t="e">
        <f>IF(#REF!=L602,"","*")</f>
        <v>#REF!</v>
      </c>
      <c r="M928" s="36" t="e">
        <f>IF(#REF!=M602,"","*")</f>
        <v>#REF!</v>
      </c>
      <c r="N928" s="36" t="e">
        <f>IF(#REF!=N602,"","*")</f>
        <v>#REF!</v>
      </c>
      <c r="O928" s="36" t="e">
        <f>IF(#REF!=O602,"","*")</f>
        <v>#REF!</v>
      </c>
      <c r="P928" s="36" t="e">
        <f>IF(#REF!=P602,"","*")</f>
        <v>#REF!</v>
      </c>
      <c r="Q928" s="36" t="e">
        <f>IF(#REF!=Q602,"","*")</f>
        <v>#REF!</v>
      </c>
      <c r="R928" s="36" t="e">
        <f>IF(#REF!=R602,"","*")</f>
        <v>#REF!</v>
      </c>
      <c r="S928" s="36" t="e">
        <f>IF(#REF!=S602,"","*")</f>
        <v>#REF!</v>
      </c>
      <c r="T928" s="36" t="e">
        <f>IF(#REF!=T602,"","*")</f>
        <v>#REF!</v>
      </c>
      <c r="U928" s="36" t="e">
        <f>IF(#REF!=U602,"","*")</f>
        <v>#REF!</v>
      </c>
    </row>
    <row r="929" spans="1:21" s="18" customFormat="1" ht="15.75" hidden="1" customHeight="1" x14ac:dyDescent="0.2">
      <c r="A929" s="75"/>
      <c r="B929" s="35" t="s">
        <v>249</v>
      </c>
      <c r="C929" s="65" t="s">
        <v>16</v>
      </c>
      <c r="D929" s="36" t="e">
        <f>IF(#REF!=D603,"","*")</f>
        <v>#REF!</v>
      </c>
      <c r="E929" s="36" t="e">
        <f>IF(#REF!=E603,"","*")</f>
        <v>#REF!</v>
      </c>
      <c r="F929" s="36" t="e">
        <f>IF(#REF!=F603,"","*")</f>
        <v>#REF!</v>
      </c>
      <c r="G929" s="36" t="e">
        <f>IF(#REF!=G603,"","*")</f>
        <v>#REF!</v>
      </c>
      <c r="H929" s="36" t="e">
        <f>IF(#REF!=H603,"","*")</f>
        <v>#REF!</v>
      </c>
      <c r="I929" s="36" t="e">
        <f>IF(#REF!=I603,"","*")</f>
        <v>#REF!</v>
      </c>
      <c r="J929" s="36" t="e">
        <f>IF(#REF!=J603,"","*")</f>
        <v>#REF!</v>
      </c>
      <c r="K929" s="36" t="e">
        <f>IF(#REF!=K603,"","*")</f>
        <v>#REF!</v>
      </c>
      <c r="L929" s="36" t="e">
        <f>IF(#REF!=L603,"","*")</f>
        <v>#REF!</v>
      </c>
      <c r="M929" s="36" t="e">
        <f>IF(#REF!=M603,"","*")</f>
        <v>#REF!</v>
      </c>
      <c r="N929" s="36" t="e">
        <f>IF(#REF!=N603,"","*")</f>
        <v>#REF!</v>
      </c>
      <c r="O929" s="36" t="e">
        <f>IF(#REF!=O603,"","*")</f>
        <v>#REF!</v>
      </c>
      <c r="P929" s="36" t="e">
        <f>IF(#REF!=P603,"","*")</f>
        <v>#REF!</v>
      </c>
      <c r="Q929" s="36" t="e">
        <f>IF(#REF!=Q603,"","*")</f>
        <v>#REF!</v>
      </c>
      <c r="R929" s="36" t="e">
        <f>IF(#REF!=R603,"","*")</f>
        <v>#REF!</v>
      </c>
      <c r="S929" s="36" t="e">
        <f>IF(#REF!=S603,"","*")</f>
        <v>#REF!</v>
      </c>
      <c r="T929" s="36" t="e">
        <f>IF(#REF!=T603,"","*")</f>
        <v>#REF!</v>
      </c>
      <c r="U929" s="36" t="e">
        <f>IF(#REF!=U603,"","*")</f>
        <v>#REF!</v>
      </c>
    </row>
    <row r="930" spans="1:21" s="18" customFormat="1" ht="15.75" hidden="1" customHeight="1" x14ac:dyDescent="0.2">
      <c r="A930" s="75"/>
      <c r="B930" s="35" t="s">
        <v>213</v>
      </c>
      <c r="C930" s="65" t="s">
        <v>130</v>
      </c>
      <c r="D930" s="36" t="e">
        <f>IF(#REF!=D604,"","*")</f>
        <v>#REF!</v>
      </c>
      <c r="E930" s="36" t="e">
        <f>IF(#REF!=E604,"","*")</f>
        <v>#REF!</v>
      </c>
      <c r="F930" s="36" t="e">
        <f>IF(#REF!=F604,"","*")</f>
        <v>#REF!</v>
      </c>
      <c r="G930" s="36" t="e">
        <f>IF(#REF!=G604,"","*")</f>
        <v>#REF!</v>
      </c>
      <c r="H930" s="36" t="e">
        <f>IF(#REF!=H604,"","*")</f>
        <v>#REF!</v>
      </c>
      <c r="I930" s="36" t="e">
        <f>IF(#REF!=I604,"","*")</f>
        <v>#REF!</v>
      </c>
      <c r="J930" s="36" t="e">
        <f>IF(#REF!=J604,"","*")</f>
        <v>#REF!</v>
      </c>
      <c r="K930" s="36" t="e">
        <f>IF(#REF!=K604,"","*")</f>
        <v>#REF!</v>
      </c>
      <c r="L930" s="36" t="e">
        <f>IF(#REF!=L604,"","*")</f>
        <v>#REF!</v>
      </c>
      <c r="M930" s="36" t="e">
        <f>IF(#REF!=M604,"","*")</f>
        <v>#REF!</v>
      </c>
      <c r="N930" s="36" t="e">
        <f>IF(#REF!=N604,"","*")</f>
        <v>#REF!</v>
      </c>
      <c r="O930" s="36" t="e">
        <f>IF(#REF!=O604,"","*")</f>
        <v>#REF!</v>
      </c>
      <c r="P930" s="36" t="e">
        <f>IF(#REF!=P604,"","*")</f>
        <v>#REF!</v>
      </c>
      <c r="Q930" s="36" t="e">
        <f>IF(#REF!=Q604,"","*")</f>
        <v>#REF!</v>
      </c>
      <c r="R930" s="36" t="e">
        <f>IF(#REF!=R604,"","*")</f>
        <v>#REF!</v>
      </c>
      <c r="S930" s="36" t="e">
        <f>IF(#REF!=S604,"","*")</f>
        <v>#REF!</v>
      </c>
      <c r="T930" s="36" t="e">
        <f>IF(#REF!=T604,"","*")</f>
        <v>#REF!</v>
      </c>
      <c r="U930" s="36" t="e">
        <f>IF(#REF!=U604,"","*")</f>
        <v>#REF!</v>
      </c>
    </row>
    <row r="931" spans="1:21" s="18" customFormat="1" ht="15.75" hidden="1" customHeight="1" x14ac:dyDescent="0.2">
      <c r="A931" s="76" t="s">
        <v>250</v>
      </c>
      <c r="B931" s="17" t="s">
        <v>210</v>
      </c>
      <c r="C931" s="33" t="s">
        <v>22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30</v>
      </c>
      <c r="D932" s="37" t="e">
        <f>IF(#REF!=D606,"","*")</f>
        <v>#REF!</v>
      </c>
      <c r="E932" s="37" t="e">
        <f>IF(#REF!=E606,"","*")</f>
        <v>#REF!</v>
      </c>
      <c r="F932" s="37" t="e">
        <f>IF(#REF!=F606,"","*")</f>
        <v>#REF!</v>
      </c>
      <c r="G932" s="37" t="e">
        <f>IF(#REF!=G606,"","*")</f>
        <v>#REF!</v>
      </c>
      <c r="H932" s="37" t="e">
        <f>IF(#REF!=H606,"","*")</f>
        <v>#REF!</v>
      </c>
      <c r="I932" s="37" t="e">
        <f>IF(#REF!=I606,"","*")</f>
        <v>#REF!</v>
      </c>
      <c r="J932" s="37" t="e">
        <f>IF(#REF!=J606,"","*")</f>
        <v>#REF!</v>
      </c>
      <c r="K932" s="37" t="e">
        <f>IF(#REF!=K606,"","*")</f>
        <v>#REF!</v>
      </c>
      <c r="L932" s="37" t="e">
        <f>IF(#REF!=L606,"","*")</f>
        <v>#REF!</v>
      </c>
      <c r="M932" s="37" t="e">
        <f>IF(#REF!=M606,"","*")</f>
        <v>#REF!</v>
      </c>
      <c r="N932" s="37" t="e">
        <f>IF(#REF!=N606,"","*")</f>
        <v>#REF!</v>
      </c>
      <c r="O932" s="37" t="e">
        <f>IF(#REF!=O606,"","*")</f>
        <v>#REF!</v>
      </c>
      <c r="P932" s="37" t="e">
        <f>IF(#REF!=P606,"","*")</f>
        <v>#REF!</v>
      </c>
      <c r="Q932" s="37" t="e">
        <f>IF(#REF!=Q606,"","*")</f>
        <v>#REF!</v>
      </c>
      <c r="R932" s="37" t="e">
        <f>IF(#REF!=R606,"","*")</f>
        <v>#REF!</v>
      </c>
      <c r="S932" s="37" t="e">
        <f>IF(#REF!=S606,"","*")</f>
        <v>#REF!</v>
      </c>
      <c r="T932" s="37" t="e">
        <f>IF(#REF!=T606,"","*")</f>
        <v>#REF!</v>
      </c>
      <c r="U932" s="37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37" t="e">
        <f>IF(#REF!=D607,"","*")</f>
        <v>#REF!</v>
      </c>
      <c r="E933" s="37" t="e">
        <f>IF(#REF!=E607,"","*")</f>
        <v>#REF!</v>
      </c>
      <c r="F933" s="37" t="e">
        <f>IF(#REF!=F607,"","*")</f>
        <v>#REF!</v>
      </c>
      <c r="G933" s="37" t="e">
        <f>IF(#REF!=G607,"","*")</f>
        <v>#REF!</v>
      </c>
      <c r="H933" s="37" t="e">
        <f>IF(#REF!=H607,"","*")</f>
        <v>#REF!</v>
      </c>
      <c r="I933" s="37" t="e">
        <f>IF(#REF!=I607,"","*")</f>
        <v>#REF!</v>
      </c>
      <c r="J933" s="37" t="e">
        <f>IF(#REF!=J607,"","*")</f>
        <v>#REF!</v>
      </c>
      <c r="K933" s="37" t="e">
        <f>IF(#REF!=K607,"","*")</f>
        <v>#REF!</v>
      </c>
      <c r="L933" s="37" t="e">
        <f>IF(#REF!=L607,"","*")</f>
        <v>#REF!</v>
      </c>
      <c r="M933" s="37" t="e">
        <f>IF(#REF!=M607,"","*")</f>
        <v>#REF!</v>
      </c>
      <c r="N933" s="37" t="e">
        <f>IF(#REF!=N607,"","*")</f>
        <v>#REF!</v>
      </c>
      <c r="O933" s="37" t="e">
        <f>IF(#REF!=O607,"","*")</f>
        <v>#REF!</v>
      </c>
      <c r="P933" s="37" t="e">
        <f>IF(#REF!=P607,"","*")</f>
        <v>#REF!</v>
      </c>
      <c r="Q933" s="37" t="e">
        <f>IF(#REF!=Q607,"","*")</f>
        <v>#REF!</v>
      </c>
      <c r="R933" s="37" t="e">
        <f>IF(#REF!=R607,"","*")</f>
        <v>#REF!</v>
      </c>
      <c r="S933" s="37" t="e">
        <f>IF(#REF!=S607,"","*")</f>
        <v>#REF!</v>
      </c>
      <c r="T933" s="37" t="e">
        <f>IF(#REF!=T607,"","*")</f>
        <v>#REF!</v>
      </c>
      <c r="U933" s="37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32</v>
      </c>
      <c r="D934" s="37" t="e">
        <f>IF(#REF!=D608,"","*")</f>
        <v>#REF!</v>
      </c>
      <c r="E934" s="37" t="e">
        <f>IF(#REF!=E608,"","*")</f>
        <v>#REF!</v>
      </c>
      <c r="F934" s="37" t="e">
        <f>IF(#REF!=F608,"","*")</f>
        <v>#REF!</v>
      </c>
      <c r="G934" s="37" t="e">
        <f>IF(#REF!=G608,"","*")</f>
        <v>#REF!</v>
      </c>
      <c r="H934" s="37" t="e">
        <f>IF(#REF!=H608,"","*")</f>
        <v>#REF!</v>
      </c>
      <c r="I934" s="37" t="e">
        <f>IF(#REF!=I608,"","*")</f>
        <v>#REF!</v>
      </c>
      <c r="J934" s="37" t="e">
        <f>IF(#REF!=J608,"","*")</f>
        <v>#REF!</v>
      </c>
      <c r="K934" s="37" t="e">
        <f>IF(#REF!=K608,"","*")</f>
        <v>#REF!</v>
      </c>
      <c r="L934" s="37" t="e">
        <f>IF(#REF!=L608,"","*")</f>
        <v>#REF!</v>
      </c>
      <c r="M934" s="37" t="e">
        <f>IF(#REF!=M608,"","*")</f>
        <v>#REF!</v>
      </c>
      <c r="N934" s="37" t="e">
        <f>IF(#REF!=N608,"","*")</f>
        <v>#REF!</v>
      </c>
      <c r="O934" s="37" t="e">
        <f>IF(#REF!=O608,"","*")</f>
        <v>#REF!</v>
      </c>
      <c r="P934" s="37" t="e">
        <f>IF(#REF!=P608,"","*")</f>
        <v>#REF!</v>
      </c>
      <c r="Q934" s="37" t="e">
        <f>IF(#REF!=Q608,"","*")</f>
        <v>#REF!</v>
      </c>
      <c r="R934" s="37" t="e">
        <f>IF(#REF!=R608,"","*")</f>
        <v>#REF!</v>
      </c>
      <c r="S934" s="37" t="e">
        <f>IF(#REF!=S608,"","*")</f>
        <v>#REF!</v>
      </c>
      <c r="T934" s="37" t="e">
        <f>IF(#REF!=T608,"","*")</f>
        <v>#REF!</v>
      </c>
      <c r="U934" s="37" t="e">
        <f>IF(#REF!=U608,"","*")</f>
        <v>#REF!</v>
      </c>
    </row>
    <row r="935" spans="1:21" s="18" customFormat="1" ht="15.75" hidden="1" customHeight="1" x14ac:dyDescent="0.2">
      <c r="A935" s="76"/>
      <c r="B935" s="22" t="s">
        <v>249</v>
      </c>
      <c r="C935" s="23" t="s">
        <v>16</v>
      </c>
      <c r="D935" s="37" t="e">
        <f>IF(#REF!=D609,"","*")</f>
        <v>#REF!</v>
      </c>
      <c r="E935" s="37" t="e">
        <f>IF(#REF!=E609,"","*")</f>
        <v>#REF!</v>
      </c>
      <c r="F935" s="37" t="e">
        <f>IF(#REF!=F609,"","*")</f>
        <v>#REF!</v>
      </c>
      <c r="G935" s="37" t="e">
        <f>IF(#REF!=G609,"","*")</f>
        <v>#REF!</v>
      </c>
      <c r="H935" s="37" t="e">
        <f>IF(#REF!=H609,"","*")</f>
        <v>#REF!</v>
      </c>
      <c r="I935" s="37" t="e">
        <f>IF(#REF!=I609,"","*")</f>
        <v>#REF!</v>
      </c>
      <c r="J935" s="37" t="e">
        <f>IF(#REF!=J609,"","*")</f>
        <v>#REF!</v>
      </c>
      <c r="K935" s="37" t="e">
        <f>IF(#REF!=K609,"","*")</f>
        <v>#REF!</v>
      </c>
      <c r="L935" s="37" t="e">
        <f>IF(#REF!=L609,"","*")</f>
        <v>#REF!</v>
      </c>
      <c r="M935" s="37" t="e">
        <f>IF(#REF!=M609,"","*")</f>
        <v>#REF!</v>
      </c>
      <c r="N935" s="37" t="e">
        <f>IF(#REF!=N609,"","*")</f>
        <v>#REF!</v>
      </c>
      <c r="O935" s="37" t="e">
        <f>IF(#REF!=O609,"","*")</f>
        <v>#REF!</v>
      </c>
      <c r="P935" s="37" t="e">
        <f>IF(#REF!=P609,"","*")</f>
        <v>#REF!</v>
      </c>
      <c r="Q935" s="37" t="e">
        <f>IF(#REF!=Q609,"","*")</f>
        <v>#REF!</v>
      </c>
      <c r="R935" s="37" t="e">
        <f>IF(#REF!=R609,"","*")</f>
        <v>#REF!</v>
      </c>
      <c r="S935" s="37" t="e">
        <f>IF(#REF!=S609,"","*")</f>
        <v>#REF!</v>
      </c>
      <c r="T935" s="37" t="e">
        <f>IF(#REF!=T609,"","*")</f>
        <v>#REF!</v>
      </c>
      <c r="U935" s="37" t="e">
        <f>IF(#REF!=U609,"","*")</f>
        <v>#REF!</v>
      </c>
    </row>
    <row r="936" spans="1:21" s="18" customFormat="1" ht="15.75" hidden="1" customHeight="1" x14ac:dyDescent="0.2">
      <c r="A936" s="77"/>
      <c r="B936" s="25" t="s">
        <v>213</v>
      </c>
      <c r="C936" s="26" t="s">
        <v>130</v>
      </c>
      <c r="D936" s="38" t="e">
        <f>IF(#REF!=D610,"","*")</f>
        <v>#REF!</v>
      </c>
      <c r="E936" s="38" t="e">
        <f>IF(#REF!=E610,"","*")</f>
        <v>#REF!</v>
      </c>
      <c r="F936" s="38" t="e">
        <f>IF(#REF!=F610,"","*")</f>
        <v>#REF!</v>
      </c>
      <c r="G936" s="38" t="e">
        <f>IF(#REF!=G610,"","*")</f>
        <v>#REF!</v>
      </c>
      <c r="H936" s="38" t="e">
        <f>IF(#REF!=H610,"","*")</f>
        <v>#REF!</v>
      </c>
      <c r="I936" s="38" t="e">
        <f>IF(#REF!=I610,"","*")</f>
        <v>#REF!</v>
      </c>
      <c r="J936" s="38" t="e">
        <f>IF(#REF!=J610,"","*")</f>
        <v>#REF!</v>
      </c>
      <c r="K936" s="38" t="e">
        <f>IF(#REF!=K610,"","*")</f>
        <v>#REF!</v>
      </c>
      <c r="L936" s="38" t="e">
        <f>IF(#REF!=L610,"","*")</f>
        <v>#REF!</v>
      </c>
      <c r="M936" s="38" t="e">
        <f>IF(#REF!=M610,"","*")</f>
        <v>#REF!</v>
      </c>
      <c r="N936" s="38" t="e">
        <f>IF(#REF!=N610,"","*")</f>
        <v>#REF!</v>
      </c>
      <c r="O936" s="38" t="e">
        <f>IF(#REF!=O610,"","*")</f>
        <v>#REF!</v>
      </c>
      <c r="P936" s="38" t="e">
        <f>IF(#REF!=P610,"","*")</f>
        <v>#REF!</v>
      </c>
      <c r="Q936" s="38" t="e">
        <f>IF(#REF!=Q610,"","*")</f>
        <v>#REF!</v>
      </c>
      <c r="R936" s="38" t="e">
        <f>IF(#REF!=R610,"","*")</f>
        <v>#REF!</v>
      </c>
      <c r="S936" s="38" t="e">
        <f>IF(#REF!=S610,"","*")</f>
        <v>#REF!</v>
      </c>
      <c r="T936" s="38" t="e">
        <f>IF(#REF!=T610,"","*")</f>
        <v>#REF!</v>
      </c>
      <c r="U936" s="38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31" t="s">
        <v>37</v>
      </c>
      <c r="D937" s="32" t="str">
        <f t="shared" ref="D937:U951" si="38">IF(D281=D611,"","*")</f>
        <v>*</v>
      </c>
      <c r="E937" s="32" t="str">
        <f t="shared" si="38"/>
        <v>*</v>
      </c>
      <c r="F937" s="32" t="str">
        <f t="shared" si="38"/>
        <v>*</v>
      </c>
      <c r="G937" s="32" t="str">
        <f t="shared" si="38"/>
        <v>*</v>
      </c>
      <c r="H937" s="32" t="str">
        <f t="shared" si="38"/>
        <v>*</v>
      </c>
      <c r="I937" s="32" t="str">
        <f t="shared" si="38"/>
        <v>*</v>
      </c>
      <c r="J937" s="32" t="str">
        <f t="shared" si="38"/>
        <v>*</v>
      </c>
      <c r="K937" s="32" t="str">
        <f t="shared" si="38"/>
        <v>*</v>
      </c>
      <c r="L937" s="32" t="str">
        <f t="shared" si="38"/>
        <v>*</v>
      </c>
      <c r="M937" s="32" t="str">
        <f t="shared" si="38"/>
        <v/>
      </c>
      <c r="N937" s="32" t="str">
        <f t="shared" si="38"/>
        <v/>
      </c>
      <c r="O937" s="32" t="str">
        <f t="shared" si="38"/>
        <v/>
      </c>
      <c r="P937" s="32" t="str">
        <f t="shared" si="38"/>
        <v>*</v>
      </c>
      <c r="Q937" s="32" t="str">
        <f t="shared" si="38"/>
        <v>*</v>
      </c>
      <c r="R937" s="32" t="str">
        <f t="shared" si="38"/>
        <v>*</v>
      </c>
      <c r="S937" s="32" t="str">
        <f t="shared" si="38"/>
        <v/>
      </c>
      <c r="T937" s="32" t="str">
        <f t="shared" si="38"/>
        <v/>
      </c>
      <c r="U937" s="32" t="str">
        <f t="shared" si="38"/>
        <v/>
      </c>
    </row>
    <row r="938" spans="1:21" s="18" customFormat="1" ht="15.75" hidden="1" customHeight="1" x14ac:dyDescent="0.2">
      <c r="A938" s="74" t="s">
        <v>247</v>
      </c>
      <c r="B938" s="17" t="s">
        <v>210</v>
      </c>
      <c r="C938" s="33" t="s">
        <v>22</v>
      </c>
      <c r="D938" s="34" t="str">
        <f t="shared" si="38"/>
        <v>*</v>
      </c>
      <c r="E938" s="34" t="str">
        <f t="shared" si="38"/>
        <v>*</v>
      </c>
      <c r="F938" s="34" t="str">
        <f t="shared" si="38"/>
        <v>*</v>
      </c>
      <c r="G938" s="34" t="str">
        <f t="shared" si="38"/>
        <v/>
      </c>
      <c r="H938" s="34" t="str">
        <f t="shared" si="38"/>
        <v/>
      </c>
      <c r="I938" s="34" t="str">
        <f t="shared" si="38"/>
        <v/>
      </c>
      <c r="J938" s="34" t="str">
        <f t="shared" si="38"/>
        <v/>
      </c>
      <c r="K938" s="34" t="str">
        <f t="shared" si="38"/>
        <v/>
      </c>
      <c r="L938" s="34" t="str">
        <f t="shared" si="38"/>
        <v/>
      </c>
      <c r="M938" s="34" t="str">
        <f t="shared" si="38"/>
        <v/>
      </c>
      <c r="N938" s="34" t="str">
        <f t="shared" si="38"/>
        <v/>
      </c>
      <c r="O938" s="34" t="str">
        <f t="shared" si="38"/>
        <v/>
      </c>
      <c r="P938" s="34" t="str">
        <f t="shared" si="38"/>
        <v>*</v>
      </c>
      <c r="Q938" s="34" t="str">
        <f t="shared" si="38"/>
        <v>*</v>
      </c>
      <c r="R938" s="34" t="str">
        <f t="shared" si="38"/>
        <v>*</v>
      </c>
      <c r="S938" s="34" t="str">
        <f t="shared" si="38"/>
        <v/>
      </c>
      <c r="T938" s="34" t="str">
        <f t="shared" si="38"/>
        <v/>
      </c>
      <c r="U938" s="34" t="str">
        <f t="shared" si="38"/>
        <v/>
      </c>
    </row>
    <row r="939" spans="1:21" s="18" customFormat="1" ht="15.75" hidden="1" customHeight="1" x14ac:dyDescent="0.2">
      <c r="A939" s="75"/>
      <c r="B939" s="35" t="s">
        <v>211</v>
      </c>
      <c r="C939" s="65" t="s">
        <v>30</v>
      </c>
      <c r="D939" s="36" t="str">
        <f t="shared" si="38"/>
        <v>*</v>
      </c>
      <c r="E939" s="36" t="str">
        <f t="shared" si="38"/>
        <v>*</v>
      </c>
      <c r="F939" s="36" t="str">
        <f t="shared" si="38"/>
        <v>*</v>
      </c>
      <c r="G939" s="36" t="str">
        <f t="shared" si="38"/>
        <v/>
      </c>
      <c r="H939" s="36" t="str">
        <f t="shared" si="38"/>
        <v/>
      </c>
      <c r="I939" s="36" t="str">
        <f t="shared" si="38"/>
        <v/>
      </c>
      <c r="J939" s="36" t="str">
        <f t="shared" si="38"/>
        <v/>
      </c>
      <c r="K939" s="36" t="str">
        <f t="shared" si="38"/>
        <v/>
      </c>
      <c r="L939" s="36" t="str">
        <f t="shared" si="38"/>
        <v/>
      </c>
      <c r="M939" s="36" t="str">
        <f t="shared" si="38"/>
        <v/>
      </c>
      <c r="N939" s="36" t="str">
        <f t="shared" si="38"/>
        <v/>
      </c>
      <c r="O939" s="36" t="str">
        <f t="shared" si="38"/>
        <v/>
      </c>
      <c r="P939" s="36" t="str">
        <f t="shared" si="38"/>
        <v>*</v>
      </c>
      <c r="Q939" s="36" t="str">
        <f t="shared" si="38"/>
        <v>*</v>
      </c>
      <c r="R939" s="36" t="str">
        <f t="shared" si="38"/>
        <v>*</v>
      </c>
      <c r="S939" s="36" t="str">
        <f t="shared" si="38"/>
        <v/>
      </c>
      <c r="T939" s="36" t="str">
        <f t="shared" si="38"/>
        <v/>
      </c>
      <c r="U939" s="36" t="str">
        <f t="shared" si="38"/>
        <v/>
      </c>
    </row>
    <row r="940" spans="1:21" s="18" customFormat="1" ht="15.75" hidden="1" customHeight="1" x14ac:dyDescent="0.2">
      <c r="A940" s="75"/>
      <c r="B940" s="21" t="s">
        <v>248</v>
      </c>
      <c r="C940" s="65" t="s">
        <v>14</v>
      </c>
      <c r="D940" s="36" t="str">
        <f t="shared" si="38"/>
        <v>*</v>
      </c>
      <c r="E940" s="36" t="str">
        <f t="shared" si="38"/>
        <v>*</v>
      </c>
      <c r="F940" s="36" t="str">
        <f t="shared" si="38"/>
        <v>*</v>
      </c>
      <c r="G940" s="36" t="str">
        <f t="shared" si="38"/>
        <v/>
      </c>
      <c r="H940" s="36" t="str">
        <f t="shared" si="38"/>
        <v/>
      </c>
      <c r="I940" s="36" t="str">
        <f t="shared" si="38"/>
        <v/>
      </c>
      <c r="J940" s="36" t="str">
        <f t="shared" si="38"/>
        <v/>
      </c>
      <c r="K940" s="36" t="str">
        <f t="shared" si="38"/>
        <v/>
      </c>
      <c r="L940" s="36" t="str">
        <f t="shared" si="38"/>
        <v/>
      </c>
      <c r="M940" s="36" t="str">
        <f t="shared" si="38"/>
        <v/>
      </c>
      <c r="N940" s="36" t="str">
        <f t="shared" si="38"/>
        <v/>
      </c>
      <c r="O940" s="36" t="str">
        <f t="shared" si="38"/>
        <v/>
      </c>
      <c r="P940" s="36" t="str">
        <f t="shared" si="38"/>
        <v>*</v>
      </c>
      <c r="Q940" s="36" t="str">
        <f t="shared" si="38"/>
        <v>*</v>
      </c>
      <c r="R940" s="36" t="str">
        <f t="shared" si="38"/>
        <v>*</v>
      </c>
      <c r="S940" s="36" t="str">
        <f t="shared" si="38"/>
        <v/>
      </c>
      <c r="T940" s="36" t="str">
        <f t="shared" si="38"/>
        <v/>
      </c>
      <c r="U940" s="36" t="str">
        <f t="shared" si="38"/>
        <v/>
      </c>
    </row>
    <row r="941" spans="1:21" s="18" customFormat="1" ht="15.75" hidden="1" customHeight="1" x14ac:dyDescent="0.2">
      <c r="A941" s="75"/>
      <c r="B941" s="21" t="s">
        <v>212</v>
      </c>
      <c r="C941" s="65" t="s">
        <v>32</v>
      </c>
      <c r="D941" s="36" t="str">
        <f t="shared" si="38"/>
        <v/>
      </c>
      <c r="E941" s="36" t="str">
        <f t="shared" si="38"/>
        <v/>
      </c>
      <c r="F941" s="36" t="str">
        <f t="shared" si="38"/>
        <v/>
      </c>
      <c r="G941" s="36" t="str">
        <f t="shared" si="38"/>
        <v/>
      </c>
      <c r="H941" s="36" t="str">
        <f t="shared" si="38"/>
        <v/>
      </c>
      <c r="I941" s="36" t="str">
        <f t="shared" si="38"/>
        <v/>
      </c>
      <c r="J941" s="36" t="str">
        <f t="shared" si="38"/>
        <v/>
      </c>
      <c r="K941" s="36" t="str">
        <f t="shared" si="38"/>
        <v/>
      </c>
      <c r="L941" s="36" t="str">
        <f t="shared" si="38"/>
        <v/>
      </c>
      <c r="M941" s="36" t="str">
        <f t="shared" si="38"/>
        <v/>
      </c>
      <c r="N941" s="36" t="str">
        <f t="shared" si="38"/>
        <v/>
      </c>
      <c r="O941" s="36" t="str">
        <f t="shared" si="38"/>
        <v/>
      </c>
      <c r="P941" s="36" t="str">
        <f t="shared" si="38"/>
        <v/>
      </c>
      <c r="Q941" s="36" t="str">
        <f t="shared" si="38"/>
        <v/>
      </c>
      <c r="R941" s="36" t="str">
        <f t="shared" si="38"/>
        <v/>
      </c>
      <c r="S941" s="36" t="str">
        <f t="shared" si="38"/>
        <v/>
      </c>
      <c r="T941" s="36" t="str">
        <f t="shared" si="38"/>
        <v/>
      </c>
      <c r="U941" s="36" t="str">
        <f t="shared" si="38"/>
        <v/>
      </c>
    </row>
    <row r="942" spans="1:21" s="18" customFormat="1" ht="15.75" hidden="1" customHeight="1" x14ac:dyDescent="0.2">
      <c r="A942" s="75"/>
      <c r="B942" s="35" t="s">
        <v>249</v>
      </c>
      <c r="C942" s="65" t="s">
        <v>16</v>
      </c>
      <c r="D942" s="36" t="str">
        <f t="shared" si="38"/>
        <v/>
      </c>
      <c r="E942" s="36" t="str">
        <f t="shared" si="38"/>
        <v/>
      </c>
      <c r="F942" s="36" t="str">
        <f t="shared" si="38"/>
        <v/>
      </c>
      <c r="G942" s="36" t="str">
        <f t="shared" si="38"/>
        <v/>
      </c>
      <c r="H942" s="36" t="str">
        <f t="shared" si="38"/>
        <v/>
      </c>
      <c r="I942" s="36" t="str">
        <f t="shared" si="38"/>
        <v/>
      </c>
      <c r="J942" s="36" t="str">
        <f t="shared" si="38"/>
        <v/>
      </c>
      <c r="K942" s="36" t="str">
        <f t="shared" si="38"/>
        <v/>
      </c>
      <c r="L942" s="36" t="str">
        <f t="shared" si="38"/>
        <v/>
      </c>
      <c r="M942" s="36" t="str">
        <f t="shared" si="38"/>
        <v/>
      </c>
      <c r="N942" s="36" t="str">
        <f t="shared" si="38"/>
        <v/>
      </c>
      <c r="O942" s="36" t="str">
        <f t="shared" si="38"/>
        <v/>
      </c>
      <c r="P942" s="36" t="str">
        <f t="shared" si="38"/>
        <v/>
      </c>
      <c r="Q942" s="36" t="str">
        <f t="shared" si="38"/>
        <v/>
      </c>
      <c r="R942" s="36" t="str">
        <f t="shared" si="38"/>
        <v/>
      </c>
      <c r="S942" s="36" t="str">
        <f t="shared" si="38"/>
        <v/>
      </c>
      <c r="T942" s="36" t="str">
        <f t="shared" si="38"/>
        <v/>
      </c>
      <c r="U942" s="36" t="str">
        <f t="shared" si="38"/>
        <v/>
      </c>
    </row>
    <row r="943" spans="1:21" s="18" customFormat="1" ht="15.75" hidden="1" customHeight="1" x14ac:dyDescent="0.2">
      <c r="A943" s="75"/>
      <c r="B943" s="35" t="s">
        <v>213</v>
      </c>
      <c r="C943" s="65" t="s">
        <v>130</v>
      </c>
      <c r="D943" s="36" t="str">
        <f t="shared" si="38"/>
        <v/>
      </c>
      <c r="E943" s="36" t="str">
        <f t="shared" si="38"/>
        <v/>
      </c>
      <c r="F943" s="36" t="str">
        <f t="shared" si="38"/>
        <v/>
      </c>
      <c r="G943" s="36" t="str">
        <f t="shared" si="38"/>
        <v/>
      </c>
      <c r="H943" s="36" t="str">
        <f t="shared" si="38"/>
        <v/>
      </c>
      <c r="I943" s="36" t="str">
        <f t="shared" si="38"/>
        <v/>
      </c>
      <c r="J943" s="36" t="str">
        <f t="shared" si="38"/>
        <v/>
      </c>
      <c r="K943" s="36" t="str">
        <f t="shared" si="38"/>
        <v/>
      </c>
      <c r="L943" s="36" t="str">
        <f t="shared" si="38"/>
        <v/>
      </c>
      <c r="M943" s="36" t="str">
        <f t="shared" si="38"/>
        <v/>
      </c>
      <c r="N943" s="36" t="str">
        <f t="shared" si="38"/>
        <v/>
      </c>
      <c r="O943" s="36" t="str">
        <f t="shared" si="38"/>
        <v/>
      </c>
      <c r="P943" s="36" t="str">
        <f t="shared" si="38"/>
        <v/>
      </c>
      <c r="Q943" s="36" t="str">
        <f t="shared" si="38"/>
        <v/>
      </c>
      <c r="R943" s="36" t="str">
        <f t="shared" si="38"/>
        <v/>
      </c>
      <c r="S943" s="36" t="str">
        <f t="shared" si="38"/>
        <v/>
      </c>
      <c r="T943" s="36" t="str">
        <f t="shared" si="38"/>
        <v/>
      </c>
      <c r="U943" s="36" t="str">
        <f t="shared" si="38"/>
        <v/>
      </c>
    </row>
    <row r="944" spans="1:21" s="18" customFormat="1" ht="15.75" hidden="1" customHeight="1" x14ac:dyDescent="0.2">
      <c r="A944" s="76" t="s">
        <v>250</v>
      </c>
      <c r="B944" s="17" t="s">
        <v>210</v>
      </c>
      <c r="C944" s="33" t="s">
        <v>22</v>
      </c>
      <c r="D944" s="34" t="str">
        <f t="shared" si="38"/>
        <v>*</v>
      </c>
      <c r="E944" s="34" t="str">
        <f t="shared" si="38"/>
        <v>*</v>
      </c>
      <c r="F944" s="34" t="str">
        <f t="shared" si="38"/>
        <v>*</v>
      </c>
      <c r="G944" s="34" t="str">
        <f t="shared" si="38"/>
        <v>*</v>
      </c>
      <c r="H944" s="34" t="str">
        <f t="shared" si="38"/>
        <v>*</v>
      </c>
      <c r="I944" s="34" t="str">
        <f t="shared" si="38"/>
        <v>*</v>
      </c>
      <c r="J944" s="34" t="str">
        <f t="shared" si="38"/>
        <v>*</v>
      </c>
      <c r="K944" s="34" t="str">
        <f t="shared" si="38"/>
        <v>*</v>
      </c>
      <c r="L944" s="34" t="str">
        <f t="shared" si="38"/>
        <v>*</v>
      </c>
      <c r="M944" s="34" t="str">
        <f t="shared" si="38"/>
        <v/>
      </c>
      <c r="N944" s="34" t="str">
        <f t="shared" si="38"/>
        <v/>
      </c>
      <c r="O944" s="34" t="str">
        <f t="shared" si="38"/>
        <v/>
      </c>
      <c r="P944" s="34" t="str">
        <f t="shared" si="38"/>
        <v>*</v>
      </c>
      <c r="Q944" s="34" t="str">
        <f t="shared" si="38"/>
        <v>*</v>
      </c>
      <c r="R944" s="34" t="str">
        <f t="shared" si="38"/>
        <v>*</v>
      </c>
      <c r="S944" s="34" t="str">
        <f t="shared" si="38"/>
        <v/>
      </c>
      <c r="T944" s="34" t="str">
        <f t="shared" si="38"/>
        <v/>
      </c>
      <c r="U944" s="34" t="str">
        <f t="shared" si="38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30</v>
      </c>
      <c r="D945" s="37" t="str">
        <f t="shared" si="38"/>
        <v>*</v>
      </c>
      <c r="E945" s="37" t="str">
        <f t="shared" si="38"/>
        <v>*</v>
      </c>
      <c r="F945" s="37" t="str">
        <f t="shared" si="38"/>
        <v>*</v>
      </c>
      <c r="G945" s="37" t="str">
        <f t="shared" si="38"/>
        <v>*</v>
      </c>
      <c r="H945" s="37" t="str">
        <f t="shared" si="38"/>
        <v>*</v>
      </c>
      <c r="I945" s="37" t="str">
        <f t="shared" si="38"/>
        <v>*</v>
      </c>
      <c r="J945" s="37" t="str">
        <f t="shared" si="38"/>
        <v>*</v>
      </c>
      <c r="K945" s="37" t="str">
        <f t="shared" si="38"/>
        <v>*</v>
      </c>
      <c r="L945" s="37" t="str">
        <f t="shared" si="38"/>
        <v>*</v>
      </c>
      <c r="M945" s="37" t="str">
        <f t="shared" si="38"/>
        <v/>
      </c>
      <c r="N945" s="37" t="str">
        <f t="shared" si="38"/>
        <v/>
      </c>
      <c r="O945" s="37" t="str">
        <f t="shared" si="38"/>
        <v/>
      </c>
      <c r="P945" s="37" t="str">
        <f t="shared" si="38"/>
        <v>*</v>
      </c>
      <c r="Q945" s="37" t="str">
        <f t="shared" si="38"/>
        <v>*</v>
      </c>
      <c r="R945" s="37" t="str">
        <f t="shared" si="38"/>
        <v>*</v>
      </c>
      <c r="S945" s="37" t="str">
        <f t="shared" si="38"/>
        <v/>
      </c>
      <c r="T945" s="37" t="str">
        <f t="shared" si="38"/>
        <v/>
      </c>
      <c r="U945" s="37" t="str">
        <f t="shared" si="38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37" t="str">
        <f t="shared" si="38"/>
        <v>*</v>
      </c>
      <c r="E946" s="37" t="str">
        <f t="shared" si="38"/>
        <v>*</v>
      </c>
      <c r="F946" s="37" t="str">
        <f t="shared" si="38"/>
        <v>*</v>
      </c>
      <c r="G946" s="37" t="str">
        <f t="shared" si="38"/>
        <v>*</v>
      </c>
      <c r="H946" s="37" t="str">
        <f t="shared" si="38"/>
        <v>*</v>
      </c>
      <c r="I946" s="37" t="str">
        <f t="shared" si="38"/>
        <v>*</v>
      </c>
      <c r="J946" s="37" t="str">
        <f t="shared" si="38"/>
        <v>*</v>
      </c>
      <c r="K946" s="37" t="str">
        <f t="shared" si="38"/>
        <v>*</v>
      </c>
      <c r="L946" s="37" t="str">
        <f t="shared" si="38"/>
        <v>*</v>
      </c>
      <c r="M946" s="37" t="str">
        <f t="shared" si="38"/>
        <v/>
      </c>
      <c r="N946" s="37" t="str">
        <f t="shared" si="38"/>
        <v/>
      </c>
      <c r="O946" s="37" t="str">
        <f t="shared" si="38"/>
        <v/>
      </c>
      <c r="P946" s="37" t="str">
        <f t="shared" si="38"/>
        <v>*</v>
      </c>
      <c r="Q946" s="37" t="str">
        <f t="shared" si="38"/>
        <v>*</v>
      </c>
      <c r="R946" s="37" t="str">
        <f t="shared" si="38"/>
        <v>*</v>
      </c>
      <c r="S946" s="37" t="str">
        <f t="shared" si="38"/>
        <v/>
      </c>
      <c r="T946" s="37" t="str">
        <f t="shared" si="38"/>
        <v/>
      </c>
      <c r="U946" s="37" t="str">
        <f t="shared" si="38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32</v>
      </c>
      <c r="D947" s="37" t="str">
        <f t="shared" si="38"/>
        <v>*</v>
      </c>
      <c r="E947" s="37" t="str">
        <f t="shared" si="38"/>
        <v>*</v>
      </c>
      <c r="F947" s="37" t="str">
        <f t="shared" si="38"/>
        <v>*</v>
      </c>
      <c r="G947" s="37" t="str">
        <f t="shared" si="38"/>
        <v/>
      </c>
      <c r="H947" s="37" t="str">
        <f t="shared" si="38"/>
        <v/>
      </c>
      <c r="I947" s="37" t="str">
        <f t="shared" si="38"/>
        <v/>
      </c>
      <c r="J947" s="37" t="str">
        <f t="shared" si="38"/>
        <v/>
      </c>
      <c r="K947" s="37" t="str">
        <f t="shared" si="38"/>
        <v/>
      </c>
      <c r="L947" s="37" t="str">
        <f t="shared" si="38"/>
        <v/>
      </c>
      <c r="M947" s="37" t="str">
        <f t="shared" si="38"/>
        <v/>
      </c>
      <c r="N947" s="37" t="str">
        <f t="shared" si="38"/>
        <v/>
      </c>
      <c r="O947" s="37" t="str">
        <f t="shared" si="38"/>
        <v/>
      </c>
      <c r="P947" s="37" t="str">
        <f t="shared" si="38"/>
        <v>*</v>
      </c>
      <c r="Q947" s="37" t="str">
        <f t="shared" si="38"/>
        <v>*</v>
      </c>
      <c r="R947" s="37" t="str">
        <f t="shared" si="38"/>
        <v>*</v>
      </c>
      <c r="S947" s="37" t="str">
        <f t="shared" si="38"/>
        <v/>
      </c>
      <c r="T947" s="37" t="str">
        <f t="shared" si="38"/>
        <v/>
      </c>
      <c r="U947" s="37" t="str">
        <f t="shared" si="38"/>
        <v/>
      </c>
    </row>
    <row r="948" spans="1:21" s="18" customFormat="1" ht="15.75" hidden="1" customHeight="1" x14ac:dyDescent="0.2">
      <c r="A948" s="76"/>
      <c r="B948" s="22" t="s">
        <v>249</v>
      </c>
      <c r="C948" s="23" t="s">
        <v>16</v>
      </c>
      <c r="D948" s="37" t="str">
        <f t="shared" si="38"/>
        <v>*</v>
      </c>
      <c r="E948" s="37" t="str">
        <f t="shared" si="38"/>
        <v>*</v>
      </c>
      <c r="F948" s="37" t="str">
        <f t="shared" si="38"/>
        <v>*</v>
      </c>
      <c r="G948" s="37" t="str">
        <f t="shared" si="38"/>
        <v>*</v>
      </c>
      <c r="H948" s="37" t="str">
        <f t="shared" si="38"/>
        <v>*</v>
      </c>
      <c r="I948" s="37" t="str">
        <f t="shared" si="38"/>
        <v>*</v>
      </c>
      <c r="J948" s="37" t="str">
        <f t="shared" si="38"/>
        <v/>
      </c>
      <c r="K948" s="37" t="str">
        <f t="shared" si="38"/>
        <v/>
      </c>
      <c r="L948" s="37" t="str">
        <f t="shared" si="38"/>
        <v/>
      </c>
      <c r="M948" s="37" t="str">
        <f t="shared" si="38"/>
        <v/>
      </c>
      <c r="N948" s="37" t="str">
        <f t="shared" si="38"/>
        <v/>
      </c>
      <c r="O948" s="37" t="str">
        <f t="shared" si="38"/>
        <v/>
      </c>
      <c r="P948" s="37" t="str">
        <f t="shared" si="38"/>
        <v>*</v>
      </c>
      <c r="Q948" s="37" t="str">
        <f t="shared" si="38"/>
        <v>*</v>
      </c>
      <c r="R948" s="37" t="str">
        <f t="shared" si="38"/>
        <v>*</v>
      </c>
      <c r="S948" s="37" t="str">
        <f t="shared" si="38"/>
        <v/>
      </c>
      <c r="T948" s="37" t="str">
        <f t="shared" si="38"/>
        <v/>
      </c>
      <c r="U948" s="37" t="str">
        <f t="shared" si="38"/>
        <v/>
      </c>
    </row>
    <row r="949" spans="1:21" s="18" customFormat="1" ht="15.75" hidden="1" customHeight="1" x14ac:dyDescent="0.2">
      <c r="A949" s="77"/>
      <c r="B949" s="25" t="s">
        <v>213</v>
      </c>
      <c r="C949" s="26" t="s">
        <v>130</v>
      </c>
      <c r="D949" s="38" t="str">
        <f t="shared" si="38"/>
        <v/>
      </c>
      <c r="E949" s="38" t="str">
        <f t="shared" si="38"/>
        <v/>
      </c>
      <c r="F949" s="38" t="str">
        <f t="shared" si="38"/>
        <v/>
      </c>
      <c r="G949" s="38" t="str">
        <f t="shared" si="38"/>
        <v/>
      </c>
      <c r="H949" s="38" t="str">
        <f t="shared" si="38"/>
        <v/>
      </c>
      <c r="I949" s="38" t="str">
        <f t="shared" si="38"/>
        <v/>
      </c>
      <c r="J949" s="38" t="str">
        <f t="shared" si="38"/>
        <v/>
      </c>
      <c r="K949" s="38" t="str">
        <f t="shared" si="38"/>
        <v/>
      </c>
      <c r="L949" s="38" t="str">
        <f t="shared" si="38"/>
        <v/>
      </c>
      <c r="M949" s="38" t="str">
        <f t="shared" si="38"/>
        <v/>
      </c>
      <c r="N949" s="38" t="str">
        <f t="shared" si="38"/>
        <v/>
      </c>
      <c r="O949" s="38" t="str">
        <f t="shared" si="38"/>
        <v/>
      </c>
      <c r="P949" s="38" t="str">
        <f t="shared" si="38"/>
        <v/>
      </c>
      <c r="Q949" s="38" t="str">
        <f t="shared" si="38"/>
        <v/>
      </c>
      <c r="R949" s="38" t="str">
        <f t="shared" si="38"/>
        <v/>
      </c>
      <c r="S949" s="38" t="str">
        <f t="shared" si="38"/>
        <v/>
      </c>
      <c r="T949" s="38" t="str">
        <f t="shared" si="38"/>
        <v/>
      </c>
      <c r="U949" s="38" t="str">
        <f t="shared" si="38"/>
        <v/>
      </c>
    </row>
    <row r="950" spans="1:21" ht="15.75" hidden="1" customHeight="1" x14ac:dyDescent="0.2">
      <c r="A950" s="72" t="s">
        <v>236</v>
      </c>
      <c r="B950" s="73"/>
      <c r="C950" s="31" t="s">
        <v>38</v>
      </c>
      <c r="D950" s="32" t="str">
        <f t="shared" si="38"/>
        <v>*</v>
      </c>
      <c r="E950" s="32" t="str">
        <f t="shared" si="38"/>
        <v>*</v>
      </c>
      <c r="F950" s="32" t="str">
        <f t="shared" si="38"/>
        <v>*</v>
      </c>
      <c r="G950" s="32" t="str">
        <f t="shared" si="38"/>
        <v>*</v>
      </c>
      <c r="H950" s="32" t="str">
        <f t="shared" si="38"/>
        <v>*</v>
      </c>
      <c r="I950" s="32" t="str">
        <f t="shared" si="38"/>
        <v>*</v>
      </c>
      <c r="J950" s="32" t="str">
        <f t="shared" si="38"/>
        <v/>
      </c>
      <c r="K950" s="32" t="str">
        <f t="shared" si="38"/>
        <v/>
      </c>
      <c r="L950" s="32" t="str">
        <f t="shared" si="38"/>
        <v/>
      </c>
      <c r="M950" s="32" t="str">
        <f t="shared" si="38"/>
        <v/>
      </c>
      <c r="N950" s="32" t="str">
        <f t="shared" si="38"/>
        <v/>
      </c>
      <c r="O950" s="32" t="str">
        <f t="shared" si="38"/>
        <v/>
      </c>
      <c r="P950" s="32" t="str">
        <f t="shared" si="38"/>
        <v>*</v>
      </c>
      <c r="Q950" s="32" t="str">
        <f t="shared" si="38"/>
        <v>*</v>
      </c>
      <c r="R950" s="32" t="str">
        <f t="shared" si="38"/>
        <v>*</v>
      </c>
      <c r="S950" s="32" t="str">
        <f t="shared" si="38"/>
        <v/>
      </c>
      <c r="T950" s="32" t="str">
        <f t="shared" si="38"/>
        <v/>
      </c>
      <c r="U950" s="32" t="str">
        <f t="shared" si="38"/>
        <v/>
      </c>
    </row>
    <row r="951" spans="1:21" s="18" customFormat="1" ht="15.75" hidden="1" customHeight="1" x14ac:dyDescent="0.2">
      <c r="A951" s="74" t="s">
        <v>247</v>
      </c>
      <c r="B951" s="17" t="s">
        <v>210</v>
      </c>
      <c r="C951" s="33" t="s">
        <v>22</v>
      </c>
      <c r="D951" s="34" t="str">
        <f t="shared" si="38"/>
        <v>*</v>
      </c>
      <c r="E951" s="34" t="str">
        <f t="shared" si="38"/>
        <v>*</v>
      </c>
      <c r="F951" s="34" t="str">
        <f t="shared" si="38"/>
        <v>*</v>
      </c>
      <c r="G951" s="34" t="str">
        <f t="shared" ref="D951:U962" si="39">IF(G295=G625,"","*")</f>
        <v/>
      </c>
      <c r="H951" s="34" t="str">
        <f t="shared" si="39"/>
        <v/>
      </c>
      <c r="I951" s="34" t="str">
        <f t="shared" si="39"/>
        <v/>
      </c>
      <c r="J951" s="34" t="str">
        <f t="shared" si="39"/>
        <v/>
      </c>
      <c r="K951" s="34" t="str">
        <f t="shared" si="39"/>
        <v/>
      </c>
      <c r="L951" s="34" t="str">
        <f t="shared" si="39"/>
        <v/>
      </c>
      <c r="M951" s="34" t="str">
        <f t="shared" si="39"/>
        <v/>
      </c>
      <c r="N951" s="34" t="str">
        <f t="shared" si="39"/>
        <v/>
      </c>
      <c r="O951" s="34" t="str">
        <f t="shared" si="39"/>
        <v/>
      </c>
      <c r="P951" s="34" t="str">
        <f t="shared" si="39"/>
        <v>*</v>
      </c>
      <c r="Q951" s="34" t="str">
        <f t="shared" si="39"/>
        <v>*</v>
      </c>
      <c r="R951" s="34" t="str">
        <f t="shared" si="39"/>
        <v>*</v>
      </c>
      <c r="S951" s="34" t="str">
        <f t="shared" si="39"/>
        <v/>
      </c>
      <c r="T951" s="34" t="str">
        <f t="shared" si="39"/>
        <v/>
      </c>
      <c r="U951" s="34" t="str">
        <f t="shared" si="39"/>
        <v/>
      </c>
    </row>
    <row r="952" spans="1:21" s="18" customFormat="1" ht="15.75" hidden="1" customHeight="1" x14ac:dyDescent="0.2">
      <c r="A952" s="75"/>
      <c r="B952" s="35" t="s">
        <v>211</v>
      </c>
      <c r="C952" s="65" t="s">
        <v>30</v>
      </c>
      <c r="D952" s="36" t="str">
        <f t="shared" si="39"/>
        <v>*</v>
      </c>
      <c r="E952" s="36" t="str">
        <f t="shared" si="39"/>
        <v>*</v>
      </c>
      <c r="F952" s="36" t="str">
        <f t="shared" si="39"/>
        <v>*</v>
      </c>
      <c r="G952" s="36" t="str">
        <f t="shared" si="39"/>
        <v/>
      </c>
      <c r="H952" s="36" t="str">
        <f t="shared" si="39"/>
        <v/>
      </c>
      <c r="I952" s="36" t="str">
        <f t="shared" si="39"/>
        <v/>
      </c>
      <c r="J952" s="36" t="str">
        <f t="shared" si="39"/>
        <v/>
      </c>
      <c r="K952" s="36" t="str">
        <f t="shared" si="39"/>
        <v/>
      </c>
      <c r="L952" s="36" t="str">
        <f t="shared" si="39"/>
        <v/>
      </c>
      <c r="M952" s="36" t="str">
        <f t="shared" si="39"/>
        <v/>
      </c>
      <c r="N952" s="36" t="str">
        <f t="shared" si="39"/>
        <v/>
      </c>
      <c r="O952" s="36" t="str">
        <f t="shared" si="39"/>
        <v/>
      </c>
      <c r="P952" s="36" t="str">
        <f t="shared" si="39"/>
        <v>*</v>
      </c>
      <c r="Q952" s="36" t="str">
        <f t="shared" si="39"/>
        <v>*</v>
      </c>
      <c r="R952" s="36" t="str">
        <f t="shared" si="39"/>
        <v>*</v>
      </c>
      <c r="S952" s="36" t="str">
        <f t="shared" si="39"/>
        <v/>
      </c>
      <c r="T952" s="36" t="str">
        <f t="shared" si="39"/>
        <v/>
      </c>
      <c r="U952" s="36" t="str">
        <f t="shared" si="39"/>
        <v/>
      </c>
    </row>
    <row r="953" spans="1:21" s="18" customFormat="1" ht="15.75" hidden="1" customHeight="1" x14ac:dyDescent="0.2">
      <c r="A953" s="75"/>
      <c r="B953" s="21" t="s">
        <v>248</v>
      </c>
      <c r="C953" s="65" t="s">
        <v>14</v>
      </c>
      <c r="D953" s="36" t="str">
        <f t="shared" si="39"/>
        <v>*</v>
      </c>
      <c r="E953" s="36" t="str">
        <f t="shared" si="39"/>
        <v>*</v>
      </c>
      <c r="F953" s="36" t="str">
        <f t="shared" si="39"/>
        <v>*</v>
      </c>
      <c r="G953" s="36" t="str">
        <f t="shared" si="39"/>
        <v/>
      </c>
      <c r="H953" s="36" t="str">
        <f t="shared" si="39"/>
        <v/>
      </c>
      <c r="I953" s="36" t="str">
        <f t="shared" si="39"/>
        <v/>
      </c>
      <c r="J953" s="36" t="str">
        <f t="shared" si="39"/>
        <v/>
      </c>
      <c r="K953" s="36" t="str">
        <f t="shared" si="39"/>
        <v/>
      </c>
      <c r="L953" s="36" t="str">
        <f t="shared" si="39"/>
        <v/>
      </c>
      <c r="M953" s="36" t="str">
        <f t="shared" si="39"/>
        <v/>
      </c>
      <c r="N953" s="36" t="str">
        <f t="shared" si="39"/>
        <v/>
      </c>
      <c r="O953" s="36" t="str">
        <f t="shared" si="39"/>
        <v/>
      </c>
      <c r="P953" s="36" t="str">
        <f t="shared" si="39"/>
        <v>*</v>
      </c>
      <c r="Q953" s="36" t="str">
        <f t="shared" si="39"/>
        <v>*</v>
      </c>
      <c r="R953" s="36" t="str">
        <f t="shared" si="39"/>
        <v>*</v>
      </c>
      <c r="S953" s="36" t="str">
        <f t="shared" si="39"/>
        <v/>
      </c>
      <c r="T953" s="36" t="str">
        <f t="shared" si="39"/>
        <v/>
      </c>
      <c r="U953" s="36" t="str">
        <f t="shared" si="39"/>
        <v/>
      </c>
    </row>
    <row r="954" spans="1:21" s="18" customFormat="1" ht="15.75" hidden="1" customHeight="1" x14ac:dyDescent="0.2">
      <c r="A954" s="75"/>
      <c r="B954" s="21" t="s">
        <v>212</v>
      </c>
      <c r="C954" s="65" t="s">
        <v>32</v>
      </c>
      <c r="D954" s="36" t="str">
        <f t="shared" si="39"/>
        <v/>
      </c>
      <c r="E954" s="36" t="str">
        <f t="shared" si="39"/>
        <v/>
      </c>
      <c r="F954" s="36" t="str">
        <f t="shared" si="39"/>
        <v/>
      </c>
      <c r="G954" s="36" t="str">
        <f t="shared" si="39"/>
        <v/>
      </c>
      <c r="H954" s="36" t="str">
        <f t="shared" si="39"/>
        <v/>
      </c>
      <c r="I954" s="36" t="str">
        <f t="shared" si="39"/>
        <v/>
      </c>
      <c r="J954" s="36" t="str">
        <f t="shared" si="39"/>
        <v/>
      </c>
      <c r="K954" s="36" t="str">
        <f t="shared" si="39"/>
        <v/>
      </c>
      <c r="L954" s="36" t="str">
        <f t="shared" si="39"/>
        <v/>
      </c>
      <c r="M954" s="36" t="str">
        <f t="shared" si="39"/>
        <v/>
      </c>
      <c r="N954" s="36" t="str">
        <f t="shared" si="39"/>
        <v/>
      </c>
      <c r="O954" s="36" t="str">
        <f t="shared" si="39"/>
        <v/>
      </c>
      <c r="P954" s="36" t="str">
        <f t="shared" si="39"/>
        <v/>
      </c>
      <c r="Q954" s="36" t="str">
        <f t="shared" si="39"/>
        <v/>
      </c>
      <c r="R954" s="36" t="str">
        <f t="shared" si="39"/>
        <v/>
      </c>
      <c r="S954" s="36" t="str">
        <f t="shared" si="39"/>
        <v/>
      </c>
      <c r="T954" s="36" t="str">
        <f t="shared" si="39"/>
        <v/>
      </c>
      <c r="U954" s="36" t="str">
        <f t="shared" si="39"/>
        <v/>
      </c>
    </row>
    <row r="955" spans="1:21" s="18" customFormat="1" ht="15.75" hidden="1" customHeight="1" x14ac:dyDescent="0.2">
      <c r="A955" s="75"/>
      <c r="B955" s="35" t="s">
        <v>249</v>
      </c>
      <c r="C955" s="65" t="s">
        <v>16</v>
      </c>
      <c r="D955" s="36" t="str">
        <f t="shared" si="39"/>
        <v/>
      </c>
      <c r="E955" s="36" t="str">
        <f t="shared" si="39"/>
        <v/>
      </c>
      <c r="F955" s="36" t="str">
        <f t="shared" si="39"/>
        <v/>
      </c>
      <c r="G955" s="36" t="str">
        <f t="shared" si="39"/>
        <v/>
      </c>
      <c r="H955" s="36" t="str">
        <f t="shared" si="39"/>
        <v/>
      </c>
      <c r="I955" s="36" t="str">
        <f t="shared" si="39"/>
        <v/>
      </c>
      <c r="J955" s="36" t="str">
        <f t="shared" si="39"/>
        <v/>
      </c>
      <c r="K955" s="36" t="str">
        <f t="shared" si="39"/>
        <v/>
      </c>
      <c r="L955" s="36" t="str">
        <f t="shared" si="39"/>
        <v/>
      </c>
      <c r="M955" s="36" t="str">
        <f t="shared" si="39"/>
        <v/>
      </c>
      <c r="N955" s="36" t="str">
        <f t="shared" si="39"/>
        <v/>
      </c>
      <c r="O955" s="36" t="str">
        <f t="shared" si="39"/>
        <v/>
      </c>
      <c r="P955" s="36" t="str">
        <f t="shared" si="39"/>
        <v/>
      </c>
      <c r="Q955" s="36" t="str">
        <f t="shared" si="39"/>
        <v/>
      </c>
      <c r="R955" s="36" t="str">
        <f t="shared" si="39"/>
        <v/>
      </c>
      <c r="S955" s="36" t="str">
        <f t="shared" si="39"/>
        <v/>
      </c>
      <c r="T955" s="36" t="str">
        <f t="shared" si="39"/>
        <v/>
      </c>
      <c r="U955" s="36" t="str">
        <f t="shared" si="39"/>
        <v/>
      </c>
    </row>
    <row r="956" spans="1:21" s="18" customFormat="1" ht="15.75" hidden="1" customHeight="1" x14ac:dyDescent="0.2">
      <c r="A956" s="75"/>
      <c r="B956" s="35" t="s">
        <v>213</v>
      </c>
      <c r="C956" s="65" t="s">
        <v>130</v>
      </c>
      <c r="D956" s="36" t="str">
        <f t="shared" si="39"/>
        <v/>
      </c>
      <c r="E956" s="36" t="str">
        <f t="shared" si="39"/>
        <v/>
      </c>
      <c r="F956" s="36" t="str">
        <f t="shared" si="39"/>
        <v/>
      </c>
      <c r="G956" s="36" t="str">
        <f t="shared" si="39"/>
        <v/>
      </c>
      <c r="H956" s="36" t="str">
        <f t="shared" si="39"/>
        <v/>
      </c>
      <c r="I956" s="36" t="str">
        <f t="shared" si="39"/>
        <v/>
      </c>
      <c r="J956" s="36" t="str">
        <f t="shared" si="39"/>
        <v/>
      </c>
      <c r="K956" s="36" t="str">
        <f t="shared" si="39"/>
        <v/>
      </c>
      <c r="L956" s="36" t="str">
        <f t="shared" si="39"/>
        <v/>
      </c>
      <c r="M956" s="36" t="str">
        <f t="shared" si="39"/>
        <v/>
      </c>
      <c r="N956" s="36" t="str">
        <f t="shared" si="39"/>
        <v/>
      </c>
      <c r="O956" s="36" t="str">
        <f t="shared" si="39"/>
        <v/>
      </c>
      <c r="P956" s="36" t="str">
        <f t="shared" si="39"/>
        <v/>
      </c>
      <c r="Q956" s="36" t="str">
        <f t="shared" si="39"/>
        <v/>
      </c>
      <c r="R956" s="36" t="str">
        <f t="shared" si="39"/>
        <v/>
      </c>
      <c r="S956" s="36" t="str">
        <f t="shared" si="39"/>
        <v/>
      </c>
      <c r="T956" s="36" t="str">
        <f t="shared" si="39"/>
        <v/>
      </c>
      <c r="U956" s="36" t="str">
        <f t="shared" si="39"/>
        <v/>
      </c>
    </row>
    <row r="957" spans="1:21" s="18" customFormat="1" ht="15.75" hidden="1" customHeight="1" x14ac:dyDescent="0.2">
      <c r="A957" s="76" t="s">
        <v>250</v>
      </c>
      <c r="B957" s="17" t="s">
        <v>210</v>
      </c>
      <c r="C957" s="33" t="s">
        <v>22</v>
      </c>
      <c r="D957" s="34" t="str">
        <f t="shared" si="39"/>
        <v>*</v>
      </c>
      <c r="E957" s="34" t="str">
        <f t="shared" si="39"/>
        <v>*</v>
      </c>
      <c r="F957" s="34" t="str">
        <f t="shared" si="39"/>
        <v>*</v>
      </c>
      <c r="G957" s="34" t="str">
        <f t="shared" si="39"/>
        <v>*</v>
      </c>
      <c r="H957" s="34" t="str">
        <f t="shared" si="39"/>
        <v>*</v>
      </c>
      <c r="I957" s="34" t="str">
        <f t="shared" si="39"/>
        <v>*</v>
      </c>
      <c r="J957" s="34" t="str">
        <f t="shared" si="39"/>
        <v/>
      </c>
      <c r="K957" s="34" t="str">
        <f t="shared" si="39"/>
        <v/>
      </c>
      <c r="L957" s="34" t="str">
        <f t="shared" si="39"/>
        <v/>
      </c>
      <c r="M957" s="34" t="str">
        <f t="shared" si="39"/>
        <v/>
      </c>
      <c r="N957" s="34" t="str">
        <f t="shared" si="39"/>
        <v/>
      </c>
      <c r="O957" s="34" t="str">
        <f t="shared" si="39"/>
        <v/>
      </c>
      <c r="P957" s="34" t="str">
        <f t="shared" si="39"/>
        <v>*</v>
      </c>
      <c r="Q957" s="34" t="str">
        <f t="shared" si="39"/>
        <v>*</v>
      </c>
      <c r="R957" s="34" t="str">
        <f t="shared" si="39"/>
        <v>*</v>
      </c>
      <c r="S957" s="34" t="str">
        <f t="shared" si="39"/>
        <v/>
      </c>
      <c r="T957" s="34" t="str">
        <f t="shared" si="39"/>
        <v/>
      </c>
      <c r="U957" s="34" t="str">
        <f t="shared" si="39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30</v>
      </c>
      <c r="D958" s="37" t="str">
        <f>IF(D302=D632,"","*")</f>
        <v>*</v>
      </c>
      <c r="E958" s="37" t="str">
        <f t="shared" si="39"/>
        <v>*</v>
      </c>
      <c r="F958" s="37" t="str">
        <f t="shared" si="39"/>
        <v>*</v>
      </c>
      <c r="G958" s="37" t="str">
        <f t="shared" si="39"/>
        <v>*</v>
      </c>
      <c r="H958" s="37" t="str">
        <f t="shared" si="39"/>
        <v>*</v>
      </c>
      <c r="I958" s="37" t="str">
        <f t="shared" si="39"/>
        <v>*</v>
      </c>
      <c r="J958" s="37" t="str">
        <f t="shared" si="39"/>
        <v/>
      </c>
      <c r="K958" s="37" t="str">
        <f t="shared" si="39"/>
        <v/>
      </c>
      <c r="L958" s="37" t="str">
        <f t="shared" si="39"/>
        <v/>
      </c>
      <c r="M958" s="37" t="str">
        <f t="shared" si="39"/>
        <v/>
      </c>
      <c r="N958" s="37" t="str">
        <f t="shared" si="39"/>
        <v/>
      </c>
      <c r="O958" s="37" t="str">
        <f t="shared" si="39"/>
        <v/>
      </c>
      <c r="P958" s="37" t="str">
        <f t="shared" si="39"/>
        <v>*</v>
      </c>
      <c r="Q958" s="37" t="str">
        <f t="shared" si="39"/>
        <v>*</v>
      </c>
      <c r="R958" s="37" t="str">
        <f t="shared" si="39"/>
        <v>*</v>
      </c>
      <c r="S958" s="37" t="str">
        <f t="shared" si="39"/>
        <v/>
      </c>
      <c r="T958" s="37" t="str">
        <f t="shared" si="39"/>
        <v/>
      </c>
      <c r="U958" s="37" t="str">
        <f t="shared" si="39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37" t="str">
        <f>IF(D303=D633,"","*")</f>
        <v>*</v>
      </c>
      <c r="E959" s="37" t="str">
        <f t="shared" si="39"/>
        <v>*</v>
      </c>
      <c r="F959" s="37" t="str">
        <f t="shared" si="39"/>
        <v>*</v>
      </c>
      <c r="G959" s="37" t="str">
        <f t="shared" si="39"/>
        <v>*</v>
      </c>
      <c r="H959" s="37" t="str">
        <f t="shared" si="39"/>
        <v>*</v>
      </c>
      <c r="I959" s="37" t="str">
        <f t="shared" si="39"/>
        <v>*</v>
      </c>
      <c r="J959" s="37" t="str">
        <f t="shared" si="39"/>
        <v/>
      </c>
      <c r="K959" s="37" t="str">
        <f t="shared" si="39"/>
        <v/>
      </c>
      <c r="L959" s="37" t="str">
        <f t="shared" si="39"/>
        <v/>
      </c>
      <c r="M959" s="37" t="str">
        <f t="shared" si="39"/>
        <v/>
      </c>
      <c r="N959" s="37" t="str">
        <f t="shared" si="39"/>
        <v/>
      </c>
      <c r="O959" s="37" t="str">
        <f t="shared" si="39"/>
        <v/>
      </c>
      <c r="P959" s="37" t="str">
        <f t="shared" si="39"/>
        <v>*</v>
      </c>
      <c r="Q959" s="37" t="str">
        <f t="shared" si="39"/>
        <v>*</v>
      </c>
      <c r="R959" s="37" t="str">
        <f t="shared" si="39"/>
        <v>*</v>
      </c>
      <c r="S959" s="37" t="str">
        <f t="shared" si="39"/>
        <v/>
      </c>
      <c r="T959" s="37" t="str">
        <f t="shared" si="39"/>
        <v/>
      </c>
      <c r="U959" s="37" t="str">
        <f t="shared" si="39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32</v>
      </c>
      <c r="D960" s="37" t="str">
        <f>IF(D304=D634,"","*")</f>
        <v/>
      </c>
      <c r="E960" s="37" t="str">
        <f t="shared" si="39"/>
        <v>*</v>
      </c>
      <c r="F960" s="37" t="str">
        <f t="shared" si="39"/>
        <v>*</v>
      </c>
      <c r="G960" s="37" t="str">
        <f t="shared" si="39"/>
        <v/>
      </c>
      <c r="H960" s="37" t="str">
        <f t="shared" si="39"/>
        <v/>
      </c>
      <c r="I960" s="37" t="str">
        <f t="shared" si="39"/>
        <v/>
      </c>
      <c r="J960" s="37" t="str">
        <f t="shared" si="39"/>
        <v/>
      </c>
      <c r="K960" s="37" t="str">
        <f t="shared" si="39"/>
        <v/>
      </c>
      <c r="L960" s="37" t="str">
        <f t="shared" si="39"/>
        <v/>
      </c>
      <c r="M960" s="37" t="str">
        <f t="shared" si="39"/>
        <v/>
      </c>
      <c r="N960" s="37" t="str">
        <f t="shared" si="39"/>
        <v/>
      </c>
      <c r="O960" s="37" t="str">
        <f t="shared" si="39"/>
        <v/>
      </c>
      <c r="P960" s="37" t="str">
        <f t="shared" si="39"/>
        <v/>
      </c>
      <c r="Q960" s="37" t="str">
        <f t="shared" si="39"/>
        <v>*</v>
      </c>
      <c r="R960" s="37" t="str">
        <f t="shared" si="39"/>
        <v>*</v>
      </c>
      <c r="S960" s="37" t="str">
        <f t="shared" si="39"/>
        <v/>
      </c>
      <c r="T960" s="37" t="str">
        <f t="shared" si="39"/>
        <v/>
      </c>
      <c r="U960" s="37" t="str">
        <f t="shared" si="39"/>
        <v/>
      </c>
    </row>
    <row r="961" spans="1:21" s="18" customFormat="1" ht="15.75" hidden="1" customHeight="1" x14ac:dyDescent="0.2">
      <c r="A961" s="76"/>
      <c r="B961" s="22" t="s">
        <v>249</v>
      </c>
      <c r="C961" s="23" t="s">
        <v>16</v>
      </c>
      <c r="D961" s="37" t="str">
        <f>IF(D305=D635,"","*")</f>
        <v/>
      </c>
      <c r="E961" s="37" t="str">
        <f t="shared" si="39"/>
        <v/>
      </c>
      <c r="F961" s="37" t="str">
        <f t="shared" si="39"/>
        <v/>
      </c>
      <c r="G961" s="37" t="str">
        <f t="shared" si="39"/>
        <v/>
      </c>
      <c r="H961" s="37" t="str">
        <f t="shared" si="39"/>
        <v/>
      </c>
      <c r="I961" s="37" t="str">
        <f t="shared" si="39"/>
        <v/>
      </c>
      <c r="J961" s="37" t="str">
        <f t="shared" si="39"/>
        <v/>
      </c>
      <c r="K961" s="37" t="str">
        <f t="shared" si="39"/>
        <v/>
      </c>
      <c r="L961" s="37" t="str">
        <f t="shared" si="39"/>
        <v/>
      </c>
      <c r="M961" s="37" t="str">
        <f t="shared" si="39"/>
        <v/>
      </c>
      <c r="N961" s="37" t="str">
        <f t="shared" si="39"/>
        <v/>
      </c>
      <c r="O961" s="37" t="str">
        <f t="shared" si="39"/>
        <v/>
      </c>
      <c r="P961" s="37" t="str">
        <f t="shared" si="39"/>
        <v/>
      </c>
      <c r="Q961" s="37" t="str">
        <f t="shared" si="39"/>
        <v/>
      </c>
      <c r="R961" s="37" t="str">
        <f t="shared" si="39"/>
        <v/>
      </c>
      <c r="S961" s="37" t="str">
        <f t="shared" si="39"/>
        <v/>
      </c>
      <c r="T961" s="37" t="str">
        <f t="shared" si="39"/>
        <v/>
      </c>
      <c r="U961" s="37" t="str">
        <f t="shared" si="39"/>
        <v/>
      </c>
    </row>
    <row r="962" spans="1:21" s="18" customFormat="1" ht="15.75" hidden="1" customHeight="1" x14ac:dyDescent="0.2">
      <c r="A962" s="77"/>
      <c r="B962" s="25" t="s">
        <v>213</v>
      </c>
      <c r="C962" s="26" t="s">
        <v>130</v>
      </c>
      <c r="D962" s="38" t="str">
        <f>IF(D306=D636,"","*")</f>
        <v/>
      </c>
      <c r="E962" s="38" t="str">
        <f t="shared" si="39"/>
        <v/>
      </c>
      <c r="F962" s="38" t="str">
        <f t="shared" si="39"/>
        <v/>
      </c>
      <c r="G962" s="38" t="str">
        <f t="shared" si="39"/>
        <v/>
      </c>
      <c r="H962" s="38" t="str">
        <f t="shared" si="39"/>
        <v/>
      </c>
      <c r="I962" s="38" t="str">
        <f t="shared" si="39"/>
        <v/>
      </c>
      <c r="J962" s="38" t="str">
        <f t="shared" si="39"/>
        <v/>
      </c>
      <c r="K962" s="38" t="str">
        <f t="shared" si="39"/>
        <v/>
      </c>
      <c r="L962" s="38" t="str">
        <f t="shared" si="39"/>
        <v/>
      </c>
      <c r="M962" s="38" t="str">
        <f t="shared" si="39"/>
        <v/>
      </c>
      <c r="N962" s="38" t="str">
        <f t="shared" si="39"/>
        <v/>
      </c>
      <c r="O962" s="38" t="str">
        <f t="shared" si="39"/>
        <v/>
      </c>
      <c r="P962" s="38" t="str">
        <f t="shared" si="39"/>
        <v/>
      </c>
      <c r="Q962" s="38" t="str">
        <f t="shared" si="39"/>
        <v/>
      </c>
      <c r="R962" s="38" t="str">
        <f t="shared" si="39"/>
        <v/>
      </c>
      <c r="S962" s="38" t="str">
        <f t="shared" si="39"/>
        <v/>
      </c>
      <c r="T962" s="38" t="str">
        <f t="shared" si="39"/>
        <v/>
      </c>
      <c r="U962" s="38" t="str">
        <f t="shared" si="39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966"/>
  <sheetViews>
    <sheetView zoomScaleNormal="100" workbookViewId="0">
      <pane xSplit="3" ySplit="7" topLeftCell="D71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344</v>
      </c>
    </row>
    <row r="2" spans="1:21" ht="15" customHeight="1" x14ac:dyDescent="0.2">
      <c r="A2" s="29" t="s">
        <v>359</v>
      </c>
    </row>
    <row r="3" spans="1:21" ht="15" customHeight="1" x14ac:dyDescent="0.25">
      <c r="A3" s="30" t="s">
        <v>360</v>
      </c>
      <c r="B3" s="30"/>
    </row>
    <row r="4" spans="1:21" s="3" customFormat="1" ht="13.5" customHeight="1" x14ac:dyDescent="0.2">
      <c r="A4" s="87" t="s">
        <v>346</v>
      </c>
      <c r="B4" s="88"/>
      <c r="C4" s="88"/>
      <c r="D4" s="79" t="s">
        <v>347</v>
      </c>
      <c r="E4" s="80"/>
      <c r="F4" s="90"/>
      <c r="G4" s="79" t="s">
        <v>348</v>
      </c>
      <c r="H4" s="80"/>
      <c r="I4" s="90"/>
      <c r="J4" s="79" t="s">
        <v>200</v>
      </c>
      <c r="K4" s="80"/>
      <c r="L4" s="90"/>
      <c r="M4" s="79" t="s">
        <v>349</v>
      </c>
      <c r="N4" s="80"/>
      <c r="O4" s="90"/>
      <c r="P4" s="79" t="s">
        <v>350</v>
      </c>
      <c r="Q4" s="80"/>
      <c r="R4" s="90"/>
      <c r="S4" s="79" t="s">
        <v>351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352</v>
      </c>
      <c r="E6" s="4" t="s">
        <v>353</v>
      </c>
      <c r="F6" s="4" t="s">
        <v>354</v>
      </c>
      <c r="G6" s="4" t="s">
        <v>352</v>
      </c>
      <c r="H6" s="4" t="s">
        <v>353</v>
      </c>
      <c r="I6" s="4" t="s">
        <v>354</v>
      </c>
      <c r="J6" s="4" t="s">
        <v>352</v>
      </c>
      <c r="K6" s="4" t="s">
        <v>353</v>
      </c>
      <c r="L6" s="4" t="s">
        <v>354</v>
      </c>
      <c r="M6" s="4" t="s">
        <v>352</v>
      </c>
      <c r="N6" s="4" t="s">
        <v>353</v>
      </c>
      <c r="O6" s="4" t="s">
        <v>354</v>
      </c>
      <c r="P6" s="4" t="s">
        <v>352</v>
      </c>
      <c r="Q6" s="4" t="s">
        <v>353</v>
      </c>
      <c r="R6" s="4" t="s">
        <v>354</v>
      </c>
      <c r="S6" s="4" t="s">
        <v>352</v>
      </c>
      <c r="T6" s="4" t="s">
        <v>353</v>
      </c>
      <c r="U6" s="39" t="s">
        <v>354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16">
        <v>16124</v>
      </c>
      <c r="E8" s="16">
        <v>127947</v>
      </c>
      <c r="F8" s="16">
        <v>439866632</v>
      </c>
      <c r="G8" s="16">
        <v>6347</v>
      </c>
      <c r="H8" s="16">
        <v>16968</v>
      </c>
      <c r="I8" s="16">
        <v>204615084</v>
      </c>
      <c r="J8" s="16">
        <v>76</v>
      </c>
      <c r="K8" s="16">
        <v>101</v>
      </c>
      <c r="L8" s="16">
        <v>868175</v>
      </c>
      <c r="M8" s="16">
        <v>60</v>
      </c>
      <c r="N8" s="16">
        <v>60</v>
      </c>
      <c r="O8" s="16">
        <v>2930000</v>
      </c>
      <c r="P8" s="16">
        <v>9490</v>
      </c>
      <c r="Q8" s="16">
        <v>109349</v>
      </c>
      <c r="R8" s="16">
        <v>229352748</v>
      </c>
      <c r="S8" s="16">
        <v>151</v>
      </c>
      <c r="T8" s="16">
        <v>1469</v>
      </c>
      <c r="U8" s="16">
        <v>2100625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64">
        <v>2287</v>
      </c>
      <c r="E9" s="64">
        <v>21435</v>
      </c>
      <c r="F9" s="64">
        <v>59527230</v>
      </c>
      <c r="G9" s="64">
        <v>571</v>
      </c>
      <c r="H9" s="64">
        <v>1638</v>
      </c>
      <c r="I9" s="64">
        <v>18014755</v>
      </c>
      <c r="J9" s="64">
        <v>14</v>
      </c>
      <c r="K9" s="64">
        <v>17</v>
      </c>
      <c r="L9" s="64">
        <v>159463</v>
      </c>
      <c r="M9" s="64">
        <v>1</v>
      </c>
      <c r="N9" s="64">
        <v>1</v>
      </c>
      <c r="O9" s="64">
        <v>50000</v>
      </c>
      <c r="P9" s="64">
        <v>1666</v>
      </c>
      <c r="Q9" s="64">
        <v>19477</v>
      </c>
      <c r="R9" s="64">
        <v>40864530</v>
      </c>
      <c r="S9" s="64">
        <v>35</v>
      </c>
      <c r="T9" s="64">
        <v>302</v>
      </c>
      <c r="U9" s="64">
        <v>438482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20">
        <v>2243</v>
      </c>
      <c r="E10" s="20">
        <v>21127</v>
      </c>
      <c r="F10" s="20">
        <v>58393600</v>
      </c>
      <c r="G10" s="20">
        <v>552</v>
      </c>
      <c r="H10" s="20">
        <v>1581</v>
      </c>
      <c r="I10" s="20">
        <v>17407274</v>
      </c>
      <c r="J10" s="20">
        <v>14</v>
      </c>
      <c r="K10" s="20">
        <v>17</v>
      </c>
      <c r="L10" s="20">
        <v>159463</v>
      </c>
      <c r="M10" s="20">
        <v>1</v>
      </c>
      <c r="N10" s="20">
        <v>1</v>
      </c>
      <c r="O10" s="20">
        <v>50000</v>
      </c>
      <c r="P10" s="20">
        <v>1642</v>
      </c>
      <c r="Q10" s="20">
        <v>19228</v>
      </c>
      <c r="R10" s="20">
        <v>40341381</v>
      </c>
      <c r="S10" s="20">
        <v>34</v>
      </c>
      <c r="T10" s="20">
        <v>300</v>
      </c>
      <c r="U10" s="20">
        <v>435482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20">
        <v>2132</v>
      </c>
      <c r="E11" s="20">
        <v>20212</v>
      </c>
      <c r="F11" s="20">
        <v>55695543</v>
      </c>
      <c r="G11" s="20">
        <v>513</v>
      </c>
      <c r="H11" s="20">
        <v>1474</v>
      </c>
      <c r="I11" s="20">
        <v>16392778</v>
      </c>
      <c r="J11" s="20">
        <v>14</v>
      </c>
      <c r="K11" s="20">
        <v>17</v>
      </c>
      <c r="L11" s="20">
        <v>159463</v>
      </c>
      <c r="M11" s="20">
        <v>1</v>
      </c>
      <c r="N11" s="20">
        <v>1</v>
      </c>
      <c r="O11" s="20">
        <v>50000</v>
      </c>
      <c r="P11" s="20">
        <v>1570</v>
      </c>
      <c r="Q11" s="20">
        <v>18420</v>
      </c>
      <c r="R11" s="20">
        <v>38657820</v>
      </c>
      <c r="S11" s="20">
        <v>34</v>
      </c>
      <c r="T11" s="20">
        <v>300</v>
      </c>
      <c r="U11" s="20">
        <v>435482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20">
        <v>111</v>
      </c>
      <c r="E12" s="20">
        <v>915</v>
      </c>
      <c r="F12" s="20">
        <v>2698057</v>
      </c>
      <c r="G12" s="20">
        <v>39</v>
      </c>
      <c r="H12" s="20">
        <v>107</v>
      </c>
      <c r="I12" s="20">
        <v>1014496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72</v>
      </c>
      <c r="Q12" s="20">
        <v>808</v>
      </c>
      <c r="R12" s="20">
        <v>1683561</v>
      </c>
      <c r="S12" s="20">
        <v>0</v>
      </c>
      <c r="T12" s="20">
        <v>0</v>
      </c>
      <c r="U12" s="20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20">
        <v>13</v>
      </c>
      <c r="E13" s="20">
        <v>75</v>
      </c>
      <c r="F13" s="20">
        <v>375604</v>
      </c>
      <c r="G13" s="20">
        <v>9</v>
      </c>
      <c r="H13" s="20">
        <v>27</v>
      </c>
      <c r="I13" s="20">
        <v>274756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4</v>
      </c>
      <c r="Q13" s="20">
        <v>48</v>
      </c>
      <c r="R13" s="20">
        <v>100848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20">
        <v>31</v>
      </c>
      <c r="E14" s="20">
        <v>233</v>
      </c>
      <c r="F14" s="20">
        <v>758026</v>
      </c>
      <c r="G14" s="20">
        <v>10</v>
      </c>
      <c r="H14" s="20">
        <v>30</v>
      </c>
      <c r="I14" s="20">
        <v>332725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20</v>
      </c>
      <c r="Q14" s="20">
        <v>201</v>
      </c>
      <c r="R14" s="20">
        <v>422301</v>
      </c>
      <c r="S14" s="20">
        <v>1</v>
      </c>
      <c r="T14" s="20">
        <v>2</v>
      </c>
      <c r="U14" s="20">
        <v>3000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64">
        <v>13837</v>
      </c>
      <c r="E15" s="64">
        <v>106512</v>
      </c>
      <c r="F15" s="64">
        <v>380339402</v>
      </c>
      <c r="G15" s="64">
        <v>5776</v>
      </c>
      <c r="H15" s="64">
        <v>15330</v>
      </c>
      <c r="I15" s="64">
        <v>186600329</v>
      </c>
      <c r="J15" s="64">
        <v>62</v>
      </c>
      <c r="K15" s="64">
        <v>84</v>
      </c>
      <c r="L15" s="64">
        <v>708712</v>
      </c>
      <c r="M15" s="64">
        <v>59</v>
      </c>
      <c r="N15" s="64">
        <v>59</v>
      </c>
      <c r="O15" s="64">
        <v>2880000</v>
      </c>
      <c r="P15" s="64">
        <v>7824</v>
      </c>
      <c r="Q15" s="64">
        <v>89872</v>
      </c>
      <c r="R15" s="64">
        <v>188488218</v>
      </c>
      <c r="S15" s="64">
        <v>116</v>
      </c>
      <c r="T15" s="64">
        <v>1167</v>
      </c>
      <c r="U15" s="64">
        <v>1662143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24">
        <v>13506</v>
      </c>
      <c r="E16" s="24">
        <v>104073</v>
      </c>
      <c r="F16" s="24">
        <v>371167934</v>
      </c>
      <c r="G16" s="24">
        <v>5635</v>
      </c>
      <c r="H16" s="24">
        <v>14983</v>
      </c>
      <c r="I16" s="24">
        <v>182024301</v>
      </c>
      <c r="J16" s="24">
        <v>62</v>
      </c>
      <c r="K16" s="24">
        <v>84</v>
      </c>
      <c r="L16" s="24">
        <v>708712</v>
      </c>
      <c r="M16" s="24">
        <v>54</v>
      </c>
      <c r="N16" s="24">
        <v>54</v>
      </c>
      <c r="O16" s="24">
        <v>2630000</v>
      </c>
      <c r="P16" s="24">
        <v>7644</v>
      </c>
      <c r="Q16" s="24">
        <v>87829</v>
      </c>
      <c r="R16" s="24">
        <v>184208278</v>
      </c>
      <c r="S16" s="24">
        <v>111</v>
      </c>
      <c r="T16" s="24">
        <v>1123</v>
      </c>
      <c r="U16" s="24">
        <v>1596643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24">
        <v>12656</v>
      </c>
      <c r="E17" s="24">
        <v>98100</v>
      </c>
      <c r="F17" s="24">
        <v>349175744</v>
      </c>
      <c r="G17" s="24">
        <v>5226</v>
      </c>
      <c r="H17" s="24">
        <v>13961</v>
      </c>
      <c r="I17" s="24">
        <v>170494209</v>
      </c>
      <c r="J17" s="24">
        <v>60</v>
      </c>
      <c r="K17" s="24">
        <v>82</v>
      </c>
      <c r="L17" s="24">
        <v>707380</v>
      </c>
      <c r="M17" s="24">
        <v>54</v>
      </c>
      <c r="N17" s="24">
        <v>54</v>
      </c>
      <c r="O17" s="24">
        <v>2630000</v>
      </c>
      <c r="P17" s="24">
        <v>7209</v>
      </c>
      <c r="Q17" s="24">
        <v>82896</v>
      </c>
      <c r="R17" s="24">
        <v>173769012</v>
      </c>
      <c r="S17" s="24">
        <v>107</v>
      </c>
      <c r="T17" s="24">
        <v>1107</v>
      </c>
      <c r="U17" s="24">
        <v>1575143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24">
        <v>850</v>
      </c>
      <c r="E18" s="24">
        <v>5973</v>
      </c>
      <c r="F18" s="24">
        <v>21992190</v>
      </c>
      <c r="G18" s="24">
        <v>409</v>
      </c>
      <c r="H18" s="24">
        <v>1022</v>
      </c>
      <c r="I18" s="24">
        <v>11530092</v>
      </c>
      <c r="J18" s="24">
        <v>2</v>
      </c>
      <c r="K18" s="24">
        <v>2</v>
      </c>
      <c r="L18" s="24">
        <v>1332</v>
      </c>
      <c r="M18" s="24">
        <v>0</v>
      </c>
      <c r="N18" s="24">
        <v>0</v>
      </c>
      <c r="O18" s="24">
        <v>0</v>
      </c>
      <c r="P18" s="24">
        <v>435</v>
      </c>
      <c r="Q18" s="24">
        <v>4933</v>
      </c>
      <c r="R18" s="24">
        <v>10439266</v>
      </c>
      <c r="S18" s="24">
        <v>4</v>
      </c>
      <c r="T18" s="24">
        <v>16</v>
      </c>
      <c r="U18" s="24">
        <v>21500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24">
        <v>157</v>
      </c>
      <c r="E19" s="24">
        <v>1129</v>
      </c>
      <c r="F19" s="24">
        <v>4414700</v>
      </c>
      <c r="G19" s="24">
        <v>68</v>
      </c>
      <c r="H19" s="24">
        <v>171</v>
      </c>
      <c r="I19" s="24">
        <v>2272068</v>
      </c>
      <c r="J19" s="24">
        <v>0</v>
      </c>
      <c r="K19" s="24">
        <v>0</v>
      </c>
      <c r="L19" s="24">
        <v>0</v>
      </c>
      <c r="M19" s="24">
        <v>3</v>
      </c>
      <c r="N19" s="24">
        <v>3</v>
      </c>
      <c r="O19" s="24">
        <v>150000</v>
      </c>
      <c r="P19" s="24">
        <v>84</v>
      </c>
      <c r="Q19" s="24">
        <v>932</v>
      </c>
      <c r="R19" s="24">
        <v>1958132</v>
      </c>
      <c r="S19" s="24">
        <v>2</v>
      </c>
      <c r="T19" s="24">
        <v>23</v>
      </c>
      <c r="U19" s="24">
        <v>34500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27">
        <v>174</v>
      </c>
      <c r="E20" s="27">
        <v>1310</v>
      </c>
      <c r="F20" s="27">
        <v>4756768</v>
      </c>
      <c r="G20" s="27">
        <v>73</v>
      </c>
      <c r="H20" s="27">
        <v>176</v>
      </c>
      <c r="I20" s="27">
        <v>2303960</v>
      </c>
      <c r="J20" s="27">
        <v>0</v>
      </c>
      <c r="K20" s="27">
        <v>0</v>
      </c>
      <c r="L20" s="27">
        <v>0</v>
      </c>
      <c r="M20" s="27">
        <v>2</v>
      </c>
      <c r="N20" s="27">
        <v>2</v>
      </c>
      <c r="O20" s="27">
        <v>100000</v>
      </c>
      <c r="P20" s="27">
        <v>96</v>
      </c>
      <c r="Q20" s="27">
        <v>1111</v>
      </c>
      <c r="R20" s="27">
        <v>2321808</v>
      </c>
      <c r="S20" s="27">
        <v>3</v>
      </c>
      <c r="T20" s="27">
        <v>21</v>
      </c>
      <c r="U20" s="27">
        <v>31000</v>
      </c>
    </row>
    <row r="21" spans="1:21" ht="15.75" customHeight="1" x14ac:dyDescent="0.2">
      <c r="A21" s="78" t="s">
        <v>384</v>
      </c>
      <c r="B21" s="73"/>
      <c r="C21" s="31" t="s">
        <v>135</v>
      </c>
      <c r="D21" s="16">
        <v>1232</v>
      </c>
      <c r="E21" s="16">
        <v>4055</v>
      </c>
      <c r="F21" s="16">
        <v>48097866</v>
      </c>
      <c r="G21" s="16">
        <v>1193</v>
      </c>
      <c r="H21" s="16">
        <v>3579</v>
      </c>
      <c r="I21" s="16">
        <v>46864840</v>
      </c>
      <c r="J21" s="16">
        <v>1</v>
      </c>
      <c r="K21" s="16">
        <v>1</v>
      </c>
      <c r="L21" s="16">
        <v>556</v>
      </c>
      <c r="M21" s="16">
        <v>5</v>
      </c>
      <c r="N21" s="16">
        <v>5</v>
      </c>
      <c r="O21" s="16">
        <v>245000</v>
      </c>
      <c r="P21" s="16">
        <v>33</v>
      </c>
      <c r="Q21" s="16">
        <v>470</v>
      </c>
      <c r="R21" s="16">
        <v>987470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64">
        <v>68</v>
      </c>
      <c r="E22" s="64">
        <v>234</v>
      </c>
      <c r="F22" s="64">
        <v>2435427</v>
      </c>
      <c r="G22" s="64">
        <v>64</v>
      </c>
      <c r="H22" s="64">
        <v>192</v>
      </c>
      <c r="I22" s="64">
        <v>2347185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4</v>
      </c>
      <c r="Q22" s="64">
        <v>42</v>
      </c>
      <c r="R22" s="64">
        <v>88242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20">
        <v>68</v>
      </c>
      <c r="E23" s="20">
        <v>234</v>
      </c>
      <c r="F23" s="20">
        <v>2435427</v>
      </c>
      <c r="G23" s="20">
        <v>64</v>
      </c>
      <c r="H23" s="20">
        <v>192</v>
      </c>
      <c r="I23" s="20">
        <v>2347185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4</v>
      </c>
      <c r="Q23" s="20">
        <v>42</v>
      </c>
      <c r="R23" s="20">
        <v>88242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20">
        <v>68</v>
      </c>
      <c r="E24" s="20">
        <v>234</v>
      </c>
      <c r="F24" s="20">
        <v>2435427</v>
      </c>
      <c r="G24" s="20">
        <v>64</v>
      </c>
      <c r="H24" s="20">
        <v>192</v>
      </c>
      <c r="I24" s="20">
        <v>2347185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4</v>
      </c>
      <c r="Q24" s="20">
        <v>42</v>
      </c>
      <c r="R24" s="20">
        <v>88242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64">
        <v>1164</v>
      </c>
      <c r="E28" s="64">
        <v>3821</v>
      </c>
      <c r="F28" s="64">
        <v>45662439</v>
      </c>
      <c r="G28" s="64">
        <v>1129</v>
      </c>
      <c r="H28" s="64">
        <v>3387</v>
      </c>
      <c r="I28" s="64">
        <v>44517655</v>
      </c>
      <c r="J28" s="64">
        <v>1</v>
      </c>
      <c r="K28" s="64">
        <v>1</v>
      </c>
      <c r="L28" s="64">
        <v>556</v>
      </c>
      <c r="M28" s="64">
        <v>5</v>
      </c>
      <c r="N28" s="64">
        <v>5</v>
      </c>
      <c r="O28" s="64">
        <v>245000</v>
      </c>
      <c r="P28" s="64">
        <v>29</v>
      </c>
      <c r="Q28" s="64">
        <v>428</v>
      </c>
      <c r="R28" s="64">
        <v>899228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24">
        <v>1138</v>
      </c>
      <c r="E29" s="24">
        <v>3719</v>
      </c>
      <c r="F29" s="24">
        <v>44723614</v>
      </c>
      <c r="G29" s="24">
        <v>1107</v>
      </c>
      <c r="H29" s="24">
        <v>3321</v>
      </c>
      <c r="I29" s="24">
        <v>43654466</v>
      </c>
      <c r="J29" s="24">
        <v>1</v>
      </c>
      <c r="K29" s="24">
        <v>1</v>
      </c>
      <c r="L29" s="24">
        <v>556</v>
      </c>
      <c r="M29" s="24">
        <v>5</v>
      </c>
      <c r="N29" s="24">
        <v>5</v>
      </c>
      <c r="O29" s="24">
        <v>245000</v>
      </c>
      <c r="P29" s="24">
        <v>25</v>
      </c>
      <c r="Q29" s="24">
        <v>392</v>
      </c>
      <c r="R29" s="24">
        <v>823592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v>1118</v>
      </c>
      <c r="E30" s="24">
        <v>3659</v>
      </c>
      <c r="F30" s="24">
        <v>43942660</v>
      </c>
      <c r="G30" s="24">
        <v>1087</v>
      </c>
      <c r="H30" s="24">
        <v>3261</v>
      </c>
      <c r="I30" s="24">
        <v>42873512</v>
      </c>
      <c r="J30" s="24">
        <v>1</v>
      </c>
      <c r="K30" s="24">
        <v>1</v>
      </c>
      <c r="L30" s="24">
        <v>556</v>
      </c>
      <c r="M30" s="24">
        <v>5</v>
      </c>
      <c r="N30" s="24">
        <v>5</v>
      </c>
      <c r="O30" s="24">
        <v>245000</v>
      </c>
      <c r="P30" s="24">
        <v>25</v>
      </c>
      <c r="Q30" s="24">
        <v>392</v>
      </c>
      <c r="R30" s="24">
        <v>823592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24">
        <v>20</v>
      </c>
      <c r="E31" s="24">
        <v>60</v>
      </c>
      <c r="F31" s="24">
        <v>780954</v>
      </c>
      <c r="G31" s="24">
        <v>20</v>
      </c>
      <c r="H31" s="24">
        <v>60</v>
      </c>
      <c r="I31" s="24">
        <v>780954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24">
        <v>15</v>
      </c>
      <c r="E32" s="24">
        <v>69</v>
      </c>
      <c r="F32" s="24">
        <v>489305</v>
      </c>
      <c r="G32" s="24">
        <v>11</v>
      </c>
      <c r="H32" s="24">
        <v>33</v>
      </c>
      <c r="I32" s="24">
        <v>413669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4</v>
      </c>
      <c r="Q32" s="24">
        <v>36</v>
      </c>
      <c r="R32" s="24">
        <v>75636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27">
        <v>11</v>
      </c>
      <c r="E33" s="27">
        <v>33</v>
      </c>
      <c r="F33" s="27">
        <v>449520</v>
      </c>
      <c r="G33" s="27">
        <v>11</v>
      </c>
      <c r="H33" s="27">
        <v>33</v>
      </c>
      <c r="I33" s="27">
        <v>449520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16">
        <v>1711</v>
      </c>
      <c r="E34" s="16">
        <v>8566</v>
      </c>
      <c r="F34" s="16">
        <v>56925797</v>
      </c>
      <c r="G34" s="16">
        <v>1074</v>
      </c>
      <c r="H34" s="16">
        <v>2862</v>
      </c>
      <c r="I34" s="16">
        <v>43645266</v>
      </c>
      <c r="J34" s="16">
        <v>44</v>
      </c>
      <c r="K34" s="16">
        <v>44</v>
      </c>
      <c r="L34" s="16">
        <v>206313</v>
      </c>
      <c r="M34" s="16">
        <v>30</v>
      </c>
      <c r="N34" s="16">
        <v>30</v>
      </c>
      <c r="O34" s="16">
        <v>1495000</v>
      </c>
      <c r="P34" s="16">
        <v>528</v>
      </c>
      <c r="Q34" s="16">
        <v>5363</v>
      </c>
      <c r="R34" s="16">
        <v>11184925</v>
      </c>
      <c r="S34" s="16">
        <v>35</v>
      </c>
      <c r="T34" s="16">
        <v>267</v>
      </c>
      <c r="U34" s="16">
        <v>394293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64">
        <v>93</v>
      </c>
      <c r="E35" s="64">
        <v>458</v>
      </c>
      <c r="F35" s="64">
        <v>2473210</v>
      </c>
      <c r="G35" s="64">
        <v>49</v>
      </c>
      <c r="H35" s="64">
        <v>128</v>
      </c>
      <c r="I35" s="64">
        <v>1887784</v>
      </c>
      <c r="J35" s="64">
        <v>7</v>
      </c>
      <c r="K35" s="64">
        <v>7</v>
      </c>
      <c r="L35" s="64">
        <v>2603</v>
      </c>
      <c r="M35" s="64">
        <v>0</v>
      </c>
      <c r="N35" s="64">
        <v>0</v>
      </c>
      <c r="O35" s="64">
        <v>0</v>
      </c>
      <c r="P35" s="64">
        <v>23</v>
      </c>
      <c r="Q35" s="64">
        <v>173</v>
      </c>
      <c r="R35" s="64">
        <v>363473</v>
      </c>
      <c r="S35" s="64">
        <v>14</v>
      </c>
      <c r="T35" s="64">
        <v>150</v>
      </c>
      <c r="U35" s="64">
        <v>219350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20">
        <v>93</v>
      </c>
      <c r="E36" s="20">
        <v>458</v>
      </c>
      <c r="F36" s="20">
        <v>2473210</v>
      </c>
      <c r="G36" s="20">
        <v>49</v>
      </c>
      <c r="H36" s="20">
        <v>128</v>
      </c>
      <c r="I36" s="20">
        <v>1887784</v>
      </c>
      <c r="J36" s="20">
        <v>7</v>
      </c>
      <c r="K36" s="20">
        <v>7</v>
      </c>
      <c r="L36" s="20">
        <v>2603</v>
      </c>
      <c r="M36" s="20">
        <v>0</v>
      </c>
      <c r="N36" s="20">
        <v>0</v>
      </c>
      <c r="O36" s="20">
        <v>0</v>
      </c>
      <c r="P36" s="20">
        <v>23</v>
      </c>
      <c r="Q36" s="20">
        <v>173</v>
      </c>
      <c r="R36" s="20">
        <v>363473</v>
      </c>
      <c r="S36" s="20">
        <v>14</v>
      </c>
      <c r="T36" s="20">
        <v>150</v>
      </c>
      <c r="U36" s="20">
        <v>219350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20">
        <v>93</v>
      </c>
      <c r="E37" s="20">
        <v>458</v>
      </c>
      <c r="F37" s="20">
        <v>2473210</v>
      </c>
      <c r="G37" s="20">
        <v>49</v>
      </c>
      <c r="H37" s="20">
        <v>128</v>
      </c>
      <c r="I37" s="20">
        <v>1887784</v>
      </c>
      <c r="J37" s="20">
        <v>7</v>
      </c>
      <c r="K37" s="20">
        <v>7</v>
      </c>
      <c r="L37" s="20">
        <v>2603</v>
      </c>
      <c r="M37" s="20">
        <v>0</v>
      </c>
      <c r="N37" s="20">
        <v>0</v>
      </c>
      <c r="O37" s="20">
        <v>0</v>
      </c>
      <c r="P37" s="20">
        <v>23</v>
      </c>
      <c r="Q37" s="20">
        <v>173</v>
      </c>
      <c r="R37" s="20">
        <v>363473</v>
      </c>
      <c r="S37" s="20">
        <v>14</v>
      </c>
      <c r="T37" s="20">
        <v>150</v>
      </c>
      <c r="U37" s="20">
        <v>219350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64">
        <v>1618</v>
      </c>
      <c r="E41" s="64">
        <v>8108</v>
      </c>
      <c r="F41" s="64">
        <v>54452587</v>
      </c>
      <c r="G41" s="64">
        <v>1025</v>
      </c>
      <c r="H41" s="64">
        <v>2734</v>
      </c>
      <c r="I41" s="64">
        <v>41757482</v>
      </c>
      <c r="J41" s="64">
        <v>37</v>
      </c>
      <c r="K41" s="64">
        <v>37</v>
      </c>
      <c r="L41" s="64">
        <v>203710</v>
      </c>
      <c r="M41" s="64">
        <v>30</v>
      </c>
      <c r="N41" s="64">
        <v>30</v>
      </c>
      <c r="O41" s="64">
        <v>1495000</v>
      </c>
      <c r="P41" s="64">
        <v>505</v>
      </c>
      <c r="Q41" s="64">
        <v>5190</v>
      </c>
      <c r="R41" s="64">
        <v>10821452</v>
      </c>
      <c r="S41" s="64">
        <v>21</v>
      </c>
      <c r="T41" s="64">
        <v>117</v>
      </c>
      <c r="U41" s="64">
        <v>174943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24">
        <v>1573</v>
      </c>
      <c r="E42" s="24">
        <v>8000</v>
      </c>
      <c r="F42" s="24">
        <v>52632494</v>
      </c>
      <c r="G42" s="24">
        <v>985</v>
      </c>
      <c r="H42" s="24">
        <v>2631</v>
      </c>
      <c r="I42" s="24">
        <v>40187389</v>
      </c>
      <c r="J42" s="24">
        <v>37</v>
      </c>
      <c r="K42" s="24">
        <v>37</v>
      </c>
      <c r="L42" s="24">
        <v>203710</v>
      </c>
      <c r="M42" s="24">
        <v>25</v>
      </c>
      <c r="N42" s="24">
        <v>25</v>
      </c>
      <c r="O42" s="24">
        <v>1245000</v>
      </c>
      <c r="P42" s="24">
        <v>505</v>
      </c>
      <c r="Q42" s="24">
        <v>5190</v>
      </c>
      <c r="R42" s="24">
        <v>10821452</v>
      </c>
      <c r="S42" s="24">
        <v>21</v>
      </c>
      <c r="T42" s="24">
        <v>117</v>
      </c>
      <c r="U42" s="24">
        <v>174943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v>1549</v>
      </c>
      <c r="E43" s="24">
        <v>7890</v>
      </c>
      <c r="F43" s="24">
        <v>51786092</v>
      </c>
      <c r="G43" s="24">
        <v>968</v>
      </c>
      <c r="H43" s="24">
        <v>2586</v>
      </c>
      <c r="I43" s="24">
        <v>39498562</v>
      </c>
      <c r="J43" s="24">
        <v>37</v>
      </c>
      <c r="K43" s="24">
        <v>37</v>
      </c>
      <c r="L43" s="24">
        <v>203710</v>
      </c>
      <c r="M43" s="24">
        <v>25</v>
      </c>
      <c r="N43" s="24">
        <v>25</v>
      </c>
      <c r="O43" s="24">
        <v>1245000</v>
      </c>
      <c r="P43" s="24">
        <v>498</v>
      </c>
      <c r="Q43" s="24">
        <v>5125</v>
      </c>
      <c r="R43" s="24">
        <v>10663877</v>
      </c>
      <c r="S43" s="24">
        <v>21</v>
      </c>
      <c r="T43" s="24">
        <v>117</v>
      </c>
      <c r="U43" s="24">
        <v>174943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24">
        <v>24</v>
      </c>
      <c r="E44" s="24">
        <v>110</v>
      </c>
      <c r="F44" s="24">
        <v>846402</v>
      </c>
      <c r="G44" s="24">
        <v>17</v>
      </c>
      <c r="H44" s="24">
        <v>45</v>
      </c>
      <c r="I44" s="24">
        <v>688827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7</v>
      </c>
      <c r="Q44" s="24">
        <v>65</v>
      </c>
      <c r="R44" s="24">
        <v>157575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24">
        <v>26</v>
      </c>
      <c r="E45" s="24">
        <v>65</v>
      </c>
      <c r="F45" s="24">
        <v>1114421</v>
      </c>
      <c r="G45" s="24">
        <v>23</v>
      </c>
      <c r="H45" s="24">
        <v>62</v>
      </c>
      <c r="I45" s="24">
        <v>964421</v>
      </c>
      <c r="J45" s="24">
        <v>0</v>
      </c>
      <c r="K45" s="24">
        <v>0</v>
      </c>
      <c r="L45" s="24">
        <v>0</v>
      </c>
      <c r="M45" s="24">
        <v>3</v>
      </c>
      <c r="N45" s="24">
        <v>3</v>
      </c>
      <c r="O45" s="24">
        <v>150000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27">
        <v>19</v>
      </c>
      <c r="E46" s="27">
        <v>43</v>
      </c>
      <c r="F46" s="27">
        <v>705672</v>
      </c>
      <c r="G46" s="27">
        <v>17</v>
      </c>
      <c r="H46" s="27">
        <v>41</v>
      </c>
      <c r="I46" s="27">
        <v>605672</v>
      </c>
      <c r="J46" s="27">
        <v>0</v>
      </c>
      <c r="K46" s="27">
        <v>0</v>
      </c>
      <c r="L46" s="27">
        <v>0</v>
      </c>
      <c r="M46" s="27">
        <v>2</v>
      </c>
      <c r="N46" s="27">
        <v>2</v>
      </c>
      <c r="O46" s="27">
        <v>100000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16">
        <v>1146</v>
      </c>
      <c r="E47" s="16">
        <v>11208</v>
      </c>
      <c r="F47" s="16">
        <v>29148285</v>
      </c>
      <c r="G47" s="16">
        <v>309</v>
      </c>
      <c r="H47" s="16">
        <v>481</v>
      </c>
      <c r="I47" s="16">
        <v>6629983</v>
      </c>
      <c r="J47" s="16">
        <v>0</v>
      </c>
      <c r="K47" s="16">
        <v>0</v>
      </c>
      <c r="L47" s="16">
        <v>0</v>
      </c>
      <c r="M47" s="16">
        <v>1</v>
      </c>
      <c r="N47" s="16">
        <v>1</v>
      </c>
      <c r="O47" s="16">
        <v>50000</v>
      </c>
      <c r="P47" s="16">
        <v>824</v>
      </c>
      <c r="Q47" s="16">
        <v>10603</v>
      </c>
      <c r="R47" s="16">
        <v>22274802</v>
      </c>
      <c r="S47" s="16">
        <v>12</v>
      </c>
      <c r="T47" s="16">
        <v>123</v>
      </c>
      <c r="U47" s="16">
        <v>193500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64">
        <v>454</v>
      </c>
      <c r="E48" s="64">
        <v>5334</v>
      </c>
      <c r="F48" s="64">
        <v>11722077</v>
      </c>
      <c r="G48" s="64">
        <v>25</v>
      </c>
      <c r="H48" s="64">
        <v>42</v>
      </c>
      <c r="I48" s="64">
        <v>622216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422</v>
      </c>
      <c r="Q48" s="64">
        <v>5261</v>
      </c>
      <c r="R48" s="64">
        <v>11053361</v>
      </c>
      <c r="S48" s="64">
        <v>7</v>
      </c>
      <c r="T48" s="64">
        <v>31</v>
      </c>
      <c r="U48" s="64">
        <v>46500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20">
        <v>454</v>
      </c>
      <c r="E49" s="20">
        <v>5334</v>
      </c>
      <c r="F49" s="20">
        <v>11722077</v>
      </c>
      <c r="G49" s="20">
        <v>25</v>
      </c>
      <c r="H49" s="20">
        <v>42</v>
      </c>
      <c r="I49" s="20">
        <v>622216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422</v>
      </c>
      <c r="Q49" s="20">
        <v>5261</v>
      </c>
      <c r="R49" s="20">
        <v>11053361</v>
      </c>
      <c r="S49" s="20">
        <v>7</v>
      </c>
      <c r="T49" s="20">
        <v>31</v>
      </c>
      <c r="U49" s="20">
        <v>46500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20">
        <v>436</v>
      </c>
      <c r="E50" s="20">
        <v>5081</v>
      </c>
      <c r="F50" s="20">
        <v>11155751</v>
      </c>
      <c r="G50" s="20">
        <v>24</v>
      </c>
      <c r="H50" s="20">
        <v>39</v>
      </c>
      <c r="I50" s="20">
        <v>581140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405</v>
      </c>
      <c r="Q50" s="20">
        <v>5011</v>
      </c>
      <c r="R50" s="20">
        <v>10528111</v>
      </c>
      <c r="S50" s="20">
        <v>7</v>
      </c>
      <c r="T50" s="20">
        <v>31</v>
      </c>
      <c r="U50" s="20">
        <v>46500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20">
        <v>18</v>
      </c>
      <c r="E51" s="20">
        <v>253</v>
      </c>
      <c r="F51" s="20">
        <v>566326</v>
      </c>
      <c r="G51" s="20">
        <v>1</v>
      </c>
      <c r="H51" s="20">
        <v>3</v>
      </c>
      <c r="I51" s="20">
        <v>41076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17</v>
      </c>
      <c r="Q51" s="20">
        <v>250</v>
      </c>
      <c r="R51" s="20">
        <v>525250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64">
        <v>692</v>
      </c>
      <c r="E54" s="64">
        <v>5874</v>
      </c>
      <c r="F54" s="64">
        <v>17426208</v>
      </c>
      <c r="G54" s="64">
        <v>284</v>
      </c>
      <c r="H54" s="64">
        <v>439</v>
      </c>
      <c r="I54" s="64">
        <v>6007767</v>
      </c>
      <c r="J54" s="64">
        <v>0</v>
      </c>
      <c r="K54" s="64">
        <v>0</v>
      </c>
      <c r="L54" s="64">
        <v>0</v>
      </c>
      <c r="M54" s="64">
        <v>1</v>
      </c>
      <c r="N54" s="64">
        <v>1</v>
      </c>
      <c r="O54" s="64">
        <v>50000</v>
      </c>
      <c r="P54" s="64">
        <v>402</v>
      </c>
      <c r="Q54" s="64">
        <v>5342</v>
      </c>
      <c r="R54" s="64">
        <v>11221441</v>
      </c>
      <c r="S54" s="64">
        <v>5</v>
      </c>
      <c r="T54" s="64">
        <v>92</v>
      </c>
      <c r="U54" s="64">
        <v>147000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24">
        <v>687</v>
      </c>
      <c r="E55" s="24">
        <v>5867</v>
      </c>
      <c r="F55" s="24">
        <v>17289288</v>
      </c>
      <c r="G55" s="24">
        <v>279</v>
      </c>
      <c r="H55" s="24">
        <v>432</v>
      </c>
      <c r="I55" s="24">
        <v>5870847</v>
      </c>
      <c r="J55" s="24">
        <v>0</v>
      </c>
      <c r="K55" s="24">
        <v>0</v>
      </c>
      <c r="L55" s="24">
        <v>0</v>
      </c>
      <c r="M55" s="24">
        <v>1</v>
      </c>
      <c r="N55" s="24">
        <v>1</v>
      </c>
      <c r="O55" s="24">
        <v>50000</v>
      </c>
      <c r="P55" s="24">
        <v>402</v>
      </c>
      <c r="Q55" s="24">
        <v>5342</v>
      </c>
      <c r="R55" s="24">
        <v>11221441</v>
      </c>
      <c r="S55" s="24">
        <v>5</v>
      </c>
      <c r="T55" s="24">
        <v>92</v>
      </c>
      <c r="U55" s="24">
        <v>147000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v>641</v>
      </c>
      <c r="E56" s="24">
        <v>5527</v>
      </c>
      <c r="F56" s="24">
        <v>16047050</v>
      </c>
      <c r="G56" s="24">
        <v>253</v>
      </c>
      <c r="H56" s="24">
        <v>390</v>
      </c>
      <c r="I56" s="24">
        <v>5254707</v>
      </c>
      <c r="J56" s="24">
        <v>0</v>
      </c>
      <c r="K56" s="24">
        <v>0</v>
      </c>
      <c r="L56" s="24">
        <v>0</v>
      </c>
      <c r="M56" s="24">
        <v>1</v>
      </c>
      <c r="N56" s="24">
        <v>1</v>
      </c>
      <c r="O56" s="24">
        <v>50000</v>
      </c>
      <c r="P56" s="24">
        <v>382</v>
      </c>
      <c r="Q56" s="24">
        <v>5044</v>
      </c>
      <c r="R56" s="24">
        <v>10595343</v>
      </c>
      <c r="S56" s="24">
        <v>5</v>
      </c>
      <c r="T56" s="24">
        <v>92</v>
      </c>
      <c r="U56" s="24">
        <v>147000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24">
        <v>46</v>
      </c>
      <c r="E57" s="24">
        <v>340</v>
      </c>
      <c r="F57" s="24">
        <v>1242238</v>
      </c>
      <c r="G57" s="24">
        <v>26</v>
      </c>
      <c r="H57" s="24">
        <v>42</v>
      </c>
      <c r="I57" s="24">
        <v>616140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20</v>
      </c>
      <c r="Q57" s="24">
        <v>298</v>
      </c>
      <c r="R57" s="24">
        <v>626098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24">
        <v>1</v>
      </c>
      <c r="E58" s="24">
        <v>3</v>
      </c>
      <c r="F58" s="24">
        <v>41076</v>
      </c>
      <c r="G58" s="24">
        <v>1</v>
      </c>
      <c r="H58" s="24">
        <v>3</v>
      </c>
      <c r="I58" s="24">
        <v>41076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27">
        <v>4</v>
      </c>
      <c r="E59" s="27">
        <v>4</v>
      </c>
      <c r="F59" s="27">
        <v>95844</v>
      </c>
      <c r="G59" s="27">
        <v>4</v>
      </c>
      <c r="H59" s="27">
        <v>4</v>
      </c>
      <c r="I59" s="27">
        <v>95844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16">
        <v>2283</v>
      </c>
      <c r="E60" s="16">
        <v>19602</v>
      </c>
      <c r="F60" s="16">
        <v>60498030</v>
      </c>
      <c r="G60" s="16">
        <v>753</v>
      </c>
      <c r="H60" s="16">
        <v>2265</v>
      </c>
      <c r="I60" s="16">
        <v>23494988</v>
      </c>
      <c r="J60" s="16">
        <v>1</v>
      </c>
      <c r="K60" s="16">
        <v>1</v>
      </c>
      <c r="L60" s="16">
        <v>21800</v>
      </c>
      <c r="M60" s="16">
        <v>14</v>
      </c>
      <c r="N60" s="16">
        <v>14</v>
      </c>
      <c r="O60" s="16">
        <v>700000</v>
      </c>
      <c r="P60" s="16">
        <v>1512</v>
      </c>
      <c r="Q60" s="16">
        <v>17301</v>
      </c>
      <c r="R60" s="16">
        <v>36249742</v>
      </c>
      <c r="S60" s="16">
        <v>3</v>
      </c>
      <c r="T60" s="16">
        <v>21</v>
      </c>
      <c r="U60" s="16">
        <v>31500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64">
        <v>206</v>
      </c>
      <c r="E61" s="64">
        <v>1823</v>
      </c>
      <c r="F61" s="64">
        <v>5563080</v>
      </c>
      <c r="G61" s="64">
        <v>56</v>
      </c>
      <c r="H61" s="64">
        <v>168</v>
      </c>
      <c r="I61" s="64">
        <v>2046166</v>
      </c>
      <c r="J61" s="64">
        <v>0</v>
      </c>
      <c r="K61" s="64">
        <v>0</v>
      </c>
      <c r="L61" s="64">
        <v>0</v>
      </c>
      <c r="M61" s="64">
        <v>1</v>
      </c>
      <c r="N61" s="64">
        <v>1</v>
      </c>
      <c r="O61" s="64">
        <v>50000</v>
      </c>
      <c r="P61" s="64">
        <v>149</v>
      </c>
      <c r="Q61" s="64">
        <v>1654</v>
      </c>
      <c r="R61" s="64">
        <v>3466914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20">
        <v>197</v>
      </c>
      <c r="E62" s="20">
        <v>1766</v>
      </c>
      <c r="F62" s="20">
        <v>5297236</v>
      </c>
      <c r="G62" s="20">
        <v>50</v>
      </c>
      <c r="H62" s="20">
        <v>150</v>
      </c>
      <c r="I62" s="20">
        <v>1862261</v>
      </c>
      <c r="J62" s="20">
        <v>0</v>
      </c>
      <c r="K62" s="20">
        <v>0</v>
      </c>
      <c r="L62" s="20">
        <v>0</v>
      </c>
      <c r="M62" s="20">
        <v>1</v>
      </c>
      <c r="N62" s="20">
        <v>1</v>
      </c>
      <c r="O62" s="20">
        <v>50000</v>
      </c>
      <c r="P62" s="20">
        <v>146</v>
      </c>
      <c r="Q62" s="20">
        <v>1615</v>
      </c>
      <c r="R62" s="20">
        <v>3384975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20">
        <v>188</v>
      </c>
      <c r="E63" s="20">
        <v>1696</v>
      </c>
      <c r="F63" s="20">
        <v>5061319</v>
      </c>
      <c r="G63" s="20">
        <v>47</v>
      </c>
      <c r="H63" s="20">
        <v>141</v>
      </c>
      <c r="I63" s="20">
        <v>1754505</v>
      </c>
      <c r="J63" s="20">
        <v>0</v>
      </c>
      <c r="K63" s="20">
        <v>0</v>
      </c>
      <c r="L63" s="20">
        <v>0</v>
      </c>
      <c r="M63" s="20">
        <v>1</v>
      </c>
      <c r="N63" s="20">
        <v>1</v>
      </c>
      <c r="O63" s="20">
        <v>50000</v>
      </c>
      <c r="P63" s="20">
        <v>140</v>
      </c>
      <c r="Q63" s="20">
        <v>1554</v>
      </c>
      <c r="R63" s="20">
        <v>3256814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20">
        <v>9</v>
      </c>
      <c r="E64" s="20">
        <v>70</v>
      </c>
      <c r="F64" s="20">
        <v>235917</v>
      </c>
      <c r="G64" s="20">
        <v>3</v>
      </c>
      <c r="H64" s="20">
        <v>9</v>
      </c>
      <c r="I64" s="20">
        <v>107756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6</v>
      </c>
      <c r="Q64" s="20">
        <v>61</v>
      </c>
      <c r="R64" s="20">
        <v>128161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20">
        <v>4</v>
      </c>
      <c r="E65" s="20">
        <v>21</v>
      </c>
      <c r="F65" s="20">
        <v>116800</v>
      </c>
      <c r="G65" s="20">
        <v>3</v>
      </c>
      <c r="H65" s="20">
        <v>9</v>
      </c>
      <c r="I65" s="20">
        <v>91588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12</v>
      </c>
      <c r="R65" s="20">
        <v>25212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20">
        <v>5</v>
      </c>
      <c r="E66" s="20">
        <v>36</v>
      </c>
      <c r="F66" s="20">
        <v>149044</v>
      </c>
      <c r="G66" s="20">
        <v>3</v>
      </c>
      <c r="H66" s="20">
        <v>9</v>
      </c>
      <c r="I66" s="20">
        <v>92317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2</v>
      </c>
      <c r="Q66" s="20">
        <v>27</v>
      </c>
      <c r="R66" s="20">
        <v>56727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64">
        <v>2077</v>
      </c>
      <c r="E67" s="64">
        <v>17779</v>
      </c>
      <c r="F67" s="64">
        <v>54934950</v>
      </c>
      <c r="G67" s="64">
        <v>697</v>
      </c>
      <c r="H67" s="64">
        <v>2097</v>
      </c>
      <c r="I67" s="64">
        <v>21448822</v>
      </c>
      <c r="J67" s="64">
        <v>1</v>
      </c>
      <c r="K67" s="64">
        <v>1</v>
      </c>
      <c r="L67" s="64">
        <v>21800</v>
      </c>
      <c r="M67" s="64">
        <v>13</v>
      </c>
      <c r="N67" s="64">
        <v>13</v>
      </c>
      <c r="O67" s="64">
        <v>650000</v>
      </c>
      <c r="P67" s="64">
        <v>1363</v>
      </c>
      <c r="Q67" s="64">
        <v>15647</v>
      </c>
      <c r="R67" s="64">
        <v>32782828</v>
      </c>
      <c r="S67" s="64">
        <v>3</v>
      </c>
      <c r="T67" s="64">
        <v>21</v>
      </c>
      <c r="U67" s="64">
        <v>31500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24">
        <v>2013</v>
      </c>
      <c r="E68" s="24">
        <v>17117</v>
      </c>
      <c r="F68" s="24">
        <v>53206866</v>
      </c>
      <c r="G68" s="24">
        <v>685</v>
      </c>
      <c r="H68" s="24">
        <v>2061</v>
      </c>
      <c r="I68" s="24">
        <v>21025747</v>
      </c>
      <c r="J68" s="24">
        <v>1</v>
      </c>
      <c r="K68" s="24">
        <v>1</v>
      </c>
      <c r="L68" s="24">
        <v>21800</v>
      </c>
      <c r="M68" s="24">
        <v>13</v>
      </c>
      <c r="N68" s="24">
        <v>13</v>
      </c>
      <c r="O68" s="24">
        <v>650000</v>
      </c>
      <c r="P68" s="24">
        <v>1314</v>
      </c>
      <c r="Q68" s="24">
        <v>15038</v>
      </c>
      <c r="R68" s="24">
        <v>31503319</v>
      </c>
      <c r="S68" s="24">
        <v>0</v>
      </c>
      <c r="T68" s="24">
        <v>4</v>
      </c>
      <c r="U68" s="24">
        <v>6000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v>1905</v>
      </c>
      <c r="E69" s="24">
        <v>16261</v>
      </c>
      <c r="F69" s="24">
        <v>50375859</v>
      </c>
      <c r="G69" s="24">
        <v>644</v>
      </c>
      <c r="H69" s="24">
        <v>1938</v>
      </c>
      <c r="I69" s="24">
        <v>19734773</v>
      </c>
      <c r="J69" s="24">
        <v>1</v>
      </c>
      <c r="K69" s="24">
        <v>1</v>
      </c>
      <c r="L69" s="24">
        <v>21800</v>
      </c>
      <c r="M69" s="24">
        <v>13</v>
      </c>
      <c r="N69" s="24">
        <v>13</v>
      </c>
      <c r="O69" s="24">
        <v>650000</v>
      </c>
      <c r="P69" s="24">
        <v>1247</v>
      </c>
      <c r="Q69" s="24">
        <v>14305</v>
      </c>
      <c r="R69" s="24">
        <v>29963286</v>
      </c>
      <c r="S69" s="24">
        <v>0</v>
      </c>
      <c r="T69" s="24">
        <v>4</v>
      </c>
      <c r="U69" s="24">
        <v>6000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24">
        <v>108</v>
      </c>
      <c r="E70" s="24">
        <v>856</v>
      </c>
      <c r="F70" s="24">
        <v>2831007</v>
      </c>
      <c r="G70" s="24">
        <v>41</v>
      </c>
      <c r="H70" s="24">
        <v>123</v>
      </c>
      <c r="I70" s="24">
        <v>1290974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67</v>
      </c>
      <c r="Q70" s="24">
        <v>733</v>
      </c>
      <c r="R70" s="24">
        <v>1540033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24">
        <v>32</v>
      </c>
      <c r="E71" s="24">
        <v>340</v>
      </c>
      <c r="F71" s="24">
        <v>846306</v>
      </c>
      <c r="G71" s="24">
        <v>5</v>
      </c>
      <c r="H71" s="24">
        <v>15</v>
      </c>
      <c r="I71" s="24">
        <v>170092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26</v>
      </c>
      <c r="Q71" s="24">
        <v>314</v>
      </c>
      <c r="R71" s="24">
        <v>659714</v>
      </c>
      <c r="S71" s="24">
        <v>1</v>
      </c>
      <c r="T71" s="24">
        <v>11</v>
      </c>
      <c r="U71" s="24">
        <v>16500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27">
        <v>32</v>
      </c>
      <c r="E72" s="27">
        <v>322</v>
      </c>
      <c r="F72" s="27">
        <v>881778</v>
      </c>
      <c r="G72" s="27">
        <v>7</v>
      </c>
      <c r="H72" s="27">
        <v>21</v>
      </c>
      <c r="I72" s="27">
        <v>252983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23</v>
      </c>
      <c r="Q72" s="27">
        <v>295</v>
      </c>
      <c r="R72" s="27">
        <v>619795</v>
      </c>
      <c r="S72" s="27">
        <v>2</v>
      </c>
      <c r="T72" s="27">
        <v>6</v>
      </c>
      <c r="U72" s="27">
        <v>9000</v>
      </c>
    </row>
    <row r="73" spans="1:21" ht="15.75" customHeight="1" x14ac:dyDescent="0.2">
      <c r="A73" s="78" t="s">
        <v>388</v>
      </c>
      <c r="B73" s="73"/>
      <c r="C73" s="31" t="s">
        <v>77</v>
      </c>
      <c r="D73" s="16">
        <v>1188</v>
      </c>
      <c r="E73" s="16">
        <v>11236</v>
      </c>
      <c r="F73" s="16">
        <v>30779432</v>
      </c>
      <c r="G73" s="16">
        <v>280</v>
      </c>
      <c r="H73" s="16">
        <v>846</v>
      </c>
      <c r="I73" s="16">
        <v>8899264</v>
      </c>
      <c r="J73" s="16">
        <v>0</v>
      </c>
      <c r="K73" s="16">
        <v>0</v>
      </c>
      <c r="L73" s="16">
        <v>0</v>
      </c>
      <c r="M73" s="16">
        <v>2</v>
      </c>
      <c r="N73" s="16">
        <v>2</v>
      </c>
      <c r="O73" s="16">
        <v>100000</v>
      </c>
      <c r="P73" s="16">
        <v>906</v>
      </c>
      <c r="Q73" s="16">
        <v>10382</v>
      </c>
      <c r="R73" s="16">
        <v>21771168</v>
      </c>
      <c r="S73" s="16">
        <v>0</v>
      </c>
      <c r="T73" s="16">
        <v>6</v>
      </c>
      <c r="U73" s="16">
        <v>9000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64">
        <v>159</v>
      </c>
      <c r="E74" s="64">
        <v>1691</v>
      </c>
      <c r="F74" s="64">
        <v>4155920</v>
      </c>
      <c r="G74" s="64">
        <v>25</v>
      </c>
      <c r="H74" s="64">
        <v>75</v>
      </c>
      <c r="I74" s="64">
        <v>760704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134</v>
      </c>
      <c r="Q74" s="64">
        <v>1616</v>
      </c>
      <c r="R74" s="64">
        <v>3395216</v>
      </c>
      <c r="S74" s="64">
        <v>0</v>
      </c>
      <c r="T74" s="64">
        <v>0</v>
      </c>
      <c r="U74" s="6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20">
        <v>149</v>
      </c>
      <c r="E75" s="20">
        <v>1577</v>
      </c>
      <c r="F75" s="20">
        <v>3916406</v>
      </c>
      <c r="G75" s="20">
        <v>25</v>
      </c>
      <c r="H75" s="20">
        <v>75</v>
      </c>
      <c r="I75" s="20">
        <v>760704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124</v>
      </c>
      <c r="Q75" s="20">
        <v>1502</v>
      </c>
      <c r="R75" s="20">
        <v>3155702</v>
      </c>
      <c r="S75" s="20">
        <v>0</v>
      </c>
      <c r="T75" s="20">
        <v>0</v>
      </c>
      <c r="U75" s="20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20">
        <v>148</v>
      </c>
      <c r="E76" s="20">
        <v>1574</v>
      </c>
      <c r="F76" s="20">
        <v>3892062</v>
      </c>
      <c r="G76" s="20">
        <v>24</v>
      </c>
      <c r="H76" s="20">
        <v>72</v>
      </c>
      <c r="I76" s="20">
        <v>736360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124</v>
      </c>
      <c r="Q76" s="20">
        <v>1502</v>
      </c>
      <c r="R76" s="20">
        <v>3155702</v>
      </c>
      <c r="S76" s="20">
        <v>0</v>
      </c>
      <c r="T76" s="20">
        <v>0</v>
      </c>
      <c r="U76" s="20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20">
        <v>1</v>
      </c>
      <c r="E77" s="20">
        <v>3</v>
      </c>
      <c r="F77" s="20">
        <v>24344</v>
      </c>
      <c r="G77" s="20">
        <v>1</v>
      </c>
      <c r="H77" s="20">
        <v>3</v>
      </c>
      <c r="I77" s="20">
        <v>24344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20">
        <v>3</v>
      </c>
      <c r="E78" s="20">
        <v>36</v>
      </c>
      <c r="F78" s="20">
        <v>75636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3</v>
      </c>
      <c r="Q78" s="20">
        <v>36</v>
      </c>
      <c r="R78" s="20">
        <v>75636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20">
        <v>7</v>
      </c>
      <c r="E79" s="20">
        <v>78</v>
      </c>
      <c r="F79" s="20">
        <v>163878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7</v>
      </c>
      <c r="Q79" s="20">
        <v>78</v>
      </c>
      <c r="R79" s="20">
        <v>163878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64">
        <v>1029</v>
      </c>
      <c r="E80" s="64">
        <v>9545</v>
      </c>
      <c r="F80" s="64">
        <v>26623512</v>
      </c>
      <c r="G80" s="64">
        <v>255</v>
      </c>
      <c r="H80" s="64">
        <v>771</v>
      </c>
      <c r="I80" s="64">
        <v>8138560</v>
      </c>
      <c r="J80" s="64">
        <v>0</v>
      </c>
      <c r="K80" s="64">
        <v>0</v>
      </c>
      <c r="L80" s="64">
        <v>0</v>
      </c>
      <c r="M80" s="64">
        <v>2</v>
      </c>
      <c r="N80" s="64">
        <v>2</v>
      </c>
      <c r="O80" s="64">
        <v>100000</v>
      </c>
      <c r="P80" s="64">
        <v>772</v>
      </c>
      <c r="Q80" s="64">
        <v>8766</v>
      </c>
      <c r="R80" s="64">
        <v>18375952</v>
      </c>
      <c r="S80" s="64">
        <v>0</v>
      </c>
      <c r="T80" s="64">
        <v>6</v>
      </c>
      <c r="U80" s="64">
        <v>9000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24">
        <v>991</v>
      </c>
      <c r="E81" s="24">
        <v>9171</v>
      </c>
      <c r="F81" s="24">
        <v>25692039</v>
      </c>
      <c r="G81" s="24">
        <v>249</v>
      </c>
      <c r="H81" s="24">
        <v>753</v>
      </c>
      <c r="I81" s="24">
        <v>7950841</v>
      </c>
      <c r="J81" s="24">
        <v>0</v>
      </c>
      <c r="K81" s="24">
        <v>0</v>
      </c>
      <c r="L81" s="24">
        <v>0</v>
      </c>
      <c r="M81" s="24">
        <v>2</v>
      </c>
      <c r="N81" s="24">
        <v>2</v>
      </c>
      <c r="O81" s="24">
        <v>100000</v>
      </c>
      <c r="P81" s="24">
        <v>740</v>
      </c>
      <c r="Q81" s="24">
        <v>8410</v>
      </c>
      <c r="R81" s="24">
        <v>17632198</v>
      </c>
      <c r="S81" s="24">
        <v>0</v>
      </c>
      <c r="T81" s="24">
        <v>6</v>
      </c>
      <c r="U81" s="24">
        <v>9000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v>970</v>
      </c>
      <c r="E82" s="24">
        <v>8970</v>
      </c>
      <c r="F82" s="24">
        <v>25111347</v>
      </c>
      <c r="G82" s="24">
        <v>242</v>
      </c>
      <c r="H82" s="24">
        <v>732</v>
      </c>
      <c r="I82" s="24">
        <v>7748329</v>
      </c>
      <c r="J82" s="24">
        <v>0</v>
      </c>
      <c r="K82" s="24">
        <v>0</v>
      </c>
      <c r="L82" s="24">
        <v>0</v>
      </c>
      <c r="M82" s="24">
        <v>2</v>
      </c>
      <c r="N82" s="24">
        <v>2</v>
      </c>
      <c r="O82" s="24">
        <v>100000</v>
      </c>
      <c r="P82" s="24">
        <v>726</v>
      </c>
      <c r="Q82" s="24">
        <v>8230</v>
      </c>
      <c r="R82" s="24">
        <v>17254018</v>
      </c>
      <c r="S82" s="24">
        <v>0</v>
      </c>
      <c r="T82" s="24">
        <v>6</v>
      </c>
      <c r="U82" s="24">
        <v>9000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24">
        <v>21</v>
      </c>
      <c r="E83" s="24">
        <v>201</v>
      </c>
      <c r="F83" s="24">
        <v>580692</v>
      </c>
      <c r="G83" s="24">
        <v>7</v>
      </c>
      <c r="H83" s="24">
        <v>21</v>
      </c>
      <c r="I83" s="24">
        <v>202512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14</v>
      </c>
      <c r="Q83" s="24">
        <v>180</v>
      </c>
      <c r="R83" s="24">
        <v>378180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24">
        <v>15</v>
      </c>
      <c r="E84" s="24">
        <v>133</v>
      </c>
      <c r="F84" s="24">
        <v>363556</v>
      </c>
      <c r="G84" s="24">
        <v>3</v>
      </c>
      <c r="H84" s="24">
        <v>9</v>
      </c>
      <c r="I84" s="24">
        <v>103032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12</v>
      </c>
      <c r="Q84" s="24">
        <v>124</v>
      </c>
      <c r="R84" s="24">
        <v>260524</v>
      </c>
      <c r="S84" s="24">
        <v>0</v>
      </c>
      <c r="T84" s="24">
        <v>0</v>
      </c>
      <c r="U84" s="24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27">
        <v>23</v>
      </c>
      <c r="E85" s="27">
        <v>241</v>
      </c>
      <c r="F85" s="27">
        <v>567917</v>
      </c>
      <c r="G85" s="27">
        <v>3</v>
      </c>
      <c r="H85" s="27">
        <v>9</v>
      </c>
      <c r="I85" s="27">
        <v>84687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20</v>
      </c>
      <c r="Q85" s="27">
        <v>232</v>
      </c>
      <c r="R85" s="27">
        <v>483230</v>
      </c>
      <c r="S85" s="27">
        <v>0</v>
      </c>
      <c r="T85" s="27">
        <v>0</v>
      </c>
      <c r="U85" s="27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16">
        <v>1097</v>
      </c>
      <c r="E86" s="16">
        <v>7591</v>
      </c>
      <c r="F86" s="16">
        <v>24682972</v>
      </c>
      <c r="G86" s="16">
        <v>481</v>
      </c>
      <c r="H86" s="16">
        <v>832</v>
      </c>
      <c r="I86" s="16">
        <v>10606224</v>
      </c>
      <c r="J86" s="16">
        <v>0</v>
      </c>
      <c r="K86" s="16">
        <v>0</v>
      </c>
      <c r="L86" s="16">
        <v>0</v>
      </c>
      <c r="M86" s="16">
        <v>4</v>
      </c>
      <c r="N86" s="16">
        <v>4</v>
      </c>
      <c r="O86" s="16">
        <v>140000</v>
      </c>
      <c r="P86" s="16">
        <v>585</v>
      </c>
      <c r="Q86" s="16">
        <v>6495</v>
      </c>
      <c r="R86" s="16">
        <v>13644216</v>
      </c>
      <c r="S86" s="16">
        <v>27</v>
      </c>
      <c r="T86" s="16">
        <v>260</v>
      </c>
      <c r="U86" s="16">
        <v>292532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64">
        <v>60</v>
      </c>
      <c r="E87" s="64">
        <v>504</v>
      </c>
      <c r="F87" s="64">
        <v>1390475</v>
      </c>
      <c r="G87" s="64">
        <v>15</v>
      </c>
      <c r="H87" s="64">
        <v>36</v>
      </c>
      <c r="I87" s="64">
        <v>429495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42</v>
      </c>
      <c r="Q87" s="64">
        <v>447</v>
      </c>
      <c r="R87" s="64">
        <v>938648</v>
      </c>
      <c r="S87" s="64">
        <v>3</v>
      </c>
      <c r="T87" s="64">
        <v>21</v>
      </c>
      <c r="U87" s="64">
        <v>22332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20">
        <v>58</v>
      </c>
      <c r="E88" s="20">
        <v>490</v>
      </c>
      <c r="F88" s="20">
        <v>1362263</v>
      </c>
      <c r="G88" s="20">
        <v>15</v>
      </c>
      <c r="H88" s="20">
        <v>36</v>
      </c>
      <c r="I88" s="20">
        <v>429495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41</v>
      </c>
      <c r="Q88" s="20">
        <v>435</v>
      </c>
      <c r="R88" s="20">
        <v>913436</v>
      </c>
      <c r="S88" s="20">
        <v>2</v>
      </c>
      <c r="T88" s="20">
        <v>19</v>
      </c>
      <c r="U88" s="20">
        <v>19332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20">
        <v>58</v>
      </c>
      <c r="E89" s="20">
        <v>490</v>
      </c>
      <c r="F89" s="20">
        <v>1362263</v>
      </c>
      <c r="G89" s="20">
        <v>15</v>
      </c>
      <c r="H89" s="20">
        <v>36</v>
      </c>
      <c r="I89" s="20">
        <v>429495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41</v>
      </c>
      <c r="Q89" s="20">
        <v>435</v>
      </c>
      <c r="R89" s="20">
        <v>913436</v>
      </c>
      <c r="S89" s="20">
        <v>2</v>
      </c>
      <c r="T89" s="20">
        <v>19</v>
      </c>
      <c r="U89" s="20">
        <v>19332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20">
        <v>2</v>
      </c>
      <c r="E92" s="20">
        <v>14</v>
      </c>
      <c r="F92" s="20">
        <v>28212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12</v>
      </c>
      <c r="R92" s="20">
        <v>25212</v>
      </c>
      <c r="S92" s="20">
        <v>1</v>
      </c>
      <c r="T92" s="20">
        <v>2</v>
      </c>
      <c r="U92" s="20">
        <v>3000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64">
        <v>1037</v>
      </c>
      <c r="E93" s="64">
        <v>7087</v>
      </c>
      <c r="F93" s="64">
        <v>23292497</v>
      </c>
      <c r="G93" s="64">
        <v>466</v>
      </c>
      <c r="H93" s="64">
        <v>796</v>
      </c>
      <c r="I93" s="64">
        <v>10176729</v>
      </c>
      <c r="J93" s="64">
        <v>0</v>
      </c>
      <c r="K93" s="64">
        <v>0</v>
      </c>
      <c r="L93" s="64">
        <v>0</v>
      </c>
      <c r="M93" s="64">
        <v>4</v>
      </c>
      <c r="N93" s="64">
        <v>4</v>
      </c>
      <c r="O93" s="64">
        <v>140000</v>
      </c>
      <c r="P93" s="64">
        <v>543</v>
      </c>
      <c r="Q93" s="64">
        <v>6048</v>
      </c>
      <c r="R93" s="64">
        <v>12705568</v>
      </c>
      <c r="S93" s="64">
        <v>24</v>
      </c>
      <c r="T93" s="64">
        <v>239</v>
      </c>
      <c r="U93" s="64">
        <v>270200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24">
        <v>976</v>
      </c>
      <c r="E94" s="24">
        <v>6690</v>
      </c>
      <c r="F94" s="24">
        <v>21754879</v>
      </c>
      <c r="G94" s="24">
        <v>431</v>
      </c>
      <c r="H94" s="24">
        <v>730</v>
      </c>
      <c r="I94" s="24">
        <v>9322623</v>
      </c>
      <c r="J94" s="24">
        <v>0</v>
      </c>
      <c r="K94" s="24">
        <v>0</v>
      </c>
      <c r="L94" s="24">
        <v>0</v>
      </c>
      <c r="M94" s="24">
        <v>4</v>
      </c>
      <c r="N94" s="24">
        <v>4</v>
      </c>
      <c r="O94" s="24">
        <v>140000</v>
      </c>
      <c r="P94" s="24">
        <v>518</v>
      </c>
      <c r="Q94" s="24">
        <v>5736</v>
      </c>
      <c r="R94" s="24">
        <v>12050056</v>
      </c>
      <c r="S94" s="24">
        <v>23</v>
      </c>
      <c r="T94" s="24">
        <v>220</v>
      </c>
      <c r="U94" s="24">
        <v>242200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24">
        <v>953</v>
      </c>
      <c r="E95" s="24">
        <v>6551</v>
      </c>
      <c r="F95" s="24">
        <v>21137640</v>
      </c>
      <c r="G95" s="24">
        <v>415</v>
      </c>
      <c r="H95" s="24">
        <v>700</v>
      </c>
      <c r="I95" s="24">
        <v>8934393</v>
      </c>
      <c r="J95" s="24">
        <v>0</v>
      </c>
      <c r="K95" s="24">
        <v>0</v>
      </c>
      <c r="L95" s="24">
        <v>0</v>
      </c>
      <c r="M95" s="24">
        <v>4</v>
      </c>
      <c r="N95" s="24">
        <v>4</v>
      </c>
      <c r="O95" s="24">
        <v>140000</v>
      </c>
      <c r="P95" s="24">
        <v>511</v>
      </c>
      <c r="Q95" s="24">
        <v>5627</v>
      </c>
      <c r="R95" s="24">
        <v>11821047</v>
      </c>
      <c r="S95" s="24">
        <v>23</v>
      </c>
      <c r="T95" s="24">
        <v>220</v>
      </c>
      <c r="U95" s="24">
        <v>242200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24">
        <v>23</v>
      </c>
      <c r="E96" s="24">
        <v>139</v>
      </c>
      <c r="F96" s="24">
        <v>617239</v>
      </c>
      <c r="G96" s="24">
        <v>16</v>
      </c>
      <c r="H96" s="24">
        <v>30</v>
      </c>
      <c r="I96" s="24">
        <v>388230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7</v>
      </c>
      <c r="Q96" s="24">
        <v>109</v>
      </c>
      <c r="R96" s="24">
        <v>229009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24">
        <v>34</v>
      </c>
      <c r="E97" s="24">
        <v>211</v>
      </c>
      <c r="F97" s="24">
        <v>826339</v>
      </c>
      <c r="G97" s="24">
        <v>19</v>
      </c>
      <c r="H97" s="24">
        <v>36</v>
      </c>
      <c r="I97" s="24">
        <v>465876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14</v>
      </c>
      <c r="Q97" s="24">
        <v>163</v>
      </c>
      <c r="R97" s="24">
        <v>342463</v>
      </c>
      <c r="S97" s="24">
        <v>1</v>
      </c>
      <c r="T97" s="24">
        <v>12</v>
      </c>
      <c r="U97" s="24">
        <v>18000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27">
        <v>27</v>
      </c>
      <c r="E98" s="27">
        <v>186</v>
      </c>
      <c r="F98" s="27">
        <v>711279</v>
      </c>
      <c r="G98" s="27">
        <v>16</v>
      </c>
      <c r="H98" s="27">
        <v>30</v>
      </c>
      <c r="I98" s="27">
        <v>388230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11</v>
      </c>
      <c r="Q98" s="27">
        <v>149</v>
      </c>
      <c r="R98" s="27">
        <v>313049</v>
      </c>
      <c r="S98" s="27">
        <v>0</v>
      </c>
      <c r="T98" s="27">
        <v>7</v>
      </c>
      <c r="U98" s="27">
        <v>10000</v>
      </c>
    </row>
    <row r="99" spans="1:21" ht="15.75" customHeight="1" x14ac:dyDescent="0.2">
      <c r="A99" s="78" t="s">
        <v>390</v>
      </c>
      <c r="B99" s="73"/>
      <c r="C99" s="31" t="s">
        <v>48</v>
      </c>
      <c r="D99" s="16">
        <v>332</v>
      </c>
      <c r="E99" s="16">
        <v>3674</v>
      </c>
      <c r="F99" s="16">
        <v>7942787</v>
      </c>
      <c r="G99" s="16">
        <v>18</v>
      </c>
      <c r="H99" s="16">
        <v>21</v>
      </c>
      <c r="I99" s="16">
        <v>240408</v>
      </c>
      <c r="J99" s="16">
        <v>13</v>
      </c>
      <c r="K99" s="16">
        <v>20</v>
      </c>
      <c r="L99" s="16">
        <v>14816</v>
      </c>
      <c r="M99" s="16">
        <v>0</v>
      </c>
      <c r="N99" s="16">
        <v>0</v>
      </c>
      <c r="O99" s="16">
        <v>0</v>
      </c>
      <c r="P99" s="16">
        <v>299</v>
      </c>
      <c r="Q99" s="16">
        <v>3589</v>
      </c>
      <c r="R99" s="16">
        <v>7621563</v>
      </c>
      <c r="S99" s="16">
        <v>2</v>
      </c>
      <c r="T99" s="16">
        <v>44</v>
      </c>
      <c r="U99" s="16">
        <v>66000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64">
        <v>57</v>
      </c>
      <c r="E100" s="64">
        <v>855</v>
      </c>
      <c r="F100" s="64">
        <v>1785248</v>
      </c>
      <c r="G100" s="64">
        <v>0</v>
      </c>
      <c r="H100" s="64">
        <v>0</v>
      </c>
      <c r="I100" s="64">
        <v>0</v>
      </c>
      <c r="J100" s="64">
        <v>4</v>
      </c>
      <c r="K100" s="64">
        <v>7</v>
      </c>
      <c r="L100" s="64">
        <v>3600</v>
      </c>
      <c r="M100" s="64">
        <v>0</v>
      </c>
      <c r="N100" s="64">
        <v>0</v>
      </c>
      <c r="O100" s="64">
        <v>0</v>
      </c>
      <c r="P100" s="64">
        <v>53</v>
      </c>
      <c r="Q100" s="64">
        <v>848</v>
      </c>
      <c r="R100" s="64">
        <v>1781648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20">
        <v>57</v>
      </c>
      <c r="E101" s="20">
        <v>855</v>
      </c>
      <c r="F101" s="20">
        <v>1785248</v>
      </c>
      <c r="G101" s="20">
        <v>0</v>
      </c>
      <c r="H101" s="20">
        <v>0</v>
      </c>
      <c r="I101" s="20">
        <v>0</v>
      </c>
      <c r="J101" s="20">
        <v>4</v>
      </c>
      <c r="K101" s="20">
        <v>7</v>
      </c>
      <c r="L101" s="20">
        <v>3600</v>
      </c>
      <c r="M101" s="20">
        <v>0</v>
      </c>
      <c r="N101" s="20">
        <v>0</v>
      </c>
      <c r="O101" s="20">
        <v>0</v>
      </c>
      <c r="P101" s="20">
        <v>53</v>
      </c>
      <c r="Q101" s="20">
        <v>848</v>
      </c>
      <c r="R101" s="20">
        <v>1781648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20">
        <v>53</v>
      </c>
      <c r="E102" s="20">
        <v>774</v>
      </c>
      <c r="F102" s="20">
        <v>1615067</v>
      </c>
      <c r="G102" s="20">
        <v>0</v>
      </c>
      <c r="H102" s="20">
        <v>0</v>
      </c>
      <c r="I102" s="20">
        <v>0</v>
      </c>
      <c r="J102" s="20">
        <v>4</v>
      </c>
      <c r="K102" s="20">
        <v>7</v>
      </c>
      <c r="L102" s="20">
        <v>3600</v>
      </c>
      <c r="M102" s="20">
        <v>0</v>
      </c>
      <c r="N102" s="20">
        <v>0</v>
      </c>
      <c r="O102" s="20">
        <v>0</v>
      </c>
      <c r="P102" s="20">
        <v>49</v>
      </c>
      <c r="Q102" s="20">
        <v>767</v>
      </c>
      <c r="R102" s="20">
        <v>1611467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20">
        <v>4</v>
      </c>
      <c r="E103" s="20">
        <v>81</v>
      </c>
      <c r="F103" s="20">
        <v>170181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4</v>
      </c>
      <c r="Q103" s="20">
        <v>81</v>
      </c>
      <c r="R103" s="20">
        <v>170181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64">
        <v>275</v>
      </c>
      <c r="E106" s="64">
        <v>2819</v>
      </c>
      <c r="F106" s="64">
        <v>6157539</v>
      </c>
      <c r="G106" s="64">
        <v>18</v>
      </c>
      <c r="H106" s="64">
        <v>21</v>
      </c>
      <c r="I106" s="64">
        <v>240408</v>
      </c>
      <c r="J106" s="64">
        <v>9</v>
      </c>
      <c r="K106" s="64">
        <v>13</v>
      </c>
      <c r="L106" s="64">
        <v>11216</v>
      </c>
      <c r="M106" s="64">
        <v>0</v>
      </c>
      <c r="N106" s="64">
        <v>0</v>
      </c>
      <c r="O106" s="64">
        <v>0</v>
      </c>
      <c r="P106" s="64">
        <v>246</v>
      </c>
      <c r="Q106" s="64">
        <v>2741</v>
      </c>
      <c r="R106" s="64">
        <v>5839915</v>
      </c>
      <c r="S106" s="64">
        <v>2</v>
      </c>
      <c r="T106" s="64">
        <v>44</v>
      </c>
      <c r="U106" s="64">
        <v>66000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24">
        <v>268</v>
      </c>
      <c r="E107" s="24">
        <v>2761</v>
      </c>
      <c r="F107" s="24">
        <v>6009741</v>
      </c>
      <c r="G107" s="24">
        <v>17</v>
      </c>
      <c r="H107" s="24">
        <v>18</v>
      </c>
      <c r="I107" s="24">
        <v>206064</v>
      </c>
      <c r="J107" s="24">
        <v>9</v>
      </c>
      <c r="K107" s="24">
        <v>13</v>
      </c>
      <c r="L107" s="24">
        <v>11216</v>
      </c>
      <c r="M107" s="24">
        <v>0</v>
      </c>
      <c r="N107" s="24">
        <v>0</v>
      </c>
      <c r="O107" s="24">
        <v>0</v>
      </c>
      <c r="P107" s="24">
        <v>240</v>
      </c>
      <c r="Q107" s="24">
        <v>2686</v>
      </c>
      <c r="R107" s="24">
        <v>5726461</v>
      </c>
      <c r="S107" s="24">
        <v>2</v>
      </c>
      <c r="T107" s="24">
        <v>44</v>
      </c>
      <c r="U107" s="24">
        <v>66000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24">
        <v>230</v>
      </c>
      <c r="E108" s="24">
        <v>2407</v>
      </c>
      <c r="F108" s="24">
        <v>5124196</v>
      </c>
      <c r="G108" s="24">
        <v>10</v>
      </c>
      <c r="H108" s="24">
        <v>11</v>
      </c>
      <c r="I108" s="24">
        <v>125928</v>
      </c>
      <c r="J108" s="24">
        <v>7</v>
      </c>
      <c r="K108" s="24">
        <v>11</v>
      </c>
      <c r="L108" s="24">
        <v>9884</v>
      </c>
      <c r="M108" s="24">
        <v>0</v>
      </c>
      <c r="N108" s="24">
        <v>0</v>
      </c>
      <c r="O108" s="24">
        <v>0</v>
      </c>
      <c r="P108" s="24">
        <v>213</v>
      </c>
      <c r="Q108" s="24">
        <v>2349</v>
      </c>
      <c r="R108" s="24">
        <v>4934384</v>
      </c>
      <c r="S108" s="24">
        <v>0</v>
      </c>
      <c r="T108" s="24">
        <v>36</v>
      </c>
      <c r="U108" s="24">
        <v>54000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24">
        <v>38</v>
      </c>
      <c r="E109" s="24">
        <v>354</v>
      </c>
      <c r="F109" s="24">
        <v>885545</v>
      </c>
      <c r="G109" s="24">
        <v>7</v>
      </c>
      <c r="H109" s="24">
        <v>7</v>
      </c>
      <c r="I109" s="24">
        <v>80136</v>
      </c>
      <c r="J109" s="24">
        <v>2</v>
      </c>
      <c r="K109" s="24">
        <v>2</v>
      </c>
      <c r="L109" s="24">
        <v>1332</v>
      </c>
      <c r="M109" s="24">
        <v>0</v>
      </c>
      <c r="N109" s="24">
        <v>0</v>
      </c>
      <c r="O109" s="24">
        <v>0</v>
      </c>
      <c r="P109" s="24">
        <v>27</v>
      </c>
      <c r="Q109" s="24">
        <v>337</v>
      </c>
      <c r="R109" s="24">
        <v>792077</v>
      </c>
      <c r="S109" s="24">
        <v>2</v>
      </c>
      <c r="T109" s="24">
        <v>8</v>
      </c>
      <c r="U109" s="24">
        <v>12000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24">
        <v>2</v>
      </c>
      <c r="E110" s="24">
        <v>18</v>
      </c>
      <c r="F110" s="24">
        <v>37818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2</v>
      </c>
      <c r="Q110" s="24">
        <v>18</v>
      </c>
      <c r="R110" s="24">
        <v>37818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27">
        <v>5</v>
      </c>
      <c r="E111" s="27">
        <v>40</v>
      </c>
      <c r="F111" s="27">
        <v>109980</v>
      </c>
      <c r="G111" s="27">
        <v>1</v>
      </c>
      <c r="H111" s="27">
        <v>3</v>
      </c>
      <c r="I111" s="27">
        <v>34344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4</v>
      </c>
      <c r="Q111" s="27">
        <v>37</v>
      </c>
      <c r="R111" s="27">
        <v>75636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16">
        <v>358</v>
      </c>
      <c r="E112" s="16">
        <v>3007</v>
      </c>
      <c r="F112" s="16">
        <v>6802016</v>
      </c>
      <c r="G112" s="16">
        <v>46</v>
      </c>
      <c r="H112" s="16">
        <v>133</v>
      </c>
      <c r="I112" s="16">
        <v>798600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308</v>
      </c>
      <c r="Q112" s="16">
        <v>2816</v>
      </c>
      <c r="R112" s="16">
        <v>5916416</v>
      </c>
      <c r="S112" s="16">
        <v>4</v>
      </c>
      <c r="T112" s="16">
        <v>58</v>
      </c>
      <c r="U112" s="16">
        <v>87000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64">
        <v>41</v>
      </c>
      <c r="E113" s="64">
        <v>286</v>
      </c>
      <c r="F113" s="64">
        <v>662429</v>
      </c>
      <c r="G113" s="64">
        <v>8</v>
      </c>
      <c r="H113" s="64">
        <v>24</v>
      </c>
      <c r="I113" s="64">
        <v>117376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30</v>
      </c>
      <c r="Q113" s="64">
        <v>253</v>
      </c>
      <c r="R113" s="64">
        <v>531553</v>
      </c>
      <c r="S113" s="64">
        <v>3</v>
      </c>
      <c r="T113" s="64">
        <v>9</v>
      </c>
      <c r="U113" s="64">
        <v>13500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20">
        <v>37</v>
      </c>
      <c r="E114" s="20">
        <v>253</v>
      </c>
      <c r="F114" s="20">
        <v>587951</v>
      </c>
      <c r="G114" s="20">
        <v>7</v>
      </c>
      <c r="H114" s="20">
        <v>21</v>
      </c>
      <c r="I114" s="20">
        <v>105928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27</v>
      </c>
      <c r="Q114" s="20">
        <v>223</v>
      </c>
      <c r="R114" s="20">
        <v>468523</v>
      </c>
      <c r="S114" s="20">
        <v>3</v>
      </c>
      <c r="T114" s="20">
        <v>9</v>
      </c>
      <c r="U114" s="20">
        <v>13500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20">
        <v>25</v>
      </c>
      <c r="E115" s="20">
        <v>176</v>
      </c>
      <c r="F115" s="20">
        <v>421029</v>
      </c>
      <c r="G115" s="20">
        <v>6</v>
      </c>
      <c r="H115" s="20">
        <v>18</v>
      </c>
      <c r="I115" s="20">
        <v>94480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16</v>
      </c>
      <c r="Q115" s="20">
        <v>149</v>
      </c>
      <c r="R115" s="20">
        <v>313049</v>
      </c>
      <c r="S115" s="20">
        <v>3</v>
      </c>
      <c r="T115" s="20">
        <v>9</v>
      </c>
      <c r="U115" s="20">
        <v>13500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20">
        <v>12</v>
      </c>
      <c r="E116" s="20">
        <v>77</v>
      </c>
      <c r="F116" s="20">
        <v>166922</v>
      </c>
      <c r="G116" s="20">
        <v>1</v>
      </c>
      <c r="H116" s="20">
        <v>3</v>
      </c>
      <c r="I116" s="20">
        <v>11448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11</v>
      </c>
      <c r="Q116" s="20">
        <v>74</v>
      </c>
      <c r="R116" s="20">
        <v>155474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20">
        <v>1</v>
      </c>
      <c r="E117" s="20">
        <v>3</v>
      </c>
      <c r="F117" s="20">
        <v>11448</v>
      </c>
      <c r="G117" s="20">
        <v>1</v>
      </c>
      <c r="H117" s="20">
        <v>3</v>
      </c>
      <c r="I117" s="20">
        <v>11448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20">
        <v>3</v>
      </c>
      <c r="E118" s="20">
        <v>30</v>
      </c>
      <c r="F118" s="20">
        <v>63030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3</v>
      </c>
      <c r="Q118" s="20">
        <v>30</v>
      </c>
      <c r="R118" s="20">
        <v>63030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64">
        <v>317</v>
      </c>
      <c r="E119" s="64">
        <v>2721</v>
      </c>
      <c r="F119" s="64">
        <v>6139587</v>
      </c>
      <c r="G119" s="64">
        <v>38</v>
      </c>
      <c r="H119" s="64">
        <v>109</v>
      </c>
      <c r="I119" s="64">
        <v>681224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278</v>
      </c>
      <c r="Q119" s="64">
        <v>2563</v>
      </c>
      <c r="R119" s="64">
        <v>5384863</v>
      </c>
      <c r="S119" s="64">
        <v>1</v>
      </c>
      <c r="T119" s="64">
        <v>49</v>
      </c>
      <c r="U119" s="64">
        <v>73500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24">
        <v>312</v>
      </c>
      <c r="E120" s="24">
        <v>2678</v>
      </c>
      <c r="F120" s="24">
        <v>6049244</v>
      </c>
      <c r="G120" s="24">
        <v>38</v>
      </c>
      <c r="H120" s="24">
        <v>109</v>
      </c>
      <c r="I120" s="24">
        <v>681224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273</v>
      </c>
      <c r="Q120" s="24">
        <v>2520</v>
      </c>
      <c r="R120" s="24">
        <v>5294520</v>
      </c>
      <c r="S120" s="24">
        <v>1</v>
      </c>
      <c r="T120" s="24">
        <v>49</v>
      </c>
      <c r="U120" s="24">
        <v>73500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24">
        <v>258</v>
      </c>
      <c r="E121" s="24">
        <v>2296</v>
      </c>
      <c r="F121" s="24">
        <v>5153770</v>
      </c>
      <c r="G121" s="24">
        <v>28</v>
      </c>
      <c r="H121" s="24">
        <v>81</v>
      </c>
      <c r="I121" s="24">
        <v>529504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229</v>
      </c>
      <c r="Q121" s="24">
        <v>2166</v>
      </c>
      <c r="R121" s="24">
        <v>4550766</v>
      </c>
      <c r="S121" s="24">
        <v>1</v>
      </c>
      <c r="T121" s="24">
        <v>49</v>
      </c>
      <c r="U121" s="24">
        <v>73500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24">
        <v>54</v>
      </c>
      <c r="E122" s="24">
        <v>382</v>
      </c>
      <c r="F122" s="24">
        <v>895474</v>
      </c>
      <c r="G122" s="24">
        <v>10</v>
      </c>
      <c r="H122" s="24">
        <v>28</v>
      </c>
      <c r="I122" s="24">
        <v>151720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44</v>
      </c>
      <c r="Q122" s="24">
        <v>354</v>
      </c>
      <c r="R122" s="24">
        <v>743754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24">
        <v>3</v>
      </c>
      <c r="E123" s="24">
        <v>21</v>
      </c>
      <c r="F123" s="24">
        <v>44121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3</v>
      </c>
      <c r="Q123" s="24">
        <v>21</v>
      </c>
      <c r="R123" s="24">
        <v>44121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27">
        <v>2</v>
      </c>
      <c r="E124" s="27">
        <v>22</v>
      </c>
      <c r="F124" s="27">
        <v>46222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2</v>
      </c>
      <c r="Q124" s="27">
        <v>22</v>
      </c>
      <c r="R124" s="27">
        <v>46222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16">
        <v>852</v>
      </c>
      <c r="E125" s="16">
        <v>8395</v>
      </c>
      <c r="F125" s="16">
        <v>19790011</v>
      </c>
      <c r="G125" s="16">
        <v>124</v>
      </c>
      <c r="H125" s="16">
        <v>219</v>
      </c>
      <c r="I125" s="16">
        <v>2615536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728</v>
      </c>
      <c r="Q125" s="16">
        <v>8176</v>
      </c>
      <c r="R125" s="16">
        <v>17174475</v>
      </c>
      <c r="S125" s="16">
        <v>0</v>
      </c>
      <c r="T125" s="16">
        <v>0</v>
      </c>
      <c r="U125" s="16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64">
        <v>114</v>
      </c>
      <c r="E126" s="64">
        <v>1224</v>
      </c>
      <c r="F126" s="64">
        <v>2798195</v>
      </c>
      <c r="G126" s="64">
        <v>11</v>
      </c>
      <c r="H126" s="64">
        <v>25</v>
      </c>
      <c r="I126" s="64">
        <v>279096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103</v>
      </c>
      <c r="Q126" s="64">
        <v>1199</v>
      </c>
      <c r="R126" s="64">
        <v>2519099</v>
      </c>
      <c r="S126" s="64">
        <v>0</v>
      </c>
      <c r="T126" s="64">
        <v>0</v>
      </c>
      <c r="U126" s="6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20">
        <v>112</v>
      </c>
      <c r="E127" s="20">
        <v>1218</v>
      </c>
      <c r="F127" s="20">
        <v>2757548</v>
      </c>
      <c r="G127" s="20">
        <v>10</v>
      </c>
      <c r="H127" s="20">
        <v>22</v>
      </c>
      <c r="I127" s="20">
        <v>244752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102</v>
      </c>
      <c r="Q127" s="20">
        <v>1196</v>
      </c>
      <c r="R127" s="20">
        <v>2512796</v>
      </c>
      <c r="S127" s="20">
        <v>0</v>
      </c>
      <c r="T127" s="20">
        <v>0</v>
      </c>
      <c r="U127" s="20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20">
        <v>111</v>
      </c>
      <c r="E128" s="20">
        <v>1204</v>
      </c>
      <c r="F128" s="20">
        <v>2728134</v>
      </c>
      <c r="G128" s="20">
        <v>10</v>
      </c>
      <c r="H128" s="20">
        <v>22</v>
      </c>
      <c r="I128" s="20">
        <v>244752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101</v>
      </c>
      <c r="Q128" s="20">
        <v>1182</v>
      </c>
      <c r="R128" s="20">
        <v>2483382</v>
      </c>
      <c r="S128" s="20">
        <v>0</v>
      </c>
      <c r="T128" s="20">
        <v>0</v>
      </c>
      <c r="U128" s="20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20">
        <v>1</v>
      </c>
      <c r="E129" s="20">
        <v>14</v>
      </c>
      <c r="F129" s="20">
        <v>29414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14</v>
      </c>
      <c r="R129" s="20">
        <v>29414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20">
        <v>2</v>
      </c>
      <c r="E131" s="20">
        <v>6</v>
      </c>
      <c r="F131" s="20">
        <v>40647</v>
      </c>
      <c r="G131" s="20">
        <v>1</v>
      </c>
      <c r="H131" s="20">
        <v>3</v>
      </c>
      <c r="I131" s="20">
        <v>34344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1</v>
      </c>
      <c r="Q131" s="20">
        <v>3</v>
      </c>
      <c r="R131" s="20">
        <v>6303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64">
        <v>738</v>
      </c>
      <c r="E132" s="64">
        <v>7171</v>
      </c>
      <c r="F132" s="64">
        <v>16991816</v>
      </c>
      <c r="G132" s="64">
        <v>113</v>
      </c>
      <c r="H132" s="64">
        <v>194</v>
      </c>
      <c r="I132" s="64">
        <v>2336440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625</v>
      </c>
      <c r="Q132" s="64">
        <v>6977</v>
      </c>
      <c r="R132" s="64">
        <v>14655376</v>
      </c>
      <c r="S132" s="64">
        <v>0</v>
      </c>
      <c r="T132" s="64">
        <v>0</v>
      </c>
      <c r="U132" s="6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24">
        <v>706</v>
      </c>
      <c r="E133" s="24">
        <v>6938</v>
      </c>
      <c r="F133" s="24">
        <v>16438264</v>
      </c>
      <c r="G133" s="24">
        <v>107</v>
      </c>
      <c r="H133" s="24">
        <v>185</v>
      </c>
      <c r="I133" s="24">
        <v>2253512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599</v>
      </c>
      <c r="Q133" s="24">
        <v>6753</v>
      </c>
      <c r="R133" s="24">
        <v>14184752</v>
      </c>
      <c r="S133" s="24">
        <v>0</v>
      </c>
      <c r="T133" s="24">
        <v>0</v>
      </c>
      <c r="U133" s="24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24">
        <v>657</v>
      </c>
      <c r="E134" s="24">
        <v>6523</v>
      </c>
      <c r="F134" s="24">
        <v>15283899</v>
      </c>
      <c r="G134" s="24">
        <v>95</v>
      </c>
      <c r="H134" s="24">
        <v>162</v>
      </c>
      <c r="I134" s="24">
        <v>1922739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562</v>
      </c>
      <c r="Q134" s="24">
        <v>6361</v>
      </c>
      <c r="R134" s="24">
        <v>13361160</v>
      </c>
      <c r="S134" s="24">
        <v>0</v>
      </c>
      <c r="T134" s="24">
        <v>0</v>
      </c>
      <c r="U134" s="24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24">
        <v>49</v>
      </c>
      <c r="E135" s="24">
        <v>415</v>
      </c>
      <c r="F135" s="24">
        <v>1154365</v>
      </c>
      <c r="G135" s="24">
        <v>12</v>
      </c>
      <c r="H135" s="24">
        <v>23</v>
      </c>
      <c r="I135" s="24">
        <v>330773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37</v>
      </c>
      <c r="Q135" s="24">
        <v>392</v>
      </c>
      <c r="R135" s="24">
        <v>823592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24">
        <v>14</v>
      </c>
      <c r="E136" s="24">
        <v>114</v>
      </c>
      <c r="F136" s="24">
        <v>246104</v>
      </c>
      <c r="G136" s="24">
        <v>2</v>
      </c>
      <c r="H136" s="24">
        <v>2</v>
      </c>
      <c r="I136" s="24">
        <v>10792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12</v>
      </c>
      <c r="Q136" s="24">
        <v>112</v>
      </c>
      <c r="R136" s="24">
        <v>235312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27">
        <v>18</v>
      </c>
      <c r="E137" s="27">
        <v>119</v>
      </c>
      <c r="F137" s="27">
        <v>307448</v>
      </c>
      <c r="G137" s="27">
        <v>4</v>
      </c>
      <c r="H137" s="27">
        <v>7</v>
      </c>
      <c r="I137" s="27">
        <v>72136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14</v>
      </c>
      <c r="Q137" s="27">
        <v>112</v>
      </c>
      <c r="R137" s="27">
        <v>235312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16">
        <v>1648</v>
      </c>
      <c r="E138" s="16">
        <v>13368</v>
      </c>
      <c r="F138" s="16">
        <v>44331852</v>
      </c>
      <c r="G138" s="16">
        <v>635</v>
      </c>
      <c r="H138" s="16">
        <v>2004</v>
      </c>
      <c r="I138" s="16">
        <v>20456899</v>
      </c>
      <c r="J138" s="16">
        <v>3</v>
      </c>
      <c r="K138" s="16">
        <v>3</v>
      </c>
      <c r="L138" s="16">
        <v>140682</v>
      </c>
      <c r="M138" s="16">
        <v>1</v>
      </c>
      <c r="N138" s="16">
        <v>1</v>
      </c>
      <c r="O138" s="16">
        <v>50000</v>
      </c>
      <c r="P138" s="16">
        <v>958</v>
      </c>
      <c r="Q138" s="16">
        <v>11071</v>
      </c>
      <c r="R138" s="16">
        <v>23260171</v>
      </c>
      <c r="S138" s="16">
        <v>51</v>
      </c>
      <c r="T138" s="16">
        <v>289</v>
      </c>
      <c r="U138" s="16">
        <v>424100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64">
        <v>352</v>
      </c>
      <c r="E139" s="64">
        <v>2505</v>
      </c>
      <c r="F139" s="64">
        <v>9553720</v>
      </c>
      <c r="G139" s="64">
        <v>178</v>
      </c>
      <c r="H139" s="64">
        <v>579</v>
      </c>
      <c r="I139" s="64">
        <v>5489876</v>
      </c>
      <c r="J139" s="64">
        <v>1</v>
      </c>
      <c r="K139" s="64">
        <v>1</v>
      </c>
      <c r="L139" s="64">
        <v>28434</v>
      </c>
      <c r="M139" s="64">
        <v>0</v>
      </c>
      <c r="N139" s="64">
        <v>0</v>
      </c>
      <c r="O139" s="64">
        <v>0</v>
      </c>
      <c r="P139" s="64">
        <v>170</v>
      </c>
      <c r="Q139" s="64">
        <v>1910</v>
      </c>
      <c r="R139" s="64">
        <v>4012910</v>
      </c>
      <c r="S139" s="64">
        <v>3</v>
      </c>
      <c r="T139" s="64">
        <v>15</v>
      </c>
      <c r="U139" s="64">
        <v>22500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20">
        <v>337</v>
      </c>
      <c r="E140" s="20">
        <v>2427</v>
      </c>
      <c r="F140" s="20">
        <v>9137473</v>
      </c>
      <c r="G140" s="20">
        <v>169</v>
      </c>
      <c r="H140" s="20">
        <v>552</v>
      </c>
      <c r="I140" s="20">
        <v>5180780</v>
      </c>
      <c r="J140" s="20">
        <v>1</v>
      </c>
      <c r="K140" s="20">
        <v>1</v>
      </c>
      <c r="L140" s="20">
        <v>28434</v>
      </c>
      <c r="M140" s="20">
        <v>0</v>
      </c>
      <c r="N140" s="20">
        <v>0</v>
      </c>
      <c r="O140" s="20">
        <v>0</v>
      </c>
      <c r="P140" s="20">
        <v>164</v>
      </c>
      <c r="Q140" s="20">
        <v>1859</v>
      </c>
      <c r="R140" s="20">
        <v>3905759</v>
      </c>
      <c r="S140" s="20">
        <v>3</v>
      </c>
      <c r="T140" s="20">
        <v>15</v>
      </c>
      <c r="U140" s="20">
        <v>22500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20">
        <v>331</v>
      </c>
      <c r="E141" s="20">
        <v>2400</v>
      </c>
      <c r="F141" s="20">
        <v>8966041</v>
      </c>
      <c r="G141" s="20">
        <v>164</v>
      </c>
      <c r="H141" s="20">
        <v>537</v>
      </c>
      <c r="I141" s="20">
        <v>5034560</v>
      </c>
      <c r="J141" s="20">
        <v>1</v>
      </c>
      <c r="K141" s="20">
        <v>1</v>
      </c>
      <c r="L141" s="20">
        <v>28434</v>
      </c>
      <c r="M141" s="20">
        <v>0</v>
      </c>
      <c r="N141" s="20">
        <v>0</v>
      </c>
      <c r="O141" s="20">
        <v>0</v>
      </c>
      <c r="P141" s="20">
        <v>163</v>
      </c>
      <c r="Q141" s="20">
        <v>1847</v>
      </c>
      <c r="R141" s="20">
        <v>3880547</v>
      </c>
      <c r="S141" s="20">
        <v>3</v>
      </c>
      <c r="T141" s="20">
        <v>15</v>
      </c>
      <c r="U141" s="20">
        <v>22500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20">
        <v>6</v>
      </c>
      <c r="E142" s="20">
        <v>27</v>
      </c>
      <c r="F142" s="20">
        <v>171432</v>
      </c>
      <c r="G142" s="20">
        <v>5</v>
      </c>
      <c r="H142" s="20">
        <v>15</v>
      </c>
      <c r="I142" s="20">
        <v>146220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</v>
      </c>
      <c r="Q142" s="20">
        <v>12</v>
      </c>
      <c r="R142" s="20">
        <v>25212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20">
        <v>5</v>
      </c>
      <c r="E143" s="20">
        <v>15</v>
      </c>
      <c r="F143" s="20">
        <v>171720</v>
      </c>
      <c r="G143" s="20">
        <v>5</v>
      </c>
      <c r="H143" s="20">
        <v>15</v>
      </c>
      <c r="I143" s="20">
        <v>171720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20">
        <v>10</v>
      </c>
      <c r="E144" s="20">
        <v>63</v>
      </c>
      <c r="F144" s="20">
        <v>244527</v>
      </c>
      <c r="G144" s="20">
        <v>4</v>
      </c>
      <c r="H144" s="20">
        <v>12</v>
      </c>
      <c r="I144" s="20">
        <v>137376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6</v>
      </c>
      <c r="Q144" s="20">
        <v>51</v>
      </c>
      <c r="R144" s="20">
        <v>107151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64">
        <v>1296</v>
      </c>
      <c r="E145" s="64">
        <v>10863</v>
      </c>
      <c r="F145" s="64">
        <v>34778132</v>
      </c>
      <c r="G145" s="64">
        <v>457</v>
      </c>
      <c r="H145" s="64">
        <v>1425</v>
      </c>
      <c r="I145" s="64">
        <v>14967023</v>
      </c>
      <c r="J145" s="64">
        <v>2</v>
      </c>
      <c r="K145" s="64">
        <v>2</v>
      </c>
      <c r="L145" s="64">
        <v>112248</v>
      </c>
      <c r="M145" s="64">
        <v>1</v>
      </c>
      <c r="N145" s="64">
        <v>1</v>
      </c>
      <c r="O145" s="64">
        <v>50000</v>
      </c>
      <c r="P145" s="64">
        <v>788</v>
      </c>
      <c r="Q145" s="64">
        <v>9161</v>
      </c>
      <c r="R145" s="64">
        <v>19247261</v>
      </c>
      <c r="S145" s="64">
        <v>48</v>
      </c>
      <c r="T145" s="64">
        <v>274</v>
      </c>
      <c r="U145" s="64">
        <v>401600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24">
        <v>1284</v>
      </c>
      <c r="E146" s="24">
        <v>10771</v>
      </c>
      <c r="F146" s="24">
        <v>34416594</v>
      </c>
      <c r="G146" s="24">
        <v>451</v>
      </c>
      <c r="H146" s="24">
        <v>1407</v>
      </c>
      <c r="I146" s="24">
        <v>14760959</v>
      </c>
      <c r="J146" s="24">
        <v>2</v>
      </c>
      <c r="K146" s="24">
        <v>2</v>
      </c>
      <c r="L146" s="24">
        <v>112248</v>
      </c>
      <c r="M146" s="24">
        <v>1</v>
      </c>
      <c r="N146" s="24">
        <v>1</v>
      </c>
      <c r="O146" s="24">
        <v>50000</v>
      </c>
      <c r="P146" s="24">
        <v>782</v>
      </c>
      <c r="Q146" s="24">
        <v>9087</v>
      </c>
      <c r="R146" s="24">
        <v>19091787</v>
      </c>
      <c r="S146" s="24">
        <v>48</v>
      </c>
      <c r="T146" s="24">
        <v>274</v>
      </c>
      <c r="U146" s="24">
        <v>401600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24">
        <v>1255</v>
      </c>
      <c r="E147" s="24">
        <v>10542</v>
      </c>
      <c r="F147" s="24">
        <v>33715440</v>
      </c>
      <c r="G147" s="24">
        <v>443</v>
      </c>
      <c r="H147" s="24">
        <v>1383</v>
      </c>
      <c r="I147" s="24">
        <v>14486207</v>
      </c>
      <c r="J147" s="24">
        <v>2</v>
      </c>
      <c r="K147" s="24">
        <v>2</v>
      </c>
      <c r="L147" s="24">
        <v>112248</v>
      </c>
      <c r="M147" s="24">
        <v>1</v>
      </c>
      <c r="N147" s="24">
        <v>1</v>
      </c>
      <c r="O147" s="24">
        <v>50000</v>
      </c>
      <c r="P147" s="24">
        <v>762</v>
      </c>
      <c r="Q147" s="24">
        <v>8885</v>
      </c>
      <c r="R147" s="24">
        <v>18667385</v>
      </c>
      <c r="S147" s="24">
        <v>47</v>
      </c>
      <c r="T147" s="24">
        <v>271</v>
      </c>
      <c r="U147" s="24">
        <v>399600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24">
        <v>29</v>
      </c>
      <c r="E148" s="24">
        <v>229</v>
      </c>
      <c r="F148" s="24">
        <v>701154</v>
      </c>
      <c r="G148" s="24">
        <v>8</v>
      </c>
      <c r="H148" s="24">
        <v>24</v>
      </c>
      <c r="I148" s="24">
        <v>274752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20</v>
      </c>
      <c r="Q148" s="24">
        <v>202</v>
      </c>
      <c r="R148" s="24">
        <v>424402</v>
      </c>
      <c r="S148" s="24">
        <v>1</v>
      </c>
      <c r="T148" s="24">
        <v>3</v>
      </c>
      <c r="U148" s="24">
        <v>2000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24">
        <v>1</v>
      </c>
      <c r="E149" s="24">
        <v>12</v>
      </c>
      <c r="F149" s="24">
        <v>25212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1</v>
      </c>
      <c r="Q149" s="24">
        <v>12</v>
      </c>
      <c r="R149" s="24">
        <v>25212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27">
        <v>11</v>
      </c>
      <c r="E150" s="27">
        <v>80</v>
      </c>
      <c r="F150" s="27">
        <v>336326</v>
      </c>
      <c r="G150" s="27">
        <v>6</v>
      </c>
      <c r="H150" s="27">
        <v>18</v>
      </c>
      <c r="I150" s="27">
        <v>206064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5</v>
      </c>
      <c r="Q150" s="27">
        <v>62</v>
      </c>
      <c r="R150" s="27">
        <v>130262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16">
        <v>1065</v>
      </c>
      <c r="E151" s="16">
        <v>11134</v>
      </c>
      <c r="F151" s="16">
        <v>27325633</v>
      </c>
      <c r="G151" s="16">
        <v>175</v>
      </c>
      <c r="H151" s="16">
        <v>528</v>
      </c>
      <c r="I151" s="16">
        <v>5078780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890</v>
      </c>
      <c r="Q151" s="16">
        <v>10606</v>
      </c>
      <c r="R151" s="16">
        <v>22246853</v>
      </c>
      <c r="S151" s="16">
        <v>0</v>
      </c>
      <c r="T151" s="16">
        <v>0</v>
      </c>
      <c r="U151" s="16">
        <v>0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64">
        <v>209</v>
      </c>
      <c r="E152" s="64">
        <v>2404</v>
      </c>
      <c r="F152" s="64">
        <v>5528512</v>
      </c>
      <c r="G152" s="64">
        <v>20</v>
      </c>
      <c r="H152" s="64">
        <v>60</v>
      </c>
      <c r="I152" s="64">
        <v>628380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189</v>
      </c>
      <c r="Q152" s="64">
        <v>2344</v>
      </c>
      <c r="R152" s="64">
        <v>4900132</v>
      </c>
      <c r="S152" s="64">
        <v>0</v>
      </c>
      <c r="T152" s="64">
        <v>0</v>
      </c>
      <c r="U152" s="64">
        <v>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20">
        <v>209</v>
      </c>
      <c r="E153" s="20">
        <v>2404</v>
      </c>
      <c r="F153" s="20">
        <v>5528512</v>
      </c>
      <c r="G153" s="20">
        <v>20</v>
      </c>
      <c r="H153" s="20">
        <v>60</v>
      </c>
      <c r="I153" s="20">
        <v>628380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189</v>
      </c>
      <c r="Q153" s="20">
        <v>2344</v>
      </c>
      <c r="R153" s="20">
        <v>4900132</v>
      </c>
      <c r="S153" s="20">
        <v>0</v>
      </c>
      <c r="T153" s="20">
        <v>0</v>
      </c>
      <c r="U153" s="20">
        <v>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20">
        <v>187</v>
      </c>
      <c r="E154" s="20">
        <v>2166</v>
      </c>
      <c r="F154" s="20">
        <v>4977053</v>
      </c>
      <c r="G154" s="20">
        <v>17</v>
      </c>
      <c r="H154" s="20">
        <v>51</v>
      </c>
      <c r="I154" s="20">
        <v>553848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170</v>
      </c>
      <c r="Q154" s="20">
        <v>2115</v>
      </c>
      <c r="R154" s="20">
        <v>4423205</v>
      </c>
      <c r="S154" s="20">
        <v>0</v>
      </c>
      <c r="T154" s="20">
        <v>0</v>
      </c>
      <c r="U154" s="20">
        <v>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20">
        <v>22</v>
      </c>
      <c r="E155" s="20">
        <v>238</v>
      </c>
      <c r="F155" s="20">
        <v>551459</v>
      </c>
      <c r="G155" s="20">
        <v>3</v>
      </c>
      <c r="H155" s="20">
        <v>9</v>
      </c>
      <c r="I155" s="20">
        <v>74532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19</v>
      </c>
      <c r="Q155" s="20">
        <v>229</v>
      </c>
      <c r="R155" s="20">
        <v>476927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64">
        <v>856</v>
      </c>
      <c r="E158" s="64">
        <v>8730</v>
      </c>
      <c r="F158" s="64">
        <v>21797121</v>
      </c>
      <c r="G158" s="64">
        <v>155</v>
      </c>
      <c r="H158" s="64">
        <v>468</v>
      </c>
      <c r="I158" s="64">
        <v>4450400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701</v>
      </c>
      <c r="Q158" s="64">
        <v>8262</v>
      </c>
      <c r="R158" s="64">
        <v>17346721</v>
      </c>
      <c r="S158" s="64">
        <v>0</v>
      </c>
      <c r="T158" s="64">
        <v>0</v>
      </c>
      <c r="U158" s="64">
        <v>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24">
        <v>852</v>
      </c>
      <c r="E159" s="24">
        <v>8673</v>
      </c>
      <c r="F159" s="24">
        <v>21677364</v>
      </c>
      <c r="G159" s="24">
        <v>155</v>
      </c>
      <c r="H159" s="24">
        <v>468</v>
      </c>
      <c r="I159" s="24">
        <v>4450400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697</v>
      </c>
      <c r="Q159" s="24">
        <v>8205</v>
      </c>
      <c r="R159" s="24">
        <v>17226964</v>
      </c>
      <c r="S159" s="24">
        <v>0</v>
      </c>
      <c r="T159" s="24">
        <v>0</v>
      </c>
      <c r="U159" s="24">
        <v>0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24">
        <v>755</v>
      </c>
      <c r="E160" s="24">
        <v>7676</v>
      </c>
      <c r="F160" s="24">
        <v>19132734</v>
      </c>
      <c r="G160" s="24">
        <v>135</v>
      </c>
      <c r="H160" s="24">
        <v>405</v>
      </c>
      <c r="I160" s="24">
        <v>3868104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620</v>
      </c>
      <c r="Q160" s="24">
        <v>7271</v>
      </c>
      <c r="R160" s="24">
        <v>15264630</v>
      </c>
      <c r="S160" s="24">
        <v>0</v>
      </c>
      <c r="T160" s="24">
        <v>0</v>
      </c>
      <c r="U160" s="24">
        <v>0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24">
        <v>97</v>
      </c>
      <c r="E161" s="24">
        <v>997</v>
      </c>
      <c r="F161" s="24">
        <v>2544630</v>
      </c>
      <c r="G161" s="24">
        <v>20</v>
      </c>
      <c r="H161" s="24">
        <v>63</v>
      </c>
      <c r="I161" s="24">
        <v>582296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77</v>
      </c>
      <c r="Q161" s="24">
        <v>934</v>
      </c>
      <c r="R161" s="24">
        <v>1962334</v>
      </c>
      <c r="S161" s="24">
        <v>0</v>
      </c>
      <c r="T161" s="24">
        <v>0</v>
      </c>
      <c r="U161" s="24">
        <v>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24">
        <v>3</v>
      </c>
      <c r="E162" s="24">
        <v>45</v>
      </c>
      <c r="F162" s="24">
        <v>94545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3</v>
      </c>
      <c r="Q162" s="24">
        <v>45</v>
      </c>
      <c r="R162" s="24">
        <v>94545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27">
        <v>1</v>
      </c>
      <c r="E163" s="27">
        <v>12</v>
      </c>
      <c r="F163" s="27">
        <v>25212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1</v>
      </c>
      <c r="Q163" s="27">
        <v>12</v>
      </c>
      <c r="R163" s="27">
        <v>25212</v>
      </c>
      <c r="S163" s="27">
        <v>0</v>
      </c>
      <c r="T163" s="27">
        <v>0</v>
      </c>
      <c r="U163" s="27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16">
        <v>777</v>
      </c>
      <c r="E164" s="16">
        <v>7043</v>
      </c>
      <c r="F164" s="16">
        <v>20174121</v>
      </c>
      <c r="G164" s="16">
        <v>191</v>
      </c>
      <c r="H164" s="16">
        <v>573</v>
      </c>
      <c r="I164" s="16">
        <v>6424704</v>
      </c>
      <c r="J164" s="16">
        <v>2</v>
      </c>
      <c r="K164" s="16">
        <v>2</v>
      </c>
      <c r="L164" s="16">
        <v>163936</v>
      </c>
      <c r="M164" s="16">
        <v>1</v>
      </c>
      <c r="N164" s="16">
        <v>1</v>
      </c>
      <c r="O164" s="16">
        <v>50000</v>
      </c>
      <c r="P164" s="16">
        <v>581</v>
      </c>
      <c r="Q164" s="16">
        <v>6381</v>
      </c>
      <c r="R164" s="16">
        <v>13406481</v>
      </c>
      <c r="S164" s="16">
        <v>2</v>
      </c>
      <c r="T164" s="16">
        <v>86</v>
      </c>
      <c r="U164" s="16">
        <v>129000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64">
        <v>127</v>
      </c>
      <c r="E165" s="64">
        <v>1200</v>
      </c>
      <c r="F165" s="64">
        <v>3251830</v>
      </c>
      <c r="G165" s="64">
        <v>23</v>
      </c>
      <c r="H165" s="64">
        <v>69</v>
      </c>
      <c r="I165" s="64">
        <v>764912</v>
      </c>
      <c r="J165" s="64">
        <v>1</v>
      </c>
      <c r="K165" s="64">
        <v>1</v>
      </c>
      <c r="L165" s="64">
        <v>120000</v>
      </c>
      <c r="M165" s="64">
        <v>0</v>
      </c>
      <c r="N165" s="64">
        <v>0</v>
      </c>
      <c r="O165" s="64">
        <v>0</v>
      </c>
      <c r="P165" s="64">
        <v>103</v>
      </c>
      <c r="Q165" s="64">
        <v>1118</v>
      </c>
      <c r="R165" s="64">
        <v>2348918</v>
      </c>
      <c r="S165" s="64">
        <v>0</v>
      </c>
      <c r="T165" s="64">
        <v>12</v>
      </c>
      <c r="U165" s="64">
        <v>18000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20">
        <v>126</v>
      </c>
      <c r="E166" s="20">
        <v>1197</v>
      </c>
      <c r="F166" s="20">
        <v>3217486</v>
      </c>
      <c r="G166" s="20">
        <v>22</v>
      </c>
      <c r="H166" s="20">
        <v>66</v>
      </c>
      <c r="I166" s="20">
        <v>730568</v>
      </c>
      <c r="J166" s="20">
        <v>1</v>
      </c>
      <c r="K166" s="20">
        <v>1</v>
      </c>
      <c r="L166" s="20">
        <v>120000</v>
      </c>
      <c r="M166" s="20">
        <v>0</v>
      </c>
      <c r="N166" s="20">
        <v>0</v>
      </c>
      <c r="O166" s="20">
        <v>0</v>
      </c>
      <c r="P166" s="20">
        <v>103</v>
      </c>
      <c r="Q166" s="20">
        <v>1118</v>
      </c>
      <c r="R166" s="20">
        <v>2348918</v>
      </c>
      <c r="S166" s="20">
        <v>0</v>
      </c>
      <c r="T166" s="20">
        <v>12</v>
      </c>
      <c r="U166" s="20">
        <v>18000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20">
        <v>125</v>
      </c>
      <c r="E167" s="20">
        <v>1186</v>
      </c>
      <c r="F167" s="20">
        <v>3194375</v>
      </c>
      <c r="G167" s="20">
        <v>22</v>
      </c>
      <c r="H167" s="20">
        <v>66</v>
      </c>
      <c r="I167" s="20">
        <v>730568</v>
      </c>
      <c r="J167" s="20">
        <v>1</v>
      </c>
      <c r="K167" s="20">
        <v>1</v>
      </c>
      <c r="L167" s="20">
        <v>120000</v>
      </c>
      <c r="M167" s="20">
        <v>0</v>
      </c>
      <c r="N167" s="20">
        <v>0</v>
      </c>
      <c r="O167" s="20">
        <v>0</v>
      </c>
      <c r="P167" s="20">
        <v>102</v>
      </c>
      <c r="Q167" s="20">
        <v>1107</v>
      </c>
      <c r="R167" s="20">
        <v>2325807</v>
      </c>
      <c r="S167" s="20">
        <v>0</v>
      </c>
      <c r="T167" s="20">
        <v>12</v>
      </c>
      <c r="U167" s="20">
        <v>18000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20">
        <v>1</v>
      </c>
      <c r="E168" s="20">
        <v>11</v>
      </c>
      <c r="F168" s="20">
        <v>23111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11</v>
      </c>
      <c r="R168" s="20">
        <v>23111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20">
        <v>1</v>
      </c>
      <c r="E170" s="20">
        <v>3</v>
      </c>
      <c r="F170" s="20">
        <v>34344</v>
      </c>
      <c r="G170" s="20">
        <v>1</v>
      </c>
      <c r="H170" s="20">
        <v>3</v>
      </c>
      <c r="I170" s="20">
        <v>34344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64">
        <v>650</v>
      </c>
      <c r="E171" s="64">
        <v>5843</v>
      </c>
      <c r="F171" s="64">
        <v>16922291</v>
      </c>
      <c r="G171" s="64">
        <v>168</v>
      </c>
      <c r="H171" s="64">
        <v>504</v>
      </c>
      <c r="I171" s="64">
        <v>5659792</v>
      </c>
      <c r="J171" s="64">
        <v>1</v>
      </c>
      <c r="K171" s="64">
        <v>1</v>
      </c>
      <c r="L171" s="64">
        <v>43936</v>
      </c>
      <c r="M171" s="64">
        <v>1</v>
      </c>
      <c r="N171" s="64">
        <v>1</v>
      </c>
      <c r="O171" s="64">
        <v>50000</v>
      </c>
      <c r="P171" s="64">
        <v>478</v>
      </c>
      <c r="Q171" s="64">
        <v>5263</v>
      </c>
      <c r="R171" s="64">
        <v>11057563</v>
      </c>
      <c r="S171" s="64">
        <v>2</v>
      </c>
      <c r="T171" s="64">
        <v>74</v>
      </c>
      <c r="U171" s="64">
        <v>111000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24">
        <v>645</v>
      </c>
      <c r="E172" s="24">
        <v>5808</v>
      </c>
      <c r="F172" s="24">
        <v>16820715</v>
      </c>
      <c r="G172" s="24">
        <v>167</v>
      </c>
      <c r="H172" s="24">
        <v>501</v>
      </c>
      <c r="I172" s="24">
        <v>5625448</v>
      </c>
      <c r="J172" s="24">
        <v>1</v>
      </c>
      <c r="K172" s="24">
        <v>1</v>
      </c>
      <c r="L172" s="24">
        <v>43936</v>
      </c>
      <c r="M172" s="24">
        <v>1</v>
      </c>
      <c r="N172" s="24">
        <v>1</v>
      </c>
      <c r="O172" s="24">
        <v>50000</v>
      </c>
      <c r="P172" s="24">
        <v>474</v>
      </c>
      <c r="Q172" s="24">
        <v>5231</v>
      </c>
      <c r="R172" s="24">
        <v>10990331</v>
      </c>
      <c r="S172" s="24">
        <v>2</v>
      </c>
      <c r="T172" s="24">
        <v>74</v>
      </c>
      <c r="U172" s="24">
        <v>111000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24">
        <v>627</v>
      </c>
      <c r="E173" s="24">
        <v>5666</v>
      </c>
      <c r="F173" s="24">
        <v>16382168</v>
      </c>
      <c r="G173" s="24">
        <v>162</v>
      </c>
      <c r="H173" s="24">
        <v>486</v>
      </c>
      <c r="I173" s="24">
        <v>5453728</v>
      </c>
      <c r="J173" s="24">
        <v>1</v>
      </c>
      <c r="K173" s="24">
        <v>1</v>
      </c>
      <c r="L173" s="24">
        <v>43936</v>
      </c>
      <c r="M173" s="24">
        <v>1</v>
      </c>
      <c r="N173" s="24">
        <v>1</v>
      </c>
      <c r="O173" s="24">
        <v>50000</v>
      </c>
      <c r="P173" s="24">
        <v>461</v>
      </c>
      <c r="Q173" s="24">
        <v>5104</v>
      </c>
      <c r="R173" s="24">
        <v>10723504</v>
      </c>
      <c r="S173" s="24">
        <v>2</v>
      </c>
      <c r="T173" s="24">
        <v>74</v>
      </c>
      <c r="U173" s="24">
        <v>111000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24">
        <v>18</v>
      </c>
      <c r="E174" s="24">
        <v>142</v>
      </c>
      <c r="F174" s="24">
        <v>438547</v>
      </c>
      <c r="G174" s="24">
        <v>5</v>
      </c>
      <c r="H174" s="24">
        <v>15</v>
      </c>
      <c r="I174" s="24">
        <v>171720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13</v>
      </c>
      <c r="Q174" s="24">
        <v>127</v>
      </c>
      <c r="R174" s="24">
        <v>266827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24">
        <v>3</v>
      </c>
      <c r="E175" s="24">
        <v>17</v>
      </c>
      <c r="F175" s="24">
        <v>63758</v>
      </c>
      <c r="G175" s="24">
        <v>1</v>
      </c>
      <c r="H175" s="24">
        <v>3</v>
      </c>
      <c r="I175" s="24">
        <v>34344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2</v>
      </c>
      <c r="Q175" s="24">
        <v>14</v>
      </c>
      <c r="R175" s="24">
        <v>29414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27">
        <v>2</v>
      </c>
      <c r="E176" s="27">
        <v>18</v>
      </c>
      <c r="F176" s="27">
        <v>37818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2</v>
      </c>
      <c r="Q176" s="27">
        <v>18</v>
      </c>
      <c r="R176" s="27">
        <v>37818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16">
        <v>348</v>
      </c>
      <c r="E177" s="16">
        <v>3275</v>
      </c>
      <c r="F177" s="16">
        <v>8666495</v>
      </c>
      <c r="G177" s="16">
        <v>91</v>
      </c>
      <c r="H177" s="16">
        <v>200</v>
      </c>
      <c r="I177" s="16">
        <v>2256404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257</v>
      </c>
      <c r="Q177" s="16">
        <v>2991</v>
      </c>
      <c r="R177" s="16">
        <v>6284091</v>
      </c>
      <c r="S177" s="16">
        <v>0</v>
      </c>
      <c r="T177" s="16">
        <v>84</v>
      </c>
      <c r="U177" s="16">
        <v>126000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64">
        <v>149</v>
      </c>
      <c r="E178" s="64">
        <v>1379</v>
      </c>
      <c r="F178" s="64">
        <v>2995888</v>
      </c>
      <c r="G178" s="64">
        <v>6</v>
      </c>
      <c r="H178" s="64">
        <v>13</v>
      </c>
      <c r="I178" s="64">
        <v>143952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143</v>
      </c>
      <c r="Q178" s="64">
        <v>1336</v>
      </c>
      <c r="R178" s="64">
        <v>2806936</v>
      </c>
      <c r="S178" s="64">
        <v>0</v>
      </c>
      <c r="T178" s="64">
        <v>30</v>
      </c>
      <c r="U178" s="64">
        <v>45000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20">
        <v>149</v>
      </c>
      <c r="E179" s="20">
        <v>1379</v>
      </c>
      <c r="F179" s="20">
        <v>2995888</v>
      </c>
      <c r="G179" s="20">
        <v>6</v>
      </c>
      <c r="H179" s="20">
        <v>13</v>
      </c>
      <c r="I179" s="20">
        <v>143952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143</v>
      </c>
      <c r="Q179" s="20">
        <v>1336</v>
      </c>
      <c r="R179" s="20">
        <v>2806936</v>
      </c>
      <c r="S179" s="20">
        <v>0</v>
      </c>
      <c r="T179" s="20">
        <v>30</v>
      </c>
      <c r="U179" s="20">
        <v>45000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20">
        <v>149</v>
      </c>
      <c r="E180" s="20">
        <v>1379</v>
      </c>
      <c r="F180" s="20">
        <v>2995888</v>
      </c>
      <c r="G180" s="20">
        <v>6</v>
      </c>
      <c r="H180" s="20">
        <v>13</v>
      </c>
      <c r="I180" s="20">
        <v>143952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143</v>
      </c>
      <c r="Q180" s="20">
        <v>1336</v>
      </c>
      <c r="R180" s="20">
        <v>2806936</v>
      </c>
      <c r="S180" s="20">
        <v>0</v>
      </c>
      <c r="T180" s="20">
        <v>30</v>
      </c>
      <c r="U180" s="20">
        <v>45000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64">
        <v>199</v>
      </c>
      <c r="E184" s="64">
        <v>1896</v>
      </c>
      <c r="F184" s="64">
        <v>5670607</v>
      </c>
      <c r="G184" s="64">
        <v>85</v>
      </c>
      <c r="H184" s="64">
        <v>187</v>
      </c>
      <c r="I184" s="64">
        <v>2112452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114</v>
      </c>
      <c r="Q184" s="64">
        <v>1655</v>
      </c>
      <c r="R184" s="64">
        <v>3477155</v>
      </c>
      <c r="S184" s="64">
        <v>0</v>
      </c>
      <c r="T184" s="64">
        <v>54</v>
      </c>
      <c r="U184" s="64">
        <v>81000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24">
        <v>199</v>
      </c>
      <c r="E185" s="24">
        <v>1881</v>
      </c>
      <c r="F185" s="24">
        <v>5639092</v>
      </c>
      <c r="G185" s="24">
        <v>85</v>
      </c>
      <c r="H185" s="24">
        <v>187</v>
      </c>
      <c r="I185" s="24">
        <v>2112452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114</v>
      </c>
      <c r="Q185" s="24">
        <v>1640</v>
      </c>
      <c r="R185" s="24">
        <v>3445640</v>
      </c>
      <c r="S185" s="24">
        <v>0</v>
      </c>
      <c r="T185" s="24">
        <v>54</v>
      </c>
      <c r="U185" s="24">
        <v>81000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24">
        <v>198</v>
      </c>
      <c r="E186" s="24">
        <v>1862</v>
      </c>
      <c r="F186" s="24">
        <v>5589826</v>
      </c>
      <c r="G186" s="24">
        <v>84</v>
      </c>
      <c r="H186" s="24">
        <v>186</v>
      </c>
      <c r="I186" s="24">
        <v>2101004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114</v>
      </c>
      <c r="Q186" s="24">
        <v>1622</v>
      </c>
      <c r="R186" s="24">
        <v>3407822</v>
      </c>
      <c r="S186" s="24">
        <v>0</v>
      </c>
      <c r="T186" s="24">
        <v>54</v>
      </c>
      <c r="U186" s="24">
        <v>81000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24">
        <v>1</v>
      </c>
      <c r="E187" s="24">
        <v>19</v>
      </c>
      <c r="F187" s="24">
        <v>49266</v>
      </c>
      <c r="G187" s="24">
        <v>1</v>
      </c>
      <c r="H187" s="24">
        <v>1</v>
      </c>
      <c r="I187" s="24">
        <v>11448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18</v>
      </c>
      <c r="R187" s="24">
        <v>37818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24">
        <v>0</v>
      </c>
      <c r="E188" s="24">
        <v>9</v>
      </c>
      <c r="F188" s="24">
        <v>18909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9</v>
      </c>
      <c r="R188" s="24">
        <v>18909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27">
        <v>0</v>
      </c>
      <c r="E189" s="27">
        <v>6</v>
      </c>
      <c r="F189" s="27">
        <v>12606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6</v>
      </c>
      <c r="R189" s="27">
        <v>12606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16">
        <v>1040</v>
      </c>
      <c r="E190" s="16">
        <v>8618</v>
      </c>
      <c r="F190" s="16">
        <v>27456949</v>
      </c>
      <c r="G190" s="16">
        <v>364</v>
      </c>
      <c r="H190" s="16">
        <v>1053</v>
      </c>
      <c r="I190" s="16">
        <v>11581384</v>
      </c>
      <c r="J190" s="16">
        <v>0</v>
      </c>
      <c r="K190" s="16">
        <v>0</v>
      </c>
      <c r="L190" s="16">
        <v>0</v>
      </c>
      <c r="M190" s="16">
        <v>2</v>
      </c>
      <c r="N190" s="16">
        <v>2</v>
      </c>
      <c r="O190" s="16">
        <v>100000</v>
      </c>
      <c r="P190" s="16">
        <v>667</v>
      </c>
      <c r="Q190" s="16">
        <v>7505</v>
      </c>
      <c r="R190" s="16">
        <v>15688565</v>
      </c>
      <c r="S190" s="16">
        <v>7</v>
      </c>
      <c r="T190" s="16">
        <v>58</v>
      </c>
      <c r="U190" s="16">
        <v>87000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64">
        <v>88</v>
      </c>
      <c r="E191" s="64">
        <v>808</v>
      </c>
      <c r="F191" s="64">
        <v>2230840</v>
      </c>
      <c r="G191" s="64">
        <v>22</v>
      </c>
      <c r="H191" s="64">
        <v>66</v>
      </c>
      <c r="I191" s="64">
        <v>701439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62</v>
      </c>
      <c r="Q191" s="64">
        <v>716</v>
      </c>
      <c r="R191" s="64">
        <v>1490401</v>
      </c>
      <c r="S191" s="64">
        <v>4</v>
      </c>
      <c r="T191" s="64">
        <v>26</v>
      </c>
      <c r="U191" s="64">
        <v>39000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20">
        <v>88</v>
      </c>
      <c r="E192" s="20">
        <v>808</v>
      </c>
      <c r="F192" s="20">
        <v>2230840</v>
      </c>
      <c r="G192" s="20">
        <v>22</v>
      </c>
      <c r="H192" s="20">
        <v>66</v>
      </c>
      <c r="I192" s="20">
        <v>701439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62</v>
      </c>
      <c r="Q192" s="20">
        <v>716</v>
      </c>
      <c r="R192" s="20">
        <v>1490401</v>
      </c>
      <c r="S192" s="20">
        <v>4</v>
      </c>
      <c r="T192" s="20">
        <v>26</v>
      </c>
      <c r="U192" s="20">
        <v>39000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20">
        <v>81</v>
      </c>
      <c r="E193" s="20">
        <v>773</v>
      </c>
      <c r="F193" s="20">
        <v>2139109</v>
      </c>
      <c r="G193" s="20">
        <v>21</v>
      </c>
      <c r="H193" s="20">
        <v>63</v>
      </c>
      <c r="I193" s="20">
        <v>667095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56</v>
      </c>
      <c r="Q193" s="20">
        <v>684</v>
      </c>
      <c r="R193" s="20">
        <v>1433014</v>
      </c>
      <c r="S193" s="20">
        <v>4</v>
      </c>
      <c r="T193" s="20">
        <v>26</v>
      </c>
      <c r="U193" s="20">
        <v>39000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20">
        <v>7</v>
      </c>
      <c r="E194" s="20">
        <v>35</v>
      </c>
      <c r="F194" s="20">
        <v>91731</v>
      </c>
      <c r="G194" s="20">
        <v>1</v>
      </c>
      <c r="H194" s="20">
        <v>3</v>
      </c>
      <c r="I194" s="20">
        <v>34344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6</v>
      </c>
      <c r="Q194" s="20">
        <v>32</v>
      </c>
      <c r="R194" s="20">
        <v>57387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64">
        <v>952</v>
      </c>
      <c r="E197" s="64">
        <v>7810</v>
      </c>
      <c r="F197" s="64">
        <v>25226109</v>
      </c>
      <c r="G197" s="64">
        <v>342</v>
      </c>
      <c r="H197" s="64">
        <v>987</v>
      </c>
      <c r="I197" s="64">
        <v>10879945</v>
      </c>
      <c r="J197" s="64">
        <v>0</v>
      </c>
      <c r="K197" s="64">
        <v>0</v>
      </c>
      <c r="L197" s="64">
        <v>0</v>
      </c>
      <c r="M197" s="64">
        <v>2</v>
      </c>
      <c r="N197" s="64">
        <v>2</v>
      </c>
      <c r="O197" s="64">
        <v>100000</v>
      </c>
      <c r="P197" s="64">
        <v>605</v>
      </c>
      <c r="Q197" s="64">
        <v>6789</v>
      </c>
      <c r="R197" s="64">
        <v>14198164</v>
      </c>
      <c r="S197" s="64">
        <v>3</v>
      </c>
      <c r="T197" s="64">
        <v>32</v>
      </c>
      <c r="U197" s="64">
        <v>48000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24">
        <v>938</v>
      </c>
      <c r="E198" s="24">
        <v>7659</v>
      </c>
      <c r="F198" s="24">
        <v>24852776</v>
      </c>
      <c r="G198" s="24">
        <v>340</v>
      </c>
      <c r="H198" s="24">
        <v>981</v>
      </c>
      <c r="I198" s="24">
        <v>10811257</v>
      </c>
      <c r="J198" s="24">
        <v>0</v>
      </c>
      <c r="K198" s="24">
        <v>0</v>
      </c>
      <c r="L198" s="24">
        <v>0</v>
      </c>
      <c r="M198" s="24">
        <v>2</v>
      </c>
      <c r="N198" s="24">
        <v>2</v>
      </c>
      <c r="O198" s="24">
        <v>100000</v>
      </c>
      <c r="P198" s="24">
        <v>593</v>
      </c>
      <c r="Q198" s="24">
        <v>6644</v>
      </c>
      <c r="R198" s="24">
        <v>13893519</v>
      </c>
      <c r="S198" s="24">
        <v>3</v>
      </c>
      <c r="T198" s="24">
        <v>32</v>
      </c>
      <c r="U198" s="24">
        <v>48000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24">
        <v>821</v>
      </c>
      <c r="E199" s="24">
        <v>6703</v>
      </c>
      <c r="F199" s="24">
        <v>21645462</v>
      </c>
      <c r="G199" s="24">
        <v>289</v>
      </c>
      <c r="H199" s="24">
        <v>842</v>
      </c>
      <c r="I199" s="24">
        <v>9294043</v>
      </c>
      <c r="J199" s="24">
        <v>0</v>
      </c>
      <c r="K199" s="24">
        <v>0</v>
      </c>
      <c r="L199" s="24">
        <v>0</v>
      </c>
      <c r="M199" s="24">
        <v>2</v>
      </c>
      <c r="N199" s="24">
        <v>2</v>
      </c>
      <c r="O199" s="24">
        <v>100000</v>
      </c>
      <c r="P199" s="24">
        <v>527</v>
      </c>
      <c r="Q199" s="24">
        <v>5827</v>
      </c>
      <c r="R199" s="24">
        <v>12203419</v>
      </c>
      <c r="S199" s="24">
        <v>3</v>
      </c>
      <c r="T199" s="24">
        <v>32</v>
      </c>
      <c r="U199" s="24">
        <v>48000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24">
        <v>117</v>
      </c>
      <c r="E200" s="24">
        <v>956</v>
      </c>
      <c r="F200" s="24">
        <v>3207314</v>
      </c>
      <c r="G200" s="24">
        <v>51</v>
      </c>
      <c r="H200" s="24">
        <v>139</v>
      </c>
      <c r="I200" s="24">
        <v>1517214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66</v>
      </c>
      <c r="Q200" s="24">
        <v>817</v>
      </c>
      <c r="R200" s="24">
        <v>1690100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24">
        <v>4</v>
      </c>
      <c r="E201" s="24">
        <v>40</v>
      </c>
      <c r="F201" s="24">
        <v>84040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4</v>
      </c>
      <c r="Q201" s="24">
        <v>40</v>
      </c>
      <c r="R201" s="24">
        <v>84040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27">
        <v>10</v>
      </c>
      <c r="E202" s="27">
        <v>111</v>
      </c>
      <c r="F202" s="27">
        <v>289293</v>
      </c>
      <c r="G202" s="27">
        <v>2</v>
      </c>
      <c r="H202" s="27">
        <v>6</v>
      </c>
      <c r="I202" s="27">
        <v>68688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8</v>
      </c>
      <c r="Q202" s="27">
        <v>105</v>
      </c>
      <c r="R202" s="27">
        <v>220605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16">
        <v>156</v>
      </c>
      <c r="E203" s="16">
        <v>521</v>
      </c>
      <c r="F203" s="16">
        <v>2925943</v>
      </c>
      <c r="G203" s="16">
        <v>122</v>
      </c>
      <c r="H203" s="16">
        <v>198</v>
      </c>
      <c r="I203" s="16">
        <v>2247320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34</v>
      </c>
      <c r="Q203" s="16">
        <v>323</v>
      </c>
      <c r="R203" s="16">
        <v>678623</v>
      </c>
      <c r="S203" s="16">
        <v>0</v>
      </c>
      <c r="T203" s="16">
        <v>0</v>
      </c>
      <c r="U203" s="16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64">
        <v>15</v>
      </c>
      <c r="E204" s="64">
        <v>46</v>
      </c>
      <c r="F204" s="64">
        <v>246198</v>
      </c>
      <c r="G204" s="64">
        <v>12</v>
      </c>
      <c r="H204" s="64">
        <v>16</v>
      </c>
      <c r="I204" s="64">
        <v>183168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3</v>
      </c>
      <c r="Q204" s="64">
        <v>30</v>
      </c>
      <c r="R204" s="64">
        <v>63030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20">
        <v>15</v>
      </c>
      <c r="E205" s="20">
        <v>46</v>
      </c>
      <c r="F205" s="20">
        <v>246198</v>
      </c>
      <c r="G205" s="20">
        <v>12</v>
      </c>
      <c r="H205" s="20">
        <v>16</v>
      </c>
      <c r="I205" s="20">
        <v>183168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3</v>
      </c>
      <c r="Q205" s="20">
        <v>30</v>
      </c>
      <c r="R205" s="20">
        <v>63030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20">
        <v>6</v>
      </c>
      <c r="E206" s="20">
        <v>17</v>
      </c>
      <c r="F206" s="20">
        <v>110493</v>
      </c>
      <c r="G206" s="20">
        <v>6</v>
      </c>
      <c r="H206" s="20">
        <v>8</v>
      </c>
      <c r="I206" s="20">
        <v>91584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9</v>
      </c>
      <c r="R206" s="20">
        <v>18909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20">
        <v>9</v>
      </c>
      <c r="E207" s="20">
        <v>29</v>
      </c>
      <c r="F207" s="20">
        <v>135705</v>
      </c>
      <c r="G207" s="20">
        <v>6</v>
      </c>
      <c r="H207" s="20">
        <v>8</v>
      </c>
      <c r="I207" s="20">
        <v>91584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3</v>
      </c>
      <c r="Q207" s="20">
        <v>21</v>
      </c>
      <c r="R207" s="20">
        <v>44121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64">
        <v>141</v>
      </c>
      <c r="E210" s="64">
        <v>475</v>
      </c>
      <c r="F210" s="64">
        <v>2679745</v>
      </c>
      <c r="G210" s="64">
        <v>110</v>
      </c>
      <c r="H210" s="64">
        <v>182</v>
      </c>
      <c r="I210" s="64">
        <v>2064152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31</v>
      </c>
      <c r="Q210" s="64">
        <v>293</v>
      </c>
      <c r="R210" s="64">
        <v>615593</v>
      </c>
      <c r="S210" s="64">
        <v>0</v>
      </c>
      <c r="T210" s="64">
        <v>0</v>
      </c>
      <c r="U210" s="6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24">
        <v>139</v>
      </c>
      <c r="E211" s="24">
        <v>472</v>
      </c>
      <c r="F211" s="24">
        <v>2645401</v>
      </c>
      <c r="G211" s="24">
        <v>108</v>
      </c>
      <c r="H211" s="24">
        <v>179</v>
      </c>
      <c r="I211" s="24">
        <v>2029808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31</v>
      </c>
      <c r="Q211" s="24">
        <v>293</v>
      </c>
      <c r="R211" s="24">
        <v>615593</v>
      </c>
      <c r="S211" s="24">
        <v>0</v>
      </c>
      <c r="T211" s="24">
        <v>0</v>
      </c>
      <c r="U211" s="24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24">
        <v>51</v>
      </c>
      <c r="E212" s="24">
        <v>155</v>
      </c>
      <c r="F212" s="24">
        <v>997102</v>
      </c>
      <c r="G212" s="24">
        <v>44</v>
      </c>
      <c r="H212" s="24">
        <v>73</v>
      </c>
      <c r="I212" s="24">
        <v>824820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7</v>
      </c>
      <c r="Q212" s="24">
        <v>82</v>
      </c>
      <c r="R212" s="24">
        <v>172282</v>
      </c>
      <c r="S212" s="24">
        <v>0</v>
      </c>
      <c r="T212" s="24">
        <v>0</v>
      </c>
      <c r="U212" s="24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24">
        <v>88</v>
      </c>
      <c r="E213" s="24">
        <v>317</v>
      </c>
      <c r="F213" s="24">
        <v>1648299</v>
      </c>
      <c r="G213" s="24">
        <v>64</v>
      </c>
      <c r="H213" s="24">
        <v>106</v>
      </c>
      <c r="I213" s="24">
        <v>1204988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24</v>
      </c>
      <c r="Q213" s="24">
        <v>211</v>
      </c>
      <c r="R213" s="24">
        <v>443311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24">
        <v>1</v>
      </c>
      <c r="E214" s="24">
        <v>2</v>
      </c>
      <c r="F214" s="24">
        <v>22896</v>
      </c>
      <c r="G214" s="24">
        <v>1</v>
      </c>
      <c r="H214" s="24">
        <v>2</v>
      </c>
      <c r="I214" s="24">
        <v>22896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27">
        <v>1</v>
      </c>
      <c r="E215" s="27">
        <v>1</v>
      </c>
      <c r="F215" s="27">
        <v>11448</v>
      </c>
      <c r="G215" s="27">
        <v>1</v>
      </c>
      <c r="H215" s="27">
        <v>1</v>
      </c>
      <c r="I215" s="27">
        <v>11448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16">
        <v>213</v>
      </c>
      <c r="E216" s="16">
        <v>776</v>
      </c>
      <c r="F216" s="16">
        <v>6669919</v>
      </c>
      <c r="G216" s="16">
        <v>197</v>
      </c>
      <c r="H216" s="16">
        <v>591</v>
      </c>
      <c r="I216" s="16">
        <v>6308880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14</v>
      </c>
      <c r="Q216" s="16">
        <v>139</v>
      </c>
      <c r="R216" s="16">
        <v>292039</v>
      </c>
      <c r="S216" s="16">
        <v>2</v>
      </c>
      <c r="T216" s="16">
        <v>46</v>
      </c>
      <c r="U216" s="16">
        <v>69000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64">
        <v>37</v>
      </c>
      <c r="E217" s="64">
        <v>125</v>
      </c>
      <c r="F217" s="64">
        <v>1033123</v>
      </c>
      <c r="G217" s="64">
        <v>34</v>
      </c>
      <c r="H217" s="64">
        <v>102</v>
      </c>
      <c r="I217" s="64">
        <v>984800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3</v>
      </c>
      <c r="Q217" s="64">
        <v>23</v>
      </c>
      <c r="R217" s="64">
        <v>48323</v>
      </c>
      <c r="S217" s="64">
        <v>0</v>
      </c>
      <c r="T217" s="64">
        <v>0</v>
      </c>
      <c r="U217" s="6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20">
        <v>37</v>
      </c>
      <c r="E218" s="20">
        <v>125</v>
      </c>
      <c r="F218" s="20">
        <v>1033123</v>
      </c>
      <c r="G218" s="20">
        <v>34</v>
      </c>
      <c r="H218" s="20">
        <v>102</v>
      </c>
      <c r="I218" s="20">
        <v>984800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3</v>
      </c>
      <c r="Q218" s="20">
        <v>23</v>
      </c>
      <c r="R218" s="20">
        <v>48323</v>
      </c>
      <c r="S218" s="20">
        <v>0</v>
      </c>
      <c r="T218" s="20">
        <v>0</v>
      </c>
      <c r="U218" s="20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20">
        <v>16</v>
      </c>
      <c r="E219" s="20">
        <v>48</v>
      </c>
      <c r="F219" s="20">
        <v>501608</v>
      </c>
      <c r="G219" s="20">
        <v>16</v>
      </c>
      <c r="H219" s="20">
        <v>48</v>
      </c>
      <c r="I219" s="20">
        <v>501608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20">
        <v>21</v>
      </c>
      <c r="E220" s="20">
        <v>77</v>
      </c>
      <c r="F220" s="20">
        <v>531515</v>
      </c>
      <c r="G220" s="20">
        <v>18</v>
      </c>
      <c r="H220" s="20">
        <v>54</v>
      </c>
      <c r="I220" s="20">
        <v>483192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3</v>
      </c>
      <c r="Q220" s="20">
        <v>23</v>
      </c>
      <c r="R220" s="20">
        <v>48323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64">
        <v>176</v>
      </c>
      <c r="E223" s="64">
        <v>651</v>
      </c>
      <c r="F223" s="64">
        <v>5636796</v>
      </c>
      <c r="G223" s="64">
        <v>163</v>
      </c>
      <c r="H223" s="64">
        <v>489</v>
      </c>
      <c r="I223" s="64">
        <v>5324080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11</v>
      </c>
      <c r="Q223" s="64">
        <v>116</v>
      </c>
      <c r="R223" s="64">
        <v>243716</v>
      </c>
      <c r="S223" s="64">
        <v>2</v>
      </c>
      <c r="T223" s="64">
        <v>46</v>
      </c>
      <c r="U223" s="64">
        <v>69000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24">
        <v>175</v>
      </c>
      <c r="E224" s="24">
        <v>648</v>
      </c>
      <c r="F224" s="24">
        <v>5621796</v>
      </c>
      <c r="G224" s="24">
        <v>162</v>
      </c>
      <c r="H224" s="24">
        <v>486</v>
      </c>
      <c r="I224" s="24">
        <v>5309080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11</v>
      </c>
      <c r="Q224" s="24">
        <v>116</v>
      </c>
      <c r="R224" s="24">
        <v>243716</v>
      </c>
      <c r="S224" s="24">
        <v>2</v>
      </c>
      <c r="T224" s="24">
        <v>46</v>
      </c>
      <c r="U224" s="24">
        <v>69000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24">
        <v>80</v>
      </c>
      <c r="E225" s="24">
        <v>335</v>
      </c>
      <c r="F225" s="24">
        <v>2577918</v>
      </c>
      <c r="G225" s="24">
        <v>72</v>
      </c>
      <c r="H225" s="24">
        <v>216</v>
      </c>
      <c r="I225" s="24">
        <v>2352540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7</v>
      </c>
      <c r="Q225" s="24">
        <v>78</v>
      </c>
      <c r="R225" s="24">
        <v>163878</v>
      </c>
      <c r="S225" s="24">
        <v>1</v>
      </c>
      <c r="T225" s="24">
        <v>41</v>
      </c>
      <c r="U225" s="24">
        <v>61500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24">
        <v>95</v>
      </c>
      <c r="E226" s="24">
        <v>313</v>
      </c>
      <c r="F226" s="24">
        <v>3043878</v>
      </c>
      <c r="G226" s="24">
        <v>90</v>
      </c>
      <c r="H226" s="24">
        <v>270</v>
      </c>
      <c r="I226" s="24">
        <v>2956540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4</v>
      </c>
      <c r="Q226" s="24">
        <v>38</v>
      </c>
      <c r="R226" s="24">
        <v>79838</v>
      </c>
      <c r="S226" s="24">
        <v>1</v>
      </c>
      <c r="T226" s="24">
        <v>5</v>
      </c>
      <c r="U226" s="24">
        <v>7500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24">
        <v>1</v>
      </c>
      <c r="E227" s="24">
        <v>3</v>
      </c>
      <c r="F227" s="24">
        <v>15000</v>
      </c>
      <c r="G227" s="24">
        <v>1</v>
      </c>
      <c r="H227" s="24">
        <v>3</v>
      </c>
      <c r="I227" s="24">
        <v>15000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16">
        <v>118</v>
      </c>
      <c r="E229" s="16">
        <v>1085</v>
      </c>
      <c r="F229" s="16">
        <v>2887758</v>
      </c>
      <c r="G229" s="16">
        <v>25</v>
      </c>
      <c r="H229" s="16">
        <v>75</v>
      </c>
      <c r="I229" s="16">
        <v>858600</v>
      </c>
      <c r="J229" s="16">
        <v>2</v>
      </c>
      <c r="K229" s="16">
        <v>2</v>
      </c>
      <c r="L229" s="16">
        <v>12150</v>
      </c>
      <c r="M229" s="16">
        <v>0</v>
      </c>
      <c r="N229" s="16">
        <v>0</v>
      </c>
      <c r="O229" s="16">
        <v>0</v>
      </c>
      <c r="P229" s="16">
        <v>91</v>
      </c>
      <c r="Q229" s="16">
        <v>1008</v>
      </c>
      <c r="R229" s="16">
        <v>2017008</v>
      </c>
      <c r="S229" s="16">
        <v>0</v>
      </c>
      <c r="T229" s="16">
        <v>0</v>
      </c>
      <c r="U229" s="16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64">
        <v>13</v>
      </c>
      <c r="E230" s="64">
        <v>99</v>
      </c>
      <c r="F230" s="64">
        <v>311463</v>
      </c>
      <c r="G230" s="64">
        <v>4</v>
      </c>
      <c r="H230" s="64">
        <v>12</v>
      </c>
      <c r="I230" s="64">
        <v>137376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9</v>
      </c>
      <c r="Q230" s="64">
        <v>87</v>
      </c>
      <c r="R230" s="64">
        <v>174087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20">
        <v>12</v>
      </c>
      <c r="E231" s="20">
        <v>96</v>
      </c>
      <c r="F231" s="20">
        <v>277119</v>
      </c>
      <c r="G231" s="20">
        <v>3</v>
      </c>
      <c r="H231" s="20">
        <v>9</v>
      </c>
      <c r="I231" s="20">
        <v>103032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9</v>
      </c>
      <c r="Q231" s="20">
        <v>87</v>
      </c>
      <c r="R231" s="20">
        <v>174087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20">
        <v>12</v>
      </c>
      <c r="E232" s="20">
        <v>96</v>
      </c>
      <c r="F232" s="20">
        <v>277119</v>
      </c>
      <c r="G232" s="20">
        <v>3</v>
      </c>
      <c r="H232" s="20">
        <v>9</v>
      </c>
      <c r="I232" s="20">
        <v>103032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9</v>
      </c>
      <c r="Q232" s="20">
        <v>87</v>
      </c>
      <c r="R232" s="20">
        <v>174087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20">
        <v>1</v>
      </c>
      <c r="E235" s="20">
        <v>3</v>
      </c>
      <c r="F235" s="20">
        <v>34344</v>
      </c>
      <c r="G235" s="20">
        <v>1</v>
      </c>
      <c r="H235" s="20">
        <v>3</v>
      </c>
      <c r="I235" s="20">
        <v>34344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64">
        <v>105</v>
      </c>
      <c r="E236" s="64">
        <v>986</v>
      </c>
      <c r="F236" s="64">
        <v>2576295</v>
      </c>
      <c r="G236" s="64">
        <v>21</v>
      </c>
      <c r="H236" s="64">
        <v>63</v>
      </c>
      <c r="I236" s="64">
        <v>721224</v>
      </c>
      <c r="J236" s="64">
        <v>2</v>
      </c>
      <c r="K236" s="64">
        <v>2</v>
      </c>
      <c r="L236" s="64">
        <v>12150</v>
      </c>
      <c r="M236" s="64">
        <v>0</v>
      </c>
      <c r="N236" s="64">
        <v>0</v>
      </c>
      <c r="O236" s="64">
        <v>0</v>
      </c>
      <c r="P236" s="64">
        <v>82</v>
      </c>
      <c r="Q236" s="64">
        <v>921</v>
      </c>
      <c r="R236" s="64">
        <v>1842921</v>
      </c>
      <c r="S236" s="64">
        <v>0</v>
      </c>
      <c r="T236" s="64">
        <v>0</v>
      </c>
      <c r="U236" s="6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24">
        <v>98</v>
      </c>
      <c r="E237" s="24">
        <v>922</v>
      </c>
      <c r="F237" s="24">
        <v>2419890</v>
      </c>
      <c r="G237" s="24">
        <v>20</v>
      </c>
      <c r="H237" s="24">
        <v>60</v>
      </c>
      <c r="I237" s="24">
        <v>686880</v>
      </c>
      <c r="J237" s="24">
        <v>2</v>
      </c>
      <c r="K237" s="24">
        <v>2</v>
      </c>
      <c r="L237" s="24">
        <v>12150</v>
      </c>
      <c r="M237" s="24">
        <v>0</v>
      </c>
      <c r="N237" s="24">
        <v>0</v>
      </c>
      <c r="O237" s="24">
        <v>0</v>
      </c>
      <c r="P237" s="24">
        <v>76</v>
      </c>
      <c r="Q237" s="24">
        <v>860</v>
      </c>
      <c r="R237" s="24">
        <v>1720860</v>
      </c>
      <c r="S237" s="24">
        <v>0</v>
      </c>
      <c r="T237" s="24">
        <v>0</v>
      </c>
      <c r="U237" s="24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24">
        <v>96</v>
      </c>
      <c r="E238" s="24">
        <v>909</v>
      </c>
      <c r="F238" s="24">
        <v>2365536</v>
      </c>
      <c r="G238" s="24">
        <v>19</v>
      </c>
      <c r="H238" s="24">
        <v>57</v>
      </c>
      <c r="I238" s="24">
        <v>652536</v>
      </c>
      <c r="J238" s="24">
        <v>2</v>
      </c>
      <c r="K238" s="24">
        <v>2</v>
      </c>
      <c r="L238" s="24">
        <v>12150</v>
      </c>
      <c r="M238" s="24">
        <v>0</v>
      </c>
      <c r="N238" s="24">
        <v>0</v>
      </c>
      <c r="O238" s="24">
        <v>0</v>
      </c>
      <c r="P238" s="24">
        <v>75</v>
      </c>
      <c r="Q238" s="24">
        <v>850</v>
      </c>
      <c r="R238" s="24">
        <v>1700850</v>
      </c>
      <c r="S238" s="24">
        <v>0</v>
      </c>
      <c r="T238" s="24">
        <v>0</v>
      </c>
      <c r="U238" s="24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24">
        <v>2</v>
      </c>
      <c r="E239" s="24">
        <v>13</v>
      </c>
      <c r="F239" s="24">
        <v>54354</v>
      </c>
      <c r="G239" s="24">
        <v>1</v>
      </c>
      <c r="H239" s="24">
        <v>3</v>
      </c>
      <c r="I239" s="24">
        <v>34344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1</v>
      </c>
      <c r="Q239" s="24">
        <v>10</v>
      </c>
      <c r="R239" s="24">
        <v>20010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27">
        <v>7</v>
      </c>
      <c r="E241" s="27">
        <v>64</v>
      </c>
      <c r="F241" s="27">
        <v>156405</v>
      </c>
      <c r="G241" s="27">
        <v>1</v>
      </c>
      <c r="H241" s="27">
        <v>3</v>
      </c>
      <c r="I241" s="27">
        <v>34344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6</v>
      </c>
      <c r="Q241" s="27">
        <v>61</v>
      </c>
      <c r="R241" s="27">
        <v>122061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16">
        <v>130</v>
      </c>
      <c r="E242" s="16">
        <v>887</v>
      </c>
      <c r="F242" s="16">
        <v>2884777</v>
      </c>
      <c r="G242" s="16">
        <v>61</v>
      </c>
      <c r="H242" s="16">
        <v>110</v>
      </c>
      <c r="I242" s="16">
        <v>1274496</v>
      </c>
      <c r="J242" s="16">
        <v>1</v>
      </c>
      <c r="K242" s="16">
        <v>1</v>
      </c>
      <c r="L242" s="16">
        <v>4826</v>
      </c>
      <c r="M242" s="16">
        <v>0</v>
      </c>
      <c r="N242" s="16">
        <v>0</v>
      </c>
      <c r="O242" s="16">
        <v>0</v>
      </c>
      <c r="P242" s="16">
        <v>66</v>
      </c>
      <c r="Q242" s="16">
        <v>764</v>
      </c>
      <c r="R242" s="16">
        <v>1586255</v>
      </c>
      <c r="S242" s="16">
        <v>2</v>
      </c>
      <c r="T242" s="16">
        <v>12</v>
      </c>
      <c r="U242" s="16">
        <v>19200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64">
        <v>5</v>
      </c>
      <c r="E243" s="64">
        <v>40</v>
      </c>
      <c r="F243" s="64">
        <v>85262</v>
      </c>
      <c r="G243" s="64">
        <v>0</v>
      </c>
      <c r="H243" s="64">
        <v>0</v>
      </c>
      <c r="I243" s="64">
        <v>0</v>
      </c>
      <c r="J243" s="64">
        <v>1</v>
      </c>
      <c r="K243" s="64">
        <v>1</v>
      </c>
      <c r="L243" s="64">
        <v>4826</v>
      </c>
      <c r="M243" s="64">
        <v>0</v>
      </c>
      <c r="N243" s="64">
        <v>0</v>
      </c>
      <c r="O243" s="64">
        <v>0</v>
      </c>
      <c r="P243" s="64">
        <v>3</v>
      </c>
      <c r="Q243" s="64">
        <v>36</v>
      </c>
      <c r="R243" s="64">
        <v>75636</v>
      </c>
      <c r="S243" s="64">
        <v>1</v>
      </c>
      <c r="T243" s="64">
        <v>3</v>
      </c>
      <c r="U243" s="64">
        <v>4800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20">
        <v>5</v>
      </c>
      <c r="E244" s="20">
        <v>40</v>
      </c>
      <c r="F244" s="20">
        <v>85262</v>
      </c>
      <c r="G244" s="20">
        <v>0</v>
      </c>
      <c r="H244" s="20">
        <v>0</v>
      </c>
      <c r="I244" s="20">
        <v>0</v>
      </c>
      <c r="J244" s="20">
        <v>1</v>
      </c>
      <c r="K244" s="20">
        <v>1</v>
      </c>
      <c r="L244" s="20">
        <v>4826</v>
      </c>
      <c r="M244" s="20">
        <v>0</v>
      </c>
      <c r="N244" s="20">
        <v>0</v>
      </c>
      <c r="O244" s="20">
        <v>0</v>
      </c>
      <c r="P244" s="20">
        <v>3</v>
      </c>
      <c r="Q244" s="20">
        <v>36</v>
      </c>
      <c r="R244" s="20">
        <v>75636</v>
      </c>
      <c r="S244" s="20">
        <v>1</v>
      </c>
      <c r="T244" s="20">
        <v>3</v>
      </c>
      <c r="U244" s="20">
        <v>4800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20">
        <v>5</v>
      </c>
      <c r="E245" s="20">
        <v>40</v>
      </c>
      <c r="F245" s="20">
        <v>85262</v>
      </c>
      <c r="G245" s="20">
        <v>0</v>
      </c>
      <c r="H245" s="20">
        <v>0</v>
      </c>
      <c r="I245" s="20">
        <v>0</v>
      </c>
      <c r="J245" s="20">
        <v>1</v>
      </c>
      <c r="K245" s="20">
        <v>1</v>
      </c>
      <c r="L245" s="20">
        <v>4826</v>
      </c>
      <c r="M245" s="20">
        <v>0</v>
      </c>
      <c r="N245" s="20">
        <v>0</v>
      </c>
      <c r="O245" s="20">
        <v>0</v>
      </c>
      <c r="P245" s="20">
        <v>3</v>
      </c>
      <c r="Q245" s="20">
        <v>36</v>
      </c>
      <c r="R245" s="20">
        <v>75636</v>
      </c>
      <c r="S245" s="20">
        <v>1</v>
      </c>
      <c r="T245" s="20">
        <v>3</v>
      </c>
      <c r="U245" s="20">
        <v>4800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64">
        <v>125</v>
      </c>
      <c r="E249" s="64">
        <v>847</v>
      </c>
      <c r="F249" s="64">
        <v>2799515</v>
      </c>
      <c r="G249" s="64">
        <v>61</v>
      </c>
      <c r="H249" s="64">
        <v>110</v>
      </c>
      <c r="I249" s="64">
        <v>1274496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63</v>
      </c>
      <c r="Q249" s="64">
        <v>728</v>
      </c>
      <c r="R249" s="64">
        <v>1510619</v>
      </c>
      <c r="S249" s="64">
        <v>1</v>
      </c>
      <c r="T249" s="64">
        <v>9</v>
      </c>
      <c r="U249" s="64">
        <v>14400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24">
        <v>125</v>
      </c>
      <c r="E250" s="24">
        <v>847</v>
      </c>
      <c r="F250" s="24">
        <v>2799515</v>
      </c>
      <c r="G250" s="24">
        <v>61</v>
      </c>
      <c r="H250" s="24">
        <v>110</v>
      </c>
      <c r="I250" s="24">
        <v>1274496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63</v>
      </c>
      <c r="Q250" s="24">
        <v>728</v>
      </c>
      <c r="R250" s="24">
        <v>1510619</v>
      </c>
      <c r="S250" s="24">
        <v>1</v>
      </c>
      <c r="T250" s="24">
        <v>9</v>
      </c>
      <c r="U250" s="24">
        <v>14400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24">
        <v>123</v>
      </c>
      <c r="E251" s="24">
        <v>835</v>
      </c>
      <c r="F251" s="24">
        <v>2774303</v>
      </c>
      <c r="G251" s="24">
        <v>61</v>
      </c>
      <c r="H251" s="24">
        <v>110</v>
      </c>
      <c r="I251" s="24">
        <v>1274496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61</v>
      </c>
      <c r="Q251" s="24">
        <v>716</v>
      </c>
      <c r="R251" s="24">
        <v>1485407</v>
      </c>
      <c r="S251" s="24">
        <v>1</v>
      </c>
      <c r="T251" s="24">
        <v>9</v>
      </c>
      <c r="U251" s="24">
        <v>14400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24">
        <v>2</v>
      </c>
      <c r="E252" s="24">
        <v>12</v>
      </c>
      <c r="F252" s="24">
        <v>25212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2</v>
      </c>
      <c r="Q252" s="24">
        <v>12</v>
      </c>
      <c r="R252" s="24">
        <v>25212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16">
        <v>270</v>
      </c>
      <c r="E255" s="16">
        <v>1706</v>
      </c>
      <c r="F255" s="16">
        <v>5710379</v>
      </c>
      <c r="G255" s="16">
        <v>143</v>
      </c>
      <c r="H255" s="16">
        <v>239</v>
      </c>
      <c r="I255" s="16">
        <v>2644738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126</v>
      </c>
      <c r="Q255" s="16">
        <v>1441</v>
      </c>
      <c r="R255" s="16">
        <v>3026641</v>
      </c>
      <c r="S255" s="16">
        <v>1</v>
      </c>
      <c r="T255" s="16">
        <v>26</v>
      </c>
      <c r="U255" s="16">
        <v>39000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64">
        <v>11</v>
      </c>
      <c r="E256" s="64">
        <v>119</v>
      </c>
      <c r="F256" s="64">
        <v>307109</v>
      </c>
      <c r="G256" s="64">
        <v>3</v>
      </c>
      <c r="H256" s="64">
        <v>7</v>
      </c>
      <c r="I256" s="64">
        <v>74802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8</v>
      </c>
      <c r="Q256" s="64">
        <v>107</v>
      </c>
      <c r="R256" s="64">
        <v>224807</v>
      </c>
      <c r="S256" s="64">
        <v>0</v>
      </c>
      <c r="T256" s="64">
        <v>5</v>
      </c>
      <c r="U256" s="64">
        <v>7500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20">
        <v>11</v>
      </c>
      <c r="E257" s="20">
        <v>119</v>
      </c>
      <c r="F257" s="20">
        <v>307109</v>
      </c>
      <c r="G257" s="20">
        <v>3</v>
      </c>
      <c r="H257" s="20">
        <v>7</v>
      </c>
      <c r="I257" s="20">
        <v>74802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8</v>
      </c>
      <c r="Q257" s="20">
        <v>107</v>
      </c>
      <c r="R257" s="20">
        <v>224807</v>
      </c>
      <c r="S257" s="20">
        <v>0</v>
      </c>
      <c r="T257" s="20">
        <v>5</v>
      </c>
      <c r="U257" s="20">
        <v>7500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20">
        <v>11</v>
      </c>
      <c r="E258" s="20">
        <v>119</v>
      </c>
      <c r="F258" s="20">
        <v>307109</v>
      </c>
      <c r="G258" s="20">
        <v>3</v>
      </c>
      <c r="H258" s="20">
        <v>7</v>
      </c>
      <c r="I258" s="20">
        <v>74802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8</v>
      </c>
      <c r="Q258" s="20">
        <v>107</v>
      </c>
      <c r="R258" s="20">
        <v>224807</v>
      </c>
      <c r="S258" s="20">
        <v>0</v>
      </c>
      <c r="T258" s="20">
        <v>5</v>
      </c>
      <c r="U258" s="20">
        <v>7500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20"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64">
        <v>259</v>
      </c>
      <c r="E262" s="64">
        <v>1587</v>
      </c>
      <c r="F262" s="64">
        <v>5403270</v>
      </c>
      <c r="G262" s="64">
        <v>140</v>
      </c>
      <c r="H262" s="64">
        <v>232</v>
      </c>
      <c r="I262" s="64">
        <v>2569936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118</v>
      </c>
      <c r="Q262" s="64">
        <v>1334</v>
      </c>
      <c r="R262" s="64">
        <v>2801834</v>
      </c>
      <c r="S262" s="64">
        <v>1</v>
      </c>
      <c r="T262" s="64">
        <v>21</v>
      </c>
      <c r="U262" s="64">
        <v>31500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24">
        <v>259</v>
      </c>
      <c r="E263" s="24">
        <v>1587</v>
      </c>
      <c r="F263" s="24">
        <v>5403270</v>
      </c>
      <c r="G263" s="24">
        <v>140</v>
      </c>
      <c r="H263" s="24">
        <v>232</v>
      </c>
      <c r="I263" s="24">
        <v>2569936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118</v>
      </c>
      <c r="Q263" s="24">
        <v>1334</v>
      </c>
      <c r="R263" s="24">
        <v>2801834</v>
      </c>
      <c r="S263" s="24">
        <v>1</v>
      </c>
      <c r="T263" s="24">
        <v>21</v>
      </c>
      <c r="U263" s="24">
        <v>31500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24">
        <v>243</v>
      </c>
      <c r="E264" s="24">
        <v>1511</v>
      </c>
      <c r="F264" s="24">
        <v>5043492</v>
      </c>
      <c r="G264" s="24">
        <v>127</v>
      </c>
      <c r="H264" s="24">
        <v>210</v>
      </c>
      <c r="I264" s="24">
        <v>2323412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115</v>
      </c>
      <c r="Q264" s="24">
        <v>1280</v>
      </c>
      <c r="R264" s="24">
        <v>2688580</v>
      </c>
      <c r="S264" s="24">
        <v>1</v>
      </c>
      <c r="T264" s="24">
        <v>21</v>
      </c>
      <c r="U264" s="24">
        <v>31500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24">
        <v>16</v>
      </c>
      <c r="E265" s="24">
        <v>76</v>
      </c>
      <c r="F265" s="24">
        <v>359778</v>
      </c>
      <c r="G265" s="24">
        <v>13</v>
      </c>
      <c r="H265" s="24">
        <v>22</v>
      </c>
      <c r="I265" s="24">
        <v>246524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3</v>
      </c>
      <c r="Q265" s="24">
        <v>54</v>
      </c>
      <c r="R265" s="24">
        <v>113254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24">
        <v>0</v>
      </c>
      <c r="E266" s="24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27">
        <v>0</v>
      </c>
      <c r="E267" s="27">
        <v>0</v>
      </c>
      <c r="F267" s="27">
        <v>0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16">
        <v>75</v>
      </c>
      <c r="E268" s="16">
        <v>1377</v>
      </c>
      <c r="F268" s="16">
        <v>4179150</v>
      </c>
      <c r="G268" s="16">
        <v>54</v>
      </c>
      <c r="H268" s="16">
        <v>126</v>
      </c>
      <c r="I268" s="16">
        <v>1358700</v>
      </c>
      <c r="J268" s="16">
        <v>9</v>
      </c>
      <c r="K268" s="16">
        <v>27</v>
      </c>
      <c r="L268" s="16">
        <v>303096</v>
      </c>
      <c r="M268" s="16">
        <v>0</v>
      </c>
      <c r="N268" s="16">
        <v>0</v>
      </c>
      <c r="O268" s="16">
        <v>0</v>
      </c>
      <c r="P268" s="16">
        <v>9</v>
      </c>
      <c r="Q268" s="16">
        <v>1135</v>
      </c>
      <c r="R268" s="16">
        <v>2383854</v>
      </c>
      <c r="S268" s="16">
        <v>3</v>
      </c>
      <c r="T268" s="16">
        <v>89</v>
      </c>
      <c r="U268" s="16">
        <v>133500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64">
        <v>16</v>
      </c>
      <c r="E269" s="64">
        <v>157</v>
      </c>
      <c r="F269" s="64">
        <v>694680</v>
      </c>
      <c r="G269" s="64">
        <v>16</v>
      </c>
      <c r="H269" s="64">
        <v>24</v>
      </c>
      <c r="I269" s="64">
        <v>416028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133</v>
      </c>
      <c r="R269" s="64">
        <v>278652</v>
      </c>
      <c r="S269" s="64">
        <v>0</v>
      </c>
      <c r="T269" s="64">
        <v>0</v>
      </c>
      <c r="U269" s="6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20">
        <v>16</v>
      </c>
      <c r="E270" s="20">
        <v>157</v>
      </c>
      <c r="F270" s="20">
        <v>694680</v>
      </c>
      <c r="G270" s="20">
        <v>16</v>
      </c>
      <c r="H270" s="20">
        <v>24</v>
      </c>
      <c r="I270" s="20">
        <v>416028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133</v>
      </c>
      <c r="R270" s="20">
        <v>278652</v>
      </c>
      <c r="S270" s="20">
        <v>0</v>
      </c>
      <c r="T270" s="20">
        <v>0</v>
      </c>
      <c r="U270" s="20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20">
        <v>16</v>
      </c>
      <c r="E271" s="20">
        <v>157</v>
      </c>
      <c r="F271" s="20">
        <v>694680</v>
      </c>
      <c r="G271" s="20">
        <v>16</v>
      </c>
      <c r="H271" s="20">
        <v>24</v>
      </c>
      <c r="I271" s="20">
        <v>416028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0</v>
      </c>
      <c r="Q271" s="20">
        <v>133</v>
      </c>
      <c r="R271" s="20">
        <v>278652</v>
      </c>
      <c r="S271" s="20">
        <v>0</v>
      </c>
      <c r="T271" s="20">
        <v>0</v>
      </c>
      <c r="U271" s="20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64">
        <v>59</v>
      </c>
      <c r="E275" s="64">
        <v>1220</v>
      </c>
      <c r="F275" s="64">
        <v>3484470</v>
      </c>
      <c r="G275" s="64">
        <v>38</v>
      </c>
      <c r="H275" s="64">
        <v>102</v>
      </c>
      <c r="I275" s="64">
        <v>942672</v>
      </c>
      <c r="J275" s="64">
        <v>9</v>
      </c>
      <c r="K275" s="64">
        <v>27</v>
      </c>
      <c r="L275" s="64">
        <v>303096</v>
      </c>
      <c r="M275" s="64">
        <v>0</v>
      </c>
      <c r="N275" s="64">
        <v>0</v>
      </c>
      <c r="O275" s="64">
        <v>0</v>
      </c>
      <c r="P275" s="64">
        <v>9</v>
      </c>
      <c r="Q275" s="64">
        <v>1002</v>
      </c>
      <c r="R275" s="64">
        <v>2105202</v>
      </c>
      <c r="S275" s="64">
        <v>3</v>
      </c>
      <c r="T275" s="64">
        <v>89</v>
      </c>
      <c r="U275" s="64">
        <v>133500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24">
        <v>58</v>
      </c>
      <c r="E276" s="24">
        <v>1200</v>
      </c>
      <c r="F276" s="24">
        <v>3447258</v>
      </c>
      <c r="G276" s="24">
        <v>38</v>
      </c>
      <c r="H276" s="24">
        <v>102</v>
      </c>
      <c r="I276" s="24">
        <v>942672</v>
      </c>
      <c r="J276" s="24">
        <v>9</v>
      </c>
      <c r="K276" s="24">
        <v>27</v>
      </c>
      <c r="L276" s="24">
        <v>303096</v>
      </c>
      <c r="M276" s="24">
        <v>0</v>
      </c>
      <c r="N276" s="24">
        <v>0</v>
      </c>
      <c r="O276" s="24">
        <v>0</v>
      </c>
      <c r="P276" s="24">
        <v>9</v>
      </c>
      <c r="Q276" s="24">
        <v>990</v>
      </c>
      <c r="R276" s="24">
        <v>2079990</v>
      </c>
      <c r="S276" s="24">
        <v>2</v>
      </c>
      <c r="T276" s="24">
        <v>81</v>
      </c>
      <c r="U276" s="24">
        <v>121500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24">
        <v>58</v>
      </c>
      <c r="E277" s="24">
        <v>1182</v>
      </c>
      <c r="F277" s="24">
        <v>3409440</v>
      </c>
      <c r="G277" s="24">
        <v>38</v>
      </c>
      <c r="H277" s="24">
        <v>102</v>
      </c>
      <c r="I277" s="24">
        <v>942672</v>
      </c>
      <c r="J277" s="24">
        <v>9</v>
      </c>
      <c r="K277" s="24">
        <v>27</v>
      </c>
      <c r="L277" s="24">
        <v>303096</v>
      </c>
      <c r="M277" s="24">
        <v>0</v>
      </c>
      <c r="N277" s="24">
        <v>0</v>
      </c>
      <c r="O277" s="24">
        <v>0</v>
      </c>
      <c r="P277" s="24">
        <v>9</v>
      </c>
      <c r="Q277" s="24">
        <v>972</v>
      </c>
      <c r="R277" s="24">
        <v>2042172</v>
      </c>
      <c r="S277" s="24">
        <v>2</v>
      </c>
      <c r="T277" s="24">
        <v>81</v>
      </c>
      <c r="U277" s="24">
        <v>121500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24">
        <v>0</v>
      </c>
      <c r="E278" s="24">
        <v>18</v>
      </c>
      <c r="F278" s="24">
        <v>37818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18</v>
      </c>
      <c r="R278" s="24">
        <v>37818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24">
        <v>0</v>
      </c>
      <c r="E279" s="24">
        <v>12</v>
      </c>
      <c r="F279" s="24">
        <v>25212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12</v>
      </c>
      <c r="R279" s="24">
        <v>25212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27">
        <v>1</v>
      </c>
      <c r="E280" s="27">
        <v>8</v>
      </c>
      <c r="F280" s="27">
        <v>12000</v>
      </c>
      <c r="G280" s="27">
        <v>0</v>
      </c>
      <c r="H280" s="27">
        <v>0</v>
      </c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1</v>
      </c>
      <c r="T280" s="27">
        <v>8</v>
      </c>
      <c r="U280" s="27">
        <v>12000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16">
        <v>58</v>
      </c>
      <c r="E281" s="16">
        <v>540</v>
      </c>
      <c r="F281" s="16">
        <v>1394277</v>
      </c>
      <c r="G281" s="16">
        <v>11</v>
      </c>
      <c r="H281" s="16">
        <v>33</v>
      </c>
      <c r="I281" s="16">
        <v>329070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47</v>
      </c>
      <c r="Q281" s="16">
        <v>507</v>
      </c>
      <c r="R281" s="16">
        <v>1065207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64">
        <v>5</v>
      </c>
      <c r="E282" s="64">
        <v>64</v>
      </c>
      <c r="F282" s="64">
        <v>134464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5</v>
      </c>
      <c r="Q282" s="64">
        <v>64</v>
      </c>
      <c r="R282" s="64">
        <v>134464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20">
        <v>5</v>
      </c>
      <c r="E283" s="20">
        <v>64</v>
      </c>
      <c r="F283" s="20">
        <v>134464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5</v>
      </c>
      <c r="Q283" s="20">
        <v>64</v>
      </c>
      <c r="R283" s="20">
        <v>134464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20">
        <v>5</v>
      </c>
      <c r="E284" s="20">
        <v>64</v>
      </c>
      <c r="F284" s="20">
        <v>134464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5</v>
      </c>
      <c r="Q284" s="20">
        <v>64</v>
      </c>
      <c r="R284" s="20">
        <v>134464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64">
        <v>53</v>
      </c>
      <c r="E288" s="64">
        <v>476</v>
      </c>
      <c r="F288" s="64">
        <v>1259813</v>
      </c>
      <c r="G288" s="64">
        <v>11</v>
      </c>
      <c r="H288" s="64">
        <v>33</v>
      </c>
      <c r="I288" s="64">
        <v>329070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42</v>
      </c>
      <c r="Q288" s="64">
        <v>443</v>
      </c>
      <c r="R288" s="64">
        <v>930743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24">
        <v>51</v>
      </c>
      <c r="E289" s="24">
        <v>461</v>
      </c>
      <c r="F289" s="24">
        <v>1203731</v>
      </c>
      <c r="G289" s="24">
        <v>10</v>
      </c>
      <c r="H289" s="24">
        <v>30</v>
      </c>
      <c r="I289" s="24">
        <v>298200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41</v>
      </c>
      <c r="Q289" s="24">
        <v>431</v>
      </c>
      <c r="R289" s="24">
        <v>905531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24">
        <v>51</v>
      </c>
      <c r="E290" s="24">
        <v>461</v>
      </c>
      <c r="F290" s="24">
        <v>1203731</v>
      </c>
      <c r="G290" s="24">
        <v>10</v>
      </c>
      <c r="H290" s="24">
        <v>30</v>
      </c>
      <c r="I290" s="24">
        <v>298200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41</v>
      </c>
      <c r="Q290" s="24">
        <v>431</v>
      </c>
      <c r="R290" s="24">
        <v>905531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24">
        <v>0</v>
      </c>
      <c r="E291" s="24">
        <v>0</v>
      </c>
      <c r="F291" s="24">
        <v>0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24">
        <v>2</v>
      </c>
      <c r="E292" s="24">
        <v>15</v>
      </c>
      <c r="F292" s="24">
        <v>56082</v>
      </c>
      <c r="G292" s="24">
        <v>1</v>
      </c>
      <c r="H292" s="24">
        <v>3</v>
      </c>
      <c r="I292" s="24">
        <v>30870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1</v>
      </c>
      <c r="Q292" s="24">
        <v>12</v>
      </c>
      <c r="R292" s="24">
        <v>25212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16">
        <v>27</v>
      </c>
      <c r="E294" s="16">
        <v>283</v>
      </c>
      <c r="F294" s="16">
        <v>592183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27</v>
      </c>
      <c r="Q294" s="16">
        <v>283</v>
      </c>
      <c r="R294" s="16">
        <v>592183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64">
        <v>8</v>
      </c>
      <c r="E295" s="64">
        <v>80</v>
      </c>
      <c r="F295" s="64">
        <v>168080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8</v>
      </c>
      <c r="Q295" s="64">
        <v>80</v>
      </c>
      <c r="R295" s="64">
        <v>168080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20">
        <v>8</v>
      </c>
      <c r="E296" s="20">
        <v>80</v>
      </c>
      <c r="F296" s="20">
        <v>168080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8</v>
      </c>
      <c r="Q296" s="20">
        <v>80</v>
      </c>
      <c r="R296" s="20">
        <v>168080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20">
        <v>8</v>
      </c>
      <c r="E297" s="20">
        <v>80</v>
      </c>
      <c r="F297" s="20">
        <v>168080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8</v>
      </c>
      <c r="Q297" s="20">
        <v>80</v>
      </c>
      <c r="R297" s="20">
        <v>168080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64">
        <v>19</v>
      </c>
      <c r="E301" s="64">
        <v>203</v>
      </c>
      <c r="F301" s="64">
        <v>424103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19</v>
      </c>
      <c r="Q301" s="64">
        <v>203</v>
      </c>
      <c r="R301" s="64">
        <v>424103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24">
        <v>19</v>
      </c>
      <c r="E302" s="24">
        <v>203</v>
      </c>
      <c r="F302" s="24">
        <v>424103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19</v>
      </c>
      <c r="Q302" s="24">
        <v>203</v>
      </c>
      <c r="R302" s="24">
        <v>424103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v>17</v>
      </c>
      <c r="E303" s="24">
        <v>179</v>
      </c>
      <c r="F303" s="24">
        <v>376079</v>
      </c>
      <c r="G303" s="24">
        <v>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17</v>
      </c>
      <c r="Q303" s="24">
        <v>179</v>
      </c>
      <c r="R303" s="24">
        <v>376079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24">
        <v>2</v>
      </c>
      <c r="E304" s="24">
        <v>24</v>
      </c>
      <c r="F304" s="24">
        <v>48024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</v>
      </c>
      <c r="Q304" s="24">
        <v>24</v>
      </c>
      <c r="R304" s="24">
        <v>48024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24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/>
    <row r="310" spans="1:21" x14ac:dyDescent="0.2">
      <c r="A310" t="s">
        <v>361</v>
      </c>
    </row>
    <row r="311" spans="1:21" hidden="1" x14ac:dyDescent="0.2"/>
    <row r="312" spans="1:21" ht="15.75" hidden="1" customHeight="1" x14ac:dyDescent="0.2">
      <c r="A312" s="72" t="s">
        <v>209</v>
      </c>
      <c r="B312" s="73"/>
      <c r="C312" s="15" t="s">
        <v>92</v>
      </c>
      <c r="D312" s="16">
        <v>10839</v>
      </c>
      <c r="E312" s="16">
        <v>32200</v>
      </c>
      <c r="F312" s="16">
        <v>94756845</v>
      </c>
      <c r="G312" s="16">
        <v>1183</v>
      </c>
      <c r="H312" s="16">
        <v>3295</v>
      </c>
      <c r="I312" s="16">
        <v>38424862</v>
      </c>
      <c r="J312" s="16">
        <v>30</v>
      </c>
      <c r="K312" s="16">
        <v>51</v>
      </c>
      <c r="L312" s="16">
        <v>211799</v>
      </c>
      <c r="M312" s="16">
        <v>18</v>
      </c>
      <c r="N312" s="16">
        <v>18</v>
      </c>
      <c r="O312" s="16">
        <v>880000</v>
      </c>
      <c r="P312" s="16">
        <v>9533</v>
      </c>
      <c r="Q312" s="16">
        <v>28542</v>
      </c>
      <c r="R312" s="16">
        <v>54841552</v>
      </c>
      <c r="S312" s="16">
        <v>75</v>
      </c>
      <c r="T312" s="16">
        <v>294</v>
      </c>
      <c r="U312" s="16">
        <v>398632</v>
      </c>
    </row>
    <row r="313" spans="1:21" s="18" customFormat="1" ht="15.75" hidden="1" customHeight="1" x14ac:dyDescent="0.2">
      <c r="A313" s="91" t="s">
        <v>332</v>
      </c>
      <c r="B313" s="17" t="s">
        <v>210</v>
      </c>
      <c r="C313" s="63" t="s">
        <v>22</v>
      </c>
      <c r="D313" s="64">
        <v>1494</v>
      </c>
      <c r="E313" s="64">
        <v>4463</v>
      </c>
      <c r="F313" s="64">
        <v>10638425</v>
      </c>
      <c r="G313" s="64">
        <v>80</v>
      </c>
      <c r="H313" s="64">
        <v>235</v>
      </c>
      <c r="I313" s="64">
        <v>2445018</v>
      </c>
      <c r="J313" s="64">
        <v>1</v>
      </c>
      <c r="K313" s="64">
        <v>2</v>
      </c>
      <c r="L313" s="64">
        <v>2496</v>
      </c>
      <c r="M313" s="64">
        <v>2</v>
      </c>
      <c r="N313" s="64">
        <v>2</v>
      </c>
      <c r="O313" s="64">
        <v>80000</v>
      </c>
      <c r="P313" s="64">
        <v>1407</v>
      </c>
      <c r="Q313" s="64">
        <v>4200</v>
      </c>
      <c r="R313" s="64">
        <v>8079911</v>
      </c>
      <c r="S313" s="64">
        <v>4</v>
      </c>
      <c r="T313" s="64">
        <v>24</v>
      </c>
      <c r="U313" s="64">
        <v>31000</v>
      </c>
    </row>
    <row r="314" spans="1:21" s="18" customFormat="1" ht="15.75" hidden="1" customHeight="1" x14ac:dyDescent="0.2">
      <c r="A314" s="92"/>
      <c r="B314" s="19" t="s">
        <v>211</v>
      </c>
      <c r="C314" s="42" t="s">
        <v>17</v>
      </c>
      <c r="D314" s="20">
        <v>1438</v>
      </c>
      <c r="E314" s="20">
        <v>4297</v>
      </c>
      <c r="F314" s="20">
        <v>10291717</v>
      </c>
      <c r="G314" s="20">
        <v>79</v>
      </c>
      <c r="H314" s="20">
        <v>232</v>
      </c>
      <c r="I314" s="20">
        <v>2412411</v>
      </c>
      <c r="J314" s="20">
        <v>1</v>
      </c>
      <c r="K314" s="20">
        <v>2</v>
      </c>
      <c r="L314" s="20">
        <v>2496</v>
      </c>
      <c r="M314" s="20">
        <v>2</v>
      </c>
      <c r="N314" s="20">
        <v>2</v>
      </c>
      <c r="O314" s="20">
        <v>80000</v>
      </c>
      <c r="P314" s="20">
        <v>1352</v>
      </c>
      <c r="Q314" s="20">
        <v>4037</v>
      </c>
      <c r="R314" s="20">
        <v>7765810</v>
      </c>
      <c r="S314" s="20">
        <v>4</v>
      </c>
      <c r="T314" s="20">
        <v>24</v>
      </c>
      <c r="U314" s="20">
        <v>31000</v>
      </c>
    </row>
    <row r="315" spans="1:21" s="18" customFormat="1" ht="15.75" hidden="1" customHeight="1" x14ac:dyDescent="0.2">
      <c r="A315" s="92"/>
      <c r="B315" s="21" t="s">
        <v>248</v>
      </c>
      <c r="C315" s="42" t="s">
        <v>14</v>
      </c>
      <c r="D315" s="20">
        <v>1385</v>
      </c>
      <c r="E315" s="20">
        <v>4139</v>
      </c>
      <c r="F315" s="20">
        <v>9906773</v>
      </c>
      <c r="G315" s="20">
        <v>76</v>
      </c>
      <c r="H315" s="20">
        <v>223</v>
      </c>
      <c r="I315" s="20">
        <v>2314590</v>
      </c>
      <c r="J315" s="20">
        <v>1</v>
      </c>
      <c r="K315" s="20">
        <v>2</v>
      </c>
      <c r="L315" s="20">
        <v>2496</v>
      </c>
      <c r="M315" s="20">
        <v>2</v>
      </c>
      <c r="N315" s="20">
        <v>2</v>
      </c>
      <c r="O315" s="20">
        <v>80000</v>
      </c>
      <c r="P315" s="20">
        <v>1302</v>
      </c>
      <c r="Q315" s="20">
        <v>3888</v>
      </c>
      <c r="R315" s="20">
        <v>7478687</v>
      </c>
      <c r="S315" s="20">
        <v>4</v>
      </c>
      <c r="T315" s="20">
        <v>24</v>
      </c>
      <c r="U315" s="20">
        <v>31000</v>
      </c>
    </row>
    <row r="316" spans="1:21" s="18" customFormat="1" ht="15.75" hidden="1" customHeight="1" x14ac:dyDescent="0.2">
      <c r="A316" s="92"/>
      <c r="B316" s="21" t="s">
        <v>212</v>
      </c>
      <c r="C316" s="42" t="s">
        <v>15</v>
      </c>
      <c r="D316" s="20">
        <v>53</v>
      </c>
      <c r="E316" s="20">
        <v>158</v>
      </c>
      <c r="F316" s="20">
        <v>384944</v>
      </c>
      <c r="G316" s="20">
        <v>3</v>
      </c>
      <c r="H316" s="20">
        <v>9</v>
      </c>
      <c r="I316" s="20">
        <v>97821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50</v>
      </c>
      <c r="Q316" s="20">
        <v>149</v>
      </c>
      <c r="R316" s="20">
        <v>287123</v>
      </c>
      <c r="S316" s="20">
        <v>0</v>
      </c>
      <c r="T316" s="20">
        <v>0</v>
      </c>
      <c r="U316" s="20">
        <v>0</v>
      </c>
    </row>
    <row r="317" spans="1:21" s="18" customFormat="1" ht="15.75" hidden="1" customHeight="1" x14ac:dyDescent="0.2">
      <c r="A317" s="92"/>
      <c r="B317" s="19" t="s">
        <v>333</v>
      </c>
      <c r="C317" s="42" t="s">
        <v>16</v>
      </c>
      <c r="D317" s="20">
        <v>13</v>
      </c>
      <c r="E317" s="20">
        <v>39</v>
      </c>
      <c r="F317" s="20">
        <v>69372</v>
      </c>
      <c r="G317" s="20">
        <v>1</v>
      </c>
      <c r="H317" s="20">
        <v>3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12</v>
      </c>
      <c r="Q317" s="20">
        <v>36</v>
      </c>
      <c r="R317" s="20">
        <v>69372</v>
      </c>
      <c r="S317" s="20">
        <v>0</v>
      </c>
      <c r="T317" s="20">
        <v>0</v>
      </c>
      <c r="U317" s="20">
        <v>0</v>
      </c>
    </row>
    <row r="318" spans="1:21" s="18" customFormat="1" ht="15.75" hidden="1" customHeight="1" x14ac:dyDescent="0.2">
      <c r="A318" s="92"/>
      <c r="B318" s="19" t="s">
        <v>221</v>
      </c>
      <c r="C318" s="42" t="s">
        <v>18</v>
      </c>
      <c r="D318" s="20">
        <v>43</v>
      </c>
      <c r="E318" s="20">
        <v>127</v>
      </c>
      <c r="F318" s="20">
        <v>277336</v>
      </c>
      <c r="G318" s="20">
        <v>0</v>
      </c>
      <c r="H318" s="20">
        <v>0</v>
      </c>
      <c r="I318" s="20">
        <v>32607</v>
      </c>
      <c r="J318" s="20">
        <v>0</v>
      </c>
      <c r="K318" s="20">
        <v>0</v>
      </c>
      <c r="L318" s="20">
        <v>0</v>
      </c>
      <c r="M318" s="20">
        <v>0</v>
      </c>
      <c r="N318" s="20">
        <v>0</v>
      </c>
      <c r="O318" s="20">
        <v>0</v>
      </c>
      <c r="P318" s="20">
        <v>43</v>
      </c>
      <c r="Q318" s="20">
        <v>127</v>
      </c>
      <c r="R318" s="20">
        <v>244729</v>
      </c>
      <c r="S318" s="20">
        <v>0</v>
      </c>
      <c r="T318" s="20">
        <v>0</v>
      </c>
      <c r="U318" s="20">
        <v>0</v>
      </c>
    </row>
    <row r="319" spans="1:21" s="18" customFormat="1" ht="15.75" hidden="1" customHeight="1" x14ac:dyDescent="0.2">
      <c r="A319" s="76" t="s">
        <v>334</v>
      </c>
      <c r="B319" s="17" t="s">
        <v>210</v>
      </c>
      <c r="C319" s="63" t="s">
        <v>22</v>
      </c>
      <c r="D319" s="64">
        <v>9345</v>
      </c>
      <c r="E319" s="64">
        <v>27737</v>
      </c>
      <c r="F319" s="64">
        <v>84118420</v>
      </c>
      <c r="G319" s="64">
        <v>1103</v>
      </c>
      <c r="H319" s="64">
        <v>3060</v>
      </c>
      <c r="I319" s="64">
        <v>35979844</v>
      </c>
      <c r="J319" s="64">
        <v>29</v>
      </c>
      <c r="K319" s="64">
        <v>49</v>
      </c>
      <c r="L319" s="64">
        <v>209303</v>
      </c>
      <c r="M319" s="64">
        <v>16</v>
      </c>
      <c r="N319" s="64">
        <v>16</v>
      </c>
      <c r="O319" s="64">
        <v>800000</v>
      </c>
      <c r="P319" s="64">
        <v>8126</v>
      </c>
      <c r="Q319" s="64">
        <v>24342</v>
      </c>
      <c r="R319" s="64">
        <v>46761641</v>
      </c>
      <c r="S319" s="64">
        <v>71</v>
      </c>
      <c r="T319" s="64">
        <v>270</v>
      </c>
      <c r="U319" s="64">
        <v>367632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24">
        <v>9113</v>
      </c>
      <c r="E320" s="24">
        <v>27056</v>
      </c>
      <c r="F320" s="24">
        <v>82043323</v>
      </c>
      <c r="G320" s="24">
        <v>1077</v>
      </c>
      <c r="H320" s="24">
        <v>2990</v>
      </c>
      <c r="I320" s="24">
        <v>35108239</v>
      </c>
      <c r="J320" s="24">
        <v>29</v>
      </c>
      <c r="K320" s="24">
        <v>49</v>
      </c>
      <c r="L320" s="24">
        <v>209303</v>
      </c>
      <c r="M320" s="24">
        <v>15</v>
      </c>
      <c r="N320" s="24">
        <v>15</v>
      </c>
      <c r="O320" s="24">
        <v>750000</v>
      </c>
      <c r="P320" s="24">
        <v>7923</v>
      </c>
      <c r="Q320" s="24">
        <v>23744</v>
      </c>
      <c r="R320" s="24">
        <v>45613149</v>
      </c>
      <c r="S320" s="24">
        <v>69</v>
      </c>
      <c r="T320" s="24">
        <v>258</v>
      </c>
      <c r="U320" s="24">
        <v>362632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24">
        <v>8658</v>
      </c>
      <c r="E321" s="24">
        <v>25792</v>
      </c>
      <c r="F321" s="24">
        <v>77970496</v>
      </c>
      <c r="G321" s="24">
        <v>1006</v>
      </c>
      <c r="H321" s="24">
        <v>2810</v>
      </c>
      <c r="I321" s="24">
        <v>33122353</v>
      </c>
      <c r="J321" s="24">
        <v>29</v>
      </c>
      <c r="K321" s="24">
        <v>49</v>
      </c>
      <c r="L321" s="24">
        <v>209303</v>
      </c>
      <c r="M321" s="24">
        <v>15</v>
      </c>
      <c r="N321" s="24">
        <v>15</v>
      </c>
      <c r="O321" s="24">
        <v>750000</v>
      </c>
      <c r="P321" s="24">
        <v>7539</v>
      </c>
      <c r="Q321" s="24">
        <v>22660</v>
      </c>
      <c r="R321" s="24">
        <v>43526208</v>
      </c>
      <c r="S321" s="24">
        <v>69</v>
      </c>
      <c r="T321" s="24">
        <v>258</v>
      </c>
      <c r="U321" s="24">
        <v>362632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24">
        <v>455</v>
      </c>
      <c r="E322" s="24">
        <v>1264</v>
      </c>
      <c r="F322" s="24">
        <v>4072827</v>
      </c>
      <c r="G322" s="24">
        <v>71</v>
      </c>
      <c r="H322" s="24">
        <v>180</v>
      </c>
      <c r="I322" s="24">
        <v>1985886</v>
      </c>
      <c r="J322" s="24">
        <v>0</v>
      </c>
      <c r="K322" s="24">
        <v>0</v>
      </c>
      <c r="L322" s="24">
        <v>0</v>
      </c>
      <c r="M322" s="24">
        <v>0</v>
      </c>
      <c r="N322" s="24">
        <v>0</v>
      </c>
      <c r="O322" s="24">
        <v>0</v>
      </c>
      <c r="P322" s="24">
        <v>384</v>
      </c>
      <c r="Q322" s="24">
        <v>1084</v>
      </c>
      <c r="R322" s="24">
        <v>2086941</v>
      </c>
      <c r="S322" s="24">
        <v>0</v>
      </c>
      <c r="T322" s="24">
        <v>0</v>
      </c>
      <c r="U322" s="24">
        <v>0</v>
      </c>
    </row>
    <row r="323" spans="1:21" s="18" customFormat="1" ht="15.75" hidden="1" customHeight="1" x14ac:dyDescent="0.2">
      <c r="A323" s="76"/>
      <c r="B323" s="22" t="s">
        <v>333</v>
      </c>
      <c r="C323" s="23" t="s">
        <v>16</v>
      </c>
      <c r="D323" s="24">
        <v>94</v>
      </c>
      <c r="E323" s="24">
        <v>268</v>
      </c>
      <c r="F323" s="24">
        <v>985450</v>
      </c>
      <c r="G323" s="24">
        <v>14</v>
      </c>
      <c r="H323" s="24">
        <v>37</v>
      </c>
      <c r="I323" s="24">
        <v>492240</v>
      </c>
      <c r="J323" s="24">
        <v>0</v>
      </c>
      <c r="K323" s="24">
        <v>0</v>
      </c>
      <c r="L323" s="24">
        <v>0</v>
      </c>
      <c r="M323" s="24">
        <v>1</v>
      </c>
      <c r="N323" s="24">
        <v>1</v>
      </c>
      <c r="O323" s="24">
        <v>50000</v>
      </c>
      <c r="P323" s="24">
        <v>79</v>
      </c>
      <c r="Q323" s="24">
        <v>230</v>
      </c>
      <c r="R323" s="24">
        <v>443210</v>
      </c>
      <c r="S323" s="24">
        <v>0</v>
      </c>
      <c r="T323" s="24">
        <v>0</v>
      </c>
      <c r="U323" s="24">
        <v>0</v>
      </c>
    </row>
    <row r="324" spans="1:21" s="18" customFormat="1" ht="15.75" hidden="1" customHeight="1" x14ac:dyDescent="0.2">
      <c r="A324" s="77"/>
      <c r="B324" s="25" t="s">
        <v>221</v>
      </c>
      <c r="C324" s="26" t="s">
        <v>18</v>
      </c>
      <c r="D324" s="27">
        <v>138</v>
      </c>
      <c r="E324" s="27">
        <v>413</v>
      </c>
      <c r="F324" s="27">
        <v>1089647</v>
      </c>
      <c r="G324" s="27">
        <v>12</v>
      </c>
      <c r="H324" s="27">
        <v>33</v>
      </c>
      <c r="I324" s="27">
        <v>379365</v>
      </c>
      <c r="J324" s="27">
        <v>0</v>
      </c>
      <c r="K324" s="27">
        <v>0</v>
      </c>
      <c r="L324" s="27">
        <v>0</v>
      </c>
      <c r="M324" s="27">
        <v>0</v>
      </c>
      <c r="N324" s="27">
        <v>0</v>
      </c>
      <c r="O324" s="27">
        <v>0</v>
      </c>
      <c r="P324" s="27">
        <v>124</v>
      </c>
      <c r="Q324" s="27">
        <v>368</v>
      </c>
      <c r="R324" s="27">
        <v>705282</v>
      </c>
      <c r="S324" s="27">
        <v>2</v>
      </c>
      <c r="T324" s="27">
        <v>12</v>
      </c>
      <c r="U324" s="27">
        <v>5000</v>
      </c>
    </row>
    <row r="325" spans="1:21" ht="15.75" hidden="1" customHeight="1" x14ac:dyDescent="0.2">
      <c r="A325" s="72" t="s">
        <v>214</v>
      </c>
      <c r="B325" s="73"/>
      <c r="C325" s="15" t="s">
        <v>135</v>
      </c>
      <c r="D325" s="16">
        <v>266</v>
      </c>
      <c r="E325" s="16">
        <v>784</v>
      </c>
      <c r="F325" s="16">
        <v>9214655</v>
      </c>
      <c r="G325" s="16">
        <v>240</v>
      </c>
      <c r="H325" s="16">
        <v>720</v>
      </c>
      <c r="I325" s="16">
        <v>8929725</v>
      </c>
      <c r="J325" s="16">
        <v>4</v>
      </c>
      <c r="K325" s="16">
        <v>4</v>
      </c>
      <c r="L325" s="16">
        <v>45091</v>
      </c>
      <c r="M325" s="16">
        <v>3</v>
      </c>
      <c r="N325" s="16">
        <v>3</v>
      </c>
      <c r="O325" s="16">
        <v>130000</v>
      </c>
      <c r="P325" s="16">
        <v>19</v>
      </c>
      <c r="Q325" s="16">
        <v>57</v>
      </c>
      <c r="R325" s="16">
        <v>109839</v>
      </c>
      <c r="S325" s="16">
        <v>0</v>
      </c>
      <c r="T325" s="16">
        <v>0</v>
      </c>
      <c r="U325" s="16">
        <v>0</v>
      </c>
    </row>
    <row r="326" spans="1:21" s="18" customFormat="1" ht="15.75" hidden="1" customHeight="1" x14ac:dyDescent="0.2">
      <c r="A326" s="91" t="s">
        <v>332</v>
      </c>
      <c r="B326" s="17" t="s">
        <v>210</v>
      </c>
      <c r="C326" s="63" t="s">
        <v>22</v>
      </c>
      <c r="D326" s="64">
        <v>17</v>
      </c>
      <c r="E326" s="64">
        <v>49</v>
      </c>
      <c r="F326" s="64">
        <v>528039</v>
      </c>
      <c r="G326" s="64">
        <v>15</v>
      </c>
      <c r="H326" s="64">
        <v>45</v>
      </c>
      <c r="I326" s="64">
        <v>492258</v>
      </c>
      <c r="J326" s="64">
        <v>0</v>
      </c>
      <c r="K326" s="64">
        <v>0</v>
      </c>
      <c r="L326" s="64">
        <v>0</v>
      </c>
      <c r="M326" s="64">
        <v>1</v>
      </c>
      <c r="N326" s="64">
        <v>1</v>
      </c>
      <c r="O326" s="64">
        <v>30000</v>
      </c>
      <c r="P326" s="64">
        <v>1</v>
      </c>
      <c r="Q326" s="64">
        <v>3</v>
      </c>
      <c r="R326" s="64">
        <v>5781</v>
      </c>
      <c r="S326" s="64">
        <v>0</v>
      </c>
      <c r="T326" s="64">
        <v>0</v>
      </c>
      <c r="U326" s="64">
        <v>0</v>
      </c>
    </row>
    <row r="327" spans="1:21" s="18" customFormat="1" ht="15.75" hidden="1" customHeight="1" x14ac:dyDescent="0.2">
      <c r="A327" s="92"/>
      <c r="B327" s="19" t="s">
        <v>211</v>
      </c>
      <c r="C327" s="42" t="s">
        <v>17</v>
      </c>
      <c r="D327" s="20">
        <v>17</v>
      </c>
      <c r="E327" s="20">
        <v>49</v>
      </c>
      <c r="F327" s="20">
        <v>528039</v>
      </c>
      <c r="G327" s="20">
        <v>15</v>
      </c>
      <c r="H327" s="20">
        <v>45</v>
      </c>
      <c r="I327" s="20">
        <v>492258</v>
      </c>
      <c r="J327" s="20">
        <v>0</v>
      </c>
      <c r="K327" s="20">
        <v>0</v>
      </c>
      <c r="L327" s="20">
        <v>0</v>
      </c>
      <c r="M327" s="20">
        <v>1</v>
      </c>
      <c r="N327" s="20">
        <v>1</v>
      </c>
      <c r="O327" s="20">
        <v>30000</v>
      </c>
      <c r="P327" s="20">
        <v>1</v>
      </c>
      <c r="Q327" s="20">
        <v>3</v>
      </c>
      <c r="R327" s="20">
        <v>5781</v>
      </c>
      <c r="S327" s="20">
        <v>0</v>
      </c>
      <c r="T327" s="20">
        <v>0</v>
      </c>
      <c r="U327" s="20">
        <v>0</v>
      </c>
    </row>
    <row r="328" spans="1:21" s="18" customFormat="1" ht="15.75" hidden="1" customHeight="1" x14ac:dyDescent="0.2">
      <c r="A328" s="92"/>
      <c r="B328" s="21" t="s">
        <v>248</v>
      </c>
      <c r="C328" s="42" t="s">
        <v>14</v>
      </c>
      <c r="D328" s="20">
        <v>17</v>
      </c>
      <c r="E328" s="20">
        <v>49</v>
      </c>
      <c r="F328" s="20">
        <v>528039</v>
      </c>
      <c r="G328" s="20">
        <v>15</v>
      </c>
      <c r="H328" s="20">
        <v>45</v>
      </c>
      <c r="I328" s="20">
        <v>492258</v>
      </c>
      <c r="J328" s="20">
        <v>0</v>
      </c>
      <c r="K328" s="20">
        <v>0</v>
      </c>
      <c r="L328" s="20">
        <v>0</v>
      </c>
      <c r="M328" s="20">
        <v>1</v>
      </c>
      <c r="N328" s="20">
        <v>1</v>
      </c>
      <c r="O328" s="20">
        <v>30000</v>
      </c>
      <c r="P328" s="20">
        <v>1</v>
      </c>
      <c r="Q328" s="20">
        <v>3</v>
      </c>
      <c r="R328" s="20">
        <v>5781</v>
      </c>
      <c r="S328" s="20">
        <v>0</v>
      </c>
      <c r="T328" s="20">
        <v>0</v>
      </c>
      <c r="U328" s="20">
        <v>0</v>
      </c>
    </row>
    <row r="329" spans="1:21" s="18" customFormat="1" ht="15.75" hidden="1" customHeight="1" x14ac:dyDescent="0.2">
      <c r="A329" s="92"/>
      <c r="B329" s="21" t="s">
        <v>212</v>
      </c>
      <c r="C329" s="42" t="s">
        <v>15</v>
      </c>
      <c r="D329" s="20">
        <v>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N329" s="20">
        <v>0</v>
      </c>
      <c r="O329" s="20">
        <v>0</v>
      </c>
      <c r="P329" s="20">
        <v>0</v>
      </c>
      <c r="Q329" s="20">
        <v>0</v>
      </c>
      <c r="R329" s="20">
        <v>0</v>
      </c>
      <c r="S329" s="20">
        <v>0</v>
      </c>
      <c r="T329" s="20">
        <v>0</v>
      </c>
      <c r="U329" s="20">
        <v>0</v>
      </c>
    </row>
    <row r="330" spans="1:21" s="18" customFormat="1" ht="15.75" hidden="1" customHeight="1" x14ac:dyDescent="0.2">
      <c r="A330" s="92"/>
      <c r="B330" s="19" t="s">
        <v>333</v>
      </c>
      <c r="C330" s="42" t="s">
        <v>16</v>
      </c>
      <c r="D330" s="20">
        <v>0</v>
      </c>
      <c r="E330" s="20">
        <v>0</v>
      </c>
      <c r="F330" s="2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L330" s="20">
        <v>0</v>
      </c>
      <c r="M330" s="20">
        <v>0</v>
      </c>
      <c r="N330" s="20">
        <v>0</v>
      </c>
      <c r="O330" s="20">
        <v>0</v>
      </c>
      <c r="P330" s="20">
        <v>0</v>
      </c>
      <c r="Q330" s="20">
        <v>0</v>
      </c>
      <c r="R330" s="20">
        <v>0</v>
      </c>
      <c r="S330" s="20">
        <v>0</v>
      </c>
      <c r="T330" s="20">
        <v>0</v>
      </c>
      <c r="U330" s="20">
        <v>0</v>
      </c>
    </row>
    <row r="331" spans="1:21" s="18" customFormat="1" ht="15.75" hidden="1" customHeight="1" x14ac:dyDescent="0.2">
      <c r="A331" s="92"/>
      <c r="B331" s="19" t="s">
        <v>221</v>
      </c>
      <c r="C331" s="42" t="s">
        <v>18</v>
      </c>
      <c r="D331" s="20">
        <v>0</v>
      </c>
      <c r="E331" s="20">
        <v>0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20">
        <v>0</v>
      </c>
      <c r="N331" s="20">
        <v>0</v>
      </c>
      <c r="O331" s="20">
        <v>0</v>
      </c>
      <c r="P331" s="20">
        <v>0</v>
      </c>
      <c r="Q331" s="20">
        <v>0</v>
      </c>
      <c r="R331" s="20">
        <v>0</v>
      </c>
      <c r="S331" s="20">
        <v>0</v>
      </c>
      <c r="T331" s="20">
        <v>0</v>
      </c>
      <c r="U331" s="20">
        <v>0</v>
      </c>
    </row>
    <row r="332" spans="1:21" s="18" customFormat="1" ht="15.75" hidden="1" customHeight="1" x14ac:dyDescent="0.2">
      <c r="A332" s="76" t="s">
        <v>334</v>
      </c>
      <c r="B332" s="17" t="s">
        <v>210</v>
      </c>
      <c r="C332" s="63" t="s">
        <v>22</v>
      </c>
      <c r="D332" s="64">
        <v>249</v>
      </c>
      <c r="E332" s="64">
        <v>735</v>
      </c>
      <c r="F332" s="64">
        <v>8686616</v>
      </c>
      <c r="G332" s="64">
        <v>225</v>
      </c>
      <c r="H332" s="64">
        <v>675</v>
      </c>
      <c r="I332" s="64">
        <v>8437467</v>
      </c>
      <c r="J332" s="64">
        <v>4</v>
      </c>
      <c r="K332" s="64">
        <v>4</v>
      </c>
      <c r="L332" s="64">
        <v>45091</v>
      </c>
      <c r="M332" s="64">
        <v>2</v>
      </c>
      <c r="N332" s="64">
        <v>2</v>
      </c>
      <c r="O332" s="64">
        <v>100000</v>
      </c>
      <c r="P332" s="64">
        <v>18</v>
      </c>
      <c r="Q332" s="64">
        <v>54</v>
      </c>
      <c r="R332" s="64">
        <v>104058</v>
      </c>
      <c r="S332" s="64">
        <v>0</v>
      </c>
      <c r="T332" s="64">
        <v>0</v>
      </c>
      <c r="U332" s="6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24">
        <v>247</v>
      </c>
      <c r="E333" s="24">
        <v>729</v>
      </c>
      <c r="F333" s="24">
        <v>8610779</v>
      </c>
      <c r="G333" s="24">
        <v>223</v>
      </c>
      <c r="H333" s="24">
        <v>669</v>
      </c>
      <c r="I333" s="24">
        <v>8361630</v>
      </c>
      <c r="J333" s="24">
        <v>4</v>
      </c>
      <c r="K333" s="24">
        <v>4</v>
      </c>
      <c r="L333" s="24">
        <v>45091</v>
      </c>
      <c r="M333" s="24">
        <v>2</v>
      </c>
      <c r="N333" s="24">
        <v>2</v>
      </c>
      <c r="O333" s="24">
        <v>100000</v>
      </c>
      <c r="P333" s="24">
        <v>18</v>
      </c>
      <c r="Q333" s="24">
        <v>54</v>
      </c>
      <c r="R333" s="24">
        <v>104058</v>
      </c>
      <c r="S333" s="24">
        <v>0</v>
      </c>
      <c r="T333" s="24">
        <v>0</v>
      </c>
      <c r="U333" s="24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24">
        <v>236</v>
      </c>
      <c r="E334" s="24">
        <v>696</v>
      </c>
      <c r="F334" s="24">
        <v>8253740</v>
      </c>
      <c r="G334" s="24">
        <v>214</v>
      </c>
      <c r="H334" s="24">
        <v>642</v>
      </c>
      <c r="I334" s="24">
        <v>8016153</v>
      </c>
      <c r="J334" s="24">
        <v>4</v>
      </c>
      <c r="K334" s="24">
        <v>4</v>
      </c>
      <c r="L334" s="24">
        <v>45091</v>
      </c>
      <c r="M334" s="24">
        <v>2</v>
      </c>
      <c r="N334" s="24">
        <v>2</v>
      </c>
      <c r="O334" s="24">
        <v>100000</v>
      </c>
      <c r="P334" s="24">
        <v>16</v>
      </c>
      <c r="Q334" s="24">
        <v>48</v>
      </c>
      <c r="R334" s="24">
        <v>92496</v>
      </c>
      <c r="S334" s="24">
        <v>0</v>
      </c>
      <c r="T334" s="24">
        <v>0</v>
      </c>
      <c r="U334" s="24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24">
        <v>11</v>
      </c>
      <c r="E335" s="24">
        <v>33</v>
      </c>
      <c r="F335" s="24">
        <v>357039</v>
      </c>
      <c r="G335" s="24">
        <v>9</v>
      </c>
      <c r="H335" s="24">
        <v>27</v>
      </c>
      <c r="I335" s="24">
        <v>345477</v>
      </c>
      <c r="J335" s="24">
        <v>0</v>
      </c>
      <c r="K335" s="24">
        <v>0</v>
      </c>
      <c r="L335" s="24">
        <v>0</v>
      </c>
      <c r="M335" s="24">
        <v>0</v>
      </c>
      <c r="N335" s="24">
        <v>0</v>
      </c>
      <c r="O335" s="24">
        <v>0</v>
      </c>
      <c r="P335" s="24">
        <v>2</v>
      </c>
      <c r="Q335" s="24">
        <v>6</v>
      </c>
      <c r="R335" s="24">
        <v>11562</v>
      </c>
      <c r="S335" s="24">
        <v>0</v>
      </c>
      <c r="T335" s="24">
        <v>0</v>
      </c>
      <c r="U335" s="24">
        <v>0</v>
      </c>
    </row>
    <row r="336" spans="1:21" s="18" customFormat="1" ht="15.75" hidden="1" customHeight="1" x14ac:dyDescent="0.2">
      <c r="A336" s="76"/>
      <c r="B336" s="22" t="s">
        <v>333</v>
      </c>
      <c r="C336" s="23" t="s">
        <v>16</v>
      </c>
      <c r="D336" s="24">
        <v>1</v>
      </c>
      <c r="E336" s="24">
        <v>3</v>
      </c>
      <c r="F336" s="24">
        <v>38520</v>
      </c>
      <c r="G336" s="24">
        <v>1</v>
      </c>
      <c r="H336" s="24">
        <v>3</v>
      </c>
      <c r="I336" s="24">
        <v>38520</v>
      </c>
      <c r="J336" s="24">
        <v>0</v>
      </c>
      <c r="K336" s="24">
        <v>0</v>
      </c>
      <c r="L336" s="24">
        <v>0</v>
      </c>
      <c r="M336" s="24">
        <v>0</v>
      </c>
      <c r="N336" s="24">
        <v>0</v>
      </c>
      <c r="O336" s="24">
        <v>0</v>
      </c>
      <c r="P336" s="24">
        <v>0</v>
      </c>
      <c r="Q336" s="24">
        <v>0</v>
      </c>
      <c r="R336" s="24">
        <v>0</v>
      </c>
      <c r="S336" s="24">
        <v>0</v>
      </c>
      <c r="T336" s="24">
        <v>0</v>
      </c>
      <c r="U336" s="24">
        <v>0</v>
      </c>
    </row>
    <row r="337" spans="1:21" s="18" customFormat="1" ht="15.75" hidden="1" customHeight="1" x14ac:dyDescent="0.2">
      <c r="A337" s="77"/>
      <c r="B337" s="25" t="s">
        <v>221</v>
      </c>
      <c r="C337" s="26" t="s">
        <v>18</v>
      </c>
      <c r="D337" s="27">
        <v>1</v>
      </c>
      <c r="E337" s="27">
        <v>3</v>
      </c>
      <c r="F337" s="27">
        <v>37317</v>
      </c>
      <c r="G337" s="27">
        <v>1</v>
      </c>
      <c r="H337" s="27">
        <v>3</v>
      </c>
      <c r="I337" s="27">
        <v>37317</v>
      </c>
      <c r="J337" s="27">
        <v>0</v>
      </c>
      <c r="K337" s="27">
        <v>0</v>
      </c>
      <c r="L337" s="27">
        <v>0</v>
      </c>
      <c r="M337" s="27">
        <v>0</v>
      </c>
      <c r="N337" s="27">
        <v>0</v>
      </c>
      <c r="O337" s="27">
        <v>0</v>
      </c>
      <c r="P337" s="27">
        <v>0</v>
      </c>
      <c r="Q337" s="27">
        <v>0</v>
      </c>
      <c r="R337" s="27">
        <v>0</v>
      </c>
      <c r="S337" s="27">
        <v>0</v>
      </c>
      <c r="T337" s="27">
        <v>0</v>
      </c>
      <c r="U337" s="27">
        <v>0</v>
      </c>
    </row>
    <row r="338" spans="1:21" ht="15.75" hidden="1" customHeight="1" x14ac:dyDescent="0.2">
      <c r="A338" s="72" t="s">
        <v>215</v>
      </c>
      <c r="B338" s="73"/>
      <c r="C338" s="15" t="s">
        <v>78</v>
      </c>
      <c r="D338" s="16">
        <v>673</v>
      </c>
      <c r="E338" s="16">
        <v>1800</v>
      </c>
      <c r="F338" s="16">
        <v>10547609</v>
      </c>
      <c r="G338" s="16">
        <v>196</v>
      </c>
      <c r="H338" s="16">
        <v>536</v>
      </c>
      <c r="I338" s="16">
        <v>7627284</v>
      </c>
      <c r="J338" s="16">
        <v>9</v>
      </c>
      <c r="K338" s="16">
        <v>9</v>
      </c>
      <c r="L338" s="16">
        <v>117356</v>
      </c>
      <c r="M338" s="16">
        <v>8</v>
      </c>
      <c r="N338" s="16">
        <v>8</v>
      </c>
      <c r="O338" s="16">
        <v>400000</v>
      </c>
      <c r="P338" s="16">
        <v>460</v>
      </c>
      <c r="Q338" s="16">
        <v>1247</v>
      </c>
      <c r="R338" s="16">
        <v>2402969</v>
      </c>
      <c r="S338" s="16">
        <v>0</v>
      </c>
      <c r="T338" s="16">
        <v>0</v>
      </c>
      <c r="U338" s="16">
        <v>0</v>
      </c>
    </row>
    <row r="339" spans="1:21" s="18" customFormat="1" ht="15.75" hidden="1" customHeight="1" x14ac:dyDescent="0.2">
      <c r="A339" s="91" t="s">
        <v>332</v>
      </c>
      <c r="B339" s="17" t="s">
        <v>210</v>
      </c>
      <c r="C339" s="63" t="s">
        <v>22</v>
      </c>
      <c r="D339" s="64">
        <v>34</v>
      </c>
      <c r="E339" s="64">
        <v>91</v>
      </c>
      <c r="F339" s="64">
        <v>354829</v>
      </c>
      <c r="G339" s="64">
        <v>6</v>
      </c>
      <c r="H339" s="64">
        <v>16</v>
      </c>
      <c r="I339" s="64">
        <v>210304</v>
      </c>
      <c r="J339" s="64">
        <v>0</v>
      </c>
      <c r="K339" s="64">
        <v>0</v>
      </c>
      <c r="L339" s="64">
        <v>0</v>
      </c>
      <c r="M339" s="64">
        <v>0</v>
      </c>
      <c r="N339" s="64">
        <v>0</v>
      </c>
      <c r="O339" s="64">
        <v>0</v>
      </c>
      <c r="P339" s="64">
        <v>28</v>
      </c>
      <c r="Q339" s="64">
        <v>75</v>
      </c>
      <c r="R339" s="64">
        <v>144525</v>
      </c>
      <c r="S339" s="64">
        <v>0</v>
      </c>
      <c r="T339" s="64">
        <v>0</v>
      </c>
      <c r="U339" s="64">
        <v>0</v>
      </c>
    </row>
    <row r="340" spans="1:21" s="18" customFormat="1" ht="15.75" hidden="1" customHeight="1" x14ac:dyDescent="0.2">
      <c r="A340" s="92"/>
      <c r="B340" s="19" t="s">
        <v>211</v>
      </c>
      <c r="C340" s="42" t="s">
        <v>17</v>
      </c>
      <c r="D340" s="20">
        <v>34</v>
      </c>
      <c r="E340" s="20">
        <v>91</v>
      </c>
      <c r="F340" s="20">
        <v>354829</v>
      </c>
      <c r="G340" s="20">
        <v>6</v>
      </c>
      <c r="H340" s="20">
        <v>16</v>
      </c>
      <c r="I340" s="20">
        <v>210304</v>
      </c>
      <c r="J340" s="20">
        <v>0</v>
      </c>
      <c r="K340" s="20">
        <v>0</v>
      </c>
      <c r="L340" s="20">
        <v>0</v>
      </c>
      <c r="M340" s="20">
        <v>0</v>
      </c>
      <c r="N340" s="20">
        <v>0</v>
      </c>
      <c r="O340" s="20">
        <v>0</v>
      </c>
      <c r="P340" s="20">
        <v>28</v>
      </c>
      <c r="Q340" s="20">
        <v>75</v>
      </c>
      <c r="R340" s="20">
        <v>144525</v>
      </c>
      <c r="S340" s="20">
        <v>0</v>
      </c>
      <c r="T340" s="20">
        <v>0</v>
      </c>
      <c r="U340" s="20">
        <v>0</v>
      </c>
    </row>
    <row r="341" spans="1:21" s="18" customFormat="1" ht="15.75" hidden="1" customHeight="1" x14ac:dyDescent="0.2">
      <c r="A341" s="92"/>
      <c r="B341" s="21" t="s">
        <v>248</v>
      </c>
      <c r="C341" s="42" t="s">
        <v>14</v>
      </c>
      <c r="D341" s="20">
        <v>34</v>
      </c>
      <c r="E341" s="20">
        <v>91</v>
      </c>
      <c r="F341" s="20">
        <v>354829</v>
      </c>
      <c r="G341" s="20">
        <v>6</v>
      </c>
      <c r="H341" s="20">
        <v>16</v>
      </c>
      <c r="I341" s="20">
        <v>210304</v>
      </c>
      <c r="J341" s="20">
        <v>0</v>
      </c>
      <c r="K341" s="20">
        <v>0</v>
      </c>
      <c r="L341" s="20">
        <v>0</v>
      </c>
      <c r="M341" s="20">
        <v>0</v>
      </c>
      <c r="N341" s="20">
        <v>0</v>
      </c>
      <c r="O341" s="20">
        <v>0</v>
      </c>
      <c r="P341" s="20">
        <v>28</v>
      </c>
      <c r="Q341" s="20">
        <v>75</v>
      </c>
      <c r="R341" s="20">
        <v>144525</v>
      </c>
      <c r="S341" s="20">
        <v>0</v>
      </c>
      <c r="T341" s="20">
        <v>0</v>
      </c>
      <c r="U341" s="20">
        <v>0</v>
      </c>
    </row>
    <row r="342" spans="1:21" s="18" customFormat="1" ht="15.75" hidden="1" customHeight="1" x14ac:dyDescent="0.2">
      <c r="A342" s="92"/>
      <c r="B342" s="21" t="s">
        <v>212</v>
      </c>
      <c r="C342" s="42" t="s">
        <v>15</v>
      </c>
      <c r="D342" s="20">
        <v>0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  <c r="Q342" s="20">
        <v>0</v>
      </c>
      <c r="R342" s="20">
        <v>0</v>
      </c>
      <c r="S342" s="20">
        <v>0</v>
      </c>
      <c r="T342" s="20">
        <v>0</v>
      </c>
      <c r="U342" s="20">
        <v>0</v>
      </c>
    </row>
    <row r="343" spans="1:21" s="18" customFormat="1" ht="15.75" hidden="1" customHeight="1" x14ac:dyDescent="0.2">
      <c r="A343" s="92"/>
      <c r="B343" s="19" t="s">
        <v>333</v>
      </c>
      <c r="C343" s="42" t="s">
        <v>16</v>
      </c>
      <c r="D343" s="20">
        <v>0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  <c r="T343" s="20">
        <v>0</v>
      </c>
      <c r="U343" s="20">
        <v>0</v>
      </c>
    </row>
    <row r="344" spans="1:21" s="18" customFormat="1" ht="15.75" hidden="1" customHeight="1" x14ac:dyDescent="0.2">
      <c r="A344" s="92"/>
      <c r="B344" s="19" t="s">
        <v>221</v>
      </c>
      <c r="C344" s="42" t="s">
        <v>18</v>
      </c>
      <c r="D344" s="20">
        <v>0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  <c r="T344" s="20">
        <v>0</v>
      </c>
      <c r="U344" s="20">
        <v>0</v>
      </c>
    </row>
    <row r="345" spans="1:21" s="18" customFormat="1" ht="15.75" hidden="1" customHeight="1" x14ac:dyDescent="0.2">
      <c r="A345" s="76" t="s">
        <v>334</v>
      </c>
      <c r="B345" s="17" t="s">
        <v>210</v>
      </c>
      <c r="C345" s="63" t="s">
        <v>22</v>
      </c>
      <c r="D345" s="64">
        <v>639</v>
      </c>
      <c r="E345" s="64">
        <v>1709</v>
      </c>
      <c r="F345" s="64">
        <v>10192780</v>
      </c>
      <c r="G345" s="64">
        <v>190</v>
      </c>
      <c r="H345" s="64">
        <v>520</v>
      </c>
      <c r="I345" s="64">
        <v>7416980</v>
      </c>
      <c r="J345" s="64">
        <v>9</v>
      </c>
      <c r="K345" s="64">
        <v>9</v>
      </c>
      <c r="L345" s="64">
        <v>117356</v>
      </c>
      <c r="M345" s="64">
        <v>8</v>
      </c>
      <c r="N345" s="64">
        <v>8</v>
      </c>
      <c r="O345" s="64">
        <v>400000</v>
      </c>
      <c r="P345" s="64">
        <v>432</v>
      </c>
      <c r="Q345" s="64">
        <v>1172</v>
      </c>
      <c r="R345" s="64">
        <v>2258444</v>
      </c>
      <c r="S345" s="64">
        <v>0</v>
      </c>
      <c r="T345" s="64">
        <v>0</v>
      </c>
      <c r="U345" s="64">
        <v>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24">
        <v>632</v>
      </c>
      <c r="E346" s="24">
        <v>1691</v>
      </c>
      <c r="F346" s="24">
        <v>9891282</v>
      </c>
      <c r="G346" s="24">
        <v>184</v>
      </c>
      <c r="H346" s="24">
        <v>503</v>
      </c>
      <c r="I346" s="24">
        <v>7165482</v>
      </c>
      <c r="J346" s="24">
        <v>9</v>
      </c>
      <c r="K346" s="24">
        <v>9</v>
      </c>
      <c r="L346" s="24">
        <v>117356</v>
      </c>
      <c r="M346" s="24">
        <v>7</v>
      </c>
      <c r="N346" s="24">
        <v>7</v>
      </c>
      <c r="O346" s="24">
        <v>350000</v>
      </c>
      <c r="P346" s="24">
        <v>432</v>
      </c>
      <c r="Q346" s="24">
        <v>1172</v>
      </c>
      <c r="R346" s="24">
        <v>2258444</v>
      </c>
      <c r="S346" s="24">
        <v>0</v>
      </c>
      <c r="T346" s="24">
        <v>0</v>
      </c>
      <c r="U346" s="24">
        <v>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24">
        <v>623</v>
      </c>
      <c r="E347" s="24">
        <v>1666</v>
      </c>
      <c r="F347" s="24">
        <v>9819839</v>
      </c>
      <c r="G347" s="24">
        <v>182</v>
      </c>
      <c r="H347" s="24">
        <v>499</v>
      </c>
      <c r="I347" s="24">
        <v>7134506</v>
      </c>
      <c r="J347" s="24">
        <v>9</v>
      </c>
      <c r="K347" s="24">
        <v>9</v>
      </c>
      <c r="L347" s="24">
        <v>117356</v>
      </c>
      <c r="M347" s="24">
        <v>7</v>
      </c>
      <c r="N347" s="24">
        <v>7</v>
      </c>
      <c r="O347" s="24">
        <v>350000</v>
      </c>
      <c r="P347" s="24">
        <v>425</v>
      </c>
      <c r="Q347" s="24">
        <v>1151</v>
      </c>
      <c r="R347" s="24">
        <v>2217977</v>
      </c>
      <c r="S347" s="24">
        <v>0</v>
      </c>
      <c r="T347" s="24">
        <v>0</v>
      </c>
      <c r="U347" s="24">
        <v>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24">
        <v>9</v>
      </c>
      <c r="E348" s="24">
        <v>25</v>
      </c>
      <c r="F348" s="24">
        <v>71443</v>
      </c>
      <c r="G348" s="24">
        <v>2</v>
      </c>
      <c r="H348" s="24">
        <v>4</v>
      </c>
      <c r="I348" s="24">
        <v>30976</v>
      </c>
      <c r="J348" s="24">
        <v>0</v>
      </c>
      <c r="K348" s="24">
        <v>0</v>
      </c>
      <c r="L348" s="24">
        <v>0</v>
      </c>
      <c r="M348" s="24">
        <v>0</v>
      </c>
      <c r="N348" s="24">
        <v>0</v>
      </c>
      <c r="O348" s="24">
        <v>0</v>
      </c>
      <c r="P348" s="24">
        <v>7</v>
      </c>
      <c r="Q348" s="24">
        <v>21</v>
      </c>
      <c r="R348" s="24">
        <v>40467</v>
      </c>
      <c r="S348" s="24">
        <v>0</v>
      </c>
      <c r="T348" s="24">
        <v>0</v>
      </c>
      <c r="U348" s="24">
        <v>0</v>
      </c>
    </row>
    <row r="349" spans="1:21" s="18" customFormat="1" ht="15.75" hidden="1" customHeight="1" x14ac:dyDescent="0.2">
      <c r="A349" s="76"/>
      <c r="B349" s="22" t="s">
        <v>333</v>
      </c>
      <c r="C349" s="23" t="s">
        <v>16</v>
      </c>
      <c r="D349" s="24">
        <v>7</v>
      </c>
      <c r="E349" s="24">
        <v>18</v>
      </c>
      <c r="F349" s="24">
        <v>301498</v>
      </c>
      <c r="G349" s="24">
        <v>6</v>
      </c>
      <c r="H349" s="24">
        <v>17</v>
      </c>
      <c r="I349" s="24">
        <v>251498</v>
      </c>
      <c r="J349" s="24">
        <v>0</v>
      </c>
      <c r="K349" s="24">
        <v>0</v>
      </c>
      <c r="L349" s="24">
        <v>0</v>
      </c>
      <c r="M349" s="24">
        <v>1</v>
      </c>
      <c r="N349" s="24">
        <v>1</v>
      </c>
      <c r="O349" s="24">
        <v>50000</v>
      </c>
      <c r="P349" s="24">
        <v>0</v>
      </c>
      <c r="Q349" s="24">
        <v>0</v>
      </c>
      <c r="R349" s="24">
        <v>0</v>
      </c>
      <c r="S349" s="24">
        <v>0</v>
      </c>
      <c r="T349" s="24">
        <v>0</v>
      </c>
      <c r="U349" s="24">
        <v>0</v>
      </c>
    </row>
    <row r="350" spans="1:21" s="18" customFormat="1" ht="15.75" hidden="1" customHeight="1" x14ac:dyDescent="0.2">
      <c r="A350" s="77"/>
      <c r="B350" s="25" t="s">
        <v>221</v>
      </c>
      <c r="C350" s="26" t="s">
        <v>18</v>
      </c>
      <c r="D350" s="27">
        <v>0</v>
      </c>
      <c r="E350" s="27">
        <v>0</v>
      </c>
      <c r="F350" s="27">
        <v>0</v>
      </c>
      <c r="G350" s="27">
        <v>0</v>
      </c>
      <c r="H350" s="27">
        <v>0</v>
      </c>
      <c r="I350" s="27">
        <v>0</v>
      </c>
      <c r="J350" s="27">
        <v>0</v>
      </c>
      <c r="K350" s="27">
        <v>0</v>
      </c>
      <c r="L350" s="27">
        <v>0</v>
      </c>
      <c r="M350" s="27">
        <v>0</v>
      </c>
      <c r="N350" s="27">
        <v>0</v>
      </c>
      <c r="O350" s="27">
        <v>0</v>
      </c>
      <c r="P350" s="27">
        <v>0</v>
      </c>
      <c r="Q350" s="27">
        <v>0</v>
      </c>
      <c r="R350" s="27">
        <v>0</v>
      </c>
      <c r="S350" s="27">
        <v>0</v>
      </c>
      <c r="T350" s="27">
        <v>0</v>
      </c>
      <c r="U350" s="27">
        <v>0</v>
      </c>
    </row>
    <row r="351" spans="1:21" ht="15.75" hidden="1" customHeight="1" x14ac:dyDescent="0.2">
      <c r="A351" s="72" t="s">
        <v>216</v>
      </c>
      <c r="B351" s="73"/>
      <c r="C351" s="15" t="s">
        <v>196</v>
      </c>
      <c r="D351" s="16">
        <v>1027</v>
      </c>
      <c r="E351" s="16">
        <v>3000</v>
      </c>
      <c r="F351" s="16">
        <v>6609739</v>
      </c>
      <c r="G351" s="16">
        <v>59</v>
      </c>
      <c r="H351" s="16">
        <v>119</v>
      </c>
      <c r="I351" s="16">
        <v>1224759</v>
      </c>
      <c r="J351" s="16">
        <v>0</v>
      </c>
      <c r="K351" s="16">
        <v>0</v>
      </c>
      <c r="L351" s="16">
        <v>0</v>
      </c>
      <c r="M351" s="16">
        <v>0</v>
      </c>
      <c r="N351" s="16">
        <v>0</v>
      </c>
      <c r="O351" s="16">
        <v>0</v>
      </c>
      <c r="P351" s="16">
        <v>946</v>
      </c>
      <c r="Q351" s="16">
        <v>2811</v>
      </c>
      <c r="R351" s="16">
        <v>5279980</v>
      </c>
      <c r="S351" s="16">
        <v>22</v>
      </c>
      <c r="T351" s="16">
        <v>70</v>
      </c>
      <c r="U351" s="16">
        <v>105000</v>
      </c>
    </row>
    <row r="352" spans="1:21" s="18" customFormat="1" ht="15.75" hidden="1" customHeight="1" x14ac:dyDescent="0.2">
      <c r="A352" s="91" t="s">
        <v>332</v>
      </c>
      <c r="B352" s="17" t="s">
        <v>210</v>
      </c>
      <c r="C352" s="63" t="s">
        <v>22</v>
      </c>
      <c r="D352" s="64">
        <v>101</v>
      </c>
      <c r="E352" s="64">
        <v>291</v>
      </c>
      <c r="F352" s="64">
        <v>647354</v>
      </c>
      <c r="G352" s="64">
        <v>4</v>
      </c>
      <c r="H352" s="64">
        <v>12</v>
      </c>
      <c r="I352" s="64">
        <v>123210</v>
      </c>
      <c r="J352" s="64">
        <v>0</v>
      </c>
      <c r="K352" s="64">
        <v>0</v>
      </c>
      <c r="L352" s="64">
        <v>0</v>
      </c>
      <c r="M352" s="64">
        <v>0</v>
      </c>
      <c r="N352" s="64">
        <v>0</v>
      </c>
      <c r="O352" s="64">
        <v>0</v>
      </c>
      <c r="P352" s="64">
        <v>97</v>
      </c>
      <c r="Q352" s="64">
        <v>279</v>
      </c>
      <c r="R352" s="64">
        <v>524144</v>
      </c>
      <c r="S352" s="64">
        <v>0</v>
      </c>
      <c r="T352" s="64">
        <v>0</v>
      </c>
      <c r="U352" s="64">
        <v>0</v>
      </c>
    </row>
    <row r="353" spans="1:21" s="18" customFormat="1" ht="15.75" hidden="1" customHeight="1" x14ac:dyDescent="0.2">
      <c r="A353" s="92"/>
      <c r="B353" s="19" t="s">
        <v>211</v>
      </c>
      <c r="C353" s="42" t="s">
        <v>17</v>
      </c>
      <c r="D353" s="20">
        <v>98</v>
      </c>
      <c r="E353" s="20">
        <v>282</v>
      </c>
      <c r="F353" s="20">
        <v>630011</v>
      </c>
      <c r="G353" s="20">
        <v>4</v>
      </c>
      <c r="H353" s="20">
        <v>12</v>
      </c>
      <c r="I353" s="20">
        <v>123210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94</v>
      </c>
      <c r="Q353" s="20">
        <v>270</v>
      </c>
      <c r="R353" s="20">
        <v>506801</v>
      </c>
      <c r="S353" s="20">
        <v>0</v>
      </c>
      <c r="T353" s="20">
        <v>0</v>
      </c>
      <c r="U353" s="20">
        <v>0</v>
      </c>
    </row>
    <row r="354" spans="1:21" s="18" customFormat="1" ht="15.75" hidden="1" customHeight="1" x14ac:dyDescent="0.2">
      <c r="A354" s="92"/>
      <c r="B354" s="21" t="s">
        <v>248</v>
      </c>
      <c r="C354" s="42" t="s">
        <v>14</v>
      </c>
      <c r="D354" s="20">
        <v>98</v>
      </c>
      <c r="E354" s="20">
        <v>282</v>
      </c>
      <c r="F354" s="20">
        <v>630011</v>
      </c>
      <c r="G354" s="20">
        <v>4</v>
      </c>
      <c r="H354" s="20">
        <v>12</v>
      </c>
      <c r="I354" s="20">
        <v>123210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94</v>
      </c>
      <c r="Q354" s="20">
        <v>270</v>
      </c>
      <c r="R354" s="20">
        <v>506801</v>
      </c>
      <c r="S354" s="20">
        <v>0</v>
      </c>
      <c r="T354" s="20">
        <v>0</v>
      </c>
      <c r="U354" s="20">
        <v>0</v>
      </c>
    </row>
    <row r="355" spans="1:21" s="18" customFormat="1" ht="15.75" hidden="1" customHeight="1" x14ac:dyDescent="0.2">
      <c r="A355" s="92"/>
      <c r="B355" s="21" t="s">
        <v>212</v>
      </c>
      <c r="C355" s="42" t="s">
        <v>15</v>
      </c>
      <c r="D355" s="20">
        <v>0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  <c r="Q355" s="20">
        <v>0</v>
      </c>
      <c r="R355" s="20">
        <v>0</v>
      </c>
      <c r="S355" s="20">
        <v>0</v>
      </c>
      <c r="T355" s="20">
        <v>0</v>
      </c>
      <c r="U355" s="20">
        <v>0</v>
      </c>
    </row>
    <row r="356" spans="1:21" s="18" customFormat="1" ht="15.75" hidden="1" customHeight="1" x14ac:dyDescent="0.2">
      <c r="A356" s="92"/>
      <c r="B356" s="19" t="s">
        <v>333</v>
      </c>
      <c r="C356" s="42" t="s">
        <v>16</v>
      </c>
      <c r="D356" s="20">
        <v>0</v>
      </c>
      <c r="E356" s="20">
        <v>0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M356" s="20">
        <v>0</v>
      </c>
      <c r="N356" s="20">
        <v>0</v>
      </c>
      <c r="O356" s="20">
        <v>0</v>
      </c>
      <c r="P356" s="20">
        <v>0</v>
      </c>
      <c r="Q356" s="20">
        <v>0</v>
      </c>
      <c r="R356" s="20">
        <v>0</v>
      </c>
      <c r="S356" s="20">
        <v>0</v>
      </c>
      <c r="T356" s="20">
        <v>0</v>
      </c>
      <c r="U356" s="20">
        <v>0</v>
      </c>
    </row>
    <row r="357" spans="1:21" s="18" customFormat="1" ht="15.75" hidden="1" customHeight="1" x14ac:dyDescent="0.2">
      <c r="A357" s="92"/>
      <c r="B357" s="19" t="s">
        <v>221</v>
      </c>
      <c r="C357" s="42" t="s">
        <v>18</v>
      </c>
      <c r="D357" s="20">
        <v>3</v>
      </c>
      <c r="E357" s="20">
        <v>9</v>
      </c>
      <c r="F357" s="20">
        <v>17343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3</v>
      </c>
      <c r="Q357" s="20">
        <v>9</v>
      </c>
      <c r="R357" s="20">
        <v>17343</v>
      </c>
      <c r="S357" s="20">
        <v>0</v>
      </c>
      <c r="T357" s="20">
        <v>0</v>
      </c>
      <c r="U357" s="20">
        <v>0</v>
      </c>
    </row>
    <row r="358" spans="1:21" s="18" customFormat="1" ht="15.75" hidden="1" customHeight="1" x14ac:dyDescent="0.2">
      <c r="A358" s="76" t="s">
        <v>334</v>
      </c>
      <c r="B358" s="17" t="s">
        <v>210</v>
      </c>
      <c r="C358" s="63" t="s">
        <v>22</v>
      </c>
      <c r="D358" s="64">
        <v>926</v>
      </c>
      <c r="E358" s="64">
        <v>2709</v>
      </c>
      <c r="F358" s="64">
        <v>5962385</v>
      </c>
      <c r="G358" s="64">
        <v>55</v>
      </c>
      <c r="H358" s="64">
        <v>107</v>
      </c>
      <c r="I358" s="64">
        <v>1101549</v>
      </c>
      <c r="J358" s="64">
        <v>0</v>
      </c>
      <c r="K358" s="64">
        <v>0</v>
      </c>
      <c r="L358" s="64">
        <v>0</v>
      </c>
      <c r="M358" s="64">
        <v>0</v>
      </c>
      <c r="N358" s="64">
        <v>0</v>
      </c>
      <c r="O358" s="64">
        <v>0</v>
      </c>
      <c r="P358" s="64">
        <v>849</v>
      </c>
      <c r="Q358" s="64">
        <v>2532</v>
      </c>
      <c r="R358" s="64">
        <v>4755836</v>
      </c>
      <c r="S358" s="64">
        <v>22</v>
      </c>
      <c r="T358" s="64">
        <v>70</v>
      </c>
      <c r="U358" s="64">
        <v>105000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24">
        <v>903</v>
      </c>
      <c r="E359" s="24">
        <v>2640</v>
      </c>
      <c r="F359" s="24">
        <v>5822382</v>
      </c>
      <c r="G359" s="24">
        <v>54</v>
      </c>
      <c r="H359" s="24">
        <v>106</v>
      </c>
      <c r="I359" s="24">
        <v>1088728</v>
      </c>
      <c r="J359" s="24">
        <v>0</v>
      </c>
      <c r="K359" s="24">
        <v>0</v>
      </c>
      <c r="L359" s="24">
        <v>0</v>
      </c>
      <c r="M359" s="24">
        <v>0</v>
      </c>
      <c r="N359" s="24">
        <v>0</v>
      </c>
      <c r="O359" s="24">
        <v>0</v>
      </c>
      <c r="P359" s="24">
        <v>827</v>
      </c>
      <c r="Q359" s="24">
        <v>2464</v>
      </c>
      <c r="R359" s="24">
        <v>4628654</v>
      </c>
      <c r="S359" s="24">
        <v>22</v>
      </c>
      <c r="T359" s="24">
        <v>70</v>
      </c>
      <c r="U359" s="24">
        <v>105000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24">
        <v>879</v>
      </c>
      <c r="E360" s="24">
        <v>2580</v>
      </c>
      <c r="F360" s="24">
        <v>5667040</v>
      </c>
      <c r="G360" s="24">
        <v>50</v>
      </c>
      <c r="H360" s="24">
        <v>101</v>
      </c>
      <c r="I360" s="24">
        <v>1037444</v>
      </c>
      <c r="J360" s="24">
        <v>0</v>
      </c>
      <c r="K360" s="24">
        <v>0</v>
      </c>
      <c r="L360" s="24">
        <v>0</v>
      </c>
      <c r="M360" s="24">
        <v>0</v>
      </c>
      <c r="N360" s="24">
        <v>0</v>
      </c>
      <c r="O360" s="24">
        <v>0</v>
      </c>
      <c r="P360" s="24">
        <v>807</v>
      </c>
      <c r="Q360" s="24">
        <v>2409</v>
      </c>
      <c r="R360" s="24">
        <v>4524596</v>
      </c>
      <c r="S360" s="24">
        <v>22</v>
      </c>
      <c r="T360" s="24">
        <v>70</v>
      </c>
      <c r="U360" s="24">
        <v>105000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24">
        <v>24</v>
      </c>
      <c r="E361" s="24">
        <v>60</v>
      </c>
      <c r="F361" s="24">
        <v>155342</v>
      </c>
      <c r="G361" s="24">
        <v>4</v>
      </c>
      <c r="H361" s="24">
        <v>5</v>
      </c>
      <c r="I361" s="24">
        <v>51284</v>
      </c>
      <c r="J361" s="24">
        <v>0</v>
      </c>
      <c r="K361" s="24">
        <v>0</v>
      </c>
      <c r="L361" s="24">
        <v>0</v>
      </c>
      <c r="M361" s="24">
        <v>0</v>
      </c>
      <c r="N361" s="24">
        <v>0</v>
      </c>
      <c r="O361" s="24">
        <v>0</v>
      </c>
      <c r="P361" s="24">
        <v>20</v>
      </c>
      <c r="Q361" s="24">
        <v>55</v>
      </c>
      <c r="R361" s="24">
        <v>104058</v>
      </c>
      <c r="S361" s="24">
        <v>0</v>
      </c>
      <c r="T361" s="24">
        <v>0</v>
      </c>
      <c r="U361" s="24">
        <v>0</v>
      </c>
    </row>
    <row r="362" spans="1:21" s="18" customFormat="1" ht="15.75" hidden="1" customHeight="1" x14ac:dyDescent="0.2">
      <c r="A362" s="76"/>
      <c r="B362" s="22" t="s">
        <v>333</v>
      </c>
      <c r="C362" s="23" t="s">
        <v>16</v>
      </c>
      <c r="D362" s="24">
        <v>0</v>
      </c>
      <c r="E362" s="24">
        <v>0</v>
      </c>
      <c r="F362" s="24">
        <v>0</v>
      </c>
      <c r="G362" s="24">
        <v>0</v>
      </c>
      <c r="H362" s="24">
        <v>0</v>
      </c>
      <c r="I362" s="24">
        <v>0</v>
      </c>
      <c r="J362" s="24">
        <v>0</v>
      </c>
      <c r="K362" s="24">
        <v>0</v>
      </c>
      <c r="L362" s="24">
        <v>0</v>
      </c>
      <c r="M362" s="24">
        <v>0</v>
      </c>
      <c r="N362" s="24">
        <v>0</v>
      </c>
      <c r="O362" s="24">
        <v>0</v>
      </c>
      <c r="P362" s="24">
        <v>0</v>
      </c>
      <c r="Q362" s="24">
        <v>0</v>
      </c>
      <c r="R362" s="24">
        <v>0</v>
      </c>
      <c r="S362" s="24">
        <v>0</v>
      </c>
      <c r="T362" s="24">
        <v>0</v>
      </c>
      <c r="U362" s="24">
        <v>0</v>
      </c>
    </row>
    <row r="363" spans="1:21" s="18" customFormat="1" ht="15.75" hidden="1" customHeight="1" x14ac:dyDescent="0.2">
      <c r="A363" s="77"/>
      <c r="B363" s="25" t="s">
        <v>221</v>
      </c>
      <c r="C363" s="26" t="s">
        <v>18</v>
      </c>
      <c r="D363" s="27">
        <v>23</v>
      </c>
      <c r="E363" s="27">
        <v>69</v>
      </c>
      <c r="F363" s="27">
        <v>140003</v>
      </c>
      <c r="G363" s="27">
        <v>1</v>
      </c>
      <c r="H363" s="27">
        <v>1</v>
      </c>
      <c r="I363" s="27">
        <v>12821</v>
      </c>
      <c r="J363" s="27">
        <v>0</v>
      </c>
      <c r="K363" s="27">
        <v>0</v>
      </c>
      <c r="L363" s="27">
        <v>0</v>
      </c>
      <c r="M363" s="27">
        <v>0</v>
      </c>
      <c r="N363" s="27">
        <v>0</v>
      </c>
      <c r="O363" s="27">
        <v>0</v>
      </c>
      <c r="P363" s="27">
        <v>22</v>
      </c>
      <c r="Q363" s="27">
        <v>68</v>
      </c>
      <c r="R363" s="27">
        <v>127182</v>
      </c>
      <c r="S363" s="27">
        <v>0</v>
      </c>
      <c r="T363" s="27">
        <v>0</v>
      </c>
      <c r="U363" s="27">
        <v>0</v>
      </c>
    </row>
    <row r="364" spans="1:21" ht="15.75" hidden="1" customHeight="1" x14ac:dyDescent="0.2">
      <c r="A364" s="72" t="s">
        <v>217</v>
      </c>
      <c r="B364" s="73"/>
      <c r="C364" s="15" t="s">
        <v>75</v>
      </c>
      <c r="D364" s="16">
        <v>1406</v>
      </c>
      <c r="E364" s="16">
        <v>4207</v>
      </c>
      <c r="F364" s="16">
        <v>12883488</v>
      </c>
      <c r="G364" s="16">
        <v>160</v>
      </c>
      <c r="H364" s="16">
        <v>480</v>
      </c>
      <c r="I364" s="16">
        <v>5557340</v>
      </c>
      <c r="J364" s="16">
        <v>0</v>
      </c>
      <c r="K364" s="16">
        <v>0</v>
      </c>
      <c r="L364" s="16">
        <v>0</v>
      </c>
      <c r="M364" s="16">
        <v>3</v>
      </c>
      <c r="N364" s="16">
        <v>3</v>
      </c>
      <c r="O364" s="16">
        <v>150000</v>
      </c>
      <c r="P364" s="16">
        <v>1243</v>
      </c>
      <c r="Q364" s="16">
        <v>3724</v>
      </c>
      <c r="R364" s="16">
        <v>7176148</v>
      </c>
      <c r="S364" s="16">
        <v>0</v>
      </c>
      <c r="T364" s="16">
        <v>0</v>
      </c>
      <c r="U364" s="16">
        <v>0</v>
      </c>
    </row>
    <row r="365" spans="1:21" s="18" customFormat="1" ht="15.75" hidden="1" customHeight="1" x14ac:dyDescent="0.2">
      <c r="A365" s="91" t="s">
        <v>332</v>
      </c>
      <c r="B365" s="17" t="s">
        <v>210</v>
      </c>
      <c r="C365" s="63" t="s">
        <v>22</v>
      </c>
      <c r="D365" s="64">
        <v>158</v>
      </c>
      <c r="E365" s="64">
        <v>480</v>
      </c>
      <c r="F365" s="64">
        <v>1193151</v>
      </c>
      <c r="G365" s="64">
        <v>9</v>
      </c>
      <c r="H365" s="64">
        <v>27</v>
      </c>
      <c r="I365" s="64">
        <v>320220</v>
      </c>
      <c r="J365" s="64">
        <v>0</v>
      </c>
      <c r="K365" s="64">
        <v>0</v>
      </c>
      <c r="L365" s="64">
        <v>0</v>
      </c>
      <c r="M365" s="64">
        <v>0</v>
      </c>
      <c r="N365" s="64">
        <v>0</v>
      </c>
      <c r="O365" s="64">
        <v>0</v>
      </c>
      <c r="P365" s="64">
        <v>149</v>
      </c>
      <c r="Q365" s="64">
        <v>453</v>
      </c>
      <c r="R365" s="64">
        <v>872931</v>
      </c>
      <c r="S365" s="64">
        <v>0</v>
      </c>
      <c r="T365" s="64">
        <v>0</v>
      </c>
      <c r="U365" s="64">
        <v>0</v>
      </c>
    </row>
    <row r="366" spans="1:21" s="18" customFormat="1" ht="15.75" hidden="1" customHeight="1" x14ac:dyDescent="0.2">
      <c r="A366" s="92"/>
      <c r="B366" s="19" t="s">
        <v>211</v>
      </c>
      <c r="C366" s="42" t="s">
        <v>17</v>
      </c>
      <c r="D366" s="20">
        <v>148</v>
      </c>
      <c r="E366" s="20">
        <v>450</v>
      </c>
      <c r="F366" s="20">
        <v>1135341</v>
      </c>
      <c r="G366" s="20">
        <v>9</v>
      </c>
      <c r="H366" s="20">
        <v>27</v>
      </c>
      <c r="I366" s="20">
        <v>320220</v>
      </c>
      <c r="J366" s="20">
        <v>0</v>
      </c>
      <c r="K366" s="20">
        <v>0</v>
      </c>
      <c r="L366" s="20">
        <v>0</v>
      </c>
      <c r="M366" s="20">
        <v>0</v>
      </c>
      <c r="N366" s="20">
        <v>0</v>
      </c>
      <c r="O366" s="20">
        <v>0</v>
      </c>
      <c r="P366" s="20">
        <v>139</v>
      </c>
      <c r="Q366" s="20">
        <v>423</v>
      </c>
      <c r="R366" s="20">
        <v>815121</v>
      </c>
      <c r="S366" s="20">
        <v>0</v>
      </c>
      <c r="T366" s="20">
        <v>0</v>
      </c>
      <c r="U366" s="20">
        <v>0</v>
      </c>
    </row>
    <row r="367" spans="1:21" s="18" customFormat="1" ht="15.75" hidden="1" customHeight="1" x14ac:dyDescent="0.2">
      <c r="A367" s="92"/>
      <c r="B367" s="21" t="s">
        <v>248</v>
      </c>
      <c r="C367" s="42" t="s">
        <v>14</v>
      </c>
      <c r="D367" s="20">
        <v>143</v>
      </c>
      <c r="E367" s="20">
        <v>435</v>
      </c>
      <c r="F367" s="20">
        <v>1106436</v>
      </c>
      <c r="G367" s="20">
        <v>9</v>
      </c>
      <c r="H367" s="20">
        <v>27</v>
      </c>
      <c r="I367" s="20">
        <v>320220</v>
      </c>
      <c r="J367" s="20">
        <v>0</v>
      </c>
      <c r="K367" s="20">
        <v>0</v>
      </c>
      <c r="L367" s="20">
        <v>0</v>
      </c>
      <c r="M367" s="20">
        <v>0</v>
      </c>
      <c r="N367" s="20">
        <v>0</v>
      </c>
      <c r="O367" s="20">
        <v>0</v>
      </c>
      <c r="P367" s="20">
        <v>134</v>
      </c>
      <c r="Q367" s="20">
        <v>408</v>
      </c>
      <c r="R367" s="20">
        <v>786216</v>
      </c>
      <c r="S367" s="20">
        <v>0</v>
      </c>
      <c r="T367" s="20">
        <v>0</v>
      </c>
      <c r="U367" s="20">
        <v>0</v>
      </c>
    </row>
    <row r="368" spans="1:21" s="18" customFormat="1" ht="15.75" hidden="1" customHeight="1" x14ac:dyDescent="0.2">
      <c r="A368" s="92"/>
      <c r="B368" s="21" t="s">
        <v>212</v>
      </c>
      <c r="C368" s="42" t="s">
        <v>15</v>
      </c>
      <c r="D368" s="20">
        <v>5</v>
      </c>
      <c r="E368" s="20">
        <v>15</v>
      </c>
      <c r="F368" s="20">
        <v>28905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0">
        <v>0</v>
      </c>
      <c r="O368" s="20">
        <v>0</v>
      </c>
      <c r="P368" s="20">
        <v>5</v>
      </c>
      <c r="Q368" s="20">
        <v>15</v>
      </c>
      <c r="R368" s="20">
        <v>28905</v>
      </c>
      <c r="S368" s="20">
        <v>0</v>
      </c>
      <c r="T368" s="20">
        <v>0</v>
      </c>
      <c r="U368" s="20">
        <v>0</v>
      </c>
    </row>
    <row r="369" spans="1:21" s="18" customFormat="1" ht="15.75" hidden="1" customHeight="1" x14ac:dyDescent="0.2">
      <c r="A369" s="92"/>
      <c r="B369" s="19" t="s">
        <v>333</v>
      </c>
      <c r="C369" s="42" t="s">
        <v>16</v>
      </c>
      <c r="D369" s="20">
        <v>3</v>
      </c>
      <c r="E369" s="20">
        <v>9</v>
      </c>
      <c r="F369" s="20">
        <v>17343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0</v>
      </c>
      <c r="M369" s="20">
        <v>0</v>
      </c>
      <c r="N369" s="20">
        <v>0</v>
      </c>
      <c r="O369" s="20">
        <v>0</v>
      </c>
      <c r="P369" s="20">
        <v>3</v>
      </c>
      <c r="Q369" s="20">
        <v>9</v>
      </c>
      <c r="R369" s="20">
        <v>17343</v>
      </c>
      <c r="S369" s="20">
        <v>0</v>
      </c>
      <c r="T369" s="20">
        <v>0</v>
      </c>
      <c r="U369" s="20">
        <v>0</v>
      </c>
    </row>
    <row r="370" spans="1:21" s="18" customFormat="1" ht="15.75" hidden="1" customHeight="1" x14ac:dyDescent="0.2">
      <c r="A370" s="92"/>
      <c r="B370" s="19" t="s">
        <v>221</v>
      </c>
      <c r="C370" s="42" t="s">
        <v>18</v>
      </c>
      <c r="D370" s="20">
        <v>7</v>
      </c>
      <c r="E370" s="20">
        <v>21</v>
      </c>
      <c r="F370" s="20">
        <v>40467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0</v>
      </c>
      <c r="M370" s="20">
        <v>0</v>
      </c>
      <c r="N370" s="20">
        <v>0</v>
      </c>
      <c r="O370" s="20">
        <v>0</v>
      </c>
      <c r="P370" s="20">
        <v>7</v>
      </c>
      <c r="Q370" s="20">
        <v>21</v>
      </c>
      <c r="R370" s="20">
        <v>40467</v>
      </c>
      <c r="S370" s="20">
        <v>0</v>
      </c>
      <c r="T370" s="20">
        <v>0</v>
      </c>
      <c r="U370" s="20">
        <v>0</v>
      </c>
    </row>
    <row r="371" spans="1:21" s="18" customFormat="1" ht="15.75" hidden="1" customHeight="1" x14ac:dyDescent="0.2">
      <c r="A371" s="76" t="s">
        <v>334</v>
      </c>
      <c r="B371" s="17" t="s">
        <v>210</v>
      </c>
      <c r="C371" s="63" t="s">
        <v>22</v>
      </c>
      <c r="D371" s="64">
        <v>1248</v>
      </c>
      <c r="E371" s="64">
        <v>3727</v>
      </c>
      <c r="F371" s="64">
        <v>11690337</v>
      </c>
      <c r="G371" s="64">
        <v>151</v>
      </c>
      <c r="H371" s="64">
        <v>453</v>
      </c>
      <c r="I371" s="64">
        <v>5237120</v>
      </c>
      <c r="J371" s="64">
        <v>0</v>
      </c>
      <c r="K371" s="64">
        <v>0</v>
      </c>
      <c r="L371" s="64">
        <v>0</v>
      </c>
      <c r="M371" s="64">
        <v>3</v>
      </c>
      <c r="N371" s="64">
        <v>3</v>
      </c>
      <c r="O371" s="64">
        <v>150000</v>
      </c>
      <c r="P371" s="64">
        <v>1094</v>
      </c>
      <c r="Q371" s="64">
        <v>3271</v>
      </c>
      <c r="R371" s="64">
        <v>6303217</v>
      </c>
      <c r="S371" s="64">
        <v>0</v>
      </c>
      <c r="T371" s="64">
        <v>0</v>
      </c>
      <c r="U371" s="64">
        <v>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24">
        <v>1201</v>
      </c>
      <c r="E372" s="24">
        <v>3584</v>
      </c>
      <c r="F372" s="24">
        <v>11325379</v>
      </c>
      <c r="G372" s="24">
        <v>148</v>
      </c>
      <c r="H372" s="24">
        <v>444</v>
      </c>
      <c r="I372" s="24">
        <v>5130380</v>
      </c>
      <c r="J372" s="24">
        <v>0</v>
      </c>
      <c r="K372" s="24">
        <v>0</v>
      </c>
      <c r="L372" s="24">
        <v>0</v>
      </c>
      <c r="M372" s="24">
        <v>3</v>
      </c>
      <c r="N372" s="24">
        <v>3</v>
      </c>
      <c r="O372" s="24">
        <v>150000</v>
      </c>
      <c r="P372" s="24">
        <v>1050</v>
      </c>
      <c r="Q372" s="24">
        <v>3137</v>
      </c>
      <c r="R372" s="24">
        <v>6044999</v>
      </c>
      <c r="S372" s="24">
        <v>0</v>
      </c>
      <c r="T372" s="24">
        <v>0</v>
      </c>
      <c r="U372" s="24">
        <v>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24">
        <v>1145</v>
      </c>
      <c r="E373" s="24">
        <v>3419</v>
      </c>
      <c r="F373" s="24">
        <v>10828630</v>
      </c>
      <c r="G373" s="24">
        <v>142</v>
      </c>
      <c r="H373" s="24">
        <v>426</v>
      </c>
      <c r="I373" s="24">
        <v>4916900</v>
      </c>
      <c r="J373" s="24">
        <v>0</v>
      </c>
      <c r="K373" s="24">
        <v>0</v>
      </c>
      <c r="L373" s="24">
        <v>0</v>
      </c>
      <c r="M373" s="24">
        <v>3</v>
      </c>
      <c r="N373" s="24">
        <v>3</v>
      </c>
      <c r="O373" s="24">
        <v>150000</v>
      </c>
      <c r="P373" s="24">
        <v>1000</v>
      </c>
      <c r="Q373" s="24">
        <v>2990</v>
      </c>
      <c r="R373" s="24">
        <v>5761730</v>
      </c>
      <c r="S373" s="24">
        <v>0</v>
      </c>
      <c r="T373" s="24">
        <v>0</v>
      </c>
      <c r="U373" s="24">
        <v>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24">
        <v>56</v>
      </c>
      <c r="E374" s="24">
        <v>165</v>
      </c>
      <c r="F374" s="24">
        <v>496749</v>
      </c>
      <c r="G374" s="24">
        <v>6</v>
      </c>
      <c r="H374" s="24">
        <v>18</v>
      </c>
      <c r="I374" s="24">
        <v>213480</v>
      </c>
      <c r="J374" s="24">
        <v>0</v>
      </c>
      <c r="K374" s="24">
        <v>0</v>
      </c>
      <c r="L374" s="24">
        <v>0</v>
      </c>
      <c r="M374" s="24">
        <v>0</v>
      </c>
      <c r="N374" s="24">
        <v>0</v>
      </c>
      <c r="O374" s="24">
        <v>0</v>
      </c>
      <c r="P374" s="24">
        <v>50</v>
      </c>
      <c r="Q374" s="24">
        <v>147</v>
      </c>
      <c r="R374" s="24">
        <v>283269</v>
      </c>
      <c r="S374" s="24">
        <v>0</v>
      </c>
      <c r="T374" s="24">
        <v>0</v>
      </c>
      <c r="U374" s="24">
        <v>0</v>
      </c>
    </row>
    <row r="375" spans="1:21" s="18" customFormat="1" ht="15.75" hidden="1" customHeight="1" x14ac:dyDescent="0.2">
      <c r="A375" s="76"/>
      <c r="B375" s="22" t="s">
        <v>333</v>
      </c>
      <c r="C375" s="23" t="s">
        <v>16</v>
      </c>
      <c r="D375" s="24">
        <v>19</v>
      </c>
      <c r="E375" s="24">
        <v>62</v>
      </c>
      <c r="F375" s="24">
        <v>149273</v>
      </c>
      <c r="G375" s="24">
        <v>1</v>
      </c>
      <c r="H375" s="24">
        <v>3</v>
      </c>
      <c r="I375" s="24">
        <v>35580</v>
      </c>
      <c r="J375" s="24">
        <v>0</v>
      </c>
      <c r="K375" s="24">
        <v>0</v>
      </c>
      <c r="L375" s="24">
        <v>0</v>
      </c>
      <c r="M375" s="24">
        <v>0</v>
      </c>
      <c r="N375" s="24">
        <v>0</v>
      </c>
      <c r="O375" s="24">
        <v>0</v>
      </c>
      <c r="P375" s="24">
        <v>18</v>
      </c>
      <c r="Q375" s="24">
        <v>59</v>
      </c>
      <c r="R375" s="24">
        <v>113693</v>
      </c>
      <c r="S375" s="24">
        <v>0</v>
      </c>
      <c r="T375" s="24">
        <v>0</v>
      </c>
      <c r="U375" s="24">
        <v>0</v>
      </c>
    </row>
    <row r="376" spans="1:21" s="18" customFormat="1" ht="15.75" hidden="1" customHeight="1" x14ac:dyDescent="0.2">
      <c r="A376" s="77"/>
      <c r="B376" s="25" t="s">
        <v>221</v>
      </c>
      <c r="C376" s="26" t="s">
        <v>18</v>
      </c>
      <c r="D376" s="27">
        <v>28</v>
      </c>
      <c r="E376" s="27">
        <v>81</v>
      </c>
      <c r="F376" s="27">
        <v>215685</v>
      </c>
      <c r="G376" s="27">
        <v>2</v>
      </c>
      <c r="H376" s="27">
        <v>6</v>
      </c>
      <c r="I376" s="27">
        <v>71160</v>
      </c>
      <c r="J376" s="27">
        <v>0</v>
      </c>
      <c r="K376" s="27">
        <v>0</v>
      </c>
      <c r="L376" s="27">
        <v>0</v>
      </c>
      <c r="M376" s="27">
        <v>0</v>
      </c>
      <c r="N376" s="27">
        <v>0</v>
      </c>
      <c r="O376" s="27">
        <v>0</v>
      </c>
      <c r="P376" s="27">
        <v>26</v>
      </c>
      <c r="Q376" s="27">
        <v>75</v>
      </c>
      <c r="R376" s="27">
        <v>144525</v>
      </c>
      <c r="S376" s="27">
        <v>0</v>
      </c>
      <c r="T376" s="27">
        <v>0</v>
      </c>
      <c r="U376" s="27">
        <v>0</v>
      </c>
    </row>
    <row r="377" spans="1:21" ht="15.75" hidden="1" customHeight="1" x14ac:dyDescent="0.2">
      <c r="A377" s="72" t="s">
        <v>357</v>
      </c>
      <c r="B377" s="73"/>
      <c r="C377" s="15" t="s">
        <v>77</v>
      </c>
      <c r="D377" s="16">
        <v>975</v>
      </c>
      <c r="E377" s="16">
        <v>2842</v>
      </c>
      <c r="F377" s="16">
        <v>6672459</v>
      </c>
      <c r="G377" s="16">
        <v>57</v>
      </c>
      <c r="H377" s="16">
        <v>171</v>
      </c>
      <c r="I377" s="16">
        <v>1597540</v>
      </c>
      <c r="J377" s="16">
        <v>0</v>
      </c>
      <c r="K377" s="16">
        <v>0</v>
      </c>
      <c r="L377" s="16">
        <v>0</v>
      </c>
      <c r="M377" s="16">
        <v>0</v>
      </c>
      <c r="N377" s="16">
        <v>0</v>
      </c>
      <c r="O377" s="16">
        <v>0</v>
      </c>
      <c r="P377" s="16">
        <v>905</v>
      </c>
      <c r="Q377" s="16">
        <v>2597</v>
      </c>
      <c r="R377" s="16">
        <v>5004419</v>
      </c>
      <c r="S377" s="16">
        <v>13</v>
      </c>
      <c r="T377" s="16">
        <v>74</v>
      </c>
      <c r="U377" s="16">
        <v>70500</v>
      </c>
    </row>
    <row r="378" spans="1:21" s="18" customFormat="1" ht="15.75" hidden="1" customHeight="1" x14ac:dyDescent="0.2">
      <c r="A378" s="91" t="s">
        <v>332</v>
      </c>
      <c r="B378" s="17" t="s">
        <v>210</v>
      </c>
      <c r="C378" s="63" t="s">
        <v>22</v>
      </c>
      <c r="D378" s="64">
        <v>140</v>
      </c>
      <c r="E378" s="64">
        <v>419</v>
      </c>
      <c r="F378" s="64">
        <v>935838</v>
      </c>
      <c r="G378" s="64">
        <v>6</v>
      </c>
      <c r="H378" s="64">
        <v>18</v>
      </c>
      <c r="I378" s="64">
        <v>170673</v>
      </c>
      <c r="J378" s="64">
        <v>0</v>
      </c>
      <c r="K378" s="64">
        <v>0</v>
      </c>
      <c r="L378" s="64">
        <v>0</v>
      </c>
      <c r="M378" s="64">
        <v>0</v>
      </c>
      <c r="N378" s="64">
        <v>0</v>
      </c>
      <c r="O378" s="64">
        <v>0</v>
      </c>
      <c r="P378" s="64">
        <v>133</v>
      </c>
      <c r="Q378" s="64">
        <v>395</v>
      </c>
      <c r="R378" s="64">
        <v>761165</v>
      </c>
      <c r="S378" s="64">
        <v>1</v>
      </c>
      <c r="T378" s="64">
        <v>6</v>
      </c>
      <c r="U378" s="64">
        <v>4000</v>
      </c>
    </row>
    <row r="379" spans="1:21" s="18" customFormat="1" ht="15.75" hidden="1" customHeight="1" x14ac:dyDescent="0.2">
      <c r="A379" s="92"/>
      <c r="B379" s="19" t="s">
        <v>211</v>
      </c>
      <c r="C379" s="42" t="s">
        <v>17</v>
      </c>
      <c r="D379" s="20">
        <v>127</v>
      </c>
      <c r="E379" s="20">
        <v>380</v>
      </c>
      <c r="F379" s="20">
        <v>860685</v>
      </c>
      <c r="G379" s="20">
        <v>6</v>
      </c>
      <c r="H379" s="20">
        <v>18</v>
      </c>
      <c r="I379" s="20">
        <v>170673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120</v>
      </c>
      <c r="Q379" s="20">
        <v>356</v>
      </c>
      <c r="R379" s="20">
        <v>686012</v>
      </c>
      <c r="S379" s="20">
        <v>1</v>
      </c>
      <c r="T379" s="20">
        <v>6</v>
      </c>
      <c r="U379" s="20">
        <v>4000</v>
      </c>
    </row>
    <row r="380" spans="1:21" s="18" customFormat="1" ht="15.75" hidden="1" customHeight="1" x14ac:dyDescent="0.2">
      <c r="A380" s="92"/>
      <c r="B380" s="21" t="s">
        <v>248</v>
      </c>
      <c r="C380" s="42" t="s">
        <v>14</v>
      </c>
      <c r="D380" s="20">
        <v>125</v>
      </c>
      <c r="E380" s="20">
        <v>374</v>
      </c>
      <c r="F380" s="20">
        <v>822297</v>
      </c>
      <c r="G380" s="20">
        <v>5</v>
      </c>
      <c r="H380" s="20">
        <v>15</v>
      </c>
      <c r="I380" s="20">
        <v>138066</v>
      </c>
      <c r="J380" s="20">
        <v>0</v>
      </c>
      <c r="K380" s="20">
        <v>0</v>
      </c>
      <c r="L380" s="20">
        <v>0</v>
      </c>
      <c r="M380" s="20">
        <v>0</v>
      </c>
      <c r="N380" s="20">
        <v>0</v>
      </c>
      <c r="O380" s="20">
        <v>0</v>
      </c>
      <c r="P380" s="20">
        <v>119</v>
      </c>
      <c r="Q380" s="20">
        <v>353</v>
      </c>
      <c r="R380" s="20">
        <v>680231</v>
      </c>
      <c r="S380" s="20">
        <v>1</v>
      </c>
      <c r="T380" s="20">
        <v>6</v>
      </c>
      <c r="U380" s="20">
        <v>4000</v>
      </c>
    </row>
    <row r="381" spans="1:21" s="18" customFormat="1" ht="15.75" hidden="1" customHeight="1" x14ac:dyDescent="0.2">
      <c r="A381" s="92"/>
      <c r="B381" s="21" t="s">
        <v>212</v>
      </c>
      <c r="C381" s="42" t="s">
        <v>15</v>
      </c>
      <c r="D381" s="20">
        <v>2</v>
      </c>
      <c r="E381" s="20">
        <v>6</v>
      </c>
      <c r="F381" s="20">
        <v>38388</v>
      </c>
      <c r="G381" s="20">
        <v>1</v>
      </c>
      <c r="H381" s="20">
        <v>3</v>
      </c>
      <c r="I381" s="20">
        <v>32607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1</v>
      </c>
      <c r="Q381" s="20">
        <v>3</v>
      </c>
      <c r="R381" s="20">
        <v>5781</v>
      </c>
      <c r="S381" s="20">
        <v>0</v>
      </c>
      <c r="T381" s="20">
        <v>0</v>
      </c>
      <c r="U381" s="20">
        <v>0</v>
      </c>
    </row>
    <row r="382" spans="1:21" s="18" customFormat="1" ht="15.75" hidden="1" customHeight="1" x14ac:dyDescent="0.2">
      <c r="A382" s="92"/>
      <c r="B382" s="19" t="s">
        <v>333</v>
      </c>
      <c r="C382" s="42" t="s">
        <v>16</v>
      </c>
      <c r="D382" s="20">
        <v>1</v>
      </c>
      <c r="E382" s="20">
        <v>3</v>
      </c>
      <c r="F382" s="20">
        <v>5781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0</v>
      </c>
      <c r="P382" s="20">
        <v>1</v>
      </c>
      <c r="Q382" s="20">
        <v>3</v>
      </c>
      <c r="R382" s="20">
        <v>5781</v>
      </c>
      <c r="S382" s="20">
        <v>0</v>
      </c>
      <c r="T382" s="20">
        <v>0</v>
      </c>
      <c r="U382" s="20">
        <v>0</v>
      </c>
    </row>
    <row r="383" spans="1:21" s="18" customFormat="1" ht="15.75" hidden="1" customHeight="1" x14ac:dyDescent="0.2">
      <c r="A383" s="92"/>
      <c r="B383" s="19" t="s">
        <v>221</v>
      </c>
      <c r="C383" s="42" t="s">
        <v>18</v>
      </c>
      <c r="D383" s="20">
        <v>12</v>
      </c>
      <c r="E383" s="20">
        <v>36</v>
      </c>
      <c r="F383" s="20">
        <v>69372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0</v>
      </c>
      <c r="M383" s="20">
        <v>0</v>
      </c>
      <c r="N383" s="20">
        <v>0</v>
      </c>
      <c r="O383" s="20">
        <v>0</v>
      </c>
      <c r="P383" s="20">
        <v>12</v>
      </c>
      <c r="Q383" s="20">
        <v>36</v>
      </c>
      <c r="R383" s="20">
        <v>69372</v>
      </c>
      <c r="S383" s="20">
        <v>0</v>
      </c>
      <c r="T383" s="20">
        <v>0</v>
      </c>
      <c r="U383" s="20">
        <v>0</v>
      </c>
    </row>
    <row r="384" spans="1:21" s="18" customFormat="1" ht="15.75" hidden="1" customHeight="1" x14ac:dyDescent="0.2">
      <c r="A384" s="76" t="s">
        <v>334</v>
      </c>
      <c r="B384" s="17" t="s">
        <v>210</v>
      </c>
      <c r="C384" s="63" t="s">
        <v>22</v>
      </c>
      <c r="D384" s="64">
        <v>835</v>
      </c>
      <c r="E384" s="64">
        <v>2423</v>
      </c>
      <c r="F384" s="64">
        <v>5736621</v>
      </c>
      <c r="G384" s="64">
        <v>51</v>
      </c>
      <c r="H384" s="64">
        <v>153</v>
      </c>
      <c r="I384" s="64">
        <v>1426867</v>
      </c>
      <c r="J384" s="64">
        <v>0</v>
      </c>
      <c r="K384" s="64">
        <v>0</v>
      </c>
      <c r="L384" s="64">
        <v>0</v>
      </c>
      <c r="M384" s="64">
        <v>0</v>
      </c>
      <c r="N384" s="64">
        <v>0</v>
      </c>
      <c r="O384" s="64">
        <v>0</v>
      </c>
      <c r="P384" s="64">
        <v>772</v>
      </c>
      <c r="Q384" s="64">
        <v>2202</v>
      </c>
      <c r="R384" s="64">
        <v>4243254</v>
      </c>
      <c r="S384" s="64">
        <v>12</v>
      </c>
      <c r="T384" s="64">
        <v>68</v>
      </c>
      <c r="U384" s="64">
        <v>66500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24">
        <v>802</v>
      </c>
      <c r="E385" s="24">
        <v>2320</v>
      </c>
      <c r="F385" s="24">
        <v>5556264</v>
      </c>
      <c r="G385" s="24">
        <v>51</v>
      </c>
      <c r="H385" s="24">
        <v>153</v>
      </c>
      <c r="I385" s="24">
        <v>1426867</v>
      </c>
      <c r="J385" s="24">
        <v>0</v>
      </c>
      <c r="K385" s="24">
        <v>0</v>
      </c>
      <c r="L385" s="24">
        <v>0</v>
      </c>
      <c r="M385" s="24">
        <v>0</v>
      </c>
      <c r="N385" s="24">
        <v>0</v>
      </c>
      <c r="O385" s="24">
        <v>0</v>
      </c>
      <c r="P385" s="24">
        <v>741</v>
      </c>
      <c r="Q385" s="24">
        <v>2111</v>
      </c>
      <c r="R385" s="24">
        <v>4067897</v>
      </c>
      <c r="S385" s="24">
        <v>10</v>
      </c>
      <c r="T385" s="24">
        <v>56</v>
      </c>
      <c r="U385" s="24">
        <v>61500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24">
        <v>785</v>
      </c>
      <c r="E386" s="24">
        <v>2271</v>
      </c>
      <c r="F386" s="24">
        <v>5434058</v>
      </c>
      <c r="G386" s="24">
        <v>49</v>
      </c>
      <c r="H386" s="24">
        <v>147</v>
      </c>
      <c r="I386" s="24">
        <v>1387522</v>
      </c>
      <c r="J386" s="24">
        <v>0</v>
      </c>
      <c r="K386" s="24">
        <v>0</v>
      </c>
      <c r="L386" s="24">
        <v>0</v>
      </c>
      <c r="M386" s="24">
        <v>0</v>
      </c>
      <c r="N386" s="24">
        <v>0</v>
      </c>
      <c r="O386" s="24">
        <v>0</v>
      </c>
      <c r="P386" s="24">
        <v>726</v>
      </c>
      <c r="Q386" s="24">
        <v>2068</v>
      </c>
      <c r="R386" s="24">
        <v>3985036</v>
      </c>
      <c r="S386" s="24">
        <v>10</v>
      </c>
      <c r="T386" s="24">
        <v>56</v>
      </c>
      <c r="U386" s="24">
        <v>61500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24">
        <v>17</v>
      </c>
      <c r="E387" s="24">
        <v>49</v>
      </c>
      <c r="F387" s="24">
        <v>122206</v>
      </c>
      <c r="G387" s="24">
        <v>2</v>
      </c>
      <c r="H387" s="24">
        <v>6</v>
      </c>
      <c r="I387" s="24">
        <v>39345</v>
      </c>
      <c r="J387" s="24">
        <v>0</v>
      </c>
      <c r="K387" s="24">
        <v>0</v>
      </c>
      <c r="L387" s="24">
        <v>0</v>
      </c>
      <c r="M387" s="24">
        <v>0</v>
      </c>
      <c r="N387" s="24">
        <v>0</v>
      </c>
      <c r="O387" s="24">
        <v>0</v>
      </c>
      <c r="P387" s="24">
        <v>15</v>
      </c>
      <c r="Q387" s="24">
        <v>43</v>
      </c>
      <c r="R387" s="24">
        <v>82861</v>
      </c>
      <c r="S387" s="24">
        <v>0</v>
      </c>
      <c r="T387" s="24">
        <v>0</v>
      </c>
      <c r="U387" s="24">
        <v>0</v>
      </c>
    </row>
    <row r="388" spans="1:21" s="18" customFormat="1" ht="15.75" hidden="1" customHeight="1" x14ac:dyDescent="0.2">
      <c r="A388" s="76"/>
      <c r="B388" s="22" t="s">
        <v>333</v>
      </c>
      <c r="C388" s="23" t="s">
        <v>16</v>
      </c>
      <c r="D388" s="24">
        <v>11</v>
      </c>
      <c r="E388" s="24">
        <v>33</v>
      </c>
      <c r="F388" s="24">
        <v>63591</v>
      </c>
      <c r="G388" s="24">
        <v>0</v>
      </c>
      <c r="H388" s="24">
        <v>0</v>
      </c>
      <c r="I388" s="24">
        <v>0</v>
      </c>
      <c r="J388" s="24">
        <v>0</v>
      </c>
      <c r="K388" s="24">
        <v>0</v>
      </c>
      <c r="L388" s="24">
        <v>0</v>
      </c>
      <c r="M388" s="24">
        <v>0</v>
      </c>
      <c r="N388" s="24">
        <v>0</v>
      </c>
      <c r="O388" s="24">
        <v>0</v>
      </c>
      <c r="P388" s="24">
        <v>11</v>
      </c>
      <c r="Q388" s="24">
        <v>33</v>
      </c>
      <c r="R388" s="24">
        <v>63591</v>
      </c>
      <c r="S388" s="24">
        <v>0</v>
      </c>
      <c r="T388" s="24">
        <v>0</v>
      </c>
      <c r="U388" s="24">
        <v>0</v>
      </c>
    </row>
    <row r="389" spans="1:21" s="18" customFormat="1" ht="15.75" hidden="1" customHeight="1" x14ac:dyDescent="0.2">
      <c r="A389" s="77"/>
      <c r="B389" s="25" t="s">
        <v>221</v>
      </c>
      <c r="C389" s="26" t="s">
        <v>18</v>
      </c>
      <c r="D389" s="27">
        <v>22</v>
      </c>
      <c r="E389" s="27">
        <v>70</v>
      </c>
      <c r="F389" s="27">
        <v>116766</v>
      </c>
      <c r="G389" s="27">
        <v>0</v>
      </c>
      <c r="H389" s="27">
        <v>0</v>
      </c>
      <c r="I389" s="27">
        <v>0</v>
      </c>
      <c r="J389" s="27">
        <v>0</v>
      </c>
      <c r="K389" s="27">
        <v>0</v>
      </c>
      <c r="L389" s="27">
        <v>0</v>
      </c>
      <c r="M389" s="27">
        <v>0</v>
      </c>
      <c r="N389" s="27">
        <v>0</v>
      </c>
      <c r="O389" s="27">
        <v>0</v>
      </c>
      <c r="P389" s="27">
        <v>20</v>
      </c>
      <c r="Q389" s="27">
        <v>58</v>
      </c>
      <c r="R389" s="27">
        <v>111766</v>
      </c>
      <c r="S389" s="27">
        <v>2</v>
      </c>
      <c r="T389" s="27">
        <v>12</v>
      </c>
      <c r="U389" s="27">
        <v>5000</v>
      </c>
    </row>
    <row r="390" spans="1:21" ht="15.75" hidden="1" customHeight="1" x14ac:dyDescent="0.2">
      <c r="A390" s="72" t="s">
        <v>237</v>
      </c>
      <c r="B390" s="73"/>
      <c r="C390" s="15" t="s">
        <v>35</v>
      </c>
      <c r="D390" s="16">
        <v>809</v>
      </c>
      <c r="E390" s="16">
        <v>2197</v>
      </c>
      <c r="F390" s="16">
        <v>5646850</v>
      </c>
      <c r="G390" s="16">
        <v>93</v>
      </c>
      <c r="H390" s="16">
        <v>142</v>
      </c>
      <c r="I390" s="16">
        <v>1735670</v>
      </c>
      <c r="J390" s="16">
        <v>8</v>
      </c>
      <c r="K390" s="16">
        <v>11</v>
      </c>
      <c r="L390" s="16">
        <v>5070</v>
      </c>
      <c r="M390" s="16">
        <v>0</v>
      </c>
      <c r="N390" s="16">
        <v>0</v>
      </c>
      <c r="O390" s="16">
        <v>0</v>
      </c>
      <c r="P390" s="16">
        <v>684</v>
      </c>
      <c r="Q390" s="16">
        <v>1972</v>
      </c>
      <c r="R390" s="16">
        <v>3799978</v>
      </c>
      <c r="S390" s="16">
        <v>24</v>
      </c>
      <c r="T390" s="16">
        <v>72</v>
      </c>
      <c r="U390" s="16">
        <v>106132</v>
      </c>
    </row>
    <row r="391" spans="1:21" s="18" customFormat="1" ht="15.75" hidden="1" customHeight="1" x14ac:dyDescent="0.2">
      <c r="A391" s="91" t="s">
        <v>332</v>
      </c>
      <c r="B391" s="17" t="s">
        <v>210</v>
      </c>
      <c r="C391" s="63" t="s">
        <v>22</v>
      </c>
      <c r="D391" s="64">
        <v>69</v>
      </c>
      <c r="E391" s="64">
        <v>198</v>
      </c>
      <c r="F391" s="64">
        <v>424336</v>
      </c>
      <c r="G391" s="64">
        <v>2</v>
      </c>
      <c r="H391" s="64">
        <v>5</v>
      </c>
      <c r="I391" s="64">
        <v>52425</v>
      </c>
      <c r="J391" s="64">
        <v>0</v>
      </c>
      <c r="K391" s="64">
        <v>0</v>
      </c>
      <c r="L391" s="64">
        <v>0</v>
      </c>
      <c r="M391" s="64">
        <v>0</v>
      </c>
      <c r="N391" s="64">
        <v>0</v>
      </c>
      <c r="O391" s="64">
        <v>0</v>
      </c>
      <c r="P391" s="64">
        <v>67</v>
      </c>
      <c r="Q391" s="64">
        <v>193</v>
      </c>
      <c r="R391" s="64">
        <v>371911</v>
      </c>
      <c r="S391" s="64">
        <v>0</v>
      </c>
      <c r="T391" s="64">
        <v>0</v>
      </c>
      <c r="U391" s="64">
        <v>0</v>
      </c>
    </row>
    <row r="392" spans="1:21" s="18" customFormat="1" ht="15.75" hidden="1" customHeight="1" x14ac:dyDescent="0.2">
      <c r="A392" s="92"/>
      <c r="B392" s="19" t="s">
        <v>211</v>
      </c>
      <c r="C392" s="42" t="s">
        <v>17</v>
      </c>
      <c r="D392" s="20">
        <v>69</v>
      </c>
      <c r="E392" s="20">
        <v>198</v>
      </c>
      <c r="F392" s="20">
        <v>424336</v>
      </c>
      <c r="G392" s="20">
        <v>2</v>
      </c>
      <c r="H392" s="20">
        <v>5</v>
      </c>
      <c r="I392" s="20">
        <v>52425</v>
      </c>
      <c r="J392" s="20">
        <v>0</v>
      </c>
      <c r="K392" s="20">
        <v>0</v>
      </c>
      <c r="L392" s="20">
        <v>0</v>
      </c>
      <c r="M392" s="20">
        <v>0</v>
      </c>
      <c r="N392" s="20">
        <v>0</v>
      </c>
      <c r="O392" s="20">
        <v>0</v>
      </c>
      <c r="P392" s="20">
        <v>67</v>
      </c>
      <c r="Q392" s="20">
        <v>193</v>
      </c>
      <c r="R392" s="20">
        <v>371911</v>
      </c>
      <c r="S392" s="20">
        <v>0</v>
      </c>
      <c r="T392" s="20">
        <v>0</v>
      </c>
      <c r="U392" s="20">
        <v>0</v>
      </c>
    </row>
    <row r="393" spans="1:21" s="18" customFormat="1" ht="15.75" hidden="1" customHeight="1" x14ac:dyDescent="0.2">
      <c r="A393" s="92"/>
      <c r="B393" s="21" t="s">
        <v>248</v>
      </c>
      <c r="C393" s="42" t="s">
        <v>14</v>
      </c>
      <c r="D393" s="20">
        <v>69</v>
      </c>
      <c r="E393" s="20">
        <v>198</v>
      </c>
      <c r="F393" s="20">
        <v>424336</v>
      </c>
      <c r="G393" s="20">
        <v>2</v>
      </c>
      <c r="H393" s="20">
        <v>5</v>
      </c>
      <c r="I393" s="20">
        <v>52425</v>
      </c>
      <c r="J393" s="20">
        <v>0</v>
      </c>
      <c r="K393" s="20">
        <v>0</v>
      </c>
      <c r="L393" s="20">
        <v>0</v>
      </c>
      <c r="M393" s="20">
        <v>0</v>
      </c>
      <c r="N393" s="20">
        <v>0</v>
      </c>
      <c r="O393" s="20">
        <v>0</v>
      </c>
      <c r="P393" s="20">
        <v>67</v>
      </c>
      <c r="Q393" s="20">
        <v>193</v>
      </c>
      <c r="R393" s="20">
        <v>371911</v>
      </c>
      <c r="S393" s="20">
        <v>0</v>
      </c>
      <c r="T393" s="20">
        <v>0</v>
      </c>
      <c r="U393" s="20">
        <v>0</v>
      </c>
    </row>
    <row r="394" spans="1:21" s="18" customFormat="1" ht="15.75" hidden="1" customHeight="1" x14ac:dyDescent="0.2">
      <c r="A394" s="92"/>
      <c r="B394" s="21" t="s">
        <v>212</v>
      </c>
      <c r="C394" s="42" t="s">
        <v>15</v>
      </c>
      <c r="D394" s="20">
        <v>0</v>
      </c>
      <c r="E394" s="20">
        <v>0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20">
        <v>0</v>
      </c>
      <c r="O394" s="20">
        <v>0</v>
      </c>
      <c r="P394" s="20">
        <v>0</v>
      </c>
      <c r="Q394" s="20">
        <v>0</v>
      </c>
      <c r="R394" s="20">
        <v>0</v>
      </c>
      <c r="S394" s="20">
        <v>0</v>
      </c>
      <c r="T394" s="20">
        <v>0</v>
      </c>
      <c r="U394" s="20">
        <v>0</v>
      </c>
    </row>
    <row r="395" spans="1:21" s="18" customFormat="1" ht="15.75" hidden="1" customHeight="1" x14ac:dyDescent="0.2">
      <c r="A395" s="92"/>
      <c r="B395" s="19" t="s">
        <v>333</v>
      </c>
      <c r="C395" s="42" t="s">
        <v>16</v>
      </c>
      <c r="D395" s="20">
        <v>0</v>
      </c>
      <c r="E395" s="20">
        <v>0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M395" s="20">
        <v>0</v>
      </c>
      <c r="N395" s="20">
        <v>0</v>
      </c>
      <c r="O395" s="20">
        <v>0</v>
      </c>
      <c r="P395" s="20">
        <v>0</v>
      </c>
      <c r="Q395" s="20">
        <v>0</v>
      </c>
      <c r="R395" s="20">
        <v>0</v>
      </c>
      <c r="S395" s="20">
        <v>0</v>
      </c>
      <c r="T395" s="20">
        <v>0</v>
      </c>
      <c r="U395" s="20">
        <v>0</v>
      </c>
    </row>
    <row r="396" spans="1:21" s="18" customFormat="1" ht="15.75" hidden="1" customHeight="1" x14ac:dyDescent="0.2">
      <c r="A396" s="92"/>
      <c r="B396" s="19" t="s">
        <v>221</v>
      </c>
      <c r="C396" s="42" t="s">
        <v>18</v>
      </c>
      <c r="D396" s="20">
        <v>0</v>
      </c>
      <c r="E396" s="20">
        <v>0</v>
      </c>
      <c r="F396" s="20">
        <v>0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M396" s="20">
        <v>0</v>
      </c>
      <c r="N396" s="20">
        <v>0</v>
      </c>
      <c r="O396" s="20">
        <v>0</v>
      </c>
      <c r="P396" s="20">
        <v>0</v>
      </c>
      <c r="Q396" s="20">
        <v>0</v>
      </c>
      <c r="R396" s="20">
        <v>0</v>
      </c>
      <c r="S396" s="20">
        <v>0</v>
      </c>
      <c r="T396" s="20">
        <v>0</v>
      </c>
      <c r="U396" s="20">
        <v>0</v>
      </c>
    </row>
    <row r="397" spans="1:21" s="18" customFormat="1" ht="15.75" hidden="1" customHeight="1" x14ac:dyDescent="0.2">
      <c r="A397" s="76" t="s">
        <v>334</v>
      </c>
      <c r="B397" s="17" t="s">
        <v>210</v>
      </c>
      <c r="C397" s="63" t="s">
        <v>22</v>
      </c>
      <c r="D397" s="64">
        <v>740</v>
      </c>
      <c r="E397" s="64">
        <v>1999</v>
      </c>
      <c r="F397" s="64">
        <v>5222514</v>
      </c>
      <c r="G397" s="64">
        <v>91</v>
      </c>
      <c r="H397" s="64">
        <v>137</v>
      </c>
      <c r="I397" s="64">
        <v>1683245</v>
      </c>
      <c r="J397" s="64">
        <v>8</v>
      </c>
      <c r="K397" s="64">
        <v>11</v>
      </c>
      <c r="L397" s="64">
        <v>5070</v>
      </c>
      <c r="M397" s="64">
        <v>0</v>
      </c>
      <c r="N397" s="64">
        <v>0</v>
      </c>
      <c r="O397" s="64">
        <v>0</v>
      </c>
      <c r="P397" s="64">
        <v>617</v>
      </c>
      <c r="Q397" s="64">
        <v>1779</v>
      </c>
      <c r="R397" s="64">
        <v>3428067</v>
      </c>
      <c r="S397" s="64">
        <v>24</v>
      </c>
      <c r="T397" s="64">
        <v>72</v>
      </c>
      <c r="U397" s="64">
        <v>106132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24">
        <v>708</v>
      </c>
      <c r="E398" s="24">
        <v>1913</v>
      </c>
      <c r="F398" s="24">
        <v>4887864</v>
      </c>
      <c r="G398" s="24">
        <v>84</v>
      </c>
      <c r="H398" s="24">
        <v>121</v>
      </c>
      <c r="I398" s="24">
        <v>1483485</v>
      </c>
      <c r="J398" s="24">
        <v>8</v>
      </c>
      <c r="K398" s="24">
        <v>11</v>
      </c>
      <c r="L398" s="24">
        <v>5070</v>
      </c>
      <c r="M398" s="24">
        <v>0</v>
      </c>
      <c r="N398" s="24">
        <v>0</v>
      </c>
      <c r="O398" s="24">
        <v>0</v>
      </c>
      <c r="P398" s="24">
        <v>592</v>
      </c>
      <c r="Q398" s="24">
        <v>1709</v>
      </c>
      <c r="R398" s="24">
        <v>3293177</v>
      </c>
      <c r="S398" s="24">
        <v>24</v>
      </c>
      <c r="T398" s="24">
        <v>72</v>
      </c>
      <c r="U398" s="24">
        <v>106132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24">
        <v>687</v>
      </c>
      <c r="E399" s="24">
        <v>1863</v>
      </c>
      <c r="F399" s="24">
        <v>4696492</v>
      </c>
      <c r="G399" s="24">
        <v>77</v>
      </c>
      <c r="H399" s="24">
        <v>112</v>
      </c>
      <c r="I399" s="24">
        <v>1371120</v>
      </c>
      <c r="J399" s="24">
        <v>8</v>
      </c>
      <c r="K399" s="24">
        <v>11</v>
      </c>
      <c r="L399" s="24">
        <v>5070</v>
      </c>
      <c r="M399" s="24">
        <v>0</v>
      </c>
      <c r="N399" s="24">
        <v>0</v>
      </c>
      <c r="O399" s="24">
        <v>0</v>
      </c>
      <c r="P399" s="24">
        <v>578</v>
      </c>
      <c r="Q399" s="24">
        <v>1668</v>
      </c>
      <c r="R399" s="24">
        <v>3214170</v>
      </c>
      <c r="S399" s="24">
        <v>24</v>
      </c>
      <c r="T399" s="24">
        <v>72</v>
      </c>
      <c r="U399" s="24">
        <v>106132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24">
        <v>21</v>
      </c>
      <c r="E400" s="24">
        <v>50</v>
      </c>
      <c r="F400" s="24">
        <v>191372</v>
      </c>
      <c r="G400" s="24">
        <v>7</v>
      </c>
      <c r="H400" s="24">
        <v>9</v>
      </c>
      <c r="I400" s="24">
        <v>112365</v>
      </c>
      <c r="J400" s="24">
        <v>0</v>
      </c>
      <c r="K400" s="24">
        <v>0</v>
      </c>
      <c r="L400" s="24">
        <v>0</v>
      </c>
      <c r="M400" s="24">
        <v>0</v>
      </c>
      <c r="N400" s="24">
        <v>0</v>
      </c>
      <c r="O400" s="24">
        <v>0</v>
      </c>
      <c r="P400" s="24">
        <v>14</v>
      </c>
      <c r="Q400" s="24">
        <v>41</v>
      </c>
      <c r="R400" s="24">
        <v>79007</v>
      </c>
      <c r="S400" s="24">
        <v>0</v>
      </c>
      <c r="T400" s="24">
        <v>0</v>
      </c>
      <c r="U400" s="24">
        <v>0</v>
      </c>
    </row>
    <row r="401" spans="1:21" s="18" customFormat="1" ht="15.75" hidden="1" customHeight="1" x14ac:dyDescent="0.2">
      <c r="A401" s="76"/>
      <c r="B401" s="22" t="s">
        <v>333</v>
      </c>
      <c r="C401" s="23" t="s">
        <v>16</v>
      </c>
      <c r="D401" s="24">
        <v>15</v>
      </c>
      <c r="E401" s="24">
        <v>36</v>
      </c>
      <c r="F401" s="24">
        <v>185510</v>
      </c>
      <c r="G401" s="24">
        <v>5</v>
      </c>
      <c r="H401" s="24">
        <v>11</v>
      </c>
      <c r="I401" s="24">
        <v>137335</v>
      </c>
      <c r="J401" s="24">
        <v>0</v>
      </c>
      <c r="K401" s="24">
        <v>0</v>
      </c>
      <c r="L401" s="24">
        <v>0</v>
      </c>
      <c r="M401" s="24">
        <v>0</v>
      </c>
      <c r="N401" s="24">
        <v>0</v>
      </c>
      <c r="O401" s="24">
        <v>0</v>
      </c>
      <c r="P401" s="24">
        <v>10</v>
      </c>
      <c r="Q401" s="24">
        <v>25</v>
      </c>
      <c r="R401" s="24">
        <v>48175</v>
      </c>
      <c r="S401" s="24">
        <v>0</v>
      </c>
      <c r="T401" s="24">
        <v>0</v>
      </c>
      <c r="U401" s="24">
        <v>0</v>
      </c>
    </row>
    <row r="402" spans="1:21" s="18" customFormat="1" ht="15.75" hidden="1" customHeight="1" x14ac:dyDescent="0.2">
      <c r="A402" s="77"/>
      <c r="B402" s="25" t="s">
        <v>221</v>
      </c>
      <c r="C402" s="26" t="s">
        <v>18</v>
      </c>
      <c r="D402" s="27">
        <v>17</v>
      </c>
      <c r="E402" s="27">
        <v>50</v>
      </c>
      <c r="F402" s="27">
        <v>149140</v>
      </c>
      <c r="G402" s="27">
        <v>2</v>
      </c>
      <c r="H402" s="27">
        <v>5</v>
      </c>
      <c r="I402" s="27">
        <v>62425</v>
      </c>
      <c r="J402" s="27">
        <v>0</v>
      </c>
      <c r="K402" s="27">
        <v>0</v>
      </c>
      <c r="L402" s="27">
        <v>0</v>
      </c>
      <c r="M402" s="27">
        <v>0</v>
      </c>
      <c r="N402" s="27">
        <v>0</v>
      </c>
      <c r="O402" s="27">
        <v>0</v>
      </c>
      <c r="P402" s="27">
        <v>15</v>
      </c>
      <c r="Q402" s="27">
        <v>45</v>
      </c>
      <c r="R402" s="27">
        <v>86715</v>
      </c>
      <c r="S402" s="27">
        <v>0</v>
      </c>
      <c r="T402" s="27">
        <v>0</v>
      </c>
      <c r="U402" s="27">
        <v>0</v>
      </c>
    </row>
    <row r="403" spans="1:21" ht="15.75" hidden="1" customHeight="1" x14ac:dyDescent="0.2">
      <c r="A403" s="72" t="s">
        <v>251</v>
      </c>
      <c r="B403" s="73"/>
      <c r="C403" s="15" t="s">
        <v>47</v>
      </c>
      <c r="D403" s="16">
        <v>5615</v>
      </c>
      <c r="E403" s="16">
        <v>17161</v>
      </c>
      <c r="F403" s="16">
        <v>42695772</v>
      </c>
      <c r="G403" s="16">
        <v>375</v>
      </c>
      <c r="H403" s="16">
        <v>1118</v>
      </c>
      <c r="I403" s="16">
        <v>11664623</v>
      </c>
      <c r="J403" s="16">
        <v>8</v>
      </c>
      <c r="K403" s="16">
        <v>26</v>
      </c>
      <c r="L403" s="16">
        <v>29403</v>
      </c>
      <c r="M403" s="16">
        <v>4</v>
      </c>
      <c r="N403" s="16">
        <v>4</v>
      </c>
      <c r="O403" s="16">
        <v>200000</v>
      </c>
      <c r="P403" s="16">
        <v>5212</v>
      </c>
      <c r="Q403" s="16">
        <v>15935</v>
      </c>
      <c r="R403" s="16">
        <v>30684746</v>
      </c>
      <c r="S403" s="16">
        <v>16</v>
      </c>
      <c r="T403" s="16">
        <v>78</v>
      </c>
      <c r="U403" s="16">
        <v>117000</v>
      </c>
    </row>
    <row r="404" spans="1:21" s="18" customFormat="1" ht="15.75" hidden="1" customHeight="1" x14ac:dyDescent="0.2">
      <c r="A404" s="91" t="s">
        <v>332</v>
      </c>
      <c r="B404" s="17" t="s">
        <v>210</v>
      </c>
      <c r="C404" s="63" t="s">
        <v>22</v>
      </c>
      <c r="D404" s="64">
        <v>964</v>
      </c>
      <c r="E404" s="64">
        <v>2896</v>
      </c>
      <c r="F404" s="64">
        <v>6479725</v>
      </c>
      <c r="G404" s="64">
        <v>38</v>
      </c>
      <c r="H404" s="64">
        <v>112</v>
      </c>
      <c r="I404" s="64">
        <v>1075928</v>
      </c>
      <c r="J404" s="64">
        <v>1</v>
      </c>
      <c r="K404" s="64">
        <v>2</v>
      </c>
      <c r="L404" s="64">
        <v>2496</v>
      </c>
      <c r="M404" s="64">
        <v>1</v>
      </c>
      <c r="N404" s="64">
        <v>1</v>
      </c>
      <c r="O404" s="64">
        <v>50000</v>
      </c>
      <c r="P404" s="64">
        <v>921</v>
      </c>
      <c r="Q404" s="64">
        <v>2763</v>
      </c>
      <c r="R404" s="64">
        <v>5324301</v>
      </c>
      <c r="S404" s="64">
        <v>3</v>
      </c>
      <c r="T404" s="64">
        <v>18</v>
      </c>
      <c r="U404" s="64">
        <v>27000</v>
      </c>
    </row>
    <row r="405" spans="1:21" s="18" customFormat="1" ht="15.75" hidden="1" customHeight="1" x14ac:dyDescent="0.2">
      <c r="A405" s="92"/>
      <c r="B405" s="19" t="s">
        <v>211</v>
      </c>
      <c r="C405" s="42" t="s">
        <v>17</v>
      </c>
      <c r="D405" s="20">
        <v>934</v>
      </c>
      <c r="E405" s="20">
        <v>2808</v>
      </c>
      <c r="F405" s="20">
        <v>6283323</v>
      </c>
      <c r="G405" s="20">
        <v>37</v>
      </c>
      <c r="H405" s="20">
        <v>109</v>
      </c>
      <c r="I405" s="20">
        <v>1043321</v>
      </c>
      <c r="J405" s="20">
        <v>1</v>
      </c>
      <c r="K405" s="20">
        <v>2</v>
      </c>
      <c r="L405" s="20">
        <v>2496</v>
      </c>
      <c r="M405" s="20">
        <v>1</v>
      </c>
      <c r="N405" s="20">
        <v>1</v>
      </c>
      <c r="O405" s="20">
        <v>50000</v>
      </c>
      <c r="P405" s="20">
        <v>892</v>
      </c>
      <c r="Q405" s="20">
        <v>2678</v>
      </c>
      <c r="R405" s="20">
        <v>5160506</v>
      </c>
      <c r="S405" s="20">
        <v>3</v>
      </c>
      <c r="T405" s="20">
        <v>18</v>
      </c>
      <c r="U405" s="20">
        <v>27000</v>
      </c>
    </row>
    <row r="406" spans="1:21" s="18" customFormat="1" ht="15.75" hidden="1" customHeight="1" x14ac:dyDescent="0.2">
      <c r="A406" s="92"/>
      <c r="B406" s="21" t="s">
        <v>248</v>
      </c>
      <c r="C406" s="42" t="s">
        <v>14</v>
      </c>
      <c r="D406" s="20">
        <v>888</v>
      </c>
      <c r="E406" s="20">
        <v>2671</v>
      </c>
      <c r="F406" s="20">
        <v>5965672</v>
      </c>
      <c r="G406" s="20">
        <v>35</v>
      </c>
      <c r="H406" s="20">
        <v>103</v>
      </c>
      <c r="I406" s="20">
        <v>978107</v>
      </c>
      <c r="J406" s="20">
        <v>1</v>
      </c>
      <c r="K406" s="20">
        <v>2</v>
      </c>
      <c r="L406" s="20">
        <v>2496</v>
      </c>
      <c r="M406" s="20">
        <v>1</v>
      </c>
      <c r="N406" s="20">
        <v>1</v>
      </c>
      <c r="O406" s="20">
        <v>50000</v>
      </c>
      <c r="P406" s="20">
        <v>848</v>
      </c>
      <c r="Q406" s="20">
        <v>2547</v>
      </c>
      <c r="R406" s="20">
        <v>4908069</v>
      </c>
      <c r="S406" s="20">
        <v>3</v>
      </c>
      <c r="T406" s="20">
        <v>18</v>
      </c>
      <c r="U406" s="20">
        <v>27000</v>
      </c>
    </row>
    <row r="407" spans="1:21" s="18" customFormat="1" ht="15.75" hidden="1" customHeight="1" x14ac:dyDescent="0.2">
      <c r="A407" s="92"/>
      <c r="B407" s="21" t="s">
        <v>212</v>
      </c>
      <c r="C407" s="42" t="s">
        <v>15</v>
      </c>
      <c r="D407" s="20">
        <v>46</v>
      </c>
      <c r="E407" s="20">
        <v>137</v>
      </c>
      <c r="F407" s="20">
        <v>317651</v>
      </c>
      <c r="G407" s="20">
        <v>2</v>
      </c>
      <c r="H407" s="20">
        <v>6</v>
      </c>
      <c r="I407" s="20">
        <v>65214</v>
      </c>
      <c r="J407" s="20">
        <v>0</v>
      </c>
      <c r="K407" s="20">
        <v>0</v>
      </c>
      <c r="L407" s="20">
        <v>0</v>
      </c>
      <c r="M407" s="20">
        <v>0</v>
      </c>
      <c r="N407" s="20">
        <v>0</v>
      </c>
      <c r="O407" s="20">
        <v>0</v>
      </c>
      <c r="P407" s="20">
        <v>44</v>
      </c>
      <c r="Q407" s="20">
        <v>131</v>
      </c>
      <c r="R407" s="20">
        <v>252437</v>
      </c>
      <c r="S407" s="20">
        <v>0</v>
      </c>
      <c r="T407" s="20">
        <v>0</v>
      </c>
      <c r="U407" s="20">
        <v>0</v>
      </c>
    </row>
    <row r="408" spans="1:21" s="18" customFormat="1" ht="15.75" hidden="1" customHeight="1" x14ac:dyDescent="0.2">
      <c r="A408" s="92"/>
      <c r="B408" s="19" t="s">
        <v>333</v>
      </c>
      <c r="C408" s="42" t="s">
        <v>16</v>
      </c>
      <c r="D408" s="20">
        <v>9</v>
      </c>
      <c r="E408" s="20">
        <v>27</v>
      </c>
      <c r="F408" s="20">
        <v>46248</v>
      </c>
      <c r="G408" s="20">
        <v>1</v>
      </c>
      <c r="H408" s="20">
        <v>3</v>
      </c>
      <c r="I408" s="20">
        <v>0</v>
      </c>
      <c r="J408" s="20">
        <v>0</v>
      </c>
      <c r="K408" s="20">
        <v>0</v>
      </c>
      <c r="L408" s="20">
        <v>0</v>
      </c>
      <c r="M408" s="20">
        <v>0</v>
      </c>
      <c r="N408" s="20">
        <v>0</v>
      </c>
      <c r="O408" s="20">
        <v>0</v>
      </c>
      <c r="P408" s="20">
        <v>8</v>
      </c>
      <c r="Q408" s="20">
        <v>24</v>
      </c>
      <c r="R408" s="20">
        <v>46248</v>
      </c>
      <c r="S408" s="20">
        <v>0</v>
      </c>
      <c r="T408" s="20">
        <v>0</v>
      </c>
      <c r="U408" s="20">
        <v>0</v>
      </c>
    </row>
    <row r="409" spans="1:21" s="18" customFormat="1" ht="15.75" hidden="1" customHeight="1" x14ac:dyDescent="0.2">
      <c r="A409" s="92"/>
      <c r="B409" s="19" t="s">
        <v>221</v>
      </c>
      <c r="C409" s="42" t="s">
        <v>18</v>
      </c>
      <c r="D409" s="20">
        <v>21</v>
      </c>
      <c r="E409" s="20">
        <v>61</v>
      </c>
      <c r="F409" s="20">
        <v>150154</v>
      </c>
      <c r="G409" s="20">
        <v>0</v>
      </c>
      <c r="H409" s="20">
        <v>0</v>
      </c>
      <c r="I409" s="20">
        <v>32607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21</v>
      </c>
      <c r="Q409" s="20">
        <v>61</v>
      </c>
      <c r="R409" s="20">
        <v>117547</v>
      </c>
      <c r="S409" s="20">
        <v>0</v>
      </c>
      <c r="T409" s="20">
        <v>0</v>
      </c>
      <c r="U409" s="20">
        <v>0</v>
      </c>
    </row>
    <row r="410" spans="1:21" s="18" customFormat="1" ht="15.75" hidden="1" customHeight="1" x14ac:dyDescent="0.2">
      <c r="A410" s="76" t="s">
        <v>334</v>
      </c>
      <c r="B410" s="17" t="s">
        <v>210</v>
      </c>
      <c r="C410" s="63" t="s">
        <v>22</v>
      </c>
      <c r="D410" s="64">
        <v>4651</v>
      </c>
      <c r="E410" s="64">
        <v>14265</v>
      </c>
      <c r="F410" s="64">
        <v>36216047</v>
      </c>
      <c r="G410" s="64">
        <v>337</v>
      </c>
      <c r="H410" s="64">
        <v>1006</v>
      </c>
      <c r="I410" s="64">
        <v>10588695</v>
      </c>
      <c r="J410" s="64">
        <v>7</v>
      </c>
      <c r="K410" s="64">
        <v>24</v>
      </c>
      <c r="L410" s="64">
        <v>26907</v>
      </c>
      <c r="M410" s="64">
        <v>3</v>
      </c>
      <c r="N410" s="64">
        <v>3</v>
      </c>
      <c r="O410" s="64">
        <v>150000</v>
      </c>
      <c r="P410" s="64">
        <v>4291</v>
      </c>
      <c r="Q410" s="64">
        <v>13172</v>
      </c>
      <c r="R410" s="64">
        <v>25360445</v>
      </c>
      <c r="S410" s="64">
        <v>13</v>
      </c>
      <c r="T410" s="64">
        <v>60</v>
      </c>
      <c r="U410" s="64">
        <v>90000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24">
        <v>4571</v>
      </c>
      <c r="E411" s="24">
        <v>14033</v>
      </c>
      <c r="F411" s="24">
        <v>35608027</v>
      </c>
      <c r="G411" s="24">
        <v>331</v>
      </c>
      <c r="H411" s="24">
        <v>988</v>
      </c>
      <c r="I411" s="24">
        <v>10393053</v>
      </c>
      <c r="J411" s="24">
        <v>7</v>
      </c>
      <c r="K411" s="24">
        <v>24</v>
      </c>
      <c r="L411" s="24">
        <v>26907</v>
      </c>
      <c r="M411" s="24">
        <v>3</v>
      </c>
      <c r="N411" s="24">
        <v>3</v>
      </c>
      <c r="O411" s="24">
        <v>150000</v>
      </c>
      <c r="P411" s="24">
        <v>4217</v>
      </c>
      <c r="Q411" s="24">
        <v>12958</v>
      </c>
      <c r="R411" s="24">
        <v>24948067</v>
      </c>
      <c r="S411" s="24">
        <v>13</v>
      </c>
      <c r="T411" s="24">
        <v>60</v>
      </c>
      <c r="U411" s="24">
        <v>90000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24">
        <v>4258</v>
      </c>
      <c r="E412" s="24">
        <v>13163</v>
      </c>
      <c r="F412" s="24">
        <v>32952475</v>
      </c>
      <c r="G412" s="24">
        <v>290</v>
      </c>
      <c r="H412" s="24">
        <v>877</v>
      </c>
      <c r="I412" s="24">
        <v>9200094</v>
      </c>
      <c r="J412" s="24">
        <v>7</v>
      </c>
      <c r="K412" s="24">
        <v>24</v>
      </c>
      <c r="L412" s="24">
        <v>26907</v>
      </c>
      <c r="M412" s="24">
        <v>3</v>
      </c>
      <c r="N412" s="24">
        <v>3</v>
      </c>
      <c r="O412" s="24">
        <v>150000</v>
      </c>
      <c r="P412" s="24">
        <v>3945</v>
      </c>
      <c r="Q412" s="24">
        <v>12199</v>
      </c>
      <c r="R412" s="24">
        <v>23485474</v>
      </c>
      <c r="S412" s="24">
        <v>13</v>
      </c>
      <c r="T412" s="24">
        <v>60</v>
      </c>
      <c r="U412" s="24">
        <v>90000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24">
        <v>313</v>
      </c>
      <c r="E413" s="24">
        <v>870</v>
      </c>
      <c r="F413" s="24">
        <v>2655552</v>
      </c>
      <c r="G413" s="24">
        <v>41</v>
      </c>
      <c r="H413" s="24">
        <v>111</v>
      </c>
      <c r="I413" s="24">
        <v>1192959</v>
      </c>
      <c r="J413" s="24">
        <v>0</v>
      </c>
      <c r="K413" s="24">
        <v>0</v>
      </c>
      <c r="L413" s="24">
        <v>0</v>
      </c>
      <c r="M413" s="24">
        <v>0</v>
      </c>
      <c r="N413" s="24">
        <v>0</v>
      </c>
      <c r="O413" s="24">
        <v>0</v>
      </c>
      <c r="P413" s="24">
        <v>272</v>
      </c>
      <c r="Q413" s="24">
        <v>759</v>
      </c>
      <c r="R413" s="24">
        <v>1462593</v>
      </c>
      <c r="S413" s="24">
        <v>0</v>
      </c>
      <c r="T413" s="24">
        <v>0</v>
      </c>
      <c r="U413" s="24">
        <v>0</v>
      </c>
    </row>
    <row r="414" spans="1:21" s="18" customFormat="1" ht="15.75" hidden="1" customHeight="1" x14ac:dyDescent="0.2">
      <c r="A414" s="76"/>
      <c r="B414" s="22" t="s">
        <v>333</v>
      </c>
      <c r="C414" s="23" t="s">
        <v>16</v>
      </c>
      <c r="D414" s="24">
        <v>33</v>
      </c>
      <c r="E414" s="24">
        <v>92</v>
      </c>
      <c r="F414" s="24">
        <v>177284</v>
      </c>
      <c r="G414" s="24">
        <v>0</v>
      </c>
      <c r="H414" s="24">
        <v>0</v>
      </c>
      <c r="I414" s="24">
        <v>0</v>
      </c>
      <c r="J414" s="24">
        <v>0</v>
      </c>
      <c r="K414" s="24">
        <v>0</v>
      </c>
      <c r="L414" s="24">
        <v>0</v>
      </c>
      <c r="M414" s="24">
        <v>0</v>
      </c>
      <c r="N414" s="24">
        <v>0</v>
      </c>
      <c r="O414" s="24">
        <v>0</v>
      </c>
      <c r="P414" s="24">
        <v>33</v>
      </c>
      <c r="Q414" s="24">
        <v>92</v>
      </c>
      <c r="R414" s="24">
        <v>177284</v>
      </c>
      <c r="S414" s="24">
        <v>0</v>
      </c>
      <c r="T414" s="24">
        <v>0</v>
      </c>
      <c r="U414" s="24">
        <v>0</v>
      </c>
    </row>
    <row r="415" spans="1:21" s="18" customFormat="1" ht="15.75" hidden="1" customHeight="1" x14ac:dyDescent="0.2">
      <c r="A415" s="77"/>
      <c r="B415" s="25" t="s">
        <v>221</v>
      </c>
      <c r="C415" s="26" t="s">
        <v>18</v>
      </c>
      <c r="D415" s="27">
        <v>47</v>
      </c>
      <c r="E415" s="27">
        <v>140</v>
      </c>
      <c r="F415" s="27">
        <v>430736</v>
      </c>
      <c r="G415" s="27">
        <v>6</v>
      </c>
      <c r="H415" s="27">
        <v>18</v>
      </c>
      <c r="I415" s="27">
        <v>195642</v>
      </c>
      <c r="J415" s="27">
        <v>0</v>
      </c>
      <c r="K415" s="27">
        <v>0</v>
      </c>
      <c r="L415" s="27">
        <v>0</v>
      </c>
      <c r="M415" s="27">
        <v>0</v>
      </c>
      <c r="N415" s="27">
        <v>0</v>
      </c>
      <c r="O415" s="27">
        <v>0</v>
      </c>
      <c r="P415" s="27">
        <v>41</v>
      </c>
      <c r="Q415" s="27">
        <v>122</v>
      </c>
      <c r="R415" s="27">
        <v>235094</v>
      </c>
      <c r="S415" s="27">
        <v>0</v>
      </c>
      <c r="T415" s="27">
        <v>0</v>
      </c>
      <c r="U415" s="27">
        <v>0</v>
      </c>
    </row>
    <row r="416" spans="1:21" ht="15.75" hidden="1" customHeight="1" x14ac:dyDescent="0.2">
      <c r="A416" s="72" t="s">
        <v>220</v>
      </c>
      <c r="B416" s="73"/>
      <c r="C416" s="15" t="s">
        <v>48</v>
      </c>
      <c r="D416" s="16">
        <v>452</v>
      </c>
      <c r="E416" s="16">
        <v>1309</v>
      </c>
      <c r="F416" s="16">
        <v>2524575</v>
      </c>
      <c r="G416" s="16">
        <v>3</v>
      </c>
      <c r="H416" s="16">
        <v>9</v>
      </c>
      <c r="I416" s="16">
        <v>54345</v>
      </c>
      <c r="J416" s="16">
        <v>5</v>
      </c>
      <c r="K416" s="16">
        <v>23</v>
      </c>
      <c r="L416" s="16">
        <v>10732</v>
      </c>
      <c r="M416" s="16">
        <v>0</v>
      </c>
      <c r="N416" s="16">
        <v>0</v>
      </c>
      <c r="O416" s="16">
        <v>0</v>
      </c>
      <c r="P416" s="16">
        <v>443</v>
      </c>
      <c r="Q416" s="16">
        <v>1274</v>
      </c>
      <c r="R416" s="16">
        <v>2454998</v>
      </c>
      <c r="S416" s="16">
        <v>1</v>
      </c>
      <c r="T416" s="16">
        <v>3</v>
      </c>
      <c r="U416" s="16">
        <v>4500</v>
      </c>
    </row>
    <row r="417" spans="1:21" s="18" customFormat="1" ht="15.75" hidden="1" customHeight="1" x14ac:dyDescent="0.2">
      <c r="A417" s="91" t="s">
        <v>332</v>
      </c>
      <c r="B417" s="17" t="s">
        <v>210</v>
      </c>
      <c r="C417" s="63" t="s">
        <v>22</v>
      </c>
      <c r="D417" s="64">
        <v>59</v>
      </c>
      <c r="E417" s="64">
        <v>171</v>
      </c>
      <c r="F417" s="64">
        <v>328159</v>
      </c>
      <c r="G417" s="64">
        <v>0</v>
      </c>
      <c r="H417" s="64">
        <v>0</v>
      </c>
      <c r="I417" s="64">
        <v>0</v>
      </c>
      <c r="J417" s="64">
        <v>1</v>
      </c>
      <c r="K417" s="64">
        <v>2</v>
      </c>
      <c r="L417" s="64">
        <v>2496</v>
      </c>
      <c r="M417" s="64">
        <v>0</v>
      </c>
      <c r="N417" s="64">
        <v>0</v>
      </c>
      <c r="O417" s="64">
        <v>0</v>
      </c>
      <c r="P417" s="64">
        <v>58</v>
      </c>
      <c r="Q417" s="64">
        <v>169</v>
      </c>
      <c r="R417" s="64">
        <v>325663</v>
      </c>
      <c r="S417" s="64">
        <v>0</v>
      </c>
      <c r="T417" s="64">
        <v>0</v>
      </c>
      <c r="U417" s="64">
        <v>0</v>
      </c>
    </row>
    <row r="418" spans="1:21" s="18" customFormat="1" ht="15.75" hidden="1" customHeight="1" x14ac:dyDescent="0.2">
      <c r="A418" s="92"/>
      <c r="B418" s="19" t="s">
        <v>211</v>
      </c>
      <c r="C418" s="42" t="s">
        <v>17</v>
      </c>
      <c r="D418" s="20">
        <v>56</v>
      </c>
      <c r="E418" s="20">
        <v>162</v>
      </c>
      <c r="F418" s="20">
        <v>310816</v>
      </c>
      <c r="G418" s="20">
        <v>0</v>
      </c>
      <c r="H418" s="20">
        <v>0</v>
      </c>
      <c r="I418" s="20">
        <v>0</v>
      </c>
      <c r="J418" s="20">
        <v>1</v>
      </c>
      <c r="K418" s="20">
        <v>2</v>
      </c>
      <c r="L418" s="20">
        <v>2496</v>
      </c>
      <c r="M418" s="20">
        <v>0</v>
      </c>
      <c r="N418" s="20">
        <v>0</v>
      </c>
      <c r="O418" s="20">
        <v>0</v>
      </c>
      <c r="P418" s="20">
        <v>55</v>
      </c>
      <c r="Q418" s="20">
        <v>160</v>
      </c>
      <c r="R418" s="20">
        <v>308320</v>
      </c>
      <c r="S418" s="20">
        <v>0</v>
      </c>
      <c r="T418" s="20">
        <v>0</v>
      </c>
      <c r="U418" s="20">
        <v>0</v>
      </c>
    </row>
    <row r="419" spans="1:21" s="18" customFormat="1" ht="15.75" hidden="1" customHeight="1" x14ac:dyDescent="0.2">
      <c r="A419" s="92"/>
      <c r="B419" s="21" t="s">
        <v>248</v>
      </c>
      <c r="C419" s="42" t="s">
        <v>14</v>
      </c>
      <c r="D419" s="20">
        <v>49</v>
      </c>
      <c r="E419" s="20">
        <v>141</v>
      </c>
      <c r="F419" s="20">
        <v>270349</v>
      </c>
      <c r="G419" s="20">
        <v>0</v>
      </c>
      <c r="H419" s="20">
        <v>0</v>
      </c>
      <c r="I419" s="20">
        <v>0</v>
      </c>
      <c r="J419" s="20">
        <v>1</v>
      </c>
      <c r="K419" s="20">
        <v>2</v>
      </c>
      <c r="L419" s="20">
        <v>2496</v>
      </c>
      <c r="M419" s="20">
        <v>0</v>
      </c>
      <c r="N419" s="20">
        <v>0</v>
      </c>
      <c r="O419" s="20">
        <v>0</v>
      </c>
      <c r="P419" s="20">
        <v>48</v>
      </c>
      <c r="Q419" s="20">
        <v>139</v>
      </c>
      <c r="R419" s="20">
        <v>267853</v>
      </c>
      <c r="S419" s="20">
        <v>0</v>
      </c>
      <c r="T419" s="20">
        <v>0</v>
      </c>
      <c r="U419" s="20">
        <v>0</v>
      </c>
    </row>
    <row r="420" spans="1:21" s="18" customFormat="1" ht="15.75" hidden="1" customHeight="1" x14ac:dyDescent="0.2">
      <c r="A420" s="92"/>
      <c r="B420" s="21" t="s">
        <v>212</v>
      </c>
      <c r="C420" s="42" t="s">
        <v>15</v>
      </c>
      <c r="D420" s="20">
        <v>7</v>
      </c>
      <c r="E420" s="20">
        <v>21</v>
      </c>
      <c r="F420" s="20">
        <v>40467</v>
      </c>
      <c r="G420" s="20">
        <v>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M420" s="20">
        <v>0</v>
      </c>
      <c r="N420" s="20">
        <v>0</v>
      </c>
      <c r="O420" s="20">
        <v>0</v>
      </c>
      <c r="P420" s="20">
        <v>7</v>
      </c>
      <c r="Q420" s="20">
        <v>21</v>
      </c>
      <c r="R420" s="20">
        <v>40467</v>
      </c>
      <c r="S420" s="20">
        <v>0</v>
      </c>
      <c r="T420" s="20">
        <v>0</v>
      </c>
      <c r="U420" s="20">
        <v>0</v>
      </c>
    </row>
    <row r="421" spans="1:21" s="18" customFormat="1" ht="15.75" hidden="1" customHeight="1" x14ac:dyDescent="0.2">
      <c r="A421" s="92"/>
      <c r="B421" s="19" t="s">
        <v>333</v>
      </c>
      <c r="C421" s="42" t="s">
        <v>16</v>
      </c>
      <c r="D421" s="20">
        <v>1</v>
      </c>
      <c r="E421" s="20">
        <v>3</v>
      </c>
      <c r="F421" s="20">
        <v>5781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0</v>
      </c>
      <c r="M421" s="20">
        <v>0</v>
      </c>
      <c r="N421" s="20">
        <v>0</v>
      </c>
      <c r="O421" s="20">
        <v>0</v>
      </c>
      <c r="P421" s="20">
        <v>1</v>
      </c>
      <c r="Q421" s="20">
        <v>3</v>
      </c>
      <c r="R421" s="20">
        <v>5781</v>
      </c>
      <c r="S421" s="20">
        <v>0</v>
      </c>
      <c r="T421" s="20">
        <v>0</v>
      </c>
      <c r="U421" s="20">
        <v>0</v>
      </c>
    </row>
    <row r="422" spans="1:21" s="18" customFormat="1" ht="15.75" hidden="1" customHeight="1" x14ac:dyDescent="0.2">
      <c r="A422" s="92"/>
      <c r="B422" s="19" t="s">
        <v>221</v>
      </c>
      <c r="C422" s="42" t="s">
        <v>18</v>
      </c>
      <c r="D422" s="20">
        <v>2</v>
      </c>
      <c r="E422" s="20">
        <v>6</v>
      </c>
      <c r="F422" s="20">
        <v>11562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2</v>
      </c>
      <c r="Q422" s="20">
        <v>6</v>
      </c>
      <c r="R422" s="20">
        <v>11562</v>
      </c>
      <c r="S422" s="20">
        <v>0</v>
      </c>
      <c r="T422" s="20">
        <v>0</v>
      </c>
      <c r="U422" s="20">
        <v>0</v>
      </c>
    </row>
    <row r="423" spans="1:21" s="18" customFormat="1" ht="15.75" hidden="1" customHeight="1" x14ac:dyDescent="0.2">
      <c r="A423" s="76" t="s">
        <v>334</v>
      </c>
      <c r="B423" s="17" t="s">
        <v>210</v>
      </c>
      <c r="C423" s="63" t="s">
        <v>22</v>
      </c>
      <c r="D423" s="64">
        <v>393</v>
      </c>
      <c r="E423" s="64">
        <v>1138</v>
      </c>
      <c r="F423" s="64">
        <v>2196416</v>
      </c>
      <c r="G423" s="64">
        <v>3</v>
      </c>
      <c r="H423" s="64">
        <v>9</v>
      </c>
      <c r="I423" s="64">
        <v>54345</v>
      </c>
      <c r="J423" s="64">
        <v>4</v>
      </c>
      <c r="K423" s="64">
        <v>21</v>
      </c>
      <c r="L423" s="64">
        <v>8236</v>
      </c>
      <c r="M423" s="64">
        <v>0</v>
      </c>
      <c r="N423" s="64">
        <v>0</v>
      </c>
      <c r="O423" s="64">
        <v>0</v>
      </c>
      <c r="P423" s="64">
        <v>385</v>
      </c>
      <c r="Q423" s="64">
        <v>1105</v>
      </c>
      <c r="R423" s="64">
        <v>2129335</v>
      </c>
      <c r="S423" s="64">
        <v>1</v>
      </c>
      <c r="T423" s="64">
        <v>3</v>
      </c>
      <c r="U423" s="64">
        <v>4500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24">
        <v>387</v>
      </c>
      <c r="E424" s="24">
        <v>1120</v>
      </c>
      <c r="F424" s="24">
        <v>2161730</v>
      </c>
      <c r="G424" s="24">
        <v>3</v>
      </c>
      <c r="H424" s="24">
        <v>9</v>
      </c>
      <c r="I424" s="24">
        <v>54345</v>
      </c>
      <c r="J424" s="24">
        <v>4</v>
      </c>
      <c r="K424" s="24">
        <v>21</v>
      </c>
      <c r="L424" s="24">
        <v>8236</v>
      </c>
      <c r="M424" s="24">
        <v>0</v>
      </c>
      <c r="N424" s="24">
        <v>0</v>
      </c>
      <c r="O424" s="24">
        <v>0</v>
      </c>
      <c r="P424" s="24">
        <v>379</v>
      </c>
      <c r="Q424" s="24">
        <v>1087</v>
      </c>
      <c r="R424" s="24">
        <v>2094649</v>
      </c>
      <c r="S424" s="24">
        <v>1</v>
      </c>
      <c r="T424" s="24">
        <v>3</v>
      </c>
      <c r="U424" s="24">
        <v>4500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24">
        <v>356</v>
      </c>
      <c r="E425" s="24">
        <v>1029</v>
      </c>
      <c r="F425" s="24">
        <v>1986373</v>
      </c>
      <c r="G425" s="24">
        <v>3</v>
      </c>
      <c r="H425" s="24">
        <v>9</v>
      </c>
      <c r="I425" s="24">
        <v>54345</v>
      </c>
      <c r="J425" s="24">
        <v>4</v>
      </c>
      <c r="K425" s="24">
        <v>21</v>
      </c>
      <c r="L425" s="24">
        <v>8236</v>
      </c>
      <c r="M425" s="24">
        <v>0</v>
      </c>
      <c r="N425" s="24">
        <v>0</v>
      </c>
      <c r="O425" s="24">
        <v>0</v>
      </c>
      <c r="P425" s="24">
        <v>348</v>
      </c>
      <c r="Q425" s="24">
        <v>996</v>
      </c>
      <c r="R425" s="24">
        <v>1919292</v>
      </c>
      <c r="S425" s="24">
        <v>1</v>
      </c>
      <c r="T425" s="24">
        <v>3</v>
      </c>
      <c r="U425" s="24">
        <v>4500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24">
        <v>31</v>
      </c>
      <c r="E426" s="24">
        <v>91</v>
      </c>
      <c r="F426" s="24">
        <v>175357</v>
      </c>
      <c r="G426" s="24">
        <v>0</v>
      </c>
      <c r="H426" s="24">
        <v>0</v>
      </c>
      <c r="I426" s="24">
        <v>0</v>
      </c>
      <c r="J426" s="24">
        <v>0</v>
      </c>
      <c r="K426" s="24">
        <v>0</v>
      </c>
      <c r="L426" s="24">
        <v>0</v>
      </c>
      <c r="M426" s="24">
        <v>0</v>
      </c>
      <c r="N426" s="24">
        <v>0</v>
      </c>
      <c r="O426" s="24">
        <v>0</v>
      </c>
      <c r="P426" s="24">
        <v>31</v>
      </c>
      <c r="Q426" s="24">
        <v>91</v>
      </c>
      <c r="R426" s="24">
        <v>175357</v>
      </c>
      <c r="S426" s="24">
        <v>0</v>
      </c>
      <c r="T426" s="24">
        <v>0</v>
      </c>
      <c r="U426" s="24">
        <v>0</v>
      </c>
    </row>
    <row r="427" spans="1:21" s="18" customFormat="1" ht="15.75" hidden="1" customHeight="1" x14ac:dyDescent="0.2">
      <c r="A427" s="76"/>
      <c r="B427" s="22" t="s">
        <v>333</v>
      </c>
      <c r="C427" s="23" t="s">
        <v>16</v>
      </c>
      <c r="D427" s="24">
        <v>3</v>
      </c>
      <c r="E427" s="24">
        <v>9</v>
      </c>
      <c r="F427" s="24">
        <v>17343</v>
      </c>
      <c r="G427" s="24">
        <v>0</v>
      </c>
      <c r="H427" s="24">
        <v>0</v>
      </c>
      <c r="I427" s="24">
        <v>0</v>
      </c>
      <c r="J427" s="24">
        <v>0</v>
      </c>
      <c r="K427" s="24">
        <v>0</v>
      </c>
      <c r="L427" s="24">
        <v>0</v>
      </c>
      <c r="M427" s="24">
        <v>0</v>
      </c>
      <c r="N427" s="24">
        <v>0</v>
      </c>
      <c r="O427" s="24">
        <v>0</v>
      </c>
      <c r="P427" s="24">
        <v>3</v>
      </c>
      <c r="Q427" s="24">
        <v>9</v>
      </c>
      <c r="R427" s="24">
        <v>17343</v>
      </c>
      <c r="S427" s="24">
        <v>0</v>
      </c>
      <c r="T427" s="24">
        <v>0</v>
      </c>
      <c r="U427" s="24">
        <v>0</v>
      </c>
    </row>
    <row r="428" spans="1:21" s="18" customFormat="1" ht="15.75" hidden="1" customHeight="1" x14ac:dyDescent="0.2">
      <c r="A428" s="77"/>
      <c r="B428" s="25" t="s">
        <v>221</v>
      </c>
      <c r="C428" s="26" t="s">
        <v>18</v>
      </c>
      <c r="D428" s="27">
        <v>3</v>
      </c>
      <c r="E428" s="27">
        <v>9</v>
      </c>
      <c r="F428" s="27">
        <v>17343</v>
      </c>
      <c r="G428" s="27">
        <v>0</v>
      </c>
      <c r="H428" s="27">
        <v>0</v>
      </c>
      <c r="I428" s="27">
        <v>0</v>
      </c>
      <c r="J428" s="27">
        <v>0</v>
      </c>
      <c r="K428" s="27">
        <v>0</v>
      </c>
      <c r="L428" s="27">
        <v>0</v>
      </c>
      <c r="M428" s="27">
        <v>0</v>
      </c>
      <c r="N428" s="27">
        <v>0</v>
      </c>
      <c r="O428" s="27">
        <v>0</v>
      </c>
      <c r="P428" s="27">
        <v>3</v>
      </c>
      <c r="Q428" s="27">
        <v>9</v>
      </c>
      <c r="R428" s="27">
        <v>17343</v>
      </c>
      <c r="S428" s="27">
        <v>0</v>
      </c>
      <c r="T428" s="27">
        <v>0</v>
      </c>
      <c r="U428" s="27">
        <v>0</v>
      </c>
    </row>
    <row r="429" spans="1:21" ht="15.75" hidden="1" customHeight="1" x14ac:dyDescent="0.2">
      <c r="A429" s="72" t="s">
        <v>222</v>
      </c>
      <c r="B429" s="73"/>
      <c r="C429" s="15" t="s">
        <v>60</v>
      </c>
      <c r="D429" s="16">
        <v>205</v>
      </c>
      <c r="E429" s="16">
        <v>405</v>
      </c>
      <c r="F429" s="16">
        <v>780435</v>
      </c>
      <c r="G429" s="16">
        <v>0</v>
      </c>
      <c r="H429" s="16">
        <v>0</v>
      </c>
      <c r="I429" s="16">
        <v>0</v>
      </c>
      <c r="J429" s="16">
        <v>0</v>
      </c>
      <c r="K429" s="16">
        <v>0</v>
      </c>
      <c r="L429" s="16">
        <v>0</v>
      </c>
      <c r="M429" s="16">
        <v>0</v>
      </c>
      <c r="N429" s="16">
        <v>0</v>
      </c>
      <c r="O429" s="16">
        <v>0</v>
      </c>
      <c r="P429" s="16">
        <v>205</v>
      </c>
      <c r="Q429" s="16">
        <v>405</v>
      </c>
      <c r="R429" s="16">
        <v>780435</v>
      </c>
      <c r="S429" s="16">
        <v>0</v>
      </c>
      <c r="T429" s="16">
        <v>0</v>
      </c>
      <c r="U429" s="16">
        <v>0</v>
      </c>
    </row>
    <row r="430" spans="1:21" s="18" customFormat="1" ht="15.75" hidden="1" customHeight="1" x14ac:dyDescent="0.2">
      <c r="A430" s="91" t="s">
        <v>332</v>
      </c>
      <c r="B430" s="17" t="s">
        <v>210</v>
      </c>
      <c r="C430" s="63" t="s">
        <v>22</v>
      </c>
      <c r="D430" s="64">
        <v>30</v>
      </c>
      <c r="E430" s="64">
        <v>59</v>
      </c>
      <c r="F430" s="64">
        <v>113693</v>
      </c>
      <c r="G430" s="64">
        <v>0</v>
      </c>
      <c r="H430" s="64">
        <v>0</v>
      </c>
      <c r="I430" s="64">
        <v>0</v>
      </c>
      <c r="J430" s="64">
        <v>0</v>
      </c>
      <c r="K430" s="64">
        <v>0</v>
      </c>
      <c r="L430" s="64">
        <v>0</v>
      </c>
      <c r="M430" s="64">
        <v>0</v>
      </c>
      <c r="N430" s="64">
        <v>0</v>
      </c>
      <c r="O430" s="64">
        <v>0</v>
      </c>
      <c r="P430" s="64">
        <v>30</v>
      </c>
      <c r="Q430" s="64">
        <v>59</v>
      </c>
      <c r="R430" s="64">
        <v>113693</v>
      </c>
      <c r="S430" s="64">
        <v>0</v>
      </c>
      <c r="T430" s="64">
        <v>0</v>
      </c>
      <c r="U430" s="64">
        <v>0</v>
      </c>
    </row>
    <row r="431" spans="1:21" s="18" customFormat="1" ht="15.75" hidden="1" customHeight="1" x14ac:dyDescent="0.2">
      <c r="A431" s="92"/>
      <c r="B431" s="19" t="s">
        <v>211</v>
      </c>
      <c r="C431" s="42" t="s">
        <v>17</v>
      </c>
      <c r="D431" s="20">
        <v>28</v>
      </c>
      <c r="E431" s="20">
        <v>55</v>
      </c>
      <c r="F431" s="20">
        <v>105985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28</v>
      </c>
      <c r="Q431" s="20">
        <v>55</v>
      </c>
      <c r="R431" s="20">
        <v>105985</v>
      </c>
      <c r="S431" s="20">
        <v>0</v>
      </c>
      <c r="T431" s="20">
        <v>0</v>
      </c>
      <c r="U431" s="20">
        <v>0</v>
      </c>
    </row>
    <row r="432" spans="1:21" s="18" customFormat="1" ht="15.75" hidden="1" customHeight="1" x14ac:dyDescent="0.2">
      <c r="A432" s="92"/>
      <c r="B432" s="21" t="s">
        <v>248</v>
      </c>
      <c r="C432" s="42" t="s">
        <v>14</v>
      </c>
      <c r="D432" s="20">
        <v>28</v>
      </c>
      <c r="E432" s="20">
        <v>55</v>
      </c>
      <c r="F432" s="20">
        <v>105985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M432" s="20">
        <v>0</v>
      </c>
      <c r="N432" s="20">
        <v>0</v>
      </c>
      <c r="O432" s="20">
        <v>0</v>
      </c>
      <c r="P432" s="20">
        <v>28</v>
      </c>
      <c r="Q432" s="20">
        <v>55</v>
      </c>
      <c r="R432" s="20">
        <v>105985</v>
      </c>
      <c r="S432" s="20">
        <v>0</v>
      </c>
      <c r="T432" s="20">
        <v>0</v>
      </c>
      <c r="U432" s="20">
        <v>0</v>
      </c>
    </row>
    <row r="433" spans="1:21" s="18" customFormat="1" ht="15.75" hidden="1" customHeight="1" x14ac:dyDescent="0.2">
      <c r="A433" s="92"/>
      <c r="B433" s="21" t="s">
        <v>212</v>
      </c>
      <c r="C433" s="42" t="s">
        <v>15</v>
      </c>
      <c r="D433" s="20">
        <v>0</v>
      </c>
      <c r="E433" s="20">
        <v>0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0</v>
      </c>
      <c r="L433" s="20">
        <v>0</v>
      </c>
      <c r="M433" s="20">
        <v>0</v>
      </c>
      <c r="N433" s="20">
        <v>0</v>
      </c>
      <c r="O433" s="20">
        <v>0</v>
      </c>
      <c r="P433" s="20">
        <v>0</v>
      </c>
      <c r="Q433" s="20">
        <v>0</v>
      </c>
      <c r="R433" s="20">
        <v>0</v>
      </c>
      <c r="S433" s="20">
        <v>0</v>
      </c>
      <c r="T433" s="20">
        <v>0</v>
      </c>
      <c r="U433" s="20">
        <v>0</v>
      </c>
    </row>
    <row r="434" spans="1:21" s="18" customFormat="1" ht="15.75" hidden="1" customHeight="1" x14ac:dyDescent="0.2">
      <c r="A434" s="92"/>
      <c r="B434" s="19" t="s">
        <v>333</v>
      </c>
      <c r="C434" s="42" t="s">
        <v>16</v>
      </c>
      <c r="D434" s="20">
        <v>0</v>
      </c>
      <c r="E434" s="20">
        <v>0</v>
      </c>
      <c r="F434" s="20">
        <v>0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0</v>
      </c>
      <c r="M434" s="20">
        <v>0</v>
      </c>
      <c r="N434" s="20">
        <v>0</v>
      </c>
      <c r="O434" s="20">
        <v>0</v>
      </c>
      <c r="P434" s="20">
        <v>0</v>
      </c>
      <c r="Q434" s="20">
        <v>0</v>
      </c>
      <c r="R434" s="20">
        <v>0</v>
      </c>
      <c r="S434" s="20">
        <v>0</v>
      </c>
      <c r="T434" s="20">
        <v>0</v>
      </c>
      <c r="U434" s="20">
        <v>0</v>
      </c>
    </row>
    <row r="435" spans="1:21" s="18" customFormat="1" ht="15.75" hidden="1" customHeight="1" x14ac:dyDescent="0.2">
      <c r="A435" s="92"/>
      <c r="B435" s="19" t="s">
        <v>221</v>
      </c>
      <c r="C435" s="42" t="s">
        <v>18</v>
      </c>
      <c r="D435" s="20">
        <v>2</v>
      </c>
      <c r="E435" s="20">
        <v>4</v>
      </c>
      <c r="F435" s="20">
        <v>7708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2</v>
      </c>
      <c r="Q435" s="20">
        <v>4</v>
      </c>
      <c r="R435" s="20">
        <v>7708</v>
      </c>
      <c r="S435" s="20">
        <v>0</v>
      </c>
      <c r="T435" s="20">
        <v>0</v>
      </c>
      <c r="U435" s="20">
        <v>0</v>
      </c>
    </row>
    <row r="436" spans="1:21" s="18" customFormat="1" ht="15.75" hidden="1" customHeight="1" x14ac:dyDescent="0.2">
      <c r="A436" s="76" t="s">
        <v>334</v>
      </c>
      <c r="B436" s="17" t="s">
        <v>210</v>
      </c>
      <c r="C436" s="63" t="s">
        <v>22</v>
      </c>
      <c r="D436" s="64">
        <v>175</v>
      </c>
      <c r="E436" s="64">
        <v>346</v>
      </c>
      <c r="F436" s="64">
        <v>666742</v>
      </c>
      <c r="G436" s="64">
        <v>0</v>
      </c>
      <c r="H436" s="64">
        <v>0</v>
      </c>
      <c r="I436" s="64">
        <v>0</v>
      </c>
      <c r="J436" s="64">
        <v>0</v>
      </c>
      <c r="K436" s="64">
        <v>0</v>
      </c>
      <c r="L436" s="64">
        <v>0</v>
      </c>
      <c r="M436" s="64">
        <v>0</v>
      </c>
      <c r="N436" s="64">
        <v>0</v>
      </c>
      <c r="O436" s="64">
        <v>0</v>
      </c>
      <c r="P436" s="64">
        <v>175</v>
      </c>
      <c r="Q436" s="64">
        <v>346</v>
      </c>
      <c r="R436" s="64">
        <v>666742</v>
      </c>
      <c r="S436" s="64">
        <v>0</v>
      </c>
      <c r="T436" s="64">
        <v>0</v>
      </c>
      <c r="U436" s="64">
        <v>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24">
        <v>170</v>
      </c>
      <c r="E437" s="24">
        <v>336</v>
      </c>
      <c r="F437" s="24">
        <v>647472</v>
      </c>
      <c r="G437" s="24">
        <v>0</v>
      </c>
      <c r="H437" s="24">
        <v>0</v>
      </c>
      <c r="I437" s="24">
        <v>0</v>
      </c>
      <c r="J437" s="24">
        <v>0</v>
      </c>
      <c r="K437" s="24">
        <v>0</v>
      </c>
      <c r="L437" s="24">
        <v>0</v>
      </c>
      <c r="M437" s="24">
        <v>0</v>
      </c>
      <c r="N437" s="24">
        <v>0</v>
      </c>
      <c r="O437" s="24">
        <v>0</v>
      </c>
      <c r="P437" s="24">
        <v>170</v>
      </c>
      <c r="Q437" s="24">
        <v>336</v>
      </c>
      <c r="R437" s="24">
        <v>647472</v>
      </c>
      <c r="S437" s="24">
        <v>0</v>
      </c>
      <c r="T437" s="24">
        <v>0</v>
      </c>
      <c r="U437" s="24">
        <v>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24">
        <v>156</v>
      </c>
      <c r="E438" s="24">
        <v>308</v>
      </c>
      <c r="F438" s="24">
        <v>593516</v>
      </c>
      <c r="G438" s="24">
        <v>0</v>
      </c>
      <c r="H438" s="24">
        <v>0</v>
      </c>
      <c r="I438" s="24">
        <v>0</v>
      </c>
      <c r="J438" s="24">
        <v>0</v>
      </c>
      <c r="K438" s="24">
        <v>0</v>
      </c>
      <c r="L438" s="24">
        <v>0</v>
      </c>
      <c r="M438" s="24">
        <v>0</v>
      </c>
      <c r="N438" s="24">
        <v>0</v>
      </c>
      <c r="O438" s="24">
        <v>0</v>
      </c>
      <c r="P438" s="24">
        <v>156</v>
      </c>
      <c r="Q438" s="24">
        <v>308</v>
      </c>
      <c r="R438" s="24">
        <v>593516</v>
      </c>
      <c r="S438" s="24">
        <v>0</v>
      </c>
      <c r="T438" s="24">
        <v>0</v>
      </c>
      <c r="U438" s="24">
        <v>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24">
        <v>14</v>
      </c>
      <c r="E439" s="24">
        <v>28</v>
      </c>
      <c r="F439" s="24">
        <v>53956</v>
      </c>
      <c r="G439" s="24">
        <v>0</v>
      </c>
      <c r="H439" s="24">
        <v>0</v>
      </c>
      <c r="I439" s="24">
        <v>0</v>
      </c>
      <c r="J439" s="24">
        <v>0</v>
      </c>
      <c r="K439" s="24">
        <v>0</v>
      </c>
      <c r="L439" s="24">
        <v>0</v>
      </c>
      <c r="M439" s="24">
        <v>0</v>
      </c>
      <c r="N439" s="24">
        <v>0</v>
      </c>
      <c r="O439" s="24">
        <v>0</v>
      </c>
      <c r="P439" s="24">
        <v>14</v>
      </c>
      <c r="Q439" s="24">
        <v>28</v>
      </c>
      <c r="R439" s="24">
        <v>53956</v>
      </c>
      <c r="S439" s="24">
        <v>0</v>
      </c>
      <c r="T439" s="24">
        <v>0</v>
      </c>
      <c r="U439" s="24">
        <v>0</v>
      </c>
    </row>
    <row r="440" spans="1:21" s="18" customFormat="1" ht="15.75" hidden="1" customHeight="1" x14ac:dyDescent="0.2">
      <c r="A440" s="76"/>
      <c r="B440" s="22" t="s">
        <v>333</v>
      </c>
      <c r="C440" s="23" t="s">
        <v>16</v>
      </c>
      <c r="D440" s="24">
        <v>4</v>
      </c>
      <c r="E440" s="24">
        <v>8</v>
      </c>
      <c r="F440" s="24">
        <v>15416</v>
      </c>
      <c r="G440" s="24">
        <v>0</v>
      </c>
      <c r="H440" s="24">
        <v>0</v>
      </c>
      <c r="I440" s="24">
        <v>0</v>
      </c>
      <c r="J440" s="24">
        <v>0</v>
      </c>
      <c r="K440" s="24">
        <v>0</v>
      </c>
      <c r="L440" s="24">
        <v>0</v>
      </c>
      <c r="M440" s="24">
        <v>0</v>
      </c>
      <c r="N440" s="24">
        <v>0</v>
      </c>
      <c r="O440" s="24">
        <v>0</v>
      </c>
      <c r="P440" s="24">
        <v>4</v>
      </c>
      <c r="Q440" s="24">
        <v>8</v>
      </c>
      <c r="R440" s="24">
        <v>15416</v>
      </c>
      <c r="S440" s="24">
        <v>0</v>
      </c>
      <c r="T440" s="24">
        <v>0</v>
      </c>
      <c r="U440" s="24">
        <v>0</v>
      </c>
    </row>
    <row r="441" spans="1:21" s="18" customFormat="1" ht="15.75" hidden="1" customHeight="1" x14ac:dyDescent="0.2">
      <c r="A441" s="77"/>
      <c r="B441" s="25" t="s">
        <v>221</v>
      </c>
      <c r="C441" s="26" t="s">
        <v>18</v>
      </c>
      <c r="D441" s="27">
        <v>1</v>
      </c>
      <c r="E441" s="27">
        <v>2</v>
      </c>
      <c r="F441" s="27">
        <v>3854</v>
      </c>
      <c r="G441" s="27">
        <v>0</v>
      </c>
      <c r="H441" s="27">
        <v>0</v>
      </c>
      <c r="I441" s="27">
        <v>0</v>
      </c>
      <c r="J441" s="27">
        <v>0</v>
      </c>
      <c r="K441" s="27">
        <v>0</v>
      </c>
      <c r="L441" s="27">
        <v>0</v>
      </c>
      <c r="M441" s="27">
        <v>0</v>
      </c>
      <c r="N441" s="27">
        <v>0</v>
      </c>
      <c r="O441" s="27">
        <v>0</v>
      </c>
      <c r="P441" s="27">
        <v>1</v>
      </c>
      <c r="Q441" s="27">
        <v>2</v>
      </c>
      <c r="R441" s="27">
        <v>3854</v>
      </c>
      <c r="S441" s="27">
        <v>0</v>
      </c>
      <c r="T441" s="27">
        <v>0</v>
      </c>
      <c r="U441" s="27">
        <v>0</v>
      </c>
    </row>
    <row r="442" spans="1:21" ht="15.75" hidden="1" customHeight="1" x14ac:dyDescent="0.2">
      <c r="A442" s="72" t="s">
        <v>223</v>
      </c>
      <c r="B442" s="73"/>
      <c r="C442" s="15" t="s">
        <v>49</v>
      </c>
      <c r="D442" s="16">
        <v>825</v>
      </c>
      <c r="E442" s="16">
        <v>2376</v>
      </c>
      <c r="F442" s="16">
        <v>4956043</v>
      </c>
      <c r="G442" s="16">
        <v>14</v>
      </c>
      <c r="H442" s="16">
        <v>41</v>
      </c>
      <c r="I442" s="16">
        <v>456498</v>
      </c>
      <c r="J442" s="16">
        <v>0</v>
      </c>
      <c r="K442" s="16">
        <v>0</v>
      </c>
      <c r="L442" s="16">
        <v>0</v>
      </c>
      <c r="M442" s="16">
        <v>0</v>
      </c>
      <c r="N442" s="16">
        <v>0</v>
      </c>
      <c r="O442" s="16">
        <v>0</v>
      </c>
      <c r="P442" s="16">
        <v>811</v>
      </c>
      <c r="Q442" s="16">
        <v>2335</v>
      </c>
      <c r="R442" s="16">
        <v>4499545</v>
      </c>
      <c r="S442" s="16">
        <v>0</v>
      </c>
      <c r="T442" s="16">
        <v>0</v>
      </c>
      <c r="U442" s="16">
        <v>0</v>
      </c>
    </row>
    <row r="443" spans="1:21" s="18" customFormat="1" ht="15.75" hidden="1" customHeight="1" x14ac:dyDescent="0.2">
      <c r="A443" s="91" t="s">
        <v>332</v>
      </c>
      <c r="B443" s="17" t="s">
        <v>210</v>
      </c>
      <c r="C443" s="63" t="s">
        <v>22</v>
      </c>
      <c r="D443" s="64">
        <v>113</v>
      </c>
      <c r="E443" s="64">
        <v>334</v>
      </c>
      <c r="F443" s="64">
        <v>697270</v>
      </c>
      <c r="G443" s="64">
        <v>2</v>
      </c>
      <c r="H443" s="64">
        <v>6</v>
      </c>
      <c r="I443" s="64">
        <v>65214</v>
      </c>
      <c r="J443" s="64">
        <v>0</v>
      </c>
      <c r="K443" s="64">
        <v>0</v>
      </c>
      <c r="L443" s="64">
        <v>0</v>
      </c>
      <c r="M443" s="64">
        <v>0</v>
      </c>
      <c r="N443" s="64">
        <v>0</v>
      </c>
      <c r="O443" s="64">
        <v>0</v>
      </c>
      <c r="P443" s="64">
        <v>111</v>
      </c>
      <c r="Q443" s="64">
        <v>328</v>
      </c>
      <c r="R443" s="64">
        <v>632056</v>
      </c>
      <c r="S443" s="64">
        <v>0</v>
      </c>
      <c r="T443" s="64">
        <v>0</v>
      </c>
      <c r="U443" s="64">
        <v>0</v>
      </c>
    </row>
    <row r="444" spans="1:21" s="18" customFormat="1" ht="15.75" hidden="1" customHeight="1" x14ac:dyDescent="0.2">
      <c r="A444" s="92"/>
      <c r="B444" s="19" t="s">
        <v>211</v>
      </c>
      <c r="C444" s="42" t="s">
        <v>17</v>
      </c>
      <c r="D444" s="20">
        <v>104</v>
      </c>
      <c r="E444" s="20">
        <v>307</v>
      </c>
      <c r="F444" s="20">
        <v>645241</v>
      </c>
      <c r="G444" s="20">
        <v>2</v>
      </c>
      <c r="H444" s="20">
        <v>6</v>
      </c>
      <c r="I444" s="20">
        <v>65214</v>
      </c>
      <c r="J444" s="20">
        <v>0</v>
      </c>
      <c r="K444" s="20">
        <v>0</v>
      </c>
      <c r="L444" s="20">
        <v>0</v>
      </c>
      <c r="M444" s="20">
        <v>0</v>
      </c>
      <c r="N444" s="20">
        <v>0</v>
      </c>
      <c r="O444" s="20">
        <v>0</v>
      </c>
      <c r="P444" s="20">
        <v>102</v>
      </c>
      <c r="Q444" s="20">
        <v>301</v>
      </c>
      <c r="R444" s="20">
        <v>580027</v>
      </c>
      <c r="S444" s="20">
        <v>0</v>
      </c>
      <c r="T444" s="20">
        <v>0</v>
      </c>
      <c r="U444" s="20">
        <v>0</v>
      </c>
    </row>
    <row r="445" spans="1:21" s="18" customFormat="1" ht="15.75" hidden="1" customHeight="1" x14ac:dyDescent="0.2">
      <c r="A445" s="92"/>
      <c r="B445" s="21" t="s">
        <v>248</v>
      </c>
      <c r="C445" s="42" t="s">
        <v>14</v>
      </c>
      <c r="D445" s="20">
        <v>102</v>
      </c>
      <c r="E445" s="20">
        <v>301</v>
      </c>
      <c r="F445" s="20">
        <v>633679</v>
      </c>
      <c r="G445" s="20">
        <v>2</v>
      </c>
      <c r="H445" s="20">
        <v>6</v>
      </c>
      <c r="I445" s="20">
        <v>65214</v>
      </c>
      <c r="J445" s="20">
        <v>0</v>
      </c>
      <c r="K445" s="20">
        <v>0</v>
      </c>
      <c r="L445" s="20">
        <v>0</v>
      </c>
      <c r="M445" s="20">
        <v>0</v>
      </c>
      <c r="N445" s="20">
        <v>0</v>
      </c>
      <c r="O445" s="20">
        <v>0</v>
      </c>
      <c r="P445" s="20">
        <v>100</v>
      </c>
      <c r="Q445" s="20">
        <v>295</v>
      </c>
      <c r="R445" s="20">
        <v>568465</v>
      </c>
      <c r="S445" s="20">
        <v>0</v>
      </c>
      <c r="T445" s="20">
        <v>0</v>
      </c>
      <c r="U445" s="20">
        <v>0</v>
      </c>
    </row>
    <row r="446" spans="1:21" s="18" customFormat="1" ht="15.75" hidden="1" customHeight="1" x14ac:dyDescent="0.2">
      <c r="A446" s="92"/>
      <c r="B446" s="21" t="s">
        <v>212</v>
      </c>
      <c r="C446" s="42" t="s">
        <v>15</v>
      </c>
      <c r="D446" s="20">
        <v>2</v>
      </c>
      <c r="E446" s="20">
        <v>6</v>
      </c>
      <c r="F446" s="20">
        <v>11562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L446" s="20">
        <v>0</v>
      </c>
      <c r="M446" s="20">
        <v>0</v>
      </c>
      <c r="N446" s="20">
        <v>0</v>
      </c>
      <c r="O446" s="20">
        <v>0</v>
      </c>
      <c r="P446" s="20">
        <v>2</v>
      </c>
      <c r="Q446" s="20">
        <v>6</v>
      </c>
      <c r="R446" s="20">
        <v>11562</v>
      </c>
      <c r="S446" s="20">
        <v>0</v>
      </c>
      <c r="T446" s="20">
        <v>0</v>
      </c>
      <c r="U446" s="20">
        <v>0</v>
      </c>
    </row>
    <row r="447" spans="1:21" s="18" customFormat="1" ht="15.75" hidden="1" customHeight="1" x14ac:dyDescent="0.2">
      <c r="A447" s="92"/>
      <c r="B447" s="19" t="s">
        <v>333</v>
      </c>
      <c r="C447" s="42" t="s">
        <v>16</v>
      </c>
      <c r="D447" s="20">
        <v>2</v>
      </c>
      <c r="E447" s="20">
        <v>6</v>
      </c>
      <c r="F447" s="20">
        <v>11562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  <c r="O447" s="20">
        <v>0</v>
      </c>
      <c r="P447" s="20">
        <v>2</v>
      </c>
      <c r="Q447" s="20">
        <v>6</v>
      </c>
      <c r="R447" s="20">
        <v>11562</v>
      </c>
      <c r="S447" s="20">
        <v>0</v>
      </c>
      <c r="T447" s="20">
        <v>0</v>
      </c>
      <c r="U447" s="20">
        <v>0</v>
      </c>
    </row>
    <row r="448" spans="1:21" s="18" customFormat="1" ht="15.75" hidden="1" customHeight="1" x14ac:dyDescent="0.2">
      <c r="A448" s="92"/>
      <c r="B448" s="19" t="s">
        <v>221</v>
      </c>
      <c r="C448" s="42" t="s">
        <v>18</v>
      </c>
      <c r="D448" s="20">
        <v>7</v>
      </c>
      <c r="E448" s="20">
        <v>21</v>
      </c>
      <c r="F448" s="20">
        <v>40467</v>
      </c>
      <c r="G448" s="20">
        <v>0</v>
      </c>
      <c r="H448" s="20">
        <v>0</v>
      </c>
      <c r="I448" s="20">
        <v>0</v>
      </c>
      <c r="J448" s="20">
        <v>0</v>
      </c>
      <c r="K448" s="20">
        <v>0</v>
      </c>
      <c r="L448" s="20">
        <v>0</v>
      </c>
      <c r="M448" s="20">
        <v>0</v>
      </c>
      <c r="N448" s="20">
        <v>0</v>
      </c>
      <c r="O448" s="20">
        <v>0</v>
      </c>
      <c r="P448" s="20">
        <v>7</v>
      </c>
      <c r="Q448" s="20">
        <v>21</v>
      </c>
      <c r="R448" s="20">
        <v>40467</v>
      </c>
      <c r="S448" s="20">
        <v>0</v>
      </c>
      <c r="T448" s="20">
        <v>0</v>
      </c>
      <c r="U448" s="20">
        <v>0</v>
      </c>
    </row>
    <row r="449" spans="1:21" s="18" customFormat="1" ht="15.75" hidden="1" customHeight="1" x14ac:dyDescent="0.2">
      <c r="A449" s="76" t="s">
        <v>334</v>
      </c>
      <c r="B449" s="17" t="s">
        <v>210</v>
      </c>
      <c r="C449" s="63" t="s">
        <v>22</v>
      </c>
      <c r="D449" s="64">
        <v>712</v>
      </c>
      <c r="E449" s="64">
        <v>2042</v>
      </c>
      <c r="F449" s="64">
        <v>4258773</v>
      </c>
      <c r="G449" s="64">
        <v>12</v>
      </c>
      <c r="H449" s="64">
        <v>35</v>
      </c>
      <c r="I449" s="64">
        <v>391284</v>
      </c>
      <c r="J449" s="64">
        <v>0</v>
      </c>
      <c r="K449" s="64">
        <v>0</v>
      </c>
      <c r="L449" s="64">
        <v>0</v>
      </c>
      <c r="M449" s="64">
        <v>0</v>
      </c>
      <c r="N449" s="64">
        <v>0</v>
      </c>
      <c r="O449" s="64">
        <v>0</v>
      </c>
      <c r="P449" s="64">
        <v>700</v>
      </c>
      <c r="Q449" s="64">
        <v>2007</v>
      </c>
      <c r="R449" s="64">
        <v>3867489</v>
      </c>
      <c r="S449" s="64">
        <v>0</v>
      </c>
      <c r="T449" s="64">
        <v>0</v>
      </c>
      <c r="U449" s="6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24">
        <v>694</v>
      </c>
      <c r="E450" s="24">
        <v>1990</v>
      </c>
      <c r="F450" s="24">
        <v>4158569</v>
      </c>
      <c r="G450" s="24">
        <v>12</v>
      </c>
      <c r="H450" s="24">
        <v>35</v>
      </c>
      <c r="I450" s="24">
        <v>391284</v>
      </c>
      <c r="J450" s="24">
        <v>0</v>
      </c>
      <c r="K450" s="24">
        <v>0</v>
      </c>
      <c r="L450" s="24">
        <v>0</v>
      </c>
      <c r="M450" s="24">
        <v>0</v>
      </c>
      <c r="N450" s="24">
        <v>0</v>
      </c>
      <c r="O450" s="24">
        <v>0</v>
      </c>
      <c r="P450" s="24">
        <v>682</v>
      </c>
      <c r="Q450" s="24">
        <v>1955</v>
      </c>
      <c r="R450" s="24">
        <v>3767285</v>
      </c>
      <c r="S450" s="24">
        <v>0</v>
      </c>
      <c r="T450" s="24">
        <v>0</v>
      </c>
      <c r="U450" s="24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24">
        <v>653</v>
      </c>
      <c r="E451" s="24">
        <v>1881</v>
      </c>
      <c r="F451" s="24">
        <v>3939584</v>
      </c>
      <c r="G451" s="24">
        <v>11</v>
      </c>
      <c r="H451" s="24">
        <v>34</v>
      </c>
      <c r="I451" s="24">
        <v>380415</v>
      </c>
      <c r="J451" s="24">
        <v>0</v>
      </c>
      <c r="K451" s="24">
        <v>0</v>
      </c>
      <c r="L451" s="24">
        <v>0</v>
      </c>
      <c r="M451" s="24">
        <v>0</v>
      </c>
      <c r="N451" s="24">
        <v>0</v>
      </c>
      <c r="O451" s="24">
        <v>0</v>
      </c>
      <c r="P451" s="24">
        <v>642</v>
      </c>
      <c r="Q451" s="24">
        <v>1847</v>
      </c>
      <c r="R451" s="24">
        <v>3559169</v>
      </c>
      <c r="S451" s="24">
        <v>0</v>
      </c>
      <c r="T451" s="24">
        <v>0</v>
      </c>
      <c r="U451" s="24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24">
        <v>41</v>
      </c>
      <c r="E452" s="24">
        <v>109</v>
      </c>
      <c r="F452" s="24">
        <v>218985</v>
      </c>
      <c r="G452" s="24">
        <v>1</v>
      </c>
      <c r="H452" s="24">
        <v>1</v>
      </c>
      <c r="I452" s="24">
        <v>10869</v>
      </c>
      <c r="J452" s="24">
        <v>0</v>
      </c>
      <c r="K452" s="24">
        <v>0</v>
      </c>
      <c r="L452" s="24">
        <v>0</v>
      </c>
      <c r="M452" s="24">
        <v>0</v>
      </c>
      <c r="N452" s="24">
        <v>0</v>
      </c>
      <c r="O452" s="24">
        <v>0</v>
      </c>
      <c r="P452" s="24">
        <v>40</v>
      </c>
      <c r="Q452" s="24">
        <v>108</v>
      </c>
      <c r="R452" s="24">
        <v>208116</v>
      </c>
      <c r="S452" s="24">
        <v>0</v>
      </c>
      <c r="T452" s="24">
        <v>0</v>
      </c>
      <c r="U452" s="24">
        <v>0</v>
      </c>
    </row>
    <row r="453" spans="1:21" s="18" customFormat="1" ht="15.75" hidden="1" customHeight="1" x14ac:dyDescent="0.2">
      <c r="A453" s="76"/>
      <c r="B453" s="22" t="s">
        <v>333</v>
      </c>
      <c r="C453" s="23" t="s">
        <v>16</v>
      </c>
      <c r="D453" s="24">
        <v>6</v>
      </c>
      <c r="E453" s="24">
        <v>16</v>
      </c>
      <c r="F453" s="24">
        <v>30832</v>
      </c>
      <c r="G453" s="24">
        <v>0</v>
      </c>
      <c r="H453" s="24">
        <v>0</v>
      </c>
      <c r="I453" s="24">
        <v>0</v>
      </c>
      <c r="J453" s="24">
        <v>0</v>
      </c>
      <c r="K453" s="24">
        <v>0</v>
      </c>
      <c r="L453" s="24">
        <v>0</v>
      </c>
      <c r="M453" s="24">
        <v>0</v>
      </c>
      <c r="N453" s="24">
        <v>0</v>
      </c>
      <c r="O453" s="24">
        <v>0</v>
      </c>
      <c r="P453" s="24">
        <v>6</v>
      </c>
      <c r="Q453" s="24">
        <v>16</v>
      </c>
      <c r="R453" s="24">
        <v>30832</v>
      </c>
      <c r="S453" s="24">
        <v>0</v>
      </c>
      <c r="T453" s="24">
        <v>0</v>
      </c>
      <c r="U453" s="24">
        <v>0</v>
      </c>
    </row>
    <row r="454" spans="1:21" s="18" customFormat="1" ht="15.75" hidden="1" customHeight="1" x14ac:dyDescent="0.2">
      <c r="A454" s="77"/>
      <c r="B454" s="25" t="s">
        <v>221</v>
      </c>
      <c r="C454" s="26" t="s">
        <v>18</v>
      </c>
      <c r="D454" s="27">
        <v>12</v>
      </c>
      <c r="E454" s="27">
        <v>36</v>
      </c>
      <c r="F454" s="27">
        <v>69372</v>
      </c>
      <c r="G454" s="27">
        <v>0</v>
      </c>
      <c r="H454" s="27">
        <v>0</v>
      </c>
      <c r="I454" s="27">
        <v>0</v>
      </c>
      <c r="J454" s="27">
        <v>0</v>
      </c>
      <c r="K454" s="27">
        <v>0</v>
      </c>
      <c r="L454" s="27">
        <v>0</v>
      </c>
      <c r="M454" s="27">
        <v>0</v>
      </c>
      <c r="N454" s="27">
        <v>0</v>
      </c>
      <c r="O454" s="27">
        <v>0</v>
      </c>
      <c r="P454" s="27">
        <v>12</v>
      </c>
      <c r="Q454" s="27">
        <v>36</v>
      </c>
      <c r="R454" s="27">
        <v>69372</v>
      </c>
      <c r="S454" s="27">
        <v>0</v>
      </c>
      <c r="T454" s="27">
        <v>0</v>
      </c>
      <c r="U454" s="27">
        <v>0</v>
      </c>
    </row>
    <row r="455" spans="1:21" ht="15.75" hidden="1" customHeight="1" x14ac:dyDescent="0.2">
      <c r="A455" s="72" t="s">
        <v>224</v>
      </c>
      <c r="B455" s="73"/>
      <c r="C455" s="15" t="s">
        <v>63</v>
      </c>
      <c r="D455" s="16">
        <v>995</v>
      </c>
      <c r="E455" s="16">
        <v>2887</v>
      </c>
      <c r="F455" s="16">
        <v>8371523</v>
      </c>
      <c r="G455" s="16">
        <v>106</v>
      </c>
      <c r="H455" s="16">
        <v>318</v>
      </c>
      <c r="I455" s="16">
        <v>3280542</v>
      </c>
      <c r="J455" s="16">
        <v>1</v>
      </c>
      <c r="K455" s="16">
        <v>1</v>
      </c>
      <c r="L455" s="16">
        <v>2080</v>
      </c>
      <c r="M455" s="16">
        <v>3</v>
      </c>
      <c r="N455" s="16">
        <v>3</v>
      </c>
      <c r="O455" s="16">
        <v>150000</v>
      </c>
      <c r="P455" s="16">
        <v>885</v>
      </c>
      <c r="Q455" s="16">
        <v>2565</v>
      </c>
      <c r="R455" s="16">
        <v>4938901</v>
      </c>
      <c r="S455" s="16">
        <v>0</v>
      </c>
      <c r="T455" s="16">
        <v>0</v>
      </c>
      <c r="U455" s="16">
        <v>0</v>
      </c>
    </row>
    <row r="456" spans="1:21" s="18" customFormat="1" ht="15.75" hidden="1" customHeight="1" x14ac:dyDescent="0.2">
      <c r="A456" s="91" t="s">
        <v>332</v>
      </c>
      <c r="B456" s="17" t="s">
        <v>210</v>
      </c>
      <c r="C456" s="63" t="s">
        <v>22</v>
      </c>
      <c r="D456" s="64">
        <v>177</v>
      </c>
      <c r="E456" s="64">
        <v>510</v>
      </c>
      <c r="F456" s="64">
        <v>1488863</v>
      </c>
      <c r="G456" s="64">
        <v>20</v>
      </c>
      <c r="H456" s="64">
        <v>60</v>
      </c>
      <c r="I456" s="64">
        <v>573640</v>
      </c>
      <c r="J456" s="64">
        <v>0</v>
      </c>
      <c r="K456" s="64">
        <v>0</v>
      </c>
      <c r="L456" s="64">
        <v>0</v>
      </c>
      <c r="M456" s="64">
        <v>1</v>
      </c>
      <c r="N456" s="64">
        <v>1</v>
      </c>
      <c r="O456" s="64">
        <v>50000</v>
      </c>
      <c r="P456" s="64">
        <v>156</v>
      </c>
      <c r="Q456" s="64">
        <v>449</v>
      </c>
      <c r="R456" s="64">
        <v>865223</v>
      </c>
      <c r="S456" s="64">
        <v>0</v>
      </c>
      <c r="T456" s="64">
        <v>0</v>
      </c>
      <c r="U456" s="64">
        <v>0</v>
      </c>
    </row>
    <row r="457" spans="1:21" s="18" customFormat="1" ht="15.75" hidden="1" customHeight="1" x14ac:dyDescent="0.2">
      <c r="A457" s="92"/>
      <c r="B457" s="19" t="s">
        <v>211</v>
      </c>
      <c r="C457" s="42" t="s">
        <v>17</v>
      </c>
      <c r="D457" s="20">
        <v>172</v>
      </c>
      <c r="E457" s="20">
        <v>495</v>
      </c>
      <c r="F457" s="20">
        <v>1433132</v>
      </c>
      <c r="G457" s="20">
        <v>19</v>
      </c>
      <c r="H457" s="20">
        <v>57</v>
      </c>
      <c r="I457" s="20">
        <v>541033</v>
      </c>
      <c r="J457" s="20">
        <v>0</v>
      </c>
      <c r="K457" s="20">
        <v>0</v>
      </c>
      <c r="L457" s="20">
        <v>0</v>
      </c>
      <c r="M457" s="20">
        <v>1</v>
      </c>
      <c r="N457" s="20">
        <v>1</v>
      </c>
      <c r="O457" s="20">
        <v>50000</v>
      </c>
      <c r="P457" s="20">
        <v>152</v>
      </c>
      <c r="Q457" s="20">
        <v>437</v>
      </c>
      <c r="R457" s="20">
        <v>842099</v>
      </c>
      <c r="S457" s="20">
        <v>0</v>
      </c>
      <c r="T457" s="20">
        <v>0</v>
      </c>
      <c r="U457" s="20">
        <v>0</v>
      </c>
    </row>
    <row r="458" spans="1:21" s="18" customFormat="1" ht="15.75" hidden="1" customHeight="1" x14ac:dyDescent="0.2">
      <c r="A458" s="92"/>
      <c r="B458" s="21" t="s">
        <v>248</v>
      </c>
      <c r="C458" s="42" t="s">
        <v>14</v>
      </c>
      <c r="D458" s="20">
        <v>170</v>
      </c>
      <c r="E458" s="20">
        <v>490</v>
      </c>
      <c r="F458" s="20">
        <v>1423497</v>
      </c>
      <c r="G458" s="20">
        <v>19</v>
      </c>
      <c r="H458" s="20">
        <v>57</v>
      </c>
      <c r="I458" s="20">
        <v>541033</v>
      </c>
      <c r="J458" s="20">
        <v>0</v>
      </c>
      <c r="K458" s="20">
        <v>0</v>
      </c>
      <c r="L458" s="20">
        <v>0</v>
      </c>
      <c r="M458" s="20">
        <v>1</v>
      </c>
      <c r="N458" s="20">
        <v>1</v>
      </c>
      <c r="O458" s="20">
        <v>50000</v>
      </c>
      <c r="P458" s="20">
        <v>150</v>
      </c>
      <c r="Q458" s="20">
        <v>432</v>
      </c>
      <c r="R458" s="20">
        <v>832464</v>
      </c>
      <c r="S458" s="20">
        <v>0</v>
      </c>
      <c r="T458" s="20">
        <v>0</v>
      </c>
      <c r="U458" s="20">
        <v>0</v>
      </c>
    </row>
    <row r="459" spans="1:21" s="18" customFormat="1" ht="15.75" hidden="1" customHeight="1" x14ac:dyDescent="0.2">
      <c r="A459" s="92"/>
      <c r="B459" s="21" t="s">
        <v>212</v>
      </c>
      <c r="C459" s="42" t="s">
        <v>15</v>
      </c>
      <c r="D459" s="20">
        <v>2</v>
      </c>
      <c r="E459" s="20">
        <v>5</v>
      </c>
      <c r="F459" s="20">
        <v>9635</v>
      </c>
      <c r="G459" s="20">
        <v>0</v>
      </c>
      <c r="H459" s="20">
        <v>0</v>
      </c>
      <c r="I459" s="20">
        <v>0</v>
      </c>
      <c r="J459" s="20">
        <v>0</v>
      </c>
      <c r="K459" s="20">
        <v>0</v>
      </c>
      <c r="L459" s="20">
        <v>0</v>
      </c>
      <c r="M459" s="20">
        <v>0</v>
      </c>
      <c r="N459" s="20">
        <v>0</v>
      </c>
      <c r="O459" s="20">
        <v>0</v>
      </c>
      <c r="P459" s="20">
        <v>2</v>
      </c>
      <c r="Q459" s="20">
        <v>5</v>
      </c>
      <c r="R459" s="20">
        <v>9635</v>
      </c>
      <c r="S459" s="20">
        <v>0</v>
      </c>
      <c r="T459" s="20">
        <v>0</v>
      </c>
      <c r="U459" s="20">
        <v>0</v>
      </c>
    </row>
    <row r="460" spans="1:21" s="18" customFormat="1" ht="15.75" hidden="1" customHeight="1" x14ac:dyDescent="0.2">
      <c r="A460" s="92"/>
      <c r="B460" s="19" t="s">
        <v>333</v>
      </c>
      <c r="C460" s="42" t="s">
        <v>16</v>
      </c>
      <c r="D460" s="20">
        <v>2</v>
      </c>
      <c r="E460" s="20">
        <v>6</v>
      </c>
      <c r="F460" s="20">
        <v>5781</v>
      </c>
      <c r="G460" s="20">
        <v>1</v>
      </c>
      <c r="H460" s="20">
        <v>3</v>
      </c>
      <c r="I460" s="20">
        <v>0</v>
      </c>
      <c r="J460" s="20">
        <v>0</v>
      </c>
      <c r="K460" s="20">
        <v>0</v>
      </c>
      <c r="L460" s="20">
        <v>0</v>
      </c>
      <c r="M460" s="20">
        <v>0</v>
      </c>
      <c r="N460" s="20">
        <v>0</v>
      </c>
      <c r="O460" s="20">
        <v>0</v>
      </c>
      <c r="P460" s="20">
        <v>1</v>
      </c>
      <c r="Q460" s="20">
        <v>3</v>
      </c>
      <c r="R460" s="20">
        <v>5781</v>
      </c>
      <c r="S460" s="20">
        <v>0</v>
      </c>
      <c r="T460" s="20">
        <v>0</v>
      </c>
      <c r="U460" s="20">
        <v>0</v>
      </c>
    </row>
    <row r="461" spans="1:21" s="18" customFormat="1" ht="15.75" hidden="1" customHeight="1" x14ac:dyDescent="0.2">
      <c r="A461" s="92"/>
      <c r="B461" s="19" t="s">
        <v>221</v>
      </c>
      <c r="C461" s="42" t="s">
        <v>18</v>
      </c>
      <c r="D461" s="20">
        <v>3</v>
      </c>
      <c r="E461" s="20">
        <v>9</v>
      </c>
      <c r="F461" s="20">
        <v>49950</v>
      </c>
      <c r="G461" s="20">
        <v>0</v>
      </c>
      <c r="H461" s="20">
        <v>0</v>
      </c>
      <c r="I461" s="20">
        <v>32607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3</v>
      </c>
      <c r="Q461" s="20">
        <v>9</v>
      </c>
      <c r="R461" s="20">
        <v>17343</v>
      </c>
      <c r="S461" s="20">
        <v>0</v>
      </c>
      <c r="T461" s="20">
        <v>0</v>
      </c>
      <c r="U461" s="20">
        <v>0</v>
      </c>
    </row>
    <row r="462" spans="1:21" s="18" customFormat="1" ht="15.75" hidden="1" customHeight="1" x14ac:dyDescent="0.2">
      <c r="A462" s="76" t="s">
        <v>334</v>
      </c>
      <c r="B462" s="17" t="s">
        <v>210</v>
      </c>
      <c r="C462" s="63" t="s">
        <v>22</v>
      </c>
      <c r="D462" s="64">
        <v>818</v>
      </c>
      <c r="E462" s="64">
        <v>2377</v>
      </c>
      <c r="F462" s="64">
        <v>6882660</v>
      </c>
      <c r="G462" s="64">
        <v>86</v>
      </c>
      <c r="H462" s="64">
        <v>258</v>
      </c>
      <c r="I462" s="64">
        <v>2706902</v>
      </c>
      <c r="J462" s="64">
        <v>1</v>
      </c>
      <c r="K462" s="64">
        <v>1</v>
      </c>
      <c r="L462" s="64">
        <v>2080</v>
      </c>
      <c r="M462" s="64">
        <v>2</v>
      </c>
      <c r="N462" s="64">
        <v>2</v>
      </c>
      <c r="O462" s="64">
        <v>100000</v>
      </c>
      <c r="P462" s="64">
        <v>729</v>
      </c>
      <c r="Q462" s="64">
        <v>2116</v>
      </c>
      <c r="R462" s="64">
        <v>4073678</v>
      </c>
      <c r="S462" s="64">
        <v>0</v>
      </c>
      <c r="T462" s="64">
        <v>0</v>
      </c>
      <c r="U462" s="64">
        <v>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24">
        <v>812</v>
      </c>
      <c r="E463" s="24">
        <v>2359</v>
      </c>
      <c r="F463" s="24">
        <v>6794322</v>
      </c>
      <c r="G463" s="24">
        <v>84</v>
      </c>
      <c r="H463" s="24">
        <v>252</v>
      </c>
      <c r="I463" s="24">
        <v>2641688</v>
      </c>
      <c r="J463" s="24">
        <v>1</v>
      </c>
      <c r="K463" s="24">
        <v>1</v>
      </c>
      <c r="L463" s="24">
        <v>2080</v>
      </c>
      <c r="M463" s="24">
        <v>2</v>
      </c>
      <c r="N463" s="24">
        <v>2</v>
      </c>
      <c r="O463" s="24">
        <v>100000</v>
      </c>
      <c r="P463" s="24">
        <v>725</v>
      </c>
      <c r="Q463" s="24">
        <v>2104</v>
      </c>
      <c r="R463" s="24">
        <v>4050554</v>
      </c>
      <c r="S463" s="24">
        <v>0</v>
      </c>
      <c r="T463" s="24">
        <v>0</v>
      </c>
      <c r="U463" s="24">
        <v>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24">
        <v>800</v>
      </c>
      <c r="E464" s="24">
        <v>2329</v>
      </c>
      <c r="F464" s="24">
        <v>6682860</v>
      </c>
      <c r="G464" s="24">
        <v>82</v>
      </c>
      <c r="H464" s="24">
        <v>246</v>
      </c>
      <c r="I464" s="24">
        <v>2576474</v>
      </c>
      <c r="J464" s="24">
        <v>1</v>
      </c>
      <c r="K464" s="24">
        <v>1</v>
      </c>
      <c r="L464" s="24">
        <v>2080</v>
      </c>
      <c r="M464" s="24">
        <v>2</v>
      </c>
      <c r="N464" s="24">
        <v>2</v>
      </c>
      <c r="O464" s="24">
        <v>100000</v>
      </c>
      <c r="P464" s="24">
        <v>715</v>
      </c>
      <c r="Q464" s="24">
        <v>2080</v>
      </c>
      <c r="R464" s="24">
        <v>4004306</v>
      </c>
      <c r="S464" s="24">
        <v>0</v>
      </c>
      <c r="T464" s="24">
        <v>0</v>
      </c>
      <c r="U464" s="24">
        <v>0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24">
        <v>12</v>
      </c>
      <c r="E465" s="24">
        <v>30</v>
      </c>
      <c r="F465" s="24">
        <v>111462</v>
      </c>
      <c r="G465" s="24">
        <v>2</v>
      </c>
      <c r="H465" s="24">
        <v>6</v>
      </c>
      <c r="I465" s="24">
        <v>65214</v>
      </c>
      <c r="J465" s="24">
        <v>0</v>
      </c>
      <c r="K465" s="24">
        <v>0</v>
      </c>
      <c r="L465" s="24">
        <v>0</v>
      </c>
      <c r="M465" s="24">
        <v>0</v>
      </c>
      <c r="N465" s="24">
        <v>0</v>
      </c>
      <c r="O465" s="24">
        <v>0</v>
      </c>
      <c r="P465" s="24">
        <v>10</v>
      </c>
      <c r="Q465" s="24">
        <v>24</v>
      </c>
      <c r="R465" s="24">
        <v>46248</v>
      </c>
      <c r="S465" s="24">
        <v>0</v>
      </c>
      <c r="T465" s="24">
        <v>0</v>
      </c>
      <c r="U465" s="24">
        <v>0</v>
      </c>
    </row>
    <row r="466" spans="1:21" s="18" customFormat="1" ht="15.75" hidden="1" customHeight="1" x14ac:dyDescent="0.2">
      <c r="A466" s="76"/>
      <c r="B466" s="22" t="s">
        <v>333</v>
      </c>
      <c r="C466" s="23" t="s">
        <v>16</v>
      </c>
      <c r="D466" s="24">
        <v>2</v>
      </c>
      <c r="E466" s="24">
        <v>6</v>
      </c>
      <c r="F466" s="24">
        <v>11562</v>
      </c>
      <c r="G466" s="24">
        <v>0</v>
      </c>
      <c r="H466" s="24">
        <v>0</v>
      </c>
      <c r="I466" s="24">
        <v>0</v>
      </c>
      <c r="J466" s="24">
        <v>0</v>
      </c>
      <c r="K466" s="24">
        <v>0</v>
      </c>
      <c r="L466" s="24">
        <v>0</v>
      </c>
      <c r="M466" s="24">
        <v>0</v>
      </c>
      <c r="N466" s="24">
        <v>0</v>
      </c>
      <c r="O466" s="24">
        <v>0</v>
      </c>
      <c r="P466" s="24">
        <v>2</v>
      </c>
      <c r="Q466" s="24">
        <v>6</v>
      </c>
      <c r="R466" s="24">
        <v>11562</v>
      </c>
      <c r="S466" s="24">
        <v>0</v>
      </c>
      <c r="T466" s="24">
        <v>0</v>
      </c>
      <c r="U466" s="24">
        <v>0</v>
      </c>
    </row>
    <row r="467" spans="1:21" s="18" customFormat="1" ht="15.75" hidden="1" customHeight="1" x14ac:dyDescent="0.2">
      <c r="A467" s="77"/>
      <c r="B467" s="25" t="s">
        <v>221</v>
      </c>
      <c r="C467" s="26" t="s">
        <v>18</v>
      </c>
      <c r="D467" s="27">
        <v>4</v>
      </c>
      <c r="E467" s="27">
        <v>12</v>
      </c>
      <c r="F467" s="27">
        <v>76776</v>
      </c>
      <c r="G467" s="27">
        <v>2</v>
      </c>
      <c r="H467" s="27">
        <v>6</v>
      </c>
      <c r="I467" s="27">
        <v>65214</v>
      </c>
      <c r="J467" s="27">
        <v>0</v>
      </c>
      <c r="K467" s="27">
        <v>0</v>
      </c>
      <c r="L467" s="27">
        <v>0</v>
      </c>
      <c r="M467" s="27">
        <v>0</v>
      </c>
      <c r="N467" s="27">
        <v>0</v>
      </c>
      <c r="O467" s="27">
        <v>0</v>
      </c>
      <c r="P467" s="27">
        <v>2</v>
      </c>
      <c r="Q467" s="27">
        <v>6</v>
      </c>
      <c r="R467" s="27">
        <v>11562</v>
      </c>
      <c r="S467" s="27">
        <v>0</v>
      </c>
      <c r="T467" s="27">
        <v>0</v>
      </c>
      <c r="U467" s="27">
        <v>0</v>
      </c>
    </row>
    <row r="468" spans="1:21" ht="15.75" hidden="1" customHeight="1" x14ac:dyDescent="0.2">
      <c r="A468" s="72" t="s">
        <v>225</v>
      </c>
      <c r="B468" s="73"/>
      <c r="C468" s="15" t="s">
        <v>50</v>
      </c>
      <c r="D468" s="16">
        <v>1081</v>
      </c>
      <c r="E468" s="16">
        <v>3132</v>
      </c>
      <c r="F468" s="16">
        <v>7373900</v>
      </c>
      <c r="G468" s="16">
        <v>52</v>
      </c>
      <c r="H468" s="16">
        <v>159</v>
      </c>
      <c r="I468" s="16">
        <v>1604564</v>
      </c>
      <c r="J468" s="16">
        <v>0</v>
      </c>
      <c r="K468" s="16">
        <v>0</v>
      </c>
      <c r="L468" s="16">
        <v>0</v>
      </c>
      <c r="M468" s="16">
        <v>1</v>
      </c>
      <c r="N468" s="16">
        <v>1</v>
      </c>
      <c r="O468" s="16">
        <v>50000</v>
      </c>
      <c r="P468" s="16">
        <v>1028</v>
      </c>
      <c r="Q468" s="16">
        <v>2972</v>
      </c>
      <c r="R468" s="16">
        <v>5719336</v>
      </c>
      <c r="S468" s="16">
        <v>0</v>
      </c>
      <c r="T468" s="16">
        <v>0</v>
      </c>
      <c r="U468" s="16">
        <v>0</v>
      </c>
    </row>
    <row r="469" spans="1:21" s="18" customFormat="1" ht="15.75" hidden="1" customHeight="1" x14ac:dyDescent="0.2">
      <c r="A469" s="91" t="s">
        <v>332</v>
      </c>
      <c r="B469" s="17" t="s">
        <v>210</v>
      </c>
      <c r="C469" s="63" t="s">
        <v>22</v>
      </c>
      <c r="D469" s="64">
        <v>193</v>
      </c>
      <c r="E469" s="64">
        <v>561</v>
      </c>
      <c r="F469" s="64">
        <v>1187177</v>
      </c>
      <c r="G469" s="64">
        <v>5</v>
      </c>
      <c r="H469" s="64">
        <v>15</v>
      </c>
      <c r="I469" s="64">
        <v>135035</v>
      </c>
      <c r="J469" s="64">
        <v>0</v>
      </c>
      <c r="K469" s="64">
        <v>0</v>
      </c>
      <c r="L469" s="64">
        <v>0</v>
      </c>
      <c r="M469" s="64">
        <v>0</v>
      </c>
      <c r="N469" s="64">
        <v>0</v>
      </c>
      <c r="O469" s="64">
        <v>0</v>
      </c>
      <c r="P469" s="64">
        <v>188</v>
      </c>
      <c r="Q469" s="64">
        <v>546</v>
      </c>
      <c r="R469" s="64">
        <v>1052142</v>
      </c>
      <c r="S469" s="64">
        <v>0</v>
      </c>
      <c r="T469" s="64">
        <v>0</v>
      </c>
      <c r="U469" s="64">
        <v>0</v>
      </c>
    </row>
    <row r="470" spans="1:21" s="18" customFormat="1" ht="15.75" hidden="1" customHeight="1" x14ac:dyDescent="0.2">
      <c r="A470" s="92"/>
      <c r="B470" s="19" t="s">
        <v>211</v>
      </c>
      <c r="C470" s="42" t="s">
        <v>17</v>
      </c>
      <c r="D470" s="20">
        <v>189</v>
      </c>
      <c r="E470" s="20">
        <v>549</v>
      </c>
      <c r="F470" s="20">
        <v>1164053</v>
      </c>
      <c r="G470" s="20">
        <v>5</v>
      </c>
      <c r="H470" s="20">
        <v>15</v>
      </c>
      <c r="I470" s="20">
        <v>135035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184</v>
      </c>
      <c r="Q470" s="20">
        <v>534</v>
      </c>
      <c r="R470" s="20">
        <v>1029018</v>
      </c>
      <c r="S470" s="20">
        <v>0</v>
      </c>
      <c r="T470" s="20">
        <v>0</v>
      </c>
      <c r="U470" s="20">
        <v>0</v>
      </c>
    </row>
    <row r="471" spans="1:21" s="18" customFormat="1" ht="15.75" hidden="1" customHeight="1" x14ac:dyDescent="0.2">
      <c r="A471" s="92"/>
      <c r="B471" s="21" t="s">
        <v>248</v>
      </c>
      <c r="C471" s="42" t="s">
        <v>14</v>
      </c>
      <c r="D471" s="20">
        <v>168</v>
      </c>
      <c r="E471" s="20">
        <v>486</v>
      </c>
      <c r="F471" s="20">
        <v>1042652</v>
      </c>
      <c r="G471" s="20">
        <v>5</v>
      </c>
      <c r="H471" s="20">
        <v>15</v>
      </c>
      <c r="I471" s="20">
        <v>135035</v>
      </c>
      <c r="J471" s="20">
        <v>0</v>
      </c>
      <c r="K471" s="20">
        <v>0</v>
      </c>
      <c r="L471" s="20">
        <v>0</v>
      </c>
      <c r="M471" s="20">
        <v>0</v>
      </c>
      <c r="N471" s="20">
        <v>0</v>
      </c>
      <c r="O471" s="20">
        <v>0</v>
      </c>
      <c r="P471" s="20">
        <v>163</v>
      </c>
      <c r="Q471" s="20">
        <v>471</v>
      </c>
      <c r="R471" s="20">
        <v>907617</v>
      </c>
      <c r="S471" s="20">
        <v>0</v>
      </c>
      <c r="T471" s="20">
        <v>0</v>
      </c>
      <c r="U471" s="20">
        <v>0</v>
      </c>
    </row>
    <row r="472" spans="1:21" s="18" customFormat="1" ht="15.75" hidden="1" customHeight="1" x14ac:dyDescent="0.2">
      <c r="A472" s="92"/>
      <c r="B472" s="21" t="s">
        <v>212</v>
      </c>
      <c r="C472" s="42" t="s">
        <v>15</v>
      </c>
      <c r="D472" s="20">
        <v>21</v>
      </c>
      <c r="E472" s="20">
        <v>63</v>
      </c>
      <c r="F472" s="20">
        <v>121401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21</v>
      </c>
      <c r="Q472" s="20">
        <v>63</v>
      </c>
      <c r="R472" s="20">
        <v>121401</v>
      </c>
      <c r="S472" s="20">
        <v>0</v>
      </c>
      <c r="T472" s="20">
        <v>0</v>
      </c>
      <c r="U472" s="20">
        <v>0</v>
      </c>
    </row>
    <row r="473" spans="1:21" s="18" customFormat="1" ht="15.75" hidden="1" customHeight="1" x14ac:dyDescent="0.2">
      <c r="A473" s="92"/>
      <c r="B473" s="19" t="s">
        <v>333</v>
      </c>
      <c r="C473" s="42" t="s">
        <v>16</v>
      </c>
      <c r="D473" s="20">
        <v>2</v>
      </c>
      <c r="E473" s="20">
        <v>6</v>
      </c>
      <c r="F473" s="20">
        <v>11562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2</v>
      </c>
      <c r="Q473" s="20">
        <v>6</v>
      </c>
      <c r="R473" s="20">
        <v>11562</v>
      </c>
      <c r="S473" s="20">
        <v>0</v>
      </c>
      <c r="T473" s="20">
        <v>0</v>
      </c>
      <c r="U473" s="20">
        <v>0</v>
      </c>
    </row>
    <row r="474" spans="1:21" s="18" customFormat="1" ht="15.75" hidden="1" customHeight="1" x14ac:dyDescent="0.2">
      <c r="A474" s="92"/>
      <c r="B474" s="19" t="s">
        <v>221</v>
      </c>
      <c r="C474" s="42" t="s">
        <v>18</v>
      </c>
      <c r="D474" s="20">
        <v>2</v>
      </c>
      <c r="E474" s="20">
        <v>6</v>
      </c>
      <c r="F474" s="20">
        <v>11562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2</v>
      </c>
      <c r="Q474" s="20">
        <v>6</v>
      </c>
      <c r="R474" s="20">
        <v>11562</v>
      </c>
      <c r="S474" s="20">
        <v>0</v>
      </c>
      <c r="T474" s="20">
        <v>0</v>
      </c>
      <c r="U474" s="20">
        <v>0</v>
      </c>
    </row>
    <row r="475" spans="1:21" s="18" customFormat="1" ht="15.75" hidden="1" customHeight="1" x14ac:dyDescent="0.2">
      <c r="A475" s="76" t="s">
        <v>334</v>
      </c>
      <c r="B475" s="17" t="s">
        <v>210</v>
      </c>
      <c r="C475" s="63" t="s">
        <v>22</v>
      </c>
      <c r="D475" s="64">
        <v>888</v>
      </c>
      <c r="E475" s="64">
        <v>2571</v>
      </c>
      <c r="F475" s="64">
        <v>6186723</v>
      </c>
      <c r="G475" s="64">
        <v>47</v>
      </c>
      <c r="H475" s="64">
        <v>144</v>
      </c>
      <c r="I475" s="64">
        <v>1469529</v>
      </c>
      <c r="J475" s="64">
        <v>0</v>
      </c>
      <c r="K475" s="64">
        <v>0</v>
      </c>
      <c r="L475" s="64">
        <v>0</v>
      </c>
      <c r="M475" s="64">
        <v>1</v>
      </c>
      <c r="N475" s="64">
        <v>1</v>
      </c>
      <c r="O475" s="64">
        <v>50000</v>
      </c>
      <c r="P475" s="64">
        <v>840</v>
      </c>
      <c r="Q475" s="64">
        <v>2426</v>
      </c>
      <c r="R475" s="64">
        <v>4667194</v>
      </c>
      <c r="S475" s="64">
        <v>0</v>
      </c>
      <c r="T475" s="64">
        <v>0</v>
      </c>
      <c r="U475" s="64">
        <v>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24">
        <v>884</v>
      </c>
      <c r="E476" s="24">
        <v>2559</v>
      </c>
      <c r="F476" s="24">
        <v>6163599</v>
      </c>
      <c r="G476" s="24">
        <v>47</v>
      </c>
      <c r="H476" s="24">
        <v>144</v>
      </c>
      <c r="I476" s="24">
        <v>1469529</v>
      </c>
      <c r="J476" s="24">
        <v>0</v>
      </c>
      <c r="K476" s="24">
        <v>0</v>
      </c>
      <c r="L476" s="24">
        <v>0</v>
      </c>
      <c r="M476" s="24">
        <v>1</v>
      </c>
      <c r="N476" s="24">
        <v>1</v>
      </c>
      <c r="O476" s="24">
        <v>50000</v>
      </c>
      <c r="P476" s="24">
        <v>836</v>
      </c>
      <c r="Q476" s="24">
        <v>2414</v>
      </c>
      <c r="R476" s="24">
        <v>4644070</v>
      </c>
      <c r="S476" s="24">
        <v>0</v>
      </c>
      <c r="T476" s="24">
        <v>0</v>
      </c>
      <c r="U476" s="24">
        <v>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24">
        <v>787</v>
      </c>
      <c r="E477" s="24">
        <v>2277</v>
      </c>
      <c r="F477" s="24">
        <v>5512881</v>
      </c>
      <c r="G477" s="24">
        <v>43</v>
      </c>
      <c r="H477" s="24">
        <v>132</v>
      </c>
      <c r="I477" s="24">
        <v>1339101</v>
      </c>
      <c r="J477" s="24">
        <v>0</v>
      </c>
      <c r="K477" s="24">
        <v>0</v>
      </c>
      <c r="L477" s="24">
        <v>0</v>
      </c>
      <c r="M477" s="24">
        <v>1</v>
      </c>
      <c r="N477" s="24">
        <v>1</v>
      </c>
      <c r="O477" s="24">
        <v>50000</v>
      </c>
      <c r="P477" s="24">
        <v>743</v>
      </c>
      <c r="Q477" s="24">
        <v>2144</v>
      </c>
      <c r="R477" s="24">
        <v>4123780</v>
      </c>
      <c r="S477" s="24">
        <v>0</v>
      </c>
      <c r="T477" s="24">
        <v>0</v>
      </c>
      <c r="U477" s="24">
        <v>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24">
        <v>97</v>
      </c>
      <c r="E478" s="24">
        <v>282</v>
      </c>
      <c r="F478" s="24">
        <v>650718</v>
      </c>
      <c r="G478" s="24">
        <v>4</v>
      </c>
      <c r="H478" s="24">
        <v>12</v>
      </c>
      <c r="I478" s="24">
        <v>130428</v>
      </c>
      <c r="J478" s="24">
        <v>0</v>
      </c>
      <c r="K478" s="24">
        <v>0</v>
      </c>
      <c r="L478" s="24">
        <v>0</v>
      </c>
      <c r="M478" s="24">
        <v>0</v>
      </c>
      <c r="N478" s="24">
        <v>0</v>
      </c>
      <c r="O478" s="24">
        <v>0</v>
      </c>
      <c r="P478" s="24">
        <v>93</v>
      </c>
      <c r="Q478" s="24">
        <v>270</v>
      </c>
      <c r="R478" s="24">
        <v>520290</v>
      </c>
      <c r="S478" s="24">
        <v>0</v>
      </c>
      <c r="T478" s="24">
        <v>0</v>
      </c>
      <c r="U478" s="24">
        <v>0</v>
      </c>
    </row>
    <row r="479" spans="1:21" s="18" customFormat="1" ht="15.75" hidden="1" customHeight="1" x14ac:dyDescent="0.2">
      <c r="A479" s="76"/>
      <c r="B479" s="22" t="s">
        <v>333</v>
      </c>
      <c r="C479" s="23" t="s">
        <v>16</v>
      </c>
      <c r="D479" s="24">
        <v>1</v>
      </c>
      <c r="E479" s="24">
        <v>3</v>
      </c>
      <c r="F479" s="24">
        <v>5781</v>
      </c>
      <c r="G479" s="24">
        <v>0</v>
      </c>
      <c r="H479" s="24">
        <v>0</v>
      </c>
      <c r="I479" s="24">
        <v>0</v>
      </c>
      <c r="J479" s="24">
        <v>0</v>
      </c>
      <c r="K479" s="24">
        <v>0</v>
      </c>
      <c r="L479" s="24">
        <v>0</v>
      </c>
      <c r="M479" s="24">
        <v>0</v>
      </c>
      <c r="N479" s="24">
        <v>0</v>
      </c>
      <c r="O479" s="24">
        <v>0</v>
      </c>
      <c r="P479" s="24">
        <v>1</v>
      </c>
      <c r="Q479" s="24">
        <v>3</v>
      </c>
      <c r="R479" s="24">
        <v>5781</v>
      </c>
      <c r="S479" s="24">
        <v>0</v>
      </c>
      <c r="T479" s="24">
        <v>0</v>
      </c>
      <c r="U479" s="24">
        <v>0</v>
      </c>
    </row>
    <row r="480" spans="1:21" s="18" customFormat="1" ht="15.75" hidden="1" customHeight="1" x14ac:dyDescent="0.2">
      <c r="A480" s="77"/>
      <c r="B480" s="25" t="s">
        <v>221</v>
      </c>
      <c r="C480" s="26" t="s">
        <v>18</v>
      </c>
      <c r="D480" s="27">
        <v>3</v>
      </c>
      <c r="E480" s="27">
        <v>9</v>
      </c>
      <c r="F480" s="27">
        <v>17343</v>
      </c>
      <c r="G480" s="27">
        <v>0</v>
      </c>
      <c r="H480" s="27">
        <v>0</v>
      </c>
      <c r="I480" s="27">
        <v>0</v>
      </c>
      <c r="J480" s="27">
        <v>0</v>
      </c>
      <c r="K480" s="27">
        <v>0</v>
      </c>
      <c r="L480" s="27">
        <v>0</v>
      </c>
      <c r="M480" s="27">
        <v>0</v>
      </c>
      <c r="N480" s="27">
        <v>0</v>
      </c>
      <c r="O480" s="27">
        <v>0</v>
      </c>
      <c r="P480" s="27">
        <v>3</v>
      </c>
      <c r="Q480" s="27">
        <v>9</v>
      </c>
      <c r="R480" s="27">
        <v>17343</v>
      </c>
      <c r="S480" s="27">
        <v>0</v>
      </c>
      <c r="T480" s="27">
        <v>0</v>
      </c>
      <c r="U480" s="27">
        <v>0</v>
      </c>
    </row>
    <row r="481" spans="1:21" ht="15.75" hidden="1" customHeight="1" x14ac:dyDescent="0.2">
      <c r="A481" s="72" t="s">
        <v>226</v>
      </c>
      <c r="B481" s="73"/>
      <c r="C481" s="15" t="s">
        <v>65</v>
      </c>
      <c r="D481" s="16">
        <v>511</v>
      </c>
      <c r="E481" s="16">
        <v>1507</v>
      </c>
      <c r="F481" s="16">
        <v>3279553</v>
      </c>
      <c r="G481" s="16">
        <v>14</v>
      </c>
      <c r="H481" s="16">
        <v>42</v>
      </c>
      <c r="I481" s="16">
        <v>456498</v>
      </c>
      <c r="J481" s="16">
        <v>0</v>
      </c>
      <c r="K481" s="16">
        <v>0</v>
      </c>
      <c r="L481" s="16">
        <v>0</v>
      </c>
      <c r="M481" s="16">
        <v>0</v>
      </c>
      <c r="N481" s="16">
        <v>0</v>
      </c>
      <c r="O481" s="16">
        <v>0</v>
      </c>
      <c r="P481" s="16">
        <v>497</v>
      </c>
      <c r="Q481" s="16">
        <v>1465</v>
      </c>
      <c r="R481" s="16">
        <v>2823055</v>
      </c>
      <c r="S481" s="16">
        <v>0</v>
      </c>
      <c r="T481" s="16">
        <v>0</v>
      </c>
      <c r="U481" s="16">
        <v>0</v>
      </c>
    </row>
    <row r="482" spans="1:21" s="18" customFormat="1" ht="15.75" hidden="1" customHeight="1" x14ac:dyDescent="0.2">
      <c r="A482" s="91" t="s">
        <v>332</v>
      </c>
      <c r="B482" s="17" t="s">
        <v>210</v>
      </c>
      <c r="C482" s="63" t="s">
        <v>22</v>
      </c>
      <c r="D482" s="64">
        <v>82</v>
      </c>
      <c r="E482" s="64">
        <v>241</v>
      </c>
      <c r="F482" s="64">
        <v>491233</v>
      </c>
      <c r="G482" s="64">
        <v>1</v>
      </c>
      <c r="H482" s="64">
        <v>3</v>
      </c>
      <c r="I482" s="64">
        <v>32607</v>
      </c>
      <c r="J482" s="64">
        <v>0</v>
      </c>
      <c r="K482" s="64">
        <v>0</v>
      </c>
      <c r="L482" s="64">
        <v>0</v>
      </c>
      <c r="M482" s="64">
        <v>0</v>
      </c>
      <c r="N482" s="64">
        <v>0</v>
      </c>
      <c r="O482" s="64">
        <v>0</v>
      </c>
      <c r="P482" s="64">
        <v>81</v>
      </c>
      <c r="Q482" s="64">
        <v>238</v>
      </c>
      <c r="R482" s="64">
        <v>458626</v>
      </c>
      <c r="S482" s="64">
        <v>0</v>
      </c>
      <c r="T482" s="64">
        <v>0</v>
      </c>
      <c r="U482" s="64">
        <v>0</v>
      </c>
    </row>
    <row r="483" spans="1:21" s="18" customFormat="1" ht="15.75" hidden="1" customHeight="1" x14ac:dyDescent="0.2">
      <c r="A483" s="92"/>
      <c r="B483" s="19" t="s">
        <v>211</v>
      </c>
      <c r="C483" s="42" t="s">
        <v>17</v>
      </c>
      <c r="D483" s="20">
        <v>75</v>
      </c>
      <c r="E483" s="20">
        <v>220</v>
      </c>
      <c r="F483" s="20">
        <v>450766</v>
      </c>
      <c r="G483" s="20">
        <v>1</v>
      </c>
      <c r="H483" s="20">
        <v>3</v>
      </c>
      <c r="I483" s="20">
        <v>32607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74</v>
      </c>
      <c r="Q483" s="20">
        <v>217</v>
      </c>
      <c r="R483" s="20">
        <v>418159</v>
      </c>
      <c r="S483" s="20">
        <v>0</v>
      </c>
      <c r="T483" s="20">
        <v>0</v>
      </c>
      <c r="U483" s="20">
        <v>0</v>
      </c>
    </row>
    <row r="484" spans="1:21" s="18" customFormat="1" ht="15.75" hidden="1" customHeight="1" x14ac:dyDescent="0.2">
      <c r="A484" s="92"/>
      <c r="B484" s="21" t="s">
        <v>248</v>
      </c>
      <c r="C484" s="42" t="s">
        <v>14</v>
      </c>
      <c r="D484" s="20">
        <v>74</v>
      </c>
      <c r="E484" s="20">
        <v>217</v>
      </c>
      <c r="F484" s="20">
        <v>444985</v>
      </c>
      <c r="G484" s="20">
        <v>1</v>
      </c>
      <c r="H484" s="20">
        <v>3</v>
      </c>
      <c r="I484" s="20">
        <v>32607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73</v>
      </c>
      <c r="Q484" s="20">
        <v>214</v>
      </c>
      <c r="R484" s="20">
        <v>412378</v>
      </c>
      <c r="S484" s="20">
        <v>0</v>
      </c>
      <c r="T484" s="20">
        <v>0</v>
      </c>
      <c r="U484" s="20">
        <v>0</v>
      </c>
    </row>
    <row r="485" spans="1:21" s="18" customFormat="1" ht="15.75" hidden="1" customHeight="1" x14ac:dyDescent="0.2">
      <c r="A485" s="92"/>
      <c r="B485" s="21" t="s">
        <v>212</v>
      </c>
      <c r="C485" s="42" t="s">
        <v>15</v>
      </c>
      <c r="D485" s="20">
        <v>1</v>
      </c>
      <c r="E485" s="20">
        <v>3</v>
      </c>
      <c r="F485" s="20">
        <v>5781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1</v>
      </c>
      <c r="Q485" s="20">
        <v>3</v>
      </c>
      <c r="R485" s="20">
        <v>5781</v>
      </c>
      <c r="S485" s="20">
        <v>0</v>
      </c>
      <c r="T485" s="20">
        <v>0</v>
      </c>
      <c r="U485" s="20">
        <v>0</v>
      </c>
    </row>
    <row r="486" spans="1:21" s="18" customFormat="1" ht="15.75" hidden="1" customHeight="1" x14ac:dyDescent="0.2">
      <c r="A486" s="92"/>
      <c r="B486" s="19" t="s">
        <v>333</v>
      </c>
      <c r="C486" s="42" t="s">
        <v>16</v>
      </c>
      <c r="D486" s="20">
        <v>2</v>
      </c>
      <c r="E486" s="20">
        <v>6</v>
      </c>
      <c r="F486" s="20">
        <v>11562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2</v>
      </c>
      <c r="Q486" s="20">
        <v>6</v>
      </c>
      <c r="R486" s="20">
        <v>11562</v>
      </c>
      <c r="S486" s="20">
        <v>0</v>
      </c>
      <c r="T486" s="20">
        <v>0</v>
      </c>
      <c r="U486" s="20">
        <v>0</v>
      </c>
    </row>
    <row r="487" spans="1:21" s="18" customFormat="1" ht="15.75" hidden="1" customHeight="1" x14ac:dyDescent="0.2">
      <c r="A487" s="92"/>
      <c r="B487" s="19" t="s">
        <v>221</v>
      </c>
      <c r="C487" s="42" t="s">
        <v>18</v>
      </c>
      <c r="D487" s="20">
        <v>5</v>
      </c>
      <c r="E487" s="20">
        <v>15</v>
      </c>
      <c r="F487" s="20">
        <v>28905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5</v>
      </c>
      <c r="Q487" s="20">
        <v>15</v>
      </c>
      <c r="R487" s="20">
        <v>28905</v>
      </c>
      <c r="S487" s="20">
        <v>0</v>
      </c>
      <c r="T487" s="20">
        <v>0</v>
      </c>
      <c r="U487" s="20">
        <v>0</v>
      </c>
    </row>
    <row r="488" spans="1:21" s="18" customFormat="1" ht="15.75" hidden="1" customHeight="1" x14ac:dyDescent="0.2">
      <c r="A488" s="76" t="s">
        <v>334</v>
      </c>
      <c r="B488" s="17" t="s">
        <v>210</v>
      </c>
      <c r="C488" s="63" t="s">
        <v>22</v>
      </c>
      <c r="D488" s="64">
        <v>429</v>
      </c>
      <c r="E488" s="64">
        <v>1266</v>
      </c>
      <c r="F488" s="64">
        <v>2788320</v>
      </c>
      <c r="G488" s="64">
        <v>13</v>
      </c>
      <c r="H488" s="64">
        <v>39</v>
      </c>
      <c r="I488" s="64">
        <v>423891</v>
      </c>
      <c r="J488" s="64">
        <v>0</v>
      </c>
      <c r="K488" s="64">
        <v>0</v>
      </c>
      <c r="L488" s="64">
        <v>0</v>
      </c>
      <c r="M488" s="64">
        <v>0</v>
      </c>
      <c r="N488" s="64">
        <v>0</v>
      </c>
      <c r="O488" s="64">
        <v>0</v>
      </c>
      <c r="P488" s="64">
        <v>416</v>
      </c>
      <c r="Q488" s="64">
        <v>1227</v>
      </c>
      <c r="R488" s="64">
        <v>2364429</v>
      </c>
      <c r="S488" s="64">
        <v>0</v>
      </c>
      <c r="T488" s="64">
        <v>0</v>
      </c>
      <c r="U488" s="64">
        <v>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24">
        <v>425</v>
      </c>
      <c r="E489" s="24">
        <v>1254</v>
      </c>
      <c r="F489" s="24">
        <v>2765196</v>
      </c>
      <c r="G489" s="24">
        <v>13</v>
      </c>
      <c r="H489" s="24">
        <v>39</v>
      </c>
      <c r="I489" s="24">
        <v>423891</v>
      </c>
      <c r="J489" s="24">
        <v>0</v>
      </c>
      <c r="K489" s="24">
        <v>0</v>
      </c>
      <c r="L489" s="24">
        <v>0</v>
      </c>
      <c r="M489" s="24">
        <v>0</v>
      </c>
      <c r="N489" s="24">
        <v>0</v>
      </c>
      <c r="O489" s="24">
        <v>0</v>
      </c>
      <c r="P489" s="24">
        <v>412</v>
      </c>
      <c r="Q489" s="24">
        <v>1215</v>
      </c>
      <c r="R489" s="24">
        <v>2341305</v>
      </c>
      <c r="S489" s="24">
        <v>0</v>
      </c>
      <c r="T489" s="24">
        <v>0</v>
      </c>
      <c r="U489" s="24">
        <v>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24">
        <v>425</v>
      </c>
      <c r="E490" s="24">
        <v>1254</v>
      </c>
      <c r="F490" s="24">
        <v>2765196</v>
      </c>
      <c r="G490" s="24">
        <v>13</v>
      </c>
      <c r="H490" s="24">
        <v>39</v>
      </c>
      <c r="I490" s="24">
        <v>423891</v>
      </c>
      <c r="J490" s="24">
        <v>0</v>
      </c>
      <c r="K490" s="24">
        <v>0</v>
      </c>
      <c r="L490" s="24">
        <v>0</v>
      </c>
      <c r="M490" s="24">
        <v>0</v>
      </c>
      <c r="N490" s="24">
        <v>0</v>
      </c>
      <c r="O490" s="24">
        <v>0</v>
      </c>
      <c r="P490" s="24">
        <v>412</v>
      </c>
      <c r="Q490" s="24">
        <v>1215</v>
      </c>
      <c r="R490" s="24">
        <v>2341305</v>
      </c>
      <c r="S490" s="24">
        <v>0</v>
      </c>
      <c r="T490" s="24">
        <v>0</v>
      </c>
      <c r="U490" s="24">
        <v>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24">
        <v>0</v>
      </c>
      <c r="E491" s="24">
        <v>0</v>
      </c>
      <c r="F491" s="24">
        <v>0</v>
      </c>
      <c r="G491" s="24">
        <v>0</v>
      </c>
      <c r="H491" s="24">
        <v>0</v>
      </c>
      <c r="I491" s="24">
        <v>0</v>
      </c>
      <c r="J491" s="24">
        <v>0</v>
      </c>
      <c r="K491" s="24">
        <v>0</v>
      </c>
      <c r="L491" s="24">
        <v>0</v>
      </c>
      <c r="M491" s="24">
        <v>0</v>
      </c>
      <c r="N491" s="24">
        <v>0</v>
      </c>
      <c r="O491" s="24">
        <v>0</v>
      </c>
      <c r="P491" s="24">
        <v>0</v>
      </c>
      <c r="Q491" s="24">
        <v>0</v>
      </c>
      <c r="R491" s="24">
        <v>0</v>
      </c>
      <c r="S491" s="24">
        <v>0</v>
      </c>
      <c r="T491" s="24">
        <v>0</v>
      </c>
      <c r="U491" s="24">
        <v>0</v>
      </c>
    </row>
    <row r="492" spans="1:21" s="18" customFormat="1" ht="15.75" hidden="1" customHeight="1" x14ac:dyDescent="0.2">
      <c r="A492" s="76"/>
      <c r="B492" s="22" t="s">
        <v>333</v>
      </c>
      <c r="C492" s="23" t="s">
        <v>16</v>
      </c>
      <c r="D492" s="24">
        <v>2</v>
      </c>
      <c r="E492" s="24">
        <v>6</v>
      </c>
      <c r="F492" s="24">
        <v>11562</v>
      </c>
      <c r="G492" s="24">
        <v>0</v>
      </c>
      <c r="H492" s="24">
        <v>0</v>
      </c>
      <c r="I492" s="24">
        <v>0</v>
      </c>
      <c r="J492" s="24">
        <v>0</v>
      </c>
      <c r="K492" s="24">
        <v>0</v>
      </c>
      <c r="L492" s="24">
        <v>0</v>
      </c>
      <c r="M492" s="24">
        <v>0</v>
      </c>
      <c r="N492" s="24">
        <v>0</v>
      </c>
      <c r="O492" s="24">
        <v>0</v>
      </c>
      <c r="P492" s="24">
        <v>2</v>
      </c>
      <c r="Q492" s="24">
        <v>6</v>
      </c>
      <c r="R492" s="24">
        <v>11562</v>
      </c>
      <c r="S492" s="24">
        <v>0</v>
      </c>
      <c r="T492" s="24">
        <v>0</v>
      </c>
      <c r="U492" s="24">
        <v>0</v>
      </c>
    </row>
    <row r="493" spans="1:21" s="18" customFormat="1" ht="15.75" hidden="1" customHeight="1" x14ac:dyDescent="0.2">
      <c r="A493" s="77"/>
      <c r="B493" s="25" t="s">
        <v>221</v>
      </c>
      <c r="C493" s="26" t="s">
        <v>18</v>
      </c>
      <c r="D493" s="27">
        <v>2</v>
      </c>
      <c r="E493" s="27">
        <v>6</v>
      </c>
      <c r="F493" s="27">
        <v>11562</v>
      </c>
      <c r="G493" s="27">
        <v>0</v>
      </c>
      <c r="H493" s="27">
        <v>0</v>
      </c>
      <c r="I493" s="27">
        <v>0</v>
      </c>
      <c r="J493" s="27">
        <v>0</v>
      </c>
      <c r="K493" s="27">
        <v>0</v>
      </c>
      <c r="L493" s="27">
        <v>0</v>
      </c>
      <c r="M493" s="27">
        <v>0</v>
      </c>
      <c r="N493" s="27">
        <v>0</v>
      </c>
      <c r="O493" s="27">
        <v>0</v>
      </c>
      <c r="P493" s="27">
        <v>2</v>
      </c>
      <c r="Q493" s="27">
        <v>6</v>
      </c>
      <c r="R493" s="27">
        <v>11562</v>
      </c>
      <c r="S493" s="27">
        <v>0</v>
      </c>
      <c r="T493" s="27">
        <v>0</v>
      </c>
      <c r="U493" s="27">
        <v>0</v>
      </c>
    </row>
    <row r="494" spans="1:21" ht="15.75" hidden="1" customHeight="1" x14ac:dyDescent="0.2">
      <c r="A494" s="72" t="s">
        <v>227</v>
      </c>
      <c r="B494" s="73"/>
      <c r="C494" s="15" t="s">
        <v>66</v>
      </c>
      <c r="D494" s="16">
        <v>302</v>
      </c>
      <c r="E494" s="16">
        <v>891</v>
      </c>
      <c r="F494" s="16">
        <v>2538141</v>
      </c>
      <c r="G494" s="16">
        <v>32</v>
      </c>
      <c r="H494" s="16">
        <v>96</v>
      </c>
      <c r="I494" s="16">
        <v>1016424</v>
      </c>
      <c r="J494" s="16">
        <v>0</v>
      </c>
      <c r="K494" s="16">
        <v>0</v>
      </c>
      <c r="L494" s="16">
        <v>0</v>
      </c>
      <c r="M494" s="16">
        <v>0</v>
      </c>
      <c r="N494" s="16">
        <v>0</v>
      </c>
      <c r="O494" s="16">
        <v>0</v>
      </c>
      <c r="P494" s="16">
        <v>266</v>
      </c>
      <c r="Q494" s="16">
        <v>771</v>
      </c>
      <c r="R494" s="16">
        <v>1485717</v>
      </c>
      <c r="S494" s="16">
        <v>4</v>
      </c>
      <c r="T494" s="16">
        <v>24</v>
      </c>
      <c r="U494" s="16">
        <v>36000</v>
      </c>
    </row>
    <row r="495" spans="1:21" s="18" customFormat="1" ht="15.75" hidden="1" customHeight="1" x14ac:dyDescent="0.2">
      <c r="A495" s="91" t="s">
        <v>332</v>
      </c>
      <c r="B495" s="17" t="s">
        <v>210</v>
      </c>
      <c r="C495" s="63" t="s">
        <v>22</v>
      </c>
      <c r="D495" s="64">
        <v>159</v>
      </c>
      <c r="E495" s="64">
        <v>469</v>
      </c>
      <c r="F495" s="64">
        <v>992881</v>
      </c>
      <c r="G495" s="64">
        <v>4</v>
      </c>
      <c r="H495" s="64">
        <v>12</v>
      </c>
      <c r="I495" s="64">
        <v>119928</v>
      </c>
      <c r="J495" s="64">
        <v>0</v>
      </c>
      <c r="K495" s="64">
        <v>0</v>
      </c>
      <c r="L495" s="64">
        <v>0</v>
      </c>
      <c r="M495" s="64">
        <v>0</v>
      </c>
      <c r="N495" s="64">
        <v>0</v>
      </c>
      <c r="O495" s="64">
        <v>0</v>
      </c>
      <c r="P495" s="64">
        <v>152</v>
      </c>
      <c r="Q495" s="64">
        <v>439</v>
      </c>
      <c r="R495" s="64">
        <v>845953</v>
      </c>
      <c r="S495" s="64">
        <v>3</v>
      </c>
      <c r="T495" s="64">
        <v>18</v>
      </c>
      <c r="U495" s="64">
        <v>27000</v>
      </c>
    </row>
    <row r="496" spans="1:21" s="18" customFormat="1" ht="15.75" hidden="1" customHeight="1" x14ac:dyDescent="0.2">
      <c r="A496" s="92"/>
      <c r="B496" s="19" t="s">
        <v>211</v>
      </c>
      <c r="C496" s="42" t="s">
        <v>17</v>
      </c>
      <c r="D496" s="20">
        <v>159</v>
      </c>
      <c r="E496" s="20">
        <v>469</v>
      </c>
      <c r="F496" s="20">
        <v>992881</v>
      </c>
      <c r="G496" s="20">
        <v>4</v>
      </c>
      <c r="H496" s="20">
        <v>12</v>
      </c>
      <c r="I496" s="20">
        <v>119928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152</v>
      </c>
      <c r="Q496" s="20">
        <v>439</v>
      </c>
      <c r="R496" s="20">
        <v>845953</v>
      </c>
      <c r="S496" s="20">
        <v>3</v>
      </c>
      <c r="T496" s="20">
        <v>18</v>
      </c>
      <c r="U496" s="20">
        <v>27000</v>
      </c>
    </row>
    <row r="497" spans="1:21" s="18" customFormat="1" ht="15.75" hidden="1" customHeight="1" x14ac:dyDescent="0.2">
      <c r="A497" s="92"/>
      <c r="B497" s="21" t="s">
        <v>248</v>
      </c>
      <c r="C497" s="42" t="s">
        <v>14</v>
      </c>
      <c r="D497" s="20">
        <v>158</v>
      </c>
      <c r="E497" s="20">
        <v>466</v>
      </c>
      <c r="F497" s="20">
        <v>960274</v>
      </c>
      <c r="G497" s="20">
        <v>3</v>
      </c>
      <c r="H497" s="20">
        <v>9</v>
      </c>
      <c r="I497" s="20">
        <v>87321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152</v>
      </c>
      <c r="Q497" s="20">
        <v>439</v>
      </c>
      <c r="R497" s="20">
        <v>845953</v>
      </c>
      <c r="S497" s="20">
        <v>3</v>
      </c>
      <c r="T497" s="20">
        <v>18</v>
      </c>
      <c r="U497" s="20">
        <v>27000</v>
      </c>
    </row>
    <row r="498" spans="1:21" s="18" customFormat="1" ht="15.75" hidden="1" customHeight="1" x14ac:dyDescent="0.2">
      <c r="A498" s="92"/>
      <c r="B498" s="21" t="s">
        <v>212</v>
      </c>
      <c r="C498" s="42" t="s">
        <v>15</v>
      </c>
      <c r="D498" s="20">
        <v>1</v>
      </c>
      <c r="E498" s="20">
        <v>3</v>
      </c>
      <c r="F498" s="20">
        <v>32607</v>
      </c>
      <c r="G498" s="20">
        <v>1</v>
      </c>
      <c r="H498" s="20">
        <v>3</v>
      </c>
      <c r="I498" s="20">
        <v>32607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  <c r="Q498" s="20">
        <v>0</v>
      </c>
      <c r="R498" s="20">
        <v>0</v>
      </c>
      <c r="S498" s="20">
        <v>0</v>
      </c>
      <c r="T498" s="20">
        <v>0</v>
      </c>
      <c r="U498" s="20">
        <v>0</v>
      </c>
    </row>
    <row r="499" spans="1:21" s="18" customFormat="1" ht="15.75" hidden="1" customHeight="1" x14ac:dyDescent="0.2">
      <c r="A499" s="92"/>
      <c r="B499" s="19" t="s">
        <v>333</v>
      </c>
      <c r="C499" s="42" t="s">
        <v>16</v>
      </c>
      <c r="D499" s="20">
        <v>0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  <c r="Q499" s="20">
        <v>0</v>
      </c>
      <c r="R499" s="20">
        <v>0</v>
      </c>
      <c r="S499" s="20">
        <v>0</v>
      </c>
      <c r="T499" s="20">
        <v>0</v>
      </c>
      <c r="U499" s="20">
        <v>0</v>
      </c>
    </row>
    <row r="500" spans="1:21" s="18" customFormat="1" ht="15.75" hidden="1" customHeight="1" x14ac:dyDescent="0.2">
      <c r="A500" s="92"/>
      <c r="B500" s="19" t="s">
        <v>221</v>
      </c>
      <c r="C500" s="42" t="s">
        <v>18</v>
      </c>
      <c r="D500" s="20">
        <v>0</v>
      </c>
      <c r="E500" s="20">
        <v>0</v>
      </c>
      <c r="F500" s="2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L500" s="20">
        <v>0</v>
      </c>
      <c r="M500" s="20">
        <v>0</v>
      </c>
      <c r="N500" s="20">
        <v>0</v>
      </c>
      <c r="O500" s="20">
        <v>0</v>
      </c>
      <c r="P500" s="20">
        <v>0</v>
      </c>
      <c r="Q500" s="20">
        <v>0</v>
      </c>
      <c r="R500" s="20">
        <v>0</v>
      </c>
      <c r="S500" s="20">
        <v>0</v>
      </c>
      <c r="T500" s="20">
        <v>0</v>
      </c>
      <c r="U500" s="20">
        <v>0</v>
      </c>
    </row>
    <row r="501" spans="1:21" s="18" customFormat="1" ht="15.75" hidden="1" customHeight="1" x14ac:dyDescent="0.2">
      <c r="A501" s="76" t="s">
        <v>334</v>
      </c>
      <c r="B501" s="17" t="s">
        <v>210</v>
      </c>
      <c r="C501" s="63" t="s">
        <v>22</v>
      </c>
      <c r="D501" s="64">
        <v>143</v>
      </c>
      <c r="E501" s="64">
        <v>422</v>
      </c>
      <c r="F501" s="64">
        <v>1545260</v>
      </c>
      <c r="G501" s="64">
        <v>28</v>
      </c>
      <c r="H501" s="64">
        <v>84</v>
      </c>
      <c r="I501" s="64">
        <v>896496</v>
      </c>
      <c r="J501" s="64">
        <v>0</v>
      </c>
      <c r="K501" s="64">
        <v>0</v>
      </c>
      <c r="L501" s="64">
        <v>0</v>
      </c>
      <c r="M501" s="64">
        <v>0</v>
      </c>
      <c r="N501" s="64">
        <v>0</v>
      </c>
      <c r="O501" s="64">
        <v>0</v>
      </c>
      <c r="P501" s="64">
        <v>114</v>
      </c>
      <c r="Q501" s="64">
        <v>332</v>
      </c>
      <c r="R501" s="64">
        <v>639764</v>
      </c>
      <c r="S501" s="64">
        <v>1</v>
      </c>
      <c r="T501" s="64">
        <v>6</v>
      </c>
      <c r="U501" s="64">
        <v>9000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24">
        <v>140</v>
      </c>
      <c r="E502" s="24">
        <v>413</v>
      </c>
      <c r="F502" s="24">
        <v>1447439</v>
      </c>
      <c r="G502" s="24">
        <v>25</v>
      </c>
      <c r="H502" s="24">
        <v>75</v>
      </c>
      <c r="I502" s="24">
        <v>798675</v>
      </c>
      <c r="J502" s="24">
        <v>0</v>
      </c>
      <c r="K502" s="24">
        <v>0</v>
      </c>
      <c r="L502" s="24">
        <v>0</v>
      </c>
      <c r="M502" s="24">
        <v>0</v>
      </c>
      <c r="N502" s="24">
        <v>0</v>
      </c>
      <c r="O502" s="24">
        <v>0</v>
      </c>
      <c r="P502" s="24">
        <v>114</v>
      </c>
      <c r="Q502" s="24">
        <v>332</v>
      </c>
      <c r="R502" s="24">
        <v>639764</v>
      </c>
      <c r="S502" s="24">
        <v>1</v>
      </c>
      <c r="T502" s="24">
        <v>6</v>
      </c>
      <c r="U502" s="24">
        <v>9000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24">
        <v>140</v>
      </c>
      <c r="E503" s="24">
        <v>413</v>
      </c>
      <c r="F503" s="24">
        <v>1447439</v>
      </c>
      <c r="G503" s="24">
        <v>25</v>
      </c>
      <c r="H503" s="24">
        <v>75</v>
      </c>
      <c r="I503" s="24">
        <v>798675</v>
      </c>
      <c r="J503" s="24">
        <v>0</v>
      </c>
      <c r="K503" s="24">
        <v>0</v>
      </c>
      <c r="L503" s="24">
        <v>0</v>
      </c>
      <c r="M503" s="24">
        <v>0</v>
      </c>
      <c r="N503" s="24">
        <v>0</v>
      </c>
      <c r="O503" s="24">
        <v>0</v>
      </c>
      <c r="P503" s="24">
        <v>114</v>
      </c>
      <c r="Q503" s="24">
        <v>332</v>
      </c>
      <c r="R503" s="24">
        <v>639764</v>
      </c>
      <c r="S503" s="24">
        <v>1</v>
      </c>
      <c r="T503" s="24">
        <v>6</v>
      </c>
      <c r="U503" s="24">
        <v>9000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24">
        <v>0</v>
      </c>
      <c r="E504" s="24">
        <v>0</v>
      </c>
      <c r="F504" s="24">
        <v>0</v>
      </c>
      <c r="G504" s="24">
        <v>0</v>
      </c>
      <c r="H504" s="24">
        <v>0</v>
      </c>
      <c r="I504" s="24">
        <v>0</v>
      </c>
      <c r="J504" s="24">
        <v>0</v>
      </c>
      <c r="K504" s="24">
        <v>0</v>
      </c>
      <c r="L504" s="24">
        <v>0</v>
      </c>
      <c r="M504" s="24">
        <v>0</v>
      </c>
      <c r="N504" s="24">
        <v>0</v>
      </c>
      <c r="O504" s="24">
        <v>0</v>
      </c>
      <c r="P504" s="24">
        <v>0</v>
      </c>
      <c r="Q504" s="24">
        <v>0</v>
      </c>
      <c r="R504" s="24">
        <v>0</v>
      </c>
      <c r="S504" s="24">
        <v>0</v>
      </c>
      <c r="T504" s="24">
        <v>0</v>
      </c>
      <c r="U504" s="24">
        <v>0</v>
      </c>
    </row>
    <row r="505" spans="1:21" s="18" customFormat="1" ht="15.75" hidden="1" customHeight="1" x14ac:dyDescent="0.2">
      <c r="A505" s="76"/>
      <c r="B505" s="22" t="s">
        <v>333</v>
      </c>
      <c r="C505" s="23" t="s">
        <v>16</v>
      </c>
      <c r="D505" s="24">
        <v>0</v>
      </c>
      <c r="E505" s="24">
        <v>0</v>
      </c>
      <c r="F505" s="24">
        <v>0</v>
      </c>
      <c r="G505" s="24">
        <v>0</v>
      </c>
      <c r="H505" s="24">
        <v>0</v>
      </c>
      <c r="I505" s="24">
        <v>0</v>
      </c>
      <c r="J505" s="24">
        <v>0</v>
      </c>
      <c r="K505" s="24">
        <v>0</v>
      </c>
      <c r="L505" s="24">
        <v>0</v>
      </c>
      <c r="M505" s="24">
        <v>0</v>
      </c>
      <c r="N505" s="24">
        <v>0</v>
      </c>
      <c r="O505" s="24">
        <v>0</v>
      </c>
      <c r="P505" s="24">
        <v>0</v>
      </c>
      <c r="Q505" s="24">
        <v>0</v>
      </c>
      <c r="R505" s="24">
        <v>0</v>
      </c>
      <c r="S505" s="24">
        <v>0</v>
      </c>
      <c r="T505" s="24">
        <v>0</v>
      </c>
      <c r="U505" s="24">
        <v>0</v>
      </c>
    </row>
    <row r="506" spans="1:21" s="18" customFormat="1" ht="15.75" hidden="1" customHeight="1" x14ac:dyDescent="0.2">
      <c r="A506" s="77"/>
      <c r="B506" s="25" t="s">
        <v>221</v>
      </c>
      <c r="C506" s="26" t="s">
        <v>18</v>
      </c>
      <c r="D506" s="27">
        <v>3</v>
      </c>
      <c r="E506" s="27">
        <v>9</v>
      </c>
      <c r="F506" s="27">
        <v>97821</v>
      </c>
      <c r="G506" s="27">
        <v>3</v>
      </c>
      <c r="H506" s="27">
        <v>9</v>
      </c>
      <c r="I506" s="27">
        <v>97821</v>
      </c>
      <c r="J506" s="27">
        <v>0</v>
      </c>
      <c r="K506" s="27">
        <v>0</v>
      </c>
      <c r="L506" s="27">
        <v>0</v>
      </c>
      <c r="M506" s="27">
        <v>0</v>
      </c>
      <c r="N506" s="27">
        <v>0</v>
      </c>
      <c r="O506" s="27">
        <v>0</v>
      </c>
      <c r="P506" s="27">
        <v>0</v>
      </c>
      <c r="Q506" s="27">
        <v>0</v>
      </c>
      <c r="R506" s="27">
        <v>0</v>
      </c>
      <c r="S506" s="27">
        <v>0</v>
      </c>
      <c r="T506" s="27">
        <v>0</v>
      </c>
      <c r="U506" s="27">
        <v>0</v>
      </c>
    </row>
    <row r="507" spans="1:21" ht="15.75" hidden="1" customHeight="1" x14ac:dyDescent="0.2">
      <c r="A507" s="72" t="s">
        <v>228</v>
      </c>
      <c r="B507" s="73"/>
      <c r="C507" s="15" t="s">
        <v>69</v>
      </c>
      <c r="D507" s="16">
        <v>732</v>
      </c>
      <c r="E507" s="16">
        <v>2164</v>
      </c>
      <c r="F507" s="16">
        <v>5173480</v>
      </c>
      <c r="G507" s="16">
        <v>27</v>
      </c>
      <c r="H507" s="16">
        <v>120</v>
      </c>
      <c r="I507" s="16">
        <v>1249935</v>
      </c>
      <c r="J507" s="16">
        <v>0</v>
      </c>
      <c r="K507" s="16">
        <v>0</v>
      </c>
      <c r="L507" s="16">
        <v>0</v>
      </c>
      <c r="M507" s="16">
        <v>0</v>
      </c>
      <c r="N507" s="16">
        <v>0</v>
      </c>
      <c r="O507" s="16">
        <v>0</v>
      </c>
      <c r="P507" s="16">
        <v>703</v>
      </c>
      <c r="Q507" s="16">
        <v>2035</v>
      </c>
      <c r="R507" s="16">
        <v>3910045</v>
      </c>
      <c r="S507" s="16">
        <v>2</v>
      </c>
      <c r="T507" s="16">
        <v>9</v>
      </c>
      <c r="U507" s="16">
        <v>13500</v>
      </c>
    </row>
    <row r="508" spans="1:21" s="18" customFormat="1" ht="15.75" hidden="1" customHeight="1" x14ac:dyDescent="0.2">
      <c r="A508" s="91" t="s">
        <v>332</v>
      </c>
      <c r="B508" s="17" t="s">
        <v>210</v>
      </c>
      <c r="C508" s="63" t="s">
        <v>22</v>
      </c>
      <c r="D508" s="64">
        <v>77</v>
      </c>
      <c r="E508" s="64">
        <v>217</v>
      </c>
      <c r="F508" s="64">
        <v>462869</v>
      </c>
      <c r="G508" s="64">
        <v>2</v>
      </c>
      <c r="H508" s="64">
        <v>5</v>
      </c>
      <c r="I508" s="64">
        <v>54345</v>
      </c>
      <c r="J508" s="64">
        <v>0</v>
      </c>
      <c r="K508" s="64">
        <v>0</v>
      </c>
      <c r="L508" s="64">
        <v>0</v>
      </c>
      <c r="M508" s="64">
        <v>0</v>
      </c>
      <c r="N508" s="64">
        <v>0</v>
      </c>
      <c r="O508" s="64">
        <v>0</v>
      </c>
      <c r="P508" s="64">
        <v>75</v>
      </c>
      <c r="Q508" s="64">
        <v>212</v>
      </c>
      <c r="R508" s="64">
        <v>408524</v>
      </c>
      <c r="S508" s="64">
        <v>0</v>
      </c>
      <c r="T508" s="64">
        <v>0</v>
      </c>
      <c r="U508" s="64">
        <v>0</v>
      </c>
    </row>
    <row r="509" spans="1:21" s="18" customFormat="1" ht="15.75" hidden="1" customHeight="1" x14ac:dyDescent="0.2">
      <c r="A509" s="92"/>
      <c r="B509" s="19" t="s">
        <v>211</v>
      </c>
      <c r="C509" s="42" t="s">
        <v>17</v>
      </c>
      <c r="D509" s="20">
        <v>77</v>
      </c>
      <c r="E509" s="20">
        <v>217</v>
      </c>
      <c r="F509" s="20">
        <v>462869</v>
      </c>
      <c r="G509" s="20">
        <v>2</v>
      </c>
      <c r="H509" s="20">
        <v>5</v>
      </c>
      <c r="I509" s="20">
        <v>54345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75</v>
      </c>
      <c r="Q509" s="20">
        <v>212</v>
      </c>
      <c r="R509" s="20">
        <v>408524</v>
      </c>
      <c r="S509" s="20">
        <v>0</v>
      </c>
      <c r="T509" s="20">
        <v>0</v>
      </c>
      <c r="U509" s="20">
        <v>0</v>
      </c>
    </row>
    <row r="510" spans="1:21" s="18" customFormat="1" ht="15.75" hidden="1" customHeight="1" x14ac:dyDescent="0.2">
      <c r="A510" s="92"/>
      <c r="B510" s="21" t="s">
        <v>248</v>
      </c>
      <c r="C510" s="42" t="s">
        <v>14</v>
      </c>
      <c r="D510" s="20">
        <v>68</v>
      </c>
      <c r="E510" s="20">
        <v>190</v>
      </c>
      <c r="F510" s="20">
        <v>410840</v>
      </c>
      <c r="G510" s="20">
        <v>2</v>
      </c>
      <c r="H510" s="20">
        <v>5</v>
      </c>
      <c r="I510" s="20">
        <v>54345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66</v>
      </c>
      <c r="Q510" s="20">
        <v>185</v>
      </c>
      <c r="R510" s="20">
        <v>356495</v>
      </c>
      <c r="S510" s="20">
        <v>0</v>
      </c>
      <c r="T510" s="20">
        <v>0</v>
      </c>
      <c r="U510" s="20">
        <v>0</v>
      </c>
    </row>
    <row r="511" spans="1:21" s="18" customFormat="1" ht="15.75" hidden="1" customHeight="1" x14ac:dyDescent="0.2">
      <c r="A511" s="92"/>
      <c r="B511" s="21" t="s">
        <v>212</v>
      </c>
      <c r="C511" s="42" t="s">
        <v>15</v>
      </c>
      <c r="D511" s="20">
        <v>9</v>
      </c>
      <c r="E511" s="20">
        <v>27</v>
      </c>
      <c r="F511" s="20">
        <v>52029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9</v>
      </c>
      <c r="Q511" s="20">
        <v>27</v>
      </c>
      <c r="R511" s="20">
        <v>52029</v>
      </c>
      <c r="S511" s="20">
        <v>0</v>
      </c>
      <c r="T511" s="20">
        <v>0</v>
      </c>
      <c r="U511" s="20">
        <v>0</v>
      </c>
    </row>
    <row r="512" spans="1:21" s="18" customFormat="1" ht="15.75" hidden="1" customHeight="1" x14ac:dyDescent="0.2">
      <c r="A512" s="92"/>
      <c r="B512" s="19" t="s">
        <v>333</v>
      </c>
      <c r="C512" s="42" t="s">
        <v>16</v>
      </c>
      <c r="D512" s="20">
        <v>0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  <c r="Q512" s="20">
        <v>0</v>
      </c>
      <c r="R512" s="20">
        <v>0</v>
      </c>
      <c r="S512" s="20">
        <v>0</v>
      </c>
      <c r="T512" s="20">
        <v>0</v>
      </c>
      <c r="U512" s="20">
        <v>0</v>
      </c>
    </row>
    <row r="513" spans="1:21" s="18" customFormat="1" ht="15.75" hidden="1" customHeight="1" x14ac:dyDescent="0.2">
      <c r="A513" s="92"/>
      <c r="B513" s="19" t="s">
        <v>221</v>
      </c>
      <c r="C513" s="42" t="s">
        <v>18</v>
      </c>
      <c r="D513" s="20">
        <v>0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  <c r="Q513" s="20">
        <v>0</v>
      </c>
      <c r="R513" s="20">
        <v>0</v>
      </c>
      <c r="S513" s="20">
        <v>0</v>
      </c>
      <c r="T513" s="20">
        <v>0</v>
      </c>
      <c r="U513" s="20">
        <v>0</v>
      </c>
    </row>
    <row r="514" spans="1:21" s="18" customFormat="1" ht="15.75" hidden="1" customHeight="1" x14ac:dyDescent="0.2">
      <c r="A514" s="76" t="s">
        <v>334</v>
      </c>
      <c r="B514" s="17" t="s">
        <v>210</v>
      </c>
      <c r="C514" s="63" t="s">
        <v>22</v>
      </c>
      <c r="D514" s="64">
        <v>655</v>
      </c>
      <c r="E514" s="64">
        <v>1947</v>
      </c>
      <c r="F514" s="64">
        <v>4710611</v>
      </c>
      <c r="G514" s="64">
        <v>25</v>
      </c>
      <c r="H514" s="64">
        <v>115</v>
      </c>
      <c r="I514" s="64">
        <v>1195590</v>
      </c>
      <c r="J514" s="64">
        <v>0</v>
      </c>
      <c r="K514" s="64">
        <v>0</v>
      </c>
      <c r="L514" s="64">
        <v>0</v>
      </c>
      <c r="M514" s="64">
        <v>0</v>
      </c>
      <c r="N514" s="64">
        <v>0</v>
      </c>
      <c r="O514" s="64">
        <v>0</v>
      </c>
      <c r="P514" s="64">
        <v>628</v>
      </c>
      <c r="Q514" s="64">
        <v>1823</v>
      </c>
      <c r="R514" s="64">
        <v>3501521</v>
      </c>
      <c r="S514" s="64">
        <v>2</v>
      </c>
      <c r="T514" s="64">
        <v>9</v>
      </c>
      <c r="U514" s="64">
        <v>13500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24">
        <v>637</v>
      </c>
      <c r="E515" s="24">
        <v>1894</v>
      </c>
      <c r="F515" s="24">
        <v>4608480</v>
      </c>
      <c r="G515" s="24">
        <v>25</v>
      </c>
      <c r="H515" s="24">
        <v>115</v>
      </c>
      <c r="I515" s="24">
        <v>1195590</v>
      </c>
      <c r="J515" s="24">
        <v>0</v>
      </c>
      <c r="K515" s="24">
        <v>0</v>
      </c>
      <c r="L515" s="24">
        <v>0</v>
      </c>
      <c r="M515" s="24">
        <v>0</v>
      </c>
      <c r="N515" s="24">
        <v>0</v>
      </c>
      <c r="O515" s="24">
        <v>0</v>
      </c>
      <c r="P515" s="24">
        <v>610</v>
      </c>
      <c r="Q515" s="24">
        <v>1770</v>
      </c>
      <c r="R515" s="24">
        <v>3399390</v>
      </c>
      <c r="S515" s="24">
        <v>2</v>
      </c>
      <c r="T515" s="24">
        <v>9</v>
      </c>
      <c r="U515" s="24">
        <v>13500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24">
        <v>564</v>
      </c>
      <c r="E516" s="24">
        <v>1685</v>
      </c>
      <c r="F516" s="24">
        <v>4143143</v>
      </c>
      <c r="G516" s="24">
        <v>22</v>
      </c>
      <c r="H516" s="24">
        <v>108</v>
      </c>
      <c r="I516" s="24">
        <v>1119507</v>
      </c>
      <c r="J516" s="24">
        <v>0</v>
      </c>
      <c r="K516" s="24">
        <v>0</v>
      </c>
      <c r="L516" s="24">
        <v>0</v>
      </c>
      <c r="M516" s="24">
        <v>0</v>
      </c>
      <c r="N516" s="24">
        <v>0</v>
      </c>
      <c r="O516" s="24">
        <v>0</v>
      </c>
      <c r="P516" s="24">
        <v>540</v>
      </c>
      <c r="Q516" s="24">
        <v>1568</v>
      </c>
      <c r="R516" s="24">
        <v>3010136</v>
      </c>
      <c r="S516" s="24">
        <v>2</v>
      </c>
      <c r="T516" s="24">
        <v>9</v>
      </c>
      <c r="U516" s="24">
        <v>13500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24">
        <v>73</v>
      </c>
      <c r="E517" s="24">
        <v>209</v>
      </c>
      <c r="F517" s="24">
        <v>465337</v>
      </c>
      <c r="G517" s="24">
        <v>3</v>
      </c>
      <c r="H517" s="24">
        <v>7</v>
      </c>
      <c r="I517" s="24">
        <v>76083</v>
      </c>
      <c r="J517" s="24">
        <v>0</v>
      </c>
      <c r="K517" s="24">
        <v>0</v>
      </c>
      <c r="L517" s="24">
        <v>0</v>
      </c>
      <c r="M517" s="24">
        <v>0</v>
      </c>
      <c r="N517" s="24">
        <v>0</v>
      </c>
      <c r="O517" s="24">
        <v>0</v>
      </c>
      <c r="P517" s="24">
        <v>70</v>
      </c>
      <c r="Q517" s="24">
        <v>202</v>
      </c>
      <c r="R517" s="24">
        <v>389254</v>
      </c>
      <c r="S517" s="24">
        <v>0</v>
      </c>
      <c r="T517" s="24">
        <v>0</v>
      </c>
      <c r="U517" s="24">
        <v>0</v>
      </c>
    </row>
    <row r="518" spans="1:21" s="18" customFormat="1" ht="15.75" hidden="1" customHeight="1" x14ac:dyDescent="0.2">
      <c r="A518" s="76"/>
      <c r="B518" s="22" t="s">
        <v>333</v>
      </c>
      <c r="C518" s="23" t="s">
        <v>16</v>
      </c>
      <c r="D518" s="24">
        <v>8</v>
      </c>
      <c r="E518" s="24">
        <v>23</v>
      </c>
      <c r="F518" s="24">
        <v>44321</v>
      </c>
      <c r="G518" s="24">
        <v>0</v>
      </c>
      <c r="H518" s="24">
        <v>0</v>
      </c>
      <c r="I518" s="24">
        <v>0</v>
      </c>
      <c r="J518" s="24">
        <v>0</v>
      </c>
      <c r="K518" s="24">
        <v>0</v>
      </c>
      <c r="L518" s="24">
        <v>0</v>
      </c>
      <c r="M518" s="24">
        <v>0</v>
      </c>
      <c r="N518" s="24">
        <v>0</v>
      </c>
      <c r="O518" s="24">
        <v>0</v>
      </c>
      <c r="P518" s="24">
        <v>8</v>
      </c>
      <c r="Q518" s="24">
        <v>23</v>
      </c>
      <c r="R518" s="24">
        <v>44321</v>
      </c>
      <c r="S518" s="24">
        <v>0</v>
      </c>
      <c r="T518" s="24">
        <v>0</v>
      </c>
      <c r="U518" s="24">
        <v>0</v>
      </c>
    </row>
    <row r="519" spans="1:21" s="18" customFormat="1" ht="15.75" hidden="1" customHeight="1" x14ac:dyDescent="0.2">
      <c r="A519" s="77"/>
      <c r="B519" s="25" t="s">
        <v>221</v>
      </c>
      <c r="C519" s="26" t="s">
        <v>18</v>
      </c>
      <c r="D519" s="27">
        <v>10</v>
      </c>
      <c r="E519" s="27">
        <v>30</v>
      </c>
      <c r="F519" s="27">
        <v>57810</v>
      </c>
      <c r="G519" s="27">
        <v>0</v>
      </c>
      <c r="H519" s="27">
        <v>0</v>
      </c>
      <c r="I519" s="27">
        <v>0</v>
      </c>
      <c r="J519" s="27">
        <v>0</v>
      </c>
      <c r="K519" s="27">
        <v>0</v>
      </c>
      <c r="L519" s="27">
        <v>0</v>
      </c>
      <c r="M519" s="27">
        <v>0</v>
      </c>
      <c r="N519" s="27">
        <v>0</v>
      </c>
      <c r="O519" s="27">
        <v>0</v>
      </c>
      <c r="P519" s="27">
        <v>10</v>
      </c>
      <c r="Q519" s="27">
        <v>30</v>
      </c>
      <c r="R519" s="27">
        <v>57810</v>
      </c>
      <c r="S519" s="27">
        <v>0</v>
      </c>
      <c r="T519" s="27">
        <v>0</v>
      </c>
      <c r="U519" s="27">
        <v>0</v>
      </c>
    </row>
    <row r="520" spans="1:21" ht="15.75" hidden="1" customHeight="1" x14ac:dyDescent="0.2">
      <c r="A520" s="72" t="s">
        <v>229</v>
      </c>
      <c r="B520" s="73"/>
      <c r="C520" s="15" t="s">
        <v>51</v>
      </c>
      <c r="D520" s="16">
        <v>41</v>
      </c>
      <c r="E520" s="16">
        <v>89</v>
      </c>
      <c r="F520" s="16">
        <v>534167</v>
      </c>
      <c r="G520" s="16">
        <v>21</v>
      </c>
      <c r="H520" s="16">
        <v>42</v>
      </c>
      <c r="I520" s="16">
        <v>443598</v>
      </c>
      <c r="J520" s="16">
        <v>0</v>
      </c>
      <c r="K520" s="16">
        <v>0</v>
      </c>
      <c r="L520" s="16">
        <v>0</v>
      </c>
      <c r="M520" s="16">
        <v>0</v>
      </c>
      <c r="N520" s="16">
        <v>0</v>
      </c>
      <c r="O520" s="16">
        <v>0</v>
      </c>
      <c r="P520" s="16">
        <v>20</v>
      </c>
      <c r="Q520" s="16">
        <v>47</v>
      </c>
      <c r="R520" s="16">
        <v>90569</v>
      </c>
      <c r="S520" s="16">
        <v>0</v>
      </c>
      <c r="T520" s="16">
        <v>0</v>
      </c>
      <c r="U520" s="16">
        <v>0</v>
      </c>
    </row>
    <row r="521" spans="1:21" s="18" customFormat="1" ht="15.75" hidden="1" customHeight="1" x14ac:dyDescent="0.2">
      <c r="A521" s="91" t="s">
        <v>332</v>
      </c>
      <c r="B521" s="17" t="s">
        <v>210</v>
      </c>
      <c r="C521" s="63" t="s">
        <v>22</v>
      </c>
      <c r="D521" s="64">
        <v>1</v>
      </c>
      <c r="E521" s="64">
        <v>2</v>
      </c>
      <c r="F521" s="64">
        <v>12338</v>
      </c>
      <c r="G521" s="64">
        <v>1</v>
      </c>
      <c r="H521" s="64">
        <v>2</v>
      </c>
      <c r="I521" s="64">
        <v>12338</v>
      </c>
      <c r="J521" s="64">
        <v>0</v>
      </c>
      <c r="K521" s="64">
        <v>0</v>
      </c>
      <c r="L521" s="64">
        <v>0</v>
      </c>
      <c r="M521" s="64">
        <v>0</v>
      </c>
      <c r="N521" s="64">
        <v>0</v>
      </c>
      <c r="O521" s="64">
        <v>0</v>
      </c>
      <c r="P521" s="64">
        <v>0</v>
      </c>
      <c r="Q521" s="64">
        <v>0</v>
      </c>
      <c r="R521" s="64">
        <v>0</v>
      </c>
      <c r="S521" s="64">
        <v>0</v>
      </c>
      <c r="T521" s="64">
        <v>0</v>
      </c>
      <c r="U521" s="64">
        <v>0</v>
      </c>
    </row>
    <row r="522" spans="1:21" s="18" customFormat="1" ht="15.75" hidden="1" customHeight="1" x14ac:dyDescent="0.2">
      <c r="A522" s="92"/>
      <c r="B522" s="19" t="s">
        <v>211</v>
      </c>
      <c r="C522" s="42" t="s">
        <v>17</v>
      </c>
      <c r="D522" s="20">
        <v>1</v>
      </c>
      <c r="E522" s="20">
        <v>2</v>
      </c>
      <c r="F522" s="20">
        <v>12338</v>
      </c>
      <c r="G522" s="20">
        <v>1</v>
      </c>
      <c r="H522" s="20">
        <v>2</v>
      </c>
      <c r="I522" s="20">
        <v>12338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0</v>
      </c>
      <c r="Q522" s="20">
        <v>0</v>
      </c>
      <c r="R522" s="20">
        <v>0</v>
      </c>
      <c r="S522" s="20">
        <v>0</v>
      </c>
      <c r="T522" s="20">
        <v>0</v>
      </c>
      <c r="U522" s="20">
        <v>0</v>
      </c>
    </row>
    <row r="523" spans="1:21" s="18" customFormat="1" ht="15.75" hidden="1" customHeight="1" x14ac:dyDescent="0.2">
      <c r="A523" s="92"/>
      <c r="B523" s="21" t="s">
        <v>248</v>
      </c>
      <c r="C523" s="42" t="s">
        <v>14</v>
      </c>
      <c r="D523" s="20">
        <v>1</v>
      </c>
      <c r="E523" s="20">
        <v>2</v>
      </c>
      <c r="F523" s="20">
        <v>12338</v>
      </c>
      <c r="G523" s="20">
        <v>1</v>
      </c>
      <c r="H523" s="20">
        <v>2</v>
      </c>
      <c r="I523" s="20">
        <v>12338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0</v>
      </c>
      <c r="P523" s="20">
        <v>0</v>
      </c>
      <c r="Q523" s="20">
        <v>0</v>
      </c>
      <c r="R523" s="20">
        <v>0</v>
      </c>
      <c r="S523" s="20">
        <v>0</v>
      </c>
      <c r="T523" s="20">
        <v>0</v>
      </c>
      <c r="U523" s="20">
        <v>0</v>
      </c>
    </row>
    <row r="524" spans="1:21" s="18" customFormat="1" ht="15.75" hidden="1" customHeight="1" x14ac:dyDescent="0.2">
      <c r="A524" s="92"/>
      <c r="B524" s="21" t="s">
        <v>212</v>
      </c>
      <c r="C524" s="42" t="s">
        <v>15</v>
      </c>
      <c r="D524" s="20">
        <v>0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0</v>
      </c>
      <c r="Q524" s="20">
        <v>0</v>
      </c>
      <c r="R524" s="20">
        <v>0</v>
      </c>
      <c r="S524" s="20">
        <v>0</v>
      </c>
      <c r="T524" s="20">
        <v>0</v>
      </c>
      <c r="U524" s="20">
        <v>0</v>
      </c>
    </row>
    <row r="525" spans="1:21" s="18" customFormat="1" ht="15.75" hidden="1" customHeight="1" x14ac:dyDescent="0.2">
      <c r="A525" s="92"/>
      <c r="B525" s="19" t="s">
        <v>333</v>
      </c>
      <c r="C525" s="42" t="s">
        <v>16</v>
      </c>
      <c r="D525" s="20">
        <v>0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  <c r="Q525" s="20">
        <v>0</v>
      </c>
      <c r="R525" s="20">
        <v>0</v>
      </c>
      <c r="S525" s="20">
        <v>0</v>
      </c>
      <c r="T525" s="20">
        <v>0</v>
      </c>
      <c r="U525" s="20">
        <v>0</v>
      </c>
    </row>
    <row r="526" spans="1:21" s="18" customFormat="1" ht="15.75" hidden="1" customHeight="1" x14ac:dyDescent="0.2">
      <c r="A526" s="92"/>
      <c r="B526" s="19" t="s">
        <v>221</v>
      </c>
      <c r="C526" s="42" t="s">
        <v>18</v>
      </c>
      <c r="D526" s="20">
        <v>0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  <c r="T526" s="20">
        <v>0</v>
      </c>
      <c r="U526" s="20">
        <v>0</v>
      </c>
    </row>
    <row r="527" spans="1:21" s="18" customFormat="1" ht="15.75" hidden="1" customHeight="1" x14ac:dyDescent="0.2">
      <c r="A527" s="76" t="s">
        <v>334</v>
      </c>
      <c r="B527" s="17" t="s">
        <v>210</v>
      </c>
      <c r="C527" s="63" t="s">
        <v>22</v>
      </c>
      <c r="D527" s="64">
        <v>40</v>
      </c>
      <c r="E527" s="64">
        <v>87</v>
      </c>
      <c r="F527" s="64">
        <v>521829</v>
      </c>
      <c r="G527" s="64">
        <v>20</v>
      </c>
      <c r="H527" s="64">
        <v>40</v>
      </c>
      <c r="I527" s="64">
        <v>431260</v>
      </c>
      <c r="J527" s="64">
        <v>0</v>
      </c>
      <c r="K527" s="64">
        <v>0</v>
      </c>
      <c r="L527" s="64">
        <v>0</v>
      </c>
      <c r="M527" s="64">
        <v>0</v>
      </c>
      <c r="N527" s="64">
        <v>0</v>
      </c>
      <c r="O527" s="64">
        <v>0</v>
      </c>
      <c r="P527" s="64">
        <v>20</v>
      </c>
      <c r="Q527" s="64">
        <v>47</v>
      </c>
      <c r="R527" s="64">
        <v>90569</v>
      </c>
      <c r="S527" s="64">
        <v>0</v>
      </c>
      <c r="T527" s="64">
        <v>0</v>
      </c>
      <c r="U527" s="6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24">
        <v>40</v>
      </c>
      <c r="E528" s="24">
        <v>87</v>
      </c>
      <c r="F528" s="24">
        <v>521829</v>
      </c>
      <c r="G528" s="24">
        <v>20</v>
      </c>
      <c r="H528" s="24">
        <v>40</v>
      </c>
      <c r="I528" s="24">
        <v>431260</v>
      </c>
      <c r="J528" s="24">
        <v>0</v>
      </c>
      <c r="K528" s="24">
        <v>0</v>
      </c>
      <c r="L528" s="24">
        <v>0</v>
      </c>
      <c r="M528" s="24">
        <v>0</v>
      </c>
      <c r="N528" s="24">
        <v>0</v>
      </c>
      <c r="O528" s="24">
        <v>0</v>
      </c>
      <c r="P528" s="24">
        <v>20</v>
      </c>
      <c r="Q528" s="24">
        <v>47</v>
      </c>
      <c r="R528" s="24">
        <v>90569</v>
      </c>
      <c r="S528" s="24">
        <v>0</v>
      </c>
      <c r="T528" s="24">
        <v>0</v>
      </c>
      <c r="U528" s="24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24">
        <v>22</v>
      </c>
      <c r="E529" s="24">
        <v>46</v>
      </c>
      <c r="F529" s="24">
        <v>303250</v>
      </c>
      <c r="G529" s="24">
        <v>12</v>
      </c>
      <c r="H529" s="24">
        <v>24</v>
      </c>
      <c r="I529" s="24">
        <v>260856</v>
      </c>
      <c r="J529" s="24">
        <v>0</v>
      </c>
      <c r="K529" s="24">
        <v>0</v>
      </c>
      <c r="L529" s="24">
        <v>0</v>
      </c>
      <c r="M529" s="24">
        <v>0</v>
      </c>
      <c r="N529" s="24">
        <v>0</v>
      </c>
      <c r="O529" s="24">
        <v>0</v>
      </c>
      <c r="P529" s="24">
        <v>10</v>
      </c>
      <c r="Q529" s="24">
        <v>22</v>
      </c>
      <c r="R529" s="24">
        <v>42394</v>
      </c>
      <c r="S529" s="24">
        <v>0</v>
      </c>
      <c r="T529" s="24">
        <v>0</v>
      </c>
      <c r="U529" s="24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24">
        <v>18</v>
      </c>
      <c r="E530" s="24">
        <v>41</v>
      </c>
      <c r="F530" s="24">
        <v>218579</v>
      </c>
      <c r="G530" s="24">
        <v>8</v>
      </c>
      <c r="H530" s="24">
        <v>16</v>
      </c>
      <c r="I530" s="24">
        <v>170404</v>
      </c>
      <c r="J530" s="24">
        <v>0</v>
      </c>
      <c r="K530" s="24">
        <v>0</v>
      </c>
      <c r="L530" s="24">
        <v>0</v>
      </c>
      <c r="M530" s="24">
        <v>0</v>
      </c>
      <c r="N530" s="24">
        <v>0</v>
      </c>
      <c r="O530" s="24">
        <v>0</v>
      </c>
      <c r="P530" s="24">
        <v>10</v>
      </c>
      <c r="Q530" s="24">
        <v>25</v>
      </c>
      <c r="R530" s="24">
        <v>48175</v>
      </c>
      <c r="S530" s="24">
        <v>0</v>
      </c>
      <c r="T530" s="24">
        <v>0</v>
      </c>
      <c r="U530" s="24">
        <v>0</v>
      </c>
    </row>
    <row r="531" spans="1:21" s="18" customFormat="1" ht="15.75" hidden="1" customHeight="1" x14ac:dyDescent="0.2">
      <c r="A531" s="76"/>
      <c r="B531" s="22" t="s">
        <v>333</v>
      </c>
      <c r="C531" s="23" t="s">
        <v>16</v>
      </c>
      <c r="D531" s="24">
        <v>0</v>
      </c>
      <c r="E531" s="24">
        <v>0</v>
      </c>
      <c r="F531" s="24">
        <v>0</v>
      </c>
      <c r="G531" s="24">
        <v>0</v>
      </c>
      <c r="H531" s="24">
        <v>0</v>
      </c>
      <c r="I531" s="24">
        <v>0</v>
      </c>
      <c r="J531" s="24">
        <v>0</v>
      </c>
      <c r="K531" s="24">
        <v>0</v>
      </c>
      <c r="L531" s="24">
        <v>0</v>
      </c>
      <c r="M531" s="24">
        <v>0</v>
      </c>
      <c r="N531" s="24">
        <v>0</v>
      </c>
      <c r="O531" s="24">
        <v>0</v>
      </c>
      <c r="P531" s="24">
        <v>0</v>
      </c>
      <c r="Q531" s="24">
        <v>0</v>
      </c>
      <c r="R531" s="24">
        <v>0</v>
      </c>
      <c r="S531" s="24">
        <v>0</v>
      </c>
      <c r="T531" s="24">
        <v>0</v>
      </c>
      <c r="U531" s="24">
        <v>0</v>
      </c>
    </row>
    <row r="532" spans="1:21" s="18" customFormat="1" ht="15.75" hidden="1" customHeight="1" x14ac:dyDescent="0.2">
      <c r="A532" s="77"/>
      <c r="B532" s="25" t="s">
        <v>221</v>
      </c>
      <c r="C532" s="26" t="s">
        <v>18</v>
      </c>
      <c r="D532" s="27">
        <v>0</v>
      </c>
      <c r="E532" s="27">
        <v>0</v>
      </c>
      <c r="F532" s="27">
        <v>0</v>
      </c>
      <c r="G532" s="27">
        <v>0</v>
      </c>
      <c r="H532" s="27">
        <v>0</v>
      </c>
      <c r="I532" s="27">
        <v>0</v>
      </c>
      <c r="J532" s="27">
        <v>0</v>
      </c>
      <c r="K532" s="27">
        <v>0</v>
      </c>
      <c r="L532" s="27">
        <v>0</v>
      </c>
      <c r="M532" s="27">
        <v>0</v>
      </c>
      <c r="N532" s="27">
        <v>0</v>
      </c>
      <c r="O532" s="27">
        <v>0</v>
      </c>
      <c r="P532" s="27">
        <v>0</v>
      </c>
      <c r="Q532" s="27">
        <v>0</v>
      </c>
      <c r="R532" s="27">
        <v>0</v>
      </c>
      <c r="S532" s="27">
        <v>0</v>
      </c>
      <c r="T532" s="27">
        <v>0</v>
      </c>
      <c r="U532" s="27">
        <v>0</v>
      </c>
    </row>
    <row r="533" spans="1:21" ht="15.75" hidden="1" customHeight="1" x14ac:dyDescent="0.2">
      <c r="A533" s="72" t="s">
        <v>230</v>
      </c>
      <c r="B533" s="73"/>
      <c r="C533" s="15" t="s">
        <v>71</v>
      </c>
      <c r="D533" s="16">
        <v>64</v>
      </c>
      <c r="E533" s="16">
        <v>195</v>
      </c>
      <c r="F533" s="16">
        <v>1784554</v>
      </c>
      <c r="G533" s="16">
        <v>53</v>
      </c>
      <c r="H533" s="16">
        <v>159</v>
      </c>
      <c r="I533" s="16">
        <v>1718171</v>
      </c>
      <c r="J533" s="16">
        <v>0</v>
      </c>
      <c r="K533" s="16">
        <v>0</v>
      </c>
      <c r="L533" s="16">
        <v>0</v>
      </c>
      <c r="M533" s="16">
        <v>0</v>
      </c>
      <c r="N533" s="16">
        <v>0</v>
      </c>
      <c r="O533" s="16">
        <v>0</v>
      </c>
      <c r="P533" s="16">
        <v>10</v>
      </c>
      <c r="Q533" s="16">
        <v>29</v>
      </c>
      <c r="R533" s="16">
        <v>55883</v>
      </c>
      <c r="S533" s="16">
        <v>1</v>
      </c>
      <c r="T533" s="16">
        <v>7</v>
      </c>
      <c r="U533" s="16">
        <v>10500</v>
      </c>
    </row>
    <row r="534" spans="1:21" s="18" customFormat="1" ht="15.75" hidden="1" customHeight="1" x14ac:dyDescent="0.2">
      <c r="A534" s="91" t="s">
        <v>332</v>
      </c>
      <c r="B534" s="17" t="s">
        <v>210</v>
      </c>
      <c r="C534" s="63" t="s">
        <v>22</v>
      </c>
      <c r="D534" s="64">
        <v>2</v>
      </c>
      <c r="E534" s="64">
        <v>6</v>
      </c>
      <c r="F534" s="64">
        <v>65214</v>
      </c>
      <c r="G534" s="64">
        <v>2</v>
      </c>
      <c r="H534" s="64">
        <v>6</v>
      </c>
      <c r="I534" s="64">
        <v>65214</v>
      </c>
      <c r="J534" s="64">
        <v>0</v>
      </c>
      <c r="K534" s="64">
        <v>0</v>
      </c>
      <c r="L534" s="64">
        <v>0</v>
      </c>
      <c r="M534" s="64">
        <v>0</v>
      </c>
      <c r="N534" s="64">
        <v>0</v>
      </c>
      <c r="O534" s="64">
        <v>0</v>
      </c>
      <c r="P534" s="64">
        <v>0</v>
      </c>
      <c r="Q534" s="64">
        <v>0</v>
      </c>
      <c r="R534" s="64">
        <v>0</v>
      </c>
      <c r="S534" s="64">
        <v>0</v>
      </c>
      <c r="T534" s="64">
        <v>0</v>
      </c>
      <c r="U534" s="64">
        <v>0</v>
      </c>
    </row>
    <row r="535" spans="1:21" s="18" customFormat="1" ht="15.75" hidden="1" customHeight="1" x14ac:dyDescent="0.2">
      <c r="A535" s="92"/>
      <c r="B535" s="19" t="s">
        <v>211</v>
      </c>
      <c r="C535" s="42" t="s">
        <v>17</v>
      </c>
      <c r="D535" s="20">
        <v>2</v>
      </c>
      <c r="E535" s="20">
        <v>6</v>
      </c>
      <c r="F535" s="20">
        <v>65214</v>
      </c>
      <c r="G535" s="20">
        <v>2</v>
      </c>
      <c r="H535" s="20">
        <v>6</v>
      </c>
      <c r="I535" s="20">
        <v>65214</v>
      </c>
      <c r="J535" s="20">
        <v>0</v>
      </c>
      <c r="K535" s="20">
        <v>0</v>
      </c>
      <c r="L535" s="20">
        <v>0</v>
      </c>
      <c r="M535" s="20">
        <v>0</v>
      </c>
      <c r="N535" s="20">
        <v>0</v>
      </c>
      <c r="O535" s="20">
        <v>0</v>
      </c>
      <c r="P535" s="20">
        <v>0</v>
      </c>
      <c r="Q535" s="20">
        <v>0</v>
      </c>
      <c r="R535" s="20">
        <v>0</v>
      </c>
      <c r="S535" s="20">
        <v>0</v>
      </c>
      <c r="T535" s="20">
        <v>0</v>
      </c>
      <c r="U535" s="20">
        <v>0</v>
      </c>
    </row>
    <row r="536" spans="1:21" s="18" customFormat="1" ht="15.75" hidden="1" customHeight="1" x14ac:dyDescent="0.2">
      <c r="A536" s="92"/>
      <c r="B536" s="21" t="s">
        <v>248</v>
      </c>
      <c r="C536" s="42" t="s">
        <v>14</v>
      </c>
      <c r="D536" s="20">
        <v>1</v>
      </c>
      <c r="E536" s="20">
        <v>3</v>
      </c>
      <c r="F536" s="20">
        <v>32607</v>
      </c>
      <c r="G536" s="20">
        <v>1</v>
      </c>
      <c r="H536" s="20">
        <v>3</v>
      </c>
      <c r="I536" s="20">
        <v>32607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0</v>
      </c>
      <c r="Q536" s="20">
        <v>0</v>
      </c>
      <c r="R536" s="20">
        <v>0</v>
      </c>
      <c r="S536" s="20">
        <v>0</v>
      </c>
      <c r="T536" s="20">
        <v>0</v>
      </c>
      <c r="U536" s="20">
        <v>0</v>
      </c>
    </row>
    <row r="537" spans="1:21" s="18" customFormat="1" ht="15.75" hidden="1" customHeight="1" x14ac:dyDescent="0.2">
      <c r="A537" s="92"/>
      <c r="B537" s="21" t="s">
        <v>212</v>
      </c>
      <c r="C537" s="42" t="s">
        <v>15</v>
      </c>
      <c r="D537" s="20">
        <v>1</v>
      </c>
      <c r="E537" s="20">
        <v>3</v>
      </c>
      <c r="F537" s="20">
        <v>32607</v>
      </c>
      <c r="G537" s="20">
        <v>1</v>
      </c>
      <c r="H537" s="20">
        <v>3</v>
      </c>
      <c r="I537" s="20">
        <v>32607</v>
      </c>
      <c r="J537" s="20">
        <v>0</v>
      </c>
      <c r="K537" s="20">
        <v>0</v>
      </c>
      <c r="L537" s="20">
        <v>0</v>
      </c>
      <c r="M537" s="20">
        <v>0</v>
      </c>
      <c r="N537" s="20">
        <v>0</v>
      </c>
      <c r="O537" s="20">
        <v>0</v>
      </c>
      <c r="P537" s="20">
        <v>0</v>
      </c>
      <c r="Q537" s="20">
        <v>0</v>
      </c>
      <c r="R537" s="20">
        <v>0</v>
      </c>
      <c r="S537" s="20">
        <v>0</v>
      </c>
      <c r="T537" s="20">
        <v>0</v>
      </c>
      <c r="U537" s="20">
        <v>0</v>
      </c>
    </row>
    <row r="538" spans="1:21" s="18" customFormat="1" ht="15.75" hidden="1" customHeight="1" x14ac:dyDescent="0.2">
      <c r="A538" s="92"/>
      <c r="B538" s="19" t="s">
        <v>333</v>
      </c>
      <c r="C538" s="42" t="s">
        <v>16</v>
      </c>
      <c r="D538" s="20">
        <v>0</v>
      </c>
      <c r="E538" s="20">
        <v>0</v>
      </c>
      <c r="F538" s="20">
        <v>0</v>
      </c>
      <c r="G538" s="20">
        <v>0</v>
      </c>
      <c r="H538" s="20">
        <v>0</v>
      </c>
      <c r="I538" s="20">
        <v>0</v>
      </c>
      <c r="J538" s="20">
        <v>0</v>
      </c>
      <c r="K538" s="20">
        <v>0</v>
      </c>
      <c r="L538" s="20">
        <v>0</v>
      </c>
      <c r="M538" s="20">
        <v>0</v>
      </c>
      <c r="N538" s="20">
        <v>0</v>
      </c>
      <c r="O538" s="20">
        <v>0</v>
      </c>
      <c r="P538" s="20">
        <v>0</v>
      </c>
      <c r="Q538" s="20">
        <v>0</v>
      </c>
      <c r="R538" s="20">
        <v>0</v>
      </c>
      <c r="S538" s="20">
        <v>0</v>
      </c>
      <c r="T538" s="20">
        <v>0</v>
      </c>
      <c r="U538" s="20">
        <v>0</v>
      </c>
    </row>
    <row r="539" spans="1:21" s="18" customFormat="1" ht="15.75" hidden="1" customHeight="1" x14ac:dyDescent="0.2">
      <c r="A539" s="92"/>
      <c r="B539" s="19" t="s">
        <v>221</v>
      </c>
      <c r="C539" s="42" t="s">
        <v>18</v>
      </c>
      <c r="D539" s="20">
        <v>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M539" s="20">
        <v>0</v>
      </c>
      <c r="N539" s="20">
        <v>0</v>
      </c>
      <c r="O539" s="20">
        <v>0</v>
      </c>
      <c r="P539" s="20">
        <v>0</v>
      </c>
      <c r="Q539" s="20">
        <v>0</v>
      </c>
      <c r="R539" s="20">
        <v>0</v>
      </c>
      <c r="S539" s="20">
        <v>0</v>
      </c>
      <c r="T539" s="20">
        <v>0</v>
      </c>
      <c r="U539" s="20">
        <v>0</v>
      </c>
    </row>
    <row r="540" spans="1:21" s="18" customFormat="1" ht="15.75" hidden="1" customHeight="1" x14ac:dyDescent="0.2">
      <c r="A540" s="76" t="s">
        <v>334</v>
      </c>
      <c r="B540" s="17" t="s">
        <v>210</v>
      </c>
      <c r="C540" s="63" t="s">
        <v>22</v>
      </c>
      <c r="D540" s="64">
        <v>62</v>
      </c>
      <c r="E540" s="64">
        <v>189</v>
      </c>
      <c r="F540" s="64">
        <v>1719340</v>
      </c>
      <c r="G540" s="64">
        <v>51</v>
      </c>
      <c r="H540" s="64">
        <v>153</v>
      </c>
      <c r="I540" s="64">
        <v>1652957</v>
      </c>
      <c r="J540" s="64">
        <v>0</v>
      </c>
      <c r="K540" s="64">
        <v>0</v>
      </c>
      <c r="L540" s="64">
        <v>0</v>
      </c>
      <c r="M540" s="64">
        <v>0</v>
      </c>
      <c r="N540" s="64">
        <v>0</v>
      </c>
      <c r="O540" s="64">
        <v>0</v>
      </c>
      <c r="P540" s="64">
        <v>10</v>
      </c>
      <c r="Q540" s="64">
        <v>29</v>
      </c>
      <c r="R540" s="64">
        <v>55883</v>
      </c>
      <c r="S540" s="64">
        <v>1</v>
      </c>
      <c r="T540" s="64">
        <v>7</v>
      </c>
      <c r="U540" s="64">
        <v>10500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24">
        <v>61</v>
      </c>
      <c r="E541" s="24">
        <v>186</v>
      </c>
      <c r="F541" s="24">
        <v>1686733</v>
      </c>
      <c r="G541" s="24">
        <v>50</v>
      </c>
      <c r="H541" s="24">
        <v>150</v>
      </c>
      <c r="I541" s="24">
        <v>1620350</v>
      </c>
      <c r="J541" s="24">
        <v>0</v>
      </c>
      <c r="K541" s="24">
        <v>0</v>
      </c>
      <c r="L541" s="24">
        <v>0</v>
      </c>
      <c r="M541" s="24">
        <v>0</v>
      </c>
      <c r="N541" s="24">
        <v>0</v>
      </c>
      <c r="O541" s="24">
        <v>0</v>
      </c>
      <c r="P541" s="24">
        <v>10</v>
      </c>
      <c r="Q541" s="24">
        <v>29</v>
      </c>
      <c r="R541" s="24">
        <v>55883</v>
      </c>
      <c r="S541" s="24">
        <v>1</v>
      </c>
      <c r="T541" s="24">
        <v>7</v>
      </c>
      <c r="U541" s="24">
        <v>10500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24">
        <v>37</v>
      </c>
      <c r="E542" s="24">
        <v>115</v>
      </c>
      <c r="F542" s="24">
        <v>942918</v>
      </c>
      <c r="G542" s="24">
        <v>27</v>
      </c>
      <c r="H542" s="24">
        <v>81</v>
      </c>
      <c r="I542" s="24">
        <v>880389</v>
      </c>
      <c r="J542" s="24">
        <v>0</v>
      </c>
      <c r="K542" s="24">
        <v>0</v>
      </c>
      <c r="L542" s="24">
        <v>0</v>
      </c>
      <c r="M542" s="24">
        <v>0</v>
      </c>
      <c r="N542" s="24">
        <v>0</v>
      </c>
      <c r="O542" s="24">
        <v>0</v>
      </c>
      <c r="P542" s="24">
        <v>9</v>
      </c>
      <c r="Q542" s="24">
        <v>27</v>
      </c>
      <c r="R542" s="24">
        <v>52029</v>
      </c>
      <c r="S542" s="24">
        <v>1</v>
      </c>
      <c r="T542" s="24">
        <v>7</v>
      </c>
      <c r="U542" s="24">
        <v>10500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24">
        <v>24</v>
      </c>
      <c r="E543" s="24">
        <v>71</v>
      </c>
      <c r="F543" s="24">
        <v>743815</v>
      </c>
      <c r="G543" s="24">
        <v>23</v>
      </c>
      <c r="H543" s="24">
        <v>69</v>
      </c>
      <c r="I543" s="24">
        <v>739961</v>
      </c>
      <c r="J543" s="24">
        <v>0</v>
      </c>
      <c r="K543" s="24">
        <v>0</v>
      </c>
      <c r="L543" s="24">
        <v>0</v>
      </c>
      <c r="M543" s="24">
        <v>0</v>
      </c>
      <c r="N543" s="24">
        <v>0</v>
      </c>
      <c r="O543" s="24">
        <v>0</v>
      </c>
      <c r="P543" s="24">
        <v>1</v>
      </c>
      <c r="Q543" s="24">
        <v>2</v>
      </c>
      <c r="R543" s="24">
        <v>3854</v>
      </c>
      <c r="S543" s="24">
        <v>0</v>
      </c>
      <c r="T543" s="24">
        <v>0</v>
      </c>
      <c r="U543" s="24">
        <v>0</v>
      </c>
    </row>
    <row r="544" spans="1:21" s="18" customFormat="1" ht="15.75" hidden="1" customHeight="1" x14ac:dyDescent="0.2">
      <c r="A544" s="76"/>
      <c r="B544" s="22" t="s">
        <v>333</v>
      </c>
      <c r="C544" s="23" t="s">
        <v>16</v>
      </c>
      <c r="D544" s="24">
        <v>0</v>
      </c>
      <c r="E544" s="24">
        <v>0</v>
      </c>
      <c r="F544" s="24">
        <v>0</v>
      </c>
      <c r="G544" s="24">
        <v>0</v>
      </c>
      <c r="H544" s="24">
        <v>0</v>
      </c>
      <c r="I544" s="24">
        <v>0</v>
      </c>
      <c r="J544" s="24">
        <v>0</v>
      </c>
      <c r="K544" s="24">
        <v>0</v>
      </c>
      <c r="L544" s="24">
        <v>0</v>
      </c>
      <c r="M544" s="24">
        <v>0</v>
      </c>
      <c r="N544" s="24">
        <v>0</v>
      </c>
      <c r="O544" s="24">
        <v>0</v>
      </c>
      <c r="P544" s="24">
        <v>0</v>
      </c>
      <c r="Q544" s="24">
        <v>0</v>
      </c>
      <c r="R544" s="24">
        <v>0</v>
      </c>
      <c r="S544" s="24">
        <v>0</v>
      </c>
      <c r="T544" s="24">
        <v>0</v>
      </c>
      <c r="U544" s="24">
        <v>0</v>
      </c>
    </row>
    <row r="545" spans="1:21" s="18" customFormat="1" ht="15.75" hidden="1" customHeight="1" x14ac:dyDescent="0.2">
      <c r="A545" s="77"/>
      <c r="B545" s="25" t="s">
        <v>221</v>
      </c>
      <c r="C545" s="26" t="s">
        <v>18</v>
      </c>
      <c r="D545" s="27">
        <v>1</v>
      </c>
      <c r="E545" s="27">
        <v>3</v>
      </c>
      <c r="F545" s="27">
        <v>32607</v>
      </c>
      <c r="G545" s="27">
        <v>1</v>
      </c>
      <c r="H545" s="27">
        <v>3</v>
      </c>
      <c r="I545" s="27">
        <v>32607</v>
      </c>
      <c r="J545" s="27">
        <v>0</v>
      </c>
      <c r="K545" s="27">
        <v>0</v>
      </c>
      <c r="L545" s="27">
        <v>0</v>
      </c>
      <c r="M545" s="27">
        <v>0</v>
      </c>
      <c r="N545" s="27">
        <v>0</v>
      </c>
      <c r="O545" s="27">
        <v>0</v>
      </c>
      <c r="P545" s="27">
        <v>0</v>
      </c>
      <c r="Q545" s="27">
        <v>0</v>
      </c>
      <c r="R545" s="27">
        <v>0</v>
      </c>
      <c r="S545" s="27">
        <v>0</v>
      </c>
      <c r="T545" s="27">
        <v>0</v>
      </c>
      <c r="U545" s="27">
        <v>0</v>
      </c>
    </row>
    <row r="546" spans="1:21" ht="15.75" hidden="1" customHeight="1" x14ac:dyDescent="0.2">
      <c r="A546" s="72" t="s">
        <v>231</v>
      </c>
      <c r="B546" s="73"/>
      <c r="C546" s="15" t="s">
        <v>72</v>
      </c>
      <c r="D546" s="16">
        <v>85</v>
      </c>
      <c r="E546" s="16">
        <v>254</v>
      </c>
      <c r="F546" s="16">
        <v>608298</v>
      </c>
      <c r="G546" s="16">
        <v>6</v>
      </c>
      <c r="H546" s="16">
        <v>18</v>
      </c>
      <c r="I546" s="16">
        <v>156942</v>
      </c>
      <c r="J546" s="16">
        <v>0</v>
      </c>
      <c r="K546" s="16">
        <v>0</v>
      </c>
      <c r="L546" s="16">
        <v>0</v>
      </c>
      <c r="M546" s="16">
        <v>0</v>
      </c>
      <c r="N546" s="16">
        <v>0</v>
      </c>
      <c r="O546" s="16">
        <v>0</v>
      </c>
      <c r="P546" s="16">
        <v>76</v>
      </c>
      <c r="Q546" s="16">
        <v>228</v>
      </c>
      <c r="R546" s="16">
        <v>439356</v>
      </c>
      <c r="S546" s="16">
        <v>3</v>
      </c>
      <c r="T546" s="16">
        <v>8</v>
      </c>
      <c r="U546" s="16">
        <v>12000</v>
      </c>
    </row>
    <row r="547" spans="1:21" s="18" customFormat="1" ht="15.75" hidden="1" customHeight="1" x14ac:dyDescent="0.2">
      <c r="A547" s="91" t="s">
        <v>332</v>
      </c>
      <c r="B547" s="17" t="s">
        <v>210</v>
      </c>
      <c r="C547" s="63" t="s">
        <v>22</v>
      </c>
      <c r="D547" s="64">
        <v>3</v>
      </c>
      <c r="E547" s="64">
        <v>9</v>
      </c>
      <c r="F547" s="64">
        <v>17343</v>
      </c>
      <c r="G547" s="64">
        <v>0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64">
        <v>0</v>
      </c>
      <c r="N547" s="64">
        <v>0</v>
      </c>
      <c r="O547" s="64">
        <v>0</v>
      </c>
      <c r="P547" s="64">
        <v>3</v>
      </c>
      <c r="Q547" s="64">
        <v>9</v>
      </c>
      <c r="R547" s="64">
        <v>17343</v>
      </c>
      <c r="S547" s="64">
        <v>0</v>
      </c>
      <c r="T547" s="64">
        <v>0</v>
      </c>
      <c r="U547" s="64">
        <v>0</v>
      </c>
    </row>
    <row r="548" spans="1:21" s="18" customFormat="1" ht="15.75" hidden="1" customHeight="1" x14ac:dyDescent="0.2">
      <c r="A548" s="92"/>
      <c r="B548" s="19" t="s">
        <v>211</v>
      </c>
      <c r="C548" s="42" t="s">
        <v>17</v>
      </c>
      <c r="D548" s="20">
        <v>3</v>
      </c>
      <c r="E548" s="20">
        <v>9</v>
      </c>
      <c r="F548" s="20">
        <v>17343</v>
      </c>
      <c r="G548" s="20">
        <v>0</v>
      </c>
      <c r="H548" s="20">
        <v>0</v>
      </c>
      <c r="I548" s="20">
        <v>0</v>
      </c>
      <c r="J548" s="20">
        <v>0</v>
      </c>
      <c r="K548" s="20">
        <v>0</v>
      </c>
      <c r="L548" s="20">
        <v>0</v>
      </c>
      <c r="M548" s="20">
        <v>0</v>
      </c>
      <c r="N548" s="20">
        <v>0</v>
      </c>
      <c r="O548" s="20">
        <v>0</v>
      </c>
      <c r="P548" s="20">
        <v>3</v>
      </c>
      <c r="Q548" s="20">
        <v>9</v>
      </c>
      <c r="R548" s="20">
        <v>17343</v>
      </c>
      <c r="S548" s="20">
        <v>0</v>
      </c>
      <c r="T548" s="20">
        <v>0</v>
      </c>
      <c r="U548" s="20">
        <v>0</v>
      </c>
    </row>
    <row r="549" spans="1:21" s="18" customFormat="1" ht="15.75" hidden="1" customHeight="1" x14ac:dyDescent="0.2">
      <c r="A549" s="92"/>
      <c r="B549" s="21" t="s">
        <v>248</v>
      </c>
      <c r="C549" s="42" t="s">
        <v>14</v>
      </c>
      <c r="D549" s="20">
        <v>3</v>
      </c>
      <c r="E549" s="20">
        <v>9</v>
      </c>
      <c r="F549" s="20">
        <v>17343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  <c r="O549" s="20">
        <v>0</v>
      </c>
      <c r="P549" s="20">
        <v>3</v>
      </c>
      <c r="Q549" s="20">
        <v>9</v>
      </c>
      <c r="R549" s="20">
        <v>17343</v>
      </c>
      <c r="S549" s="20">
        <v>0</v>
      </c>
      <c r="T549" s="20">
        <v>0</v>
      </c>
      <c r="U549" s="20">
        <v>0</v>
      </c>
    </row>
    <row r="550" spans="1:21" s="18" customFormat="1" ht="15.75" hidden="1" customHeight="1" x14ac:dyDescent="0.2">
      <c r="A550" s="92"/>
      <c r="B550" s="21" t="s">
        <v>212</v>
      </c>
      <c r="C550" s="42" t="s">
        <v>15</v>
      </c>
      <c r="D550" s="20">
        <v>0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N550" s="20">
        <v>0</v>
      </c>
      <c r="O550" s="20">
        <v>0</v>
      </c>
      <c r="P550" s="20">
        <v>0</v>
      </c>
      <c r="Q550" s="20">
        <v>0</v>
      </c>
      <c r="R550" s="20">
        <v>0</v>
      </c>
      <c r="S550" s="20">
        <v>0</v>
      </c>
      <c r="T550" s="20">
        <v>0</v>
      </c>
      <c r="U550" s="20">
        <v>0</v>
      </c>
    </row>
    <row r="551" spans="1:21" s="18" customFormat="1" ht="15.75" hidden="1" customHeight="1" x14ac:dyDescent="0.2">
      <c r="A551" s="92"/>
      <c r="B551" s="19" t="s">
        <v>333</v>
      </c>
      <c r="C551" s="42" t="s">
        <v>16</v>
      </c>
      <c r="D551" s="20">
        <v>0</v>
      </c>
      <c r="E551" s="20">
        <v>0</v>
      </c>
      <c r="F551" s="20">
        <v>0</v>
      </c>
      <c r="G551" s="20">
        <v>0</v>
      </c>
      <c r="H551" s="20">
        <v>0</v>
      </c>
      <c r="I551" s="20">
        <v>0</v>
      </c>
      <c r="J551" s="20">
        <v>0</v>
      </c>
      <c r="K551" s="20">
        <v>0</v>
      </c>
      <c r="L551" s="20">
        <v>0</v>
      </c>
      <c r="M551" s="20">
        <v>0</v>
      </c>
      <c r="N551" s="20">
        <v>0</v>
      </c>
      <c r="O551" s="20">
        <v>0</v>
      </c>
      <c r="P551" s="20">
        <v>0</v>
      </c>
      <c r="Q551" s="20">
        <v>0</v>
      </c>
      <c r="R551" s="20">
        <v>0</v>
      </c>
      <c r="S551" s="20">
        <v>0</v>
      </c>
      <c r="T551" s="20">
        <v>0</v>
      </c>
      <c r="U551" s="20">
        <v>0</v>
      </c>
    </row>
    <row r="552" spans="1:21" s="18" customFormat="1" ht="15.75" hidden="1" customHeight="1" x14ac:dyDescent="0.2">
      <c r="A552" s="92"/>
      <c r="B552" s="19" t="s">
        <v>221</v>
      </c>
      <c r="C552" s="42" t="s">
        <v>18</v>
      </c>
      <c r="D552" s="20">
        <v>0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  <c r="O552" s="20">
        <v>0</v>
      </c>
      <c r="P552" s="20">
        <v>0</v>
      </c>
      <c r="Q552" s="20">
        <v>0</v>
      </c>
      <c r="R552" s="20">
        <v>0</v>
      </c>
      <c r="S552" s="20">
        <v>0</v>
      </c>
      <c r="T552" s="20">
        <v>0</v>
      </c>
      <c r="U552" s="20">
        <v>0</v>
      </c>
    </row>
    <row r="553" spans="1:21" s="18" customFormat="1" ht="15.75" hidden="1" customHeight="1" x14ac:dyDescent="0.2">
      <c r="A553" s="76" t="s">
        <v>334</v>
      </c>
      <c r="B553" s="17" t="s">
        <v>210</v>
      </c>
      <c r="C553" s="63" t="s">
        <v>22</v>
      </c>
      <c r="D553" s="64">
        <v>82</v>
      </c>
      <c r="E553" s="64">
        <v>245</v>
      </c>
      <c r="F553" s="64">
        <v>590955</v>
      </c>
      <c r="G553" s="64">
        <v>6</v>
      </c>
      <c r="H553" s="64">
        <v>18</v>
      </c>
      <c r="I553" s="64">
        <v>156942</v>
      </c>
      <c r="J553" s="64">
        <v>0</v>
      </c>
      <c r="K553" s="64">
        <v>0</v>
      </c>
      <c r="L553" s="64">
        <v>0</v>
      </c>
      <c r="M553" s="64">
        <v>0</v>
      </c>
      <c r="N553" s="64">
        <v>0</v>
      </c>
      <c r="O553" s="64">
        <v>0</v>
      </c>
      <c r="P553" s="64">
        <v>73</v>
      </c>
      <c r="Q553" s="64">
        <v>219</v>
      </c>
      <c r="R553" s="64">
        <v>422013</v>
      </c>
      <c r="S553" s="64">
        <v>3</v>
      </c>
      <c r="T553" s="64">
        <v>8</v>
      </c>
      <c r="U553" s="64">
        <v>12000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24">
        <v>67</v>
      </c>
      <c r="E554" s="24">
        <v>200</v>
      </c>
      <c r="F554" s="24">
        <v>504240</v>
      </c>
      <c r="G554" s="24">
        <v>6</v>
      </c>
      <c r="H554" s="24">
        <v>18</v>
      </c>
      <c r="I554" s="24">
        <v>156942</v>
      </c>
      <c r="J554" s="24">
        <v>0</v>
      </c>
      <c r="K554" s="24">
        <v>0</v>
      </c>
      <c r="L554" s="24">
        <v>0</v>
      </c>
      <c r="M554" s="24">
        <v>0</v>
      </c>
      <c r="N554" s="24">
        <v>0</v>
      </c>
      <c r="O554" s="24">
        <v>0</v>
      </c>
      <c r="P554" s="24">
        <v>58</v>
      </c>
      <c r="Q554" s="24">
        <v>174</v>
      </c>
      <c r="R554" s="24">
        <v>335298</v>
      </c>
      <c r="S554" s="24">
        <v>3</v>
      </c>
      <c r="T554" s="24">
        <v>8</v>
      </c>
      <c r="U554" s="24">
        <v>12000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24">
        <v>67</v>
      </c>
      <c r="E555" s="24">
        <v>200</v>
      </c>
      <c r="F555" s="24">
        <v>504240</v>
      </c>
      <c r="G555" s="24">
        <v>6</v>
      </c>
      <c r="H555" s="24">
        <v>18</v>
      </c>
      <c r="I555" s="24">
        <v>156942</v>
      </c>
      <c r="J555" s="24">
        <v>0</v>
      </c>
      <c r="K555" s="24">
        <v>0</v>
      </c>
      <c r="L555" s="24">
        <v>0</v>
      </c>
      <c r="M555" s="24">
        <v>0</v>
      </c>
      <c r="N555" s="24">
        <v>0</v>
      </c>
      <c r="O555" s="24">
        <v>0</v>
      </c>
      <c r="P555" s="24">
        <v>58</v>
      </c>
      <c r="Q555" s="24">
        <v>174</v>
      </c>
      <c r="R555" s="24">
        <v>335298</v>
      </c>
      <c r="S555" s="24">
        <v>3</v>
      </c>
      <c r="T555" s="24">
        <v>8</v>
      </c>
      <c r="U555" s="24">
        <v>12000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24">
        <v>0</v>
      </c>
      <c r="E556" s="24">
        <v>0</v>
      </c>
      <c r="F556" s="24">
        <v>0</v>
      </c>
      <c r="G556" s="24">
        <v>0</v>
      </c>
      <c r="H556" s="24">
        <v>0</v>
      </c>
      <c r="I556" s="24">
        <v>0</v>
      </c>
      <c r="J556" s="24">
        <v>0</v>
      </c>
      <c r="K556" s="24">
        <v>0</v>
      </c>
      <c r="L556" s="24">
        <v>0</v>
      </c>
      <c r="M556" s="24">
        <v>0</v>
      </c>
      <c r="N556" s="24">
        <v>0</v>
      </c>
      <c r="O556" s="24">
        <v>0</v>
      </c>
      <c r="P556" s="24">
        <v>0</v>
      </c>
      <c r="Q556" s="24">
        <v>0</v>
      </c>
      <c r="R556" s="24">
        <v>0</v>
      </c>
      <c r="S556" s="24">
        <v>0</v>
      </c>
      <c r="T556" s="24">
        <v>0</v>
      </c>
      <c r="U556" s="24">
        <v>0</v>
      </c>
    </row>
    <row r="557" spans="1:21" s="18" customFormat="1" ht="15.75" hidden="1" customHeight="1" x14ac:dyDescent="0.2">
      <c r="A557" s="76"/>
      <c r="B557" s="22" t="s">
        <v>333</v>
      </c>
      <c r="C557" s="23" t="s">
        <v>16</v>
      </c>
      <c r="D557" s="24">
        <v>7</v>
      </c>
      <c r="E557" s="24">
        <v>21</v>
      </c>
      <c r="F557" s="24">
        <v>40467</v>
      </c>
      <c r="G557" s="24">
        <v>0</v>
      </c>
      <c r="H557" s="24">
        <v>0</v>
      </c>
      <c r="I557" s="24">
        <v>0</v>
      </c>
      <c r="J557" s="24">
        <v>0</v>
      </c>
      <c r="K557" s="24">
        <v>0</v>
      </c>
      <c r="L557" s="24">
        <v>0</v>
      </c>
      <c r="M557" s="24">
        <v>0</v>
      </c>
      <c r="N557" s="24">
        <v>0</v>
      </c>
      <c r="O557" s="24">
        <v>0</v>
      </c>
      <c r="P557" s="24">
        <v>7</v>
      </c>
      <c r="Q557" s="24">
        <v>21</v>
      </c>
      <c r="R557" s="24">
        <v>40467</v>
      </c>
      <c r="S557" s="24">
        <v>0</v>
      </c>
      <c r="T557" s="24">
        <v>0</v>
      </c>
      <c r="U557" s="24">
        <v>0</v>
      </c>
    </row>
    <row r="558" spans="1:21" s="18" customFormat="1" ht="15.75" hidden="1" customHeight="1" x14ac:dyDescent="0.2">
      <c r="A558" s="77"/>
      <c r="B558" s="25" t="s">
        <v>221</v>
      </c>
      <c r="C558" s="26" t="s">
        <v>18</v>
      </c>
      <c r="D558" s="27">
        <v>8</v>
      </c>
      <c r="E558" s="27">
        <v>24</v>
      </c>
      <c r="F558" s="27">
        <v>46248</v>
      </c>
      <c r="G558" s="27">
        <v>0</v>
      </c>
      <c r="H558" s="27">
        <v>0</v>
      </c>
      <c r="I558" s="27">
        <v>0</v>
      </c>
      <c r="J558" s="27">
        <v>0</v>
      </c>
      <c r="K558" s="27">
        <v>0</v>
      </c>
      <c r="L558" s="27">
        <v>0</v>
      </c>
      <c r="M558" s="27">
        <v>0</v>
      </c>
      <c r="N558" s="27">
        <v>0</v>
      </c>
      <c r="O558" s="27">
        <v>0</v>
      </c>
      <c r="P558" s="27">
        <v>8</v>
      </c>
      <c r="Q558" s="27">
        <v>24</v>
      </c>
      <c r="R558" s="27">
        <v>46248</v>
      </c>
      <c r="S558" s="27">
        <v>0</v>
      </c>
      <c r="T558" s="27">
        <v>0</v>
      </c>
      <c r="U558" s="27">
        <v>0</v>
      </c>
    </row>
    <row r="559" spans="1:21" ht="15.75" hidden="1" customHeight="1" x14ac:dyDescent="0.2">
      <c r="A559" s="72" t="s">
        <v>252</v>
      </c>
      <c r="B559" s="73"/>
      <c r="C559" s="15" t="s">
        <v>52</v>
      </c>
      <c r="D559" s="16">
        <v>68</v>
      </c>
      <c r="E559" s="16">
        <v>168</v>
      </c>
      <c r="F559" s="16">
        <v>612298</v>
      </c>
      <c r="G559" s="16">
        <v>18</v>
      </c>
      <c r="H559" s="16">
        <v>33</v>
      </c>
      <c r="I559" s="16">
        <v>352153</v>
      </c>
      <c r="J559" s="16">
        <v>0</v>
      </c>
      <c r="K559" s="16">
        <v>0</v>
      </c>
      <c r="L559" s="16">
        <v>0</v>
      </c>
      <c r="M559" s="16">
        <v>0</v>
      </c>
      <c r="N559" s="16">
        <v>0</v>
      </c>
      <c r="O559" s="16">
        <v>0</v>
      </c>
      <c r="P559" s="16">
        <v>50</v>
      </c>
      <c r="Q559" s="16">
        <v>135</v>
      </c>
      <c r="R559" s="16">
        <v>260145</v>
      </c>
      <c r="S559" s="16">
        <v>0</v>
      </c>
      <c r="T559" s="16">
        <v>0</v>
      </c>
      <c r="U559" s="16">
        <v>0</v>
      </c>
    </row>
    <row r="560" spans="1:21" s="18" customFormat="1" ht="15.75" hidden="1" customHeight="1" x14ac:dyDescent="0.2">
      <c r="A560" s="91" t="s">
        <v>332</v>
      </c>
      <c r="B560" s="17" t="s">
        <v>210</v>
      </c>
      <c r="C560" s="63" t="s">
        <v>22</v>
      </c>
      <c r="D560" s="64">
        <v>6</v>
      </c>
      <c r="E560" s="64">
        <v>18</v>
      </c>
      <c r="F560" s="64">
        <v>46512</v>
      </c>
      <c r="G560" s="64">
        <v>1</v>
      </c>
      <c r="H560" s="64">
        <v>3</v>
      </c>
      <c r="I560" s="64">
        <v>17607</v>
      </c>
      <c r="J560" s="64">
        <v>0</v>
      </c>
      <c r="K560" s="64">
        <v>0</v>
      </c>
      <c r="L560" s="64">
        <v>0</v>
      </c>
      <c r="M560" s="64">
        <v>0</v>
      </c>
      <c r="N560" s="64">
        <v>0</v>
      </c>
      <c r="O560" s="64">
        <v>0</v>
      </c>
      <c r="P560" s="64">
        <v>5</v>
      </c>
      <c r="Q560" s="64">
        <v>15</v>
      </c>
      <c r="R560" s="64">
        <v>28905</v>
      </c>
      <c r="S560" s="64">
        <v>0</v>
      </c>
      <c r="T560" s="64">
        <v>0</v>
      </c>
      <c r="U560" s="64">
        <v>0</v>
      </c>
    </row>
    <row r="561" spans="1:21" s="18" customFormat="1" ht="15.75" hidden="1" customHeight="1" x14ac:dyDescent="0.2">
      <c r="A561" s="92"/>
      <c r="B561" s="19" t="s">
        <v>211</v>
      </c>
      <c r="C561" s="42" t="s">
        <v>17</v>
      </c>
      <c r="D561" s="20">
        <v>6</v>
      </c>
      <c r="E561" s="20">
        <v>18</v>
      </c>
      <c r="F561" s="20">
        <v>46512</v>
      </c>
      <c r="G561" s="20">
        <v>1</v>
      </c>
      <c r="H561" s="20">
        <v>3</v>
      </c>
      <c r="I561" s="20">
        <v>17607</v>
      </c>
      <c r="J561" s="20">
        <v>0</v>
      </c>
      <c r="K561" s="20">
        <v>0</v>
      </c>
      <c r="L561" s="20">
        <v>0</v>
      </c>
      <c r="M561" s="20">
        <v>0</v>
      </c>
      <c r="N561" s="20">
        <v>0</v>
      </c>
      <c r="O561" s="20">
        <v>0</v>
      </c>
      <c r="P561" s="20">
        <v>5</v>
      </c>
      <c r="Q561" s="20">
        <v>15</v>
      </c>
      <c r="R561" s="20">
        <v>28905</v>
      </c>
      <c r="S561" s="20">
        <v>0</v>
      </c>
      <c r="T561" s="20">
        <v>0</v>
      </c>
      <c r="U561" s="20">
        <v>0</v>
      </c>
    </row>
    <row r="562" spans="1:21" s="18" customFormat="1" ht="15.75" hidden="1" customHeight="1" x14ac:dyDescent="0.2">
      <c r="A562" s="92"/>
      <c r="B562" s="21" t="s">
        <v>248</v>
      </c>
      <c r="C562" s="42" t="s">
        <v>14</v>
      </c>
      <c r="D562" s="20">
        <v>6</v>
      </c>
      <c r="E562" s="20">
        <v>18</v>
      </c>
      <c r="F562" s="20">
        <v>46512</v>
      </c>
      <c r="G562" s="20">
        <v>1</v>
      </c>
      <c r="H562" s="20">
        <v>3</v>
      </c>
      <c r="I562" s="20">
        <v>17607</v>
      </c>
      <c r="J562" s="20">
        <v>0</v>
      </c>
      <c r="K562" s="20">
        <v>0</v>
      </c>
      <c r="L562" s="20">
        <v>0</v>
      </c>
      <c r="M562" s="20">
        <v>0</v>
      </c>
      <c r="N562" s="20">
        <v>0</v>
      </c>
      <c r="O562" s="20">
        <v>0</v>
      </c>
      <c r="P562" s="20">
        <v>5</v>
      </c>
      <c r="Q562" s="20">
        <v>15</v>
      </c>
      <c r="R562" s="20">
        <v>28905</v>
      </c>
      <c r="S562" s="20">
        <v>0</v>
      </c>
      <c r="T562" s="20">
        <v>0</v>
      </c>
      <c r="U562" s="20">
        <v>0</v>
      </c>
    </row>
    <row r="563" spans="1:21" s="18" customFormat="1" ht="15.75" hidden="1" customHeight="1" x14ac:dyDescent="0.2">
      <c r="A563" s="92"/>
      <c r="B563" s="21" t="s">
        <v>212</v>
      </c>
      <c r="C563" s="42" t="s">
        <v>15</v>
      </c>
      <c r="D563" s="20">
        <v>0</v>
      </c>
      <c r="E563" s="20">
        <v>0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L563" s="20">
        <v>0</v>
      </c>
      <c r="M563" s="20">
        <v>0</v>
      </c>
      <c r="N563" s="20">
        <v>0</v>
      </c>
      <c r="O563" s="20">
        <v>0</v>
      </c>
      <c r="P563" s="20">
        <v>0</v>
      </c>
      <c r="Q563" s="20">
        <v>0</v>
      </c>
      <c r="R563" s="20">
        <v>0</v>
      </c>
      <c r="S563" s="20">
        <v>0</v>
      </c>
      <c r="T563" s="20">
        <v>0</v>
      </c>
      <c r="U563" s="20">
        <v>0</v>
      </c>
    </row>
    <row r="564" spans="1:21" s="18" customFormat="1" ht="15.75" hidden="1" customHeight="1" x14ac:dyDescent="0.2">
      <c r="A564" s="92"/>
      <c r="B564" s="19" t="s">
        <v>333</v>
      </c>
      <c r="C564" s="42" t="s">
        <v>16</v>
      </c>
      <c r="D564" s="20">
        <v>0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  <c r="O564" s="20">
        <v>0</v>
      </c>
      <c r="P564" s="20">
        <v>0</v>
      </c>
      <c r="Q564" s="20">
        <v>0</v>
      </c>
      <c r="R564" s="20">
        <v>0</v>
      </c>
      <c r="S564" s="20">
        <v>0</v>
      </c>
      <c r="T564" s="20">
        <v>0</v>
      </c>
      <c r="U564" s="20">
        <v>0</v>
      </c>
    </row>
    <row r="565" spans="1:21" s="18" customFormat="1" ht="15.75" hidden="1" customHeight="1" x14ac:dyDescent="0.2">
      <c r="A565" s="92"/>
      <c r="B565" s="19" t="s">
        <v>221</v>
      </c>
      <c r="C565" s="42" t="s">
        <v>18</v>
      </c>
      <c r="D565" s="20">
        <v>0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N565" s="20">
        <v>0</v>
      </c>
      <c r="O565" s="20">
        <v>0</v>
      </c>
      <c r="P565" s="20">
        <v>0</v>
      </c>
      <c r="Q565" s="20">
        <v>0</v>
      </c>
      <c r="R565" s="20">
        <v>0</v>
      </c>
      <c r="S565" s="20">
        <v>0</v>
      </c>
      <c r="T565" s="20">
        <v>0</v>
      </c>
      <c r="U565" s="20">
        <v>0</v>
      </c>
    </row>
    <row r="566" spans="1:21" s="18" customFormat="1" ht="15.75" hidden="1" customHeight="1" x14ac:dyDescent="0.2">
      <c r="A566" s="76" t="s">
        <v>334</v>
      </c>
      <c r="B566" s="17" t="s">
        <v>210</v>
      </c>
      <c r="C566" s="63" t="s">
        <v>22</v>
      </c>
      <c r="D566" s="64">
        <v>62</v>
      </c>
      <c r="E566" s="64">
        <v>150</v>
      </c>
      <c r="F566" s="64">
        <v>565786</v>
      </c>
      <c r="G566" s="64">
        <v>17</v>
      </c>
      <c r="H566" s="64">
        <v>30</v>
      </c>
      <c r="I566" s="64">
        <v>334546</v>
      </c>
      <c r="J566" s="64">
        <v>0</v>
      </c>
      <c r="K566" s="64">
        <v>0</v>
      </c>
      <c r="L566" s="64">
        <v>0</v>
      </c>
      <c r="M566" s="64">
        <v>0</v>
      </c>
      <c r="N566" s="64">
        <v>0</v>
      </c>
      <c r="O566" s="64">
        <v>0</v>
      </c>
      <c r="P566" s="64">
        <v>45</v>
      </c>
      <c r="Q566" s="64">
        <v>120</v>
      </c>
      <c r="R566" s="64">
        <v>231240</v>
      </c>
      <c r="S566" s="64">
        <v>0</v>
      </c>
      <c r="T566" s="64">
        <v>0</v>
      </c>
      <c r="U566" s="64">
        <v>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24">
        <v>62</v>
      </c>
      <c r="E567" s="24">
        <v>150</v>
      </c>
      <c r="F567" s="24">
        <v>565786</v>
      </c>
      <c r="G567" s="24">
        <v>17</v>
      </c>
      <c r="H567" s="24">
        <v>30</v>
      </c>
      <c r="I567" s="24">
        <v>334546</v>
      </c>
      <c r="J567" s="24">
        <v>0</v>
      </c>
      <c r="K567" s="24">
        <v>0</v>
      </c>
      <c r="L567" s="24">
        <v>0</v>
      </c>
      <c r="M567" s="24">
        <v>0</v>
      </c>
      <c r="N567" s="24">
        <v>0</v>
      </c>
      <c r="O567" s="24">
        <v>0</v>
      </c>
      <c r="P567" s="24">
        <v>45</v>
      </c>
      <c r="Q567" s="24">
        <v>120</v>
      </c>
      <c r="R567" s="24">
        <v>231240</v>
      </c>
      <c r="S567" s="24">
        <v>0</v>
      </c>
      <c r="T567" s="24">
        <v>0</v>
      </c>
      <c r="U567" s="24">
        <v>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24">
        <v>61</v>
      </c>
      <c r="E568" s="24">
        <v>147</v>
      </c>
      <c r="F568" s="24">
        <v>560005</v>
      </c>
      <c r="G568" s="24">
        <v>17</v>
      </c>
      <c r="H568" s="24">
        <v>30</v>
      </c>
      <c r="I568" s="24">
        <v>334546</v>
      </c>
      <c r="J568" s="24">
        <v>0</v>
      </c>
      <c r="K568" s="24">
        <v>0</v>
      </c>
      <c r="L568" s="24">
        <v>0</v>
      </c>
      <c r="M568" s="24">
        <v>0</v>
      </c>
      <c r="N568" s="24">
        <v>0</v>
      </c>
      <c r="O568" s="24">
        <v>0</v>
      </c>
      <c r="P568" s="24">
        <v>44</v>
      </c>
      <c r="Q568" s="24">
        <v>117</v>
      </c>
      <c r="R568" s="24">
        <v>225459</v>
      </c>
      <c r="S568" s="24">
        <v>0</v>
      </c>
      <c r="T568" s="24">
        <v>0</v>
      </c>
      <c r="U568" s="24">
        <v>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24">
        <v>1</v>
      </c>
      <c r="E569" s="24">
        <v>3</v>
      </c>
      <c r="F569" s="24">
        <v>5781</v>
      </c>
      <c r="G569" s="24">
        <v>0</v>
      </c>
      <c r="H569" s="24">
        <v>0</v>
      </c>
      <c r="I569" s="24">
        <v>0</v>
      </c>
      <c r="J569" s="24">
        <v>0</v>
      </c>
      <c r="K569" s="24">
        <v>0</v>
      </c>
      <c r="L569" s="24">
        <v>0</v>
      </c>
      <c r="M569" s="24">
        <v>0</v>
      </c>
      <c r="N569" s="24">
        <v>0</v>
      </c>
      <c r="O569" s="24">
        <v>0</v>
      </c>
      <c r="P569" s="24">
        <v>1</v>
      </c>
      <c r="Q569" s="24">
        <v>3</v>
      </c>
      <c r="R569" s="24">
        <v>5781</v>
      </c>
      <c r="S569" s="24">
        <v>0</v>
      </c>
      <c r="T569" s="24">
        <v>0</v>
      </c>
      <c r="U569" s="24">
        <v>0</v>
      </c>
    </row>
    <row r="570" spans="1:21" s="18" customFormat="1" ht="15.75" hidden="1" customHeight="1" x14ac:dyDescent="0.2">
      <c r="A570" s="76"/>
      <c r="B570" s="22" t="s">
        <v>333</v>
      </c>
      <c r="C570" s="23" t="s">
        <v>16</v>
      </c>
      <c r="D570" s="24">
        <v>0</v>
      </c>
      <c r="E570" s="24">
        <v>0</v>
      </c>
      <c r="F570" s="24">
        <v>0</v>
      </c>
      <c r="G570" s="24">
        <v>0</v>
      </c>
      <c r="H570" s="24">
        <v>0</v>
      </c>
      <c r="I570" s="24">
        <v>0</v>
      </c>
      <c r="J570" s="24">
        <v>0</v>
      </c>
      <c r="K570" s="24">
        <v>0</v>
      </c>
      <c r="L570" s="24">
        <v>0</v>
      </c>
      <c r="M570" s="24">
        <v>0</v>
      </c>
      <c r="N570" s="24">
        <v>0</v>
      </c>
      <c r="O570" s="24">
        <v>0</v>
      </c>
      <c r="P570" s="24">
        <v>0</v>
      </c>
      <c r="Q570" s="24">
        <v>0</v>
      </c>
      <c r="R570" s="24">
        <v>0</v>
      </c>
      <c r="S570" s="24">
        <v>0</v>
      </c>
      <c r="T570" s="24">
        <v>0</v>
      </c>
      <c r="U570" s="24">
        <v>0</v>
      </c>
    </row>
    <row r="571" spans="1:21" s="18" customFormat="1" ht="15.75" hidden="1" customHeight="1" x14ac:dyDescent="0.2">
      <c r="A571" s="77"/>
      <c r="B571" s="25" t="s">
        <v>221</v>
      </c>
      <c r="C571" s="26" t="s">
        <v>18</v>
      </c>
      <c r="D571" s="27">
        <v>0</v>
      </c>
      <c r="E571" s="27">
        <v>0</v>
      </c>
      <c r="F571" s="27">
        <v>0</v>
      </c>
      <c r="G571" s="27">
        <v>0</v>
      </c>
      <c r="H571" s="27">
        <v>0</v>
      </c>
      <c r="I571" s="27">
        <v>0</v>
      </c>
      <c r="J571" s="27">
        <v>0</v>
      </c>
      <c r="K571" s="27">
        <v>0</v>
      </c>
      <c r="L571" s="27">
        <v>0</v>
      </c>
      <c r="M571" s="27">
        <v>0</v>
      </c>
      <c r="N571" s="27">
        <v>0</v>
      </c>
      <c r="O571" s="27">
        <v>0</v>
      </c>
      <c r="P571" s="27">
        <v>0</v>
      </c>
      <c r="Q571" s="27">
        <v>0</v>
      </c>
      <c r="R571" s="27">
        <v>0</v>
      </c>
      <c r="S571" s="27">
        <v>0</v>
      </c>
      <c r="T571" s="27">
        <v>0</v>
      </c>
      <c r="U571" s="27">
        <v>0</v>
      </c>
    </row>
    <row r="572" spans="1:21" ht="15.75" hidden="1" customHeight="1" x14ac:dyDescent="0.2">
      <c r="A572" s="72" t="s">
        <v>232</v>
      </c>
      <c r="B572" s="73"/>
      <c r="C572" s="15" t="s">
        <v>74</v>
      </c>
      <c r="D572" s="16">
        <v>106</v>
      </c>
      <c r="E572" s="16">
        <v>315</v>
      </c>
      <c r="F572" s="16">
        <v>855673</v>
      </c>
      <c r="G572" s="16">
        <v>10</v>
      </c>
      <c r="H572" s="16">
        <v>28</v>
      </c>
      <c r="I572" s="16">
        <v>304332</v>
      </c>
      <c r="J572" s="16">
        <v>0</v>
      </c>
      <c r="K572" s="16">
        <v>0</v>
      </c>
      <c r="L572" s="16">
        <v>0</v>
      </c>
      <c r="M572" s="16">
        <v>0</v>
      </c>
      <c r="N572" s="16">
        <v>0</v>
      </c>
      <c r="O572" s="16">
        <v>0</v>
      </c>
      <c r="P572" s="16">
        <v>95</v>
      </c>
      <c r="Q572" s="16">
        <v>283</v>
      </c>
      <c r="R572" s="16">
        <v>545341</v>
      </c>
      <c r="S572" s="16">
        <v>1</v>
      </c>
      <c r="T572" s="16">
        <v>4</v>
      </c>
      <c r="U572" s="16">
        <v>6000</v>
      </c>
    </row>
    <row r="573" spans="1:21" s="18" customFormat="1" ht="15.75" hidden="1" customHeight="1" x14ac:dyDescent="0.2">
      <c r="A573" s="91" t="s">
        <v>332</v>
      </c>
      <c r="B573" s="17" t="s">
        <v>210</v>
      </c>
      <c r="C573" s="63" t="s">
        <v>22</v>
      </c>
      <c r="D573" s="64">
        <v>48</v>
      </c>
      <c r="E573" s="64">
        <v>144</v>
      </c>
      <c r="F573" s="64">
        <v>277488</v>
      </c>
      <c r="G573" s="64">
        <v>0</v>
      </c>
      <c r="H573" s="64">
        <v>0</v>
      </c>
      <c r="I573" s="64">
        <v>0</v>
      </c>
      <c r="J573" s="64">
        <v>0</v>
      </c>
      <c r="K573" s="64">
        <v>0</v>
      </c>
      <c r="L573" s="64">
        <v>0</v>
      </c>
      <c r="M573" s="64">
        <v>0</v>
      </c>
      <c r="N573" s="64">
        <v>0</v>
      </c>
      <c r="O573" s="64">
        <v>0</v>
      </c>
      <c r="P573" s="64">
        <v>48</v>
      </c>
      <c r="Q573" s="64">
        <v>144</v>
      </c>
      <c r="R573" s="64">
        <v>277488</v>
      </c>
      <c r="S573" s="64">
        <v>0</v>
      </c>
      <c r="T573" s="64">
        <v>0</v>
      </c>
      <c r="U573" s="64">
        <v>0</v>
      </c>
    </row>
    <row r="574" spans="1:21" s="18" customFormat="1" ht="15.75" hidden="1" customHeight="1" x14ac:dyDescent="0.2">
      <c r="A574" s="92"/>
      <c r="B574" s="19" t="s">
        <v>211</v>
      </c>
      <c r="C574" s="42" t="s">
        <v>17</v>
      </c>
      <c r="D574" s="20">
        <v>48</v>
      </c>
      <c r="E574" s="20">
        <v>144</v>
      </c>
      <c r="F574" s="20">
        <v>277488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  <c r="O574" s="20">
        <v>0</v>
      </c>
      <c r="P574" s="20">
        <v>48</v>
      </c>
      <c r="Q574" s="20">
        <v>144</v>
      </c>
      <c r="R574" s="20">
        <v>277488</v>
      </c>
      <c r="S574" s="20">
        <v>0</v>
      </c>
      <c r="T574" s="20">
        <v>0</v>
      </c>
      <c r="U574" s="20">
        <v>0</v>
      </c>
    </row>
    <row r="575" spans="1:21" s="18" customFormat="1" ht="15.75" hidden="1" customHeight="1" x14ac:dyDescent="0.2">
      <c r="A575" s="92"/>
      <c r="B575" s="21" t="s">
        <v>248</v>
      </c>
      <c r="C575" s="42" t="s">
        <v>14</v>
      </c>
      <c r="D575" s="20">
        <v>46</v>
      </c>
      <c r="E575" s="20">
        <v>138</v>
      </c>
      <c r="F575" s="20">
        <v>265926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M575" s="20">
        <v>0</v>
      </c>
      <c r="N575" s="20">
        <v>0</v>
      </c>
      <c r="O575" s="20">
        <v>0</v>
      </c>
      <c r="P575" s="20">
        <v>46</v>
      </c>
      <c r="Q575" s="20">
        <v>138</v>
      </c>
      <c r="R575" s="20">
        <v>265926</v>
      </c>
      <c r="S575" s="20">
        <v>0</v>
      </c>
      <c r="T575" s="20">
        <v>0</v>
      </c>
      <c r="U575" s="20">
        <v>0</v>
      </c>
    </row>
    <row r="576" spans="1:21" s="18" customFormat="1" ht="15.75" hidden="1" customHeight="1" x14ac:dyDescent="0.2">
      <c r="A576" s="92"/>
      <c r="B576" s="21" t="s">
        <v>212</v>
      </c>
      <c r="C576" s="42" t="s">
        <v>15</v>
      </c>
      <c r="D576" s="20">
        <v>2</v>
      </c>
      <c r="E576" s="20">
        <v>6</v>
      </c>
      <c r="F576" s="20">
        <v>11562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0">
        <v>0</v>
      </c>
      <c r="O576" s="20">
        <v>0</v>
      </c>
      <c r="P576" s="20">
        <v>2</v>
      </c>
      <c r="Q576" s="20">
        <v>6</v>
      </c>
      <c r="R576" s="20">
        <v>11562</v>
      </c>
      <c r="S576" s="20">
        <v>0</v>
      </c>
      <c r="T576" s="20">
        <v>0</v>
      </c>
      <c r="U576" s="20">
        <v>0</v>
      </c>
    </row>
    <row r="577" spans="1:21" s="18" customFormat="1" ht="15.75" hidden="1" customHeight="1" x14ac:dyDescent="0.2">
      <c r="A577" s="92"/>
      <c r="B577" s="19" t="s">
        <v>333</v>
      </c>
      <c r="C577" s="42" t="s">
        <v>16</v>
      </c>
      <c r="D577" s="20">
        <v>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20">
        <v>0</v>
      </c>
      <c r="O577" s="20">
        <v>0</v>
      </c>
      <c r="P577" s="20">
        <v>0</v>
      </c>
      <c r="Q577" s="20">
        <v>0</v>
      </c>
      <c r="R577" s="20">
        <v>0</v>
      </c>
      <c r="S577" s="20">
        <v>0</v>
      </c>
      <c r="T577" s="20">
        <v>0</v>
      </c>
      <c r="U577" s="20">
        <v>0</v>
      </c>
    </row>
    <row r="578" spans="1:21" s="18" customFormat="1" ht="15.75" hidden="1" customHeight="1" x14ac:dyDescent="0.2">
      <c r="A578" s="92"/>
      <c r="B578" s="19" t="s">
        <v>221</v>
      </c>
      <c r="C578" s="42" t="s">
        <v>18</v>
      </c>
      <c r="D578" s="20">
        <v>0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N578" s="20">
        <v>0</v>
      </c>
      <c r="O578" s="20">
        <v>0</v>
      </c>
      <c r="P578" s="20">
        <v>0</v>
      </c>
      <c r="Q578" s="20">
        <v>0</v>
      </c>
      <c r="R578" s="20">
        <v>0</v>
      </c>
      <c r="S578" s="20">
        <v>0</v>
      </c>
      <c r="T578" s="20">
        <v>0</v>
      </c>
      <c r="U578" s="20">
        <v>0</v>
      </c>
    </row>
    <row r="579" spans="1:21" s="18" customFormat="1" ht="15.75" hidden="1" customHeight="1" x14ac:dyDescent="0.2">
      <c r="A579" s="76" t="s">
        <v>334</v>
      </c>
      <c r="B579" s="17" t="s">
        <v>210</v>
      </c>
      <c r="C579" s="63" t="s">
        <v>22</v>
      </c>
      <c r="D579" s="64">
        <v>58</v>
      </c>
      <c r="E579" s="64">
        <v>171</v>
      </c>
      <c r="F579" s="64">
        <v>578185</v>
      </c>
      <c r="G579" s="64">
        <v>10</v>
      </c>
      <c r="H579" s="64">
        <v>28</v>
      </c>
      <c r="I579" s="64">
        <v>304332</v>
      </c>
      <c r="J579" s="64">
        <v>0</v>
      </c>
      <c r="K579" s="64">
        <v>0</v>
      </c>
      <c r="L579" s="64">
        <v>0</v>
      </c>
      <c r="M579" s="64">
        <v>0</v>
      </c>
      <c r="N579" s="64">
        <v>0</v>
      </c>
      <c r="O579" s="64">
        <v>0</v>
      </c>
      <c r="P579" s="64">
        <v>47</v>
      </c>
      <c r="Q579" s="64">
        <v>139</v>
      </c>
      <c r="R579" s="64">
        <v>267853</v>
      </c>
      <c r="S579" s="64">
        <v>1</v>
      </c>
      <c r="T579" s="64">
        <v>4</v>
      </c>
      <c r="U579" s="64">
        <v>6000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24">
        <v>58</v>
      </c>
      <c r="E580" s="24">
        <v>171</v>
      </c>
      <c r="F580" s="24">
        <v>578185</v>
      </c>
      <c r="G580" s="24">
        <v>10</v>
      </c>
      <c r="H580" s="24">
        <v>28</v>
      </c>
      <c r="I580" s="24">
        <v>304332</v>
      </c>
      <c r="J580" s="24">
        <v>0</v>
      </c>
      <c r="K580" s="24">
        <v>0</v>
      </c>
      <c r="L580" s="24">
        <v>0</v>
      </c>
      <c r="M580" s="24">
        <v>0</v>
      </c>
      <c r="N580" s="24">
        <v>0</v>
      </c>
      <c r="O580" s="24">
        <v>0</v>
      </c>
      <c r="P580" s="24">
        <v>47</v>
      </c>
      <c r="Q580" s="24">
        <v>139</v>
      </c>
      <c r="R580" s="24">
        <v>267853</v>
      </c>
      <c r="S580" s="24">
        <v>1</v>
      </c>
      <c r="T580" s="24">
        <v>4</v>
      </c>
      <c r="U580" s="24">
        <v>6000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24">
        <v>56</v>
      </c>
      <c r="E581" s="24">
        <v>165</v>
      </c>
      <c r="F581" s="24">
        <v>566623</v>
      </c>
      <c r="G581" s="24">
        <v>10</v>
      </c>
      <c r="H581" s="24">
        <v>28</v>
      </c>
      <c r="I581" s="24">
        <v>304332</v>
      </c>
      <c r="J581" s="24">
        <v>0</v>
      </c>
      <c r="K581" s="24">
        <v>0</v>
      </c>
      <c r="L581" s="24">
        <v>0</v>
      </c>
      <c r="M581" s="24">
        <v>0</v>
      </c>
      <c r="N581" s="24">
        <v>0</v>
      </c>
      <c r="O581" s="24">
        <v>0</v>
      </c>
      <c r="P581" s="24">
        <v>45</v>
      </c>
      <c r="Q581" s="24">
        <v>133</v>
      </c>
      <c r="R581" s="24">
        <v>256291</v>
      </c>
      <c r="S581" s="24">
        <v>1</v>
      </c>
      <c r="T581" s="24">
        <v>4</v>
      </c>
      <c r="U581" s="24">
        <v>6000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24">
        <v>2</v>
      </c>
      <c r="E582" s="24">
        <v>6</v>
      </c>
      <c r="F582" s="24">
        <v>11562</v>
      </c>
      <c r="G582" s="24">
        <v>0</v>
      </c>
      <c r="H582" s="24">
        <v>0</v>
      </c>
      <c r="I582" s="24">
        <v>0</v>
      </c>
      <c r="J582" s="24">
        <v>0</v>
      </c>
      <c r="K582" s="24">
        <v>0</v>
      </c>
      <c r="L582" s="24">
        <v>0</v>
      </c>
      <c r="M582" s="24">
        <v>0</v>
      </c>
      <c r="N582" s="24">
        <v>0</v>
      </c>
      <c r="O582" s="24">
        <v>0</v>
      </c>
      <c r="P582" s="24">
        <v>2</v>
      </c>
      <c r="Q582" s="24">
        <v>6</v>
      </c>
      <c r="R582" s="24">
        <v>11562</v>
      </c>
      <c r="S582" s="24">
        <v>0</v>
      </c>
      <c r="T582" s="24">
        <v>0</v>
      </c>
      <c r="U582" s="24">
        <v>0</v>
      </c>
    </row>
    <row r="583" spans="1:21" s="18" customFormat="1" ht="15.75" hidden="1" customHeight="1" x14ac:dyDescent="0.2">
      <c r="A583" s="76"/>
      <c r="B583" s="22" t="s">
        <v>333</v>
      </c>
      <c r="C583" s="23" t="s">
        <v>16</v>
      </c>
      <c r="D583" s="24">
        <v>0</v>
      </c>
      <c r="E583" s="24">
        <v>0</v>
      </c>
      <c r="F583" s="24">
        <v>0</v>
      </c>
      <c r="G583" s="24">
        <v>0</v>
      </c>
      <c r="H583" s="24">
        <v>0</v>
      </c>
      <c r="I583" s="24">
        <v>0</v>
      </c>
      <c r="J583" s="24">
        <v>0</v>
      </c>
      <c r="K583" s="24">
        <v>0</v>
      </c>
      <c r="L583" s="24">
        <v>0</v>
      </c>
      <c r="M583" s="24">
        <v>0</v>
      </c>
      <c r="N583" s="24">
        <v>0</v>
      </c>
      <c r="O583" s="24">
        <v>0</v>
      </c>
      <c r="P583" s="24">
        <v>0</v>
      </c>
      <c r="Q583" s="24">
        <v>0</v>
      </c>
      <c r="R583" s="24">
        <v>0</v>
      </c>
      <c r="S583" s="24">
        <v>0</v>
      </c>
      <c r="T583" s="24">
        <v>0</v>
      </c>
      <c r="U583" s="24">
        <v>0</v>
      </c>
    </row>
    <row r="584" spans="1:21" s="18" customFormat="1" ht="15.75" hidden="1" customHeight="1" x14ac:dyDescent="0.2">
      <c r="A584" s="77"/>
      <c r="B584" s="25" t="s">
        <v>221</v>
      </c>
      <c r="C584" s="26" t="s">
        <v>18</v>
      </c>
      <c r="D584" s="27">
        <v>0</v>
      </c>
      <c r="E584" s="27">
        <v>0</v>
      </c>
      <c r="F584" s="27">
        <v>0</v>
      </c>
      <c r="G584" s="27">
        <v>0</v>
      </c>
      <c r="H584" s="27">
        <v>0</v>
      </c>
      <c r="I584" s="27">
        <v>0</v>
      </c>
      <c r="J584" s="27">
        <v>0</v>
      </c>
      <c r="K584" s="27">
        <v>0</v>
      </c>
      <c r="L584" s="27">
        <v>0</v>
      </c>
      <c r="M584" s="27">
        <v>0</v>
      </c>
      <c r="N584" s="27">
        <v>0</v>
      </c>
      <c r="O584" s="27">
        <v>0</v>
      </c>
      <c r="P584" s="27">
        <v>0</v>
      </c>
      <c r="Q584" s="27">
        <v>0</v>
      </c>
      <c r="R584" s="27">
        <v>0</v>
      </c>
      <c r="S584" s="27">
        <v>0</v>
      </c>
      <c r="T584" s="27">
        <v>0</v>
      </c>
      <c r="U584" s="27">
        <v>0</v>
      </c>
    </row>
    <row r="585" spans="1:21" ht="15.75" hidden="1" customHeight="1" x14ac:dyDescent="0.2">
      <c r="A585" s="72" t="s">
        <v>306</v>
      </c>
      <c r="B585" s="73"/>
      <c r="C585" s="15" t="s">
        <v>53</v>
      </c>
      <c r="D585" s="16">
        <v>148</v>
      </c>
      <c r="E585" s="16">
        <v>1469</v>
      </c>
      <c r="F585" s="16">
        <v>3303132</v>
      </c>
      <c r="G585" s="16">
        <v>19</v>
      </c>
      <c r="H585" s="16">
        <v>53</v>
      </c>
      <c r="I585" s="16">
        <v>570621</v>
      </c>
      <c r="J585" s="16">
        <v>2</v>
      </c>
      <c r="K585" s="16">
        <v>2</v>
      </c>
      <c r="L585" s="16">
        <v>16591</v>
      </c>
      <c r="M585" s="16">
        <v>0</v>
      </c>
      <c r="N585" s="16">
        <v>0</v>
      </c>
      <c r="O585" s="16">
        <v>0</v>
      </c>
      <c r="P585" s="16">
        <v>123</v>
      </c>
      <c r="Q585" s="16">
        <v>1391</v>
      </c>
      <c r="R585" s="16">
        <v>2681420</v>
      </c>
      <c r="S585" s="16">
        <v>4</v>
      </c>
      <c r="T585" s="16">
        <v>23</v>
      </c>
      <c r="U585" s="16">
        <v>34500</v>
      </c>
    </row>
    <row r="586" spans="1:21" s="18" customFormat="1" ht="15.75" hidden="1" customHeight="1" x14ac:dyDescent="0.2">
      <c r="A586" s="91" t="s">
        <v>332</v>
      </c>
      <c r="B586" s="17" t="s">
        <v>210</v>
      </c>
      <c r="C586" s="63" t="s">
        <v>22</v>
      </c>
      <c r="D586" s="64">
        <v>14</v>
      </c>
      <c r="E586" s="64">
        <v>155</v>
      </c>
      <c r="F586" s="64">
        <v>298685</v>
      </c>
      <c r="G586" s="64">
        <v>0</v>
      </c>
      <c r="H586" s="64">
        <v>0</v>
      </c>
      <c r="I586" s="64">
        <v>0</v>
      </c>
      <c r="J586" s="64">
        <v>0</v>
      </c>
      <c r="K586" s="64">
        <v>0</v>
      </c>
      <c r="L586" s="64">
        <v>0</v>
      </c>
      <c r="M586" s="64">
        <v>0</v>
      </c>
      <c r="N586" s="64">
        <v>0</v>
      </c>
      <c r="O586" s="64">
        <v>0</v>
      </c>
      <c r="P586" s="64">
        <v>14</v>
      </c>
      <c r="Q586" s="64">
        <v>155</v>
      </c>
      <c r="R586" s="64">
        <v>298685</v>
      </c>
      <c r="S586" s="64">
        <v>0</v>
      </c>
      <c r="T586" s="64">
        <v>0</v>
      </c>
      <c r="U586" s="64">
        <v>0</v>
      </c>
    </row>
    <row r="587" spans="1:21" s="18" customFormat="1" ht="15.75" hidden="1" customHeight="1" x14ac:dyDescent="0.2">
      <c r="A587" s="92"/>
      <c r="B587" s="19" t="s">
        <v>211</v>
      </c>
      <c r="C587" s="42" t="s">
        <v>17</v>
      </c>
      <c r="D587" s="20">
        <v>14</v>
      </c>
      <c r="E587" s="20">
        <v>155</v>
      </c>
      <c r="F587" s="20">
        <v>298685</v>
      </c>
      <c r="G587" s="20">
        <v>0</v>
      </c>
      <c r="H587" s="20">
        <v>0</v>
      </c>
      <c r="I587" s="20">
        <v>0</v>
      </c>
      <c r="J587" s="20">
        <v>0</v>
      </c>
      <c r="K587" s="20">
        <v>0</v>
      </c>
      <c r="L587" s="20">
        <v>0</v>
      </c>
      <c r="M587" s="20">
        <v>0</v>
      </c>
      <c r="N587" s="20">
        <v>0</v>
      </c>
      <c r="O587" s="20">
        <v>0</v>
      </c>
      <c r="P587" s="20">
        <v>14</v>
      </c>
      <c r="Q587" s="20">
        <v>155</v>
      </c>
      <c r="R587" s="20">
        <v>298685</v>
      </c>
      <c r="S587" s="20">
        <v>0</v>
      </c>
      <c r="T587" s="20">
        <v>0</v>
      </c>
      <c r="U587" s="20">
        <v>0</v>
      </c>
    </row>
    <row r="588" spans="1:21" s="18" customFormat="1" ht="15.75" hidden="1" customHeight="1" x14ac:dyDescent="0.2">
      <c r="A588" s="92"/>
      <c r="B588" s="21" t="s">
        <v>248</v>
      </c>
      <c r="C588" s="42" t="s">
        <v>14</v>
      </c>
      <c r="D588" s="20">
        <v>14</v>
      </c>
      <c r="E588" s="20">
        <v>155</v>
      </c>
      <c r="F588" s="20">
        <v>298685</v>
      </c>
      <c r="G588" s="20">
        <v>0</v>
      </c>
      <c r="H588" s="20">
        <v>0</v>
      </c>
      <c r="I588" s="20">
        <v>0</v>
      </c>
      <c r="J588" s="20">
        <v>0</v>
      </c>
      <c r="K588" s="20">
        <v>0</v>
      </c>
      <c r="L588" s="20">
        <v>0</v>
      </c>
      <c r="M588" s="20">
        <v>0</v>
      </c>
      <c r="N588" s="20">
        <v>0</v>
      </c>
      <c r="O588" s="20">
        <v>0</v>
      </c>
      <c r="P588" s="20">
        <v>14</v>
      </c>
      <c r="Q588" s="20">
        <v>155</v>
      </c>
      <c r="R588" s="20">
        <v>298685</v>
      </c>
      <c r="S588" s="20">
        <v>0</v>
      </c>
      <c r="T588" s="20">
        <v>0</v>
      </c>
      <c r="U588" s="20">
        <v>0</v>
      </c>
    </row>
    <row r="589" spans="1:21" s="18" customFormat="1" ht="15.75" hidden="1" customHeight="1" x14ac:dyDescent="0.2">
      <c r="A589" s="92"/>
      <c r="B589" s="21" t="s">
        <v>212</v>
      </c>
      <c r="C589" s="42" t="s">
        <v>15</v>
      </c>
      <c r="D589" s="20">
        <v>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N589" s="20">
        <v>0</v>
      </c>
      <c r="O589" s="20">
        <v>0</v>
      </c>
      <c r="P589" s="20">
        <v>0</v>
      </c>
      <c r="Q589" s="20">
        <v>0</v>
      </c>
      <c r="R589" s="20">
        <v>0</v>
      </c>
      <c r="S589" s="20">
        <v>0</v>
      </c>
      <c r="T589" s="20">
        <v>0</v>
      </c>
      <c r="U589" s="20">
        <v>0</v>
      </c>
    </row>
    <row r="590" spans="1:21" s="18" customFormat="1" ht="15.75" hidden="1" customHeight="1" x14ac:dyDescent="0.2">
      <c r="A590" s="92"/>
      <c r="B590" s="19" t="s">
        <v>333</v>
      </c>
      <c r="C590" s="42" t="s">
        <v>16</v>
      </c>
      <c r="D590" s="20">
        <v>0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  <c r="O590" s="20">
        <v>0</v>
      </c>
      <c r="P590" s="20">
        <v>0</v>
      </c>
      <c r="Q590" s="20">
        <v>0</v>
      </c>
      <c r="R590" s="20">
        <v>0</v>
      </c>
      <c r="S590" s="20">
        <v>0</v>
      </c>
      <c r="T590" s="20">
        <v>0</v>
      </c>
      <c r="U590" s="20">
        <v>0</v>
      </c>
    </row>
    <row r="591" spans="1:21" s="18" customFormat="1" ht="15.75" hidden="1" customHeight="1" x14ac:dyDescent="0.2">
      <c r="A591" s="92"/>
      <c r="B591" s="19" t="s">
        <v>221</v>
      </c>
      <c r="C591" s="42" t="s">
        <v>18</v>
      </c>
      <c r="D591" s="20">
        <v>0</v>
      </c>
      <c r="E591" s="20">
        <v>0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M591" s="20">
        <v>0</v>
      </c>
      <c r="N591" s="20">
        <v>0</v>
      </c>
      <c r="O591" s="20">
        <v>0</v>
      </c>
      <c r="P591" s="20">
        <v>0</v>
      </c>
      <c r="Q591" s="20">
        <v>0</v>
      </c>
      <c r="R591" s="20">
        <v>0</v>
      </c>
      <c r="S591" s="20">
        <v>0</v>
      </c>
      <c r="T591" s="20">
        <v>0</v>
      </c>
      <c r="U591" s="20">
        <v>0</v>
      </c>
    </row>
    <row r="592" spans="1:21" s="18" customFormat="1" ht="15.75" hidden="1" customHeight="1" x14ac:dyDescent="0.2">
      <c r="A592" s="76" t="s">
        <v>334</v>
      </c>
      <c r="B592" s="17" t="s">
        <v>210</v>
      </c>
      <c r="C592" s="63" t="s">
        <v>22</v>
      </c>
      <c r="D592" s="64">
        <v>134</v>
      </c>
      <c r="E592" s="64">
        <v>1314</v>
      </c>
      <c r="F592" s="64">
        <v>3004447</v>
      </c>
      <c r="G592" s="64">
        <v>19</v>
      </c>
      <c r="H592" s="64">
        <v>53</v>
      </c>
      <c r="I592" s="64">
        <v>570621</v>
      </c>
      <c r="J592" s="64">
        <v>2</v>
      </c>
      <c r="K592" s="64">
        <v>2</v>
      </c>
      <c r="L592" s="64">
        <v>16591</v>
      </c>
      <c r="M592" s="64">
        <v>0</v>
      </c>
      <c r="N592" s="64">
        <v>0</v>
      </c>
      <c r="O592" s="64">
        <v>0</v>
      </c>
      <c r="P592" s="64">
        <v>109</v>
      </c>
      <c r="Q592" s="64">
        <v>1236</v>
      </c>
      <c r="R592" s="64">
        <v>2382735</v>
      </c>
      <c r="S592" s="64">
        <v>4</v>
      </c>
      <c r="T592" s="64">
        <v>23</v>
      </c>
      <c r="U592" s="64">
        <v>34500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24">
        <v>134</v>
      </c>
      <c r="E593" s="24">
        <v>1314</v>
      </c>
      <c r="F593" s="24">
        <v>3004447</v>
      </c>
      <c r="G593" s="24">
        <v>19</v>
      </c>
      <c r="H593" s="24">
        <v>53</v>
      </c>
      <c r="I593" s="24">
        <v>570621</v>
      </c>
      <c r="J593" s="24">
        <v>2</v>
      </c>
      <c r="K593" s="24">
        <v>2</v>
      </c>
      <c r="L593" s="24">
        <v>16591</v>
      </c>
      <c r="M593" s="24">
        <v>0</v>
      </c>
      <c r="N593" s="24">
        <v>0</v>
      </c>
      <c r="O593" s="24">
        <v>0</v>
      </c>
      <c r="P593" s="24">
        <v>109</v>
      </c>
      <c r="Q593" s="24">
        <v>1236</v>
      </c>
      <c r="R593" s="24">
        <v>2382735</v>
      </c>
      <c r="S593" s="24">
        <v>4</v>
      </c>
      <c r="T593" s="24">
        <v>23</v>
      </c>
      <c r="U593" s="24">
        <v>34500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24">
        <v>134</v>
      </c>
      <c r="E594" s="24">
        <v>1314</v>
      </c>
      <c r="F594" s="24">
        <v>3004447</v>
      </c>
      <c r="G594" s="24">
        <v>19</v>
      </c>
      <c r="H594" s="24">
        <v>53</v>
      </c>
      <c r="I594" s="24">
        <v>570621</v>
      </c>
      <c r="J594" s="24">
        <v>2</v>
      </c>
      <c r="K594" s="24">
        <v>2</v>
      </c>
      <c r="L594" s="24">
        <v>16591</v>
      </c>
      <c r="M594" s="24">
        <v>0</v>
      </c>
      <c r="N594" s="24">
        <v>0</v>
      </c>
      <c r="O594" s="24">
        <v>0</v>
      </c>
      <c r="P594" s="24">
        <v>109</v>
      </c>
      <c r="Q594" s="24">
        <v>1236</v>
      </c>
      <c r="R594" s="24">
        <v>2382735</v>
      </c>
      <c r="S594" s="24">
        <v>4</v>
      </c>
      <c r="T594" s="24">
        <v>23</v>
      </c>
      <c r="U594" s="24">
        <v>34500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24">
        <v>0</v>
      </c>
      <c r="E595" s="24">
        <v>0</v>
      </c>
      <c r="F595" s="24">
        <v>0</v>
      </c>
      <c r="G595" s="24">
        <v>0</v>
      </c>
      <c r="H595" s="24">
        <v>0</v>
      </c>
      <c r="I595" s="24">
        <v>0</v>
      </c>
      <c r="J595" s="24">
        <v>0</v>
      </c>
      <c r="K595" s="24">
        <v>0</v>
      </c>
      <c r="L595" s="24">
        <v>0</v>
      </c>
      <c r="M595" s="24">
        <v>0</v>
      </c>
      <c r="N595" s="24">
        <v>0</v>
      </c>
      <c r="O595" s="24">
        <v>0</v>
      </c>
      <c r="P595" s="24">
        <v>0</v>
      </c>
      <c r="Q595" s="24">
        <v>0</v>
      </c>
      <c r="R595" s="24">
        <v>0</v>
      </c>
      <c r="S595" s="24">
        <v>0</v>
      </c>
      <c r="T595" s="24">
        <v>0</v>
      </c>
      <c r="U595" s="24">
        <v>0</v>
      </c>
    </row>
    <row r="596" spans="1:21" s="18" customFormat="1" ht="15.75" hidden="1" customHeight="1" x14ac:dyDescent="0.2">
      <c r="A596" s="76"/>
      <c r="B596" s="22" t="s">
        <v>333</v>
      </c>
      <c r="C596" s="23" t="s">
        <v>16</v>
      </c>
      <c r="D596" s="24">
        <v>0</v>
      </c>
      <c r="E596" s="24">
        <v>0</v>
      </c>
      <c r="F596" s="24">
        <v>0</v>
      </c>
      <c r="G596" s="24">
        <v>0</v>
      </c>
      <c r="H596" s="24">
        <v>0</v>
      </c>
      <c r="I596" s="24">
        <v>0</v>
      </c>
      <c r="J596" s="24">
        <v>0</v>
      </c>
      <c r="K596" s="24">
        <v>0</v>
      </c>
      <c r="L596" s="24">
        <v>0</v>
      </c>
      <c r="M596" s="24">
        <v>0</v>
      </c>
      <c r="N596" s="24">
        <v>0</v>
      </c>
      <c r="O596" s="24">
        <v>0</v>
      </c>
      <c r="P596" s="24">
        <v>0</v>
      </c>
      <c r="Q596" s="24">
        <v>0</v>
      </c>
      <c r="R596" s="24">
        <v>0</v>
      </c>
      <c r="S596" s="24">
        <v>0</v>
      </c>
      <c r="T596" s="24">
        <v>0</v>
      </c>
      <c r="U596" s="24">
        <v>0</v>
      </c>
    </row>
    <row r="597" spans="1:21" s="18" customFormat="1" ht="15.75" hidden="1" customHeight="1" x14ac:dyDescent="0.2">
      <c r="A597" s="77"/>
      <c r="B597" s="25" t="s">
        <v>221</v>
      </c>
      <c r="C597" s="26" t="s">
        <v>18</v>
      </c>
      <c r="D597" s="27">
        <v>0</v>
      </c>
      <c r="E597" s="27">
        <v>0</v>
      </c>
      <c r="F597" s="27">
        <v>0</v>
      </c>
      <c r="G597" s="27">
        <v>0</v>
      </c>
      <c r="H597" s="27">
        <v>0</v>
      </c>
      <c r="I597" s="27">
        <v>0</v>
      </c>
      <c r="J597" s="27">
        <v>0</v>
      </c>
      <c r="K597" s="27">
        <v>0</v>
      </c>
      <c r="L597" s="27">
        <v>0</v>
      </c>
      <c r="M597" s="27">
        <v>0</v>
      </c>
      <c r="N597" s="27">
        <v>0</v>
      </c>
      <c r="O597" s="27">
        <v>0</v>
      </c>
      <c r="P597" s="27">
        <v>0</v>
      </c>
      <c r="Q597" s="27">
        <v>0</v>
      </c>
      <c r="R597" s="27">
        <v>0</v>
      </c>
      <c r="S597" s="27">
        <v>0</v>
      </c>
      <c r="T597" s="27">
        <v>0</v>
      </c>
      <c r="U597" s="27">
        <v>0</v>
      </c>
    </row>
    <row r="598" spans="1:21" ht="15.75" hidden="1" customHeight="1" x14ac:dyDescent="0.2">
      <c r="A598" s="72" t="s">
        <v>358</v>
      </c>
      <c r="B598" s="73"/>
      <c r="C598" s="15" t="s">
        <v>36</v>
      </c>
      <c r="D598" s="16">
        <v>68</v>
      </c>
      <c r="E598" s="16">
        <v>209</v>
      </c>
      <c r="F598" s="16">
        <v>486273</v>
      </c>
      <c r="G598" s="16">
        <v>3</v>
      </c>
      <c r="H598" s="16">
        <v>9</v>
      </c>
      <c r="I598" s="16">
        <v>87921</v>
      </c>
      <c r="J598" s="16">
        <v>1</v>
      </c>
      <c r="K598" s="16">
        <v>1</v>
      </c>
      <c r="L598" s="16">
        <v>14879</v>
      </c>
      <c r="M598" s="16">
        <v>0</v>
      </c>
      <c r="N598" s="16">
        <v>0</v>
      </c>
      <c r="O598" s="16">
        <v>0</v>
      </c>
      <c r="P598" s="16">
        <v>64</v>
      </c>
      <c r="Q598" s="16">
        <v>199</v>
      </c>
      <c r="R598" s="16">
        <v>383473</v>
      </c>
      <c r="S598" s="16">
        <v>0</v>
      </c>
      <c r="T598" s="16">
        <v>0</v>
      </c>
      <c r="U598" s="16">
        <v>0</v>
      </c>
    </row>
    <row r="599" spans="1:21" s="18" customFormat="1" ht="15.75" hidden="1" customHeight="1" x14ac:dyDescent="0.2">
      <c r="A599" s="91" t="s">
        <v>332</v>
      </c>
      <c r="B599" s="17" t="s">
        <v>210</v>
      </c>
      <c r="C599" s="63" t="s">
        <v>22</v>
      </c>
      <c r="D599" s="64">
        <v>11</v>
      </c>
      <c r="E599" s="64">
        <v>39</v>
      </c>
      <c r="F599" s="64">
        <v>75153</v>
      </c>
      <c r="G599" s="64">
        <v>0</v>
      </c>
      <c r="H599" s="64">
        <v>0</v>
      </c>
      <c r="I599" s="64">
        <v>0</v>
      </c>
      <c r="J599" s="64">
        <v>0</v>
      </c>
      <c r="K599" s="64">
        <v>0</v>
      </c>
      <c r="L599" s="64">
        <v>0</v>
      </c>
      <c r="M599" s="64">
        <v>0</v>
      </c>
      <c r="N599" s="64">
        <v>0</v>
      </c>
      <c r="O599" s="64">
        <v>0</v>
      </c>
      <c r="P599" s="64">
        <v>11</v>
      </c>
      <c r="Q599" s="64">
        <v>39</v>
      </c>
      <c r="R599" s="64">
        <v>75153</v>
      </c>
      <c r="S599" s="64">
        <v>0</v>
      </c>
      <c r="T599" s="64">
        <v>0</v>
      </c>
      <c r="U599" s="64">
        <v>0</v>
      </c>
    </row>
    <row r="600" spans="1:21" s="18" customFormat="1" ht="15.75" hidden="1" customHeight="1" x14ac:dyDescent="0.2">
      <c r="A600" s="92"/>
      <c r="B600" s="19" t="s">
        <v>211</v>
      </c>
      <c r="C600" s="42" t="s">
        <v>17</v>
      </c>
      <c r="D600" s="20">
        <v>11</v>
      </c>
      <c r="E600" s="20">
        <v>39</v>
      </c>
      <c r="F600" s="20">
        <v>75153</v>
      </c>
      <c r="G600" s="20">
        <v>0</v>
      </c>
      <c r="H600" s="20">
        <v>0</v>
      </c>
      <c r="I600" s="20">
        <v>0</v>
      </c>
      <c r="J600" s="20">
        <v>0</v>
      </c>
      <c r="K600" s="20">
        <v>0</v>
      </c>
      <c r="L600" s="20">
        <v>0</v>
      </c>
      <c r="M600" s="20">
        <v>0</v>
      </c>
      <c r="N600" s="20">
        <v>0</v>
      </c>
      <c r="O600" s="20">
        <v>0</v>
      </c>
      <c r="P600" s="20">
        <v>11</v>
      </c>
      <c r="Q600" s="20">
        <v>39</v>
      </c>
      <c r="R600" s="20">
        <v>75153</v>
      </c>
      <c r="S600" s="20">
        <v>0</v>
      </c>
      <c r="T600" s="20">
        <v>0</v>
      </c>
      <c r="U600" s="20">
        <v>0</v>
      </c>
    </row>
    <row r="601" spans="1:21" s="18" customFormat="1" ht="15.75" hidden="1" customHeight="1" x14ac:dyDescent="0.2">
      <c r="A601" s="92"/>
      <c r="B601" s="21" t="s">
        <v>248</v>
      </c>
      <c r="C601" s="42" t="s">
        <v>14</v>
      </c>
      <c r="D601" s="20">
        <v>11</v>
      </c>
      <c r="E601" s="20">
        <v>39</v>
      </c>
      <c r="F601" s="20">
        <v>75153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0">
        <v>0</v>
      </c>
      <c r="N601" s="20">
        <v>0</v>
      </c>
      <c r="O601" s="20">
        <v>0</v>
      </c>
      <c r="P601" s="20">
        <v>11</v>
      </c>
      <c r="Q601" s="20">
        <v>39</v>
      </c>
      <c r="R601" s="20">
        <v>75153</v>
      </c>
      <c r="S601" s="20">
        <v>0</v>
      </c>
      <c r="T601" s="20">
        <v>0</v>
      </c>
      <c r="U601" s="20">
        <v>0</v>
      </c>
    </row>
    <row r="602" spans="1:21" s="18" customFormat="1" ht="15.75" hidden="1" customHeight="1" x14ac:dyDescent="0.2">
      <c r="A602" s="92"/>
      <c r="B602" s="21" t="s">
        <v>212</v>
      </c>
      <c r="C602" s="42" t="s">
        <v>15</v>
      </c>
      <c r="D602" s="20">
        <v>0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N602" s="20">
        <v>0</v>
      </c>
      <c r="O602" s="20">
        <v>0</v>
      </c>
      <c r="P602" s="20">
        <v>0</v>
      </c>
      <c r="Q602" s="20">
        <v>0</v>
      </c>
      <c r="R602" s="20">
        <v>0</v>
      </c>
      <c r="S602" s="20">
        <v>0</v>
      </c>
      <c r="T602" s="20">
        <v>0</v>
      </c>
      <c r="U602" s="20">
        <v>0</v>
      </c>
    </row>
    <row r="603" spans="1:21" s="18" customFormat="1" ht="15.75" hidden="1" customHeight="1" x14ac:dyDescent="0.2">
      <c r="A603" s="92"/>
      <c r="B603" s="19" t="s">
        <v>333</v>
      </c>
      <c r="C603" s="42" t="s">
        <v>16</v>
      </c>
      <c r="D603" s="20">
        <v>0</v>
      </c>
      <c r="E603" s="20">
        <v>0</v>
      </c>
      <c r="F603" s="20">
        <v>0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M603" s="20">
        <v>0</v>
      </c>
      <c r="N603" s="20">
        <v>0</v>
      </c>
      <c r="O603" s="20">
        <v>0</v>
      </c>
      <c r="P603" s="20">
        <v>0</v>
      </c>
      <c r="Q603" s="20">
        <v>0</v>
      </c>
      <c r="R603" s="20">
        <v>0</v>
      </c>
      <c r="S603" s="20">
        <v>0</v>
      </c>
      <c r="T603" s="20">
        <v>0</v>
      </c>
      <c r="U603" s="20">
        <v>0</v>
      </c>
    </row>
    <row r="604" spans="1:21" s="18" customFormat="1" ht="15.75" hidden="1" customHeight="1" x14ac:dyDescent="0.2">
      <c r="A604" s="92"/>
      <c r="B604" s="19" t="s">
        <v>221</v>
      </c>
      <c r="C604" s="42" t="s">
        <v>18</v>
      </c>
      <c r="D604" s="20">
        <v>0</v>
      </c>
      <c r="E604" s="20">
        <v>0</v>
      </c>
      <c r="F604" s="20">
        <v>0</v>
      </c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0</v>
      </c>
      <c r="M604" s="20">
        <v>0</v>
      </c>
      <c r="N604" s="20">
        <v>0</v>
      </c>
      <c r="O604" s="20">
        <v>0</v>
      </c>
      <c r="P604" s="20">
        <v>0</v>
      </c>
      <c r="Q604" s="20">
        <v>0</v>
      </c>
      <c r="R604" s="20">
        <v>0</v>
      </c>
      <c r="S604" s="20">
        <v>0</v>
      </c>
      <c r="T604" s="20">
        <v>0</v>
      </c>
      <c r="U604" s="20">
        <v>0</v>
      </c>
    </row>
    <row r="605" spans="1:21" s="18" customFormat="1" ht="15.75" hidden="1" customHeight="1" x14ac:dyDescent="0.2">
      <c r="A605" s="76" t="s">
        <v>334</v>
      </c>
      <c r="B605" s="17" t="s">
        <v>210</v>
      </c>
      <c r="C605" s="63" t="s">
        <v>22</v>
      </c>
      <c r="D605" s="64">
        <v>57</v>
      </c>
      <c r="E605" s="64">
        <v>170</v>
      </c>
      <c r="F605" s="64">
        <v>411120</v>
      </c>
      <c r="G605" s="64">
        <v>3</v>
      </c>
      <c r="H605" s="64">
        <v>9</v>
      </c>
      <c r="I605" s="64">
        <v>87921</v>
      </c>
      <c r="J605" s="64">
        <v>1</v>
      </c>
      <c r="K605" s="64">
        <v>1</v>
      </c>
      <c r="L605" s="64">
        <v>14879</v>
      </c>
      <c r="M605" s="64">
        <v>0</v>
      </c>
      <c r="N605" s="64">
        <v>0</v>
      </c>
      <c r="O605" s="64">
        <v>0</v>
      </c>
      <c r="P605" s="64">
        <v>53</v>
      </c>
      <c r="Q605" s="64">
        <v>160</v>
      </c>
      <c r="R605" s="64">
        <v>308320</v>
      </c>
      <c r="S605" s="64">
        <v>0</v>
      </c>
      <c r="T605" s="64">
        <v>0</v>
      </c>
      <c r="U605" s="6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24">
        <v>49</v>
      </c>
      <c r="E606" s="24">
        <v>146</v>
      </c>
      <c r="F606" s="24">
        <v>341346</v>
      </c>
      <c r="G606" s="24">
        <v>2</v>
      </c>
      <c r="H606" s="24">
        <v>6</v>
      </c>
      <c r="I606" s="24">
        <v>58614</v>
      </c>
      <c r="J606" s="24">
        <v>1</v>
      </c>
      <c r="K606" s="24">
        <v>1</v>
      </c>
      <c r="L606" s="24">
        <v>14879</v>
      </c>
      <c r="M606" s="24">
        <v>0</v>
      </c>
      <c r="N606" s="24">
        <v>0</v>
      </c>
      <c r="O606" s="24">
        <v>0</v>
      </c>
      <c r="P606" s="24">
        <v>46</v>
      </c>
      <c r="Q606" s="24">
        <v>139</v>
      </c>
      <c r="R606" s="24">
        <v>267853</v>
      </c>
      <c r="S606" s="24">
        <v>0</v>
      </c>
      <c r="T606" s="24">
        <v>0</v>
      </c>
      <c r="U606" s="24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24">
        <v>45</v>
      </c>
      <c r="E607" s="24">
        <v>134</v>
      </c>
      <c r="F607" s="24">
        <v>318222</v>
      </c>
      <c r="G607" s="24">
        <v>2</v>
      </c>
      <c r="H607" s="24">
        <v>6</v>
      </c>
      <c r="I607" s="24">
        <v>58614</v>
      </c>
      <c r="J607" s="24">
        <v>1</v>
      </c>
      <c r="K607" s="24">
        <v>1</v>
      </c>
      <c r="L607" s="24">
        <v>14879</v>
      </c>
      <c r="M607" s="24">
        <v>0</v>
      </c>
      <c r="N607" s="24">
        <v>0</v>
      </c>
      <c r="O607" s="24">
        <v>0</v>
      </c>
      <c r="P607" s="24">
        <v>42</v>
      </c>
      <c r="Q607" s="24">
        <v>127</v>
      </c>
      <c r="R607" s="24">
        <v>244729</v>
      </c>
      <c r="S607" s="24">
        <v>0</v>
      </c>
      <c r="T607" s="24">
        <v>0</v>
      </c>
      <c r="U607" s="24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24">
        <v>4</v>
      </c>
      <c r="E608" s="24">
        <v>12</v>
      </c>
      <c r="F608" s="24">
        <v>23124</v>
      </c>
      <c r="G608" s="24">
        <v>0</v>
      </c>
      <c r="H608" s="24">
        <v>0</v>
      </c>
      <c r="I608" s="24">
        <v>0</v>
      </c>
      <c r="J608" s="24">
        <v>0</v>
      </c>
      <c r="K608" s="24">
        <v>0</v>
      </c>
      <c r="L608" s="24">
        <v>0</v>
      </c>
      <c r="M608" s="24">
        <v>0</v>
      </c>
      <c r="N608" s="24">
        <v>0</v>
      </c>
      <c r="O608" s="24">
        <v>0</v>
      </c>
      <c r="P608" s="24">
        <v>4</v>
      </c>
      <c r="Q608" s="24">
        <v>12</v>
      </c>
      <c r="R608" s="24">
        <v>23124</v>
      </c>
      <c r="S608" s="24">
        <v>0</v>
      </c>
      <c r="T608" s="24">
        <v>0</v>
      </c>
      <c r="U608" s="24">
        <v>0</v>
      </c>
    </row>
    <row r="609" spans="1:21" s="18" customFormat="1" ht="15.75" hidden="1" customHeight="1" x14ac:dyDescent="0.2">
      <c r="A609" s="76"/>
      <c r="B609" s="22" t="s">
        <v>333</v>
      </c>
      <c r="C609" s="23" t="s">
        <v>16</v>
      </c>
      <c r="D609" s="24">
        <v>8</v>
      </c>
      <c r="E609" s="24">
        <v>24</v>
      </c>
      <c r="F609" s="24">
        <v>69774</v>
      </c>
      <c r="G609" s="24">
        <v>1</v>
      </c>
      <c r="H609" s="24">
        <v>3</v>
      </c>
      <c r="I609" s="24">
        <v>29307</v>
      </c>
      <c r="J609" s="24">
        <v>0</v>
      </c>
      <c r="K609" s="24">
        <v>0</v>
      </c>
      <c r="L609" s="24">
        <v>0</v>
      </c>
      <c r="M609" s="24">
        <v>0</v>
      </c>
      <c r="N609" s="24">
        <v>0</v>
      </c>
      <c r="O609" s="24">
        <v>0</v>
      </c>
      <c r="P609" s="24">
        <v>7</v>
      </c>
      <c r="Q609" s="24">
        <v>21</v>
      </c>
      <c r="R609" s="24">
        <v>40467</v>
      </c>
      <c r="S609" s="24">
        <v>0</v>
      </c>
      <c r="T609" s="24">
        <v>0</v>
      </c>
      <c r="U609" s="24">
        <v>0</v>
      </c>
    </row>
    <row r="610" spans="1:21" s="18" customFormat="1" ht="15.75" hidden="1" customHeight="1" x14ac:dyDescent="0.2">
      <c r="A610" s="77"/>
      <c r="B610" s="25" t="s">
        <v>221</v>
      </c>
      <c r="C610" s="26" t="s">
        <v>18</v>
      </c>
      <c r="D610" s="27">
        <v>0</v>
      </c>
      <c r="E610" s="27">
        <v>0</v>
      </c>
      <c r="F610" s="27">
        <v>0</v>
      </c>
      <c r="G610" s="27">
        <v>0</v>
      </c>
      <c r="H610" s="27">
        <v>0</v>
      </c>
      <c r="I610" s="27">
        <v>0</v>
      </c>
      <c r="J610" s="27">
        <v>0</v>
      </c>
      <c r="K610" s="27">
        <v>0</v>
      </c>
      <c r="L610" s="27">
        <v>0</v>
      </c>
      <c r="M610" s="27">
        <v>0</v>
      </c>
      <c r="N610" s="27">
        <v>0</v>
      </c>
      <c r="O610" s="27">
        <v>0</v>
      </c>
      <c r="P610" s="27">
        <v>0</v>
      </c>
      <c r="Q610" s="27">
        <v>0</v>
      </c>
      <c r="R610" s="27">
        <v>0</v>
      </c>
      <c r="S610" s="27">
        <v>0</v>
      </c>
      <c r="T610" s="27">
        <v>0</v>
      </c>
      <c r="U610" s="27">
        <v>0</v>
      </c>
    </row>
    <row r="611" spans="1:21" ht="15.75" hidden="1" customHeight="1" x14ac:dyDescent="0.2">
      <c r="A611" s="72" t="s">
        <v>235</v>
      </c>
      <c r="B611" s="73"/>
      <c r="C611" s="15" t="s">
        <v>37</v>
      </c>
      <c r="D611" s="16">
        <v>48</v>
      </c>
      <c r="E611" s="16">
        <v>149</v>
      </c>
      <c r="F611" s="16">
        <v>370653</v>
      </c>
      <c r="G611" s="16">
        <v>3</v>
      </c>
      <c r="H611" s="16">
        <v>9</v>
      </c>
      <c r="I611" s="16">
        <v>87921</v>
      </c>
      <c r="J611" s="16">
        <v>1</v>
      </c>
      <c r="K611" s="16">
        <v>1</v>
      </c>
      <c r="L611" s="16">
        <v>14879</v>
      </c>
      <c r="M611" s="16">
        <v>0</v>
      </c>
      <c r="N611" s="16">
        <v>0</v>
      </c>
      <c r="O611" s="16">
        <v>0</v>
      </c>
      <c r="P611" s="16">
        <v>44</v>
      </c>
      <c r="Q611" s="16">
        <v>139</v>
      </c>
      <c r="R611" s="16">
        <v>267853</v>
      </c>
      <c r="S611" s="16">
        <v>0</v>
      </c>
      <c r="T611" s="16">
        <v>0</v>
      </c>
      <c r="U611" s="16">
        <v>0</v>
      </c>
    </row>
    <row r="612" spans="1:21" s="18" customFormat="1" ht="15.75" hidden="1" customHeight="1" x14ac:dyDescent="0.2">
      <c r="A612" s="91" t="s">
        <v>332</v>
      </c>
      <c r="B612" s="17" t="s">
        <v>210</v>
      </c>
      <c r="C612" s="63" t="s">
        <v>22</v>
      </c>
      <c r="D612" s="64">
        <v>8</v>
      </c>
      <c r="E612" s="64">
        <v>30</v>
      </c>
      <c r="F612" s="64">
        <v>57810</v>
      </c>
      <c r="G612" s="64">
        <v>0</v>
      </c>
      <c r="H612" s="64">
        <v>0</v>
      </c>
      <c r="I612" s="64">
        <v>0</v>
      </c>
      <c r="J612" s="64">
        <v>0</v>
      </c>
      <c r="K612" s="64">
        <v>0</v>
      </c>
      <c r="L612" s="64">
        <v>0</v>
      </c>
      <c r="M612" s="64">
        <v>0</v>
      </c>
      <c r="N612" s="64">
        <v>0</v>
      </c>
      <c r="O612" s="64">
        <v>0</v>
      </c>
      <c r="P612" s="64">
        <v>8</v>
      </c>
      <c r="Q612" s="64">
        <v>30</v>
      </c>
      <c r="R612" s="64">
        <v>57810</v>
      </c>
      <c r="S612" s="64">
        <v>0</v>
      </c>
      <c r="T612" s="64">
        <v>0</v>
      </c>
      <c r="U612" s="64">
        <v>0</v>
      </c>
    </row>
    <row r="613" spans="1:21" s="18" customFormat="1" ht="15.75" hidden="1" customHeight="1" x14ac:dyDescent="0.2">
      <c r="A613" s="92"/>
      <c r="B613" s="19" t="s">
        <v>211</v>
      </c>
      <c r="C613" s="42" t="s">
        <v>17</v>
      </c>
      <c r="D613" s="20">
        <v>8</v>
      </c>
      <c r="E613" s="20">
        <v>30</v>
      </c>
      <c r="F613" s="20">
        <v>57810</v>
      </c>
      <c r="G613" s="20">
        <v>0</v>
      </c>
      <c r="H613" s="20">
        <v>0</v>
      </c>
      <c r="I613" s="20">
        <v>0</v>
      </c>
      <c r="J613" s="20">
        <v>0</v>
      </c>
      <c r="K613" s="20">
        <v>0</v>
      </c>
      <c r="L613" s="20">
        <v>0</v>
      </c>
      <c r="M613" s="20">
        <v>0</v>
      </c>
      <c r="N613" s="20">
        <v>0</v>
      </c>
      <c r="O613" s="20">
        <v>0</v>
      </c>
      <c r="P613" s="20">
        <v>8</v>
      </c>
      <c r="Q613" s="20">
        <v>30</v>
      </c>
      <c r="R613" s="20">
        <v>57810</v>
      </c>
      <c r="S613" s="20">
        <v>0</v>
      </c>
      <c r="T613" s="20">
        <v>0</v>
      </c>
      <c r="U613" s="20">
        <v>0</v>
      </c>
    </row>
    <row r="614" spans="1:21" s="18" customFormat="1" ht="15.75" hidden="1" customHeight="1" x14ac:dyDescent="0.2">
      <c r="A614" s="92"/>
      <c r="B614" s="21" t="s">
        <v>248</v>
      </c>
      <c r="C614" s="42" t="s">
        <v>14</v>
      </c>
      <c r="D614" s="20">
        <v>8</v>
      </c>
      <c r="E614" s="20">
        <v>30</v>
      </c>
      <c r="F614" s="20">
        <v>57810</v>
      </c>
      <c r="G614" s="20">
        <v>0</v>
      </c>
      <c r="H614" s="20">
        <v>0</v>
      </c>
      <c r="I614" s="20">
        <v>0</v>
      </c>
      <c r="J614" s="20">
        <v>0</v>
      </c>
      <c r="K614" s="20">
        <v>0</v>
      </c>
      <c r="L614" s="20">
        <v>0</v>
      </c>
      <c r="M614" s="20">
        <v>0</v>
      </c>
      <c r="N614" s="20">
        <v>0</v>
      </c>
      <c r="O614" s="20">
        <v>0</v>
      </c>
      <c r="P614" s="20">
        <v>8</v>
      </c>
      <c r="Q614" s="20">
        <v>30</v>
      </c>
      <c r="R614" s="20">
        <v>57810</v>
      </c>
      <c r="S614" s="20">
        <v>0</v>
      </c>
      <c r="T614" s="20">
        <v>0</v>
      </c>
      <c r="U614" s="20">
        <v>0</v>
      </c>
    </row>
    <row r="615" spans="1:21" s="18" customFormat="1" ht="15.75" hidden="1" customHeight="1" x14ac:dyDescent="0.2">
      <c r="A615" s="92"/>
      <c r="B615" s="21" t="s">
        <v>212</v>
      </c>
      <c r="C615" s="42" t="s">
        <v>15</v>
      </c>
      <c r="D615" s="20">
        <v>0</v>
      </c>
      <c r="E615" s="20">
        <v>0</v>
      </c>
      <c r="F615" s="20">
        <v>0</v>
      </c>
      <c r="G615" s="20">
        <v>0</v>
      </c>
      <c r="H615" s="20">
        <v>0</v>
      </c>
      <c r="I615" s="20">
        <v>0</v>
      </c>
      <c r="J615" s="20">
        <v>0</v>
      </c>
      <c r="K615" s="20">
        <v>0</v>
      </c>
      <c r="L615" s="20">
        <v>0</v>
      </c>
      <c r="M615" s="20">
        <v>0</v>
      </c>
      <c r="N615" s="20">
        <v>0</v>
      </c>
      <c r="O615" s="20">
        <v>0</v>
      </c>
      <c r="P615" s="20">
        <v>0</v>
      </c>
      <c r="Q615" s="20">
        <v>0</v>
      </c>
      <c r="R615" s="20">
        <v>0</v>
      </c>
      <c r="S615" s="20">
        <v>0</v>
      </c>
      <c r="T615" s="20">
        <v>0</v>
      </c>
      <c r="U615" s="20">
        <v>0</v>
      </c>
    </row>
    <row r="616" spans="1:21" s="18" customFormat="1" ht="15.75" hidden="1" customHeight="1" x14ac:dyDescent="0.2">
      <c r="A616" s="92"/>
      <c r="B616" s="19" t="s">
        <v>333</v>
      </c>
      <c r="C616" s="42" t="s">
        <v>16</v>
      </c>
      <c r="D616" s="20">
        <v>0</v>
      </c>
      <c r="E616" s="20">
        <v>0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0</v>
      </c>
      <c r="N616" s="20">
        <v>0</v>
      </c>
      <c r="O616" s="20">
        <v>0</v>
      </c>
      <c r="P616" s="20">
        <v>0</v>
      </c>
      <c r="Q616" s="20">
        <v>0</v>
      </c>
      <c r="R616" s="20">
        <v>0</v>
      </c>
      <c r="S616" s="20">
        <v>0</v>
      </c>
      <c r="T616" s="20">
        <v>0</v>
      </c>
      <c r="U616" s="20">
        <v>0</v>
      </c>
    </row>
    <row r="617" spans="1:21" s="18" customFormat="1" ht="15.75" hidden="1" customHeight="1" x14ac:dyDescent="0.2">
      <c r="A617" s="92"/>
      <c r="B617" s="19" t="s">
        <v>221</v>
      </c>
      <c r="C617" s="42" t="s">
        <v>18</v>
      </c>
      <c r="D617" s="20">
        <v>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N617" s="20">
        <v>0</v>
      </c>
      <c r="O617" s="20">
        <v>0</v>
      </c>
      <c r="P617" s="20">
        <v>0</v>
      </c>
      <c r="Q617" s="20">
        <v>0</v>
      </c>
      <c r="R617" s="20">
        <v>0</v>
      </c>
      <c r="S617" s="20">
        <v>0</v>
      </c>
      <c r="T617" s="20">
        <v>0</v>
      </c>
      <c r="U617" s="20">
        <v>0</v>
      </c>
    </row>
    <row r="618" spans="1:21" s="18" customFormat="1" ht="15.75" hidden="1" customHeight="1" x14ac:dyDescent="0.2">
      <c r="A618" s="76" t="s">
        <v>334</v>
      </c>
      <c r="B618" s="17" t="s">
        <v>210</v>
      </c>
      <c r="C618" s="63" t="s">
        <v>22</v>
      </c>
      <c r="D618" s="64">
        <v>40</v>
      </c>
      <c r="E618" s="64">
        <v>119</v>
      </c>
      <c r="F618" s="64">
        <v>312843</v>
      </c>
      <c r="G618" s="64">
        <v>3</v>
      </c>
      <c r="H618" s="64">
        <v>9</v>
      </c>
      <c r="I618" s="64">
        <v>87921</v>
      </c>
      <c r="J618" s="64">
        <v>1</v>
      </c>
      <c r="K618" s="64">
        <v>1</v>
      </c>
      <c r="L618" s="64">
        <v>14879</v>
      </c>
      <c r="M618" s="64">
        <v>0</v>
      </c>
      <c r="N618" s="64">
        <v>0</v>
      </c>
      <c r="O618" s="64">
        <v>0</v>
      </c>
      <c r="P618" s="64">
        <v>36</v>
      </c>
      <c r="Q618" s="64">
        <v>109</v>
      </c>
      <c r="R618" s="64">
        <v>210043</v>
      </c>
      <c r="S618" s="64">
        <v>0</v>
      </c>
      <c r="T618" s="64">
        <v>0</v>
      </c>
      <c r="U618" s="6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24">
        <v>32</v>
      </c>
      <c r="E619" s="24">
        <v>95</v>
      </c>
      <c r="F619" s="24">
        <v>243069</v>
      </c>
      <c r="G619" s="24">
        <v>2</v>
      </c>
      <c r="H619" s="24">
        <v>6</v>
      </c>
      <c r="I619" s="24">
        <v>58614</v>
      </c>
      <c r="J619" s="24">
        <v>1</v>
      </c>
      <c r="K619" s="24">
        <v>1</v>
      </c>
      <c r="L619" s="24">
        <v>14879</v>
      </c>
      <c r="M619" s="24">
        <v>0</v>
      </c>
      <c r="N619" s="24">
        <v>0</v>
      </c>
      <c r="O619" s="24">
        <v>0</v>
      </c>
      <c r="P619" s="24">
        <v>29</v>
      </c>
      <c r="Q619" s="24">
        <v>88</v>
      </c>
      <c r="R619" s="24">
        <v>169576</v>
      </c>
      <c r="S619" s="24">
        <v>0</v>
      </c>
      <c r="T619" s="24">
        <v>0</v>
      </c>
      <c r="U619" s="24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24">
        <v>30</v>
      </c>
      <c r="E620" s="24">
        <v>89</v>
      </c>
      <c r="F620" s="24">
        <v>231507</v>
      </c>
      <c r="G620" s="24">
        <v>2</v>
      </c>
      <c r="H620" s="24">
        <v>6</v>
      </c>
      <c r="I620" s="24">
        <v>58614</v>
      </c>
      <c r="J620" s="24">
        <v>1</v>
      </c>
      <c r="K620" s="24">
        <v>1</v>
      </c>
      <c r="L620" s="24">
        <v>14879</v>
      </c>
      <c r="M620" s="24">
        <v>0</v>
      </c>
      <c r="N620" s="24">
        <v>0</v>
      </c>
      <c r="O620" s="24">
        <v>0</v>
      </c>
      <c r="P620" s="24">
        <v>27</v>
      </c>
      <c r="Q620" s="24">
        <v>82</v>
      </c>
      <c r="R620" s="24">
        <v>158014</v>
      </c>
      <c r="S620" s="24">
        <v>0</v>
      </c>
      <c r="T620" s="24">
        <v>0</v>
      </c>
      <c r="U620" s="24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15</v>
      </c>
      <c r="D621" s="24">
        <v>2</v>
      </c>
      <c r="E621" s="24">
        <v>6</v>
      </c>
      <c r="F621" s="24">
        <v>11562</v>
      </c>
      <c r="G621" s="24">
        <v>0</v>
      </c>
      <c r="H621" s="24">
        <v>0</v>
      </c>
      <c r="I621" s="24">
        <v>0</v>
      </c>
      <c r="J621" s="24">
        <v>0</v>
      </c>
      <c r="K621" s="24">
        <v>0</v>
      </c>
      <c r="L621" s="24">
        <v>0</v>
      </c>
      <c r="M621" s="24">
        <v>0</v>
      </c>
      <c r="N621" s="24">
        <v>0</v>
      </c>
      <c r="O621" s="24">
        <v>0</v>
      </c>
      <c r="P621" s="24">
        <v>2</v>
      </c>
      <c r="Q621" s="24">
        <v>6</v>
      </c>
      <c r="R621" s="24">
        <v>11562</v>
      </c>
      <c r="S621" s="24">
        <v>0</v>
      </c>
      <c r="T621" s="24">
        <v>0</v>
      </c>
      <c r="U621" s="24">
        <v>0</v>
      </c>
    </row>
    <row r="622" spans="1:21" s="18" customFormat="1" ht="15.75" hidden="1" customHeight="1" x14ac:dyDescent="0.2">
      <c r="A622" s="76"/>
      <c r="B622" s="22" t="s">
        <v>333</v>
      </c>
      <c r="C622" s="23" t="s">
        <v>16</v>
      </c>
      <c r="D622" s="24">
        <v>8</v>
      </c>
      <c r="E622" s="24">
        <v>24</v>
      </c>
      <c r="F622" s="24">
        <v>69774</v>
      </c>
      <c r="G622" s="24">
        <v>1</v>
      </c>
      <c r="H622" s="24">
        <v>3</v>
      </c>
      <c r="I622" s="24">
        <v>29307</v>
      </c>
      <c r="J622" s="24">
        <v>0</v>
      </c>
      <c r="K622" s="24">
        <v>0</v>
      </c>
      <c r="L622" s="24">
        <v>0</v>
      </c>
      <c r="M622" s="24">
        <v>0</v>
      </c>
      <c r="N622" s="24">
        <v>0</v>
      </c>
      <c r="O622" s="24">
        <v>0</v>
      </c>
      <c r="P622" s="24">
        <v>7</v>
      </c>
      <c r="Q622" s="24">
        <v>21</v>
      </c>
      <c r="R622" s="24">
        <v>40467</v>
      </c>
      <c r="S622" s="24">
        <v>0</v>
      </c>
      <c r="T622" s="24">
        <v>0</v>
      </c>
      <c r="U622" s="24">
        <v>0</v>
      </c>
    </row>
    <row r="623" spans="1:21" s="18" customFormat="1" ht="15.75" hidden="1" customHeight="1" x14ac:dyDescent="0.2">
      <c r="A623" s="77"/>
      <c r="B623" s="25" t="s">
        <v>221</v>
      </c>
      <c r="C623" s="26" t="s">
        <v>18</v>
      </c>
      <c r="D623" s="27">
        <v>0</v>
      </c>
      <c r="E623" s="27">
        <v>0</v>
      </c>
      <c r="F623" s="27">
        <v>0</v>
      </c>
      <c r="G623" s="27">
        <v>0</v>
      </c>
      <c r="H623" s="27">
        <v>0</v>
      </c>
      <c r="I623" s="27">
        <v>0</v>
      </c>
      <c r="J623" s="27">
        <v>0</v>
      </c>
      <c r="K623" s="27">
        <v>0</v>
      </c>
      <c r="L623" s="27">
        <v>0</v>
      </c>
      <c r="M623" s="27">
        <v>0</v>
      </c>
      <c r="N623" s="27">
        <v>0</v>
      </c>
      <c r="O623" s="27">
        <v>0</v>
      </c>
      <c r="P623" s="27">
        <v>0</v>
      </c>
      <c r="Q623" s="27">
        <v>0</v>
      </c>
      <c r="R623" s="27">
        <v>0</v>
      </c>
      <c r="S623" s="27">
        <v>0</v>
      </c>
      <c r="T623" s="27">
        <v>0</v>
      </c>
      <c r="U623" s="27">
        <v>0</v>
      </c>
    </row>
    <row r="624" spans="1:21" ht="15.75" hidden="1" customHeight="1" x14ac:dyDescent="0.2">
      <c r="A624" s="72" t="s">
        <v>236</v>
      </c>
      <c r="B624" s="73"/>
      <c r="C624" s="15" t="s">
        <v>38</v>
      </c>
      <c r="D624" s="16">
        <v>20</v>
      </c>
      <c r="E624" s="16">
        <v>60</v>
      </c>
      <c r="F624" s="16">
        <v>115620</v>
      </c>
      <c r="G624" s="16">
        <v>0</v>
      </c>
      <c r="H624" s="16">
        <v>0</v>
      </c>
      <c r="I624" s="16">
        <v>0</v>
      </c>
      <c r="J624" s="16">
        <v>0</v>
      </c>
      <c r="K624" s="16">
        <v>0</v>
      </c>
      <c r="L624" s="16">
        <v>0</v>
      </c>
      <c r="M624" s="16">
        <v>0</v>
      </c>
      <c r="N624" s="16">
        <v>0</v>
      </c>
      <c r="O624" s="16">
        <v>0</v>
      </c>
      <c r="P624" s="16">
        <v>20</v>
      </c>
      <c r="Q624" s="16">
        <v>60</v>
      </c>
      <c r="R624" s="16">
        <v>115620</v>
      </c>
      <c r="S624" s="16">
        <v>0</v>
      </c>
      <c r="T624" s="16">
        <v>0</v>
      </c>
      <c r="U624" s="16">
        <v>0</v>
      </c>
    </row>
    <row r="625" spans="1:21" s="18" customFormat="1" ht="15.75" hidden="1" customHeight="1" x14ac:dyDescent="0.2">
      <c r="A625" s="91" t="s">
        <v>332</v>
      </c>
      <c r="B625" s="17" t="s">
        <v>210</v>
      </c>
      <c r="C625" s="63" t="s">
        <v>22</v>
      </c>
      <c r="D625" s="64">
        <v>3</v>
      </c>
      <c r="E625" s="64">
        <v>9</v>
      </c>
      <c r="F625" s="64">
        <v>17343</v>
      </c>
      <c r="G625" s="64">
        <v>0</v>
      </c>
      <c r="H625" s="64">
        <v>0</v>
      </c>
      <c r="I625" s="64">
        <v>0</v>
      </c>
      <c r="J625" s="64">
        <v>0</v>
      </c>
      <c r="K625" s="64">
        <v>0</v>
      </c>
      <c r="L625" s="64">
        <v>0</v>
      </c>
      <c r="M625" s="64">
        <v>0</v>
      </c>
      <c r="N625" s="64">
        <v>0</v>
      </c>
      <c r="O625" s="64">
        <v>0</v>
      </c>
      <c r="P625" s="64">
        <v>3</v>
      </c>
      <c r="Q625" s="64">
        <v>9</v>
      </c>
      <c r="R625" s="64">
        <v>17343</v>
      </c>
      <c r="S625" s="64">
        <v>0</v>
      </c>
      <c r="T625" s="64">
        <v>0</v>
      </c>
      <c r="U625" s="64">
        <v>0</v>
      </c>
    </row>
    <row r="626" spans="1:21" s="18" customFormat="1" ht="15.75" hidden="1" customHeight="1" x14ac:dyDescent="0.2">
      <c r="A626" s="92"/>
      <c r="B626" s="19" t="s">
        <v>211</v>
      </c>
      <c r="C626" s="42" t="s">
        <v>17</v>
      </c>
      <c r="D626" s="20">
        <v>3</v>
      </c>
      <c r="E626" s="20">
        <v>9</v>
      </c>
      <c r="F626" s="20">
        <v>17343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  <c r="O626" s="20">
        <v>0</v>
      </c>
      <c r="P626" s="20">
        <v>3</v>
      </c>
      <c r="Q626" s="20">
        <v>9</v>
      </c>
      <c r="R626" s="20">
        <v>17343</v>
      </c>
      <c r="S626" s="20">
        <v>0</v>
      </c>
      <c r="T626" s="20">
        <v>0</v>
      </c>
      <c r="U626" s="20">
        <v>0</v>
      </c>
    </row>
    <row r="627" spans="1:21" s="18" customFormat="1" ht="15.75" hidden="1" customHeight="1" x14ac:dyDescent="0.2">
      <c r="A627" s="92"/>
      <c r="B627" s="21" t="s">
        <v>248</v>
      </c>
      <c r="C627" s="42" t="s">
        <v>14</v>
      </c>
      <c r="D627" s="20">
        <v>3</v>
      </c>
      <c r="E627" s="20">
        <v>9</v>
      </c>
      <c r="F627" s="20">
        <v>17343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20">
        <v>0</v>
      </c>
      <c r="N627" s="20">
        <v>0</v>
      </c>
      <c r="O627" s="20">
        <v>0</v>
      </c>
      <c r="P627" s="20">
        <v>3</v>
      </c>
      <c r="Q627" s="20">
        <v>9</v>
      </c>
      <c r="R627" s="20">
        <v>17343</v>
      </c>
      <c r="S627" s="20">
        <v>0</v>
      </c>
      <c r="T627" s="20">
        <v>0</v>
      </c>
      <c r="U627" s="20">
        <v>0</v>
      </c>
    </row>
    <row r="628" spans="1:21" s="18" customFormat="1" ht="15.75" hidden="1" customHeight="1" x14ac:dyDescent="0.2">
      <c r="A628" s="92"/>
      <c r="B628" s="21" t="s">
        <v>212</v>
      </c>
      <c r="C628" s="42" t="s">
        <v>15</v>
      </c>
      <c r="D628" s="20">
        <v>0</v>
      </c>
      <c r="E628" s="20">
        <v>0</v>
      </c>
      <c r="F628" s="20">
        <v>0</v>
      </c>
      <c r="G628" s="20">
        <v>0</v>
      </c>
      <c r="H628" s="20">
        <v>0</v>
      </c>
      <c r="I628" s="20">
        <v>0</v>
      </c>
      <c r="J628" s="20">
        <v>0</v>
      </c>
      <c r="K628" s="20">
        <v>0</v>
      </c>
      <c r="L628" s="20">
        <v>0</v>
      </c>
      <c r="M628" s="20">
        <v>0</v>
      </c>
      <c r="N628" s="20">
        <v>0</v>
      </c>
      <c r="O628" s="20">
        <v>0</v>
      </c>
      <c r="P628" s="20">
        <v>0</v>
      </c>
      <c r="Q628" s="20">
        <v>0</v>
      </c>
      <c r="R628" s="20">
        <v>0</v>
      </c>
      <c r="S628" s="20">
        <v>0</v>
      </c>
      <c r="T628" s="20">
        <v>0</v>
      </c>
      <c r="U628" s="20">
        <v>0</v>
      </c>
    </row>
    <row r="629" spans="1:21" s="18" customFormat="1" ht="15.75" hidden="1" customHeight="1" x14ac:dyDescent="0.2">
      <c r="A629" s="92"/>
      <c r="B629" s="19" t="s">
        <v>333</v>
      </c>
      <c r="C629" s="42" t="s">
        <v>16</v>
      </c>
      <c r="D629" s="20">
        <v>0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N629" s="20">
        <v>0</v>
      </c>
      <c r="O629" s="20">
        <v>0</v>
      </c>
      <c r="P629" s="20">
        <v>0</v>
      </c>
      <c r="Q629" s="20">
        <v>0</v>
      </c>
      <c r="R629" s="20">
        <v>0</v>
      </c>
      <c r="S629" s="20">
        <v>0</v>
      </c>
      <c r="T629" s="20">
        <v>0</v>
      </c>
      <c r="U629" s="20">
        <v>0</v>
      </c>
    </row>
    <row r="630" spans="1:21" s="18" customFormat="1" ht="15.75" hidden="1" customHeight="1" x14ac:dyDescent="0.2">
      <c r="A630" s="92"/>
      <c r="B630" s="19" t="s">
        <v>221</v>
      </c>
      <c r="C630" s="42" t="s">
        <v>18</v>
      </c>
      <c r="D630" s="20">
        <v>0</v>
      </c>
      <c r="E630" s="20">
        <v>0</v>
      </c>
      <c r="F630" s="20">
        <v>0</v>
      </c>
      <c r="G630" s="20">
        <v>0</v>
      </c>
      <c r="H630" s="20">
        <v>0</v>
      </c>
      <c r="I630" s="20">
        <v>0</v>
      </c>
      <c r="J630" s="20">
        <v>0</v>
      </c>
      <c r="K630" s="20">
        <v>0</v>
      </c>
      <c r="L630" s="20">
        <v>0</v>
      </c>
      <c r="M630" s="20">
        <v>0</v>
      </c>
      <c r="N630" s="20">
        <v>0</v>
      </c>
      <c r="O630" s="20">
        <v>0</v>
      </c>
      <c r="P630" s="20">
        <v>0</v>
      </c>
      <c r="Q630" s="20">
        <v>0</v>
      </c>
      <c r="R630" s="20">
        <v>0</v>
      </c>
      <c r="S630" s="20">
        <v>0</v>
      </c>
      <c r="T630" s="20">
        <v>0</v>
      </c>
      <c r="U630" s="20">
        <v>0</v>
      </c>
    </row>
    <row r="631" spans="1:21" s="18" customFormat="1" ht="15.75" hidden="1" customHeight="1" x14ac:dyDescent="0.2">
      <c r="A631" s="76" t="s">
        <v>334</v>
      </c>
      <c r="B631" s="17" t="s">
        <v>210</v>
      </c>
      <c r="C631" s="63" t="s">
        <v>22</v>
      </c>
      <c r="D631" s="64">
        <v>17</v>
      </c>
      <c r="E631" s="64">
        <v>51</v>
      </c>
      <c r="F631" s="64">
        <v>98277</v>
      </c>
      <c r="G631" s="64">
        <v>0</v>
      </c>
      <c r="H631" s="64">
        <v>0</v>
      </c>
      <c r="I631" s="64">
        <v>0</v>
      </c>
      <c r="J631" s="64">
        <v>0</v>
      </c>
      <c r="K631" s="64">
        <v>0</v>
      </c>
      <c r="L631" s="64">
        <v>0</v>
      </c>
      <c r="M631" s="64">
        <v>0</v>
      </c>
      <c r="N631" s="64">
        <v>0</v>
      </c>
      <c r="O631" s="64">
        <v>0</v>
      </c>
      <c r="P631" s="64">
        <v>17</v>
      </c>
      <c r="Q631" s="64">
        <v>51</v>
      </c>
      <c r="R631" s="64">
        <v>98277</v>
      </c>
      <c r="S631" s="64">
        <v>0</v>
      </c>
      <c r="T631" s="64">
        <v>0</v>
      </c>
      <c r="U631" s="6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24">
        <v>17</v>
      </c>
      <c r="E632" s="24">
        <v>51</v>
      </c>
      <c r="F632" s="24">
        <v>98277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4">
        <v>0</v>
      </c>
      <c r="O632" s="24">
        <v>0</v>
      </c>
      <c r="P632" s="24">
        <v>17</v>
      </c>
      <c r="Q632" s="24">
        <v>51</v>
      </c>
      <c r="R632" s="24">
        <v>98277</v>
      </c>
      <c r="S632" s="24">
        <v>0</v>
      </c>
      <c r="T632" s="24">
        <v>0</v>
      </c>
      <c r="U632" s="24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24">
        <v>15</v>
      </c>
      <c r="E633" s="24">
        <v>45</v>
      </c>
      <c r="F633" s="24">
        <v>86715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4">
        <v>0</v>
      </c>
      <c r="O633" s="24">
        <v>0</v>
      </c>
      <c r="P633" s="24">
        <v>15</v>
      </c>
      <c r="Q633" s="24">
        <v>45</v>
      </c>
      <c r="R633" s="24">
        <v>86715</v>
      </c>
      <c r="S633" s="24">
        <v>0</v>
      </c>
      <c r="T633" s="24">
        <v>0</v>
      </c>
      <c r="U633" s="24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15</v>
      </c>
      <c r="D634" s="24">
        <v>2</v>
      </c>
      <c r="E634" s="24">
        <v>6</v>
      </c>
      <c r="F634" s="24">
        <v>11562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4">
        <v>0</v>
      </c>
      <c r="O634" s="24">
        <v>0</v>
      </c>
      <c r="P634" s="24">
        <v>2</v>
      </c>
      <c r="Q634" s="24">
        <v>6</v>
      </c>
      <c r="R634" s="24">
        <v>11562</v>
      </c>
      <c r="S634" s="24">
        <v>0</v>
      </c>
      <c r="T634" s="24">
        <v>0</v>
      </c>
      <c r="U634" s="24">
        <v>0</v>
      </c>
    </row>
    <row r="635" spans="1:21" s="18" customFormat="1" ht="15.75" hidden="1" customHeight="1" x14ac:dyDescent="0.2">
      <c r="A635" s="76"/>
      <c r="B635" s="22" t="s">
        <v>333</v>
      </c>
      <c r="C635" s="23" t="s">
        <v>16</v>
      </c>
      <c r="D635" s="24">
        <v>0</v>
      </c>
      <c r="E635" s="24">
        <v>0</v>
      </c>
      <c r="F635" s="24">
        <v>0</v>
      </c>
      <c r="G635" s="24">
        <v>0</v>
      </c>
      <c r="H635" s="24">
        <v>0</v>
      </c>
      <c r="I635" s="24">
        <v>0</v>
      </c>
      <c r="J635" s="24">
        <v>0</v>
      </c>
      <c r="K635" s="24">
        <v>0</v>
      </c>
      <c r="L635" s="24">
        <v>0</v>
      </c>
      <c r="M635" s="24">
        <v>0</v>
      </c>
      <c r="N635" s="24">
        <v>0</v>
      </c>
      <c r="O635" s="24">
        <v>0</v>
      </c>
      <c r="P635" s="24">
        <v>0</v>
      </c>
      <c r="Q635" s="24">
        <v>0</v>
      </c>
      <c r="R635" s="24">
        <v>0</v>
      </c>
      <c r="S635" s="24">
        <v>0</v>
      </c>
      <c r="T635" s="24">
        <v>0</v>
      </c>
      <c r="U635" s="24">
        <v>0</v>
      </c>
    </row>
    <row r="636" spans="1:21" s="18" customFormat="1" ht="15.75" hidden="1" customHeight="1" x14ac:dyDescent="0.2">
      <c r="A636" s="77"/>
      <c r="B636" s="25" t="s">
        <v>221</v>
      </c>
      <c r="C636" s="26" t="s">
        <v>18</v>
      </c>
      <c r="D636" s="27">
        <v>0</v>
      </c>
      <c r="E636" s="27">
        <v>0</v>
      </c>
      <c r="F636" s="27">
        <v>0</v>
      </c>
      <c r="G636" s="27">
        <v>0</v>
      </c>
      <c r="H636" s="27">
        <v>0</v>
      </c>
      <c r="I636" s="27">
        <v>0</v>
      </c>
      <c r="J636" s="27">
        <v>0</v>
      </c>
      <c r="K636" s="27">
        <v>0</v>
      </c>
      <c r="L636" s="27">
        <v>0</v>
      </c>
      <c r="M636" s="27">
        <v>0</v>
      </c>
      <c r="N636" s="27">
        <v>0</v>
      </c>
      <c r="O636" s="27">
        <v>0</v>
      </c>
      <c r="P636" s="27">
        <v>0</v>
      </c>
      <c r="Q636" s="27">
        <v>0</v>
      </c>
      <c r="R636" s="27">
        <v>0</v>
      </c>
      <c r="S636" s="27">
        <v>0</v>
      </c>
      <c r="T636" s="27">
        <v>0</v>
      </c>
      <c r="U636" s="27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15" t="s">
        <v>92</v>
      </c>
      <c r="D638" s="16" t="str">
        <f t="shared" ref="D638:U638" si="0">IF(D8=D312,"","*")</f>
        <v>*</v>
      </c>
      <c r="E638" s="16" t="str">
        <f t="shared" si="0"/>
        <v>*</v>
      </c>
      <c r="F638" s="16" t="str">
        <f t="shared" si="0"/>
        <v>*</v>
      </c>
      <c r="G638" s="16" t="str">
        <f t="shared" si="0"/>
        <v>*</v>
      </c>
      <c r="H638" s="16" t="str">
        <f t="shared" si="0"/>
        <v>*</v>
      </c>
      <c r="I638" s="16" t="str">
        <f t="shared" si="0"/>
        <v>*</v>
      </c>
      <c r="J638" s="16" t="str">
        <f t="shared" si="0"/>
        <v>*</v>
      </c>
      <c r="K638" s="16" t="str">
        <f t="shared" si="0"/>
        <v>*</v>
      </c>
      <c r="L638" s="16" t="str">
        <f t="shared" si="0"/>
        <v>*</v>
      </c>
      <c r="M638" s="16" t="str">
        <f t="shared" si="0"/>
        <v>*</v>
      </c>
      <c r="N638" s="16" t="str">
        <f t="shared" si="0"/>
        <v>*</v>
      </c>
      <c r="O638" s="16" t="str">
        <f t="shared" si="0"/>
        <v>*</v>
      </c>
      <c r="P638" s="16" t="str">
        <f t="shared" si="0"/>
        <v>*</v>
      </c>
      <c r="Q638" s="16" t="str">
        <f t="shared" si="0"/>
        <v>*</v>
      </c>
      <c r="R638" s="16" t="str">
        <f t="shared" si="0"/>
        <v>*</v>
      </c>
      <c r="S638" s="16" t="str">
        <f t="shared" si="0"/>
        <v>*</v>
      </c>
      <c r="T638" s="16" t="str">
        <f t="shared" si="0"/>
        <v>*</v>
      </c>
      <c r="U638" s="16" t="str">
        <f t="shared" si="0"/>
        <v>*</v>
      </c>
    </row>
    <row r="639" spans="1:21" s="18" customFormat="1" ht="15.75" hidden="1" customHeight="1" x14ac:dyDescent="0.2">
      <c r="A639" s="91" t="s">
        <v>332</v>
      </c>
      <c r="B639" s="17" t="s">
        <v>210</v>
      </c>
      <c r="C639" s="63" t="s">
        <v>22</v>
      </c>
      <c r="D639" s="64" t="str">
        <f t="shared" ref="D639:U639" si="1">IF(D9=D313,"","*")</f>
        <v>*</v>
      </c>
      <c r="E639" s="64" t="str">
        <f t="shared" si="1"/>
        <v>*</v>
      </c>
      <c r="F639" s="64" t="str">
        <f t="shared" si="1"/>
        <v>*</v>
      </c>
      <c r="G639" s="64" t="str">
        <f t="shared" si="1"/>
        <v>*</v>
      </c>
      <c r="H639" s="64" t="str">
        <f t="shared" si="1"/>
        <v>*</v>
      </c>
      <c r="I639" s="64" t="str">
        <f t="shared" si="1"/>
        <v>*</v>
      </c>
      <c r="J639" s="64" t="str">
        <f t="shared" si="1"/>
        <v>*</v>
      </c>
      <c r="K639" s="64" t="str">
        <f t="shared" si="1"/>
        <v>*</v>
      </c>
      <c r="L639" s="64" t="str">
        <f t="shared" si="1"/>
        <v>*</v>
      </c>
      <c r="M639" s="64" t="str">
        <f t="shared" si="1"/>
        <v>*</v>
      </c>
      <c r="N639" s="64" t="str">
        <f t="shared" si="1"/>
        <v>*</v>
      </c>
      <c r="O639" s="64" t="str">
        <f t="shared" si="1"/>
        <v>*</v>
      </c>
      <c r="P639" s="64" t="str">
        <f t="shared" si="1"/>
        <v>*</v>
      </c>
      <c r="Q639" s="64" t="str">
        <f t="shared" si="1"/>
        <v>*</v>
      </c>
      <c r="R639" s="64" t="str">
        <f t="shared" si="1"/>
        <v>*</v>
      </c>
      <c r="S639" s="64" t="str">
        <f t="shared" si="1"/>
        <v>*</v>
      </c>
      <c r="T639" s="64" t="str">
        <f t="shared" si="1"/>
        <v>*</v>
      </c>
      <c r="U639" s="64" t="str">
        <f t="shared" si="1"/>
        <v>*</v>
      </c>
    </row>
    <row r="640" spans="1:21" s="18" customFormat="1" ht="15.75" hidden="1" customHeight="1" x14ac:dyDescent="0.2">
      <c r="A640" s="92"/>
      <c r="B640" s="19" t="s">
        <v>211</v>
      </c>
      <c r="C640" s="42" t="s">
        <v>17</v>
      </c>
      <c r="D640" s="20" t="str">
        <f t="shared" ref="D640:U640" si="2">IF(D10=D314,"","*")</f>
        <v>*</v>
      </c>
      <c r="E640" s="20" t="str">
        <f t="shared" si="2"/>
        <v>*</v>
      </c>
      <c r="F640" s="20" t="str">
        <f t="shared" si="2"/>
        <v>*</v>
      </c>
      <c r="G640" s="20" t="str">
        <f t="shared" si="2"/>
        <v>*</v>
      </c>
      <c r="H640" s="20" t="str">
        <f t="shared" si="2"/>
        <v>*</v>
      </c>
      <c r="I640" s="20" t="str">
        <f t="shared" si="2"/>
        <v>*</v>
      </c>
      <c r="J640" s="20" t="str">
        <f t="shared" si="2"/>
        <v>*</v>
      </c>
      <c r="K640" s="20" t="str">
        <f t="shared" si="2"/>
        <v>*</v>
      </c>
      <c r="L640" s="20" t="str">
        <f t="shared" si="2"/>
        <v>*</v>
      </c>
      <c r="M640" s="20" t="str">
        <f t="shared" si="2"/>
        <v>*</v>
      </c>
      <c r="N640" s="20" t="str">
        <f t="shared" si="2"/>
        <v>*</v>
      </c>
      <c r="O640" s="20" t="str">
        <f t="shared" si="2"/>
        <v>*</v>
      </c>
      <c r="P640" s="20" t="str">
        <f t="shared" si="2"/>
        <v>*</v>
      </c>
      <c r="Q640" s="20" t="str">
        <f t="shared" si="2"/>
        <v>*</v>
      </c>
      <c r="R640" s="20" t="str">
        <f t="shared" si="2"/>
        <v>*</v>
      </c>
      <c r="S640" s="20" t="str">
        <f t="shared" si="2"/>
        <v>*</v>
      </c>
      <c r="T640" s="20" t="str">
        <f t="shared" si="2"/>
        <v>*</v>
      </c>
      <c r="U640" s="20" t="str">
        <f t="shared" si="2"/>
        <v>*</v>
      </c>
    </row>
    <row r="641" spans="1:21" s="18" customFormat="1" ht="15.75" hidden="1" customHeight="1" x14ac:dyDescent="0.2">
      <c r="A641" s="92"/>
      <c r="B641" s="21" t="s">
        <v>248</v>
      </c>
      <c r="C641" s="42" t="s">
        <v>14</v>
      </c>
      <c r="D641" s="20" t="str">
        <f t="shared" ref="D641:U641" si="3">IF(D11=D315,"","*")</f>
        <v>*</v>
      </c>
      <c r="E641" s="20" t="str">
        <f t="shared" si="3"/>
        <v>*</v>
      </c>
      <c r="F641" s="20" t="str">
        <f t="shared" si="3"/>
        <v>*</v>
      </c>
      <c r="G641" s="20" t="str">
        <f t="shared" si="3"/>
        <v>*</v>
      </c>
      <c r="H641" s="20" t="str">
        <f t="shared" si="3"/>
        <v>*</v>
      </c>
      <c r="I641" s="20" t="str">
        <f t="shared" si="3"/>
        <v>*</v>
      </c>
      <c r="J641" s="20" t="str">
        <f t="shared" si="3"/>
        <v>*</v>
      </c>
      <c r="K641" s="20" t="str">
        <f t="shared" si="3"/>
        <v>*</v>
      </c>
      <c r="L641" s="20" t="str">
        <f t="shared" si="3"/>
        <v>*</v>
      </c>
      <c r="M641" s="20" t="str">
        <f t="shared" si="3"/>
        <v>*</v>
      </c>
      <c r="N641" s="20" t="str">
        <f t="shared" si="3"/>
        <v>*</v>
      </c>
      <c r="O641" s="20" t="str">
        <f t="shared" si="3"/>
        <v>*</v>
      </c>
      <c r="P641" s="20" t="str">
        <f t="shared" si="3"/>
        <v>*</v>
      </c>
      <c r="Q641" s="20" t="str">
        <f t="shared" si="3"/>
        <v>*</v>
      </c>
      <c r="R641" s="20" t="str">
        <f t="shared" si="3"/>
        <v>*</v>
      </c>
      <c r="S641" s="20" t="str">
        <f t="shared" si="3"/>
        <v>*</v>
      </c>
      <c r="T641" s="20" t="str">
        <f t="shared" si="3"/>
        <v>*</v>
      </c>
      <c r="U641" s="20" t="str">
        <f t="shared" si="3"/>
        <v>*</v>
      </c>
    </row>
    <row r="642" spans="1:21" s="18" customFormat="1" ht="15.75" hidden="1" customHeight="1" x14ac:dyDescent="0.2">
      <c r="A642" s="92"/>
      <c r="B642" s="21" t="s">
        <v>212</v>
      </c>
      <c r="C642" s="42" t="s">
        <v>15</v>
      </c>
      <c r="D642" s="20" t="str">
        <f t="shared" ref="D642:U642" si="4">IF(D12=D316,"","*")</f>
        <v>*</v>
      </c>
      <c r="E642" s="20" t="str">
        <f t="shared" si="4"/>
        <v>*</v>
      </c>
      <c r="F642" s="20" t="str">
        <f t="shared" si="4"/>
        <v>*</v>
      </c>
      <c r="G642" s="20" t="str">
        <f t="shared" si="4"/>
        <v>*</v>
      </c>
      <c r="H642" s="20" t="str">
        <f t="shared" si="4"/>
        <v>*</v>
      </c>
      <c r="I642" s="20" t="str">
        <f t="shared" si="4"/>
        <v>*</v>
      </c>
      <c r="J642" s="20" t="str">
        <f t="shared" si="4"/>
        <v/>
      </c>
      <c r="K642" s="20" t="str">
        <f t="shared" si="4"/>
        <v/>
      </c>
      <c r="L642" s="20" t="str">
        <f t="shared" si="4"/>
        <v/>
      </c>
      <c r="M642" s="20" t="str">
        <f t="shared" si="4"/>
        <v/>
      </c>
      <c r="N642" s="20" t="str">
        <f t="shared" si="4"/>
        <v/>
      </c>
      <c r="O642" s="20" t="str">
        <f t="shared" si="4"/>
        <v/>
      </c>
      <c r="P642" s="20" t="str">
        <f t="shared" si="4"/>
        <v>*</v>
      </c>
      <c r="Q642" s="20" t="str">
        <f t="shared" si="4"/>
        <v>*</v>
      </c>
      <c r="R642" s="20" t="str">
        <f t="shared" si="4"/>
        <v>*</v>
      </c>
      <c r="S642" s="20" t="str">
        <f t="shared" si="4"/>
        <v/>
      </c>
      <c r="T642" s="20" t="str">
        <f t="shared" si="4"/>
        <v/>
      </c>
      <c r="U642" s="20" t="str">
        <f t="shared" si="4"/>
        <v/>
      </c>
    </row>
    <row r="643" spans="1:21" s="18" customFormat="1" ht="15.75" hidden="1" customHeight="1" x14ac:dyDescent="0.2">
      <c r="A643" s="92"/>
      <c r="B643" s="19" t="s">
        <v>333</v>
      </c>
      <c r="C643" s="42" t="s">
        <v>16</v>
      </c>
      <c r="D643" s="20" t="str">
        <f t="shared" ref="D643:U643" si="5">IF(D13=D317,"","*")</f>
        <v/>
      </c>
      <c r="E643" s="20" t="str">
        <f t="shared" si="5"/>
        <v>*</v>
      </c>
      <c r="F643" s="20" t="str">
        <f t="shared" si="5"/>
        <v>*</v>
      </c>
      <c r="G643" s="20" t="str">
        <f t="shared" si="5"/>
        <v>*</v>
      </c>
      <c r="H643" s="20" t="str">
        <f t="shared" si="5"/>
        <v>*</v>
      </c>
      <c r="I643" s="20" t="str">
        <f t="shared" si="5"/>
        <v>*</v>
      </c>
      <c r="J643" s="20" t="str">
        <f t="shared" si="5"/>
        <v/>
      </c>
      <c r="K643" s="20" t="str">
        <f t="shared" si="5"/>
        <v/>
      </c>
      <c r="L643" s="20" t="str">
        <f t="shared" si="5"/>
        <v/>
      </c>
      <c r="M643" s="20" t="str">
        <f t="shared" si="5"/>
        <v/>
      </c>
      <c r="N643" s="20" t="str">
        <f t="shared" si="5"/>
        <v/>
      </c>
      <c r="O643" s="20" t="str">
        <f t="shared" si="5"/>
        <v/>
      </c>
      <c r="P643" s="20" t="str">
        <f t="shared" si="5"/>
        <v>*</v>
      </c>
      <c r="Q643" s="20" t="str">
        <f t="shared" si="5"/>
        <v>*</v>
      </c>
      <c r="R643" s="20" t="str">
        <f t="shared" si="5"/>
        <v>*</v>
      </c>
      <c r="S643" s="20" t="str">
        <f t="shared" si="5"/>
        <v/>
      </c>
      <c r="T643" s="20" t="str">
        <f t="shared" si="5"/>
        <v/>
      </c>
      <c r="U643" s="20" t="str">
        <f t="shared" si="5"/>
        <v/>
      </c>
    </row>
    <row r="644" spans="1:21" s="18" customFormat="1" ht="15.75" hidden="1" customHeight="1" x14ac:dyDescent="0.2">
      <c r="A644" s="92"/>
      <c r="B644" s="19" t="s">
        <v>221</v>
      </c>
      <c r="C644" s="42" t="s">
        <v>18</v>
      </c>
      <c r="D644" s="20" t="str">
        <f t="shared" ref="D644:U644" si="6">IF(D14=D318,"","*")</f>
        <v>*</v>
      </c>
      <c r="E644" s="20" t="str">
        <f t="shared" si="6"/>
        <v>*</v>
      </c>
      <c r="F644" s="20" t="str">
        <f t="shared" si="6"/>
        <v>*</v>
      </c>
      <c r="G644" s="20" t="str">
        <f t="shared" si="6"/>
        <v>*</v>
      </c>
      <c r="H644" s="20" t="str">
        <f t="shared" si="6"/>
        <v>*</v>
      </c>
      <c r="I644" s="20" t="str">
        <f t="shared" si="6"/>
        <v>*</v>
      </c>
      <c r="J644" s="20" t="str">
        <f t="shared" si="6"/>
        <v/>
      </c>
      <c r="K644" s="20" t="str">
        <f t="shared" si="6"/>
        <v/>
      </c>
      <c r="L644" s="20" t="str">
        <f t="shared" si="6"/>
        <v/>
      </c>
      <c r="M644" s="20" t="str">
        <f t="shared" si="6"/>
        <v/>
      </c>
      <c r="N644" s="20" t="str">
        <f t="shared" si="6"/>
        <v/>
      </c>
      <c r="O644" s="20" t="str">
        <f t="shared" si="6"/>
        <v/>
      </c>
      <c r="P644" s="20" t="str">
        <f t="shared" si="6"/>
        <v>*</v>
      </c>
      <c r="Q644" s="20" t="str">
        <f t="shared" si="6"/>
        <v>*</v>
      </c>
      <c r="R644" s="20" t="str">
        <f t="shared" si="6"/>
        <v>*</v>
      </c>
      <c r="S644" s="20" t="str">
        <f t="shared" si="6"/>
        <v>*</v>
      </c>
      <c r="T644" s="20" t="str">
        <f t="shared" si="6"/>
        <v>*</v>
      </c>
      <c r="U644" s="20" t="str">
        <f t="shared" si="6"/>
        <v>*</v>
      </c>
    </row>
    <row r="645" spans="1:21" s="18" customFormat="1" ht="15.75" hidden="1" customHeight="1" x14ac:dyDescent="0.2">
      <c r="A645" s="76" t="s">
        <v>334</v>
      </c>
      <c r="B645" s="17" t="s">
        <v>210</v>
      </c>
      <c r="C645" s="63" t="s">
        <v>22</v>
      </c>
      <c r="D645" s="64" t="str">
        <f t="shared" ref="D645:U645" si="7">IF(D15=D319,"","*")</f>
        <v>*</v>
      </c>
      <c r="E645" s="64" t="str">
        <f t="shared" si="7"/>
        <v>*</v>
      </c>
      <c r="F645" s="64" t="str">
        <f t="shared" si="7"/>
        <v>*</v>
      </c>
      <c r="G645" s="64" t="str">
        <f t="shared" si="7"/>
        <v>*</v>
      </c>
      <c r="H645" s="64" t="str">
        <f t="shared" si="7"/>
        <v>*</v>
      </c>
      <c r="I645" s="64" t="str">
        <f t="shared" si="7"/>
        <v>*</v>
      </c>
      <c r="J645" s="64" t="str">
        <f t="shared" si="7"/>
        <v>*</v>
      </c>
      <c r="K645" s="64" t="str">
        <f t="shared" si="7"/>
        <v>*</v>
      </c>
      <c r="L645" s="64" t="str">
        <f t="shared" si="7"/>
        <v>*</v>
      </c>
      <c r="M645" s="64" t="str">
        <f t="shared" si="7"/>
        <v>*</v>
      </c>
      <c r="N645" s="64" t="str">
        <f t="shared" si="7"/>
        <v>*</v>
      </c>
      <c r="O645" s="64" t="str">
        <f t="shared" si="7"/>
        <v>*</v>
      </c>
      <c r="P645" s="64" t="str">
        <f t="shared" si="7"/>
        <v>*</v>
      </c>
      <c r="Q645" s="64" t="str">
        <f t="shared" si="7"/>
        <v>*</v>
      </c>
      <c r="R645" s="64" t="str">
        <f t="shared" si="7"/>
        <v>*</v>
      </c>
      <c r="S645" s="64" t="str">
        <f t="shared" si="7"/>
        <v>*</v>
      </c>
      <c r="T645" s="64" t="str">
        <f t="shared" si="7"/>
        <v>*</v>
      </c>
      <c r="U645" s="64" t="str">
        <f t="shared" si="7"/>
        <v>*</v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24" t="str">
        <f t="shared" ref="D646:U646" si="8">IF(D16=D320,"","*")</f>
        <v>*</v>
      </c>
      <c r="E646" s="24" t="str">
        <f t="shared" si="8"/>
        <v>*</v>
      </c>
      <c r="F646" s="24" t="str">
        <f t="shared" si="8"/>
        <v>*</v>
      </c>
      <c r="G646" s="24" t="str">
        <f t="shared" si="8"/>
        <v>*</v>
      </c>
      <c r="H646" s="24" t="str">
        <f t="shared" si="8"/>
        <v>*</v>
      </c>
      <c r="I646" s="24" t="str">
        <f t="shared" si="8"/>
        <v>*</v>
      </c>
      <c r="J646" s="24" t="str">
        <f t="shared" si="8"/>
        <v>*</v>
      </c>
      <c r="K646" s="24" t="str">
        <f t="shared" si="8"/>
        <v>*</v>
      </c>
      <c r="L646" s="24" t="str">
        <f t="shared" si="8"/>
        <v>*</v>
      </c>
      <c r="M646" s="24" t="str">
        <f t="shared" si="8"/>
        <v>*</v>
      </c>
      <c r="N646" s="24" t="str">
        <f t="shared" si="8"/>
        <v>*</v>
      </c>
      <c r="O646" s="24" t="str">
        <f t="shared" si="8"/>
        <v>*</v>
      </c>
      <c r="P646" s="24" t="str">
        <f t="shared" si="8"/>
        <v>*</v>
      </c>
      <c r="Q646" s="24" t="str">
        <f t="shared" si="8"/>
        <v>*</v>
      </c>
      <c r="R646" s="24" t="str">
        <f t="shared" si="8"/>
        <v>*</v>
      </c>
      <c r="S646" s="24" t="str">
        <f t="shared" si="8"/>
        <v>*</v>
      </c>
      <c r="T646" s="24" t="str">
        <f t="shared" si="8"/>
        <v>*</v>
      </c>
      <c r="U646" s="24" t="str">
        <f t="shared" si="8"/>
        <v>*</v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24" t="str">
        <f t="shared" ref="D647:U647" si="9">IF(D17=D321,"","*")</f>
        <v>*</v>
      </c>
      <c r="E647" s="24" t="str">
        <f t="shared" si="9"/>
        <v>*</v>
      </c>
      <c r="F647" s="24" t="str">
        <f t="shared" si="9"/>
        <v>*</v>
      </c>
      <c r="G647" s="24" t="str">
        <f t="shared" si="9"/>
        <v>*</v>
      </c>
      <c r="H647" s="24" t="str">
        <f t="shared" si="9"/>
        <v>*</v>
      </c>
      <c r="I647" s="24" t="str">
        <f t="shared" si="9"/>
        <v>*</v>
      </c>
      <c r="J647" s="24" t="str">
        <f t="shared" si="9"/>
        <v>*</v>
      </c>
      <c r="K647" s="24" t="str">
        <f t="shared" si="9"/>
        <v>*</v>
      </c>
      <c r="L647" s="24" t="str">
        <f t="shared" si="9"/>
        <v>*</v>
      </c>
      <c r="M647" s="24" t="str">
        <f t="shared" si="9"/>
        <v>*</v>
      </c>
      <c r="N647" s="24" t="str">
        <f t="shared" si="9"/>
        <v>*</v>
      </c>
      <c r="O647" s="24" t="str">
        <f t="shared" si="9"/>
        <v>*</v>
      </c>
      <c r="P647" s="24" t="str">
        <f t="shared" si="9"/>
        <v>*</v>
      </c>
      <c r="Q647" s="24" t="str">
        <f t="shared" si="9"/>
        <v>*</v>
      </c>
      <c r="R647" s="24" t="str">
        <f t="shared" si="9"/>
        <v>*</v>
      </c>
      <c r="S647" s="24" t="str">
        <f t="shared" si="9"/>
        <v>*</v>
      </c>
      <c r="T647" s="24" t="str">
        <f t="shared" si="9"/>
        <v>*</v>
      </c>
      <c r="U647" s="24" t="str">
        <f t="shared" si="9"/>
        <v>*</v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24" t="str">
        <f t="shared" ref="D648:U648" si="10">IF(D18=D322,"","*")</f>
        <v>*</v>
      </c>
      <c r="E648" s="24" t="str">
        <f t="shared" si="10"/>
        <v>*</v>
      </c>
      <c r="F648" s="24" t="str">
        <f t="shared" si="10"/>
        <v>*</v>
      </c>
      <c r="G648" s="24" t="str">
        <f t="shared" si="10"/>
        <v>*</v>
      </c>
      <c r="H648" s="24" t="str">
        <f t="shared" si="10"/>
        <v>*</v>
      </c>
      <c r="I648" s="24" t="str">
        <f t="shared" si="10"/>
        <v>*</v>
      </c>
      <c r="J648" s="24" t="str">
        <f t="shared" si="10"/>
        <v>*</v>
      </c>
      <c r="K648" s="24" t="str">
        <f t="shared" si="10"/>
        <v>*</v>
      </c>
      <c r="L648" s="24" t="str">
        <f t="shared" si="10"/>
        <v>*</v>
      </c>
      <c r="M648" s="24" t="str">
        <f t="shared" si="10"/>
        <v/>
      </c>
      <c r="N648" s="24" t="str">
        <f t="shared" si="10"/>
        <v/>
      </c>
      <c r="O648" s="24" t="str">
        <f t="shared" si="10"/>
        <v/>
      </c>
      <c r="P648" s="24" t="str">
        <f t="shared" si="10"/>
        <v>*</v>
      </c>
      <c r="Q648" s="24" t="str">
        <f t="shared" si="10"/>
        <v>*</v>
      </c>
      <c r="R648" s="24" t="str">
        <f t="shared" si="10"/>
        <v>*</v>
      </c>
      <c r="S648" s="24" t="str">
        <f t="shared" si="10"/>
        <v>*</v>
      </c>
      <c r="T648" s="24" t="str">
        <f t="shared" si="10"/>
        <v>*</v>
      </c>
      <c r="U648" s="24" t="str">
        <f t="shared" si="10"/>
        <v>*</v>
      </c>
    </row>
    <row r="649" spans="1:21" s="18" customFormat="1" ht="15.75" hidden="1" customHeight="1" x14ac:dyDescent="0.2">
      <c r="A649" s="76"/>
      <c r="B649" s="22" t="s">
        <v>333</v>
      </c>
      <c r="C649" s="23" t="s">
        <v>16</v>
      </c>
      <c r="D649" s="24" t="str">
        <f t="shared" ref="D649:U649" si="11">IF(D19=D323,"","*")</f>
        <v>*</v>
      </c>
      <c r="E649" s="24" t="str">
        <f t="shared" si="11"/>
        <v>*</v>
      </c>
      <c r="F649" s="24" t="str">
        <f t="shared" si="11"/>
        <v>*</v>
      </c>
      <c r="G649" s="24" t="str">
        <f t="shared" si="11"/>
        <v>*</v>
      </c>
      <c r="H649" s="24" t="str">
        <f t="shared" si="11"/>
        <v>*</v>
      </c>
      <c r="I649" s="24" t="str">
        <f t="shared" si="11"/>
        <v>*</v>
      </c>
      <c r="J649" s="24" t="str">
        <f t="shared" si="11"/>
        <v/>
      </c>
      <c r="K649" s="24" t="str">
        <f t="shared" si="11"/>
        <v/>
      </c>
      <c r="L649" s="24" t="str">
        <f t="shared" si="11"/>
        <v/>
      </c>
      <c r="M649" s="24" t="str">
        <f t="shared" si="11"/>
        <v>*</v>
      </c>
      <c r="N649" s="24" t="str">
        <f t="shared" si="11"/>
        <v>*</v>
      </c>
      <c r="O649" s="24" t="str">
        <f t="shared" si="11"/>
        <v>*</v>
      </c>
      <c r="P649" s="24" t="str">
        <f t="shared" si="11"/>
        <v>*</v>
      </c>
      <c r="Q649" s="24" t="str">
        <f t="shared" si="11"/>
        <v>*</v>
      </c>
      <c r="R649" s="24" t="str">
        <f t="shared" si="11"/>
        <v>*</v>
      </c>
      <c r="S649" s="24" t="str">
        <f t="shared" si="11"/>
        <v>*</v>
      </c>
      <c r="T649" s="24" t="str">
        <f t="shared" si="11"/>
        <v>*</v>
      </c>
      <c r="U649" s="24" t="str">
        <f t="shared" si="11"/>
        <v>*</v>
      </c>
    </row>
    <row r="650" spans="1:21" s="18" customFormat="1" ht="15.75" hidden="1" customHeight="1" x14ac:dyDescent="0.2">
      <c r="A650" s="77"/>
      <c r="B650" s="25" t="s">
        <v>221</v>
      </c>
      <c r="C650" s="26" t="s">
        <v>18</v>
      </c>
      <c r="D650" s="27" t="str">
        <f t="shared" ref="D650:U650" si="12">IF(D20=D324,"","*")</f>
        <v>*</v>
      </c>
      <c r="E650" s="27" t="str">
        <f t="shared" si="12"/>
        <v>*</v>
      </c>
      <c r="F650" s="27" t="str">
        <f t="shared" si="12"/>
        <v>*</v>
      </c>
      <c r="G650" s="27" t="str">
        <f t="shared" si="12"/>
        <v>*</v>
      </c>
      <c r="H650" s="27" t="str">
        <f t="shared" si="12"/>
        <v>*</v>
      </c>
      <c r="I650" s="27" t="str">
        <f t="shared" si="12"/>
        <v>*</v>
      </c>
      <c r="J650" s="27" t="str">
        <f t="shared" si="12"/>
        <v/>
      </c>
      <c r="K650" s="27" t="str">
        <f t="shared" si="12"/>
        <v/>
      </c>
      <c r="L650" s="27" t="str">
        <f t="shared" si="12"/>
        <v/>
      </c>
      <c r="M650" s="27" t="str">
        <f t="shared" si="12"/>
        <v>*</v>
      </c>
      <c r="N650" s="27" t="str">
        <f t="shared" si="12"/>
        <v>*</v>
      </c>
      <c r="O650" s="27" t="str">
        <f t="shared" si="12"/>
        <v>*</v>
      </c>
      <c r="P650" s="27" t="str">
        <f t="shared" si="12"/>
        <v>*</v>
      </c>
      <c r="Q650" s="27" t="str">
        <f t="shared" si="12"/>
        <v>*</v>
      </c>
      <c r="R650" s="27" t="str">
        <f t="shared" si="12"/>
        <v>*</v>
      </c>
      <c r="S650" s="27" t="str">
        <f t="shared" si="12"/>
        <v>*</v>
      </c>
      <c r="T650" s="27" t="str">
        <f t="shared" si="12"/>
        <v>*</v>
      </c>
      <c r="U650" s="27" t="str">
        <f t="shared" si="12"/>
        <v>*</v>
      </c>
    </row>
    <row r="651" spans="1:21" ht="15.75" hidden="1" customHeight="1" x14ac:dyDescent="0.2">
      <c r="A651" s="72" t="s">
        <v>214</v>
      </c>
      <c r="B651" s="73"/>
      <c r="C651" s="15" t="s">
        <v>135</v>
      </c>
      <c r="D651" s="16" t="str">
        <f t="shared" ref="D651:U651" si="13">IF(D21=D325,"","*")</f>
        <v>*</v>
      </c>
      <c r="E651" s="16" t="str">
        <f t="shared" si="13"/>
        <v>*</v>
      </c>
      <c r="F651" s="16" t="str">
        <f t="shared" si="13"/>
        <v>*</v>
      </c>
      <c r="G651" s="16" t="str">
        <f t="shared" si="13"/>
        <v>*</v>
      </c>
      <c r="H651" s="16" t="str">
        <f t="shared" si="13"/>
        <v>*</v>
      </c>
      <c r="I651" s="16" t="str">
        <f t="shared" si="13"/>
        <v>*</v>
      </c>
      <c r="J651" s="16" t="str">
        <f t="shared" si="13"/>
        <v>*</v>
      </c>
      <c r="K651" s="16" t="str">
        <f t="shared" si="13"/>
        <v>*</v>
      </c>
      <c r="L651" s="16" t="str">
        <f t="shared" si="13"/>
        <v>*</v>
      </c>
      <c r="M651" s="16" t="str">
        <f t="shared" si="13"/>
        <v>*</v>
      </c>
      <c r="N651" s="16" t="str">
        <f t="shared" si="13"/>
        <v>*</v>
      </c>
      <c r="O651" s="16" t="str">
        <f t="shared" si="13"/>
        <v>*</v>
      </c>
      <c r="P651" s="16" t="str">
        <f t="shared" si="13"/>
        <v>*</v>
      </c>
      <c r="Q651" s="16" t="str">
        <f t="shared" si="13"/>
        <v>*</v>
      </c>
      <c r="R651" s="16" t="str">
        <f t="shared" si="13"/>
        <v>*</v>
      </c>
      <c r="S651" s="16" t="str">
        <f t="shared" si="13"/>
        <v/>
      </c>
      <c r="T651" s="16" t="str">
        <f t="shared" si="13"/>
        <v/>
      </c>
      <c r="U651" s="16" t="str">
        <f t="shared" si="13"/>
        <v/>
      </c>
    </row>
    <row r="652" spans="1:21" s="18" customFormat="1" ht="15.75" hidden="1" customHeight="1" x14ac:dyDescent="0.2">
      <c r="A652" s="91" t="s">
        <v>332</v>
      </c>
      <c r="B652" s="17" t="s">
        <v>210</v>
      </c>
      <c r="C652" s="63" t="s">
        <v>22</v>
      </c>
      <c r="D652" s="64" t="str">
        <f t="shared" ref="D652:U652" si="14">IF(D22=D326,"","*")</f>
        <v>*</v>
      </c>
      <c r="E652" s="64" t="str">
        <f t="shared" si="14"/>
        <v>*</v>
      </c>
      <c r="F652" s="64" t="str">
        <f t="shared" si="14"/>
        <v>*</v>
      </c>
      <c r="G652" s="64" t="str">
        <f t="shared" si="14"/>
        <v>*</v>
      </c>
      <c r="H652" s="64" t="str">
        <f t="shared" si="14"/>
        <v>*</v>
      </c>
      <c r="I652" s="64" t="str">
        <f t="shared" si="14"/>
        <v>*</v>
      </c>
      <c r="J652" s="64" t="str">
        <f t="shared" si="14"/>
        <v/>
      </c>
      <c r="K652" s="64" t="str">
        <f t="shared" si="14"/>
        <v/>
      </c>
      <c r="L652" s="64" t="str">
        <f t="shared" si="14"/>
        <v/>
      </c>
      <c r="M652" s="64" t="str">
        <f t="shared" si="14"/>
        <v>*</v>
      </c>
      <c r="N652" s="64" t="str">
        <f t="shared" si="14"/>
        <v>*</v>
      </c>
      <c r="O652" s="64" t="str">
        <f t="shared" si="14"/>
        <v>*</v>
      </c>
      <c r="P652" s="64" t="str">
        <f t="shared" si="14"/>
        <v>*</v>
      </c>
      <c r="Q652" s="64" t="str">
        <f t="shared" si="14"/>
        <v>*</v>
      </c>
      <c r="R652" s="64" t="str">
        <f t="shared" si="14"/>
        <v>*</v>
      </c>
      <c r="S652" s="64" t="str">
        <f t="shared" si="14"/>
        <v/>
      </c>
      <c r="T652" s="64" t="str">
        <f t="shared" si="14"/>
        <v/>
      </c>
      <c r="U652" s="64" t="str">
        <f t="shared" si="14"/>
        <v/>
      </c>
    </row>
    <row r="653" spans="1:21" s="18" customFormat="1" ht="15.75" hidden="1" customHeight="1" x14ac:dyDescent="0.2">
      <c r="A653" s="92"/>
      <c r="B653" s="19" t="s">
        <v>211</v>
      </c>
      <c r="C653" s="42" t="s">
        <v>17</v>
      </c>
      <c r="D653" s="20" t="str">
        <f t="shared" ref="D653:U653" si="15">IF(D23=D327,"","*")</f>
        <v>*</v>
      </c>
      <c r="E653" s="20" t="str">
        <f t="shared" si="15"/>
        <v>*</v>
      </c>
      <c r="F653" s="20" t="str">
        <f t="shared" si="15"/>
        <v>*</v>
      </c>
      <c r="G653" s="20" t="str">
        <f t="shared" si="15"/>
        <v>*</v>
      </c>
      <c r="H653" s="20" t="str">
        <f t="shared" si="15"/>
        <v>*</v>
      </c>
      <c r="I653" s="20" t="str">
        <f t="shared" si="15"/>
        <v>*</v>
      </c>
      <c r="J653" s="20" t="str">
        <f t="shared" si="15"/>
        <v/>
      </c>
      <c r="K653" s="20" t="str">
        <f t="shared" si="15"/>
        <v/>
      </c>
      <c r="L653" s="20" t="str">
        <f t="shared" si="15"/>
        <v/>
      </c>
      <c r="M653" s="20" t="str">
        <f t="shared" si="15"/>
        <v>*</v>
      </c>
      <c r="N653" s="20" t="str">
        <f t="shared" si="15"/>
        <v>*</v>
      </c>
      <c r="O653" s="20" t="str">
        <f t="shared" si="15"/>
        <v>*</v>
      </c>
      <c r="P653" s="20" t="str">
        <f t="shared" si="15"/>
        <v>*</v>
      </c>
      <c r="Q653" s="20" t="str">
        <f t="shared" si="15"/>
        <v>*</v>
      </c>
      <c r="R653" s="20" t="str">
        <f t="shared" si="15"/>
        <v>*</v>
      </c>
      <c r="S653" s="20" t="str">
        <f t="shared" si="15"/>
        <v/>
      </c>
      <c r="T653" s="20" t="str">
        <f t="shared" si="15"/>
        <v/>
      </c>
      <c r="U653" s="20" t="str">
        <f t="shared" si="15"/>
        <v/>
      </c>
    </row>
    <row r="654" spans="1:21" s="18" customFormat="1" ht="15.75" hidden="1" customHeight="1" x14ac:dyDescent="0.2">
      <c r="A654" s="92"/>
      <c r="B654" s="21" t="s">
        <v>248</v>
      </c>
      <c r="C654" s="42" t="s">
        <v>14</v>
      </c>
      <c r="D654" s="20" t="str">
        <f t="shared" ref="D654:U654" si="16">IF(D24=D328,"","*")</f>
        <v>*</v>
      </c>
      <c r="E654" s="20" t="str">
        <f t="shared" si="16"/>
        <v>*</v>
      </c>
      <c r="F654" s="20" t="str">
        <f t="shared" si="16"/>
        <v>*</v>
      </c>
      <c r="G654" s="20" t="str">
        <f t="shared" si="16"/>
        <v>*</v>
      </c>
      <c r="H654" s="20" t="str">
        <f t="shared" si="16"/>
        <v>*</v>
      </c>
      <c r="I654" s="20" t="str">
        <f t="shared" si="16"/>
        <v>*</v>
      </c>
      <c r="J654" s="20" t="str">
        <f t="shared" si="16"/>
        <v/>
      </c>
      <c r="K654" s="20" t="str">
        <f t="shared" si="16"/>
        <v/>
      </c>
      <c r="L654" s="20" t="str">
        <f t="shared" si="16"/>
        <v/>
      </c>
      <c r="M654" s="20" t="str">
        <f t="shared" si="16"/>
        <v>*</v>
      </c>
      <c r="N654" s="20" t="str">
        <f t="shared" si="16"/>
        <v>*</v>
      </c>
      <c r="O654" s="20" t="str">
        <f t="shared" si="16"/>
        <v>*</v>
      </c>
      <c r="P654" s="20" t="str">
        <f t="shared" si="16"/>
        <v>*</v>
      </c>
      <c r="Q654" s="20" t="str">
        <f t="shared" si="16"/>
        <v>*</v>
      </c>
      <c r="R654" s="20" t="str">
        <f t="shared" si="16"/>
        <v>*</v>
      </c>
      <c r="S654" s="20" t="str">
        <f t="shared" si="16"/>
        <v/>
      </c>
      <c r="T654" s="20" t="str">
        <f t="shared" si="16"/>
        <v/>
      </c>
      <c r="U654" s="20" t="str">
        <f t="shared" si="16"/>
        <v/>
      </c>
    </row>
    <row r="655" spans="1:21" s="18" customFormat="1" ht="15.75" hidden="1" customHeight="1" x14ac:dyDescent="0.2">
      <c r="A655" s="92"/>
      <c r="B655" s="21" t="s">
        <v>212</v>
      </c>
      <c r="C655" s="42" t="s">
        <v>15</v>
      </c>
      <c r="D655" s="20" t="str">
        <f t="shared" ref="D655:U655" si="17">IF(D25=D329,"","*")</f>
        <v/>
      </c>
      <c r="E655" s="20" t="str">
        <f t="shared" si="17"/>
        <v/>
      </c>
      <c r="F655" s="20" t="str">
        <f t="shared" si="17"/>
        <v/>
      </c>
      <c r="G655" s="20" t="str">
        <f t="shared" si="17"/>
        <v/>
      </c>
      <c r="H655" s="20" t="str">
        <f t="shared" si="17"/>
        <v/>
      </c>
      <c r="I655" s="20" t="str">
        <f t="shared" si="17"/>
        <v/>
      </c>
      <c r="J655" s="20" t="str">
        <f t="shared" si="17"/>
        <v/>
      </c>
      <c r="K655" s="20" t="str">
        <f t="shared" si="17"/>
        <v/>
      </c>
      <c r="L655" s="20" t="str">
        <f t="shared" si="17"/>
        <v/>
      </c>
      <c r="M655" s="20" t="str">
        <f t="shared" si="17"/>
        <v/>
      </c>
      <c r="N655" s="20" t="str">
        <f t="shared" si="17"/>
        <v/>
      </c>
      <c r="O655" s="20" t="str">
        <f t="shared" si="17"/>
        <v/>
      </c>
      <c r="P655" s="20" t="str">
        <f t="shared" si="17"/>
        <v/>
      </c>
      <c r="Q655" s="20" t="str">
        <f t="shared" si="17"/>
        <v/>
      </c>
      <c r="R655" s="20" t="str">
        <f t="shared" si="17"/>
        <v/>
      </c>
      <c r="S655" s="20" t="str">
        <f t="shared" si="17"/>
        <v/>
      </c>
      <c r="T655" s="20" t="str">
        <f t="shared" si="17"/>
        <v/>
      </c>
      <c r="U655" s="20" t="str">
        <f t="shared" si="17"/>
        <v/>
      </c>
    </row>
    <row r="656" spans="1:21" s="18" customFormat="1" ht="15.75" hidden="1" customHeight="1" x14ac:dyDescent="0.2">
      <c r="A656" s="92"/>
      <c r="B656" s="19" t="s">
        <v>333</v>
      </c>
      <c r="C656" s="42" t="s">
        <v>16</v>
      </c>
      <c r="D656" s="20" t="str">
        <f t="shared" ref="D656:U656" si="18">IF(D26=D330,"","*")</f>
        <v/>
      </c>
      <c r="E656" s="20" t="str">
        <f t="shared" si="18"/>
        <v/>
      </c>
      <c r="F656" s="20" t="str">
        <f t="shared" si="18"/>
        <v/>
      </c>
      <c r="G656" s="20" t="str">
        <f t="shared" si="18"/>
        <v/>
      </c>
      <c r="H656" s="20" t="str">
        <f t="shared" si="18"/>
        <v/>
      </c>
      <c r="I656" s="20" t="str">
        <f t="shared" si="18"/>
        <v/>
      </c>
      <c r="J656" s="20" t="str">
        <f t="shared" si="18"/>
        <v/>
      </c>
      <c r="K656" s="20" t="str">
        <f t="shared" si="18"/>
        <v/>
      </c>
      <c r="L656" s="20" t="str">
        <f t="shared" si="18"/>
        <v/>
      </c>
      <c r="M656" s="20" t="str">
        <f t="shared" si="18"/>
        <v/>
      </c>
      <c r="N656" s="20" t="str">
        <f t="shared" si="18"/>
        <v/>
      </c>
      <c r="O656" s="20" t="str">
        <f t="shared" si="18"/>
        <v/>
      </c>
      <c r="P656" s="20" t="str">
        <f t="shared" si="18"/>
        <v/>
      </c>
      <c r="Q656" s="20" t="str">
        <f t="shared" si="18"/>
        <v/>
      </c>
      <c r="R656" s="20" t="str">
        <f t="shared" si="18"/>
        <v/>
      </c>
      <c r="S656" s="20" t="str">
        <f t="shared" si="18"/>
        <v/>
      </c>
      <c r="T656" s="20" t="str">
        <f t="shared" si="18"/>
        <v/>
      </c>
      <c r="U656" s="20" t="str">
        <f t="shared" si="18"/>
        <v/>
      </c>
    </row>
    <row r="657" spans="1:21" s="18" customFormat="1" ht="15.75" hidden="1" customHeight="1" x14ac:dyDescent="0.2">
      <c r="A657" s="92"/>
      <c r="B657" s="19" t="s">
        <v>221</v>
      </c>
      <c r="C657" s="42" t="s">
        <v>18</v>
      </c>
      <c r="D657" s="20" t="str">
        <f t="shared" ref="D657:U657" si="19">IF(D27=D331,"","*")</f>
        <v/>
      </c>
      <c r="E657" s="20" t="str">
        <f t="shared" si="19"/>
        <v/>
      </c>
      <c r="F657" s="20" t="str">
        <f t="shared" si="19"/>
        <v/>
      </c>
      <c r="G657" s="20" t="str">
        <f t="shared" si="19"/>
        <v/>
      </c>
      <c r="H657" s="20" t="str">
        <f t="shared" si="19"/>
        <v/>
      </c>
      <c r="I657" s="20" t="str">
        <f t="shared" si="19"/>
        <v/>
      </c>
      <c r="J657" s="20" t="str">
        <f t="shared" si="19"/>
        <v/>
      </c>
      <c r="K657" s="20" t="str">
        <f t="shared" si="19"/>
        <v/>
      </c>
      <c r="L657" s="20" t="str">
        <f t="shared" si="19"/>
        <v/>
      </c>
      <c r="M657" s="20" t="str">
        <f t="shared" si="19"/>
        <v/>
      </c>
      <c r="N657" s="20" t="str">
        <f t="shared" si="19"/>
        <v/>
      </c>
      <c r="O657" s="20" t="str">
        <f t="shared" si="19"/>
        <v/>
      </c>
      <c r="P657" s="20" t="str">
        <f t="shared" si="19"/>
        <v/>
      </c>
      <c r="Q657" s="20" t="str">
        <f t="shared" si="19"/>
        <v/>
      </c>
      <c r="R657" s="20" t="str">
        <f t="shared" si="19"/>
        <v/>
      </c>
      <c r="S657" s="20" t="str">
        <f t="shared" si="19"/>
        <v/>
      </c>
      <c r="T657" s="20" t="str">
        <f t="shared" si="19"/>
        <v/>
      </c>
      <c r="U657" s="20" t="str">
        <f t="shared" si="19"/>
        <v/>
      </c>
    </row>
    <row r="658" spans="1:21" s="18" customFormat="1" ht="15.75" hidden="1" customHeight="1" x14ac:dyDescent="0.2">
      <c r="A658" s="76" t="s">
        <v>334</v>
      </c>
      <c r="B658" s="17" t="s">
        <v>210</v>
      </c>
      <c r="C658" s="63" t="s">
        <v>22</v>
      </c>
      <c r="D658" s="64" t="str">
        <f t="shared" ref="D658:U658" si="20">IF(D28=D332,"","*")</f>
        <v>*</v>
      </c>
      <c r="E658" s="64" t="str">
        <f t="shared" si="20"/>
        <v>*</v>
      </c>
      <c r="F658" s="64" t="str">
        <f t="shared" si="20"/>
        <v>*</v>
      </c>
      <c r="G658" s="64" t="str">
        <f t="shared" si="20"/>
        <v>*</v>
      </c>
      <c r="H658" s="64" t="str">
        <f t="shared" si="20"/>
        <v>*</v>
      </c>
      <c r="I658" s="64" t="str">
        <f t="shared" si="20"/>
        <v>*</v>
      </c>
      <c r="J658" s="64" t="str">
        <f t="shared" si="20"/>
        <v>*</v>
      </c>
      <c r="K658" s="64" t="str">
        <f t="shared" si="20"/>
        <v>*</v>
      </c>
      <c r="L658" s="64" t="str">
        <f t="shared" si="20"/>
        <v>*</v>
      </c>
      <c r="M658" s="64" t="str">
        <f t="shared" si="20"/>
        <v>*</v>
      </c>
      <c r="N658" s="64" t="str">
        <f t="shared" si="20"/>
        <v>*</v>
      </c>
      <c r="O658" s="64" t="str">
        <f t="shared" si="20"/>
        <v>*</v>
      </c>
      <c r="P658" s="64" t="str">
        <f t="shared" si="20"/>
        <v>*</v>
      </c>
      <c r="Q658" s="64" t="str">
        <f t="shared" si="20"/>
        <v>*</v>
      </c>
      <c r="R658" s="64" t="str">
        <f t="shared" si="20"/>
        <v>*</v>
      </c>
      <c r="S658" s="64" t="str">
        <f t="shared" si="20"/>
        <v/>
      </c>
      <c r="T658" s="64" t="str">
        <f t="shared" si="20"/>
        <v/>
      </c>
      <c r="U658" s="64" t="str">
        <f t="shared" si="20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24" t="str">
        <f t="shared" ref="D659:U659" si="21">IF(D29=D333,"","*")</f>
        <v>*</v>
      </c>
      <c r="E659" s="24" t="str">
        <f t="shared" si="21"/>
        <v>*</v>
      </c>
      <c r="F659" s="24" t="str">
        <f t="shared" si="21"/>
        <v>*</v>
      </c>
      <c r="G659" s="24" t="str">
        <f t="shared" si="21"/>
        <v>*</v>
      </c>
      <c r="H659" s="24" t="str">
        <f t="shared" si="21"/>
        <v>*</v>
      </c>
      <c r="I659" s="24" t="str">
        <f t="shared" si="21"/>
        <v>*</v>
      </c>
      <c r="J659" s="24" t="str">
        <f t="shared" si="21"/>
        <v>*</v>
      </c>
      <c r="K659" s="24" t="str">
        <f t="shared" si="21"/>
        <v>*</v>
      </c>
      <c r="L659" s="24" t="str">
        <f t="shared" si="21"/>
        <v>*</v>
      </c>
      <c r="M659" s="24" t="str">
        <f t="shared" si="21"/>
        <v>*</v>
      </c>
      <c r="N659" s="24" t="str">
        <f t="shared" si="21"/>
        <v>*</v>
      </c>
      <c r="O659" s="24" t="str">
        <f t="shared" si="21"/>
        <v>*</v>
      </c>
      <c r="P659" s="24" t="str">
        <f t="shared" si="21"/>
        <v>*</v>
      </c>
      <c r="Q659" s="24" t="str">
        <f t="shared" si="21"/>
        <v>*</v>
      </c>
      <c r="R659" s="24" t="str">
        <f t="shared" si="21"/>
        <v>*</v>
      </c>
      <c r="S659" s="24" t="str">
        <f t="shared" si="21"/>
        <v/>
      </c>
      <c r="T659" s="24" t="str">
        <f t="shared" si="21"/>
        <v/>
      </c>
      <c r="U659" s="24" t="str">
        <f t="shared" si="21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24" t="str">
        <f t="shared" ref="D660:U660" si="22">IF(D30=D334,"","*")</f>
        <v>*</v>
      </c>
      <c r="E660" s="24" t="str">
        <f t="shared" si="22"/>
        <v>*</v>
      </c>
      <c r="F660" s="24" t="str">
        <f t="shared" si="22"/>
        <v>*</v>
      </c>
      <c r="G660" s="24" t="str">
        <f t="shared" si="22"/>
        <v>*</v>
      </c>
      <c r="H660" s="24" t="str">
        <f t="shared" si="22"/>
        <v>*</v>
      </c>
      <c r="I660" s="24" t="str">
        <f t="shared" si="22"/>
        <v>*</v>
      </c>
      <c r="J660" s="24" t="str">
        <f t="shared" si="22"/>
        <v>*</v>
      </c>
      <c r="K660" s="24" t="str">
        <f t="shared" si="22"/>
        <v>*</v>
      </c>
      <c r="L660" s="24" t="str">
        <f t="shared" si="22"/>
        <v>*</v>
      </c>
      <c r="M660" s="24" t="str">
        <f t="shared" si="22"/>
        <v>*</v>
      </c>
      <c r="N660" s="24" t="str">
        <f t="shared" si="22"/>
        <v>*</v>
      </c>
      <c r="O660" s="24" t="str">
        <f t="shared" si="22"/>
        <v>*</v>
      </c>
      <c r="P660" s="24" t="str">
        <f t="shared" si="22"/>
        <v>*</v>
      </c>
      <c r="Q660" s="24" t="str">
        <f t="shared" si="22"/>
        <v>*</v>
      </c>
      <c r="R660" s="24" t="str">
        <f t="shared" si="22"/>
        <v>*</v>
      </c>
      <c r="S660" s="24" t="str">
        <f t="shared" si="22"/>
        <v/>
      </c>
      <c r="T660" s="24" t="str">
        <f t="shared" si="22"/>
        <v/>
      </c>
      <c r="U660" s="24" t="str">
        <f t="shared" si="22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24" t="str">
        <f t="shared" ref="D661:U661" si="23">IF(D31=D335,"","*")</f>
        <v>*</v>
      </c>
      <c r="E661" s="24" t="str">
        <f t="shared" si="23"/>
        <v>*</v>
      </c>
      <c r="F661" s="24" t="str">
        <f t="shared" si="23"/>
        <v>*</v>
      </c>
      <c r="G661" s="24" t="str">
        <f t="shared" si="23"/>
        <v>*</v>
      </c>
      <c r="H661" s="24" t="str">
        <f t="shared" si="23"/>
        <v>*</v>
      </c>
      <c r="I661" s="24" t="str">
        <f t="shared" si="23"/>
        <v>*</v>
      </c>
      <c r="J661" s="24" t="str">
        <f t="shared" si="23"/>
        <v/>
      </c>
      <c r="K661" s="24" t="str">
        <f t="shared" si="23"/>
        <v/>
      </c>
      <c r="L661" s="24" t="str">
        <f t="shared" si="23"/>
        <v/>
      </c>
      <c r="M661" s="24" t="str">
        <f t="shared" si="23"/>
        <v/>
      </c>
      <c r="N661" s="24" t="str">
        <f t="shared" si="23"/>
        <v/>
      </c>
      <c r="O661" s="24" t="str">
        <f t="shared" si="23"/>
        <v/>
      </c>
      <c r="P661" s="24" t="str">
        <f t="shared" si="23"/>
        <v>*</v>
      </c>
      <c r="Q661" s="24" t="str">
        <f t="shared" si="23"/>
        <v>*</v>
      </c>
      <c r="R661" s="24" t="str">
        <f t="shared" si="23"/>
        <v>*</v>
      </c>
      <c r="S661" s="24" t="str">
        <f t="shared" si="23"/>
        <v/>
      </c>
      <c r="T661" s="24" t="str">
        <f t="shared" si="23"/>
        <v/>
      </c>
      <c r="U661" s="24" t="str">
        <f t="shared" si="23"/>
        <v/>
      </c>
    </row>
    <row r="662" spans="1:21" s="18" customFormat="1" ht="15.75" hidden="1" customHeight="1" x14ac:dyDescent="0.2">
      <c r="A662" s="76"/>
      <c r="B662" s="22" t="s">
        <v>333</v>
      </c>
      <c r="C662" s="23" t="s">
        <v>16</v>
      </c>
      <c r="D662" s="24" t="str">
        <f t="shared" ref="D662:U662" si="24">IF(D32=D336,"","*")</f>
        <v>*</v>
      </c>
      <c r="E662" s="24" t="str">
        <f t="shared" si="24"/>
        <v>*</v>
      </c>
      <c r="F662" s="24" t="str">
        <f t="shared" si="24"/>
        <v>*</v>
      </c>
      <c r="G662" s="24" t="str">
        <f t="shared" si="24"/>
        <v>*</v>
      </c>
      <c r="H662" s="24" t="str">
        <f t="shared" si="24"/>
        <v>*</v>
      </c>
      <c r="I662" s="24" t="str">
        <f t="shared" si="24"/>
        <v>*</v>
      </c>
      <c r="J662" s="24" t="str">
        <f t="shared" si="24"/>
        <v/>
      </c>
      <c r="K662" s="24" t="str">
        <f t="shared" si="24"/>
        <v/>
      </c>
      <c r="L662" s="24" t="str">
        <f t="shared" si="24"/>
        <v/>
      </c>
      <c r="M662" s="24" t="str">
        <f t="shared" si="24"/>
        <v/>
      </c>
      <c r="N662" s="24" t="str">
        <f t="shared" si="24"/>
        <v/>
      </c>
      <c r="O662" s="24" t="str">
        <f t="shared" si="24"/>
        <v/>
      </c>
      <c r="P662" s="24" t="str">
        <f t="shared" si="24"/>
        <v>*</v>
      </c>
      <c r="Q662" s="24" t="str">
        <f t="shared" si="24"/>
        <v>*</v>
      </c>
      <c r="R662" s="24" t="str">
        <f t="shared" si="24"/>
        <v>*</v>
      </c>
      <c r="S662" s="24" t="str">
        <f t="shared" si="24"/>
        <v/>
      </c>
      <c r="T662" s="24" t="str">
        <f t="shared" si="24"/>
        <v/>
      </c>
      <c r="U662" s="24" t="str">
        <f t="shared" si="24"/>
        <v/>
      </c>
    </row>
    <row r="663" spans="1:21" s="18" customFormat="1" ht="15.75" hidden="1" customHeight="1" x14ac:dyDescent="0.2">
      <c r="A663" s="77"/>
      <c r="B663" s="25" t="s">
        <v>221</v>
      </c>
      <c r="C663" s="26" t="s">
        <v>18</v>
      </c>
      <c r="D663" s="27" t="str">
        <f t="shared" ref="D663:U663" si="25">IF(D33=D337,"","*")</f>
        <v>*</v>
      </c>
      <c r="E663" s="27" t="str">
        <f t="shared" si="25"/>
        <v>*</v>
      </c>
      <c r="F663" s="27" t="str">
        <f t="shared" si="25"/>
        <v>*</v>
      </c>
      <c r="G663" s="27" t="str">
        <f t="shared" si="25"/>
        <v>*</v>
      </c>
      <c r="H663" s="27" t="str">
        <f t="shared" si="25"/>
        <v>*</v>
      </c>
      <c r="I663" s="27" t="str">
        <f t="shared" si="25"/>
        <v>*</v>
      </c>
      <c r="J663" s="27" t="str">
        <f t="shared" si="25"/>
        <v/>
      </c>
      <c r="K663" s="27" t="str">
        <f t="shared" si="25"/>
        <v/>
      </c>
      <c r="L663" s="27" t="str">
        <f t="shared" si="25"/>
        <v/>
      </c>
      <c r="M663" s="27" t="str">
        <f t="shared" si="25"/>
        <v/>
      </c>
      <c r="N663" s="27" t="str">
        <f t="shared" si="25"/>
        <v/>
      </c>
      <c r="O663" s="27" t="str">
        <f t="shared" si="25"/>
        <v/>
      </c>
      <c r="P663" s="27" t="str">
        <f t="shared" si="25"/>
        <v/>
      </c>
      <c r="Q663" s="27" t="str">
        <f t="shared" si="25"/>
        <v/>
      </c>
      <c r="R663" s="27" t="str">
        <f t="shared" si="25"/>
        <v/>
      </c>
      <c r="S663" s="27" t="str">
        <f t="shared" si="25"/>
        <v/>
      </c>
      <c r="T663" s="27" t="str">
        <f t="shared" si="25"/>
        <v/>
      </c>
      <c r="U663" s="27" t="str">
        <f t="shared" si="25"/>
        <v/>
      </c>
    </row>
    <row r="664" spans="1:21" ht="15.75" hidden="1" customHeight="1" x14ac:dyDescent="0.2">
      <c r="A664" s="72" t="s">
        <v>215</v>
      </c>
      <c r="B664" s="73"/>
      <c r="C664" s="15" t="s">
        <v>78</v>
      </c>
      <c r="D664" s="16" t="str">
        <f t="shared" ref="D664:U664" si="26">IF(D34=D338,"","*")</f>
        <v>*</v>
      </c>
      <c r="E664" s="16" t="str">
        <f t="shared" si="26"/>
        <v>*</v>
      </c>
      <c r="F664" s="16" t="str">
        <f t="shared" si="26"/>
        <v>*</v>
      </c>
      <c r="G664" s="16" t="str">
        <f t="shared" si="26"/>
        <v>*</v>
      </c>
      <c r="H664" s="16" t="str">
        <f t="shared" si="26"/>
        <v>*</v>
      </c>
      <c r="I664" s="16" t="str">
        <f t="shared" si="26"/>
        <v>*</v>
      </c>
      <c r="J664" s="16" t="str">
        <f t="shared" si="26"/>
        <v>*</v>
      </c>
      <c r="K664" s="16" t="str">
        <f t="shared" si="26"/>
        <v>*</v>
      </c>
      <c r="L664" s="16" t="str">
        <f t="shared" si="26"/>
        <v>*</v>
      </c>
      <c r="M664" s="16" t="str">
        <f t="shared" si="26"/>
        <v>*</v>
      </c>
      <c r="N664" s="16" t="str">
        <f t="shared" si="26"/>
        <v>*</v>
      </c>
      <c r="O664" s="16" t="str">
        <f t="shared" si="26"/>
        <v>*</v>
      </c>
      <c r="P664" s="16" t="str">
        <f t="shared" si="26"/>
        <v>*</v>
      </c>
      <c r="Q664" s="16" t="str">
        <f t="shared" si="26"/>
        <v>*</v>
      </c>
      <c r="R664" s="16" t="str">
        <f t="shared" si="26"/>
        <v>*</v>
      </c>
      <c r="S664" s="16" t="str">
        <f t="shared" si="26"/>
        <v>*</v>
      </c>
      <c r="T664" s="16" t="str">
        <f t="shared" si="26"/>
        <v>*</v>
      </c>
      <c r="U664" s="16" t="str">
        <f t="shared" si="26"/>
        <v>*</v>
      </c>
    </row>
    <row r="665" spans="1:21" s="18" customFormat="1" ht="15.75" hidden="1" customHeight="1" x14ac:dyDescent="0.2">
      <c r="A665" s="91" t="s">
        <v>332</v>
      </c>
      <c r="B665" s="17" t="s">
        <v>210</v>
      </c>
      <c r="C665" s="63" t="s">
        <v>22</v>
      </c>
      <c r="D665" s="64" t="str">
        <f t="shared" ref="D665:U665" si="27">IF(D35=D339,"","*")</f>
        <v>*</v>
      </c>
      <c r="E665" s="64" t="str">
        <f t="shared" si="27"/>
        <v>*</v>
      </c>
      <c r="F665" s="64" t="str">
        <f t="shared" si="27"/>
        <v>*</v>
      </c>
      <c r="G665" s="64" t="str">
        <f t="shared" si="27"/>
        <v>*</v>
      </c>
      <c r="H665" s="64" t="str">
        <f t="shared" si="27"/>
        <v>*</v>
      </c>
      <c r="I665" s="64" t="str">
        <f t="shared" si="27"/>
        <v>*</v>
      </c>
      <c r="J665" s="64" t="str">
        <f t="shared" si="27"/>
        <v>*</v>
      </c>
      <c r="K665" s="64" t="str">
        <f t="shared" si="27"/>
        <v>*</v>
      </c>
      <c r="L665" s="64" t="str">
        <f t="shared" si="27"/>
        <v>*</v>
      </c>
      <c r="M665" s="64" t="str">
        <f t="shared" si="27"/>
        <v/>
      </c>
      <c r="N665" s="64" t="str">
        <f t="shared" si="27"/>
        <v/>
      </c>
      <c r="O665" s="64" t="str">
        <f t="shared" si="27"/>
        <v/>
      </c>
      <c r="P665" s="64" t="str">
        <f t="shared" si="27"/>
        <v>*</v>
      </c>
      <c r="Q665" s="64" t="str">
        <f t="shared" si="27"/>
        <v>*</v>
      </c>
      <c r="R665" s="64" t="str">
        <f t="shared" si="27"/>
        <v>*</v>
      </c>
      <c r="S665" s="64" t="str">
        <f t="shared" si="27"/>
        <v>*</v>
      </c>
      <c r="T665" s="64" t="str">
        <f t="shared" si="27"/>
        <v>*</v>
      </c>
      <c r="U665" s="64" t="str">
        <f t="shared" si="27"/>
        <v>*</v>
      </c>
    </row>
    <row r="666" spans="1:21" s="18" customFormat="1" ht="15.75" hidden="1" customHeight="1" x14ac:dyDescent="0.2">
      <c r="A666" s="92"/>
      <c r="B666" s="19" t="s">
        <v>211</v>
      </c>
      <c r="C666" s="42" t="s">
        <v>17</v>
      </c>
      <c r="D666" s="20" t="str">
        <f t="shared" ref="D666:U666" si="28">IF(D36=D340,"","*")</f>
        <v>*</v>
      </c>
      <c r="E666" s="20" t="str">
        <f t="shared" si="28"/>
        <v>*</v>
      </c>
      <c r="F666" s="20" t="str">
        <f t="shared" si="28"/>
        <v>*</v>
      </c>
      <c r="G666" s="20" t="str">
        <f t="shared" si="28"/>
        <v>*</v>
      </c>
      <c r="H666" s="20" t="str">
        <f t="shared" si="28"/>
        <v>*</v>
      </c>
      <c r="I666" s="20" t="str">
        <f t="shared" si="28"/>
        <v>*</v>
      </c>
      <c r="J666" s="20" t="str">
        <f t="shared" si="28"/>
        <v>*</v>
      </c>
      <c r="K666" s="20" t="str">
        <f t="shared" si="28"/>
        <v>*</v>
      </c>
      <c r="L666" s="20" t="str">
        <f t="shared" si="28"/>
        <v>*</v>
      </c>
      <c r="M666" s="20" t="str">
        <f t="shared" si="28"/>
        <v/>
      </c>
      <c r="N666" s="20" t="str">
        <f t="shared" si="28"/>
        <v/>
      </c>
      <c r="O666" s="20" t="str">
        <f t="shared" si="28"/>
        <v/>
      </c>
      <c r="P666" s="20" t="str">
        <f t="shared" si="28"/>
        <v>*</v>
      </c>
      <c r="Q666" s="20" t="str">
        <f t="shared" si="28"/>
        <v>*</v>
      </c>
      <c r="R666" s="20" t="str">
        <f t="shared" si="28"/>
        <v>*</v>
      </c>
      <c r="S666" s="20" t="str">
        <f t="shared" si="28"/>
        <v>*</v>
      </c>
      <c r="T666" s="20" t="str">
        <f t="shared" si="28"/>
        <v>*</v>
      </c>
      <c r="U666" s="20" t="str">
        <f t="shared" si="28"/>
        <v>*</v>
      </c>
    </row>
    <row r="667" spans="1:21" s="18" customFormat="1" ht="15.75" hidden="1" customHeight="1" x14ac:dyDescent="0.2">
      <c r="A667" s="92"/>
      <c r="B667" s="21" t="s">
        <v>248</v>
      </c>
      <c r="C667" s="42" t="s">
        <v>14</v>
      </c>
      <c r="D667" s="20" t="str">
        <f t="shared" ref="D667:U667" si="29">IF(D37=D341,"","*")</f>
        <v>*</v>
      </c>
      <c r="E667" s="20" t="str">
        <f t="shared" si="29"/>
        <v>*</v>
      </c>
      <c r="F667" s="20" t="str">
        <f t="shared" si="29"/>
        <v>*</v>
      </c>
      <c r="G667" s="20" t="str">
        <f t="shared" si="29"/>
        <v>*</v>
      </c>
      <c r="H667" s="20" t="str">
        <f t="shared" si="29"/>
        <v>*</v>
      </c>
      <c r="I667" s="20" t="str">
        <f t="shared" si="29"/>
        <v>*</v>
      </c>
      <c r="J667" s="20" t="str">
        <f t="shared" si="29"/>
        <v>*</v>
      </c>
      <c r="K667" s="20" t="str">
        <f t="shared" si="29"/>
        <v>*</v>
      </c>
      <c r="L667" s="20" t="str">
        <f t="shared" si="29"/>
        <v>*</v>
      </c>
      <c r="M667" s="20" t="str">
        <f t="shared" si="29"/>
        <v/>
      </c>
      <c r="N667" s="20" t="str">
        <f t="shared" si="29"/>
        <v/>
      </c>
      <c r="O667" s="20" t="str">
        <f t="shared" si="29"/>
        <v/>
      </c>
      <c r="P667" s="20" t="str">
        <f t="shared" si="29"/>
        <v>*</v>
      </c>
      <c r="Q667" s="20" t="str">
        <f t="shared" si="29"/>
        <v>*</v>
      </c>
      <c r="R667" s="20" t="str">
        <f t="shared" si="29"/>
        <v>*</v>
      </c>
      <c r="S667" s="20" t="str">
        <f t="shared" si="29"/>
        <v>*</v>
      </c>
      <c r="T667" s="20" t="str">
        <f t="shared" si="29"/>
        <v>*</v>
      </c>
      <c r="U667" s="20" t="str">
        <f t="shared" si="29"/>
        <v>*</v>
      </c>
    </row>
    <row r="668" spans="1:21" s="18" customFormat="1" ht="15.75" hidden="1" customHeight="1" x14ac:dyDescent="0.2">
      <c r="A668" s="92"/>
      <c r="B668" s="21" t="s">
        <v>212</v>
      </c>
      <c r="C668" s="42" t="s">
        <v>15</v>
      </c>
      <c r="D668" s="20" t="str">
        <f t="shared" ref="D668:U668" si="30">IF(D38=D342,"","*")</f>
        <v/>
      </c>
      <c r="E668" s="20" t="str">
        <f t="shared" si="30"/>
        <v/>
      </c>
      <c r="F668" s="20" t="str">
        <f t="shared" si="30"/>
        <v/>
      </c>
      <c r="G668" s="20" t="str">
        <f t="shared" si="30"/>
        <v/>
      </c>
      <c r="H668" s="20" t="str">
        <f t="shared" si="30"/>
        <v/>
      </c>
      <c r="I668" s="20" t="str">
        <f t="shared" si="30"/>
        <v/>
      </c>
      <c r="J668" s="20" t="str">
        <f t="shared" si="30"/>
        <v/>
      </c>
      <c r="K668" s="20" t="str">
        <f t="shared" si="30"/>
        <v/>
      </c>
      <c r="L668" s="20" t="str">
        <f t="shared" si="30"/>
        <v/>
      </c>
      <c r="M668" s="20" t="str">
        <f t="shared" si="30"/>
        <v/>
      </c>
      <c r="N668" s="20" t="str">
        <f t="shared" si="30"/>
        <v/>
      </c>
      <c r="O668" s="20" t="str">
        <f t="shared" si="30"/>
        <v/>
      </c>
      <c r="P668" s="20" t="str">
        <f t="shared" si="30"/>
        <v/>
      </c>
      <c r="Q668" s="20" t="str">
        <f t="shared" si="30"/>
        <v/>
      </c>
      <c r="R668" s="20" t="str">
        <f t="shared" si="30"/>
        <v/>
      </c>
      <c r="S668" s="20" t="str">
        <f t="shared" si="30"/>
        <v/>
      </c>
      <c r="T668" s="20" t="str">
        <f t="shared" si="30"/>
        <v/>
      </c>
      <c r="U668" s="20" t="str">
        <f t="shared" si="30"/>
        <v/>
      </c>
    </row>
    <row r="669" spans="1:21" s="18" customFormat="1" ht="15.75" hidden="1" customHeight="1" x14ac:dyDescent="0.2">
      <c r="A669" s="92"/>
      <c r="B669" s="19" t="s">
        <v>333</v>
      </c>
      <c r="C669" s="42" t="s">
        <v>16</v>
      </c>
      <c r="D669" s="20" t="str">
        <f t="shared" ref="D669:U669" si="31">IF(D39=D343,"","*")</f>
        <v/>
      </c>
      <c r="E669" s="20" t="str">
        <f t="shared" si="31"/>
        <v/>
      </c>
      <c r="F669" s="20" t="str">
        <f t="shared" si="31"/>
        <v/>
      </c>
      <c r="G669" s="20" t="str">
        <f t="shared" si="31"/>
        <v/>
      </c>
      <c r="H669" s="20" t="str">
        <f t="shared" si="31"/>
        <v/>
      </c>
      <c r="I669" s="20" t="str">
        <f t="shared" si="31"/>
        <v/>
      </c>
      <c r="J669" s="20" t="str">
        <f t="shared" si="31"/>
        <v/>
      </c>
      <c r="K669" s="20" t="str">
        <f t="shared" si="31"/>
        <v/>
      </c>
      <c r="L669" s="20" t="str">
        <f t="shared" si="31"/>
        <v/>
      </c>
      <c r="M669" s="20" t="str">
        <f t="shared" si="31"/>
        <v/>
      </c>
      <c r="N669" s="20" t="str">
        <f t="shared" si="31"/>
        <v/>
      </c>
      <c r="O669" s="20" t="str">
        <f t="shared" si="31"/>
        <v/>
      </c>
      <c r="P669" s="20" t="str">
        <f t="shared" si="31"/>
        <v/>
      </c>
      <c r="Q669" s="20" t="str">
        <f t="shared" si="31"/>
        <v/>
      </c>
      <c r="R669" s="20" t="str">
        <f t="shared" si="31"/>
        <v/>
      </c>
      <c r="S669" s="20" t="str">
        <f t="shared" si="31"/>
        <v/>
      </c>
      <c r="T669" s="20" t="str">
        <f t="shared" si="31"/>
        <v/>
      </c>
      <c r="U669" s="20" t="str">
        <f t="shared" si="31"/>
        <v/>
      </c>
    </row>
    <row r="670" spans="1:21" s="18" customFormat="1" ht="15.75" hidden="1" customHeight="1" x14ac:dyDescent="0.2">
      <c r="A670" s="92"/>
      <c r="B670" s="19" t="s">
        <v>221</v>
      </c>
      <c r="C670" s="42" t="s">
        <v>18</v>
      </c>
      <c r="D670" s="20" t="str">
        <f t="shared" ref="D670:U670" si="32">IF(D40=D344,"","*")</f>
        <v/>
      </c>
      <c r="E670" s="20" t="str">
        <f t="shared" si="32"/>
        <v/>
      </c>
      <c r="F670" s="20" t="str">
        <f t="shared" si="32"/>
        <v/>
      </c>
      <c r="G670" s="20" t="str">
        <f t="shared" si="32"/>
        <v/>
      </c>
      <c r="H670" s="20" t="str">
        <f t="shared" si="32"/>
        <v/>
      </c>
      <c r="I670" s="20" t="str">
        <f t="shared" si="32"/>
        <v/>
      </c>
      <c r="J670" s="20" t="str">
        <f t="shared" si="32"/>
        <v/>
      </c>
      <c r="K670" s="20" t="str">
        <f t="shared" si="32"/>
        <v/>
      </c>
      <c r="L670" s="20" t="str">
        <f t="shared" si="32"/>
        <v/>
      </c>
      <c r="M670" s="20" t="str">
        <f t="shared" si="32"/>
        <v/>
      </c>
      <c r="N670" s="20" t="str">
        <f t="shared" si="32"/>
        <v/>
      </c>
      <c r="O670" s="20" t="str">
        <f t="shared" si="32"/>
        <v/>
      </c>
      <c r="P670" s="20" t="str">
        <f t="shared" si="32"/>
        <v/>
      </c>
      <c r="Q670" s="20" t="str">
        <f t="shared" si="32"/>
        <v/>
      </c>
      <c r="R670" s="20" t="str">
        <f t="shared" si="32"/>
        <v/>
      </c>
      <c r="S670" s="20" t="str">
        <f t="shared" si="32"/>
        <v/>
      </c>
      <c r="T670" s="20" t="str">
        <f t="shared" si="32"/>
        <v/>
      </c>
      <c r="U670" s="20" t="str">
        <f t="shared" si="32"/>
        <v/>
      </c>
    </row>
    <row r="671" spans="1:21" s="18" customFormat="1" ht="15.75" hidden="1" customHeight="1" x14ac:dyDescent="0.2">
      <c r="A671" s="76" t="s">
        <v>334</v>
      </c>
      <c r="B671" s="17" t="s">
        <v>210</v>
      </c>
      <c r="C671" s="63" t="s">
        <v>22</v>
      </c>
      <c r="D671" s="64" t="str">
        <f t="shared" ref="D671:U671" si="33">IF(D41=D345,"","*")</f>
        <v>*</v>
      </c>
      <c r="E671" s="64" t="str">
        <f t="shared" si="33"/>
        <v>*</v>
      </c>
      <c r="F671" s="64" t="str">
        <f t="shared" si="33"/>
        <v>*</v>
      </c>
      <c r="G671" s="64" t="str">
        <f t="shared" si="33"/>
        <v>*</v>
      </c>
      <c r="H671" s="64" t="str">
        <f t="shared" si="33"/>
        <v>*</v>
      </c>
      <c r="I671" s="64" t="str">
        <f t="shared" si="33"/>
        <v>*</v>
      </c>
      <c r="J671" s="64" t="str">
        <f t="shared" si="33"/>
        <v>*</v>
      </c>
      <c r="K671" s="64" t="str">
        <f t="shared" si="33"/>
        <v>*</v>
      </c>
      <c r="L671" s="64" t="str">
        <f t="shared" si="33"/>
        <v>*</v>
      </c>
      <c r="M671" s="64" t="str">
        <f t="shared" si="33"/>
        <v>*</v>
      </c>
      <c r="N671" s="64" t="str">
        <f t="shared" si="33"/>
        <v>*</v>
      </c>
      <c r="O671" s="64" t="str">
        <f t="shared" si="33"/>
        <v>*</v>
      </c>
      <c r="P671" s="64" t="str">
        <f t="shared" si="33"/>
        <v>*</v>
      </c>
      <c r="Q671" s="64" t="str">
        <f t="shared" si="33"/>
        <v>*</v>
      </c>
      <c r="R671" s="64" t="str">
        <f t="shared" si="33"/>
        <v>*</v>
      </c>
      <c r="S671" s="64" t="str">
        <f t="shared" si="33"/>
        <v>*</v>
      </c>
      <c r="T671" s="64" t="str">
        <f t="shared" si="33"/>
        <v>*</v>
      </c>
      <c r="U671" s="64" t="str">
        <f t="shared" si="33"/>
        <v>*</v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24" t="str">
        <f t="shared" ref="D672:U672" si="34">IF(D42=D346,"","*")</f>
        <v>*</v>
      </c>
      <c r="E672" s="24" t="str">
        <f t="shared" si="34"/>
        <v>*</v>
      </c>
      <c r="F672" s="24" t="str">
        <f t="shared" si="34"/>
        <v>*</v>
      </c>
      <c r="G672" s="24" t="str">
        <f t="shared" si="34"/>
        <v>*</v>
      </c>
      <c r="H672" s="24" t="str">
        <f t="shared" si="34"/>
        <v>*</v>
      </c>
      <c r="I672" s="24" t="str">
        <f t="shared" si="34"/>
        <v>*</v>
      </c>
      <c r="J672" s="24" t="str">
        <f t="shared" si="34"/>
        <v>*</v>
      </c>
      <c r="K672" s="24" t="str">
        <f t="shared" si="34"/>
        <v>*</v>
      </c>
      <c r="L672" s="24" t="str">
        <f t="shared" si="34"/>
        <v>*</v>
      </c>
      <c r="M672" s="24" t="str">
        <f t="shared" si="34"/>
        <v>*</v>
      </c>
      <c r="N672" s="24" t="str">
        <f t="shared" si="34"/>
        <v>*</v>
      </c>
      <c r="O672" s="24" t="str">
        <f t="shared" si="34"/>
        <v>*</v>
      </c>
      <c r="P672" s="24" t="str">
        <f t="shared" si="34"/>
        <v>*</v>
      </c>
      <c r="Q672" s="24" t="str">
        <f t="shared" si="34"/>
        <v>*</v>
      </c>
      <c r="R672" s="24" t="str">
        <f t="shared" si="34"/>
        <v>*</v>
      </c>
      <c r="S672" s="24" t="str">
        <f t="shared" si="34"/>
        <v>*</v>
      </c>
      <c r="T672" s="24" t="str">
        <f t="shared" si="34"/>
        <v>*</v>
      </c>
      <c r="U672" s="24" t="str">
        <f t="shared" si="34"/>
        <v>*</v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24" t="str">
        <f t="shared" ref="D673:U673" si="35">IF(D43=D347,"","*")</f>
        <v>*</v>
      </c>
      <c r="E673" s="24" t="str">
        <f t="shared" si="35"/>
        <v>*</v>
      </c>
      <c r="F673" s="24" t="str">
        <f t="shared" si="35"/>
        <v>*</v>
      </c>
      <c r="G673" s="24" t="str">
        <f t="shared" si="35"/>
        <v>*</v>
      </c>
      <c r="H673" s="24" t="str">
        <f t="shared" si="35"/>
        <v>*</v>
      </c>
      <c r="I673" s="24" t="str">
        <f t="shared" si="35"/>
        <v>*</v>
      </c>
      <c r="J673" s="24" t="str">
        <f t="shared" si="35"/>
        <v>*</v>
      </c>
      <c r="K673" s="24" t="str">
        <f t="shared" si="35"/>
        <v>*</v>
      </c>
      <c r="L673" s="24" t="str">
        <f t="shared" si="35"/>
        <v>*</v>
      </c>
      <c r="M673" s="24" t="str">
        <f t="shared" si="35"/>
        <v>*</v>
      </c>
      <c r="N673" s="24" t="str">
        <f t="shared" si="35"/>
        <v>*</v>
      </c>
      <c r="O673" s="24" t="str">
        <f t="shared" si="35"/>
        <v>*</v>
      </c>
      <c r="P673" s="24" t="str">
        <f t="shared" si="35"/>
        <v>*</v>
      </c>
      <c r="Q673" s="24" t="str">
        <f t="shared" si="35"/>
        <v>*</v>
      </c>
      <c r="R673" s="24" t="str">
        <f t="shared" si="35"/>
        <v>*</v>
      </c>
      <c r="S673" s="24" t="str">
        <f t="shared" si="35"/>
        <v>*</v>
      </c>
      <c r="T673" s="24" t="str">
        <f t="shared" si="35"/>
        <v>*</v>
      </c>
      <c r="U673" s="24" t="str">
        <f t="shared" si="35"/>
        <v>*</v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24" t="str">
        <f t="shared" ref="D674:U674" si="36">IF(D44=D348,"","*")</f>
        <v>*</v>
      </c>
      <c r="E674" s="24" t="str">
        <f t="shared" si="36"/>
        <v>*</v>
      </c>
      <c r="F674" s="24" t="str">
        <f t="shared" si="36"/>
        <v>*</v>
      </c>
      <c r="G674" s="24" t="str">
        <f t="shared" si="36"/>
        <v>*</v>
      </c>
      <c r="H674" s="24" t="str">
        <f t="shared" si="36"/>
        <v>*</v>
      </c>
      <c r="I674" s="24" t="str">
        <f t="shared" si="36"/>
        <v>*</v>
      </c>
      <c r="J674" s="24" t="str">
        <f t="shared" si="36"/>
        <v/>
      </c>
      <c r="K674" s="24" t="str">
        <f t="shared" si="36"/>
        <v/>
      </c>
      <c r="L674" s="24" t="str">
        <f t="shared" si="36"/>
        <v/>
      </c>
      <c r="M674" s="24" t="str">
        <f t="shared" si="36"/>
        <v/>
      </c>
      <c r="N674" s="24" t="str">
        <f t="shared" si="36"/>
        <v/>
      </c>
      <c r="O674" s="24" t="str">
        <f t="shared" si="36"/>
        <v/>
      </c>
      <c r="P674" s="24" t="str">
        <f t="shared" si="36"/>
        <v/>
      </c>
      <c r="Q674" s="24" t="str">
        <f t="shared" si="36"/>
        <v>*</v>
      </c>
      <c r="R674" s="24" t="str">
        <f t="shared" si="36"/>
        <v>*</v>
      </c>
      <c r="S674" s="24" t="str">
        <f t="shared" si="36"/>
        <v/>
      </c>
      <c r="T674" s="24" t="str">
        <f t="shared" si="36"/>
        <v/>
      </c>
      <c r="U674" s="24" t="str">
        <f t="shared" si="36"/>
        <v/>
      </c>
    </row>
    <row r="675" spans="1:21" s="18" customFormat="1" ht="15.75" hidden="1" customHeight="1" x14ac:dyDescent="0.2">
      <c r="A675" s="76"/>
      <c r="B675" s="22" t="s">
        <v>333</v>
      </c>
      <c r="C675" s="23" t="s">
        <v>16</v>
      </c>
      <c r="D675" s="24" t="str">
        <f t="shared" ref="D675:U675" si="37">IF(D45=D349,"","*")</f>
        <v>*</v>
      </c>
      <c r="E675" s="24" t="str">
        <f t="shared" si="37"/>
        <v>*</v>
      </c>
      <c r="F675" s="24" t="str">
        <f t="shared" si="37"/>
        <v>*</v>
      </c>
      <c r="G675" s="24" t="str">
        <f t="shared" si="37"/>
        <v>*</v>
      </c>
      <c r="H675" s="24" t="str">
        <f t="shared" si="37"/>
        <v>*</v>
      </c>
      <c r="I675" s="24" t="str">
        <f t="shared" si="37"/>
        <v>*</v>
      </c>
      <c r="J675" s="24" t="str">
        <f t="shared" si="37"/>
        <v/>
      </c>
      <c r="K675" s="24" t="str">
        <f t="shared" si="37"/>
        <v/>
      </c>
      <c r="L675" s="24" t="str">
        <f t="shared" si="37"/>
        <v/>
      </c>
      <c r="M675" s="24" t="str">
        <f t="shared" si="37"/>
        <v>*</v>
      </c>
      <c r="N675" s="24" t="str">
        <f t="shared" si="37"/>
        <v>*</v>
      </c>
      <c r="O675" s="24" t="str">
        <f t="shared" si="37"/>
        <v>*</v>
      </c>
      <c r="P675" s="24" t="str">
        <f t="shared" si="37"/>
        <v/>
      </c>
      <c r="Q675" s="24" t="str">
        <f t="shared" si="37"/>
        <v/>
      </c>
      <c r="R675" s="24" t="str">
        <f t="shared" si="37"/>
        <v/>
      </c>
      <c r="S675" s="24" t="str">
        <f t="shared" si="37"/>
        <v/>
      </c>
      <c r="T675" s="24" t="str">
        <f t="shared" si="37"/>
        <v/>
      </c>
      <c r="U675" s="24" t="str">
        <f t="shared" si="37"/>
        <v/>
      </c>
    </row>
    <row r="676" spans="1:21" s="18" customFormat="1" ht="15.75" hidden="1" customHeight="1" x14ac:dyDescent="0.2">
      <c r="A676" s="77"/>
      <c r="B676" s="25" t="s">
        <v>221</v>
      </c>
      <c r="C676" s="26" t="s">
        <v>18</v>
      </c>
      <c r="D676" s="27" t="str">
        <f t="shared" ref="D676:U676" si="38">IF(D46=D350,"","*")</f>
        <v>*</v>
      </c>
      <c r="E676" s="27" t="str">
        <f t="shared" si="38"/>
        <v>*</v>
      </c>
      <c r="F676" s="27" t="str">
        <f t="shared" si="38"/>
        <v>*</v>
      </c>
      <c r="G676" s="27" t="str">
        <f t="shared" si="38"/>
        <v>*</v>
      </c>
      <c r="H676" s="27" t="str">
        <f t="shared" si="38"/>
        <v>*</v>
      </c>
      <c r="I676" s="27" t="str">
        <f t="shared" si="38"/>
        <v>*</v>
      </c>
      <c r="J676" s="27" t="str">
        <f t="shared" si="38"/>
        <v/>
      </c>
      <c r="K676" s="27" t="str">
        <f t="shared" si="38"/>
        <v/>
      </c>
      <c r="L676" s="27" t="str">
        <f t="shared" si="38"/>
        <v/>
      </c>
      <c r="M676" s="27" t="str">
        <f t="shared" si="38"/>
        <v>*</v>
      </c>
      <c r="N676" s="27" t="str">
        <f t="shared" si="38"/>
        <v>*</v>
      </c>
      <c r="O676" s="27" t="str">
        <f t="shared" si="38"/>
        <v>*</v>
      </c>
      <c r="P676" s="27" t="str">
        <f t="shared" si="38"/>
        <v/>
      </c>
      <c r="Q676" s="27" t="str">
        <f t="shared" si="38"/>
        <v/>
      </c>
      <c r="R676" s="27" t="str">
        <f t="shared" si="38"/>
        <v/>
      </c>
      <c r="S676" s="27" t="str">
        <f t="shared" si="38"/>
        <v/>
      </c>
      <c r="T676" s="27" t="str">
        <f t="shared" si="38"/>
        <v/>
      </c>
      <c r="U676" s="27" t="str">
        <f t="shared" si="38"/>
        <v/>
      </c>
    </row>
    <row r="677" spans="1:21" ht="15.75" hidden="1" customHeight="1" x14ac:dyDescent="0.2">
      <c r="A677" s="72" t="s">
        <v>216</v>
      </c>
      <c r="B677" s="73"/>
      <c r="C677" s="15" t="s">
        <v>196</v>
      </c>
      <c r="D677" s="16" t="str">
        <f t="shared" ref="D677:U677" si="39">IF(D47=D351,"","*")</f>
        <v>*</v>
      </c>
      <c r="E677" s="16" t="str">
        <f t="shared" si="39"/>
        <v>*</v>
      </c>
      <c r="F677" s="16" t="str">
        <f t="shared" si="39"/>
        <v>*</v>
      </c>
      <c r="G677" s="16" t="str">
        <f t="shared" si="39"/>
        <v>*</v>
      </c>
      <c r="H677" s="16" t="str">
        <f t="shared" si="39"/>
        <v>*</v>
      </c>
      <c r="I677" s="16" t="str">
        <f t="shared" si="39"/>
        <v>*</v>
      </c>
      <c r="J677" s="16" t="str">
        <f t="shared" si="39"/>
        <v/>
      </c>
      <c r="K677" s="16" t="str">
        <f t="shared" si="39"/>
        <v/>
      </c>
      <c r="L677" s="16" t="str">
        <f t="shared" si="39"/>
        <v/>
      </c>
      <c r="M677" s="16" t="str">
        <f t="shared" si="39"/>
        <v>*</v>
      </c>
      <c r="N677" s="16" t="str">
        <f t="shared" si="39"/>
        <v>*</v>
      </c>
      <c r="O677" s="16" t="str">
        <f t="shared" si="39"/>
        <v>*</v>
      </c>
      <c r="P677" s="16" t="str">
        <f t="shared" si="39"/>
        <v>*</v>
      </c>
      <c r="Q677" s="16" t="str">
        <f t="shared" si="39"/>
        <v>*</v>
      </c>
      <c r="R677" s="16" t="str">
        <f t="shared" si="39"/>
        <v>*</v>
      </c>
      <c r="S677" s="16" t="str">
        <f t="shared" si="39"/>
        <v>*</v>
      </c>
      <c r="T677" s="16" t="str">
        <f t="shared" si="39"/>
        <v>*</v>
      </c>
      <c r="U677" s="16" t="str">
        <f t="shared" si="39"/>
        <v>*</v>
      </c>
    </row>
    <row r="678" spans="1:21" s="18" customFormat="1" ht="15.75" hidden="1" customHeight="1" x14ac:dyDescent="0.2">
      <c r="A678" s="91" t="s">
        <v>332</v>
      </c>
      <c r="B678" s="17" t="s">
        <v>210</v>
      </c>
      <c r="C678" s="63" t="s">
        <v>22</v>
      </c>
      <c r="D678" s="64" t="str">
        <f t="shared" ref="D678:U678" si="40">IF(D48=D352,"","*")</f>
        <v>*</v>
      </c>
      <c r="E678" s="64" t="str">
        <f t="shared" si="40"/>
        <v>*</v>
      </c>
      <c r="F678" s="64" t="str">
        <f t="shared" si="40"/>
        <v>*</v>
      </c>
      <c r="G678" s="64" t="str">
        <f t="shared" si="40"/>
        <v>*</v>
      </c>
      <c r="H678" s="64" t="str">
        <f t="shared" si="40"/>
        <v>*</v>
      </c>
      <c r="I678" s="64" t="str">
        <f t="shared" si="40"/>
        <v>*</v>
      </c>
      <c r="J678" s="64" t="str">
        <f t="shared" si="40"/>
        <v/>
      </c>
      <c r="K678" s="64" t="str">
        <f t="shared" si="40"/>
        <v/>
      </c>
      <c r="L678" s="64" t="str">
        <f t="shared" si="40"/>
        <v/>
      </c>
      <c r="M678" s="64" t="str">
        <f t="shared" si="40"/>
        <v/>
      </c>
      <c r="N678" s="64" t="str">
        <f t="shared" si="40"/>
        <v/>
      </c>
      <c r="O678" s="64" t="str">
        <f t="shared" si="40"/>
        <v/>
      </c>
      <c r="P678" s="64" t="str">
        <f t="shared" si="40"/>
        <v>*</v>
      </c>
      <c r="Q678" s="64" t="str">
        <f t="shared" si="40"/>
        <v>*</v>
      </c>
      <c r="R678" s="64" t="str">
        <f t="shared" si="40"/>
        <v>*</v>
      </c>
      <c r="S678" s="64" t="str">
        <f t="shared" si="40"/>
        <v>*</v>
      </c>
      <c r="T678" s="64" t="str">
        <f t="shared" si="40"/>
        <v>*</v>
      </c>
      <c r="U678" s="64" t="str">
        <f t="shared" si="40"/>
        <v>*</v>
      </c>
    </row>
    <row r="679" spans="1:21" s="18" customFormat="1" ht="15.75" hidden="1" customHeight="1" x14ac:dyDescent="0.2">
      <c r="A679" s="92"/>
      <c r="B679" s="19" t="s">
        <v>211</v>
      </c>
      <c r="C679" s="42" t="s">
        <v>17</v>
      </c>
      <c r="D679" s="20" t="str">
        <f t="shared" ref="D679:U679" si="41">IF(D49=D353,"","*")</f>
        <v>*</v>
      </c>
      <c r="E679" s="20" t="str">
        <f t="shared" si="41"/>
        <v>*</v>
      </c>
      <c r="F679" s="20" t="str">
        <f t="shared" si="41"/>
        <v>*</v>
      </c>
      <c r="G679" s="20" t="str">
        <f t="shared" si="41"/>
        <v>*</v>
      </c>
      <c r="H679" s="20" t="str">
        <f t="shared" si="41"/>
        <v>*</v>
      </c>
      <c r="I679" s="20" t="str">
        <f t="shared" si="41"/>
        <v>*</v>
      </c>
      <c r="J679" s="20" t="str">
        <f t="shared" si="41"/>
        <v/>
      </c>
      <c r="K679" s="20" t="str">
        <f t="shared" si="41"/>
        <v/>
      </c>
      <c r="L679" s="20" t="str">
        <f t="shared" si="41"/>
        <v/>
      </c>
      <c r="M679" s="20" t="str">
        <f t="shared" si="41"/>
        <v/>
      </c>
      <c r="N679" s="20" t="str">
        <f t="shared" si="41"/>
        <v/>
      </c>
      <c r="O679" s="20" t="str">
        <f t="shared" si="41"/>
        <v/>
      </c>
      <c r="P679" s="20" t="str">
        <f t="shared" si="41"/>
        <v>*</v>
      </c>
      <c r="Q679" s="20" t="str">
        <f t="shared" si="41"/>
        <v>*</v>
      </c>
      <c r="R679" s="20" t="str">
        <f t="shared" si="41"/>
        <v>*</v>
      </c>
      <c r="S679" s="20" t="str">
        <f t="shared" si="41"/>
        <v>*</v>
      </c>
      <c r="T679" s="20" t="str">
        <f t="shared" si="41"/>
        <v>*</v>
      </c>
      <c r="U679" s="20" t="str">
        <f t="shared" si="41"/>
        <v>*</v>
      </c>
    </row>
    <row r="680" spans="1:21" s="18" customFormat="1" ht="15.75" hidden="1" customHeight="1" x14ac:dyDescent="0.2">
      <c r="A680" s="92"/>
      <c r="B680" s="21" t="s">
        <v>248</v>
      </c>
      <c r="C680" s="42" t="s">
        <v>14</v>
      </c>
      <c r="D680" s="20" t="str">
        <f t="shared" ref="D680:U680" si="42">IF(D50=D354,"","*")</f>
        <v>*</v>
      </c>
      <c r="E680" s="20" t="str">
        <f t="shared" si="42"/>
        <v>*</v>
      </c>
      <c r="F680" s="20" t="str">
        <f t="shared" si="42"/>
        <v>*</v>
      </c>
      <c r="G680" s="20" t="str">
        <f t="shared" si="42"/>
        <v>*</v>
      </c>
      <c r="H680" s="20" t="str">
        <f t="shared" si="42"/>
        <v>*</v>
      </c>
      <c r="I680" s="20" t="str">
        <f t="shared" si="42"/>
        <v>*</v>
      </c>
      <c r="J680" s="20" t="str">
        <f t="shared" si="42"/>
        <v/>
      </c>
      <c r="K680" s="20" t="str">
        <f t="shared" si="42"/>
        <v/>
      </c>
      <c r="L680" s="20" t="str">
        <f t="shared" si="42"/>
        <v/>
      </c>
      <c r="M680" s="20" t="str">
        <f t="shared" si="42"/>
        <v/>
      </c>
      <c r="N680" s="20" t="str">
        <f t="shared" si="42"/>
        <v/>
      </c>
      <c r="O680" s="20" t="str">
        <f t="shared" si="42"/>
        <v/>
      </c>
      <c r="P680" s="20" t="str">
        <f t="shared" si="42"/>
        <v>*</v>
      </c>
      <c r="Q680" s="20" t="str">
        <f t="shared" si="42"/>
        <v>*</v>
      </c>
      <c r="R680" s="20" t="str">
        <f t="shared" si="42"/>
        <v>*</v>
      </c>
      <c r="S680" s="20" t="str">
        <f t="shared" si="42"/>
        <v>*</v>
      </c>
      <c r="T680" s="20" t="str">
        <f t="shared" si="42"/>
        <v>*</v>
      </c>
      <c r="U680" s="20" t="str">
        <f t="shared" si="42"/>
        <v>*</v>
      </c>
    </row>
    <row r="681" spans="1:21" s="18" customFormat="1" ht="15.75" hidden="1" customHeight="1" x14ac:dyDescent="0.2">
      <c r="A681" s="92"/>
      <c r="B681" s="21" t="s">
        <v>212</v>
      </c>
      <c r="C681" s="42" t="s">
        <v>15</v>
      </c>
      <c r="D681" s="20" t="str">
        <f t="shared" ref="D681:U681" si="43">IF(D51=D355,"","*")</f>
        <v>*</v>
      </c>
      <c r="E681" s="20" t="str">
        <f t="shared" si="43"/>
        <v>*</v>
      </c>
      <c r="F681" s="20" t="str">
        <f t="shared" si="43"/>
        <v>*</v>
      </c>
      <c r="G681" s="20" t="str">
        <f t="shared" si="43"/>
        <v>*</v>
      </c>
      <c r="H681" s="20" t="str">
        <f t="shared" si="43"/>
        <v>*</v>
      </c>
      <c r="I681" s="20" t="str">
        <f t="shared" si="43"/>
        <v>*</v>
      </c>
      <c r="J681" s="20" t="str">
        <f t="shared" si="43"/>
        <v/>
      </c>
      <c r="K681" s="20" t="str">
        <f t="shared" si="43"/>
        <v/>
      </c>
      <c r="L681" s="20" t="str">
        <f t="shared" si="43"/>
        <v/>
      </c>
      <c r="M681" s="20" t="str">
        <f t="shared" si="43"/>
        <v/>
      </c>
      <c r="N681" s="20" t="str">
        <f t="shared" si="43"/>
        <v/>
      </c>
      <c r="O681" s="20" t="str">
        <f t="shared" si="43"/>
        <v/>
      </c>
      <c r="P681" s="20" t="str">
        <f t="shared" si="43"/>
        <v>*</v>
      </c>
      <c r="Q681" s="20" t="str">
        <f t="shared" si="43"/>
        <v>*</v>
      </c>
      <c r="R681" s="20" t="str">
        <f t="shared" si="43"/>
        <v>*</v>
      </c>
      <c r="S681" s="20" t="str">
        <f t="shared" si="43"/>
        <v/>
      </c>
      <c r="T681" s="20" t="str">
        <f t="shared" si="43"/>
        <v/>
      </c>
      <c r="U681" s="20" t="str">
        <f t="shared" si="43"/>
        <v/>
      </c>
    </row>
    <row r="682" spans="1:21" s="18" customFormat="1" ht="15.75" hidden="1" customHeight="1" x14ac:dyDescent="0.2">
      <c r="A682" s="92"/>
      <c r="B682" s="19" t="s">
        <v>333</v>
      </c>
      <c r="C682" s="42" t="s">
        <v>16</v>
      </c>
      <c r="D682" s="20" t="str">
        <f t="shared" ref="D682:U682" si="44">IF(D52=D356,"","*")</f>
        <v/>
      </c>
      <c r="E682" s="20" t="str">
        <f t="shared" si="44"/>
        <v/>
      </c>
      <c r="F682" s="20" t="str">
        <f t="shared" si="44"/>
        <v/>
      </c>
      <c r="G682" s="20" t="str">
        <f t="shared" si="44"/>
        <v/>
      </c>
      <c r="H682" s="20" t="str">
        <f t="shared" si="44"/>
        <v/>
      </c>
      <c r="I682" s="20" t="str">
        <f t="shared" si="44"/>
        <v/>
      </c>
      <c r="J682" s="20" t="str">
        <f t="shared" si="44"/>
        <v/>
      </c>
      <c r="K682" s="20" t="str">
        <f t="shared" si="44"/>
        <v/>
      </c>
      <c r="L682" s="20" t="str">
        <f t="shared" si="44"/>
        <v/>
      </c>
      <c r="M682" s="20" t="str">
        <f t="shared" si="44"/>
        <v/>
      </c>
      <c r="N682" s="20" t="str">
        <f t="shared" si="44"/>
        <v/>
      </c>
      <c r="O682" s="20" t="str">
        <f t="shared" si="44"/>
        <v/>
      </c>
      <c r="P682" s="20" t="str">
        <f t="shared" si="44"/>
        <v/>
      </c>
      <c r="Q682" s="20" t="str">
        <f t="shared" si="44"/>
        <v/>
      </c>
      <c r="R682" s="20" t="str">
        <f t="shared" si="44"/>
        <v/>
      </c>
      <c r="S682" s="20" t="str">
        <f t="shared" si="44"/>
        <v/>
      </c>
      <c r="T682" s="20" t="str">
        <f t="shared" si="44"/>
        <v/>
      </c>
      <c r="U682" s="20" t="str">
        <f t="shared" si="44"/>
        <v/>
      </c>
    </row>
    <row r="683" spans="1:21" s="18" customFormat="1" ht="15.75" hidden="1" customHeight="1" x14ac:dyDescent="0.2">
      <c r="A683" s="92"/>
      <c r="B683" s="19" t="s">
        <v>221</v>
      </c>
      <c r="C683" s="42" t="s">
        <v>18</v>
      </c>
      <c r="D683" s="20" t="str">
        <f t="shared" ref="D683:U683" si="45">IF(D53=D357,"","*")</f>
        <v>*</v>
      </c>
      <c r="E683" s="20" t="str">
        <f t="shared" si="45"/>
        <v>*</v>
      </c>
      <c r="F683" s="20" t="str">
        <f t="shared" si="45"/>
        <v>*</v>
      </c>
      <c r="G683" s="20" t="str">
        <f t="shared" si="45"/>
        <v/>
      </c>
      <c r="H683" s="20" t="str">
        <f t="shared" si="45"/>
        <v/>
      </c>
      <c r="I683" s="20" t="str">
        <f t="shared" si="45"/>
        <v/>
      </c>
      <c r="J683" s="20" t="str">
        <f t="shared" si="45"/>
        <v/>
      </c>
      <c r="K683" s="20" t="str">
        <f t="shared" si="45"/>
        <v/>
      </c>
      <c r="L683" s="20" t="str">
        <f t="shared" si="45"/>
        <v/>
      </c>
      <c r="M683" s="20" t="str">
        <f t="shared" si="45"/>
        <v/>
      </c>
      <c r="N683" s="20" t="str">
        <f t="shared" si="45"/>
        <v/>
      </c>
      <c r="O683" s="20" t="str">
        <f t="shared" si="45"/>
        <v/>
      </c>
      <c r="P683" s="20" t="str">
        <f t="shared" si="45"/>
        <v>*</v>
      </c>
      <c r="Q683" s="20" t="str">
        <f t="shared" si="45"/>
        <v>*</v>
      </c>
      <c r="R683" s="20" t="str">
        <f t="shared" si="45"/>
        <v>*</v>
      </c>
      <c r="S683" s="20" t="str">
        <f t="shared" si="45"/>
        <v/>
      </c>
      <c r="T683" s="20" t="str">
        <f t="shared" si="45"/>
        <v/>
      </c>
      <c r="U683" s="20" t="str">
        <f t="shared" si="45"/>
        <v/>
      </c>
    </row>
    <row r="684" spans="1:21" s="18" customFormat="1" ht="15.75" hidden="1" customHeight="1" x14ac:dyDescent="0.2">
      <c r="A684" s="76" t="s">
        <v>334</v>
      </c>
      <c r="B684" s="17" t="s">
        <v>210</v>
      </c>
      <c r="C684" s="63" t="s">
        <v>22</v>
      </c>
      <c r="D684" s="64" t="str">
        <f t="shared" ref="D684:U684" si="46">IF(D54=D358,"","*")</f>
        <v>*</v>
      </c>
      <c r="E684" s="64" t="str">
        <f t="shared" si="46"/>
        <v>*</v>
      </c>
      <c r="F684" s="64" t="str">
        <f t="shared" si="46"/>
        <v>*</v>
      </c>
      <c r="G684" s="64" t="str">
        <f t="shared" si="46"/>
        <v>*</v>
      </c>
      <c r="H684" s="64" t="str">
        <f t="shared" si="46"/>
        <v>*</v>
      </c>
      <c r="I684" s="64" t="str">
        <f t="shared" si="46"/>
        <v>*</v>
      </c>
      <c r="J684" s="64" t="str">
        <f t="shared" si="46"/>
        <v/>
      </c>
      <c r="K684" s="64" t="str">
        <f t="shared" si="46"/>
        <v/>
      </c>
      <c r="L684" s="64" t="str">
        <f t="shared" si="46"/>
        <v/>
      </c>
      <c r="M684" s="64" t="str">
        <f t="shared" si="46"/>
        <v>*</v>
      </c>
      <c r="N684" s="64" t="str">
        <f t="shared" si="46"/>
        <v>*</v>
      </c>
      <c r="O684" s="64" t="str">
        <f t="shared" si="46"/>
        <v>*</v>
      </c>
      <c r="P684" s="64" t="str">
        <f t="shared" si="46"/>
        <v>*</v>
      </c>
      <c r="Q684" s="64" t="str">
        <f t="shared" si="46"/>
        <v>*</v>
      </c>
      <c r="R684" s="64" t="str">
        <f t="shared" si="46"/>
        <v>*</v>
      </c>
      <c r="S684" s="64" t="str">
        <f t="shared" si="46"/>
        <v>*</v>
      </c>
      <c r="T684" s="64" t="str">
        <f t="shared" si="46"/>
        <v>*</v>
      </c>
      <c r="U684" s="64" t="str">
        <f t="shared" si="46"/>
        <v>*</v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24" t="str">
        <f t="shared" ref="D685:U685" si="47">IF(D55=D359,"","*")</f>
        <v>*</v>
      </c>
      <c r="E685" s="24" t="str">
        <f t="shared" si="47"/>
        <v>*</v>
      </c>
      <c r="F685" s="24" t="str">
        <f t="shared" si="47"/>
        <v>*</v>
      </c>
      <c r="G685" s="24" t="str">
        <f t="shared" si="47"/>
        <v>*</v>
      </c>
      <c r="H685" s="24" t="str">
        <f t="shared" si="47"/>
        <v>*</v>
      </c>
      <c r="I685" s="24" t="str">
        <f t="shared" si="47"/>
        <v>*</v>
      </c>
      <c r="J685" s="24" t="str">
        <f t="shared" si="47"/>
        <v/>
      </c>
      <c r="K685" s="24" t="str">
        <f t="shared" si="47"/>
        <v/>
      </c>
      <c r="L685" s="24" t="str">
        <f t="shared" si="47"/>
        <v/>
      </c>
      <c r="M685" s="24" t="str">
        <f t="shared" si="47"/>
        <v>*</v>
      </c>
      <c r="N685" s="24" t="str">
        <f t="shared" si="47"/>
        <v>*</v>
      </c>
      <c r="O685" s="24" t="str">
        <f t="shared" si="47"/>
        <v>*</v>
      </c>
      <c r="P685" s="24" t="str">
        <f t="shared" si="47"/>
        <v>*</v>
      </c>
      <c r="Q685" s="24" t="str">
        <f t="shared" si="47"/>
        <v>*</v>
      </c>
      <c r="R685" s="24" t="str">
        <f t="shared" si="47"/>
        <v>*</v>
      </c>
      <c r="S685" s="24" t="str">
        <f t="shared" si="47"/>
        <v>*</v>
      </c>
      <c r="T685" s="24" t="str">
        <f t="shared" si="47"/>
        <v>*</v>
      </c>
      <c r="U685" s="24" t="str">
        <f t="shared" si="47"/>
        <v>*</v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24" t="str">
        <f t="shared" ref="D686:U686" si="48">IF(D56=D360,"","*")</f>
        <v>*</v>
      </c>
      <c r="E686" s="24" t="str">
        <f t="shared" si="48"/>
        <v>*</v>
      </c>
      <c r="F686" s="24" t="str">
        <f t="shared" si="48"/>
        <v>*</v>
      </c>
      <c r="G686" s="24" t="str">
        <f t="shared" si="48"/>
        <v>*</v>
      </c>
      <c r="H686" s="24" t="str">
        <f t="shared" si="48"/>
        <v>*</v>
      </c>
      <c r="I686" s="24" t="str">
        <f t="shared" si="48"/>
        <v>*</v>
      </c>
      <c r="J686" s="24" t="str">
        <f t="shared" si="48"/>
        <v/>
      </c>
      <c r="K686" s="24" t="str">
        <f t="shared" si="48"/>
        <v/>
      </c>
      <c r="L686" s="24" t="str">
        <f t="shared" si="48"/>
        <v/>
      </c>
      <c r="M686" s="24" t="str">
        <f t="shared" si="48"/>
        <v>*</v>
      </c>
      <c r="N686" s="24" t="str">
        <f t="shared" si="48"/>
        <v>*</v>
      </c>
      <c r="O686" s="24" t="str">
        <f t="shared" si="48"/>
        <v>*</v>
      </c>
      <c r="P686" s="24" t="str">
        <f t="shared" si="48"/>
        <v>*</v>
      </c>
      <c r="Q686" s="24" t="str">
        <f t="shared" si="48"/>
        <v>*</v>
      </c>
      <c r="R686" s="24" t="str">
        <f t="shared" si="48"/>
        <v>*</v>
      </c>
      <c r="S686" s="24" t="str">
        <f t="shared" si="48"/>
        <v>*</v>
      </c>
      <c r="T686" s="24" t="str">
        <f t="shared" si="48"/>
        <v>*</v>
      </c>
      <c r="U686" s="24" t="str">
        <f t="shared" si="48"/>
        <v>*</v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24" t="str">
        <f t="shared" ref="D687:U687" si="49">IF(D57=D361,"","*")</f>
        <v>*</v>
      </c>
      <c r="E687" s="24" t="str">
        <f t="shared" si="49"/>
        <v>*</v>
      </c>
      <c r="F687" s="24" t="str">
        <f t="shared" si="49"/>
        <v>*</v>
      </c>
      <c r="G687" s="24" t="str">
        <f t="shared" si="49"/>
        <v>*</v>
      </c>
      <c r="H687" s="24" t="str">
        <f t="shared" si="49"/>
        <v>*</v>
      </c>
      <c r="I687" s="24" t="str">
        <f t="shared" si="49"/>
        <v>*</v>
      </c>
      <c r="J687" s="24" t="str">
        <f t="shared" si="49"/>
        <v/>
      </c>
      <c r="K687" s="24" t="str">
        <f t="shared" si="49"/>
        <v/>
      </c>
      <c r="L687" s="24" t="str">
        <f t="shared" si="49"/>
        <v/>
      </c>
      <c r="M687" s="24" t="str">
        <f t="shared" si="49"/>
        <v/>
      </c>
      <c r="N687" s="24" t="str">
        <f t="shared" si="49"/>
        <v/>
      </c>
      <c r="O687" s="24" t="str">
        <f t="shared" si="49"/>
        <v/>
      </c>
      <c r="P687" s="24" t="str">
        <f t="shared" si="49"/>
        <v/>
      </c>
      <c r="Q687" s="24" t="str">
        <f t="shared" si="49"/>
        <v>*</v>
      </c>
      <c r="R687" s="24" t="str">
        <f t="shared" si="49"/>
        <v>*</v>
      </c>
      <c r="S687" s="24" t="str">
        <f t="shared" si="49"/>
        <v/>
      </c>
      <c r="T687" s="24" t="str">
        <f t="shared" si="49"/>
        <v/>
      </c>
      <c r="U687" s="24" t="str">
        <f t="shared" si="49"/>
        <v/>
      </c>
    </row>
    <row r="688" spans="1:21" s="18" customFormat="1" ht="15.75" hidden="1" customHeight="1" x14ac:dyDescent="0.2">
      <c r="A688" s="76"/>
      <c r="B688" s="22" t="s">
        <v>333</v>
      </c>
      <c r="C688" s="23" t="s">
        <v>16</v>
      </c>
      <c r="D688" s="24" t="str">
        <f t="shared" ref="D688:U688" si="50">IF(D58=D362,"","*")</f>
        <v>*</v>
      </c>
      <c r="E688" s="24" t="str">
        <f t="shared" si="50"/>
        <v>*</v>
      </c>
      <c r="F688" s="24" t="str">
        <f t="shared" si="50"/>
        <v>*</v>
      </c>
      <c r="G688" s="24" t="str">
        <f t="shared" si="50"/>
        <v>*</v>
      </c>
      <c r="H688" s="24" t="str">
        <f t="shared" si="50"/>
        <v>*</v>
      </c>
      <c r="I688" s="24" t="str">
        <f t="shared" si="50"/>
        <v>*</v>
      </c>
      <c r="J688" s="24" t="str">
        <f t="shared" si="50"/>
        <v/>
      </c>
      <c r="K688" s="24" t="str">
        <f t="shared" si="50"/>
        <v/>
      </c>
      <c r="L688" s="24" t="str">
        <f t="shared" si="50"/>
        <v/>
      </c>
      <c r="M688" s="24" t="str">
        <f t="shared" si="50"/>
        <v/>
      </c>
      <c r="N688" s="24" t="str">
        <f t="shared" si="50"/>
        <v/>
      </c>
      <c r="O688" s="24" t="str">
        <f t="shared" si="50"/>
        <v/>
      </c>
      <c r="P688" s="24" t="str">
        <f t="shared" si="50"/>
        <v/>
      </c>
      <c r="Q688" s="24" t="str">
        <f t="shared" si="50"/>
        <v/>
      </c>
      <c r="R688" s="24" t="str">
        <f t="shared" si="50"/>
        <v/>
      </c>
      <c r="S688" s="24" t="str">
        <f t="shared" si="50"/>
        <v/>
      </c>
      <c r="T688" s="24" t="str">
        <f t="shared" si="50"/>
        <v/>
      </c>
      <c r="U688" s="24" t="str">
        <f t="shared" si="50"/>
        <v/>
      </c>
    </row>
    <row r="689" spans="1:21" s="18" customFormat="1" ht="15.75" hidden="1" customHeight="1" x14ac:dyDescent="0.2">
      <c r="A689" s="77"/>
      <c r="B689" s="25" t="s">
        <v>221</v>
      </c>
      <c r="C689" s="26" t="s">
        <v>18</v>
      </c>
      <c r="D689" s="27" t="str">
        <f t="shared" ref="D689:U689" si="51">IF(D59=D363,"","*")</f>
        <v>*</v>
      </c>
      <c r="E689" s="27" t="str">
        <f t="shared" si="51"/>
        <v>*</v>
      </c>
      <c r="F689" s="27" t="str">
        <f t="shared" si="51"/>
        <v>*</v>
      </c>
      <c r="G689" s="27" t="str">
        <f t="shared" si="51"/>
        <v>*</v>
      </c>
      <c r="H689" s="27" t="str">
        <f t="shared" si="51"/>
        <v>*</v>
      </c>
      <c r="I689" s="27" t="str">
        <f t="shared" si="51"/>
        <v>*</v>
      </c>
      <c r="J689" s="27" t="str">
        <f t="shared" si="51"/>
        <v/>
      </c>
      <c r="K689" s="27" t="str">
        <f t="shared" si="51"/>
        <v/>
      </c>
      <c r="L689" s="27" t="str">
        <f t="shared" si="51"/>
        <v/>
      </c>
      <c r="M689" s="27" t="str">
        <f t="shared" si="51"/>
        <v/>
      </c>
      <c r="N689" s="27" t="str">
        <f t="shared" si="51"/>
        <v/>
      </c>
      <c r="O689" s="27" t="str">
        <f t="shared" si="51"/>
        <v/>
      </c>
      <c r="P689" s="27" t="str">
        <f t="shared" si="51"/>
        <v>*</v>
      </c>
      <c r="Q689" s="27" t="str">
        <f t="shared" si="51"/>
        <v>*</v>
      </c>
      <c r="R689" s="27" t="str">
        <f t="shared" si="51"/>
        <v>*</v>
      </c>
      <c r="S689" s="27" t="str">
        <f t="shared" si="51"/>
        <v/>
      </c>
      <c r="T689" s="27" t="str">
        <f t="shared" si="51"/>
        <v/>
      </c>
      <c r="U689" s="27" t="str">
        <f t="shared" si="51"/>
        <v/>
      </c>
    </row>
    <row r="690" spans="1:21" ht="15.75" hidden="1" customHeight="1" x14ac:dyDescent="0.2">
      <c r="A690" s="72" t="s">
        <v>217</v>
      </c>
      <c r="B690" s="73"/>
      <c r="C690" s="15" t="s">
        <v>75</v>
      </c>
      <c r="D690" s="16" t="str">
        <f t="shared" ref="D690:U690" si="52">IF(D60=D364,"","*")</f>
        <v>*</v>
      </c>
      <c r="E690" s="16" t="str">
        <f t="shared" si="52"/>
        <v>*</v>
      </c>
      <c r="F690" s="16" t="str">
        <f t="shared" si="52"/>
        <v>*</v>
      </c>
      <c r="G690" s="16" t="str">
        <f t="shared" si="52"/>
        <v>*</v>
      </c>
      <c r="H690" s="16" t="str">
        <f t="shared" si="52"/>
        <v>*</v>
      </c>
      <c r="I690" s="16" t="str">
        <f t="shared" si="52"/>
        <v>*</v>
      </c>
      <c r="J690" s="16" t="str">
        <f t="shared" si="52"/>
        <v>*</v>
      </c>
      <c r="K690" s="16" t="str">
        <f t="shared" si="52"/>
        <v>*</v>
      </c>
      <c r="L690" s="16" t="str">
        <f t="shared" si="52"/>
        <v>*</v>
      </c>
      <c r="M690" s="16" t="str">
        <f t="shared" si="52"/>
        <v>*</v>
      </c>
      <c r="N690" s="16" t="str">
        <f t="shared" si="52"/>
        <v>*</v>
      </c>
      <c r="O690" s="16" t="str">
        <f t="shared" si="52"/>
        <v>*</v>
      </c>
      <c r="P690" s="16" t="str">
        <f t="shared" si="52"/>
        <v>*</v>
      </c>
      <c r="Q690" s="16" t="str">
        <f t="shared" si="52"/>
        <v>*</v>
      </c>
      <c r="R690" s="16" t="str">
        <f t="shared" si="52"/>
        <v>*</v>
      </c>
      <c r="S690" s="16" t="str">
        <f t="shared" si="52"/>
        <v>*</v>
      </c>
      <c r="T690" s="16" t="str">
        <f t="shared" si="52"/>
        <v>*</v>
      </c>
      <c r="U690" s="16" t="str">
        <f t="shared" si="52"/>
        <v>*</v>
      </c>
    </row>
    <row r="691" spans="1:21" s="18" customFormat="1" ht="15.75" hidden="1" customHeight="1" x14ac:dyDescent="0.2">
      <c r="A691" s="91" t="s">
        <v>332</v>
      </c>
      <c r="B691" s="17" t="s">
        <v>210</v>
      </c>
      <c r="C691" s="63" t="s">
        <v>22</v>
      </c>
      <c r="D691" s="64" t="str">
        <f t="shared" ref="D691:U691" si="53">IF(D61=D365,"","*")</f>
        <v>*</v>
      </c>
      <c r="E691" s="64" t="str">
        <f t="shared" si="53"/>
        <v>*</v>
      </c>
      <c r="F691" s="64" t="str">
        <f t="shared" si="53"/>
        <v>*</v>
      </c>
      <c r="G691" s="64" t="str">
        <f t="shared" si="53"/>
        <v>*</v>
      </c>
      <c r="H691" s="64" t="str">
        <f t="shared" si="53"/>
        <v>*</v>
      </c>
      <c r="I691" s="64" t="str">
        <f t="shared" si="53"/>
        <v>*</v>
      </c>
      <c r="J691" s="64" t="str">
        <f t="shared" si="53"/>
        <v/>
      </c>
      <c r="K691" s="64" t="str">
        <f t="shared" si="53"/>
        <v/>
      </c>
      <c r="L691" s="64" t="str">
        <f t="shared" si="53"/>
        <v/>
      </c>
      <c r="M691" s="64" t="str">
        <f t="shared" si="53"/>
        <v>*</v>
      </c>
      <c r="N691" s="64" t="str">
        <f t="shared" si="53"/>
        <v>*</v>
      </c>
      <c r="O691" s="64" t="str">
        <f t="shared" si="53"/>
        <v>*</v>
      </c>
      <c r="P691" s="64" t="str">
        <f t="shared" si="53"/>
        <v/>
      </c>
      <c r="Q691" s="64" t="str">
        <f t="shared" si="53"/>
        <v>*</v>
      </c>
      <c r="R691" s="64" t="str">
        <f t="shared" si="53"/>
        <v>*</v>
      </c>
      <c r="S691" s="64" t="str">
        <f t="shared" si="53"/>
        <v/>
      </c>
      <c r="T691" s="64" t="str">
        <f t="shared" si="53"/>
        <v/>
      </c>
      <c r="U691" s="64" t="str">
        <f t="shared" si="53"/>
        <v/>
      </c>
    </row>
    <row r="692" spans="1:21" s="18" customFormat="1" ht="15.75" hidden="1" customHeight="1" x14ac:dyDescent="0.2">
      <c r="A692" s="92"/>
      <c r="B692" s="19" t="s">
        <v>211</v>
      </c>
      <c r="C692" s="42" t="s">
        <v>17</v>
      </c>
      <c r="D692" s="20" t="str">
        <f t="shared" ref="D692:U692" si="54">IF(D62=D366,"","*")</f>
        <v>*</v>
      </c>
      <c r="E692" s="20" t="str">
        <f t="shared" si="54"/>
        <v>*</v>
      </c>
      <c r="F692" s="20" t="str">
        <f t="shared" si="54"/>
        <v>*</v>
      </c>
      <c r="G692" s="20" t="str">
        <f t="shared" si="54"/>
        <v>*</v>
      </c>
      <c r="H692" s="20" t="str">
        <f t="shared" si="54"/>
        <v>*</v>
      </c>
      <c r="I692" s="20" t="str">
        <f t="shared" si="54"/>
        <v>*</v>
      </c>
      <c r="J692" s="20" t="str">
        <f t="shared" si="54"/>
        <v/>
      </c>
      <c r="K692" s="20" t="str">
        <f t="shared" si="54"/>
        <v/>
      </c>
      <c r="L692" s="20" t="str">
        <f t="shared" si="54"/>
        <v/>
      </c>
      <c r="M692" s="20" t="str">
        <f t="shared" si="54"/>
        <v>*</v>
      </c>
      <c r="N692" s="20" t="str">
        <f t="shared" si="54"/>
        <v>*</v>
      </c>
      <c r="O692" s="20" t="str">
        <f t="shared" si="54"/>
        <v>*</v>
      </c>
      <c r="P692" s="20" t="str">
        <f t="shared" si="54"/>
        <v>*</v>
      </c>
      <c r="Q692" s="20" t="str">
        <f t="shared" si="54"/>
        <v>*</v>
      </c>
      <c r="R692" s="20" t="str">
        <f t="shared" si="54"/>
        <v>*</v>
      </c>
      <c r="S692" s="20" t="str">
        <f t="shared" si="54"/>
        <v/>
      </c>
      <c r="T692" s="20" t="str">
        <f t="shared" si="54"/>
        <v/>
      </c>
      <c r="U692" s="20" t="str">
        <f t="shared" si="54"/>
        <v/>
      </c>
    </row>
    <row r="693" spans="1:21" s="18" customFormat="1" ht="15.75" hidden="1" customHeight="1" x14ac:dyDescent="0.2">
      <c r="A693" s="92"/>
      <c r="B693" s="21" t="s">
        <v>248</v>
      </c>
      <c r="C693" s="42" t="s">
        <v>14</v>
      </c>
      <c r="D693" s="20" t="str">
        <f t="shared" ref="D693:U693" si="55">IF(D63=D367,"","*")</f>
        <v>*</v>
      </c>
      <c r="E693" s="20" t="str">
        <f t="shared" si="55"/>
        <v>*</v>
      </c>
      <c r="F693" s="20" t="str">
        <f t="shared" si="55"/>
        <v>*</v>
      </c>
      <c r="G693" s="20" t="str">
        <f t="shared" si="55"/>
        <v>*</v>
      </c>
      <c r="H693" s="20" t="str">
        <f t="shared" si="55"/>
        <v>*</v>
      </c>
      <c r="I693" s="20" t="str">
        <f t="shared" si="55"/>
        <v>*</v>
      </c>
      <c r="J693" s="20" t="str">
        <f t="shared" si="55"/>
        <v/>
      </c>
      <c r="K693" s="20" t="str">
        <f t="shared" si="55"/>
        <v/>
      </c>
      <c r="L693" s="20" t="str">
        <f t="shared" si="55"/>
        <v/>
      </c>
      <c r="M693" s="20" t="str">
        <f t="shared" si="55"/>
        <v>*</v>
      </c>
      <c r="N693" s="20" t="str">
        <f t="shared" si="55"/>
        <v>*</v>
      </c>
      <c r="O693" s="20" t="str">
        <f t="shared" si="55"/>
        <v>*</v>
      </c>
      <c r="P693" s="20" t="str">
        <f t="shared" si="55"/>
        <v>*</v>
      </c>
      <c r="Q693" s="20" t="str">
        <f t="shared" si="55"/>
        <v>*</v>
      </c>
      <c r="R693" s="20" t="str">
        <f t="shared" si="55"/>
        <v>*</v>
      </c>
      <c r="S693" s="20" t="str">
        <f t="shared" si="55"/>
        <v/>
      </c>
      <c r="T693" s="20" t="str">
        <f t="shared" si="55"/>
        <v/>
      </c>
      <c r="U693" s="20" t="str">
        <f t="shared" si="55"/>
        <v/>
      </c>
    </row>
    <row r="694" spans="1:21" s="18" customFormat="1" ht="15.75" hidden="1" customHeight="1" x14ac:dyDescent="0.2">
      <c r="A694" s="92"/>
      <c r="B694" s="21" t="s">
        <v>212</v>
      </c>
      <c r="C694" s="42" t="s">
        <v>15</v>
      </c>
      <c r="D694" s="20" t="str">
        <f t="shared" ref="D694:U694" si="56">IF(D64=D368,"","*")</f>
        <v>*</v>
      </c>
      <c r="E694" s="20" t="str">
        <f t="shared" si="56"/>
        <v>*</v>
      </c>
      <c r="F694" s="20" t="str">
        <f t="shared" si="56"/>
        <v>*</v>
      </c>
      <c r="G694" s="20" t="str">
        <f t="shared" si="56"/>
        <v>*</v>
      </c>
      <c r="H694" s="20" t="str">
        <f t="shared" si="56"/>
        <v>*</v>
      </c>
      <c r="I694" s="20" t="str">
        <f t="shared" si="56"/>
        <v>*</v>
      </c>
      <c r="J694" s="20" t="str">
        <f t="shared" si="56"/>
        <v/>
      </c>
      <c r="K694" s="20" t="str">
        <f t="shared" si="56"/>
        <v/>
      </c>
      <c r="L694" s="20" t="str">
        <f t="shared" si="56"/>
        <v/>
      </c>
      <c r="M694" s="20" t="str">
        <f t="shared" si="56"/>
        <v/>
      </c>
      <c r="N694" s="20" t="str">
        <f t="shared" si="56"/>
        <v/>
      </c>
      <c r="O694" s="20" t="str">
        <f t="shared" si="56"/>
        <v/>
      </c>
      <c r="P694" s="20" t="str">
        <f t="shared" si="56"/>
        <v>*</v>
      </c>
      <c r="Q694" s="20" t="str">
        <f t="shared" si="56"/>
        <v>*</v>
      </c>
      <c r="R694" s="20" t="str">
        <f t="shared" si="56"/>
        <v>*</v>
      </c>
      <c r="S694" s="20" t="str">
        <f t="shared" si="56"/>
        <v/>
      </c>
      <c r="T694" s="20" t="str">
        <f t="shared" si="56"/>
        <v/>
      </c>
      <c r="U694" s="20" t="str">
        <f t="shared" si="56"/>
        <v/>
      </c>
    </row>
    <row r="695" spans="1:21" s="18" customFormat="1" ht="15.75" hidden="1" customHeight="1" x14ac:dyDescent="0.2">
      <c r="A695" s="92"/>
      <c r="B695" s="19" t="s">
        <v>333</v>
      </c>
      <c r="C695" s="42" t="s">
        <v>16</v>
      </c>
      <c r="D695" s="20" t="str">
        <f t="shared" ref="D695:U695" si="57">IF(D65=D369,"","*")</f>
        <v>*</v>
      </c>
      <c r="E695" s="20" t="str">
        <f t="shared" si="57"/>
        <v>*</v>
      </c>
      <c r="F695" s="20" t="str">
        <f t="shared" si="57"/>
        <v>*</v>
      </c>
      <c r="G695" s="20" t="str">
        <f t="shared" si="57"/>
        <v>*</v>
      </c>
      <c r="H695" s="20" t="str">
        <f t="shared" si="57"/>
        <v>*</v>
      </c>
      <c r="I695" s="20" t="str">
        <f t="shared" si="57"/>
        <v>*</v>
      </c>
      <c r="J695" s="20" t="str">
        <f t="shared" si="57"/>
        <v/>
      </c>
      <c r="K695" s="20" t="str">
        <f t="shared" si="57"/>
        <v/>
      </c>
      <c r="L695" s="20" t="str">
        <f t="shared" si="57"/>
        <v/>
      </c>
      <c r="M695" s="20" t="str">
        <f t="shared" si="57"/>
        <v/>
      </c>
      <c r="N695" s="20" t="str">
        <f t="shared" si="57"/>
        <v/>
      </c>
      <c r="O695" s="20" t="str">
        <f t="shared" si="57"/>
        <v/>
      </c>
      <c r="P695" s="20" t="str">
        <f t="shared" si="57"/>
        <v>*</v>
      </c>
      <c r="Q695" s="20" t="str">
        <f t="shared" si="57"/>
        <v>*</v>
      </c>
      <c r="R695" s="20" t="str">
        <f t="shared" si="57"/>
        <v>*</v>
      </c>
      <c r="S695" s="20" t="str">
        <f t="shared" si="57"/>
        <v/>
      </c>
      <c r="T695" s="20" t="str">
        <f t="shared" si="57"/>
        <v/>
      </c>
      <c r="U695" s="20" t="str">
        <f t="shared" si="57"/>
        <v/>
      </c>
    </row>
    <row r="696" spans="1:21" s="18" customFormat="1" ht="15.75" hidden="1" customHeight="1" x14ac:dyDescent="0.2">
      <c r="A696" s="92"/>
      <c r="B696" s="19" t="s">
        <v>221</v>
      </c>
      <c r="C696" s="42" t="s">
        <v>18</v>
      </c>
      <c r="D696" s="20" t="str">
        <f t="shared" ref="D696:U696" si="58">IF(D66=D370,"","*")</f>
        <v>*</v>
      </c>
      <c r="E696" s="20" t="str">
        <f t="shared" si="58"/>
        <v>*</v>
      </c>
      <c r="F696" s="20" t="str">
        <f t="shared" si="58"/>
        <v>*</v>
      </c>
      <c r="G696" s="20" t="str">
        <f t="shared" si="58"/>
        <v>*</v>
      </c>
      <c r="H696" s="20" t="str">
        <f t="shared" si="58"/>
        <v>*</v>
      </c>
      <c r="I696" s="20" t="str">
        <f t="shared" si="58"/>
        <v>*</v>
      </c>
      <c r="J696" s="20" t="str">
        <f t="shared" si="58"/>
        <v/>
      </c>
      <c r="K696" s="20" t="str">
        <f t="shared" si="58"/>
        <v/>
      </c>
      <c r="L696" s="20" t="str">
        <f t="shared" si="58"/>
        <v/>
      </c>
      <c r="M696" s="20" t="str">
        <f t="shared" si="58"/>
        <v/>
      </c>
      <c r="N696" s="20" t="str">
        <f t="shared" si="58"/>
        <v/>
      </c>
      <c r="O696" s="20" t="str">
        <f t="shared" si="58"/>
        <v/>
      </c>
      <c r="P696" s="20" t="str">
        <f t="shared" si="58"/>
        <v>*</v>
      </c>
      <c r="Q696" s="20" t="str">
        <f t="shared" si="58"/>
        <v>*</v>
      </c>
      <c r="R696" s="20" t="str">
        <f t="shared" si="58"/>
        <v>*</v>
      </c>
      <c r="S696" s="20" t="str">
        <f t="shared" si="58"/>
        <v/>
      </c>
      <c r="T696" s="20" t="str">
        <f t="shared" si="58"/>
        <v/>
      </c>
      <c r="U696" s="20" t="str">
        <f t="shared" si="58"/>
        <v/>
      </c>
    </row>
    <row r="697" spans="1:21" s="18" customFormat="1" ht="15.75" hidden="1" customHeight="1" x14ac:dyDescent="0.2">
      <c r="A697" s="76" t="s">
        <v>334</v>
      </c>
      <c r="B697" s="17" t="s">
        <v>210</v>
      </c>
      <c r="C697" s="63" t="s">
        <v>22</v>
      </c>
      <c r="D697" s="64" t="str">
        <f t="shared" ref="D697:U697" si="59">IF(D67=D371,"","*")</f>
        <v>*</v>
      </c>
      <c r="E697" s="64" t="str">
        <f t="shared" si="59"/>
        <v>*</v>
      </c>
      <c r="F697" s="64" t="str">
        <f t="shared" si="59"/>
        <v>*</v>
      </c>
      <c r="G697" s="64" t="str">
        <f t="shared" si="59"/>
        <v>*</v>
      </c>
      <c r="H697" s="64" t="str">
        <f t="shared" si="59"/>
        <v>*</v>
      </c>
      <c r="I697" s="64" t="str">
        <f t="shared" si="59"/>
        <v>*</v>
      </c>
      <c r="J697" s="64" t="str">
        <f t="shared" si="59"/>
        <v>*</v>
      </c>
      <c r="K697" s="64" t="str">
        <f t="shared" si="59"/>
        <v>*</v>
      </c>
      <c r="L697" s="64" t="str">
        <f t="shared" si="59"/>
        <v>*</v>
      </c>
      <c r="M697" s="64" t="str">
        <f t="shared" si="59"/>
        <v>*</v>
      </c>
      <c r="N697" s="64" t="str">
        <f t="shared" si="59"/>
        <v>*</v>
      </c>
      <c r="O697" s="64" t="str">
        <f t="shared" si="59"/>
        <v>*</v>
      </c>
      <c r="P697" s="64" t="str">
        <f t="shared" si="59"/>
        <v>*</v>
      </c>
      <c r="Q697" s="64" t="str">
        <f t="shared" si="59"/>
        <v>*</v>
      </c>
      <c r="R697" s="64" t="str">
        <f t="shared" si="59"/>
        <v>*</v>
      </c>
      <c r="S697" s="64" t="str">
        <f t="shared" si="59"/>
        <v>*</v>
      </c>
      <c r="T697" s="64" t="str">
        <f t="shared" si="59"/>
        <v>*</v>
      </c>
      <c r="U697" s="64" t="str">
        <f t="shared" si="59"/>
        <v>*</v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24" t="str">
        <f t="shared" ref="D698:U698" si="60">IF(D68=D372,"","*")</f>
        <v>*</v>
      </c>
      <c r="E698" s="24" t="str">
        <f t="shared" si="60"/>
        <v>*</v>
      </c>
      <c r="F698" s="24" t="str">
        <f t="shared" si="60"/>
        <v>*</v>
      </c>
      <c r="G698" s="24" t="str">
        <f t="shared" si="60"/>
        <v>*</v>
      </c>
      <c r="H698" s="24" t="str">
        <f t="shared" si="60"/>
        <v>*</v>
      </c>
      <c r="I698" s="24" t="str">
        <f t="shared" si="60"/>
        <v>*</v>
      </c>
      <c r="J698" s="24" t="str">
        <f t="shared" si="60"/>
        <v>*</v>
      </c>
      <c r="K698" s="24" t="str">
        <f t="shared" si="60"/>
        <v>*</v>
      </c>
      <c r="L698" s="24" t="str">
        <f t="shared" si="60"/>
        <v>*</v>
      </c>
      <c r="M698" s="24" t="str">
        <f t="shared" si="60"/>
        <v>*</v>
      </c>
      <c r="N698" s="24" t="str">
        <f t="shared" si="60"/>
        <v>*</v>
      </c>
      <c r="O698" s="24" t="str">
        <f t="shared" si="60"/>
        <v>*</v>
      </c>
      <c r="P698" s="24" t="str">
        <f t="shared" si="60"/>
        <v>*</v>
      </c>
      <c r="Q698" s="24" t="str">
        <f t="shared" si="60"/>
        <v>*</v>
      </c>
      <c r="R698" s="24" t="str">
        <f t="shared" si="60"/>
        <v>*</v>
      </c>
      <c r="S698" s="24" t="str">
        <f t="shared" si="60"/>
        <v/>
      </c>
      <c r="T698" s="24" t="str">
        <f t="shared" si="60"/>
        <v>*</v>
      </c>
      <c r="U698" s="24" t="str">
        <f t="shared" si="60"/>
        <v>*</v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24" t="str">
        <f t="shared" ref="D699:U699" si="61">IF(D69=D373,"","*")</f>
        <v>*</v>
      </c>
      <c r="E699" s="24" t="str">
        <f t="shared" si="61"/>
        <v>*</v>
      </c>
      <c r="F699" s="24" t="str">
        <f t="shared" si="61"/>
        <v>*</v>
      </c>
      <c r="G699" s="24" t="str">
        <f t="shared" si="61"/>
        <v>*</v>
      </c>
      <c r="H699" s="24" t="str">
        <f t="shared" si="61"/>
        <v>*</v>
      </c>
      <c r="I699" s="24" t="str">
        <f t="shared" si="61"/>
        <v>*</v>
      </c>
      <c r="J699" s="24" t="str">
        <f t="shared" si="61"/>
        <v>*</v>
      </c>
      <c r="K699" s="24" t="str">
        <f t="shared" si="61"/>
        <v>*</v>
      </c>
      <c r="L699" s="24" t="str">
        <f t="shared" si="61"/>
        <v>*</v>
      </c>
      <c r="M699" s="24" t="str">
        <f t="shared" si="61"/>
        <v>*</v>
      </c>
      <c r="N699" s="24" t="str">
        <f t="shared" si="61"/>
        <v>*</v>
      </c>
      <c r="O699" s="24" t="str">
        <f t="shared" si="61"/>
        <v>*</v>
      </c>
      <c r="P699" s="24" t="str">
        <f t="shared" si="61"/>
        <v>*</v>
      </c>
      <c r="Q699" s="24" t="str">
        <f t="shared" si="61"/>
        <v>*</v>
      </c>
      <c r="R699" s="24" t="str">
        <f t="shared" si="61"/>
        <v>*</v>
      </c>
      <c r="S699" s="24" t="str">
        <f t="shared" si="61"/>
        <v/>
      </c>
      <c r="T699" s="24" t="str">
        <f t="shared" si="61"/>
        <v>*</v>
      </c>
      <c r="U699" s="24" t="str">
        <f t="shared" si="61"/>
        <v>*</v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24" t="str">
        <f t="shared" ref="D700:U700" si="62">IF(D70=D374,"","*")</f>
        <v>*</v>
      </c>
      <c r="E700" s="24" t="str">
        <f t="shared" si="62"/>
        <v>*</v>
      </c>
      <c r="F700" s="24" t="str">
        <f t="shared" si="62"/>
        <v>*</v>
      </c>
      <c r="G700" s="24" t="str">
        <f t="shared" si="62"/>
        <v>*</v>
      </c>
      <c r="H700" s="24" t="str">
        <f t="shared" si="62"/>
        <v>*</v>
      </c>
      <c r="I700" s="24" t="str">
        <f t="shared" si="62"/>
        <v>*</v>
      </c>
      <c r="J700" s="24" t="str">
        <f t="shared" si="62"/>
        <v/>
      </c>
      <c r="K700" s="24" t="str">
        <f t="shared" si="62"/>
        <v/>
      </c>
      <c r="L700" s="24" t="str">
        <f t="shared" si="62"/>
        <v/>
      </c>
      <c r="M700" s="24" t="str">
        <f t="shared" si="62"/>
        <v/>
      </c>
      <c r="N700" s="24" t="str">
        <f t="shared" si="62"/>
        <v/>
      </c>
      <c r="O700" s="24" t="str">
        <f t="shared" si="62"/>
        <v/>
      </c>
      <c r="P700" s="24" t="str">
        <f t="shared" si="62"/>
        <v>*</v>
      </c>
      <c r="Q700" s="24" t="str">
        <f t="shared" si="62"/>
        <v>*</v>
      </c>
      <c r="R700" s="24" t="str">
        <f t="shared" si="62"/>
        <v>*</v>
      </c>
      <c r="S700" s="24" t="str">
        <f t="shared" si="62"/>
        <v/>
      </c>
      <c r="T700" s="24" t="str">
        <f t="shared" si="62"/>
        <v/>
      </c>
      <c r="U700" s="24" t="str">
        <f t="shared" si="62"/>
        <v/>
      </c>
    </row>
    <row r="701" spans="1:21" s="18" customFormat="1" ht="15.75" hidden="1" customHeight="1" x14ac:dyDescent="0.2">
      <c r="A701" s="76"/>
      <c r="B701" s="22" t="s">
        <v>333</v>
      </c>
      <c r="C701" s="23" t="s">
        <v>16</v>
      </c>
      <c r="D701" s="24" t="str">
        <f t="shared" ref="D701:U701" si="63">IF(D71=D375,"","*")</f>
        <v>*</v>
      </c>
      <c r="E701" s="24" t="str">
        <f t="shared" si="63"/>
        <v>*</v>
      </c>
      <c r="F701" s="24" t="str">
        <f t="shared" si="63"/>
        <v>*</v>
      </c>
      <c r="G701" s="24" t="str">
        <f t="shared" si="63"/>
        <v>*</v>
      </c>
      <c r="H701" s="24" t="str">
        <f t="shared" si="63"/>
        <v>*</v>
      </c>
      <c r="I701" s="24" t="str">
        <f t="shared" si="63"/>
        <v>*</v>
      </c>
      <c r="J701" s="24" t="str">
        <f t="shared" si="63"/>
        <v/>
      </c>
      <c r="K701" s="24" t="str">
        <f t="shared" si="63"/>
        <v/>
      </c>
      <c r="L701" s="24" t="str">
        <f t="shared" si="63"/>
        <v/>
      </c>
      <c r="M701" s="24" t="str">
        <f t="shared" si="63"/>
        <v/>
      </c>
      <c r="N701" s="24" t="str">
        <f t="shared" si="63"/>
        <v/>
      </c>
      <c r="O701" s="24" t="str">
        <f t="shared" si="63"/>
        <v/>
      </c>
      <c r="P701" s="24" t="str">
        <f t="shared" si="63"/>
        <v>*</v>
      </c>
      <c r="Q701" s="24" t="str">
        <f t="shared" si="63"/>
        <v>*</v>
      </c>
      <c r="R701" s="24" t="str">
        <f t="shared" si="63"/>
        <v>*</v>
      </c>
      <c r="S701" s="24" t="str">
        <f t="shared" si="63"/>
        <v>*</v>
      </c>
      <c r="T701" s="24" t="str">
        <f t="shared" si="63"/>
        <v>*</v>
      </c>
      <c r="U701" s="24" t="str">
        <f t="shared" si="63"/>
        <v>*</v>
      </c>
    </row>
    <row r="702" spans="1:21" s="18" customFormat="1" ht="15.75" hidden="1" customHeight="1" x14ac:dyDescent="0.2">
      <c r="A702" s="77"/>
      <c r="B702" s="25" t="s">
        <v>221</v>
      </c>
      <c r="C702" s="26" t="s">
        <v>18</v>
      </c>
      <c r="D702" s="27" t="str">
        <f t="shared" ref="D702:U702" si="64">IF(D72=D376,"","*")</f>
        <v>*</v>
      </c>
      <c r="E702" s="27" t="str">
        <f t="shared" si="64"/>
        <v>*</v>
      </c>
      <c r="F702" s="27" t="str">
        <f t="shared" si="64"/>
        <v>*</v>
      </c>
      <c r="G702" s="27" t="str">
        <f t="shared" si="64"/>
        <v>*</v>
      </c>
      <c r="H702" s="27" t="str">
        <f t="shared" si="64"/>
        <v>*</v>
      </c>
      <c r="I702" s="27" t="str">
        <f t="shared" si="64"/>
        <v>*</v>
      </c>
      <c r="J702" s="27" t="str">
        <f t="shared" si="64"/>
        <v/>
      </c>
      <c r="K702" s="27" t="str">
        <f t="shared" si="64"/>
        <v/>
      </c>
      <c r="L702" s="27" t="str">
        <f t="shared" si="64"/>
        <v/>
      </c>
      <c r="M702" s="27" t="str">
        <f t="shared" si="64"/>
        <v/>
      </c>
      <c r="N702" s="27" t="str">
        <f t="shared" si="64"/>
        <v/>
      </c>
      <c r="O702" s="27" t="str">
        <f t="shared" si="64"/>
        <v/>
      </c>
      <c r="P702" s="27" t="str">
        <f t="shared" si="64"/>
        <v>*</v>
      </c>
      <c r="Q702" s="27" t="str">
        <f t="shared" si="64"/>
        <v>*</v>
      </c>
      <c r="R702" s="27" t="str">
        <f t="shared" si="64"/>
        <v>*</v>
      </c>
      <c r="S702" s="27" t="str">
        <f t="shared" si="64"/>
        <v>*</v>
      </c>
      <c r="T702" s="27" t="str">
        <f t="shared" si="64"/>
        <v>*</v>
      </c>
      <c r="U702" s="27" t="str">
        <f t="shared" si="64"/>
        <v>*</v>
      </c>
    </row>
    <row r="703" spans="1:21" ht="15.75" hidden="1" customHeight="1" x14ac:dyDescent="0.2">
      <c r="A703" s="72" t="s">
        <v>357</v>
      </c>
      <c r="B703" s="73"/>
      <c r="C703" s="15" t="s">
        <v>77</v>
      </c>
      <c r="D703" s="16" t="str">
        <f t="shared" ref="D703:U703" si="65">IF(D73=D377,"","*")</f>
        <v>*</v>
      </c>
      <c r="E703" s="16" t="str">
        <f t="shared" si="65"/>
        <v>*</v>
      </c>
      <c r="F703" s="16" t="str">
        <f t="shared" si="65"/>
        <v>*</v>
      </c>
      <c r="G703" s="16" t="str">
        <f t="shared" si="65"/>
        <v>*</v>
      </c>
      <c r="H703" s="16" t="str">
        <f t="shared" si="65"/>
        <v>*</v>
      </c>
      <c r="I703" s="16" t="str">
        <f t="shared" si="65"/>
        <v>*</v>
      </c>
      <c r="J703" s="16" t="str">
        <f t="shared" si="65"/>
        <v/>
      </c>
      <c r="K703" s="16" t="str">
        <f t="shared" si="65"/>
        <v/>
      </c>
      <c r="L703" s="16" t="str">
        <f t="shared" si="65"/>
        <v/>
      </c>
      <c r="M703" s="16" t="str">
        <f t="shared" si="65"/>
        <v>*</v>
      </c>
      <c r="N703" s="16" t="str">
        <f t="shared" si="65"/>
        <v>*</v>
      </c>
      <c r="O703" s="16" t="str">
        <f t="shared" si="65"/>
        <v>*</v>
      </c>
      <c r="P703" s="16" t="str">
        <f t="shared" si="65"/>
        <v>*</v>
      </c>
      <c r="Q703" s="16" t="str">
        <f t="shared" si="65"/>
        <v>*</v>
      </c>
      <c r="R703" s="16" t="str">
        <f t="shared" si="65"/>
        <v>*</v>
      </c>
      <c r="S703" s="16" t="str">
        <f t="shared" si="65"/>
        <v>*</v>
      </c>
      <c r="T703" s="16" t="str">
        <f t="shared" si="65"/>
        <v>*</v>
      </c>
      <c r="U703" s="16" t="str">
        <f t="shared" si="65"/>
        <v>*</v>
      </c>
    </row>
    <row r="704" spans="1:21" s="18" customFormat="1" ht="15.75" hidden="1" customHeight="1" x14ac:dyDescent="0.2">
      <c r="A704" s="91" t="s">
        <v>332</v>
      </c>
      <c r="B704" s="17" t="s">
        <v>210</v>
      </c>
      <c r="C704" s="63" t="s">
        <v>22</v>
      </c>
      <c r="D704" s="64" t="str">
        <f t="shared" ref="D704:U704" si="66">IF(D74=D378,"","*")</f>
        <v>*</v>
      </c>
      <c r="E704" s="64" t="str">
        <f t="shared" si="66"/>
        <v>*</v>
      </c>
      <c r="F704" s="64" t="str">
        <f t="shared" si="66"/>
        <v>*</v>
      </c>
      <c r="G704" s="64" t="str">
        <f t="shared" si="66"/>
        <v>*</v>
      </c>
      <c r="H704" s="64" t="str">
        <f t="shared" si="66"/>
        <v>*</v>
      </c>
      <c r="I704" s="64" t="str">
        <f t="shared" si="66"/>
        <v>*</v>
      </c>
      <c r="J704" s="64" t="str">
        <f t="shared" si="66"/>
        <v/>
      </c>
      <c r="K704" s="64" t="str">
        <f t="shared" si="66"/>
        <v/>
      </c>
      <c r="L704" s="64" t="str">
        <f t="shared" si="66"/>
        <v/>
      </c>
      <c r="M704" s="64" t="str">
        <f t="shared" si="66"/>
        <v/>
      </c>
      <c r="N704" s="64" t="str">
        <f t="shared" si="66"/>
        <v/>
      </c>
      <c r="O704" s="64" t="str">
        <f t="shared" si="66"/>
        <v/>
      </c>
      <c r="P704" s="64" t="str">
        <f t="shared" si="66"/>
        <v>*</v>
      </c>
      <c r="Q704" s="64" t="str">
        <f t="shared" si="66"/>
        <v>*</v>
      </c>
      <c r="R704" s="64" t="str">
        <f t="shared" si="66"/>
        <v>*</v>
      </c>
      <c r="S704" s="64" t="str">
        <f t="shared" si="66"/>
        <v>*</v>
      </c>
      <c r="T704" s="64" t="str">
        <f t="shared" si="66"/>
        <v>*</v>
      </c>
      <c r="U704" s="64" t="str">
        <f t="shared" si="66"/>
        <v>*</v>
      </c>
    </row>
    <row r="705" spans="1:21" s="18" customFormat="1" ht="15.75" hidden="1" customHeight="1" x14ac:dyDescent="0.2">
      <c r="A705" s="92"/>
      <c r="B705" s="19" t="s">
        <v>211</v>
      </c>
      <c r="C705" s="42" t="s">
        <v>17</v>
      </c>
      <c r="D705" s="20" t="str">
        <f t="shared" ref="D705:U705" si="67">IF(D75=D379,"","*")</f>
        <v>*</v>
      </c>
      <c r="E705" s="20" t="str">
        <f t="shared" si="67"/>
        <v>*</v>
      </c>
      <c r="F705" s="20" t="str">
        <f t="shared" si="67"/>
        <v>*</v>
      </c>
      <c r="G705" s="20" t="str">
        <f t="shared" si="67"/>
        <v>*</v>
      </c>
      <c r="H705" s="20" t="str">
        <f t="shared" si="67"/>
        <v>*</v>
      </c>
      <c r="I705" s="20" t="str">
        <f t="shared" si="67"/>
        <v>*</v>
      </c>
      <c r="J705" s="20" t="str">
        <f t="shared" si="67"/>
        <v/>
      </c>
      <c r="K705" s="20" t="str">
        <f t="shared" si="67"/>
        <v/>
      </c>
      <c r="L705" s="20" t="str">
        <f t="shared" si="67"/>
        <v/>
      </c>
      <c r="M705" s="20" t="str">
        <f t="shared" si="67"/>
        <v/>
      </c>
      <c r="N705" s="20" t="str">
        <f t="shared" si="67"/>
        <v/>
      </c>
      <c r="O705" s="20" t="str">
        <f t="shared" si="67"/>
        <v/>
      </c>
      <c r="P705" s="20" t="str">
        <f t="shared" si="67"/>
        <v>*</v>
      </c>
      <c r="Q705" s="20" t="str">
        <f t="shared" si="67"/>
        <v>*</v>
      </c>
      <c r="R705" s="20" t="str">
        <f t="shared" si="67"/>
        <v>*</v>
      </c>
      <c r="S705" s="20" t="str">
        <f t="shared" si="67"/>
        <v>*</v>
      </c>
      <c r="T705" s="20" t="str">
        <f t="shared" si="67"/>
        <v>*</v>
      </c>
      <c r="U705" s="20" t="str">
        <f t="shared" si="67"/>
        <v>*</v>
      </c>
    </row>
    <row r="706" spans="1:21" s="18" customFormat="1" ht="15.75" hidden="1" customHeight="1" x14ac:dyDescent="0.2">
      <c r="A706" s="92"/>
      <c r="B706" s="21" t="s">
        <v>248</v>
      </c>
      <c r="C706" s="42" t="s">
        <v>14</v>
      </c>
      <c r="D706" s="20" t="str">
        <f t="shared" ref="D706:U706" si="68">IF(D76=D380,"","*")</f>
        <v>*</v>
      </c>
      <c r="E706" s="20" t="str">
        <f t="shared" si="68"/>
        <v>*</v>
      </c>
      <c r="F706" s="20" t="str">
        <f t="shared" si="68"/>
        <v>*</v>
      </c>
      <c r="G706" s="20" t="str">
        <f t="shared" si="68"/>
        <v>*</v>
      </c>
      <c r="H706" s="20" t="str">
        <f t="shared" si="68"/>
        <v>*</v>
      </c>
      <c r="I706" s="20" t="str">
        <f t="shared" si="68"/>
        <v>*</v>
      </c>
      <c r="J706" s="20" t="str">
        <f t="shared" si="68"/>
        <v/>
      </c>
      <c r="K706" s="20" t="str">
        <f t="shared" si="68"/>
        <v/>
      </c>
      <c r="L706" s="20" t="str">
        <f t="shared" si="68"/>
        <v/>
      </c>
      <c r="M706" s="20" t="str">
        <f t="shared" si="68"/>
        <v/>
      </c>
      <c r="N706" s="20" t="str">
        <f t="shared" si="68"/>
        <v/>
      </c>
      <c r="O706" s="20" t="str">
        <f t="shared" si="68"/>
        <v/>
      </c>
      <c r="P706" s="20" t="str">
        <f t="shared" si="68"/>
        <v>*</v>
      </c>
      <c r="Q706" s="20" t="str">
        <f t="shared" si="68"/>
        <v>*</v>
      </c>
      <c r="R706" s="20" t="str">
        <f t="shared" si="68"/>
        <v>*</v>
      </c>
      <c r="S706" s="20" t="str">
        <f t="shared" si="68"/>
        <v>*</v>
      </c>
      <c r="T706" s="20" t="str">
        <f t="shared" si="68"/>
        <v>*</v>
      </c>
      <c r="U706" s="20" t="str">
        <f t="shared" si="68"/>
        <v>*</v>
      </c>
    </row>
    <row r="707" spans="1:21" s="18" customFormat="1" ht="15.75" hidden="1" customHeight="1" x14ac:dyDescent="0.2">
      <c r="A707" s="92"/>
      <c r="B707" s="21" t="s">
        <v>212</v>
      </c>
      <c r="C707" s="42" t="s">
        <v>15</v>
      </c>
      <c r="D707" s="20" t="str">
        <f t="shared" ref="D707:U707" si="69">IF(D77=D381,"","*")</f>
        <v>*</v>
      </c>
      <c r="E707" s="20" t="str">
        <f t="shared" si="69"/>
        <v>*</v>
      </c>
      <c r="F707" s="20" t="str">
        <f t="shared" si="69"/>
        <v>*</v>
      </c>
      <c r="G707" s="20" t="str">
        <f t="shared" si="69"/>
        <v/>
      </c>
      <c r="H707" s="20" t="str">
        <f t="shared" si="69"/>
        <v/>
      </c>
      <c r="I707" s="20" t="str">
        <f t="shared" si="69"/>
        <v>*</v>
      </c>
      <c r="J707" s="20" t="str">
        <f t="shared" si="69"/>
        <v/>
      </c>
      <c r="K707" s="20" t="str">
        <f t="shared" si="69"/>
        <v/>
      </c>
      <c r="L707" s="20" t="str">
        <f t="shared" si="69"/>
        <v/>
      </c>
      <c r="M707" s="20" t="str">
        <f t="shared" si="69"/>
        <v/>
      </c>
      <c r="N707" s="20" t="str">
        <f t="shared" si="69"/>
        <v/>
      </c>
      <c r="O707" s="20" t="str">
        <f t="shared" si="69"/>
        <v/>
      </c>
      <c r="P707" s="20" t="str">
        <f t="shared" si="69"/>
        <v>*</v>
      </c>
      <c r="Q707" s="20" t="str">
        <f t="shared" si="69"/>
        <v>*</v>
      </c>
      <c r="R707" s="20" t="str">
        <f t="shared" si="69"/>
        <v>*</v>
      </c>
      <c r="S707" s="20" t="str">
        <f t="shared" si="69"/>
        <v/>
      </c>
      <c r="T707" s="20" t="str">
        <f t="shared" si="69"/>
        <v/>
      </c>
      <c r="U707" s="20" t="str">
        <f t="shared" si="69"/>
        <v/>
      </c>
    </row>
    <row r="708" spans="1:21" s="18" customFormat="1" ht="15.75" hidden="1" customHeight="1" x14ac:dyDescent="0.2">
      <c r="A708" s="92"/>
      <c r="B708" s="19" t="s">
        <v>333</v>
      </c>
      <c r="C708" s="42" t="s">
        <v>16</v>
      </c>
      <c r="D708" s="20" t="str">
        <f t="shared" ref="D708:U708" si="70">IF(D78=D382,"","*")</f>
        <v>*</v>
      </c>
      <c r="E708" s="20" t="str">
        <f t="shared" si="70"/>
        <v>*</v>
      </c>
      <c r="F708" s="20" t="str">
        <f t="shared" si="70"/>
        <v>*</v>
      </c>
      <c r="G708" s="20" t="str">
        <f t="shared" si="70"/>
        <v/>
      </c>
      <c r="H708" s="20" t="str">
        <f t="shared" si="70"/>
        <v/>
      </c>
      <c r="I708" s="20" t="str">
        <f t="shared" si="70"/>
        <v/>
      </c>
      <c r="J708" s="20" t="str">
        <f t="shared" si="70"/>
        <v/>
      </c>
      <c r="K708" s="20" t="str">
        <f t="shared" si="70"/>
        <v/>
      </c>
      <c r="L708" s="20" t="str">
        <f t="shared" si="70"/>
        <v/>
      </c>
      <c r="M708" s="20" t="str">
        <f t="shared" si="70"/>
        <v/>
      </c>
      <c r="N708" s="20" t="str">
        <f t="shared" si="70"/>
        <v/>
      </c>
      <c r="O708" s="20" t="str">
        <f t="shared" si="70"/>
        <v/>
      </c>
      <c r="P708" s="20" t="str">
        <f t="shared" si="70"/>
        <v>*</v>
      </c>
      <c r="Q708" s="20" t="str">
        <f t="shared" si="70"/>
        <v>*</v>
      </c>
      <c r="R708" s="20" t="str">
        <f t="shared" si="70"/>
        <v>*</v>
      </c>
      <c r="S708" s="20" t="str">
        <f t="shared" si="70"/>
        <v/>
      </c>
      <c r="T708" s="20" t="str">
        <f t="shared" si="70"/>
        <v/>
      </c>
      <c r="U708" s="20" t="str">
        <f t="shared" si="70"/>
        <v/>
      </c>
    </row>
    <row r="709" spans="1:21" s="18" customFormat="1" ht="15.75" hidden="1" customHeight="1" x14ac:dyDescent="0.2">
      <c r="A709" s="92"/>
      <c r="B709" s="19" t="s">
        <v>221</v>
      </c>
      <c r="C709" s="42" t="s">
        <v>18</v>
      </c>
      <c r="D709" s="20" t="str">
        <f t="shared" ref="D709:U709" si="71">IF(D79=D383,"","*")</f>
        <v>*</v>
      </c>
      <c r="E709" s="20" t="str">
        <f t="shared" si="71"/>
        <v>*</v>
      </c>
      <c r="F709" s="20" t="str">
        <f t="shared" si="71"/>
        <v>*</v>
      </c>
      <c r="G709" s="20" t="str">
        <f t="shared" si="71"/>
        <v/>
      </c>
      <c r="H709" s="20" t="str">
        <f t="shared" si="71"/>
        <v/>
      </c>
      <c r="I709" s="20" t="str">
        <f t="shared" si="71"/>
        <v/>
      </c>
      <c r="J709" s="20" t="str">
        <f t="shared" si="71"/>
        <v/>
      </c>
      <c r="K709" s="20" t="str">
        <f t="shared" si="71"/>
        <v/>
      </c>
      <c r="L709" s="20" t="str">
        <f t="shared" si="71"/>
        <v/>
      </c>
      <c r="M709" s="20" t="str">
        <f t="shared" si="71"/>
        <v/>
      </c>
      <c r="N709" s="20" t="str">
        <f t="shared" si="71"/>
        <v/>
      </c>
      <c r="O709" s="20" t="str">
        <f t="shared" si="71"/>
        <v/>
      </c>
      <c r="P709" s="20" t="str">
        <f t="shared" si="71"/>
        <v>*</v>
      </c>
      <c r="Q709" s="20" t="str">
        <f t="shared" si="71"/>
        <v>*</v>
      </c>
      <c r="R709" s="20" t="str">
        <f t="shared" si="71"/>
        <v>*</v>
      </c>
      <c r="S709" s="20" t="str">
        <f t="shared" si="71"/>
        <v/>
      </c>
      <c r="T709" s="20" t="str">
        <f t="shared" si="71"/>
        <v/>
      </c>
      <c r="U709" s="20" t="str">
        <f t="shared" si="71"/>
        <v/>
      </c>
    </row>
    <row r="710" spans="1:21" s="18" customFormat="1" ht="15.75" hidden="1" customHeight="1" x14ac:dyDescent="0.2">
      <c r="A710" s="76" t="s">
        <v>334</v>
      </c>
      <c r="B710" s="17" t="s">
        <v>210</v>
      </c>
      <c r="C710" s="63" t="s">
        <v>22</v>
      </c>
      <c r="D710" s="64" t="str">
        <f t="shared" ref="D710:U710" si="72">IF(D80=D384,"","*")</f>
        <v>*</v>
      </c>
      <c r="E710" s="64" t="str">
        <f t="shared" si="72"/>
        <v>*</v>
      </c>
      <c r="F710" s="64" t="str">
        <f t="shared" si="72"/>
        <v>*</v>
      </c>
      <c r="G710" s="64" t="str">
        <f t="shared" si="72"/>
        <v>*</v>
      </c>
      <c r="H710" s="64" t="str">
        <f t="shared" si="72"/>
        <v>*</v>
      </c>
      <c r="I710" s="64" t="str">
        <f t="shared" si="72"/>
        <v>*</v>
      </c>
      <c r="J710" s="64" t="str">
        <f t="shared" si="72"/>
        <v/>
      </c>
      <c r="K710" s="64" t="str">
        <f t="shared" si="72"/>
        <v/>
      </c>
      <c r="L710" s="64" t="str">
        <f t="shared" si="72"/>
        <v/>
      </c>
      <c r="M710" s="64" t="str">
        <f t="shared" si="72"/>
        <v>*</v>
      </c>
      <c r="N710" s="64" t="str">
        <f t="shared" si="72"/>
        <v>*</v>
      </c>
      <c r="O710" s="64" t="str">
        <f t="shared" si="72"/>
        <v>*</v>
      </c>
      <c r="P710" s="64" t="str">
        <f t="shared" si="72"/>
        <v/>
      </c>
      <c r="Q710" s="64" t="str">
        <f t="shared" si="72"/>
        <v>*</v>
      </c>
      <c r="R710" s="64" t="str">
        <f t="shared" si="72"/>
        <v>*</v>
      </c>
      <c r="S710" s="64" t="str">
        <f t="shared" si="72"/>
        <v>*</v>
      </c>
      <c r="T710" s="64" t="str">
        <f t="shared" si="72"/>
        <v>*</v>
      </c>
      <c r="U710" s="64" t="str">
        <f t="shared" si="72"/>
        <v>*</v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24" t="str">
        <f t="shared" ref="D711:U711" si="73">IF(D81=D385,"","*")</f>
        <v>*</v>
      </c>
      <c r="E711" s="24" t="str">
        <f t="shared" si="73"/>
        <v>*</v>
      </c>
      <c r="F711" s="24" t="str">
        <f t="shared" si="73"/>
        <v>*</v>
      </c>
      <c r="G711" s="24" t="str">
        <f t="shared" si="73"/>
        <v>*</v>
      </c>
      <c r="H711" s="24" t="str">
        <f t="shared" si="73"/>
        <v>*</v>
      </c>
      <c r="I711" s="24" t="str">
        <f t="shared" si="73"/>
        <v>*</v>
      </c>
      <c r="J711" s="24" t="str">
        <f t="shared" si="73"/>
        <v/>
      </c>
      <c r="K711" s="24" t="str">
        <f t="shared" si="73"/>
        <v/>
      </c>
      <c r="L711" s="24" t="str">
        <f t="shared" si="73"/>
        <v/>
      </c>
      <c r="M711" s="24" t="str">
        <f t="shared" si="73"/>
        <v>*</v>
      </c>
      <c r="N711" s="24" t="str">
        <f t="shared" si="73"/>
        <v>*</v>
      </c>
      <c r="O711" s="24" t="str">
        <f t="shared" si="73"/>
        <v>*</v>
      </c>
      <c r="P711" s="24" t="str">
        <f t="shared" si="73"/>
        <v>*</v>
      </c>
      <c r="Q711" s="24" t="str">
        <f t="shared" si="73"/>
        <v>*</v>
      </c>
      <c r="R711" s="24" t="str">
        <f t="shared" si="73"/>
        <v>*</v>
      </c>
      <c r="S711" s="24" t="str">
        <f t="shared" si="73"/>
        <v>*</v>
      </c>
      <c r="T711" s="24" t="str">
        <f t="shared" si="73"/>
        <v>*</v>
      </c>
      <c r="U711" s="24" t="str">
        <f t="shared" si="73"/>
        <v>*</v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24" t="str">
        <f t="shared" ref="D712:U712" si="74">IF(D82=D386,"","*")</f>
        <v>*</v>
      </c>
      <c r="E712" s="24" t="str">
        <f t="shared" si="74"/>
        <v>*</v>
      </c>
      <c r="F712" s="24" t="str">
        <f t="shared" si="74"/>
        <v>*</v>
      </c>
      <c r="G712" s="24" t="str">
        <f t="shared" si="74"/>
        <v>*</v>
      </c>
      <c r="H712" s="24" t="str">
        <f t="shared" si="74"/>
        <v>*</v>
      </c>
      <c r="I712" s="24" t="str">
        <f t="shared" si="74"/>
        <v>*</v>
      </c>
      <c r="J712" s="24" t="str">
        <f t="shared" si="74"/>
        <v/>
      </c>
      <c r="K712" s="24" t="str">
        <f t="shared" si="74"/>
        <v/>
      </c>
      <c r="L712" s="24" t="str">
        <f t="shared" si="74"/>
        <v/>
      </c>
      <c r="M712" s="24" t="str">
        <f t="shared" si="74"/>
        <v>*</v>
      </c>
      <c r="N712" s="24" t="str">
        <f t="shared" si="74"/>
        <v>*</v>
      </c>
      <c r="O712" s="24" t="str">
        <f t="shared" si="74"/>
        <v>*</v>
      </c>
      <c r="P712" s="24" t="str">
        <f t="shared" si="74"/>
        <v/>
      </c>
      <c r="Q712" s="24" t="str">
        <f t="shared" si="74"/>
        <v>*</v>
      </c>
      <c r="R712" s="24" t="str">
        <f t="shared" si="74"/>
        <v>*</v>
      </c>
      <c r="S712" s="24" t="str">
        <f t="shared" si="74"/>
        <v>*</v>
      </c>
      <c r="T712" s="24" t="str">
        <f t="shared" si="74"/>
        <v>*</v>
      </c>
      <c r="U712" s="24" t="str">
        <f t="shared" si="74"/>
        <v>*</v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24" t="str">
        <f t="shared" ref="D713:U713" si="75">IF(D83=D387,"","*")</f>
        <v>*</v>
      </c>
      <c r="E713" s="24" t="str">
        <f t="shared" si="75"/>
        <v>*</v>
      </c>
      <c r="F713" s="24" t="str">
        <f t="shared" si="75"/>
        <v>*</v>
      </c>
      <c r="G713" s="24" t="str">
        <f t="shared" si="75"/>
        <v>*</v>
      </c>
      <c r="H713" s="24" t="str">
        <f t="shared" si="75"/>
        <v>*</v>
      </c>
      <c r="I713" s="24" t="str">
        <f t="shared" si="75"/>
        <v>*</v>
      </c>
      <c r="J713" s="24" t="str">
        <f t="shared" si="75"/>
        <v/>
      </c>
      <c r="K713" s="24" t="str">
        <f t="shared" si="75"/>
        <v/>
      </c>
      <c r="L713" s="24" t="str">
        <f t="shared" si="75"/>
        <v/>
      </c>
      <c r="M713" s="24" t="str">
        <f t="shared" si="75"/>
        <v/>
      </c>
      <c r="N713" s="24" t="str">
        <f t="shared" si="75"/>
        <v/>
      </c>
      <c r="O713" s="24" t="str">
        <f t="shared" si="75"/>
        <v/>
      </c>
      <c r="P713" s="24" t="str">
        <f t="shared" si="75"/>
        <v>*</v>
      </c>
      <c r="Q713" s="24" t="str">
        <f t="shared" si="75"/>
        <v>*</v>
      </c>
      <c r="R713" s="24" t="str">
        <f t="shared" si="75"/>
        <v>*</v>
      </c>
      <c r="S713" s="24" t="str">
        <f t="shared" si="75"/>
        <v/>
      </c>
      <c r="T713" s="24" t="str">
        <f t="shared" si="75"/>
        <v/>
      </c>
      <c r="U713" s="24" t="str">
        <f t="shared" si="75"/>
        <v/>
      </c>
    </row>
    <row r="714" spans="1:21" s="18" customFormat="1" ht="15.75" hidden="1" customHeight="1" x14ac:dyDescent="0.2">
      <c r="A714" s="76"/>
      <c r="B714" s="22" t="s">
        <v>333</v>
      </c>
      <c r="C714" s="23" t="s">
        <v>16</v>
      </c>
      <c r="D714" s="24" t="str">
        <f t="shared" ref="D714:U714" si="76">IF(D84=D388,"","*")</f>
        <v>*</v>
      </c>
      <c r="E714" s="24" t="str">
        <f t="shared" si="76"/>
        <v>*</v>
      </c>
      <c r="F714" s="24" t="str">
        <f t="shared" si="76"/>
        <v>*</v>
      </c>
      <c r="G714" s="24" t="str">
        <f t="shared" si="76"/>
        <v>*</v>
      </c>
      <c r="H714" s="24" t="str">
        <f t="shared" si="76"/>
        <v>*</v>
      </c>
      <c r="I714" s="24" t="str">
        <f t="shared" si="76"/>
        <v>*</v>
      </c>
      <c r="J714" s="24" t="str">
        <f t="shared" si="76"/>
        <v/>
      </c>
      <c r="K714" s="24" t="str">
        <f t="shared" si="76"/>
        <v/>
      </c>
      <c r="L714" s="24" t="str">
        <f t="shared" si="76"/>
        <v/>
      </c>
      <c r="M714" s="24" t="str">
        <f t="shared" si="76"/>
        <v/>
      </c>
      <c r="N714" s="24" t="str">
        <f t="shared" si="76"/>
        <v/>
      </c>
      <c r="O714" s="24" t="str">
        <f t="shared" si="76"/>
        <v/>
      </c>
      <c r="P714" s="24" t="str">
        <f t="shared" si="76"/>
        <v>*</v>
      </c>
      <c r="Q714" s="24" t="str">
        <f t="shared" si="76"/>
        <v>*</v>
      </c>
      <c r="R714" s="24" t="str">
        <f t="shared" si="76"/>
        <v>*</v>
      </c>
      <c r="S714" s="24" t="str">
        <f t="shared" si="76"/>
        <v/>
      </c>
      <c r="T714" s="24" t="str">
        <f t="shared" si="76"/>
        <v/>
      </c>
      <c r="U714" s="24" t="str">
        <f t="shared" si="76"/>
        <v/>
      </c>
    </row>
    <row r="715" spans="1:21" s="18" customFormat="1" ht="15.75" hidden="1" customHeight="1" x14ac:dyDescent="0.2">
      <c r="A715" s="77"/>
      <c r="B715" s="25" t="s">
        <v>221</v>
      </c>
      <c r="C715" s="26" t="s">
        <v>18</v>
      </c>
      <c r="D715" s="27" t="str">
        <f t="shared" ref="D715:U715" si="77">IF(D85=D389,"","*")</f>
        <v>*</v>
      </c>
      <c r="E715" s="27" t="str">
        <f t="shared" si="77"/>
        <v>*</v>
      </c>
      <c r="F715" s="27" t="str">
        <f t="shared" si="77"/>
        <v>*</v>
      </c>
      <c r="G715" s="27" t="str">
        <f t="shared" si="77"/>
        <v>*</v>
      </c>
      <c r="H715" s="27" t="str">
        <f t="shared" si="77"/>
        <v>*</v>
      </c>
      <c r="I715" s="27" t="str">
        <f t="shared" si="77"/>
        <v>*</v>
      </c>
      <c r="J715" s="27" t="str">
        <f t="shared" si="77"/>
        <v/>
      </c>
      <c r="K715" s="27" t="str">
        <f t="shared" si="77"/>
        <v/>
      </c>
      <c r="L715" s="27" t="str">
        <f t="shared" si="77"/>
        <v/>
      </c>
      <c r="M715" s="27" t="str">
        <f t="shared" si="77"/>
        <v/>
      </c>
      <c r="N715" s="27" t="str">
        <f t="shared" si="77"/>
        <v/>
      </c>
      <c r="O715" s="27" t="str">
        <f t="shared" si="77"/>
        <v/>
      </c>
      <c r="P715" s="27" t="str">
        <f t="shared" si="77"/>
        <v/>
      </c>
      <c r="Q715" s="27" t="str">
        <f t="shared" si="77"/>
        <v>*</v>
      </c>
      <c r="R715" s="27" t="str">
        <f t="shared" si="77"/>
        <v>*</v>
      </c>
      <c r="S715" s="27" t="str">
        <f t="shared" si="77"/>
        <v>*</v>
      </c>
      <c r="T715" s="27" t="str">
        <f t="shared" si="77"/>
        <v>*</v>
      </c>
      <c r="U715" s="27" t="str">
        <f t="shared" si="77"/>
        <v>*</v>
      </c>
    </row>
    <row r="716" spans="1:21" ht="15.75" hidden="1" customHeight="1" x14ac:dyDescent="0.2">
      <c r="A716" s="72" t="s">
        <v>237</v>
      </c>
      <c r="B716" s="73"/>
      <c r="C716" s="15" t="s">
        <v>35</v>
      </c>
      <c r="D716" s="16" t="str">
        <f t="shared" ref="D716:U716" si="78">IF(D86=D390,"","*")</f>
        <v>*</v>
      </c>
      <c r="E716" s="16" t="str">
        <f t="shared" si="78"/>
        <v>*</v>
      </c>
      <c r="F716" s="16" t="str">
        <f t="shared" si="78"/>
        <v>*</v>
      </c>
      <c r="G716" s="16" t="str">
        <f t="shared" si="78"/>
        <v>*</v>
      </c>
      <c r="H716" s="16" t="str">
        <f t="shared" si="78"/>
        <v>*</v>
      </c>
      <c r="I716" s="16" t="str">
        <f t="shared" si="78"/>
        <v>*</v>
      </c>
      <c r="J716" s="16" t="str">
        <f t="shared" si="78"/>
        <v>*</v>
      </c>
      <c r="K716" s="16" t="str">
        <f t="shared" si="78"/>
        <v>*</v>
      </c>
      <c r="L716" s="16" t="str">
        <f t="shared" si="78"/>
        <v>*</v>
      </c>
      <c r="M716" s="16" t="str">
        <f t="shared" si="78"/>
        <v>*</v>
      </c>
      <c r="N716" s="16" t="str">
        <f t="shared" si="78"/>
        <v>*</v>
      </c>
      <c r="O716" s="16" t="str">
        <f t="shared" si="78"/>
        <v>*</v>
      </c>
      <c r="P716" s="16" t="str">
        <f t="shared" si="78"/>
        <v>*</v>
      </c>
      <c r="Q716" s="16" t="str">
        <f t="shared" si="78"/>
        <v>*</v>
      </c>
      <c r="R716" s="16" t="str">
        <f t="shared" si="78"/>
        <v>*</v>
      </c>
      <c r="S716" s="16" t="str">
        <f t="shared" si="78"/>
        <v>*</v>
      </c>
      <c r="T716" s="16" t="str">
        <f t="shared" si="78"/>
        <v>*</v>
      </c>
      <c r="U716" s="16" t="str">
        <f t="shared" si="78"/>
        <v>*</v>
      </c>
    </row>
    <row r="717" spans="1:21" s="18" customFormat="1" ht="15.75" hidden="1" customHeight="1" x14ac:dyDescent="0.2">
      <c r="A717" s="91" t="s">
        <v>332</v>
      </c>
      <c r="B717" s="17" t="s">
        <v>210</v>
      </c>
      <c r="C717" s="63" t="s">
        <v>22</v>
      </c>
      <c r="D717" s="64" t="str">
        <f t="shared" ref="D717:U717" si="79">IF(D87=D391,"","*")</f>
        <v>*</v>
      </c>
      <c r="E717" s="64" t="str">
        <f t="shared" si="79"/>
        <v>*</v>
      </c>
      <c r="F717" s="64" t="str">
        <f t="shared" si="79"/>
        <v>*</v>
      </c>
      <c r="G717" s="64" t="str">
        <f t="shared" si="79"/>
        <v>*</v>
      </c>
      <c r="H717" s="64" t="str">
        <f t="shared" si="79"/>
        <v>*</v>
      </c>
      <c r="I717" s="64" t="str">
        <f t="shared" si="79"/>
        <v>*</v>
      </c>
      <c r="J717" s="64" t="str">
        <f t="shared" si="79"/>
        <v/>
      </c>
      <c r="K717" s="64" t="str">
        <f t="shared" si="79"/>
        <v/>
      </c>
      <c r="L717" s="64" t="str">
        <f t="shared" si="79"/>
        <v/>
      </c>
      <c r="M717" s="64" t="str">
        <f t="shared" si="79"/>
        <v/>
      </c>
      <c r="N717" s="64" t="str">
        <f t="shared" si="79"/>
        <v/>
      </c>
      <c r="O717" s="64" t="str">
        <f t="shared" si="79"/>
        <v/>
      </c>
      <c r="P717" s="64" t="str">
        <f t="shared" si="79"/>
        <v>*</v>
      </c>
      <c r="Q717" s="64" t="str">
        <f t="shared" si="79"/>
        <v>*</v>
      </c>
      <c r="R717" s="64" t="str">
        <f t="shared" si="79"/>
        <v>*</v>
      </c>
      <c r="S717" s="64" t="str">
        <f t="shared" si="79"/>
        <v>*</v>
      </c>
      <c r="T717" s="64" t="str">
        <f t="shared" si="79"/>
        <v>*</v>
      </c>
      <c r="U717" s="64" t="str">
        <f t="shared" si="79"/>
        <v>*</v>
      </c>
    </row>
    <row r="718" spans="1:21" s="18" customFormat="1" ht="15.75" hidden="1" customHeight="1" x14ac:dyDescent="0.2">
      <c r="A718" s="92"/>
      <c r="B718" s="19" t="s">
        <v>211</v>
      </c>
      <c r="C718" s="42" t="s">
        <v>17</v>
      </c>
      <c r="D718" s="20" t="str">
        <f t="shared" ref="D718:U718" si="80">IF(D88=D392,"","*")</f>
        <v>*</v>
      </c>
      <c r="E718" s="20" t="str">
        <f t="shared" si="80"/>
        <v>*</v>
      </c>
      <c r="F718" s="20" t="str">
        <f t="shared" si="80"/>
        <v>*</v>
      </c>
      <c r="G718" s="20" t="str">
        <f t="shared" si="80"/>
        <v>*</v>
      </c>
      <c r="H718" s="20" t="str">
        <f t="shared" si="80"/>
        <v>*</v>
      </c>
      <c r="I718" s="20" t="str">
        <f t="shared" si="80"/>
        <v>*</v>
      </c>
      <c r="J718" s="20" t="str">
        <f t="shared" si="80"/>
        <v/>
      </c>
      <c r="K718" s="20" t="str">
        <f t="shared" si="80"/>
        <v/>
      </c>
      <c r="L718" s="20" t="str">
        <f t="shared" si="80"/>
        <v/>
      </c>
      <c r="M718" s="20" t="str">
        <f t="shared" si="80"/>
        <v/>
      </c>
      <c r="N718" s="20" t="str">
        <f t="shared" si="80"/>
        <v/>
      </c>
      <c r="O718" s="20" t="str">
        <f t="shared" si="80"/>
        <v/>
      </c>
      <c r="P718" s="20" t="str">
        <f t="shared" si="80"/>
        <v>*</v>
      </c>
      <c r="Q718" s="20" t="str">
        <f t="shared" si="80"/>
        <v>*</v>
      </c>
      <c r="R718" s="20" t="str">
        <f t="shared" si="80"/>
        <v>*</v>
      </c>
      <c r="S718" s="20" t="str">
        <f t="shared" si="80"/>
        <v>*</v>
      </c>
      <c r="T718" s="20" t="str">
        <f t="shared" si="80"/>
        <v>*</v>
      </c>
      <c r="U718" s="20" t="str">
        <f t="shared" si="80"/>
        <v>*</v>
      </c>
    </row>
    <row r="719" spans="1:21" s="18" customFormat="1" ht="15.75" hidden="1" customHeight="1" x14ac:dyDescent="0.2">
      <c r="A719" s="92"/>
      <c r="B719" s="21" t="s">
        <v>248</v>
      </c>
      <c r="C719" s="42" t="s">
        <v>14</v>
      </c>
      <c r="D719" s="20" t="str">
        <f t="shared" ref="D719:U719" si="81">IF(D89=D393,"","*")</f>
        <v>*</v>
      </c>
      <c r="E719" s="20" t="str">
        <f t="shared" si="81"/>
        <v>*</v>
      </c>
      <c r="F719" s="20" t="str">
        <f t="shared" si="81"/>
        <v>*</v>
      </c>
      <c r="G719" s="20" t="str">
        <f t="shared" si="81"/>
        <v>*</v>
      </c>
      <c r="H719" s="20" t="str">
        <f t="shared" si="81"/>
        <v>*</v>
      </c>
      <c r="I719" s="20" t="str">
        <f t="shared" si="81"/>
        <v>*</v>
      </c>
      <c r="J719" s="20" t="str">
        <f t="shared" si="81"/>
        <v/>
      </c>
      <c r="K719" s="20" t="str">
        <f t="shared" si="81"/>
        <v/>
      </c>
      <c r="L719" s="20" t="str">
        <f t="shared" si="81"/>
        <v/>
      </c>
      <c r="M719" s="20" t="str">
        <f t="shared" si="81"/>
        <v/>
      </c>
      <c r="N719" s="20" t="str">
        <f t="shared" si="81"/>
        <v/>
      </c>
      <c r="O719" s="20" t="str">
        <f t="shared" si="81"/>
        <v/>
      </c>
      <c r="P719" s="20" t="str">
        <f t="shared" si="81"/>
        <v>*</v>
      </c>
      <c r="Q719" s="20" t="str">
        <f t="shared" si="81"/>
        <v>*</v>
      </c>
      <c r="R719" s="20" t="str">
        <f t="shared" si="81"/>
        <v>*</v>
      </c>
      <c r="S719" s="20" t="str">
        <f t="shared" si="81"/>
        <v>*</v>
      </c>
      <c r="T719" s="20" t="str">
        <f t="shared" si="81"/>
        <v>*</v>
      </c>
      <c r="U719" s="20" t="str">
        <f t="shared" si="81"/>
        <v>*</v>
      </c>
    </row>
    <row r="720" spans="1:21" s="18" customFormat="1" ht="15.75" hidden="1" customHeight="1" x14ac:dyDescent="0.2">
      <c r="A720" s="92"/>
      <c r="B720" s="21" t="s">
        <v>212</v>
      </c>
      <c r="C720" s="42" t="s">
        <v>15</v>
      </c>
      <c r="D720" s="20" t="str">
        <f t="shared" ref="D720:U720" si="82">IF(D90=D394,"","*")</f>
        <v/>
      </c>
      <c r="E720" s="20" t="str">
        <f t="shared" si="82"/>
        <v/>
      </c>
      <c r="F720" s="20" t="str">
        <f t="shared" si="82"/>
        <v/>
      </c>
      <c r="G720" s="20" t="str">
        <f t="shared" si="82"/>
        <v/>
      </c>
      <c r="H720" s="20" t="str">
        <f t="shared" si="82"/>
        <v/>
      </c>
      <c r="I720" s="20" t="str">
        <f t="shared" si="82"/>
        <v/>
      </c>
      <c r="J720" s="20" t="str">
        <f t="shared" si="82"/>
        <v/>
      </c>
      <c r="K720" s="20" t="str">
        <f t="shared" si="82"/>
        <v/>
      </c>
      <c r="L720" s="20" t="str">
        <f t="shared" si="82"/>
        <v/>
      </c>
      <c r="M720" s="20" t="str">
        <f t="shared" si="82"/>
        <v/>
      </c>
      <c r="N720" s="20" t="str">
        <f t="shared" si="82"/>
        <v/>
      </c>
      <c r="O720" s="20" t="str">
        <f t="shared" si="82"/>
        <v/>
      </c>
      <c r="P720" s="20" t="str">
        <f t="shared" si="82"/>
        <v/>
      </c>
      <c r="Q720" s="20" t="str">
        <f t="shared" si="82"/>
        <v/>
      </c>
      <c r="R720" s="20" t="str">
        <f t="shared" si="82"/>
        <v/>
      </c>
      <c r="S720" s="20" t="str">
        <f t="shared" si="82"/>
        <v/>
      </c>
      <c r="T720" s="20" t="str">
        <f t="shared" si="82"/>
        <v/>
      </c>
      <c r="U720" s="20" t="str">
        <f t="shared" si="82"/>
        <v/>
      </c>
    </row>
    <row r="721" spans="1:21" s="18" customFormat="1" ht="15.75" hidden="1" customHeight="1" x14ac:dyDescent="0.2">
      <c r="A721" s="92"/>
      <c r="B721" s="19" t="s">
        <v>333</v>
      </c>
      <c r="C721" s="42" t="s">
        <v>16</v>
      </c>
      <c r="D721" s="20" t="str">
        <f t="shared" ref="D721:U721" si="83">IF(D91=D395,"","*")</f>
        <v/>
      </c>
      <c r="E721" s="20" t="str">
        <f t="shared" si="83"/>
        <v/>
      </c>
      <c r="F721" s="20" t="str">
        <f t="shared" si="83"/>
        <v/>
      </c>
      <c r="G721" s="20" t="str">
        <f t="shared" si="83"/>
        <v/>
      </c>
      <c r="H721" s="20" t="str">
        <f t="shared" si="83"/>
        <v/>
      </c>
      <c r="I721" s="20" t="str">
        <f t="shared" si="83"/>
        <v/>
      </c>
      <c r="J721" s="20" t="str">
        <f t="shared" si="83"/>
        <v/>
      </c>
      <c r="K721" s="20" t="str">
        <f t="shared" si="83"/>
        <v/>
      </c>
      <c r="L721" s="20" t="str">
        <f t="shared" si="83"/>
        <v/>
      </c>
      <c r="M721" s="20" t="str">
        <f t="shared" si="83"/>
        <v/>
      </c>
      <c r="N721" s="20" t="str">
        <f t="shared" si="83"/>
        <v/>
      </c>
      <c r="O721" s="20" t="str">
        <f t="shared" si="83"/>
        <v/>
      </c>
      <c r="P721" s="20" t="str">
        <f t="shared" si="83"/>
        <v/>
      </c>
      <c r="Q721" s="20" t="str">
        <f t="shared" si="83"/>
        <v/>
      </c>
      <c r="R721" s="20" t="str">
        <f t="shared" si="83"/>
        <v/>
      </c>
      <c r="S721" s="20" t="str">
        <f t="shared" si="83"/>
        <v/>
      </c>
      <c r="T721" s="20" t="str">
        <f t="shared" si="83"/>
        <v/>
      </c>
      <c r="U721" s="20" t="str">
        <f t="shared" si="83"/>
        <v/>
      </c>
    </row>
    <row r="722" spans="1:21" s="18" customFormat="1" ht="15.75" hidden="1" customHeight="1" x14ac:dyDescent="0.2">
      <c r="A722" s="92"/>
      <c r="B722" s="19" t="s">
        <v>221</v>
      </c>
      <c r="C722" s="42" t="s">
        <v>18</v>
      </c>
      <c r="D722" s="20" t="str">
        <f t="shared" ref="D722:U722" si="84">IF(D92=D396,"","*")</f>
        <v>*</v>
      </c>
      <c r="E722" s="20" t="str">
        <f t="shared" si="84"/>
        <v>*</v>
      </c>
      <c r="F722" s="20" t="str">
        <f t="shared" si="84"/>
        <v>*</v>
      </c>
      <c r="G722" s="20" t="str">
        <f t="shared" si="84"/>
        <v/>
      </c>
      <c r="H722" s="20" t="str">
        <f t="shared" si="84"/>
        <v/>
      </c>
      <c r="I722" s="20" t="str">
        <f t="shared" si="84"/>
        <v/>
      </c>
      <c r="J722" s="20" t="str">
        <f t="shared" si="84"/>
        <v/>
      </c>
      <c r="K722" s="20" t="str">
        <f t="shared" si="84"/>
        <v/>
      </c>
      <c r="L722" s="20" t="str">
        <f t="shared" si="84"/>
        <v/>
      </c>
      <c r="M722" s="20" t="str">
        <f t="shared" si="84"/>
        <v/>
      </c>
      <c r="N722" s="20" t="str">
        <f t="shared" si="84"/>
        <v/>
      </c>
      <c r="O722" s="20" t="str">
        <f t="shared" si="84"/>
        <v/>
      </c>
      <c r="P722" s="20" t="str">
        <f t="shared" si="84"/>
        <v>*</v>
      </c>
      <c r="Q722" s="20" t="str">
        <f t="shared" si="84"/>
        <v>*</v>
      </c>
      <c r="R722" s="20" t="str">
        <f t="shared" si="84"/>
        <v>*</v>
      </c>
      <c r="S722" s="20" t="str">
        <f t="shared" si="84"/>
        <v>*</v>
      </c>
      <c r="T722" s="20" t="str">
        <f t="shared" si="84"/>
        <v>*</v>
      </c>
      <c r="U722" s="20" t="str">
        <f t="shared" si="84"/>
        <v>*</v>
      </c>
    </row>
    <row r="723" spans="1:21" s="18" customFormat="1" ht="15.75" hidden="1" customHeight="1" x14ac:dyDescent="0.2">
      <c r="A723" s="76" t="s">
        <v>334</v>
      </c>
      <c r="B723" s="17" t="s">
        <v>210</v>
      </c>
      <c r="C723" s="63" t="s">
        <v>22</v>
      </c>
      <c r="D723" s="64" t="str">
        <f t="shared" ref="D723:U723" si="85">IF(D93=D397,"","*")</f>
        <v>*</v>
      </c>
      <c r="E723" s="64" t="str">
        <f t="shared" si="85"/>
        <v>*</v>
      </c>
      <c r="F723" s="64" t="str">
        <f t="shared" si="85"/>
        <v>*</v>
      </c>
      <c r="G723" s="64" t="str">
        <f t="shared" si="85"/>
        <v>*</v>
      </c>
      <c r="H723" s="64" t="str">
        <f t="shared" si="85"/>
        <v>*</v>
      </c>
      <c r="I723" s="64" t="str">
        <f t="shared" si="85"/>
        <v>*</v>
      </c>
      <c r="J723" s="64" t="str">
        <f t="shared" si="85"/>
        <v>*</v>
      </c>
      <c r="K723" s="64" t="str">
        <f t="shared" si="85"/>
        <v>*</v>
      </c>
      <c r="L723" s="64" t="str">
        <f t="shared" si="85"/>
        <v>*</v>
      </c>
      <c r="M723" s="64" t="str">
        <f t="shared" si="85"/>
        <v>*</v>
      </c>
      <c r="N723" s="64" t="str">
        <f t="shared" si="85"/>
        <v>*</v>
      </c>
      <c r="O723" s="64" t="str">
        <f t="shared" si="85"/>
        <v>*</v>
      </c>
      <c r="P723" s="64" t="str">
        <f t="shared" si="85"/>
        <v>*</v>
      </c>
      <c r="Q723" s="64" t="str">
        <f t="shared" si="85"/>
        <v>*</v>
      </c>
      <c r="R723" s="64" t="str">
        <f t="shared" si="85"/>
        <v>*</v>
      </c>
      <c r="S723" s="64" t="str">
        <f t="shared" si="85"/>
        <v/>
      </c>
      <c r="T723" s="64" t="str">
        <f t="shared" si="85"/>
        <v>*</v>
      </c>
      <c r="U723" s="64" t="str">
        <f t="shared" si="85"/>
        <v>*</v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24" t="str">
        <f t="shared" ref="D724:U724" si="86">IF(D94=D398,"","*")</f>
        <v>*</v>
      </c>
      <c r="E724" s="24" t="str">
        <f t="shared" si="86"/>
        <v>*</v>
      </c>
      <c r="F724" s="24" t="str">
        <f t="shared" si="86"/>
        <v>*</v>
      </c>
      <c r="G724" s="24" t="str">
        <f t="shared" si="86"/>
        <v>*</v>
      </c>
      <c r="H724" s="24" t="str">
        <f t="shared" si="86"/>
        <v>*</v>
      </c>
      <c r="I724" s="24" t="str">
        <f t="shared" si="86"/>
        <v>*</v>
      </c>
      <c r="J724" s="24" t="str">
        <f t="shared" si="86"/>
        <v>*</v>
      </c>
      <c r="K724" s="24" t="str">
        <f t="shared" si="86"/>
        <v>*</v>
      </c>
      <c r="L724" s="24" t="str">
        <f t="shared" si="86"/>
        <v>*</v>
      </c>
      <c r="M724" s="24" t="str">
        <f t="shared" si="86"/>
        <v>*</v>
      </c>
      <c r="N724" s="24" t="str">
        <f t="shared" si="86"/>
        <v>*</v>
      </c>
      <c r="O724" s="24" t="str">
        <f t="shared" si="86"/>
        <v>*</v>
      </c>
      <c r="P724" s="24" t="str">
        <f t="shared" si="86"/>
        <v>*</v>
      </c>
      <c r="Q724" s="24" t="str">
        <f t="shared" si="86"/>
        <v>*</v>
      </c>
      <c r="R724" s="24" t="str">
        <f t="shared" si="86"/>
        <v>*</v>
      </c>
      <c r="S724" s="24" t="str">
        <f t="shared" si="86"/>
        <v>*</v>
      </c>
      <c r="T724" s="24" t="str">
        <f t="shared" si="86"/>
        <v>*</v>
      </c>
      <c r="U724" s="24" t="str">
        <f t="shared" si="86"/>
        <v>*</v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24" t="str">
        <f t="shared" ref="D725:U725" si="87">IF(D95=D399,"","*")</f>
        <v>*</v>
      </c>
      <c r="E725" s="24" t="str">
        <f t="shared" si="87"/>
        <v>*</v>
      </c>
      <c r="F725" s="24" t="str">
        <f t="shared" si="87"/>
        <v>*</v>
      </c>
      <c r="G725" s="24" t="str">
        <f t="shared" si="87"/>
        <v>*</v>
      </c>
      <c r="H725" s="24" t="str">
        <f t="shared" si="87"/>
        <v>*</v>
      </c>
      <c r="I725" s="24" t="str">
        <f t="shared" si="87"/>
        <v>*</v>
      </c>
      <c r="J725" s="24" t="str">
        <f t="shared" si="87"/>
        <v>*</v>
      </c>
      <c r="K725" s="24" t="str">
        <f t="shared" si="87"/>
        <v>*</v>
      </c>
      <c r="L725" s="24" t="str">
        <f t="shared" si="87"/>
        <v>*</v>
      </c>
      <c r="M725" s="24" t="str">
        <f t="shared" si="87"/>
        <v>*</v>
      </c>
      <c r="N725" s="24" t="str">
        <f t="shared" si="87"/>
        <v>*</v>
      </c>
      <c r="O725" s="24" t="str">
        <f t="shared" si="87"/>
        <v>*</v>
      </c>
      <c r="P725" s="24" t="str">
        <f t="shared" si="87"/>
        <v>*</v>
      </c>
      <c r="Q725" s="24" t="str">
        <f t="shared" si="87"/>
        <v>*</v>
      </c>
      <c r="R725" s="24" t="str">
        <f t="shared" si="87"/>
        <v>*</v>
      </c>
      <c r="S725" s="24" t="str">
        <f t="shared" si="87"/>
        <v>*</v>
      </c>
      <c r="T725" s="24" t="str">
        <f t="shared" si="87"/>
        <v>*</v>
      </c>
      <c r="U725" s="24" t="str">
        <f t="shared" si="87"/>
        <v>*</v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24" t="str">
        <f t="shared" ref="D726:U726" si="88">IF(D96=D400,"","*")</f>
        <v>*</v>
      </c>
      <c r="E726" s="24" t="str">
        <f t="shared" si="88"/>
        <v>*</v>
      </c>
      <c r="F726" s="24" t="str">
        <f t="shared" si="88"/>
        <v>*</v>
      </c>
      <c r="G726" s="24" t="str">
        <f t="shared" si="88"/>
        <v>*</v>
      </c>
      <c r="H726" s="24" t="str">
        <f t="shared" si="88"/>
        <v>*</v>
      </c>
      <c r="I726" s="24" t="str">
        <f t="shared" si="88"/>
        <v>*</v>
      </c>
      <c r="J726" s="24" t="str">
        <f t="shared" si="88"/>
        <v/>
      </c>
      <c r="K726" s="24" t="str">
        <f t="shared" si="88"/>
        <v/>
      </c>
      <c r="L726" s="24" t="str">
        <f t="shared" si="88"/>
        <v/>
      </c>
      <c r="M726" s="24" t="str">
        <f t="shared" si="88"/>
        <v/>
      </c>
      <c r="N726" s="24" t="str">
        <f t="shared" si="88"/>
        <v/>
      </c>
      <c r="O726" s="24" t="str">
        <f t="shared" si="88"/>
        <v/>
      </c>
      <c r="P726" s="24" t="str">
        <f t="shared" si="88"/>
        <v>*</v>
      </c>
      <c r="Q726" s="24" t="str">
        <f t="shared" si="88"/>
        <v>*</v>
      </c>
      <c r="R726" s="24" t="str">
        <f t="shared" si="88"/>
        <v>*</v>
      </c>
      <c r="S726" s="24" t="str">
        <f t="shared" si="88"/>
        <v/>
      </c>
      <c r="T726" s="24" t="str">
        <f t="shared" si="88"/>
        <v/>
      </c>
      <c r="U726" s="24" t="str">
        <f t="shared" si="88"/>
        <v/>
      </c>
    </row>
    <row r="727" spans="1:21" s="18" customFormat="1" ht="15.75" hidden="1" customHeight="1" x14ac:dyDescent="0.2">
      <c r="A727" s="76"/>
      <c r="B727" s="22" t="s">
        <v>333</v>
      </c>
      <c r="C727" s="23" t="s">
        <v>16</v>
      </c>
      <c r="D727" s="24" t="str">
        <f t="shared" ref="D727:U727" si="89">IF(D97=D401,"","*")</f>
        <v>*</v>
      </c>
      <c r="E727" s="24" t="str">
        <f t="shared" si="89"/>
        <v>*</v>
      </c>
      <c r="F727" s="24" t="str">
        <f t="shared" si="89"/>
        <v>*</v>
      </c>
      <c r="G727" s="24" t="str">
        <f t="shared" si="89"/>
        <v>*</v>
      </c>
      <c r="H727" s="24" t="str">
        <f t="shared" si="89"/>
        <v>*</v>
      </c>
      <c r="I727" s="24" t="str">
        <f t="shared" si="89"/>
        <v>*</v>
      </c>
      <c r="J727" s="24" t="str">
        <f t="shared" si="89"/>
        <v/>
      </c>
      <c r="K727" s="24" t="str">
        <f t="shared" si="89"/>
        <v/>
      </c>
      <c r="L727" s="24" t="str">
        <f t="shared" si="89"/>
        <v/>
      </c>
      <c r="M727" s="24" t="str">
        <f t="shared" si="89"/>
        <v/>
      </c>
      <c r="N727" s="24" t="str">
        <f t="shared" si="89"/>
        <v/>
      </c>
      <c r="O727" s="24" t="str">
        <f t="shared" si="89"/>
        <v/>
      </c>
      <c r="P727" s="24" t="str">
        <f t="shared" si="89"/>
        <v>*</v>
      </c>
      <c r="Q727" s="24" t="str">
        <f t="shared" si="89"/>
        <v>*</v>
      </c>
      <c r="R727" s="24" t="str">
        <f t="shared" si="89"/>
        <v>*</v>
      </c>
      <c r="S727" s="24" t="str">
        <f t="shared" si="89"/>
        <v>*</v>
      </c>
      <c r="T727" s="24" t="str">
        <f t="shared" si="89"/>
        <v>*</v>
      </c>
      <c r="U727" s="24" t="str">
        <f t="shared" si="89"/>
        <v>*</v>
      </c>
    </row>
    <row r="728" spans="1:21" s="18" customFormat="1" ht="15.75" hidden="1" customHeight="1" x14ac:dyDescent="0.2">
      <c r="A728" s="77"/>
      <c r="B728" s="25" t="s">
        <v>221</v>
      </c>
      <c r="C728" s="26" t="s">
        <v>18</v>
      </c>
      <c r="D728" s="27" t="str">
        <f t="shared" ref="D728:U728" si="90">IF(D98=D402,"","*")</f>
        <v>*</v>
      </c>
      <c r="E728" s="27" t="str">
        <f t="shared" si="90"/>
        <v>*</v>
      </c>
      <c r="F728" s="27" t="str">
        <f t="shared" si="90"/>
        <v>*</v>
      </c>
      <c r="G728" s="27" t="str">
        <f t="shared" si="90"/>
        <v>*</v>
      </c>
      <c r="H728" s="27" t="str">
        <f t="shared" si="90"/>
        <v>*</v>
      </c>
      <c r="I728" s="27" t="str">
        <f t="shared" si="90"/>
        <v>*</v>
      </c>
      <c r="J728" s="27" t="str">
        <f t="shared" si="90"/>
        <v/>
      </c>
      <c r="K728" s="27" t="str">
        <f t="shared" si="90"/>
        <v/>
      </c>
      <c r="L728" s="27" t="str">
        <f t="shared" si="90"/>
        <v/>
      </c>
      <c r="M728" s="27" t="str">
        <f t="shared" si="90"/>
        <v/>
      </c>
      <c r="N728" s="27" t="str">
        <f t="shared" si="90"/>
        <v/>
      </c>
      <c r="O728" s="27" t="str">
        <f t="shared" si="90"/>
        <v/>
      </c>
      <c r="P728" s="27" t="str">
        <f t="shared" si="90"/>
        <v>*</v>
      </c>
      <c r="Q728" s="27" t="str">
        <f t="shared" si="90"/>
        <v>*</v>
      </c>
      <c r="R728" s="27" t="str">
        <f t="shared" si="90"/>
        <v>*</v>
      </c>
      <c r="S728" s="27" t="str">
        <f t="shared" si="90"/>
        <v/>
      </c>
      <c r="T728" s="27" t="str">
        <f t="shared" si="90"/>
        <v>*</v>
      </c>
      <c r="U728" s="27" t="str">
        <f t="shared" si="90"/>
        <v>*</v>
      </c>
    </row>
    <row r="729" spans="1:21" ht="15.75" hidden="1" customHeight="1" x14ac:dyDescent="0.2">
      <c r="A729" s="72" t="s">
        <v>251</v>
      </c>
      <c r="B729" s="73"/>
      <c r="C729" s="15" t="s">
        <v>47</v>
      </c>
      <c r="D729" s="16" t="e">
        <f>IF(#REF!=D403,"","*")</f>
        <v>#REF!</v>
      </c>
      <c r="E729" s="16" t="e">
        <f>IF(#REF!=E403,"","*")</f>
        <v>#REF!</v>
      </c>
      <c r="F729" s="16" t="e">
        <f>IF(#REF!=F403,"","*")</f>
        <v>#REF!</v>
      </c>
      <c r="G729" s="16" t="e">
        <f>IF(#REF!=G403,"","*")</f>
        <v>#REF!</v>
      </c>
      <c r="H729" s="16" t="e">
        <f>IF(#REF!=H403,"","*")</f>
        <v>#REF!</v>
      </c>
      <c r="I729" s="16" t="e">
        <f>IF(#REF!=I403,"","*")</f>
        <v>#REF!</v>
      </c>
      <c r="J729" s="16" t="e">
        <f>IF(#REF!=J403,"","*")</f>
        <v>#REF!</v>
      </c>
      <c r="K729" s="16" t="e">
        <f>IF(#REF!=K403,"","*")</f>
        <v>#REF!</v>
      </c>
      <c r="L729" s="16" t="e">
        <f>IF(#REF!=L403,"","*")</f>
        <v>#REF!</v>
      </c>
      <c r="M729" s="16" t="e">
        <f>IF(#REF!=M403,"","*")</f>
        <v>#REF!</v>
      </c>
      <c r="N729" s="16" t="e">
        <f>IF(#REF!=N403,"","*")</f>
        <v>#REF!</v>
      </c>
      <c r="O729" s="16" t="e">
        <f>IF(#REF!=O403,"","*")</f>
        <v>#REF!</v>
      </c>
      <c r="P729" s="16" t="e">
        <f>IF(#REF!=P403,"","*")</f>
        <v>#REF!</v>
      </c>
      <c r="Q729" s="16" t="e">
        <f>IF(#REF!=Q403,"","*")</f>
        <v>#REF!</v>
      </c>
      <c r="R729" s="16" t="e">
        <f>IF(#REF!=R403,"","*")</f>
        <v>#REF!</v>
      </c>
      <c r="S729" s="16" t="e">
        <f>IF(#REF!=S403,"","*")</f>
        <v>#REF!</v>
      </c>
      <c r="T729" s="16" t="e">
        <f>IF(#REF!=T403,"","*")</f>
        <v>#REF!</v>
      </c>
      <c r="U729" s="16" t="e">
        <f>IF(#REF!=U403,"","*")</f>
        <v>#REF!</v>
      </c>
    </row>
    <row r="730" spans="1:21" s="18" customFormat="1" ht="15.75" hidden="1" customHeight="1" x14ac:dyDescent="0.2">
      <c r="A730" s="91" t="s">
        <v>332</v>
      </c>
      <c r="B730" s="17" t="s">
        <v>210</v>
      </c>
      <c r="C730" s="63" t="s">
        <v>22</v>
      </c>
      <c r="D730" s="64" t="e">
        <f>IF(#REF!=D404,"","*")</f>
        <v>#REF!</v>
      </c>
      <c r="E730" s="64" t="e">
        <f>IF(#REF!=E404,"","*")</f>
        <v>#REF!</v>
      </c>
      <c r="F730" s="64" t="e">
        <f>IF(#REF!=F404,"","*")</f>
        <v>#REF!</v>
      </c>
      <c r="G730" s="64" t="e">
        <f>IF(#REF!=G404,"","*")</f>
        <v>#REF!</v>
      </c>
      <c r="H730" s="64" t="e">
        <f>IF(#REF!=H404,"","*")</f>
        <v>#REF!</v>
      </c>
      <c r="I730" s="64" t="e">
        <f>IF(#REF!=I404,"","*")</f>
        <v>#REF!</v>
      </c>
      <c r="J730" s="64" t="e">
        <f>IF(#REF!=J404,"","*")</f>
        <v>#REF!</v>
      </c>
      <c r="K730" s="64" t="e">
        <f>IF(#REF!=K404,"","*")</f>
        <v>#REF!</v>
      </c>
      <c r="L730" s="64" t="e">
        <f>IF(#REF!=L404,"","*")</f>
        <v>#REF!</v>
      </c>
      <c r="M730" s="64" t="e">
        <f>IF(#REF!=M404,"","*")</f>
        <v>#REF!</v>
      </c>
      <c r="N730" s="64" t="e">
        <f>IF(#REF!=N404,"","*")</f>
        <v>#REF!</v>
      </c>
      <c r="O730" s="64" t="e">
        <f>IF(#REF!=O404,"","*")</f>
        <v>#REF!</v>
      </c>
      <c r="P730" s="64" t="e">
        <f>IF(#REF!=P404,"","*")</f>
        <v>#REF!</v>
      </c>
      <c r="Q730" s="64" t="e">
        <f>IF(#REF!=Q404,"","*")</f>
        <v>#REF!</v>
      </c>
      <c r="R730" s="64" t="e">
        <f>IF(#REF!=R404,"","*")</f>
        <v>#REF!</v>
      </c>
      <c r="S730" s="64" t="e">
        <f>IF(#REF!=S404,"","*")</f>
        <v>#REF!</v>
      </c>
      <c r="T730" s="64" t="e">
        <f>IF(#REF!=T404,"","*")</f>
        <v>#REF!</v>
      </c>
      <c r="U730" s="64" t="e">
        <f>IF(#REF!=U404,"","*")</f>
        <v>#REF!</v>
      </c>
    </row>
    <row r="731" spans="1:21" s="18" customFormat="1" ht="15.75" hidden="1" customHeight="1" x14ac:dyDescent="0.2">
      <c r="A731" s="92"/>
      <c r="B731" s="19" t="s">
        <v>211</v>
      </c>
      <c r="C731" s="42" t="s">
        <v>17</v>
      </c>
      <c r="D731" s="20" t="e">
        <f>IF(#REF!=D405,"","*")</f>
        <v>#REF!</v>
      </c>
      <c r="E731" s="20" t="e">
        <f>IF(#REF!=E405,"","*")</f>
        <v>#REF!</v>
      </c>
      <c r="F731" s="20" t="e">
        <f>IF(#REF!=F405,"","*")</f>
        <v>#REF!</v>
      </c>
      <c r="G731" s="20" t="e">
        <f>IF(#REF!=G405,"","*")</f>
        <v>#REF!</v>
      </c>
      <c r="H731" s="20" t="e">
        <f>IF(#REF!=H405,"","*")</f>
        <v>#REF!</v>
      </c>
      <c r="I731" s="20" t="e">
        <f>IF(#REF!=I405,"","*")</f>
        <v>#REF!</v>
      </c>
      <c r="J731" s="20" t="e">
        <f>IF(#REF!=J405,"","*")</f>
        <v>#REF!</v>
      </c>
      <c r="K731" s="20" t="e">
        <f>IF(#REF!=K405,"","*")</f>
        <v>#REF!</v>
      </c>
      <c r="L731" s="20" t="e">
        <f>IF(#REF!=L405,"","*")</f>
        <v>#REF!</v>
      </c>
      <c r="M731" s="20" t="e">
        <f>IF(#REF!=M405,"","*")</f>
        <v>#REF!</v>
      </c>
      <c r="N731" s="20" t="e">
        <f>IF(#REF!=N405,"","*")</f>
        <v>#REF!</v>
      </c>
      <c r="O731" s="20" t="e">
        <f>IF(#REF!=O405,"","*")</f>
        <v>#REF!</v>
      </c>
      <c r="P731" s="20" t="e">
        <f>IF(#REF!=P405,"","*")</f>
        <v>#REF!</v>
      </c>
      <c r="Q731" s="20" t="e">
        <f>IF(#REF!=Q405,"","*")</f>
        <v>#REF!</v>
      </c>
      <c r="R731" s="20" t="e">
        <f>IF(#REF!=R405,"","*")</f>
        <v>#REF!</v>
      </c>
      <c r="S731" s="20" t="e">
        <f>IF(#REF!=S405,"","*")</f>
        <v>#REF!</v>
      </c>
      <c r="T731" s="20" t="e">
        <f>IF(#REF!=T405,"","*")</f>
        <v>#REF!</v>
      </c>
      <c r="U731" s="20" t="e">
        <f>IF(#REF!=U405,"","*")</f>
        <v>#REF!</v>
      </c>
    </row>
    <row r="732" spans="1:21" s="18" customFormat="1" ht="15.75" hidden="1" customHeight="1" x14ac:dyDescent="0.2">
      <c r="A732" s="92"/>
      <c r="B732" s="21" t="s">
        <v>248</v>
      </c>
      <c r="C732" s="42" t="s">
        <v>14</v>
      </c>
      <c r="D732" s="20" t="e">
        <f>IF(#REF!=D406,"","*")</f>
        <v>#REF!</v>
      </c>
      <c r="E732" s="20" t="e">
        <f>IF(#REF!=E406,"","*")</f>
        <v>#REF!</v>
      </c>
      <c r="F732" s="20" t="e">
        <f>IF(#REF!=F406,"","*")</f>
        <v>#REF!</v>
      </c>
      <c r="G732" s="20" t="e">
        <f>IF(#REF!=G406,"","*")</f>
        <v>#REF!</v>
      </c>
      <c r="H732" s="20" t="e">
        <f>IF(#REF!=H406,"","*")</f>
        <v>#REF!</v>
      </c>
      <c r="I732" s="20" t="e">
        <f>IF(#REF!=I406,"","*")</f>
        <v>#REF!</v>
      </c>
      <c r="J732" s="20" t="e">
        <f>IF(#REF!=J406,"","*")</f>
        <v>#REF!</v>
      </c>
      <c r="K732" s="20" t="e">
        <f>IF(#REF!=K406,"","*")</f>
        <v>#REF!</v>
      </c>
      <c r="L732" s="20" t="e">
        <f>IF(#REF!=L406,"","*")</f>
        <v>#REF!</v>
      </c>
      <c r="M732" s="20" t="e">
        <f>IF(#REF!=M406,"","*")</f>
        <v>#REF!</v>
      </c>
      <c r="N732" s="20" t="e">
        <f>IF(#REF!=N406,"","*")</f>
        <v>#REF!</v>
      </c>
      <c r="O732" s="20" t="e">
        <f>IF(#REF!=O406,"","*")</f>
        <v>#REF!</v>
      </c>
      <c r="P732" s="20" t="e">
        <f>IF(#REF!=P406,"","*")</f>
        <v>#REF!</v>
      </c>
      <c r="Q732" s="20" t="e">
        <f>IF(#REF!=Q406,"","*")</f>
        <v>#REF!</v>
      </c>
      <c r="R732" s="20" t="e">
        <f>IF(#REF!=R406,"","*")</f>
        <v>#REF!</v>
      </c>
      <c r="S732" s="20" t="e">
        <f>IF(#REF!=S406,"","*")</f>
        <v>#REF!</v>
      </c>
      <c r="T732" s="20" t="e">
        <f>IF(#REF!=T406,"","*")</f>
        <v>#REF!</v>
      </c>
      <c r="U732" s="20" t="e">
        <f>IF(#REF!=U406,"","*")</f>
        <v>#REF!</v>
      </c>
    </row>
    <row r="733" spans="1:21" s="18" customFormat="1" ht="15.75" hidden="1" customHeight="1" x14ac:dyDescent="0.2">
      <c r="A733" s="92"/>
      <c r="B733" s="21" t="s">
        <v>212</v>
      </c>
      <c r="C733" s="42" t="s">
        <v>15</v>
      </c>
      <c r="D733" s="20" t="e">
        <f>IF(#REF!=D407,"","*")</f>
        <v>#REF!</v>
      </c>
      <c r="E733" s="20" t="e">
        <f>IF(#REF!=E407,"","*")</f>
        <v>#REF!</v>
      </c>
      <c r="F733" s="20" t="e">
        <f>IF(#REF!=F407,"","*")</f>
        <v>#REF!</v>
      </c>
      <c r="G733" s="20" t="e">
        <f>IF(#REF!=G407,"","*")</f>
        <v>#REF!</v>
      </c>
      <c r="H733" s="20" t="e">
        <f>IF(#REF!=H407,"","*")</f>
        <v>#REF!</v>
      </c>
      <c r="I733" s="20" t="e">
        <f>IF(#REF!=I407,"","*")</f>
        <v>#REF!</v>
      </c>
      <c r="J733" s="20" t="e">
        <f>IF(#REF!=J407,"","*")</f>
        <v>#REF!</v>
      </c>
      <c r="K733" s="20" t="e">
        <f>IF(#REF!=K407,"","*")</f>
        <v>#REF!</v>
      </c>
      <c r="L733" s="20" t="e">
        <f>IF(#REF!=L407,"","*")</f>
        <v>#REF!</v>
      </c>
      <c r="M733" s="20" t="e">
        <f>IF(#REF!=M407,"","*")</f>
        <v>#REF!</v>
      </c>
      <c r="N733" s="20" t="e">
        <f>IF(#REF!=N407,"","*")</f>
        <v>#REF!</v>
      </c>
      <c r="O733" s="20" t="e">
        <f>IF(#REF!=O407,"","*")</f>
        <v>#REF!</v>
      </c>
      <c r="P733" s="20" t="e">
        <f>IF(#REF!=P407,"","*")</f>
        <v>#REF!</v>
      </c>
      <c r="Q733" s="20" t="e">
        <f>IF(#REF!=Q407,"","*")</f>
        <v>#REF!</v>
      </c>
      <c r="R733" s="20" t="e">
        <f>IF(#REF!=R407,"","*")</f>
        <v>#REF!</v>
      </c>
      <c r="S733" s="20" t="e">
        <f>IF(#REF!=S407,"","*")</f>
        <v>#REF!</v>
      </c>
      <c r="T733" s="20" t="e">
        <f>IF(#REF!=T407,"","*")</f>
        <v>#REF!</v>
      </c>
      <c r="U733" s="20" t="e">
        <f>IF(#REF!=U407,"","*")</f>
        <v>#REF!</v>
      </c>
    </row>
    <row r="734" spans="1:21" s="18" customFormat="1" ht="15.75" hidden="1" customHeight="1" x14ac:dyDescent="0.2">
      <c r="A734" s="92"/>
      <c r="B734" s="19" t="s">
        <v>333</v>
      </c>
      <c r="C734" s="42" t="s">
        <v>16</v>
      </c>
      <c r="D734" s="20" t="e">
        <f>IF(#REF!=D408,"","*")</f>
        <v>#REF!</v>
      </c>
      <c r="E734" s="20" t="e">
        <f>IF(#REF!=E408,"","*")</f>
        <v>#REF!</v>
      </c>
      <c r="F734" s="20" t="e">
        <f>IF(#REF!=F408,"","*")</f>
        <v>#REF!</v>
      </c>
      <c r="G734" s="20" t="e">
        <f>IF(#REF!=G408,"","*")</f>
        <v>#REF!</v>
      </c>
      <c r="H734" s="20" t="e">
        <f>IF(#REF!=H408,"","*")</f>
        <v>#REF!</v>
      </c>
      <c r="I734" s="20" t="e">
        <f>IF(#REF!=I408,"","*")</f>
        <v>#REF!</v>
      </c>
      <c r="J734" s="20" t="e">
        <f>IF(#REF!=J408,"","*")</f>
        <v>#REF!</v>
      </c>
      <c r="K734" s="20" t="e">
        <f>IF(#REF!=K408,"","*")</f>
        <v>#REF!</v>
      </c>
      <c r="L734" s="20" t="e">
        <f>IF(#REF!=L408,"","*")</f>
        <v>#REF!</v>
      </c>
      <c r="M734" s="20" t="e">
        <f>IF(#REF!=M408,"","*")</f>
        <v>#REF!</v>
      </c>
      <c r="N734" s="20" t="e">
        <f>IF(#REF!=N408,"","*")</f>
        <v>#REF!</v>
      </c>
      <c r="O734" s="20" t="e">
        <f>IF(#REF!=O408,"","*")</f>
        <v>#REF!</v>
      </c>
      <c r="P734" s="20" t="e">
        <f>IF(#REF!=P408,"","*")</f>
        <v>#REF!</v>
      </c>
      <c r="Q734" s="20" t="e">
        <f>IF(#REF!=Q408,"","*")</f>
        <v>#REF!</v>
      </c>
      <c r="R734" s="20" t="e">
        <f>IF(#REF!=R408,"","*")</f>
        <v>#REF!</v>
      </c>
      <c r="S734" s="20" t="e">
        <f>IF(#REF!=S408,"","*")</f>
        <v>#REF!</v>
      </c>
      <c r="T734" s="20" t="e">
        <f>IF(#REF!=T408,"","*")</f>
        <v>#REF!</v>
      </c>
      <c r="U734" s="20" t="e">
        <f>IF(#REF!=U408,"","*")</f>
        <v>#REF!</v>
      </c>
    </row>
    <row r="735" spans="1:21" s="18" customFormat="1" ht="15.75" hidden="1" customHeight="1" x14ac:dyDescent="0.2">
      <c r="A735" s="92"/>
      <c r="B735" s="19" t="s">
        <v>221</v>
      </c>
      <c r="C735" s="42" t="s">
        <v>18</v>
      </c>
      <c r="D735" s="20" t="e">
        <f>IF(#REF!=D409,"","*")</f>
        <v>#REF!</v>
      </c>
      <c r="E735" s="20" t="e">
        <f>IF(#REF!=E409,"","*")</f>
        <v>#REF!</v>
      </c>
      <c r="F735" s="20" t="e">
        <f>IF(#REF!=F409,"","*")</f>
        <v>#REF!</v>
      </c>
      <c r="G735" s="20" t="e">
        <f>IF(#REF!=G409,"","*")</f>
        <v>#REF!</v>
      </c>
      <c r="H735" s="20" t="e">
        <f>IF(#REF!=H409,"","*")</f>
        <v>#REF!</v>
      </c>
      <c r="I735" s="20" t="e">
        <f>IF(#REF!=I409,"","*")</f>
        <v>#REF!</v>
      </c>
      <c r="J735" s="20" t="e">
        <f>IF(#REF!=J409,"","*")</f>
        <v>#REF!</v>
      </c>
      <c r="K735" s="20" t="e">
        <f>IF(#REF!=K409,"","*")</f>
        <v>#REF!</v>
      </c>
      <c r="L735" s="20" t="e">
        <f>IF(#REF!=L409,"","*")</f>
        <v>#REF!</v>
      </c>
      <c r="M735" s="20" t="e">
        <f>IF(#REF!=M409,"","*")</f>
        <v>#REF!</v>
      </c>
      <c r="N735" s="20" t="e">
        <f>IF(#REF!=N409,"","*")</f>
        <v>#REF!</v>
      </c>
      <c r="O735" s="20" t="e">
        <f>IF(#REF!=O409,"","*")</f>
        <v>#REF!</v>
      </c>
      <c r="P735" s="20" t="e">
        <f>IF(#REF!=P409,"","*")</f>
        <v>#REF!</v>
      </c>
      <c r="Q735" s="20" t="e">
        <f>IF(#REF!=Q409,"","*")</f>
        <v>#REF!</v>
      </c>
      <c r="R735" s="20" t="e">
        <f>IF(#REF!=R409,"","*")</f>
        <v>#REF!</v>
      </c>
      <c r="S735" s="20" t="e">
        <f>IF(#REF!=S409,"","*")</f>
        <v>#REF!</v>
      </c>
      <c r="T735" s="20" t="e">
        <f>IF(#REF!=T409,"","*")</f>
        <v>#REF!</v>
      </c>
      <c r="U735" s="20" t="e">
        <f>IF(#REF!=U409,"","*")</f>
        <v>#REF!</v>
      </c>
    </row>
    <row r="736" spans="1:21" s="18" customFormat="1" ht="15.75" hidden="1" customHeight="1" x14ac:dyDescent="0.2">
      <c r="A736" s="76" t="s">
        <v>334</v>
      </c>
      <c r="B736" s="17" t="s">
        <v>210</v>
      </c>
      <c r="C736" s="63" t="s">
        <v>22</v>
      </c>
      <c r="D736" s="64" t="e">
        <f>IF(#REF!=D410,"","*")</f>
        <v>#REF!</v>
      </c>
      <c r="E736" s="64" t="e">
        <f>IF(#REF!=E410,"","*")</f>
        <v>#REF!</v>
      </c>
      <c r="F736" s="64" t="e">
        <f>IF(#REF!=F410,"","*")</f>
        <v>#REF!</v>
      </c>
      <c r="G736" s="64" t="e">
        <f>IF(#REF!=G410,"","*")</f>
        <v>#REF!</v>
      </c>
      <c r="H736" s="64" t="e">
        <f>IF(#REF!=H410,"","*")</f>
        <v>#REF!</v>
      </c>
      <c r="I736" s="64" t="e">
        <f>IF(#REF!=I410,"","*")</f>
        <v>#REF!</v>
      </c>
      <c r="J736" s="64" t="e">
        <f>IF(#REF!=J410,"","*")</f>
        <v>#REF!</v>
      </c>
      <c r="K736" s="64" t="e">
        <f>IF(#REF!=K410,"","*")</f>
        <v>#REF!</v>
      </c>
      <c r="L736" s="64" t="e">
        <f>IF(#REF!=L410,"","*")</f>
        <v>#REF!</v>
      </c>
      <c r="M736" s="64" t="e">
        <f>IF(#REF!=M410,"","*")</f>
        <v>#REF!</v>
      </c>
      <c r="N736" s="64" t="e">
        <f>IF(#REF!=N410,"","*")</f>
        <v>#REF!</v>
      </c>
      <c r="O736" s="64" t="e">
        <f>IF(#REF!=O410,"","*")</f>
        <v>#REF!</v>
      </c>
      <c r="P736" s="64" t="e">
        <f>IF(#REF!=P410,"","*")</f>
        <v>#REF!</v>
      </c>
      <c r="Q736" s="64" t="e">
        <f>IF(#REF!=Q410,"","*")</f>
        <v>#REF!</v>
      </c>
      <c r="R736" s="64" t="e">
        <f>IF(#REF!=R410,"","*")</f>
        <v>#REF!</v>
      </c>
      <c r="S736" s="64" t="e">
        <f>IF(#REF!=S410,"","*")</f>
        <v>#REF!</v>
      </c>
      <c r="T736" s="64" t="e">
        <f>IF(#REF!=T410,"","*")</f>
        <v>#REF!</v>
      </c>
      <c r="U736" s="6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24" t="e">
        <f>IF(#REF!=D411,"","*")</f>
        <v>#REF!</v>
      </c>
      <c r="E737" s="24" t="e">
        <f>IF(#REF!=E411,"","*")</f>
        <v>#REF!</v>
      </c>
      <c r="F737" s="24" t="e">
        <f>IF(#REF!=F411,"","*")</f>
        <v>#REF!</v>
      </c>
      <c r="G737" s="24" t="e">
        <f>IF(#REF!=G411,"","*")</f>
        <v>#REF!</v>
      </c>
      <c r="H737" s="24" t="e">
        <f>IF(#REF!=H411,"","*")</f>
        <v>#REF!</v>
      </c>
      <c r="I737" s="24" t="e">
        <f>IF(#REF!=I411,"","*")</f>
        <v>#REF!</v>
      </c>
      <c r="J737" s="24" t="e">
        <f>IF(#REF!=J411,"","*")</f>
        <v>#REF!</v>
      </c>
      <c r="K737" s="24" t="e">
        <f>IF(#REF!=K411,"","*")</f>
        <v>#REF!</v>
      </c>
      <c r="L737" s="24" t="e">
        <f>IF(#REF!=L411,"","*")</f>
        <v>#REF!</v>
      </c>
      <c r="M737" s="24" t="e">
        <f>IF(#REF!=M411,"","*")</f>
        <v>#REF!</v>
      </c>
      <c r="N737" s="24" t="e">
        <f>IF(#REF!=N411,"","*")</f>
        <v>#REF!</v>
      </c>
      <c r="O737" s="24" t="e">
        <f>IF(#REF!=O411,"","*")</f>
        <v>#REF!</v>
      </c>
      <c r="P737" s="24" t="e">
        <f>IF(#REF!=P411,"","*")</f>
        <v>#REF!</v>
      </c>
      <c r="Q737" s="24" t="e">
        <f>IF(#REF!=Q411,"","*")</f>
        <v>#REF!</v>
      </c>
      <c r="R737" s="24" t="e">
        <f>IF(#REF!=R411,"","*")</f>
        <v>#REF!</v>
      </c>
      <c r="S737" s="24" t="e">
        <f>IF(#REF!=S411,"","*")</f>
        <v>#REF!</v>
      </c>
      <c r="T737" s="24" t="e">
        <f>IF(#REF!=T411,"","*")</f>
        <v>#REF!</v>
      </c>
      <c r="U737" s="24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24" t="e">
        <f>IF(#REF!=D412,"","*")</f>
        <v>#REF!</v>
      </c>
      <c r="E738" s="24" t="e">
        <f>IF(#REF!=E412,"","*")</f>
        <v>#REF!</v>
      </c>
      <c r="F738" s="24" t="e">
        <f>IF(#REF!=F412,"","*")</f>
        <v>#REF!</v>
      </c>
      <c r="G738" s="24" t="e">
        <f>IF(#REF!=G412,"","*")</f>
        <v>#REF!</v>
      </c>
      <c r="H738" s="24" t="e">
        <f>IF(#REF!=H412,"","*")</f>
        <v>#REF!</v>
      </c>
      <c r="I738" s="24" t="e">
        <f>IF(#REF!=I412,"","*")</f>
        <v>#REF!</v>
      </c>
      <c r="J738" s="24" t="e">
        <f>IF(#REF!=J412,"","*")</f>
        <v>#REF!</v>
      </c>
      <c r="K738" s="24" t="e">
        <f>IF(#REF!=K412,"","*")</f>
        <v>#REF!</v>
      </c>
      <c r="L738" s="24" t="e">
        <f>IF(#REF!=L412,"","*")</f>
        <v>#REF!</v>
      </c>
      <c r="M738" s="24" t="e">
        <f>IF(#REF!=M412,"","*")</f>
        <v>#REF!</v>
      </c>
      <c r="N738" s="24" t="e">
        <f>IF(#REF!=N412,"","*")</f>
        <v>#REF!</v>
      </c>
      <c r="O738" s="24" t="e">
        <f>IF(#REF!=O412,"","*")</f>
        <v>#REF!</v>
      </c>
      <c r="P738" s="24" t="e">
        <f>IF(#REF!=P412,"","*")</f>
        <v>#REF!</v>
      </c>
      <c r="Q738" s="24" t="e">
        <f>IF(#REF!=Q412,"","*")</f>
        <v>#REF!</v>
      </c>
      <c r="R738" s="24" t="e">
        <f>IF(#REF!=R412,"","*")</f>
        <v>#REF!</v>
      </c>
      <c r="S738" s="24" t="e">
        <f>IF(#REF!=S412,"","*")</f>
        <v>#REF!</v>
      </c>
      <c r="T738" s="24" t="e">
        <f>IF(#REF!=T412,"","*")</f>
        <v>#REF!</v>
      </c>
      <c r="U738" s="24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24" t="e">
        <f>IF(#REF!=D413,"","*")</f>
        <v>#REF!</v>
      </c>
      <c r="E739" s="24" t="e">
        <f>IF(#REF!=E413,"","*")</f>
        <v>#REF!</v>
      </c>
      <c r="F739" s="24" t="e">
        <f>IF(#REF!=F413,"","*")</f>
        <v>#REF!</v>
      </c>
      <c r="G739" s="24" t="e">
        <f>IF(#REF!=G413,"","*")</f>
        <v>#REF!</v>
      </c>
      <c r="H739" s="24" t="e">
        <f>IF(#REF!=H413,"","*")</f>
        <v>#REF!</v>
      </c>
      <c r="I739" s="24" t="e">
        <f>IF(#REF!=I413,"","*")</f>
        <v>#REF!</v>
      </c>
      <c r="J739" s="24" t="e">
        <f>IF(#REF!=J413,"","*")</f>
        <v>#REF!</v>
      </c>
      <c r="K739" s="24" t="e">
        <f>IF(#REF!=K413,"","*")</f>
        <v>#REF!</v>
      </c>
      <c r="L739" s="24" t="e">
        <f>IF(#REF!=L413,"","*")</f>
        <v>#REF!</v>
      </c>
      <c r="M739" s="24" t="e">
        <f>IF(#REF!=M413,"","*")</f>
        <v>#REF!</v>
      </c>
      <c r="N739" s="24" t="e">
        <f>IF(#REF!=N413,"","*")</f>
        <v>#REF!</v>
      </c>
      <c r="O739" s="24" t="e">
        <f>IF(#REF!=O413,"","*")</f>
        <v>#REF!</v>
      </c>
      <c r="P739" s="24" t="e">
        <f>IF(#REF!=P413,"","*")</f>
        <v>#REF!</v>
      </c>
      <c r="Q739" s="24" t="e">
        <f>IF(#REF!=Q413,"","*")</f>
        <v>#REF!</v>
      </c>
      <c r="R739" s="24" t="e">
        <f>IF(#REF!=R413,"","*")</f>
        <v>#REF!</v>
      </c>
      <c r="S739" s="24" t="e">
        <f>IF(#REF!=S413,"","*")</f>
        <v>#REF!</v>
      </c>
      <c r="T739" s="24" t="e">
        <f>IF(#REF!=T413,"","*")</f>
        <v>#REF!</v>
      </c>
      <c r="U739" s="24" t="e">
        <f>IF(#REF!=U413,"","*")</f>
        <v>#REF!</v>
      </c>
    </row>
    <row r="740" spans="1:21" s="18" customFormat="1" ht="15.75" hidden="1" customHeight="1" x14ac:dyDescent="0.2">
      <c r="A740" s="76"/>
      <c r="B740" s="22" t="s">
        <v>333</v>
      </c>
      <c r="C740" s="23" t="s">
        <v>16</v>
      </c>
      <c r="D740" s="24" t="e">
        <f>IF(#REF!=D414,"","*")</f>
        <v>#REF!</v>
      </c>
      <c r="E740" s="24" t="e">
        <f>IF(#REF!=E414,"","*")</f>
        <v>#REF!</v>
      </c>
      <c r="F740" s="24" t="e">
        <f>IF(#REF!=F414,"","*")</f>
        <v>#REF!</v>
      </c>
      <c r="G740" s="24" t="e">
        <f>IF(#REF!=G414,"","*")</f>
        <v>#REF!</v>
      </c>
      <c r="H740" s="24" t="e">
        <f>IF(#REF!=H414,"","*")</f>
        <v>#REF!</v>
      </c>
      <c r="I740" s="24" t="e">
        <f>IF(#REF!=I414,"","*")</f>
        <v>#REF!</v>
      </c>
      <c r="J740" s="24" t="e">
        <f>IF(#REF!=J414,"","*")</f>
        <v>#REF!</v>
      </c>
      <c r="K740" s="24" t="e">
        <f>IF(#REF!=K414,"","*")</f>
        <v>#REF!</v>
      </c>
      <c r="L740" s="24" t="e">
        <f>IF(#REF!=L414,"","*")</f>
        <v>#REF!</v>
      </c>
      <c r="M740" s="24" t="e">
        <f>IF(#REF!=M414,"","*")</f>
        <v>#REF!</v>
      </c>
      <c r="N740" s="24" t="e">
        <f>IF(#REF!=N414,"","*")</f>
        <v>#REF!</v>
      </c>
      <c r="O740" s="24" t="e">
        <f>IF(#REF!=O414,"","*")</f>
        <v>#REF!</v>
      </c>
      <c r="P740" s="24" t="e">
        <f>IF(#REF!=P414,"","*")</f>
        <v>#REF!</v>
      </c>
      <c r="Q740" s="24" t="e">
        <f>IF(#REF!=Q414,"","*")</f>
        <v>#REF!</v>
      </c>
      <c r="R740" s="24" t="e">
        <f>IF(#REF!=R414,"","*")</f>
        <v>#REF!</v>
      </c>
      <c r="S740" s="24" t="e">
        <f>IF(#REF!=S414,"","*")</f>
        <v>#REF!</v>
      </c>
      <c r="T740" s="24" t="e">
        <f>IF(#REF!=T414,"","*")</f>
        <v>#REF!</v>
      </c>
      <c r="U740" s="24" t="e">
        <f>IF(#REF!=U414,"","*")</f>
        <v>#REF!</v>
      </c>
    </row>
    <row r="741" spans="1:21" s="18" customFormat="1" ht="15.75" hidden="1" customHeight="1" x14ac:dyDescent="0.2">
      <c r="A741" s="77"/>
      <c r="B741" s="25" t="s">
        <v>221</v>
      </c>
      <c r="C741" s="26" t="s">
        <v>18</v>
      </c>
      <c r="D741" s="27" t="e">
        <f>IF(#REF!=D415,"","*")</f>
        <v>#REF!</v>
      </c>
      <c r="E741" s="27" t="e">
        <f>IF(#REF!=E415,"","*")</f>
        <v>#REF!</v>
      </c>
      <c r="F741" s="27" t="e">
        <f>IF(#REF!=F415,"","*")</f>
        <v>#REF!</v>
      </c>
      <c r="G741" s="27" t="e">
        <f>IF(#REF!=G415,"","*")</f>
        <v>#REF!</v>
      </c>
      <c r="H741" s="27" t="e">
        <f>IF(#REF!=H415,"","*")</f>
        <v>#REF!</v>
      </c>
      <c r="I741" s="27" t="e">
        <f>IF(#REF!=I415,"","*")</f>
        <v>#REF!</v>
      </c>
      <c r="J741" s="27" t="e">
        <f>IF(#REF!=J415,"","*")</f>
        <v>#REF!</v>
      </c>
      <c r="K741" s="27" t="e">
        <f>IF(#REF!=K415,"","*")</f>
        <v>#REF!</v>
      </c>
      <c r="L741" s="27" t="e">
        <f>IF(#REF!=L415,"","*")</f>
        <v>#REF!</v>
      </c>
      <c r="M741" s="27" t="e">
        <f>IF(#REF!=M415,"","*")</f>
        <v>#REF!</v>
      </c>
      <c r="N741" s="27" t="e">
        <f>IF(#REF!=N415,"","*")</f>
        <v>#REF!</v>
      </c>
      <c r="O741" s="27" t="e">
        <f>IF(#REF!=O415,"","*")</f>
        <v>#REF!</v>
      </c>
      <c r="P741" s="27" t="e">
        <f>IF(#REF!=P415,"","*")</f>
        <v>#REF!</v>
      </c>
      <c r="Q741" s="27" t="e">
        <f>IF(#REF!=Q415,"","*")</f>
        <v>#REF!</v>
      </c>
      <c r="R741" s="27" t="e">
        <f>IF(#REF!=R415,"","*")</f>
        <v>#REF!</v>
      </c>
      <c r="S741" s="27" t="e">
        <f>IF(#REF!=S415,"","*")</f>
        <v>#REF!</v>
      </c>
      <c r="T741" s="27" t="e">
        <f>IF(#REF!=T415,"","*")</f>
        <v>#REF!</v>
      </c>
      <c r="U741" s="27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15" t="s">
        <v>48</v>
      </c>
      <c r="D742" s="16" t="str">
        <f t="shared" ref="D742:U742" si="91">IF(D99=D416,"","*")</f>
        <v>*</v>
      </c>
      <c r="E742" s="16" t="str">
        <f t="shared" si="91"/>
        <v>*</v>
      </c>
      <c r="F742" s="16" t="str">
        <f t="shared" si="91"/>
        <v>*</v>
      </c>
      <c r="G742" s="16" t="str">
        <f t="shared" si="91"/>
        <v>*</v>
      </c>
      <c r="H742" s="16" t="str">
        <f t="shared" si="91"/>
        <v>*</v>
      </c>
      <c r="I742" s="16" t="str">
        <f t="shared" si="91"/>
        <v>*</v>
      </c>
      <c r="J742" s="16" t="str">
        <f t="shared" si="91"/>
        <v>*</v>
      </c>
      <c r="K742" s="16" t="str">
        <f t="shared" si="91"/>
        <v>*</v>
      </c>
      <c r="L742" s="16" t="str">
        <f t="shared" si="91"/>
        <v>*</v>
      </c>
      <c r="M742" s="16" t="str">
        <f t="shared" si="91"/>
        <v/>
      </c>
      <c r="N742" s="16" t="str">
        <f t="shared" si="91"/>
        <v/>
      </c>
      <c r="O742" s="16" t="str">
        <f t="shared" si="91"/>
        <v/>
      </c>
      <c r="P742" s="16" t="str">
        <f t="shared" si="91"/>
        <v>*</v>
      </c>
      <c r="Q742" s="16" t="str">
        <f t="shared" si="91"/>
        <v>*</v>
      </c>
      <c r="R742" s="16" t="str">
        <f t="shared" si="91"/>
        <v>*</v>
      </c>
      <c r="S742" s="16" t="str">
        <f t="shared" si="91"/>
        <v>*</v>
      </c>
      <c r="T742" s="16" t="str">
        <f t="shared" si="91"/>
        <v>*</v>
      </c>
      <c r="U742" s="16" t="str">
        <f t="shared" si="91"/>
        <v>*</v>
      </c>
    </row>
    <row r="743" spans="1:21" s="18" customFormat="1" ht="15.75" hidden="1" customHeight="1" x14ac:dyDescent="0.2">
      <c r="A743" s="91" t="s">
        <v>332</v>
      </c>
      <c r="B743" s="17" t="s">
        <v>210</v>
      </c>
      <c r="C743" s="63" t="s">
        <v>22</v>
      </c>
      <c r="D743" s="64" t="str">
        <f t="shared" ref="D743:U743" si="92">IF(D100=D417,"","*")</f>
        <v>*</v>
      </c>
      <c r="E743" s="64" t="str">
        <f t="shared" si="92"/>
        <v>*</v>
      </c>
      <c r="F743" s="64" t="str">
        <f t="shared" si="92"/>
        <v>*</v>
      </c>
      <c r="G743" s="64" t="str">
        <f t="shared" si="92"/>
        <v/>
      </c>
      <c r="H743" s="64" t="str">
        <f t="shared" si="92"/>
        <v/>
      </c>
      <c r="I743" s="64" t="str">
        <f t="shared" si="92"/>
        <v/>
      </c>
      <c r="J743" s="64" t="str">
        <f t="shared" si="92"/>
        <v>*</v>
      </c>
      <c r="K743" s="64" t="str">
        <f t="shared" si="92"/>
        <v>*</v>
      </c>
      <c r="L743" s="64" t="str">
        <f t="shared" si="92"/>
        <v>*</v>
      </c>
      <c r="M743" s="64" t="str">
        <f t="shared" si="92"/>
        <v/>
      </c>
      <c r="N743" s="64" t="str">
        <f t="shared" si="92"/>
        <v/>
      </c>
      <c r="O743" s="64" t="str">
        <f t="shared" si="92"/>
        <v/>
      </c>
      <c r="P743" s="64" t="str">
        <f t="shared" si="92"/>
        <v>*</v>
      </c>
      <c r="Q743" s="64" t="str">
        <f t="shared" si="92"/>
        <v>*</v>
      </c>
      <c r="R743" s="64" t="str">
        <f t="shared" si="92"/>
        <v>*</v>
      </c>
      <c r="S743" s="64" t="str">
        <f t="shared" si="92"/>
        <v/>
      </c>
      <c r="T743" s="64" t="str">
        <f t="shared" si="92"/>
        <v/>
      </c>
      <c r="U743" s="64" t="str">
        <f t="shared" si="92"/>
        <v/>
      </c>
    </row>
    <row r="744" spans="1:21" s="18" customFormat="1" ht="15.75" hidden="1" customHeight="1" x14ac:dyDescent="0.2">
      <c r="A744" s="92"/>
      <c r="B744" s="19" t="s">
        <v>211</v>
      </c>
      <c r="C744" s="42" t="s">
        <v>17</v>
      </c>
      <c r="D744" s="20" t="str">
        <f t="shared" ref="D744:U744" si="93">IF(D101=D418,"","*")</f>
        <v>*</v>
      </c>
      <c r="E744" s="20" t="str">
        <f t="shared" si="93"/>
        <v>*</v>
      </c>
      <c r="F744" s="20" t="str">
        <f t="shared" si="93"/>
        <v>*</v>
      </c>
      <c r="G744" s="20" t="str">
        <f t="shared" si="93"/>
        <v/>
      </c>
      <c r="H744" s="20" t="str">
        <f t="shared" si="93"/>
        <v/>
      </c>
      <c r="I744" s="20" t="str">
        <f t="shared" si="93"/>
        <v/>
      </c>
      <c r="J744" s="20" t="str">
        <f t="shared" si="93"/>
        <v>*</v>
      </c>
      <c r="K744" s="20" t="str">
        <f t="shared" si="93"/>
        <v>*</v>
      </c>
      <c r="L744" s="20" t="str">
        <f t="shared" si="93"/>
        <v>*</v>
      </c>
      <c r="M744" s="20" t="str">
        <f t="shared" si="93"/>
        <v/>
      </c>
      <c r="N744" s="20" t="str">
        <f t="shared" si="93"/>
        <v/>
      </c>
      <c r="O744" s="20" t="str">
        <f t="shared" si="93"/>
        <v/>
      </c>
      <c r="P744" s="20" t="str">
        <f t="shared" si="93"/>
        <v>*</v>
      </c>
      <c r="Q744" s="20" t="str">
        <f t="shared" si="93"/>
        <v>*</v>
      </c>
      <c r="R744" s="20" t="str">
        <f t="shared" si="93"/>
        <v>*</v>
      </c>
      <c r="S744" s="20" t="str">
        <f t="shared" si="93"/>
        <v/>
      </c>
      <c r="T744" s="20" t="str">
        <f t="shared" si="93"/>
        <v/>
      </c>
      <c r="U744" s="20" t="str">
        <f t="shared" si="93"/>
        <v/>
      </c>
    </row>
    <row r="745" spans="1:21" s="18" customFormat="1" ht="15.75" hidden="1" customHeight="1" x14ac:dyDescent="0.2">
      <c r="A745" s="92"/>
      <c r="B745" s="21" t="s">
        <v>248</v>
      </c>
      <c r="C745" s="42" t="s">
        <v>14</v>
      </c>
      <c r="D745" s="20" t="str">
        <f t="shared" ref="D745:U745" si="94">IF(D102=D419,"","*")</f>
        <v>*</v>
      </c>
      <c r="E745" s="20" t="str">
        <f t="shared" si="94"/>
        <v>*</v>
      </c>
      <c r="F745" s="20" t="str">
        <f t="shared" si="94"/>
        <v>*</v>
      </c>
      <c r="G745" s="20" t="str">
        <f t="shared" si="94"/>
        <v/>
      </c>
      <c r="H745" s="20" t="str">
        <f t="shared" si="94"/>
        <v/>
      </c>
      <c r="I745" s="20" t="str">
        <f t="shared" si="94"/>
        <v/>
      </c>
      <c r="J745" s="20" t="str">
        <f t="shared" si="94"/>
        <v>*</v>
      </c>
      <c r="K745" s="20" t="str">
        <f t="shared" si="94"/>
        <v>*</v>
      </c>
      <c r="L745" s="20" t="str">
        <f t="shared" si="94"/>
        <v>*</v>
      </c>
      <c r="M745" s="20" t="str">
        <f t="shared" si="94"/>
        <v/>
      </c>
      <c r="N745" s="20" t="str">
        <f t="shared" si="94"/>
        <v/>
      </c>
      <c r="O745" s="20" t="str">
        <f t="shared" si="94"/>
        <v/>
      </c>
      <c r="P745" s="20" t="str">
        <f t="shared" si="94"/>
        <v>*</v>
      </c>
      <c r="Q745" s="20" t="str">
        <f t="shared" si="94"/>
        <v>*</v>
      </c>
      <c r="R745" s="20" t="str">
        <f t="shared" si="94"/>
        <v>*</v>
      </c>
      <c r="S745" s="20" t="str">
        <f t="shared" si="94"/>
        <v/>
      </c>
      <c r="T745" s="20" t="str">
        <f t="shared" si="94"/>
        <v/>
      </c>
      <c r="U745" s="20" t="str">
        <f t="shared" si="94"/>
        <v/>
      </c>
    </row>
    <row r="746" spans="1:21" s="18" customFormat="1" ht="15.75" hidden="1" customHeight="1" x14ac:dyDescent="0.2">
      <c r="A746" s="92"/>
      <c r="B746" s="21" t="s">
        <v>212</v>
      </c>
      <c r="C746" s="42" t="s">
        <v>15</v>
      </c>
      <c r="D746" s="20" t="str">
        <f t="shared" ref="D746:U746" si="95">IF(D103=D420,"","*")</f>
        <v>*</v>
      </c>
      <c r="E746" s="20" t="str">
        <f t="shared" si="95"/>
        <v>*</v>
      </c>
      <c r="F746" s="20" t="str">
        <f t="shared" si="95"/>
        <v>*</v>
      </c>
      <c r="G746" s="20" t="str">
        <f t="shared" si="95"/>
        <v/>
      </c>
      <c r="H746" s="20" t="str">
        <f t="shared" si="95"/>
        <v/>
      </c>
      <c r="I746" s="20" t="str">
        <f t="shared" si="95"/>
        <v/>
      </c>
      <c r="J746" s="20" t="str">
        <f t="shared" si="95"/>
        <v/>
      </c>
      <c r="K746" s="20" t="str">
        <f t="shared" si="95"/>
        <v/>
      </c>
      <c r="L746" s="20" t="str">
        <f t="shared" si="95"/>
        <v/>
      </c>
      <c r="M746" s="20" t="str">
        <f t="shared" si="95"/>
        <v/>
      </c>
      <c r="N746" s="20" t="str">
        <f t="shared" si="95"/>
        <v/>
      </c>
      <c r="O746" s="20" t="str">
        <f t="shared" si="95"/>
        <v/>
      </c>
      <c r="P746" s="20" t="str">
        <f t="shared" si="95"/>
        <v>*</v>
      </c>
      <c r="Q746" s="20" t="str">
        <f t="shared" si="95"/>
        <v>*</v>
      </c>
      <c r="R746" s="20" t="str">
        <f t="shared" si="95"/>
        <v>*</v>
      </c>
      <c r="S746" s="20" t="str">
        <f t="shared" si="95"/>
        <v/>
      </c>
      <c r="T746" s="20" t="str">
        <f t="shared" si="95"/>
        <v/>
      </c>
      <c r="U746" s="20" t="str">
        <f t="shared" si="95"/>
        <v/>
      </c>
    </row>
    <row r="747" spans="1:21" s="18" customFormat="1" ht="15.75" hidden="1" customHeight="1" x14ac:dyDescent="0.2">
      <c r="A747" s="92"/>
      <c r="B747" s="19" t="s">
        <v>333</v>
      </c>
      <c r="C747" s="42" t="s">
        <v>16</v>
      </c>
      <c r="D747" s="20" t="str">
        <f t="shared" ref="D747:U747" si="96">IF(D104=D421,"","*")</f>
        <v>*</v>
      </c>
      <c r="E747" s="20" t="str">
        <f t="shared" si="96"/>
        <v>*</v>
      </c>
      <c r="F747" s="20" t="str">
        <f t="shared" si="96"/>
        <v>*</v>
      </c>
      <c r="G747" s="20" t="str">
        <f t="shared" si="96"/>
        <v/>
      </c>
      <c r="H747" s="20" t="str">
        <f t="shared" si="96"/>
        <v/>
      </c>
      <c r="I747" s="20" t="str">
        <f t="shared" si="96"/>
        <v/>
      </c>
      <c r="J747" s="20" t="str">
        <f t="shared" si="96"/>
        <v/>
      </c>
      <c r="K747" s="20" t="str">
        <f t="shared" si="96"/>
        <v/>
      </c>
      <c r="L747" s="20" t="str">
        <f t="shared" si="96"/>
        <v/>
      </c>
      <c r="M747" s="20" t="str">
        <f t="shared" si="96"/>
        <v/>
      </c>
      <c r="N747" s="20" t="str">
        <f t="shared" si="96"/>
        <v/>
      </c>
      <c r="O747" s="20" t="str">
        <f t="shared" si="96"/>
        <v/>
      </c>
      <c r="P747" s="20" t="str">
        <f t="shared" si="96"/>
        <v>*</v>
      </c>
      <c r="Q747" s="20" t="str">
        <f t="shared" si="96"/>
        <v>*</v>
      </c>
      <c r="R747" s="20" t="str">
        <f t="shared" si="96"/>
        <v>*</v>
      </c>
      <c r="S747" s="20" t="str">
        <f t="shared" si="96"/>
        <v/>
      </c>
      <c r="T747" s="20" t="str">
        <f t="shared" si="96"/>
        <v/>
      </c>
      <c r="U747" s="20" t="str">
        <f t="shared" si="96"/>
        <v/>
      </c>
    </row>
    <row r="748" spans="1:21" s="18" customFormat="1" ht="15.75" hidden="1" customHeight="1" x14ac:dyDescent="0.2">
      <c r="A748" s="92"/>
      <c r="B748" s="19" t="s">
        <v>221</v>
      </c>
      <c r="C748" s="42" t="s">
        <v>18</v>
      </c>
      <c r="D748" s="20" t="str">
        <f t="shared" ref="D748:U748" si="97">IF(D105=D422,"","*")</f>
        <v>*</v>
      </c>
      <c r="E748" s="20" t="str">
        <f t="shared" si="97"/>
        <v>*</v>
      </c>
      <c r="F748" s="20" t="str">
        <f t="shared" si="97"/>
        <v>*</v>
      </c>
      <c r="G748" s="20" t="str">
        <f t="shared" si="97"/>
        <v/>
      </c>
      <c r="H748" s="20" t="str">
        <f t="shared" si="97"/>
        <v/>
      </c>
      <c r="I748" s="20" t="str">
        <f t="shared" si="97"/>
        <v/>
      </c>
      <c r="J748" s="20" t="str">
        <f t="shared" si="97"/>
        <v/>
      </c>
      <c r="K748" s="20" t="str">
        <f t="shared" si="97"/>
        <v/>
      </c>
      <c r="L748" s="20" t="str">
        <f t="shared" si="97"/>
        <v/>
      </c>
      <c r="M748" s="20" t="str">
        <f t="shared" si="97"/>
        <v/>
      </c>
      <c r="N748" s="20" t="str">
        <f t="shared" si="97"/>
        <v/>
      </c>
      <c r="O748" s="20" t="str">
        <f t="shared" si="97"/>
        <v/>
      </c>
      <c r="P748" s="20" t="str">
        <f t="shared" si="97"/>
        <v>*</v>
      </c>
      <c r="Q748" s="20" t="str">
        <f t="shared" si="97"/>
        <v>*</v>
      </c>
      <c r="R748" s="20" t="str">
        <f t="shared" si="97"/>
        <v>*</v>
      </c>
      <c r="S748" s="20" t="str">
        <f t="shared" si="97"/>
        <v/>
      </c>
      <c r="T748" s="20" t="str">
        <f t="shared" si="97"/>
        <v/>
      </c>
      <c r="U748" s="20" t="str">
        <f t="shared" si="97"/>
        <v/>
      </c>
    </row>
    <row r="749" spans="1:21" s="18" customFormat="1" ht="15.75" hidden="1" customHeight="1" x14ac:dyDescent="0.2">
      <c r="A749" s="76" t="s">
        <v>334</v>
      </c>
      <c r="B749" s="17" t="s">
        <v>210</v>
      </c>
      <c r="C749" s="63" t="s">
        <v>22</v>
      </c>
      <c r="D749" s="64" t="str">
        <f t="shared" ref="D749:U749" si="98">IF(D106=D423,"","*")</f>
        <v>*</v>
      </c>
      <c r="E749" s="64" t="str">
        <f t="shared" si="98"/>
        <v>*</v>
      </c>
      <c r="F749" s="64" t="str">
        <f t="shared" si="98"/>
        <v>*</v>
      </c>
      <c r="G749" s="64" t="str">
        <f t="shared" si="98"/>
        <v>*</v>
      </c>
      <c r="H749" s="64" t="str">
        <f t="shared" si="98"/>
        <v>*</v>
      </c>
      <c r="I749" s="64" t="str">
        <f t="shared" si="98"/>
        <v>*</v>
      </c>
      <c r="J749" s="64" t="str">
        <f t="shared" si="98"/>
        <v>*</v>
      </c>
      <c r="K749" s="64" t="str">
        <f t="shared" si="98"/>
        <v>*</v>
      </c>
      <c r="L749" s="64" t="str">
        <f t="shared" si="98"/>
        <v>*</v>
      </c>
      <c r="M749" s="64" t="str">
        <f t="shared" si="98"/>
        <v/>
      </c>
      <c r="N749" s="64" t="str">
        <f t="shared" si="98"/>
        <v/>
      </c>
      <c r="O749" s="64" t="str">
        <f t="shared" si="98"/>
        <v/>
      </c>
      <c r="P749" s="64" t="str">
        <f t="shared" si="98"/>
        <v>*</v>
      </c>
      <c r="Q749" s="64" t="str">
        <f t="shared" si="98"/>
        <v>*</v>
      </c>
      <c r="R749" s="64" t="str">
        <f t="shared" si="98"/>
        <v>*</v>
      </c>
      <c r="S749" s="64" t="str">
        <f t="shared" si="98"/>
        <v>*</v>
      </c>
      <c r="T749" s="64" t="str">
        <f t="shared" si="98"/>
        <v>*</v>
      </c>
      <c r="U749" s="64" t="str">
        <f t="shared" si="98"/>
        <v>*</v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24" t="str">
        <f t="shared" ref="D750:U750" si="99">IF(D107=D424,"","*")</f>
        <v>*</v>
      </c>
      <c r="E750" s="24" t="str">
        <f t="shared" si="99"/>
        <v>*</v>
      </c>
      <c r="F750" s="24" t="str">
        <f t="shared" si="99"/>
        <v>*</v>
      </c>
      <c r="G750" s="24" t="str">
        <f t="shared" si="99"/>
        <v>*</v>
      </c>
      <c r="H750" s="24" t="str">
        <f t="shared" si="99"/>
        <v>*</v>
      </c>
      <c r="I750" s="24" t="str">
        <f t="shared" si="99"/>
        <v>*</v>
      </c>
      <c r="J750" s="24" t="str">
        <f t="shared" si="99"/>
        <v>*</v>
      </c>
      <c r="K750" s="24" t="str">
        <f t="shared" si="99"/>
        <v>*</v>
      </c>
      <c r="L750" s="24" t="str">
        <f t="shared" si="99"/>
        <v>*</v>
      </c>
      <c r="M750" s="24" t="str">
        <f t="shared" si="99"/>
        <v/>
      </c>
      <c r="N750" s="24" t="str">
        <f t="shared" si="99"/>
        <v/>
      </c>
      <c r="O750" s="24" t="str">
        <f t="shared" si="99"/>
        <v/>
      </c>
      <c r="P750" s="24" t="str">
        <f t="shared" si="99"/>
        <v>*</v>
      </c>
      <c r="Q750" s="24" t="str">
        <f t="shared" si="99"/>
        <v>*</v>
      </c>
      <c r="R750" s="24" t="str">
        <f t="shared" si="99"/>
        <v>*</v>
      </c>
      <c r="S750" s="24" t="str">
        <f t="shared" si="99"/>
        <v>*</v>
      </c>
      <c r="T750" s="24" t="str">
        <f t="shared" si="99"/>
        <v>*</v>
      </c>
      <c r="U750" s="24" t="str">
        <f t="shared" si="99"/>
        <v>*</v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24" t="str">
        <f t="shared" ref="D751:U751" si="100">IF(D108=D425,"","*")</f>
        <v>*</v>
      </c>
      <c r="E751" s="24" t="str">
        <f t="shared" si="100"/>
        <v>*</v>
      </c>
      <c r="F751" s="24" t="str">
        <f t="shared" si="100"/>
        <v>*</v>
      </c>
      <c r="G751" s="24" t="str">
        <f t="shared" si="100"/>
        <v>*</v>
      </c>
      <c r="H751" s="24" t="str">
        <f t="shared" si="100"/>
        <v>*</v>
      </c>
      <c r="I751" s="24" t="str">
        <f t="shared" si="100"/>
        <v>*</v>
      </c>
      <c r="J751" s="24" t="str">
        <f t="shared" si="100"/>
        <v>*</v>
      </c>
      <c r="K751" s="24" t="str">
        <f t="shared" si="100"/>
        <v>*</v>
      </c>
      <c r="L751" s="24" t="str">
        <f t="shared" si="100"/>
        <v>*</v>
      </c>
      <c r="M751" s="24" t="str">
        <f t="shared" si="100"/>
        <v/>
      </c>
      <c r="N751" s="24" t="str">
        <f t="shared" si="100"/>
        <v/>
      </c>
      <c r="O751" s="24" t="str">
        <f t="shared" si="100"/>
        <v/>
      </c>
      <c r="P751" s="24" t="str">
        <f t="shared" si="100"/>
        <v>*</v>
      </c>
      <c r="Q751" s="24" t="str">
        <f t="shared" si="100"/>
        <v>*</v>
      </c>
      <c r="R751" s="24" t="str">
        <f t="shared" si="100"/>
        <v>*</v>
      </c>
      <c r="S751" s="24" t="str">
        <f t="shared" si="100"/>
        <v>*</v>
      </c>
      <c r="T751" s="24" t="str">
        <f t="shared" si="100"/>
        <v>*</v>
      </c>
      <c r="U751" s="24" t="str">
        <f t="shared" si="100"/>
        <v>*</v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24" t="str">
        <f t="shared" ref="D752:U752" si="101">IF(D109=D426,"","*")</f>
        <v>*</v>
      </c>
      <c r="E752" s="24" t="str">
        <f t="shared" si="101"/>
        <v>*</v>
      </c>
      <c r="F752" s="24" t="str">
        <f t="shared" si="101"/>
        <v>*</v>
      </c>
      <c r="G752" s="24" t="str">
        <f t="shared" si="101"/>
        <v>*</v>
      </c>
      <c r="H752" s="24" t="str">
        <f t="shared" si="101"/>
        <v>*</v>
      </c>
      <c r="I752" s="24" t="str">
        <f t="shared" si="101"/>
        <v>*</v>
      </c>
      <c r="J752" s="24" t="str">
        <f t="shared" si="101"/>
        <v>*</v>
      </c>
      <c r="K752" s="24" t="str">
        <f t="shared" si="101"/>
        <v>*</v>
      </c>
      <c r="L752" s="24" t="str">
        <f t="shared" si="101"/>
        <v>*</v>
      </c>
      <c r="M752" s="24" t="str">
        <f t="shared" si="101"/>
        <v/>
      </c>
      <c r="N752" s="24" t="str">
        <f t="shared" si="101"/>
        <v/>
      </c>
      <c r="O752" s="24" t="str">
        <f t="shared" si="101"/>
        <v/>
      </c>
      <c r="P752" s="24" t="str">
        <f t="shared" si="101"/>
        <v>*</v>
      </c>
      <c r="Q752" s="24" t="str">
        <f t="shared" si="101"/>
        <v>*</v>
      </c>
      <c r="R752" s="24" t="str">
        <f t="shared" si="101"/>
        <v>*</v>
      </c>
      <c r="S752" s="24" t="str">
        <f t="shared" si="101"/>
        <v>*</v>
      </c>
      <c r="T752" s="24" t="str">
        <f t="shared" si="101"/>
        <v>*</v>
      </c>
      <c r="U752" s="24" t="str">
        <f t="shared" si="101"/>
        <v>*</v>
      </c>
    </row>
    <row r="753" spans="1:21" s="18" customFormat="1" ht="15.75" hidden="1" customHeight="1" x14ac:dyDescent="0.2">
      <c r="A753" s="76"/>
      <c r="B753" s="22" t="s">
        <v>333</v>
      </c>
      <c r="C753" s="23" t="s">
        <v>16</v>
      </c>
      <c r="D753" s="24" t="str">
        <f t="shared" ref="D753:U753" si="102">IF(D110=D427,"","*")</f>
        <v>*</v>
      </c>
      <c r="E753" s="24" t="str">
        <f t="shared" si="102"/>
        <v>*</v>
      </c>
      <c r="F753" s="24" t="str">
        <f t="shared" si="102"/>
        <v>*</v>
      </c>
      <c r="G753" s="24" t="str">
        <f t="shared" si="102"/>
        <v/>
      </c>
      <c r="H753" s="24" t="str">
        <f t="shared" si="102"/>
        <v/>
      </c>
      <c r="I753" s="24" t="str">
        <f t="shared" si="102"/>
        <v/>
      </c>
      <c r="J753" s="24" t="str">
        <f t="shared" si="102"/>
        <v/>
      </c>
      <c r="K753" s="24" t="str">
        <f t="shared" si="102"/>
        <v/>
      </c>
      <c r="L753" s="24" t="str">
        <f t="shared" si="102"/>
        <v/>
      </c>
      <c r="M753" s="24" t="str">
        <f t="shared" si="102"/>
        <v/>
      </c>
      <c r="N753" s="24" t="str">
        <f t="shared" si="102"/>
        <v/>
      </c>
      <c r="O753" s="24" t="str">
        <f t="shared" si="102"/>
        <v/>
      </c>
      <c r="P753" s="24" t="str">
        <f t="shared" si="102"/>
        <v>*</v>
      </c>
      <c r="Q753" s="24" t="str">
        <f t="shared" si="102"/>
        <v>*</v>
      </c>
      <c r="R753" s="24" t="str">
        <f t="shared" si="102"/>
        <v>*</v>
      </c>
      <c r="S753" s="24" t="str">
        <f t="shared" si="102"/>
        <v/>
      </c>
      <c r="T753" s="24" t="str">
        <f t="shared" si="102"/>
        <v/>
      </c>
      <c r="U753" s="24" t="str">
        <f t="shared" si="102"/>
        <v/>
      </c>
    </row>
    <row r="754" spans="1:21" s="18" customFormat="1" ht="15.75" hidden="1" customHeight="1" x14ac:dyDescent="0.2">
      <c r="A754" s="77"/>
      <c r="B754" s="25" t="s">
        <v>221</v>
      </c>
      <c r="C754" s="26" t="s">
        <v>18</v>
      </c>
      <c r="D754" s="27" t="str">
        <f t="shared" ref="D754:U754" si="103">IF(D111=D428,"","*")</f>
        <v>*</v>
      </c>
      <c r="E754" s="27" t="str">
        <f t="shared" si="103"/>
        <v>*</v>
      </c>
      <c r="F754" s="27" t="str">
        <f t="shared" si="103"/>
        <v>*</v>
      </c>
      <c r="G754" s="27" t="str">
        <f t="shared" si="103"/>
        <v>*</v>
      </c>
      <c r="H754" s="27" t="str">
        <f t="shared" si="103"/>
        <v>*</v>
      </c>
      <c r="I754" s="27" t="str">
        <f t="shared" si="103"/>
        <v>*</v>
      </c>
      <c r="J754" s="27" t="str">
        <f t="shared" si="103"/>
        <v/>
      </c>
      <c r="K754" s="27" t="str">
        <f t="shared" si="103"/>
        <v/>
      </c>
      <c r="L754" s="27" t="str">
        <f t="shared" si="103"/>
        <v/>
      </c>
      <c r="M754" s="27" t="str">
        <f t="shared" si="103"/>
        <v/>
      </c>
      <c r="N754" s="27" t="str">
        <f t="shared" si="103"/>
        <v/>
      </c>
      <c r="O754" s="27" t="str">
        <f t="shared" si="103"/>
        <v/>
      </c>
      <c r="P754" s="27" t="str">
        <f t="shared" si="103"/>
        <v>*</v>
      </c>
      <c r="Q754" s="27" t="str">
        <f t="shared" si="103"/>
        <v>*</v>
      </c>
      <c r="R754" s="27" t="str">
        <f t="shared" si="103"/>
        <v>*</v>
      </c>
      <c r="S754" s="27" t="str">
        <f t="shared" si="103"/>
        <v/>
      </c>
      <c r="T754" s="27" t="str">
        <f t="shared" si="103"/>
        <v/>
      </c>
      <c r="U754" s="27" t="str">
        <f t="shared" si="103"/>
        <v/>
      </c>
    </row>
    <row r="755" spans="1:21" ht="15.75" hidden="1" customHeight="1" x14ac:dyDescent="0.2">
      <c r="A755" s="72" t="s">
        <v>222</v>
      </c>
      <c r="B755" s="73"/>
      <c r="C755" s="15" t="s">
        <v>60</v>
      </c>
      <c r="D755" s="16" t="str">
        <f t="shared" ref="D755:U755" si="104">IF(D112=D429,"","*")</f>
        <v>*</v>
      </c>
      <c r="E755" s="16" t="str">
        <f t="shared" si="104"/>
        <v>*</v>
      </c>
      <c r="F755" s="16" t="str">
        <f t="shared" si="104"/>
        <v>*</v>
      </c>
      <c r="G755" s="16" t="str">
        <f t="shared" si="104"/>
        <v>*</v>
      </c>
      <c r="H755" s="16" t="str">
        <f t="shared" si="104"/>
        <v>*</v>
      </c>
      <c r="I755" s="16" t="str">
        <f t="shared" si="104"/>
        <v>*</v>
      </c>
      <c r="J755" s="16" t="str">
        <f t="shared" si="104"/>
        <v/>
      </c>
      <c r="K755" s="16" t="str">
        <f t="shared" si="104"/>
        <v/>
      </c>
      <c r="L755" s="16" t="str">
        <f t="shared" si="104"/>
        <v/>
      </c>
      <c r="M755" s="16" t="str">
        <f t="shared" si="104"/>
        <v/>
      </c>
      <c r="N755" s="16" t="str">
        <f t="shared" si="104"/>
        <v/>
      </c>
      <c r="O755" s="16" t="str">
        <f t="shared" si="104"/>
        <v/>
      </c>
      <c r="P755" s="16" t="str">
        <f t="shared" si="104"/>
        <v>*</v>
      </c>
      <c r="Q755" s="16" t="str">
        <f t="shared" si="104"/>
        <v>*</v>
      </c>
      <c r="R755" s="16" t="str">
        <f t="shared" si="104"/>
        <v>*</v>
      </c>
      <c r="S755" s="16" t="str">
        <f t="shared" si="104"/>
        <v>*</v>
      </c>
      <c r="T755" s="16" t="str">
        <f t="shared" si="104"/>
        <v>*</v>
      </c>
      <c r="U755" s="16" t="str">
        <f t="shared" si="104"/>
        <v>*</v>
      </c>
    </row>
    <row r="756" spans="1:21" s="18" customFormat="1" ht="15.75" hidden="1" customHeight="1" x14ac:dyDescent="0.2">
      <c r="A756" s="91" t="s">
        <v>332</v>
      </c>
      <c r="B756" s="17" t="s">
        <v>210</v>
      </c>
      <c r="C756" s="63" t="s">
        <v>22</v>
      </c>
      <c r="D756" s="64" t="str">
        <f t="shared" ref="D756:U756" si="105">IF(D113=D430,"","*")</f>
        <v>*</v>
      </c>
      <c r="E756" s="64" t="str">
        <f t="shared" si="105"/>
        <v>*</v>
      </c>
      <c r="F756" s="64" t="str">
        <f t="shared" si="105"/>
        <v>*</v>
      </c>
      <c r="G756" s="64" t="str">
        <f t="shared" si="105"/>
        <v>*</v>
      </c>
      <c r="H756" s="64" t="str">
        <f t="shared" si="105"/>
        <v>*</v>
      </c>
      <c r="I756" s="64" t="str">
        <f t="shared" si="105"/>
        <v>*</v>
      </c>
      <c r="J756" s="64" t="str">
        <f t="shared" si="105"/>
        <v/>
      </c>
      <c r="K756" s="64" t="str">
        <f t="shared" si="105"/>
        <v/>
      </c>
      <c r="L756" s="64" t="str">
        <f t="shared" si="105"/>
        <v/>
      </c>
      <c r="M756" s="64" t="str">
        <f t="shared" si="105"/>
        <v/>
      </c>
      <c r="N756" s="64" t="str">
        <f t="shared" si="105"/>
        <v/>
      </c>
      <c r="O756" s="64" t="str">
        <f t="shared" si="105"/>
        <v/>
      </c>
      <c r="P756" s="64" t="str">
        <f t="shared" si="105"/>
        <v/>
      </c>
      <c r="Q756" s="64" t="str">
        <f t="shared" si="105"/>
        <v>*</v>
      </c>
      <c r="R756" s="64" t="str">
        <f t="shared" si="105"/>
        <v>*</v>
      </c>
      <c r="S756" s="64" t="str">
        <f t="shared" si="105"/>
        <v>*</v>
      </c>
      <c r="T756" s="64" t="str">
        <f t="shared" si="105"/>
        <v>*</v>
      </c>
      <c r="U756" s="64" t="str">
        <f t="shared" si="105"/>
        <v>*</v>
      </c>
    </row>
    <row r="757" spans="1:21" s="18" customFormat="1" ht="15.75" hidden="1" customHeight="1" x14ac:dyDescent="0.2">
      <c r="A757" s="92"/>
      <c r="B757" s="19" t="s">
        <v>211</v>
      </c>
      <c r="C757" s="42" t="s">
        <v>17</v>
      </c>
      <c r="D757" s="20" t="str">
        <f t="shared" ref="D757:U757" si="106">IF(D114=D431,"","*")</f>
        <v>*</v>
      </c>
      <c r="E757" s="20" t="str">
        <f t="shared" si="106"/>
        <v>*</v>
      </c>
      <c r="F757" s="20" t="str">
        <f t="shared" si="106"/>
        <v>*</v>
      </c>
      <c r="G757" s="20" t="str">
        <f t="shared" si="106"/>
        <v>*</v>
      </c>
      <c r="H757" s="20" t="str">
        <f t="shared" si="106"/>
        <v>*</v>
      </c>
      <c r="I757" s="20" t="str">
        <f t="shared" si="106"/>
        <v>*</v>
      </c>
      <c r="J757" s="20" t="str">
        <f t="shared" si="106"/>
        <v/>
      </c>
      <c r="K757" s="20" t="str">
        <f t="shared" si="106"/>
        <v/>
      </c>
      <c r="L757" s="20" t="str">
        <f t="shared" si="106"/>
        <v/>
      </c>
      <c r="M757" s="20" t="str">
        <f t="shared" si="106"/>
        <v/>
      </c>
      <c r="N757" s="20" t="str">
        <f t="shared" si="106"/>
        <v/>
      </c>
      <c r="O757" s="20" t="str">
        <f t="shared" si="106"/>
        <v/>
      </c>
      <c r="P757" s="20" t="str">
        <f t="shared" si="106"/>
        <v>*</v>
      </c>
      <c r="Q757" s="20" t="str">
        <f t="shared" si="106"/>
        <v>*</v>
      </c>
      <c r="R757" s="20" t="str">
        <f t="shared" si="106"/>
        <v>*</v>
      </c>
      <c r="S757" s="20" t="str">
        <f t="shared" si="106"/>
        <v>*</v>
      </c>
      <c r="T757" s="20" t="str">
        <f t="shared" si="106"/>
        <v>*</v>
      </c>
      <c r="U757" s="20" t="str">
        <f t="shared" si="106"/>
        <v>*</v>
      </c>
    </row>
    <row r="758" spans="1:21" s="18" customFormat="1" ht="15.75" hidden="1" customHeight="1" x14ac:dyDescent="0.2">
      <c r="A758" s="92"/>
      <c r="B758" s="21" t="s">
        <v>248</v>
      </c>
      <c r="C758" s="42" t="s">
        <v>14</v>
      </c>
      <c r="D758" s="20" t="str">
        <f t="shared" ref="D758:U758" si="107">IF(D115=D432,"","*")</f>
        <v>*</v>
      </c>
      <c r="E758" s="20" t="str">
        <f t="shared" si="107"/>
        <v>*</v>
      </c>
      <c r="F758" s="20" t="str">
        <f t="shared" si="107"/>
        <v>*</v>
      </c>
      <c r="G758" s="20" t="str">
        <f t="shared" si="107"/>
        <v>*</v>
      </c>
      <c r="H758" s="20" t="str">
        <f t="shared" si="107"/>
        <v>*</v>
      </c>
      <c r="I758" s="20" t="str">
        <f t="shared" si="107"/>
        <v>*</v>
      </c>
      <c r="J758" s="20" t="str">
        <f t="shared" si="107"/>
        <v/>
      </c>
      <c r="K758" s="20" t="str">
        <f t="shared" si="107"/>
        <v/>
      </c>
      <c r="L758" s="20" t="str">
        <f t="shared" si="107"/>
        <v/>
      </c>
      <c r="M758" s="20" t="str">
        <f t="shared" si="107"/>
        <v/>
      </c>
      <c r="N758" s="20" t="str">
        <f t="shared" si="107"/>
        <v/>
      </c>
      <c r="O758" s="20" t="str">
        <f t="shared" si="107"/>
        <v/>
      </c>
      <c r="P758" s="20" t="str">
        <f t="shared" si="107"/>
        <v>*</v>
      </c>
      <c r="Q758" s="20" t="str">
        <f t="shared" si="107"/>
        <v>*</v>
      </c>
      <c r="R758" s="20" t="str">
        <f t="shared" si="107"/>
        <v>*</v>
      </c>
      <c r="S758" s="20" t="str">
        <f t="shared" si="107"/>
        <v>*</v>
      </c>
      <c r="T758" s="20" t="str">
        <f t="shared" si="107"/>
        <v>*</v>
      </c>
      <c r="U758" s="20" t="str">
        <f t="shared" si="107"/>
        <v>*</v>
      </c>
    </row>
    <row r="759" spans="1:21" s="18" customFormat="1" ht="15.75" hidden="1" customHeight="1" x14ac:dyDescent="0.2">
      <c r="A759" s="92"/>
      <c r="B759" s="21" t="s">
        <v>212</v>
      </c>
      <c r="C759" s="42" t="s">
        <v>15</v>
      </c>
      <c r="D759" s="20" t="str">
        <f t="shared" ref="D759:U759" si="108">IF(D116=D433,"","*")</f>
        <v>*</v>
      </c>
      <c r="E759" s="20" t="str">
        <f t="shared" si="108"/>
        <v>*</v>
      </c>
      <c r="F759" s="20" t="str">
        <f t="shared" si="108"/>
        <v>*</v>
      </c>
      <c r="G759" s="20" t="str">
        <f t="shared" si="108"/>
        <v>*</v>
      </c>
      <c r="H759" s="20" t="str">
        <f t="shared" si="108"/>
        <v>*</v>
      </c>
      <c r="I759" s="20" t="str">
        <f t="shared" si="108"/>
        <v>*</v>
      </c>
      <c r="J759" s="20" t="str">
        <f t="shared" si="108"/>
        <v/>
      </c>
      <c r="K759" s="20" t="str">
        <f t="shared" si="108"/>
        <v/>
      </c>
      <c r="L759" s="20" t="str">
        <f t="shared" si="108"/>
        <v/>
      </c>
      <c r="M759" s="20" t="str">
        <f t="shared" si="108"/>
        <v/>
      </c>
      <c r="N759" s="20" t="str">
        <f t="shared" si="108"/>
        <v/>
      </c>
      <c r="O759" s="20" t="str">
        <f t="shared" si="108"/>
        <v/>
      </c>
      <c r="P759" s="20" t="str">
        <f t="shared" si="108"/>
        <v>*</v>
      </c>
      <c r="Q759" s="20" t="str">
        <f t="shared" si="108"/>
        <v>*</v>
      </c>
      <c r="R759" s="20" t="str">
        <f t="shared" si="108"/>
        <v>*</v>
      </c>
      <c r="S759" s="20" t="str">
        <f t="shared" si="108"/>
        <v/>
      </c>
      <c r="T759" s="20" t="str">
        <f t="shared" si="108"/>
        <v/>
      </c>
      <c r="U759" s="20" t="str">
        <f t="shared" si="108"/>
        <v/>
      </c>
    </row>
    <row r="760" spans="1:21" s="18" customFormat="1" ht="15.75" hidden="1" customHeight="1" x14ac:dyDescent="0.2">
      <c r="A760" s="92"/>
      <c r="B760" s="19" t="s">
        <v>333</v>
      </c>
      <c r="C760" s="42" t="s">
        <v>16</v>
      </c>
      <c r="D760" s="20" t="str">
        <f t="shared" ref="D760:U760" si="109">IF(D117=D434,"","*")</f>
        <v>*</v>
      </c>
      <c r="E760" s="20" t="str">
        <f t="shared" si="109"/>
        <v>*</v>
      </c>
      <c r="F760" s="20" t="str">
        <f t="shared" si="109"/>
        <v>*</v>
      </c>
      <c r="G760" s="20" t="str">
        <f t="shared" si="109"/>
        <v>*</v>
      </c>
      <c r="H760" s="20" t="str">
        <f t="shared" si="109"/>
        <v>*</v>
      </c>
      <c r="I760" s="20" t="str">
        <f t="shared" si="109"/>
        <v>*</v>
      </c>
      <c r="J760" s="20" t="str">
        <f t="shared" si="109"/>
        <v/>
      </c>
      <c r="K760" s="20" t="str">
        <f t="shared" si="109"/>
        <v/>
      </c>
      <c r="L760" s="20" t="str">
        <f t="shared" si="109"/>
        <v/>
      </c>
      <c r="M760" s="20" t="str">
        <f t="shared" si="109"/>
        <v/>
      </c>
      <c r="N760" s="20" t="str">
        <f t="shared" si="109"/>
        <v/>
      </c>
      <c r="O760" s="20" t="str">
        <f t="shared" si="109"/>
        <v/>
      </c>
      <c r="P760" s="20" t="str">
        <f t="shared" si="109"/>
        <v/>
      </c>
      <c r="Q760" s="20" t="str">
        <f t="shared" si="109"/>
        <v/>
      </c>
      <c r="R760" s="20" t="str">
        <f t="shared" si="109"/>
        <v/>
      </c>
      <c r="S760" s="20" t="str">
        <f t="shared" si="109"/>
        <v/>
      </c>
      <c r="T760" s="20" t="str">
        <f t="shared" si="109"/>
        <v/>
      </c>
      <c r="U760" s="20" t="str">
        <f t="shared" si="109"/>
        <v/>
      </c>
    </row>
    <row r="761" spans="1:21" s="18" customFormat="1" ht="15.75" hidden="1" customHeight="1" x14ac:dyDescent="0.2">
      <c r="A761" s="92"/>
      <c r="B761" s="19" t="s">
        <v>221</v>
      </c>
      <c r="C761" s="42" t="s">
        <v>18</v>
      </c>
      <c r="D761" s="20" t="str">
        <f t="shared" ref="D761:U761" si="110">IF(D118=D435,"","*")</f>
        <v>*</v>
      </c>
      <c r="E761" s="20" t="str">
        <f t="shared" si="110"/>
        <v>*</v>
      </c>
      <c r="F761" s="20" t="str">
        <f t="shared" si="110"/>
        <v>*</v>
      </c>
      <c r="G761" s="20" t="str">
        <f t="shared" si="110"/>
        <v/>
      </c>
      <c r="H761" s="20" t="str">
        <f t="shared" si="110"/>
        <v/>
      </c>
      <c r="I761" s="20" t="str">
        <f t="shared" si="110"/>
        <v/>
      </c>
      <c r="J761" s="20" t="str">
        <f t="shared" si="110"/>
        <v/>
      </c>
      <c r="K761" s="20" t="str">
        <f t="shared" si="110"/>
        <v/>
      </c>
      <c r="L761" s="20" t="str">
        <f t="shared" si="110"/>
        <v/>
      </c>
      <c r="M761" s="20" t="str">
        <f t="shared" si="110"/>
        <v/>
      </c>
      <c r="N761" s="20" t="str">
        <f t="shared" si="110"/>
        <v/>
      </c>
      <c r="O761" s="20" t="str">
        <f t="shared" si="110"/>
        <v/>
      </c>
      <c r="P761" s="20" t="str">
        <f t="shared" si="110"/>
        <v>*</v>
      </c>
      <c r="Q761" s="20" t="str">
        <f t="shared" si="110"/>
        <v>*</v>
      </c>
      <c r="R761" s="20" t="str">
        <f t="shared" si="110"/>
        <v>*</v>
      </c>
      <c r="S761" s="20" t="str">
        <f t="shared" si="110"/>
        <v/>
      </c>
      <c r="T761" s="20" t="str">
        <f t="shared" si="110"/>
        <v/>
      </c>
      <c r="U761" s="20" t="str">
        <f t="shared" si="110"/>
        <v/>
      </c>
    </row>
    <row r="762" spans="1:21" s="18" customFormat="1" ht="15.75" hidden="1" customHeight="1" x14ac:dyDescent="0.2">
      <c r="A762" s="76" t="s">
        <v>334</v>
      </c>
      <c r="B762" s="17" t="s">
        <v>210</v>
      </c>
      <c r="C762" s="63" t="s">
        <v>22</v>
      </c>
      <c r="D762" s="64" t="str">
        <f t="shared" ref="D762:U762" si="111">IF(D119=D436,"","*")</f>
        <v>*</v>
      </c>
      <c r="E762" s="64" t="str">
        <f t="shared" si="111"/>
        <v>*</v>
      </c>
      <c r="F762" s="64" t="str">
        <f t="shared" si="111"/>
        <v>*</v>
      </c>
      <c r="G762" s="64" t="str">
        <f t="shared" si="111"/>
        <v>*</v>
      </c>
      <c r="H762" s="64" t="str">
        <f t="shared" si="111"/>
        <v>*</v>
      </c>
      <c r="I762" s="64" t="str">
        <f t="shared" si="111"/>
        <v>*</v>
      </c>
      <c r="J762" s="64" t="str">
        <f t="shared" si="111"/>
        <v/>
      </c>
      <c r="K762" s="64" t="str">
        <f t="shared" si="111"/>
        <v/>
      </c>
      <c r="L762" s="64" t="str">
        <f t="shared" si="111"/>
        <v/>
      </c>
      <c r="M762" s="64" t="str">
        <f t="shared" si="111"/>
        <v/>
      </c>
      <c r="N762" s="64" t="str">
        <f t="shared" si="111"/>
        <v/>
      </c>
      <c r="O762" s="64" t="str">
        <f t="shared" si="111"/>
        <v/>
      </c>
      <c r="P762" s="64" t="str">
        <f t="shared" si="111"/>
        <v>*</v>
      </c>
      <c r="Q762" s="64" t="str">
        <f t="shared" si="111"/>
        <v>*</v>
      </c>
      <c r="R762" s="64" t="str">
        <f t="shared" si="111"/>
        <v>*</v>
      </c>
      <c r="S762" s="64" t="str">
        <f t="shared" si="111"/>
        <v>*</v>
      </c>
      <c r="T762" s="64" t="str">
        <f t="shared" si="111"/>
        <v>*</v>
      </c>
      <c r="U762" s="64" t="str">
        <f t="shared" si="111"/>
        <v>*</v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24" t="str">
        <f t="shared" ref="D763:U763" si="112">IF(D120=D437,"","*")</f>
        <v>*</v>
      </c>
      <c r="E763" s="24" t="str">
        <f t="shared" si="112"/>
        <v>*</v>
      </c>
      <c r="F763" s="24" t="str">
        <f t="shared" si="112"/>
        <v>*</v>
      </c>
      <c r="G763" s="24" t="str">
        <f t="shared" si="112"/>
        <v>*</v>
      </c>
      <c r="H763" s="24" t="str">
        <f t="shared" si="112"/>
        <v>*</v>
      </c>
      <c r="I763" s="24" t="str">
        <f t="shared" si="112"/>
        <v>*</v>
      </c>
      <c r="J763" s="24" t="str">
        <f t="shared" si="112"/>
        <v/>
      </c>
      <c r="K763" s="24" t="str">
        <f t="shared" si="112"/>
        <v/>
      </c>
      <c r="L763" s="24" t="str">
        <f t="shared" si="112"/>
        <v/>
      </c>
      <c r="M763" s="24" t="str">
        <f t="shared" si="112"/>
        <v/>
      </c>
      <c r="N763" s="24" t="str">
        <f t="shared" si="112"/>
        <v/>
      </c>
      <c r="O763" s="24" t="str">
        <f t="shared" si="112"/>
        <v/>
      </c>
      <c r="P763" s="24" t="str">
        <f t="shared" si="112"/>
        <v>*</v>
      </c>
      <c r="Q763" s="24" t="str">
        <f t="shared" si="112"/>
        <v>*</v>
      </c>
      <c r="R763" s="24" t="str">
        <f t="shared" si="112"/>
        <v>*</v>
      </c>
      <c r="S763" s="24" t="str">
        <f t="shared" si="112"/>
        <v>*</v>
      </c>
      <c r="T763" s="24" t="str">
        <f t="shared" si="112"/>
        <v>*</v>
      </c>
      <c r="U763" s="24" t="str">
        <f t="shared" si="112"/>
        <v>*</v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24" t="str">
        <f t="shared" ref="D764:U764" si="113">IF(D121=D438,"","*")</f>
        <v>*</v>
      </c>
      <c r="E764" s="24" t="str">
        <f t="shared" si="113"/>
        <v>*</v>
      </c>
      <c r="F764" s="24" t="str">
        <f t="shared" si="113"/>
        <v>*</v>
      </c>
      <c r="G764" s="24" t="str">
        <f t="shared" si="113"/>
        <v>*</v>
      </c>
      <c r="H764" s="24" t="str">
        <f t="shared" si="113"/>
        <v>*</v>
      </c>
      <c r="I764" s="24" t="str">
        <f t="shared" si="113"/>
        <v>*</v>
      </c>
      <c r="J764" s="24" t="str">
        <f t="shared" si="113"/>
        <v/>
      </c>
      <c r="K764" s="24" t="str">
        <f t="shared" si="113"/>
        <v/>
      </c>
      <c r="L764" s="24" t="str">
        <f t="shared" si="113"/>
        <v/>
      </c>
      <c r="M764" s="24" t="str">
        <f t="shared" si="113"/>
        <v/>
      </c>
      <c r="N764" s="24" t="str">
        <f t="shared" si="113"/>
        <v/>
      </c>
      <c r="O764" s="24" t="str">
        <f t="shared" si="113"/>
        <v/>
      </c>
      <c r="P764" s="24" t="str">
        <f t="shared" si="113"/>
        <v>*</v>
      </c>
      <c r="Q764" s="24" t="str">
        <f t="shared" si="113"/>
        <v>*</v>
      </c>
      <c r="R764" s="24" t="str">
        <f t="shared" si="113"/>
        <v>*</v>
      </c>
      <c r="S764" s="24" t="str">
        <f t="shared" si="113"/>
        <v>*</v>
      </c>
      <c r="T764" s="24" t="str">
        <f t="shared" si="113"/>
        <v>*</v>
      </c>
      <c r="U764" s="24" t="str">
        <f t="shared" si="113"/>
        <v>*</v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24" t="str">
        <f t="shared" ref="D765:U765" si="114">IF(D122=D439,"","*")</f>
        <v>*</v>
      </c>
      <c r="E765" s="24" t="str">
        <f t="shared" si="114"/>
        <v>*</v>
      </c>
      <c r="F765" s="24" t="str">
        <f t="shared" si="114"/>
        <v>*</v>
      </c>
      <c r="G765" s="24" t="str">
        <f t="shared" si="114"/>
        <v>*</v>
      </c>
      <c r="H765" s="24" t="str">
        <f t="shared" si="114"/>
        <v>*</v>
      </c>
      <c r="I765" s="24" t="str">
        <f t="shared" si="114"/>
        <v>*</v>
      </c>
      <c r="J765" s="24" t="str">
        <f t="shared" si="114"/>
        <v/>
      </c>
      <c r="K765" s="24" t="str">
        <f t="shared" si="114"/>
        <v/>
      </c>
      <c r="L765" s="24" t="str">
        <f t="shared" si="114"/>
        <v/>
      </c>
      <c r="M765" s="24" t="str">
        <f t="shared" si="114"/>
        <v/>
      </c>
      <c r="N765" s="24" t="str">
        <f t="shared" si="114"/>
        <v/>
      </c>
      <c r="O765" s="24" t="str">
        <f t="shared" si="114"/>
        <v/>
      </c>
      <c r="P765" s="24" t="str">
        <f t="shared" si="114"/>
        <v>*</v>
      </c>
      <c r="Q765" s="24" t="str">
        <f t="shared" si="114"/>
        <v>*</v>
      </c>
      <c r="R765" s="24" t="str">
        <f t="shared" si="114"/>
        <v>*</v>
      </c>
      <c r="S765" s="24" t="str">
        <f t="shared" si="114"/>
        <v/>
      </c>
      <c r="T765" s="24" t="str">
        <f t="shared" si="114"/>
        <v/>
      </c>
      <c r="U765" s="24" t="str">
        <f t="shared" si="114"/>
        <v/>
      </c>
    </row>
    <row r="766" spans="1:21" s="18" customFormat="1" ht="15.75" hidden="1" customHeight="1" x14ac:dyDescent="0.2">
      <c r="A766" s="76"/>
      <c r="B766" s="22" t="s">
        <v>333</v>
      </c>
      <c r="C766" s="23" t="s">
        <v>16</v>
      </c>
      <c r="D766" s="24" t="str">
        <f t="shared" ref="D766:U766" si="115">IF(D123=D440,"","*")</f>
        <v>*</v>
      </c>
      <c r="E766" s="24" t="str">
        <f t="shared" si="115"/>
        <v>*</v>
      </c>
      <c r="F766" s="24" t="str">
        <f t="shared" si="115"/>
        <v>*</v>
      </c>
      <c r="G766" s="24" t="str">
        <f t="shared" si="115"/>
        <v/>
      </c>
      <c r="H766" s="24" t="str">
        <f t="shared" si="115"/>
        <v/>
      </c>
      <c r="I766" s="24" t="str">
        <f t="shared" si="115"/>
        <v/>
      </c>
      <c r="J766" s="24" t="str">
        <f t="shared" si="115"/>
        <v/>
      </c>
      <c r="K766" s="24" t="str">
        <f t="shared" si="115"/>
        <v/>
      </c>
      <c r="L766" s="24" t="str">
        <f t="shared" si="115"/>
        <v/>
      </c>
      <c r="M766" s="24" t="str">
        <f t="shared" si="115"/>
        <v/>
      </c>
      <c r="N766" s="24" t="str">
        <f t="shared" si="115"/>
        <v/>
      </c>
      <c r="O766" s="24" t="str">
        <f t="shared" si="115"/>
        <v/>
      </c>
      <c r="P766" s="24" t="str">
        <f t="shared" si="115"/>
        <v>*</v>
      </c>
      <c r="Q766" s="24" t="str">
        <f t="shared" si="115"/>
        <v>*</v>
      </c>
      <c r="R766" s="24" t="str">
        <f t="shared" si="115"/>
        <v>*</v>
      </c>
      <c r="S766" s="24" t="str">
        <f t="shared" si="115"/>
        <v/>
      </c>
      <c r="T766" s="24" t="str">
        <f t="shared" si="115"/>
        <v/>
      </c>
      <c r="U766" s="24" t="str">
        <f t="shared" si="115"/>
        <v/>
      </c>
    </row>
    <row r="767" spans="1:21" s="18" customFormat="1" ht="15.75" hidden="1" customHeight="1" x14ac:dyDescent="0.2">
      <c r="A767" s="77"/>
      <c r="B767" s="25" t="s">
        <v>221</v>
      </c>
      <c r="C767" s="26" t="s">
        <v>18</v>
      </c>
      <c r="D767" s="27" t="str">
        <f t="shared" ref="D767:U767" si="116">IF(D124=D441,"","*")</f>
        <v>*</v>
      </c>
      <c r="E767" s="27" t="str">
        <f t="shared" si="116"/>
        <v>*</v>
      </c>
      <c r="F767" s="27" t="str">
        <f t="shared" si="116"/>
        <v>*</v>
      </c>
      <c r="G767" s="27" t="str">
        <f t="shared" si="116"/>
        <v/>
      </c>
      <c r="H767" s="27" t="str">
        <f t="shared" si="116"/>
        <v/>
      </c>
      <c r="I767" s="27" t="str">
        <f t="shared" si="116"/>
        <v/>
      </c>
      <c r="J767" s="27" t="str">
        <f t="shared" si="116"/>
        <v/>
      </c>
      <c r="K767" s="27" t="str">
        <f t="shared" si="116"/>
        <v/>
      </c>
      <c r="L767" s="27" t="str">
        <f t="shared" si="116"/>
        <v/>
      </c>
      <c r="M767" s="27" t="str">
        <f t="shared" si="116"/>
        <v/>
      </c>
      <c r="N767" s="27" t="str">
        <f t="shared" si="116"/>
        <v/>
      </c>
      <c r="O767" s="27" t="str">
        <f t="shared" si="116"/>
        <v/>
      </c>
      <c r="P767" s="27" t="str">
        <f t="shared" si="116"/>
        <v>*</v>
      </c>
      <c r="Q767" s="27" t="str">
        <f t="shared" si="116"/>
        <v>*</v>
      </c>
      <c r="R767" s="27" t="str">
        <f t="shared" si="116"/>
        <v>*</v>
      </c>
      <c r="S767" s="27" t="str">
        <f t="shared" si="116"/>
        <v/>
      </c>
      <c r="T767" s="27" t="str">
        <f t="shared" si="116"/>
        <v/>
      </c>
      <c r="U767" s="27" t="str">
        <f t="shared" si="116"/>
        <v/>
      </c>
    </row>
    <row r="768" spans="1:21" ht="15.75" hidden="1" customHeight="1" x14ac:dyDescent="0.2">
      <c r="A768" s="72" t="s">
        <v>223</v>
      </c>
      <c r="B768" s="73"/>
      <c r="C768" s="15" t="s">
        <v>49</v>
      </c>
      <c r="D768" s="16" t="str">
        <f t="shared" ref="D768:U768" si="117">IF(D125=D442,"","*")</f>
        <v>*</v>
      </c>
      <c r="E768" s="16" t="str">
        <f t="shared" si="117"/>
        <v>*</v>
      </c>
      <c r="F768" s="16" t="str">
        <f t="shared" si="117"/>
        <v>*</v>
      </c>
      <c r="G768" s="16" t="str">
        <f t="shared" si="117"/>
        <v>*</v>
      </c>
      <c r="H768" s="16" t="str">
        <f t="shared" si="117"/>
        <v>*</v>
      </c>
      <c r="I768" s="16" t="str">
        <f t="shared" si="117"/>
        <v>*</v>
      </c>
      <c r="J768" s="16" t="str">
        <f t="shared" si="117"/>
        <v/>
      </c>
      <c r="K768" s="16" t="str">
        <f t="shared" si="117"/>
        <v/>
      </c>
      <c r="L768" s="16" t="str">
        <f t="shared" si="117"/>
        <v/>
      </c>
      <c r="M768" s="16" t="str">
        <f t="shared" si="117"/>
        <v/>
      </c>
      <c r="N768" s="16" t="str">
        <f t="shared" si="117"/>
        <v/>
      </c>
      <c r="O768" s="16" t="str">
        <f t="shared" si="117"/>
        <v/>
      </c>
      <c r="P768" s="16" t="str">
        <f t="shared" si="117"/>
        <v>*</v>
      </c>
      <c r="Q768" s="16" t="str">
        <f t="shared" si="117"/>
        <v>*</v>
      </c>
      <c r="R768" s="16" t="str">
        <f t="shared" si="117"/>
        <v>*</v>
      </c>
      <c r="S768" s="16" t="str">
        <f t="shared" si="117"/>
        <v/>
      </c>
      <c r="T768" s="16" t="str">
        <f t="shared" si="117"/>
        <v/>
      </c>
      <c r="U768" s="16" t="str">
        <f t="shared" si="117"/>
        <v/>
      </c>
    </row>
    <row r="769" spans="1:21" s="18" customFormat="1" ht="15.75" hidden="1" customHeight="1" x14ac:dyDescent="0.2">
      <c r="A769" s="91" t="s">
        <v>332</v>
      </c>
      <c r="B769" s="17" t="s">
        <v>210</v>
      </c>
      <c r="C769" s="63" t="s">
        <v>22</v>
      </c>
      <c r="D769" s="64" t="str">
        <f t="shared" ref="D769:U769" si="118">IF(D126=D443,"","*")</f>
        <v>*</v>
      </c>
      <c r="E769" s="64" t="str">
        <f t="shared" si="118"/>
        <v>*</v>
      </c>
      <c r="F769" s="64" t="str">
        <f t="shared" si="118"/>
        <v>*</v>
      </c>
      <c r="G769" s="64" t="str">
        <f t="shared" si="118"/>
        <v>*</v>
      </c>
      <c r="H769" s="64" t="str">
        <f t="shared" si="118"/>
        <v>*</v>
      </c>
      <c r="I769" s="64" t="str">
        <f t="shared" si="118"/>
        <v>*</v>
      </c>
      <c r="J769" s="64" t="str">
        <f t="shared" si="118"/>
        <v/>
      </c>
      <c r="K769" s="64" t="str">
        <f t="shared" si="118"/>
        <v/>
      </c>
      <c r="L769" s="64" t="str">
        <f t="shared" si="118"/>
        <v/>
      </c>
      <c r="M769" s="64" t="str">
        <f t="shared" si="118"/>
        <v/>
      </c>
      <c r="N769" s="64" t="str">
        <f t="shared" si="118"/>
        <v/>
      </c>
      <c r="O769" s="64" t="str">
        <f t="shared" si="118"/>
        <v/>
      </c>
      <c r="P769" s="64" t="str">
        <f t="shared" si="118"/>
        <v>*</v>
      </c>
      <c r="Q769" s="64" t="str">
        <f t="shared" si="118"/>
        <v>*</v>
      </c>
      <c r="R769" s="64" t="str">
        <f t="shared" si="118"/>
        <v>*</v>
      </c>
      <c r="S769" s="64" t="str">
        <f t="shared" si="118"/>
        <v/>
      </c>
      <c r="T769" s="64" t="str">
        <f t="shared" si="118"/>
        <v/>
      </c>
      <c r="U769" s="64" t="str">
        <f t="shared" si="118"/>
        <v/>
      </c>
    </row>
    <row r="770" spans="1:21" s="18" customFormat="1" ht="15.75" hidden="1" customHeight="1" x14ac:dyDescent="0.2">
      <c r="A770" s="92"/>
      <c r="B770" s="19" t="s">
        <v>211</v>
      </c>
      <c r="C770" s="42" t="s">
        <v>17</v>
      </c>
      <c r="D770" s="20" t="str">
        <f t="shared" ref="D770:U770" si="119">IF(D127=D444,"","*")</f>
        <v>*</v>
      </c>
      <c r="E770" s="20" t="str">
        <f t="shared" si="119"/>
        <v>*</v>
      </c>
      <c r="F770" s="20" t="str">
        <f t="shared" si="119"/>
        <v>*</v>
      </c>
      <c r="G770" s="20" t="str">
        <f t="shared" si="119"/>
        <v>*</v>
      </c>
      <c r="H770" s="20" t="str">
        <f t="shared" si="119"/>
        <v>*</v>
      </c>
      <c r="I770" s="20" t="str">
        <f t="shared" si="119"/>
        <v>*</v>
      </c>
      <c r="J770" s="20" t="str">
        <f t="shared" si="119"/>
        <v/>
      </c>
      <c r="K770" s="20" t="str">
        <f t="shared" si="119"/>
        <v/>
      </c>
      <c r="L770" s="20" t="str">
        <f t="shared" si="119"/>
        <v/>
      </c>
      <c r="M770" s="20" t="str">
        <f t="shared" si="119"/>
        <v/>
      </c>
      <c r="N770" s="20" t="str">
        <f t="shared" si="119"/>
        <v/>
      </c>
      <c r="O770" s="20" t="str">
        <f t="shared" si="119"/>
        <v/>
      </c>
      <c r="P770" s="20" t="str">
        <f t="shared" si="119"/>
        <v/>
      </c>
      <c r="Q770" s="20" t="str">
        <f t="shared" si="119"/>
        <v>*</v>
      </c>
      <c r="R770" s="20" t="str">
        <f t="shared" si="119"/>
        <v>*</v>
      </c>
      <c r="S770" s="20" t="str">
        <f t="shared" si="119"/>
        <v/>
      </c>
      <c r="T770" s="20" t="str">
        <f t="shared" si="119"/>
        <v/>
      </c>
      <c r="U770" s="20" t="str">
        <f t="shared" si="119"/>
        <v/>
      </c>
    </row>
    <row r="771" spans="1:21" s="18" customFormat="1" ht="15.75" hidden="1" customHeight="1" x14ac:dyDescent="0.2">
      <c r="A771" s="92"/>
      <c r="B771" s="21" t="s">
        <v>248</v>
      </c>
      <c r="C771" s="42" t="s">
        <v>14</v>
      </c>
      <c r="D771" s="20" t="str">
        <f t="shared" ref="D771:U771" si="120">IF(D128=D445,"","*")</f>
        <v>*</v>
      </c>
      <c r="E771" s="20" t="str">
        <f t="shared" si="120"/>
        <v>*</v>
      </c>
      <c r="F771" s="20" t="str">
        <f t="shared" si="120"/>
        <v>*</v>
      </c>
      <c r="G771" s="20" t="str">
        <f t="shared" si="120"/>
        <v>*</v>
      </c>
      <c r="H771" s="20" t="str">
        <f t="shared" si="120"/>
        <v>*</v>
      </c>
      <c r="I771" s="20" t="str">
        <f t="shared" si="120"/>
        <v>*</v>
      </c>
      <c r="J771" s="20" t="str">
        <f t="shared" si="120"/>
        <v/>
      </c>
      <c r="K771" s="20" t="str">
        <f t="shared" si="120"/>
        <v/>
      </c>
      <c r="L771" s="20" t="str">
        <f t="shared" si="120"/>
        <v/>
      </c>
      <c r="M771" s="20" t="str">
        <f t="shared" si="120"/>
        <v/>
      </c>
      <c r="N771" s="20" t="str">
        <f t="shared" si="120"/>
        <v/>
      </c>
      <c r="O771" s="20" t="str">
        <f t="shared" si="120"/>
        <v/>
      </c>
      <c r="P771" s="20" t="str">
        <f t="shared" si="120"/>
        <v>*</v>
      </c>
      <c r="Q771" s="20" t="str">
        <f t="shared" si="120"/>
        <v>*</v>
      </c>
      <c r="R771" s="20" t="str">
        <f t="shared" si="120"/>
        <v>*</v>
      </c>
      <c r="S771" s="20" t="str">
        <f t="shared" si="120"/>
        <v/>
      </c>
      <c r="T771" s="20" t="str">
        <f t="shared" si="120"/>
        <v/>
      </c>
      <c r="U771" s="20" t="str">
        <f t="shared" si="120"/>
        <v/>
      </c>
    </row>
    <row r="772" spans="1:21" s="18" customFormat="1" ht="15.75" hidden="1" customHeight="1" x14ac:dyDescent="0.2">
      <c r="A772" s="92"/>
      <c r="B772" s="21" t="s">
        <v>212</v>
      </c>
      <c r="C772" s="42" t="s">
        <v>15</v>
      </c>
      <c r="D772" s="20" t="str">
        <f t="shared" ref="D772:U772" si="121">IF(D129=D446,"","*")</f>
        <v>*</v>
      </c>
      <c r="E772" s="20" t="str">
        <f t="shared" si="121"/>
        <v>*</v>
      </c>
      <c r="F772" s="20" t="str">
        <f t="shared" si="121"/>
        <v>*</v>
      </c>
      <c r="G772" s="20" t="str">
        <f t="shared" si="121"/>
        <v/>
      </c>
      <c r="H772" s="20" t="str">
        <f t="shared" si="121"/>
        <v/>
      </c>
      <c r="I772" s="20" t="str">
        <f t="shared" si="121"/>
        <v/>
      </c>
      <c r="J772" s="20" t="str">
        <f t="shared" si="121"/>
        <v/>
      </c>
      <c r="K772" s="20" t="str">
        <f t="shared" si="121"/>
        <v/>
      </c>
      <c r="L772" s="20" t="str">
        <f t="shared" si="121"/>
        <v/>
      </c>
      <c r="M772" s="20" t="str">
        <f t="shared" si="121"/>
        <v/>
      </c>
      <c r="N772" s="20" t="str">
        <f t="shared" si="121"/>
        <v/>
      </c>
      <c r="O772" s="20" t="str">
        <f t="shared" si="121"/>
        <v/>
      </c>
      <c r="P772" s="20" t="str">
        <f t="shared" si="121"/>
        <v>*</v>
      </c>
      <c r="Q772" s="20" t="str">
        <f t="shared" si="121"/>
        <v>*</v>
      </c>
      <c r="R772" s="20" t="str">
        <f t="shared" si="121"/>
        <v>*</v>
      </c>
      <c r="S772" s="20" t="str">
        <f t="shared" si="121"/>
        <v/>
      </c>
      <c r="T772" s="20" t="str">
        <f t="shared" si="121"/>
        <v/>
      </c>
      <c r="U772" s="20" t="str">
        <f t="shared" si="121"/>
        <v/>
      </c>
    </row>
    <row r="773" spans="1:21" s="18" customFormat="1" ht="15.75" hidden="1" customHeight="1" x14ac:dyDescent="0.2">
      <c r="A773" s="92"/>
      <c r="B773" s="19" t="s">
        <v>333</v>
      </c>
      <c r="C773" s="42" t="s">
        <v>16</v>
      </c>
      <c r="D773" s="20" t="str">
        <f t="shared" ref="D773:U773" si="122">IF(D130=D447,"","*")</f>
        <v>*</v>
      </c>
      <c r="E773" s="20" t="str">
        <f t="shared" si="122"/>
        <v>*</v>
      </c>
      <c r="F773" s="20" t="str">
        <f t="shared" si="122"/>
        <v>*</v>
      </c>
      <c r="G773" s="20" t="str">
        <f t="shared" si="122"/>
        <v/>
      </c>
      <c r="H773" s="20" t="str">
        <f t="shared" si="122"/>
        <v/>
      </c>
      <c r="I773" s="20" t="str">
        <f t="shared" si="122"/>
        <v/>
      </c>
      <c r="J773" s="20" t="str">
        <f t="shared" si="122"/>
        <v/>
      </c>
      <c r="K773" s="20" t="str">
        <f t="shared" si="122"/>
        <v/>
      </c>
      <c r="L773" s="20" t="str">
        <f t="shared" si="122"/>
        <v/>
      </c>
      <c r="M773" s="20" t="str">
        <f t="shared" si="122"/>
        <v/>
      </c>
      <c r="N773" s="20" t="str">
        <f t="shared" si="122"/>
        <v/>
      </c>
      <c r="O773" s="20" t="str">
        <f t="shared" si="122"/>
        <v/>
      </c>
      <c r="P773" s="20" t="str">
        <f t="shared" si="122"/>
        <v>*</v>
      </c>
      <c r="Q773" s="20" t="str">
        <f t="shared" si="122"/>
        <v>*</v>
      </c>
      <c r="R773" s="20" t="str">
        <f t="shared" si="122"/>
        <v>*</v>
      </c>
      <c r="S773" s="20" t="str">
        <f t="shared" si="122"/>
        <v/>
      </c>
      <c r="T773" s="20" t="str">
        <f t="shared" si="122"/>
        <v/>
      </c>
      <c r="U773" s="20" t="str">
        <f t="shared" si="122"/>
        <v/>
      </c>
    </row>
    <row r="774" spans="1:21" s="18" customFormat="1" ht="15.75" hidden="1" customHeight="1" x14ac:dyDescent="0.2">
      <c r="A774" s="92"/>
      <c r="B774" s="19" t="s">
        <v>221</v>
      </c>
      <c r="C774" s="42" t="s">
        <v>18</v>
      </c>
      <c r="D774" s="20" t="str">
        <f t="shared" ref="D774:U774" si="123">IF(D131=D448,"","*")</f>
        <v>*</v>
      </c>
      <c r="E774" s="20" t="str">
        <f t="shared" si="123"/>
        <v>*</v>
      </c>
      <c r="F774" s="20" t="str">
        <f t="shared" si="123"/>
        <v>*</v>
      </c>
      <c r="G774" s="20" t="str">
        <f t="shared" si="123"/>
        <v>*</v>
      </c>
      <c r="H774" s="20" t="str">
        <f t="shared" si="123"/>
        <v>*</v>
      </c>
      <c r="I774" s="20" t="str">
        <f t="shared" si="123"/>
        <v>*</v>
      </c>
      <c r="J774" s="20" t="str">
        <f t="shared" si="123"/>
        <v/>
      </c>
      <c r="K774" s="20" t="str">
        <f t="shared" si="123"/>
        <v/>
      </c>
      <c r="L774" s="20" t="str">
        <f t="shared" si="123"/>
        <v/>
      </c>
      <c r="M774" s="20" t="str">
        <f t="shared" si="123"/>
        <v/>
      </c>
      <c r="N774" s="20" t="str">
        <f t="shared" si="123"/>
        <v/>
      </c>
      <c r="O774" s="20" t="str">
        <f t="shared" si="123"/>
        <v/>
      </c>
      <c r="P774" s="20" t="str">
        <f t="shared" si="123"/>
        <v>*</v>
      </c>
      <c r="Q774" s="20" t="str">
        <f t="shared" si="123"/>
        <v>*</v>
      </c>
      <c r="R774" s="20" t="str">
        <f t="shared" si="123"/>
        <v>*</v>
      </c>
      <c r="S774" s="20" t="str">
        <f t="shared" si="123"/>
        <v/>
      </c>
      <c r="T774" s="20" t="str">
        <f t="shared" si="123"/>
        <v/>
      </c>
      <c r="U774" s="20" t="str">
        <f t="shared" si="123"/>
        <v/>
      </c>
    </row>
    <row r="775" spans="1:21" s="18" customFormat="1" ht="15.75" hidden="1" customHeight="1" x14ac:dyDescent="0.2">
      <c r="A775" s="76" t="s">
        <v>334</v>
      </c>
      <c r="B775" s="17" t="s">
        <v>210</v>
      </c>
      <c r="C775" s="63" t="s">
        <v>22</v>
      </c>
      <c r="D775" s="64" t="str">
        <f t="shared" ref="D775:U775" si="124">IF(D132=D449,"","*")</f>
        <v>*</v>
      </c>
      <c r="E775" s="64" t="str">
        <f t="shared" si="124"/>
        <v>*</v>
      </c>
      <c r="F775" s="64" t="str">
        <f t="shared" si="124"/>
        <v>*</v>
      </c>
      <c r="G775" s="64" t="str">
        <f t="shared" si="124"/>
        <v>*</v>
      </c>
      <c r="H775" s="64" t="str">
        <f t="shared" si="124"/>
        <v>*</v>
      </c>
      <c r="I775" s="64" t="str">
        <f t="shared" si="124"/>
        <v>*</v>
      </c>
      <c r="J775" s="64" t="str">
        <f t="shared" si="124"/>
        <v/>
      </c>
      <c r="K775" s="64" t="str">
        <f t="shared" si="124"/>
        <v/>
      </c>
      <c r="L775" s="64" t="str">
        <f t="shared" si="124"/>
        <v/>
      </c>
      <c r="M775" s="64" t="str">
        <f t="shared" si="124"/>
        <v/>
      </c>
      <c r="N775" s="64" t="str">
        <f t="shared" si="124"/>
        <v/>
      </c>
      <c r="O775" s="64" t="str">
        <f t="shared" si="124"/>
        <v/>
      </c>
      <c r="P775" s="64" t="str">
        <f t="shared" si="124"/>
        <v>*</v>
      </c>
      <c r="Q775" s="64" t="str">
        <f t="shared" si="124"/>
        <v>*</v>
      </c>
      <c r="R775" s="64" t="str">
        <f t="shared" si="124"/>
        <v>*</v>
      </c>
      <c r="S775" s="64" t="str">
        <f t="shared" si="124"/>
        <v/>
      </c>
      <c r="T775" s="64" t="str">
        <f t="shared" si="124"/>
        <v/>
      </c>
      <c r="U775" s="64" t="str">
        <f t="shared" si="124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24" t="str">
        <f t="shared" ref="D776:U776" si="125">IF(D133=D450,"","*")</f>
        <v>*</v>
      </c>
      <c r="E776" s="24" t="str">
        <f t="shared" si="125"/>
        <v>*</v>
      </c>
      <c r="F776" s="24" t="str">
        <f t="shared" si="125"/>
        <v>*</v>
      </c>
      <c r="G776" s="24" t="str">
        <f t="shared" si="125"/>
        <v>*</v>
      </c>
      <c r="H776" s="24" t="str">
        <f t="shared" si="125"/>
        <v>*</v>
      </c>
      <c r="I776" s="24" t="str">
        <f t="shared" si="125"/>
        <v>*</v>
      </c>
      <c r="J776" s="24" t="str">
        <f t="shared" si="125"/>
        <v/>
      </c>
      <c r="K776" s="24" t="str">
        <f t="shared" si="125"/>
        <v/>
      </c>
      <c r="L776" s="24" t="str">
        <f t="shared" si="125"/>
        <v/>
      </c>
      <c r="M776" s="24" t="str">
        <f t="shared" si="125"/>
        <v/>
      </c>
      <c r="N776" s="24" t="str">
        <f t="shared" si="125"/>
        <v/>
      </c>
      <c r="O776" s="24" t="str">
        <f t="shared" si="125"/>
        <v/>
      </c>
      <c r="P776" s="24" t="str">
        <f t="shared" si="125"/>
        <v>*</v>
      </c>
      <c r="Q776" s="24" t="str">
        <f t="shared" si="125"/>
        <v>*</v>
      </c>
      <c r="R776" s="24" t="str">
        <f t="shared" si="125"/>
        <v>*</v>
      </c>
      <c r="S776" s="24" t="str">
        <f t="shared" si="125"/>
        <v/>
      </c>
      <c r="T776" s="24" t="str">
        <f t="shared" si="125"/>
        <v/>
      </c>
      <c r="U776" s="24" t="str">
        <f t="shared" si="125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24" t="str">
        <f t="shared" ref="D777:U777" si="126">IF(D134=D451,"","*")</f>
        <v>*</v>
      </c>
      <c r="E777" s="24" t="str">
        <f t="shared" si="126"/>
        <v>*</v>
      </c>
      <c r="F777" s="24" t="str">
        <f t="shared" si="126"/>
        <v>*</v>
      </c>
      <c r="G777" s="24" t="str">
        <f t="shared" si="126"/>
        <v>*</v>
      </c>
      <c r="H777" s="24" t="str">
        <f t="shared" si="126"/>
        <v>*</v>
      </c>
      <c r="I777" s="24" t="str">
        <f t="shared" si="126"/>
        <v>*</v>
      </c>
      <c r="J777" s="24" t="str">
        <f t="shared" si="126"/>
        <v/>
      </c>
      <c r="K777" s="24" t="str">
        <f t="shared" si="126"/>
        <v/>
      </c>
      <c r="L777" s="24" t="str">
        <f t="shared" si="126"/>
        <v/>
      </c>
      <c r="M777" s="24" t="str">
        <f t="shared" si="126"/>
        <v/>
      </c>
      <c r="N777" s="24" t="str">
        <f t="shared" si="126"/>
        <v/>
      </c>
      <c r="O777" s="24" t="str">
        <f t="shared" si="126"/>
        <v/>
      </c>
      <c r="P777" s="24" t="str">
        <f t="shared" si="126"/>
        <v>*</v>
      </c>
      <c r="Q777" s="24" t="str">
        <f t="shared" si="126"/>
        <v>*</v>
      </c>
      <c r="R777" s="24" t="str">
        <f t="shared" si="126"/>
        <v>*</v>
      </c>
      <c r="S777" s="24" t="str">
        <f t="shared" si="126"/>
        <v/>
      </c>
      <c r="T777" s="24" t="str">
        <f t="shared" si="126"/>
        <v/>
      </c>
      <c r="U777" s="24" t="str">
        <f t="shared" si="126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24" t="str">
        <f t="shared" ref="D778:U778" si="127">IF(D135=D452,"","*")</f>
        <v>*</v>
      </c>
      <c r="E778" s="24" t="str">
        <f t="shared" si="127"/>
        <v>*</v>
      </c>
      <c r="F778" s="24" t="str">
        <f t="shared" si="127"/>
        <v>*</v>
      </c>
      <c r="G778" s="24" t="str">
        <f t="shared" si="127"/>
        <v>*</v>
      </c>
      <c r="H778" s="24" t="str">
        <f t="shared" si="127"/>
        <v>*</v>
      </c>
      <c r="I778" s="24" t="str">
        <f t="shared" si="127"/>
        <v>*</v>
      </c>
      <c r="J778" s="24" t="str">
        <f t="shared" si="127"/>
        <v/>
      </c>
      <c r="K778" s="24" t="str">
        <f t="shared" si="127"/>
        <v/>
      </c>
      <c r="L778" s="24" t="str">
        <f t="shared" si="127"/>
        <v/>
      </c>
      <c r="M778" s="24" t="str">
        <f t="shared" si="127"/>
        <v/>
      </c>
      <c r="N778" s="24" t="str">
        <f t="shared" si="127"/>
        <v/>
      </c>
      <c r="O778" s="24" t="str">
        <f t="shared" si="127"/>
        <v/>
      </c>
      <c r="P778" s="24" t="str">
        <f t="shared" si="127"/>
        <v>*</v>
      </c>
      <c r="Q778" s="24" t="str">
        <f t="shared" si="127"/>
        <v>*</v>
      </c>
      <c r="R778" s="24" t="str">
        <f t="shared" si="127"/>
        <v>*</v>
      </c>
      <c r="S778" s="24" t="str">
        <f t="shared" si="127"/>
        <v/>
      </c>
      <c r="T778" s="24" t="str">
        <f t="shared" si="127"/>
        <v/>
      </c>
      <c r="U778" s="24" t="str">
        <f t="shared" si="127"/>
        <v/>
      </c>
    </row>
    <row r="779" spans="1:21" s="18" customFormat="1" ht="15.75" hidden="1" customHeight="1" x14ac:dyDescent="0.2">
      <c r="A779" s="76"/>
      <c r="B779" s="22" t="s">
        <v>333</v>
      </c>
      <c r="C779" s="23" t="s">
        <v>16</v>
      </c>
      <c r="D779" s="24" t="str">
        <f t="shared" ref="D779:U779" si="128">IF(D136=D453,"","*")</f>
        <v>*</v>
      </c>
      <c r="E779" s="24" t="str">
        <f t="shared" si="128"/>
        <v>*</v>
      </c>
      <c r="F779" s="24" t="str">
        <f t="shared" si="128"/>
        <v>*</v>
      </c>
      <c r="G779" s="24" t="str">
        <f t="shared" si="128"/>
        <v>*</v>
      </c>
      <c r="H779" s="24" t="str">
        <f t="shared" si="128"/>
        <v>*</v>
      </c>
      <c r="I779" s="24" t="str">
        <f t="shared" si="128"/>
        <v>*</v>
      </c>
      <c r="J779" s="24" t="str">
        <f t="shared" si="128"/>
        <v/>
      </c>
      <c r="K779" s="24" t="str">
        <f t="shared" si="128"/>
        <v/>
      </c>
      <c r="L779" s="24" t="str">
        <f t="shared" si="128"/>
        <v/>
      </c>
      <c r="M779" s="24" t="str">
        <f t="shared" si="128"/>
        <v/>
      </c>
      <c r="N779" s="24" t="str">
        <f t="shared" si="128"/>
        <v/>
      </c>
      <c r="O779" s="24" t="str">
        <f t="shared" si="128"/>
        <v/>
      </c>
      <c r="P779" s="24" t="str">
        <f t="shared" si="128"/>
        <v>*</v>
      </c>
      <c r="Q779" s="24" t="str">
        <f t="shared" si="128"/>
        <v>*</v>
      </c>
      <c r="R779" s="24" t="str">
        <f t="shared" si="128"/>
        <v>*</v>
      </c>
      <c r="S779" s="24" t="str">
        <f t="shared" si="128"/>
        <v/>
      </c>
      <c r="T779" s="24" t="str">
        <f t="shared" si="128"/>
        <v/>
      </c>
      <c r="U779" s="24" t="str">
        <f t="shared" si="128"/>
        <v/>
      </c>
    </row>
    <row r="780" spans="1:21" s="18" customFormat="1" ht="15.75" hidden="1" customHeight="1" x14ac:dyDescent="0.2">
      <c r="A780" s="77"/>
      <c r="B780" s="25" t="s">
        <v>221</v>
      </c>
      <c r="C780" s="26" t="s">
        <v>18</v>
      </c>
      <c r="D780" s="27" t="str">
        <f t="shared" ref="D780:U780" si="129">IF(D137=D454,"","*")</f>
        <v>*</v>
      </c>
      <c r="E780" s="27" t="str">
        <f t="shared" si="129"/>
        <v>*</v>
      </c>
      <c r="F780" s="27" t="str">
        <f t="shared" si="129"/>
        <v>*</v>
      </c>
      <c r="G780" s="27" t="str">
        <f t="shared" si="129"/>
        <v>*</v>
      </c>
      <c r="H780" s="27" t="str">
        <f t="shared" si="129"/>
        <v>*</v>
      </c>
      <c r="I780" s="27" t="str">
        <f t="shared" si="129"/>
        <v>*</v>
      </c>
      <c r="J780" s="27" t="str">
        <f t="shared" si="129"/>
        <v/>
      </c>
      <c r="K780" s="27" t="str">
        <f t="shared" si="129"/>
        <v/>
      </c>
      <c r="L780" s="27" t="str">
        <f t="shared" si="129"/>
        <v/>
      </c>
      <c r="M780" s="27" t="str">
        <f t="shared" si="129"/>
        <v/>
      </c>
      <c r="N780" s="27" t="str">
        <f t="shared" si="129"/>
        <v/>
      </c>
      <c r="O780" s="27" t="str">
        <f t="shared" si="129"/>
        <v/>
      </c>
      <c r="P780" s="27" t="str">
        <f t="shared" si="129"/>
        <v>*</v>
      </c>
      <c r="Q780" s="27" t="str">
        <f t="shared" si="129"/>
        <v>*</v>
      </c>
      <c r="R780" s="27" t="str">
        <f t="shared" si="129"/>
        <v>*</v>
      </c>
      <c r="S780" s="27" t="str">
        <f t="shared" si="129"/>
        <v/>
      </c>
      <c r="T780" s="27" t="str">
        <f t="shared" si="129"/>
        <v/>
      </c>
      <c r="U780" s="27" t="str">
        <f t="shared" si="129"/>
        <v/>
      </c>
    </row>
    <row r="781" spans="1:21" ht="15.75" hidden="1" customHeight="1" x14ac:dyDescent="0.2">
      <c r="A781" s="72" t="s">
        <v>224</v>
      </c>
      <c r="B781" s="73"/>
      <c r="C781" s="15" t="s">
        <v>63</v>
      </c>
      <c r="D781" s="16" t="str">
        <f t="shared" ref="D781:U781" si="130">IF(D138=D455,"","*")</f>
        <v>*</v>
      </c>
      <c r="E781" s="16" t="str">
        <f t="shared" si="130"/>
        <v>*</v>
      </c>
      <c r="F781" s="16" t="str">
        <f t="shared" si="130"/>
        <v>*</v>
      </c>
      <c r="G781" s="16" t="str">
        <f t="shared" si="130"/>
        <v>*</v>
      </c>
      <c r="H781" s="16" t="str">
        <f t="shared" si="130"/>
        <v>*</v>
      </c>
      <c r="I781" s="16" t="str">
        <f t="shared" si="130"/>
        <v>*</v>
      </c>
      <c r="J781" s="16" t="str">
        <f t="shared" si="130"/>
        <v>*</v>
      </c>
      <c r="K781" s="16" t="str">
        <f t="shared" si="130"/>
        <v>*</v>
      </c>
      <c r="L781" s="16" t="str">
        <f t="shared" si="130"/>
        <v>*</v>
      </c>
      <c r="M781" s="16" t="str">
        <f t="shared" si="130"/>
        <v>*</v>
      </c>
      <c r="N781" s="16" t="str">
        <f t="shared" si="130"/>
        <v>*</v>
      </c>
      <c r="O781" s="16" t="str">
        <f t="shared" si="130"/>
        <v>*</v>
      </c>
      <c r="P781" s="16" t="str">
        <f t="shared" si="130"/>
        <v>*</v>
      </c>
      <c r="Q781" s="16" t="str">
        <f t="shared" si="130"/>
        <v>*</v>
      </c>
      <c r="R781" s="16" t="str">
        <f t="shared" si="130"/>
        <v>*</v>
      </c>
      <c r="S781" s="16" t="str">
        <f t="shared" si="130"/>
        <v>*</v>
      </c>
      <c r="T781" s="16" t="str">
        <f t="shared" si="130"/>
        <v>*</v>
      </c>
      <c r="U781" s="16" t="str">
        <f t="shared" si="130"/>
        <v>*</v>
      </c>
    </row>
    <row r="782" spans="1:21" s="18" customFormat="1" ht="15.75" hidden="1" customHeight="1" x14ac:dyDescent="0.2">
      <c r="A782" s="91" t="s">
        <v>332</v>
      </c>
      <c r="B782" s="17" t="s">
        <v>210</v>
      </c>
      <c r="C782" s="63" t="s">
        <v>22</v>
      </c>
      <c r="D782" s="64" t="str">
        <f t="shared" ref="D782:U782" si="131">IF(D139=D456,"","*")</f>
        <v>*</v>
      </c>
      <c r="E782" s="64" t="str">
        <f t="shared" si="131"/>
        <v>*</v>
      </c>
      <c r="F782" s="64" t="str">
        <f t="shared" si="131"/>
        <v>*</v>
      </c>
      <c r="G782" s="64" t="str">
        <f t="shared" si="131"/>
        <v>*</v>
      </c>
      <c r="H782" s="64" t="str">
        <f t="shared" si="131"/>
        <v>*</v>
      </c>
      <c r="I782" s="64" t="str">
        <f t="shared" si="131"/>
        <v>*</v>
      </c>
      <c r="J782" s="64" t="str">
        <f t="shared" si="131"/>
        <v>*</v>
      </c>
      <c r="K782" s="64" t="str">
        <f t="shared" si="131"/>
        <v>*</v>
      </c>
      <c r="L782" s="64" t="str">
        <f t="shared" si="131"/>
        <v>*</v>
      </c>
      <c r="M782" s="64" t="str">
        <f t="shared" si="131"/>
        <v>*</v>
      </c>
      <c r="N782" s="64" t="str">
        <f t="shared" si="131"/>
        <v>*</v>
      </c>
      <c r="O782" s="64" t="str">
        <f t="shared" si="131"/>
        <v>*</v>
      </c>
      <c r="P782" s="64" t="str">
        <f t="shared" si="131"/>
        <v>*</v>
      </c>
      <c r="Q782" s="64" t="str">
        <f t="shared" si="131"/>
        <v>*</v>
      </c>
      <c r="R782" s="64" t="str">
        <f t="shared" si="131"/>
        <v>*</v>
      </c>
      <c r="S782" s="64" t="str">
        <f t="shared" si="131"/>
        <v>*</v>
      </c>
      <c r="T782" s="64" t="str">
        <f t="shared" si="131"/>
        <v>*</v>
      </c>
      <c r="U782" s="64" t="str">
        <f t="shared" si="131"/>
        <v>*</v>
      </c>
    </row>
    <row r="783" spans="1:21" s="18" customFormat="1" ht="15.75" hidden="1" customHeight="1" x14ac:dyDescent="0.2">
      <c r="A783" s="92"/>
      <c r="B783" s="19" t="s">
        <v>211</v>
      </c>
      <c r="C783" s="42" t="s">
        <v>17</v>
      </c>
      <c r="D783" s="20" t="str">
        <f t="shared" ref="D783:U783" si="132">IF(D140=D457,"","*")</f>
        <v>*</v>
      </c>
      <c r="E783" s="20" t="str">
        <f t="shared" si="132"/>
        <v>*</v>
      </c>
      <c r="F783" s="20" t="str">
        <f t="shared" si="132"/>
        <v>*</v>
      </c>
      <c r="G783" s="20" t="str">
        <f t="shared" si="132"/>
        <v>*</v>
      </c>
      <c r="H783" s="20" t="str">
        <f t="shared" si="132"/>
        <v>*</v>
      </c>
      <c r="I783" s="20" t="str">
        <f t="shared" si="132"/>
        <v>*</v>
      </c>
      <c r="J783" s="20" t="str">
        <f t="shared" si="132"/>
        <v>*</v>
      </c>
      <c r="K783" s="20" t="str">
        <f t="shared" si="132"/>
        <v>*</v>
      </c>
      <c r="L783" s="20" t="str">
        <f t="shared" si="132"/>
        <v>*</v>
      </c>
      <c r="M783" s="20" t="str">
        <f t="shared" si="132"/>
        <v>*</v>
      </c>
      <c r="N783" s="20" t="str">
        <f t="shared" si="132"/>
        <v>*</v>
      </c>
      <c r="O783" s="20" t="str">
        <f t="shared" si="132"/>
        <v>*</v>
      </c>
      <c r="P783" s="20" t="str">
        <f t="shared" si="132"/>
        <v>*</v>
      </c>
      <c r="Q783" s="20" t="str">
        <f t="shared" si="132"/>
        <v>*</v>
      </c>
      <c r="R783" s="20" t="str">
        <f t="shared" si="132"/>
        <v>*</v>
      </c>
      <c r="S783" s="20" t="str">
        <f t="shared" si="132"/>
        <v>*</v>
      </c>
      <c r="T783" s="20" t="str">
        <f t="shared" si="132"/>
        <v>*</v>
      </c>
      <c r="U783" s="20" t="str">
        <f t="shared" si="132"/>
        <v>*</v>
      </c>
    </row>
    <row r="784" spans="1:21" s="18" customFormat="1" ht="15.75" hidden="1" customHeight="1" x14ac:dyDescent="0.2">
      <c r="A784" s="92"/>
      <c r="B784" s="21" t="s">
        <v>248</v>
      </c>
      <c r="C784" s="42" t="s">
        <v>14</v>
      </c>
      <c r="D784" s="20" t="str">
        <f t="shared" ref="D784:U784" si="133">IF(D141=D458,"","*")</f>
        <v>*</v>
      </c>
      <c r="E784" s="20" t="str">
        <f t="shared" si="133"/>
        <v>*</v>
      </c>
      <c r="F784" s="20" t="str">
        <f t="shared" si="133"/>
        <v>*</v>
      </c>
      <c r="G784" s="20" t="str">
        <f t="shared" si="133"/>
        <v>*</v>
      </c>
      <c r="H784" s="20" t="str">
        <f t="shared" si="133"/>
        <v>*</v>
      </c>
      <c r="I784" s="20" t="str">
        <f t="shared" si="133"/>
        <v>*</v>
      </c>
      <c r="J784" s="20" t="str">
        <f t="shared" si="133"/>
        <v>*</v>
      </c>
      <c r="K784" s="20" t="str">
        <f t="shared" si="133"/>
        <v>*</v>
      </c>
      <c r="L784" s="20" t="str">
        <f t="shared" si="133"/>
        <v>*</v>
      </c>
      <c r="M784" s="20" t="str">
        <f t="shared" si="133"/>
        <v>*</v>
      </c>
      <c r="N784" s="20" t="str">
        <f t="shared" si="133"/>
        <v>*</v>
      </c>
      <c r="O784" s="20" t="str">
        <f t="shared" si="133"/>
        <v>*</v>
      </c>
      <c r="P784" s="20" t="str">
        <f t="shared" si="133"/>
        <v>*</v>
      </c>
      <c r="Q784" s="20" t="str">
        <f t="shared" si="133"/>
        <v>*</v>
      </c>
      <c r="R784" s="20" t="str">
        <f t="shared" si="133"/>
        <v>*</v>
      </c>
      <c r="S784" s="20" t="str">
        <f t="shared" si="133"/>
        <v>*</v>
      </c>
      <c r="T784" s="20" t="str">
        <f t="shared" si="133"/>
        <v>*</v>
      </c>
      <c r="U784" s="20" t="str">
        <f t="shared" si="133"/>
        <v>*</v>
      </c>
    </row>
    <row r="785" spans="1:21" s="18" customFormat="1" ht="15.75" hidden="1" customHeight="1" x14ac:dyDescent="0.2">
      <c r="A785" s="92"/>
      <c r="B785" s="21" t="s">
        <v>212</v>
      </c>
      <c r="C785" s="42" t="s">
        <v>15</v>
      </c>
      <c r="D785" s="20" t="str">
        <f t="shared" ref="D785:U785" si="134">IF(D142=D459,"","*")</f>
        <v>*</v>
      </c>
      <c r="E785" s="20" t="str">
        <f t="shared" si="134"/>
        <v>*</v>
      </c>
      <c r="F785" s="20" t="str">
        <f t="shared" si="134"/>
        <v>*</v>
      </c>
      <c r="G785" s="20" t="str">
        <f t="shared" si="134"/>
        <v>*</v>
      </c>
      <c r="H785" s="20" t="str">
        <f t="shared" si="134"/>
        <v>*</v>
      </c>
      <c r="I785" s="20" t="str">
        <f t="shared" si="134"/>
        <v>*</v>
      </c>
      <c r="J785" s="20" t="str">
        <f t="shared" si="134"/>
        <v/>
      </c>
      <c r="K785" s="20" t="str">
        <f t="shared" si="134"/>
        <v/>
      </c>
      <c r="L785" s="20" t="str">
        <f t="shared" si="134"/>
        <v/>
      </c>
      <c r="M785" s="20" t="str">
        <f t="shared" si="134"/>
        <v/>
      </c>
      <c r="N785" s="20" t="str">
        <f t="shared" si="134"/>
        <v/>
      </c>
      <c r="O785" s="20" t="str">
        <f t="shared" si="134"/>
        <v/>
      </c>
      <c r="P785" s="20" t="str">
        <f t="shared" si="134"/>
        <v>*</v>
      </c>
      <c r="Q785" s="20" t="str">
        <f t="shared" si="134"/>
        <v>*</v>
      </c>
      <c r="R785" s="20" t="str">
        <f t="shared" si="134"/>
        <v>*</v>
      </c>
      <c r="S785" s="20" t="str">
        <f t="shared" si="134"/>
        <v/>
      </c>
      <c r="T785" s="20" t="str">
        <f t="shared" si="134"/>
        <v/>
      </c>
      <c r="U785" s="20" t="str">
        <f t="shared" si="134"/>
        <v/>
      </c>
    </row>
    <row r="786" spans="1:21" s="18" customFormat="1" ht="15.75" hidden="1" customHeight="1" x14ac:dyDescent="0.2">
      <c r="A786" s="92"/>
      <c r="B786" s="19" t="s">
        <v>333</v>
      </c>
      <c r="C786" s="42" t="s">
        <v>16</v>
      </c>
      <c r="D786" s="20" t="str">
        <f t="shared" ref="D786:U786" si="135">IF(D143=D460,"","*")</f>
        <v>*</v>
      </c>
      <c r="E786" s="20" t="str">
        <f t="shared" si="135"/>
        <v>*</v>
      </c>
      <c r="F786" s="20" t="str">
        <f t="shared" si="135"/>
        <v>*</v>
      </c>
      <c r="G786" s="20" t="str">
        <f t="shared" si="135"/>
        <v>*</v>
      </c>
      <c r="H786" s="20" t="str">
        <f t="shared" si="135"/>
        <v>*</v>
      </c>
      <c r="I786" s="20" t="str">
        <f t="shared" si="135"/>
        <v>*</v>
      </c>
      <c r="J786" s="20" t="str">
        <f t="shared" si="135"/>
        <v/>
      </c>
      <c r="K786" s="20" t="str">
        <f t="shared" si="135"/>
        <v/>
      </c>
      <c r="L786" s="20" t="str">
        <f t="shared" si="135"/>
        <v/>
      </c>
      <c r="M786" s="20" t="str">
        <f t="shared" si="135"/>
        <v/>
      </c>
      <c r="N786" s="20" t="str">
        <f t="shared" si="135"/>
        <v/>
      </c>
      <c r="O786" s="20" t="str">
        <f t="shared" si="135"/>
        <v/>
      </c>
      <c r="P786" s="20" t="str">
        <f t="shared" si="135"/>
        <v>*</v>
      </c>
      <c r="Q786" s="20" t="str">
        <f t="shared" si="135"/>
        <v>*</v>
      </c>
      <c r="R786" s="20" t="str">
        <f t="shared" si="135"/>
        <v>*</v>
      </c>
      <c r="S786" s="20" t="str">
        <f t="shared" si="135"/>
        <v/>
      </c>
      <c r="T786" s="20" t="str">
        <f t="shared" si="135"/>
        <v/>
      </c>
      <c r="U786" s="20" t="str">
        <f t="shared" si="135"/>
        <v/>
      </c>
    </row>
    <row r="787" spans="1:21" s="18" customFormat="1" ht="15.75" hidden="1" customHeight="1" x14ac:dyDescent="0.2">
      <c r="A787" s="92"/>
      <c r="B787" s="19" t="s">
        <v>221</v>
      </c>
      <c r="C787" s="42" t="s">
        <v>18</v>
      </c>
      <c r="D787" s="20" t="str">
        <f t="shared" ref="D787:U787" si="136">IF(D144=D461,"","*")</f>
        <v>*</v>
      </c>
      <c r="E787" s="20" t="str">
        <f t="shared" si="136"/>
        <v>*</v>
      </c>
      <c r="F787" s="20" t="str">
        <f t="shared" si="136"/>
        <v>*</v>
      </c>
      <c r="G787" s="20" t="str">
        <f t="shared" si="136"/>
        <v>*</v>
      </c>
      <c r="H787" s="20" t="str">
        <f t="shared" si="136"/>
        <v>*</v>
      </c>
      <c r="I787" s="20" t="str">
        <f t="shared" si="136"/>
        <v>*</v>
      </c>
      <c r="J787" s="20" t="str">
        <f t="shared" si="136"/>
        <v/>
      </c>
      <c r="K787" s="20" t="str">
        <f t="shared" si="136"/>
        <v/>
      </c>
      <c r="L787" s="20" t="str">
        <f t="shared" si="136"/>
        <v/>
      </c>
      <c r="M787" s="20" t="str">
        <f t="shared" si="136"/>
        <v/>
      </c>
      <c r="N787" s="20" t="str">
        <f t="shared" si="136"/>
        <v/>
      </c>
      <c r="O787" s="20" t="str">
        <f t="shared" si="136"/>
        <v/>
      </c>
      <c r="P787" s="20" t="str">
        <f t="shared" si="136"/>
        <v>*</v>
      </c>
      <c r="Q787" s="20" t="str">
        <f t="shared" si="136"/>
        <v>*</v>
      </c>
      <c r="R787" s="20" t="str">
        <f t="shared" si="136"/>
        <v>*</v>
      </c>
      <c r="S787" s="20" t="str">
        <f t="shared" si="136"/>
        <v/>
      </c>
      <c r="T787" s="20" t="str">
        <f t="shared" si="136"/>
        <v/>
      </c>
      <c r="U787" s="20" t="str">
        <f t="shared" si="136"/>
        <v/>
      </c>
    </row>
    <row r="788" spans="1:21" s="18" customFormat="1" ht="15.75" hidden="1" customHeight="1" x14ac:dyDescent="0.2">
      <c r="A788" s="76" t="s">
        <v>334</v>
      </c>
      <c r="B788" s="17" t="s">
        <v>210</v>
      </c>
      <c r="C788" s="63" t="s">
        <v>22</v>
      </c>
      <c r="D788" s="64" t="str">
        <f t="shared" ref="D788:U788" si="137">IF(D145=D462,"","*")</f>
        <v>*</v>
      </c>
      <c r="E788" s="64" t="str">
        <f t="shared" si="137"/>
        <v>*</v>
      </c>
      <c r="F788" s="64" t="str">
        <f t="shared" si="137"/>
        <v>*</v>
      </c>
      <c r="G788" s="64" t="str">
        <f t="shared" si="137"/>
        <v>*</v>
      </c>
      <c r="H788" s="64" t="str">
        <f t="shared" si="137"/>
        <v>*</v>
      </c>
      <c r="I788" s="64" t="str">
        <f t="shared" si="137"/>
        <v>*</v>
      </c>
      <c r="J788" s="64" t="str">
        <f t="shared" si="137"/>
        <v>*</v>
      </c>
      <c r="K788" s="64" t="str">
        <f t="shared" si="137"/>
        <v>*</v>
      </c>
      <c r="L788" s="64" t="str">
        <f t="shared" si="137"/>
        <v>*</v>
      </c>
      <c r="M788" s="64" t="str">
        <f t="shared" si="137"/>
        <v>*</v>
      </c>
      <c r="N788" s="64" t="str">
        <f t="shared" si="137"/>
        <v>*</v>
      </c>
      <c r="O788" s="64" t="str">
        <f t="shared" si="137"/>
        <v>*</v>
      </c>
      <c r="P788" s="64" t="str">
        <f t="shared" si="137"/>
        <v>*</v>
      </c>
      <c r="Q788" s="64" t="str">
        <f t="shared" si="137"/>
        <v>*</v>
      </c>
      <c r="R788" s="64" t="str">
        <f t="shared" si="137"/>
        <v>*</v>
      </c>
      <c r="S788" s="64" t="str">
        <f t="shared" si="137"/>
        <v>*</v>
      </c>
      <c r="T788" s="64" t="str">
        <f t="shared" si="137"/>
        <v>*</v>
      </c>
      <c r="U788" s="64" t="str">
        <f t="shared" si="137"/>
        <v>*</v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24" t="str">
        <f t="shared" ref="D789:U789" si="138">IF(D146=D463,"","*")</f>
        <v>*</v>
      </c>
      <c r="E789" s="24" t="str">
        <f t="shared" si="138"/>
        <v>*</v>
      </c>
      <c r="F789" s="24" t="str">
        <f t="shared" si="138"/>
        <v>*</v>
      </c>
      <c r="G789" s="24" t="str">
        <f t="shared" si="138"/>
        <v>*</v>
      </c>
      <c r="H789" s="24" t="str">
        <f t="shared" si="138"/>
        <v>*</v>
      </c>
      <c r="I789" s="24" t="str">
        <f t="shared" si="138"/>
        <v>*</v>
      </c>
      <c r="J789" s="24" t="str">
        <f t="shared" si="138"/>
        <v>*</v>
      </c>
      <c r="K789" s="24" t="str">
        <f t="shared" si="138"/>
        <v>*</v>
      </c>
      <c r="L789" s="24" t="str">
        <f t="shared" si="138"/>
        <v>*</v>
      </c>
      <c r="M789" s="24" t="str">
        <f t="shared" si="138"/>
        <v>*</v>
      </c>
      <c r="N789" s="24" t="str">
        <f t="shared" si="138"/>
        <v>*</v>
      </c>
      <c r="O789" s="24" t="str">
        <f t="shared" si="138"/>
        <v>*</v>
      </c>
      <c r="P789" s="24" t="str">
        <f t="shared" si="138"/>
        <v>*</v>
      </c>
      <c r="Q789" s="24" t="str">
        <f t="shared" si="138"/>
        <v>*</v>
      </c>
      <c r="R789" s="24" t="str">
        <f t="shared" si="138"/>
        <v>*</v>
      </c>
      <c r="S789" s="24" t="str">
        <f t="shared" si="138"/>
        <v>*</v>
      </c>
      <c r="T789" s="24" t="str">
        <f t="shared" si="138"/>
        <v>*</v>
      </c>
      <c r="U789" s="24" t="str">
        <f t="shared" si="138"/>
        <v>*</v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24" t="str">
        <f t="shared" ref="D790:U790" si="139">IF(D147=D464,"","*")</f>
        <v>*</v>
      </c>
      <c r="E790" s="24" t="str">
        <f t="shared" si="139"/>
        <v>*</v>
      </c>
      <c r="F790" s="24" t="str">
        <f t="shared" si="139"/>
        <v>*</v>
      </c>
      <c r="G790" s="24" t="str">
        <f t="shared" si="139"/>
        <v>*</v>
      </c>
      <c r="H790" s="24" t="str">
        <f t="shared" si="139"/>
        <v>*</v>
      </c>
      <c r="I790" s="24" t="str">
        <f t="shared" si="139"/>
        <v>*</v>
      </c>
      <c r="J790" s="24" t="str">
        <f t="shared" si="139"/>
        <v>*</v>
      </c>
      <c r="K790" s="24" t="str">
        <f t="shared" si="139"/>
        <v>*</v>
      </c>
      <c r="L790" s="24" t="str">
        <f t="shared" si="139"/>
        <v>*</v>
      </c>
      <c r="M790" s="24" t="str">
        <f t="shared" si="139"/>
        <v>*</v>
      </c>
      <c r="N790" s="24" t="str">
        <f t="shared" si="139"/>
        <v>*</v>
      </c>
      <c r="O790" s="24" t="str">
        <f t="shared" si="139"/>
        <v>*</v>
      </c>
      <c r="P790" s="24" t="str">
        <f t="shared" si="139"/>
        <v>*</v>
      </c>
      <c r="Q790" s="24" t="str">
        <f t="shared" si="139"/>
        <v>*</v>
      </c>
      <c r="R790" s="24" t="str">
        <f t="shared" si="139"/>
        <v>*</v>
      </c>
      <c r="S790" s="24" t="str">
        <f t="shared" si="139"/>
        <v>*</v>
      </c>
      <c r="T790" s="24" t="str">
        <f t="shared" si="139"/>
        <v>*</v>
      </c>
      <c r="U790" s="24" t="str">
        <f t="shared" si="139"/>
        <v>*</v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24" t="str">
        <f t="shared" ref="D791:U791" si="140">IF(D148=D465,"","*")</f>
        <v>*</v>
      </c>
      <c r="E791" s="24" t="str">
        <f t="shared" si="140"/>
        <v>*</v>
      </c>
      <c r="F791" s="24" t="str">
        <f t="shared" si="140"/>
        <v>*</v>
      </c>
      <c r="G791" s="24" t="str">
        <f t="shared" si="140"/>
        <v>*</v>
      </c>
      <c r="H791" s="24" t="str">
        <f t="shared" si="140"/>
        <v>*</v>
      </c>
      <c r="I791" s="24" t="str">
        <f t="shared" si="140"/>
        <v>*</v>
      </c>
      <c r="J791" s="24" t="str">
        <f t="shared" si="140"/>
        <v/>
      </c>
      <c r="K791" s="24" t="str">
        <f t="shared" si="140"/>
        <v/>
      </c>
      <c r="L791" s="24" t="str">
        <f t="shared" si="140"/>
        <v/>
      </c>
      <c r="M791" s="24" t="str">
        <f t="shared" si="140"/>
        <v/>
      </c>
      <c r="N791" s="24" t="str">
        <f t="shared" si="140"/>
        <v/>
      </c>
      <c r="O791" s="24" t="str">
        <f t="shared" si="140"/>
        <v/>
      </c>
      <c r="P791" s="24" t="str">
        <f t="shared" si="140"/>
        <v>*</v>
      </c>
      <c r="Q791" s="24" t="str">
        <f t="shared" si="140"/>
        <v>*</v>
      </c>
      <c r="R791" s="24" t="str">
        <f t="shared" si="140"/>
        <v>*</v>
      </c>
      <c r="S791" s="24" t="str">
        <f t="shared" si="140"/>
        <v>*</v>
      </c>
      <c r="T791" s="24" t="str">
        <f t="shared" si="140"/>
        <v>*</v>
      </c>
      <c r="U791" s="24" t="str">
        <f t="shared" si="140"/>
        <v>*</v>
      </c>
    </row>
    <row r="792" spans="1:21" s="18" customFormat="1" ht="15.75" hidden="1" customHeight="1" x14ac:dyDescent="0.2">
      <c r="A792" s="76"/>
      <c r="B792" s="22" t="s">
        <v>333</v>
      </c>
      <c r="C792" s="23" t="s">
        <v>16</v>
      </c>
      <c r="D792" s="24" t="str">
        <f t="shared" ref="D792:U792" si="141">IF(D149=D466,"","*")</f>
        <v>*</v>
      </c>
      <c r="E792" s="24" t="str">
        <f t="shared" si="141"/>
        <v>*</v>
      </c>
      <c r="F792" s="24" t="str">
        <f t="shared" si="141"/>
        <v>*</v>
      </c>
      <c r="G792" s="24" t="str">
        <f t="shared" si="141"/>
        <v/>
      </c>
      <c r="H792" s="24" t="str">
        <f t="shared" si="141"/>
        <v/>
      </c>
      <c r="I792" s="24" t="str">
        <f t="shared" si="141"/>
        <v/>
      </c>
      <c r="J792" s="24" t="str">
        <f t="shared" si="141"/>
        <v/>
      </c>
      <c r="K792" s="24" t="str">
        <f t="shared" si="141"/>
        <v/>
      </c>
      <c r="L792" s="24" t="str">
        <f t="shared" si="141"/>
        <v/>
      </c>
      <c r="M792" s="24" t="str">
        <f t="shared" si="141"/>
        <v/>
      </c>
      <c r="N792" s="24" t="str">
        <f t="shared" si="141"/>
        <v/>
      </c>
      <c r="O792" s="24" t="str">
        <f t="shared" si="141"/>
        <v/>
      </c>
      <c r="P792" s="24" t="str">
        <f t="shared" si="141"/>
        <v>*</v>
      </c>
      <c r="Q792" s="24" t="str">
        <f t="shared" si="141"/>
        <v>*</v>
      </c>
      <c r="R792" s="24" t="str">
        <f t="shared" si="141"/>
        <v>*</v>
      </c>
      <c r="S792" s="24" t="str">
        <f t="shared" si="141"/>
        <v/>
      </c>
      <c r="T792" s="24" t="str">
        <f t="shared" si="141"/>
        <v/>
      </c>
      <c r="U792" s="24" t="str">
        <f t="shared" si="141"/>
        <v/>
      </c>
    </row>
    <row r="793" spans="1:21" s="18" customFormat="1" ht="15.75" hidden="1" customHeight="1" x14ac:dyDescent="0.2">
      <c r="A793" s="77"/>
      <c r="B793" s="25" t="s">
        <v>221</v>
      </c>
      <c r="C793" s="26" t="s">
        <v>18</v>
      </c>
      <c r="D793" s="27" t="str">
        <f t="shared" ref="D793:U793" si="142">IF(D150=D467,"","*")</f>
        <v>*</v>
      </c>
      <c r="E793" s="27" t="str">
        <f t="shared" si="142"/>
        <v>*</v>
      </c>
      <c r="F793" s="27" t="str">
        <f t="shared" si="142"/>
        <v>*</v>
      </c>
      <c r="G793" s="27" t="str">
        <f t="shared" si="142"/>
        <v>*</v>
      </c>
      <c r="H793" s="27" t="str">
        <f t="shared" si="142"/>
        <v>*</v>
      </c>
      <c r="I793" s="27" t="str">
        <f t="shared" si="142"/>
        <v>*</v>
      </c>
      <c r="J793" s="27" t="str">
        <f t="shared" si="142"/>
        <v/>
      </c>
      <c r="K793" s="27" t="str">
        <f t="shared" si="142"/>
        <v/>
      </c>
      <c r="L793" s="27" t="str">
        <f t="shared" si="142"/>
        <v/>
      </c>
      <c r="M793" s="27" t="str">
        <f t="shared" si="142"/>
        <v/>
      </c>
      <c r="N793" s="27" t="str">
        <f t="shared" si="142"/>
        <v/>
      </c>
      <c r="O793" s="27" t="str">
        <f t="shared" si="142"/>
        <v/>
      </c>
      <c r="P793" s="27" t="str">
        <f t="shared" si="142"/>
        <v>*</v>
      </c>
      <c r="Q793" s="27" t="str">
        <f t="shared" si="142"/>
        <v>*</v>
      </c>
      <c r="R793" s="27" t="str">
        <f t="shared" si="142"/>
        <v>*</v>
      </c>
      <c r="S793" s="27" t="str">
        <f t="shared" si="142"/>
        <v/>
      </c>
      <c r="T793" s="27" t="str">
        <f t="shared" si="142"/>
        <v/>
      </c>
      <c r="U793" s="27" t="str">
        <f t="shared" si="142"/>
        <v/>
      </c>
    </row>
    <row r="794" spans="1:21" ht="15.75" hidden="1" customHeight="1" x14ac:dyDescent="0.2">
      <c r="A794" s="72" t="s">
        <v>225</v>
      </c>
      <c r="B794" s="73"/>
      <c r="C794" s="15" t="s">
        <v>50</v>
      </c>
      <c r="D794" s="16" t="str">
        <f t="shared" ref="D794:U794" si="143">IF(D151=D468,"","*")</f>
        <v>*</v>
      </c>
      <c r="E794" s="16" t="str">
        <f t="shared" si="143"/>
        <v>*</v>
      </c>
      <c r="F794" s="16" t="str">
        <f t="shared" si="143"/>
        <v>*</v>
      </c>
      <c r="G794" s="16" t="str">
        <f t="shared" si="143"/>
        <v>*</v>
      </c>
      <c r="H794" s="16" t="str">
        <f t="shared" si="143"/>
        <v>*</v>
      </c>
      <c r="I794" s="16" t="str">
        <f t="shared" si="143"/>
        <v>*</v>
      </c>
      <c r="J794" s="16" t="str">
        <f t="shared" si="143"/>
        <v/>
      </c>
      <c r="K794" s="16" t="str">
        <f t="shared" si="143"/>
        <v/>
      </c>
      <c r="L794" s="16" t="str">
        <f t="shared" si="143"/>
        <v/>
      </c>
      <c r="M794" s="16" t="str">
        <f t="shared" si="143"/>
        <v>*</v>
      </c>
      <c r="N794" s="16" t="str">
        <f t="shared" si="143"/>
        <v>*</v>
      </c>
      <c r="O794" s="16" t="str">
        <f t="shared" si="143"/>
        <v>*</v>
      </c>
      <c r="P794" s="16" t="str">
        <f t="shared" si="143"/>
        <v>*</v>
      </c>
      <c r="Q794" s="16" t="str">
        <f t="shared" si="143"/>
        <v>*</v>
      </c>
      <c r="R794" s="16" t="str">
        <f t="shared" si="143"/>
        <v>*</v>
      </c>
      <c r="S794" s="16" t="str">
        <f t="shared" si="143"/>
        <v/>
      </c>
      <c r="T794" s="16" t="str">
        <f t="shared" si="143"/>
        <v/>
      </c>
      <c r="U794" s="16" t="str">
        <f t="shared" si="143"/>
        <v/>
      </c>
    </row>
    <row r="795" spans="1:21" s="18" customFormat="1" ht="15.75" hidden="1" customHeight="1" x14ac:dyDescent="0.2">
      <c r="A795" s="91" t="s">
        <v>332</v>
      </c>
      <c r="B795" s="17" t="s">
        <v>210</v>
      </c>
      <c r="C795" s="63" t="s">
        <v>22</v>
      </c>
      <c r="D795" s="64" t="str">
        <f t="shared" ref="D795:U795" si="144">IF(D152=D469,"","*")</f>
        <v>*</v>
      </c>
      <c r="E795" s="64" t="str">
        <f t="shared" si="144"/>
        <v>*</v>
      </c>
      <c r="F795" s="64" t="str">
        <f t="shared" si="144"/>
        <v>*</v>
      </c>
      <c r="G795" s="64" t="str">
        <f t="shared" si="144"/>
        <v>*</v>
      </c>
      <c r="H795" s="64" t="str">
        <f t="shared" si="144"/>
        <v>*</v>
      </c>
      <c r="I795" s="64" t="str">
        <f t="shared" si="144"/>
        <v>*</v>
      </c>
      <c r="J795" s="64" t="str">
        <f t="shared" si="144"/>
        <v/>
      </c>
      <c r="K795" s="64" t="str">
        <f t="shared" si="144"/>
        <v/>
      </c>
      <c r="L795" s="64" t="str">
        <f t="shared" si="144"/>
        <v/>
      </c>
      <c r="M795" s="64" t="str">
        <f t="shared" si="144"/>
        <v/>
      </c>
      <c r="N795" s="64" t="str">
        <f t="shared" si="144"/>
        <v/>
      </c>
      <c r="O795" s="64" t="str">
        <f t="shared" si="144"/>
        <v/>
      </c>
      <c r="P795" s="64" t="str">
        <f t="shared" si="144"/>
        <v>*</v>
      </c>
      <c r="Q795" s="64" t="str">
        <f t="shared" si="144"/>
        <v>*</v>
      </c>
      <c r="R795" s="64" t="str">
        <f t="shared" si="144"/>
        <v>*</v>
      </c>
      <c r="S795" s="64" t="str">
        <f t="shared" si="144"/>
        <v/>
      </c>
      <c r="T795" s="64" t="str">
        <f t="shared" si="144"/>
        <v/>
      </c>
      <c r="U795" s="64" t="str">
        <f t="shared" si="144"/>
        <v/>
      </c>
    </row>
    <row r="796" spans="1:21" s="18" customFormat="1" ht="15.75" hidden="1" customHeight="1" x14ac:dyDescent="0.2">
      <c r="A796" s="92"/>
      <c r="B796" s="19" t="s">
        <v>211</v>
      </c>
      <c r="C796" s="42" t="s">
        <v>17</v>
      </c>
      <c r="D796" s="20" t="str">
        <f t="shared" ref="D796:U796" si="145">IF(D153=D470,"","*")</f>
        <v>*</v>
      </c>
      <c r="E796" s="20" t="str">
        <f t="shared" si="145"/>
        <v>*</v>
      </c>
      <c r="F796" s="20" t="str">
        <f t="shared" si="145"/>
        <v>*</v>
      </c>
      <c r="G796" s="20" t="str">
        <f t="shared" si="145"/>
        <v>*</v>
      </c>
      <c r="H796" s="20" t="str">
        <f t="shared" si="145"/>
        <v>*</v>
      </c>
      <c r="I796" s="20" t="str">
        <f t="shared" si="145"/>
        <v>*</v>
      </c>
      <c r="J796" s="20" t="str">
        <f t="shared" si="145"/>
        <v/>
      </c>
      <c r="K796" s="20" t="str">
        <f t="shared" si="145"/>
        <v/>
      </c>
      <c r="L796" s="20" t="str">
        <f t="shared" si="145"/>
        <v/>
      </c>
      <c r="M796" s="20" t="str">
        <f t="shared" si="145"/>
        <v/>
      </c>
      <c r="N796" s="20" t="str">
        <f t="shared" si="145"/>
        <v/>
      </c>
      <c r="O796" s="20" t="str">
        <f t="shared" si="145"/>
        <v/>
      </c>
      <c r="P796" s="20" t="str">
        <f t="shared" si="145"/>
        <v>*</v>
      </c>
      <c r="Q796" s="20" t="str">
        <f t="shared" si="145"/>
        <v>*</v>
      </c>
      <c r="R796" s="20" t="str">
        <f t="shared" si="145"/>
        <v>*</v>
      </c>
      <c r="S796" s="20" t="str">
        <f t="shared" si="145"/>
        <v/>
      </c>
      <c r="T796" s="20" t="str">
        <f t="shared" si="145"/>
        <v/>
      </c>
      <c r="U796" s="20" t="str">
        <f t="shared" si="145"/>
        <v/>
      </c>
    </row>
    <row r="797" spans="1:21" s="18" customFormat="1" ht="15.75" hidden="1" customHeight="1" x14ac:dyDescent="0.2">
      <c r="A797" s="92"/>
      <c r="B797" s="21" t="s">
        <v>248</v>
      </c>
      <c r="C797" s="42" t="s">
        <v>14</v>
      </c>
      <c r="D797" s="20" t="str">
        <f t="shared" ref="D797:U797" si="146">IF(D154=D471,"","*")</f>
        <v>*</v>
      </c>
      <c r="E797" s="20" t="str">
        <f t="shared" si="146"/>
        <v>*</v>
      </c>
      <c r="F797" s="20" t="str">
        <f t="shared" si="146"/>
        <v>*</v>
      </c>
      <c r="G797" s="20" t="str">
        <f t="shared" si="146"/>
        <v>*</v>
      </c>
      <c r="H797" s="20" t="str">
        <f t="shared" si="146"/>
        <v>*</v>
      </c>
      <c r="I797" s="20" t="str">
        <f t="shared" si="146"/>
        <v>*</v>
      </c>
      <c r="J797" s="20" t="str">
        <f t="shared" si="146"/>
        <v/>
      </c>
      <c r="K797" s="20" t="str">
        <f t="shared" si="146"/>
        <v/>
      </c>
      <c r="L797" s="20" t="str">
        <f t="shared" si="146"/>
        <v/>
      </c>
      <c r="M797" s="20" t="str">
        <f t="shared" si="146"/>
        <v/>
      </c>
      <c r="N797" s="20" t="str">
        <f t="shared" si="146"/>
        <v/>
      </c>
      <c r="O797" s="20" t="str">
        <f t="shared" si="146"/>
        <v/>
      </c>
      <c r="P797" s="20" t="str">
        <f t="shared" si="146"/>
        <v>*</v>
      </c>
      <c r="Q797" s="20" t="str">
        <f t="shared" si="146"/>
        <v>*</v>
      </c>
      <c r="R797" s="20" t="str">
        <f t="shared" si="146"/>
        <v>*</v>
      </c>
      <c r="S797" s="20" t="str">
        <f t="shared" si="146"/>
        <v/>
      </c>
      <c r="T797" s="20" t="str">
        <f t="shared" si="146"/>
        <v/>
      </c>
      <c r="U797" s="20" t="str">
        <f t="shared" si="146"/>
        <v/>
      </c>
    </row>
    <row r="798" spans="1:21" s="18" customFormat="1" ht="15.75" hidden="1" customHeight="1" x14ac:dyDescent="0.2">
      <c r="A798" s="92"/>
      <c r="B798" s="21" t="s">
        <v>212</v>
      </c>
      <c r="C798" s="42" t="s">
        <v>15</v>
      </c>
      <c r="D798" s="20" t="str">
        <f t="shared" ref="D798:U798" si="147">IF(D155=D472,"","*")</f>
        <v>*</v>
      </c>
      <c r="E798" s="20" t="str">
        <f t="shared" si="147"/>
        <v>*</v>
      </c>
      <c r="F798" s="20" t="str">
        <f t="shared" si="147"/>
        <v>*</v>
      </c>
      <c r="G798" s="20" t="str">
        <f t="shared" si="147"/>
        <v>*</v>
      </c>
      <c r="H798" s="20" t="str">
        <f t="shared" si="147"/>
        <v>*</v>
      </c>
      <c r="I798" s="20" t="str">
        <f t="shared" si="147"/>
        <v>*</v>
      </c>
      <c r="J798" s="20" t="str">
        <f t="shared" si="147"/>
        <v/>
      </c>
      <c r="K798" s="20" t="str">
        <f t="shared" si="147"/>
        <v/>
      </c>
      <c r="L798" s="20" t="str">
        <f t="shared" si="147"/>
        <v/>
      </c>
      <c r="M798" s="20" t="str">
        <f t="shared" si="147"/>
        <v/>
      </c>
      <c r="N798" s="20" t="str">
        <f t="shared" si="147"/>
        <v/>
      </c>
      <c r="O798" s="20" t="str">
        <f t="shared" si="147"/>
        <v/>
      </c>
      <c r="P798" s="20" t="str">
        <f t="shared" si="147"/>
        <v>*</v>
      </c>
      <c r="Q798" s="20" t="str">
        <f t="shared" si="147"/>
        <v>*</v>
      </c>
      <c r="R798" s="20" t="str">
        <f t="shared" si="147"/>
        <v>*</v>
      </c>
      <c r="S798" s="20" t="str">
        <f t="shared" si="147"/>
        <v/>
      </c>
      <c r="T798" s="20" t="str">
        <f t="shared" si="147"/>
        <v/>
      </c>
      <c r="U798" s="20" t="str">
        <f t="shared" si="147"/>
        <v/>
      </c>
    </row>
    <row r="799" spans="1:21" s="18" customFormat="1" ht="15.75" hidden="1" customHeight="1" x14ac:dyDescent="0.2">
      <c r="A799" s="92"/>
      <c r="B799" s="19" t="s">
        <v>333</v>
      </c>
      <c r="C799" s="42" t="s">
        <v>16</v>
      </c>
      <c r="D799" s="20" t="str">
        <f t="shared" ref="D799:U799" si="148">IF(D156=D473,"","*")</f>
        <v>*</v>
      </c>
      <c r="E799" s="20" t="str">
        <f t="shared" si="148"/>
        <v>*</v>
      </c>
      <c r="F799" s="20" t="str">
        <f t="shared" si="148"/>
        <v>*</v>
      </c>
      <c r="G799" s="20" t="str">
        <f t="shared" si="148"/>
        <v/>
      </c>
      <c r="H799" s="20" t="str">
        <f t="shared" si="148"/>
        <v/>
      </c>
      <c r="I799" s="20" t="str">
        <f t="shared" si="148"/>
        <v/>
      </c>
      <c r="J799" s="20" t="str">
        <f t="shared" si="148"/>
        <v/>
      </c>
      <c r="K799" s="20" t="str">
        <f t="shared" si="148"/>
        <v/>
      </c>
      <c r="L799" s="20" t="str">
        <f t="shared" si="148"/>
        <v/>
      </c>
      <c r="M799" s="20" t="str">
        <f t="shared" si="148"/>
        <v/>
      </c>
      <c r="N799" s="20" t="str">
        <f t="shared" si="148"/>
        <v/>
      </c>
      <c r="O799" s="20" t="str">
        <f t="shared" si="148"/>
        <v/>
      </c>
      <c r="P799" s="20" t="str">
        <f t="shared" si="148"/>
        <v>*</v>
      </c>
      <c r="Q799" s="20" t="str">
        <f t="shared" si="148"/>
        <v>*</v>
      </c>
      <c r="R799" s="20" t="str">
        <f t="shared" si="148"/>
        <v>*</v>
      </c>
      <c r="S799" s="20" t="str">
        <f t="shared" si="148"/>
        <v/>
      </c>
      <c r="T799" s="20" t="str">
        <f t="shared" si="148"/>
        <v/>
      </c>
      <c r="U799" s="20" t="str">
        <f t="shared" si="148"/>
        <v/>
      </c>
    </row>
    <row r="800" spans="1:21" s="18" customFormat="1" ht="15.75" hidden="1" customHeight="1" x14ac:dyDescent="0.2">
      <c r="A800" s="92"/>
      <c r="B800" s="19" t="s">
        <v>221</v>
      </c>
      <c r="C800" s="42" t="s">
        <v>18</v>
      </c>
      <c r="D800" s="20" t="str">
        <f t="shared" ref="D800:U800" si="149">IF(D157=D474,"","*")</f>
        <v>*</v>
      </c>
      <c r="E800" s="20" t="str">
        <f t="shared" si="149"/>
        <v>*</v>
      </c>
      <c r="F800" s="20" t="str">
        <f t="shared" si="149"/>
        <v>*</v>
      </c>
      <c r="G800" s="20" t="str">
        <f t="shared" si="149"/>
        <v/>
      </c>
      <c r="H800" s="20" t="str">
        <f t="shared" si="149"/>
        <v/>
      </c>
      <c r="I800" s="20" t="str">
        <f t="shared" si="149"/>
        <v/>
      </c>
      <c r="J800" s="20" t="str">
        <f t="shared" si="149"/>
        <v/>
      </c>
      <c r="K800" s="20" t="str">
        <f t="shared" si="149"/>
        <v/>
      </c>
      <c r="L800" s="20" t="str">
        <f t="shared" si="149"/>
        <v/>
      </c>
      <c r="M800" s="20" t="str">
        <f t="shared" si="149"/>
        <v/>
      </c>
      <c r="N800" s="20" t="str">
        <f t="shared" si="149"/>
        <v/>
      </c>
      <c r="O800" s="20" t="str">
        <f t="shared" si="149"/>
        <v/>
      </c>
      <c r="P800" s="20" t="str">
        <f t="shared" si="149"/>
        <v>*</v>
      </c>
      <c r="Q800" s="20" t="str">
        <f t="shared" si="149"/>
        <v>*</v>
      </c>
      <c r="R800" s="20" t="str">
        <f t="shared" si="149"/>
        <v>*</v>
      </c>
      <c r="S800" s="20" t="str">
        <f t="shared" si="149"/>
        <v/>
      </c>
      <c r="T800" s="20" t="str">
        <f t="shared" si="149"/>
        <v/>
      </c>
      <c r="U800" s="20" t="str">
        <f t="shared" si="149"/>
        <v/>
      </c>
    </row>
    <row r="801" spans="1:21" s="18" customFormat="1" ht="15.75" hidden="1" customHeight="1" x14ac:dyDescent="0.2">
      <c r="A801" s="76" t="s">
        <v>334</v>
      </c>
      <c r="B801" s="17" t="s">
        <v>210</v>
      </c>
      <c r="C801" s="63" t="s">
        <v>22</v>
      </c>
      <c r="D801" s="64" t="str">
        <f t="shared" ref="D801:U801" si="150">IF(D158=D475,"","*")</f>
        <v>*</v>
      </c>
      <c r="E801" s="64" t="str">
        <f t="shared" si="150"/>
        <v>*</v>
      </c>
      <c r="F801" s="64" t="str">
        <f t="shared" si="150"/>
        <v>*</v>
      </c>
      <c r="G801" s="64" t="str">
        <f t="shared" si="150"/>
        <v>*</v>
      </c>
      <c r="H801" s="64" t="str">
        <f t="shared" si="150"/>
        <v>*</v>
      </c>
      <c r="I801" s="64" t="str">
        <f t="shared" si="150"/>
        <v>*</v>
      </c>
      <c r="J801" s="64" t="str">
        <f t="shared" si="150"/>
        <v/>
      </c>
      <c r="K801" s="64" t="str">
        <f t="shared" si="150"/>
        <v/>
      </c>
      <c r="L801" s="64" t="str">
        <f t="shared" si="150"/>
        <v/>
      </c>
      <c r="M801" s="64" t="str">
        <f t="shared" si="150"/>
        <v>*</v>
      </c>
      <c r="N801" s="64" t="str">
        <f t="shared" si="150"/>
        <v>*</v>
      </c>
      <c r="O801" s="64" t="str">
        <f t="shared" si="150"/>
        <v>*</v>
      </c>
      <c r="P801" s="64" t="str">
        <f t="shared" si="150"/>
        <v>*</v>
      </c>
      <c r="Q801" s="64" t="str">
        <f t="shared" si="150"/>
        <v>*</v>
      </c>
      <c r="R801" s="64" t="str">
        <f t="shared" si="150"/>
        <v>*</v>
      </c>
      <c r="S801" s="64" t="str">
        <f t="shared" si="150"/>
        <v/>
      </c>
      <c r="T801" s="64" t="str">
        <f t="shared" si="150"/>
        <v/>
      </c>
      <c r="U801" s="64" t="str">
        <f t="shared" si="150"/>
        <v/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24" t="str">
        <f t="shared" ref="D802:U802" si="151">IF(D159=D476,"","*")</f>
        <v>*</v>
      </c>
      <c r="E802" s="24" t="str">
        <f t="shared" si="151"/>
        <v>*</v>
      </c>
      <c r="F802" s="24" t="str">
        <f t="shared" si="151"/>
        <v>*</v>
      </c>
      <c r="G802" s="24" t="str">
        <f t="shared" si="151"/>
        <v>*</v>
      </c>
      <c r="H802" s="24" t="str">
        <f t="shared" si="151"/>
        <v>*</v>
      </c>
      <c r="I802" s="24" t="str">
        <f t="shared" si="151"/>
        <v>*</v>
      </c>
      <c r="J802" s="24" t="str">
        <f t="shared" si="151"/>
        <v/>
      </c>
      <c r="K802" s="24" t="str">
        <f t="shared" si="151"/>
        <v/>
      </c>
      <c r="L802" s="24" t="str">
        <f t="shared" si="151"/>
        <v/>
      </c>
      <c r="M802" s="24" t="str">
        <f t="shared" si="151"/>
        <v>*</v>
      </c>
      <c r="N802" s="24" t="str">
        <f t="shared" si="151"/>
        <v>*</v>
      </c>
      <c r="O802" s="24" t="str">
        <f t="shared" si="151"/>
        <v>*</v>
      </c>
      <c r="P802" s="24" t="str">
        <f t="shared" si="151"/>
        <v>*</v>
      </c>
      <c r="Q802" s="24" t="str">
        <f t="shared" si="151"/>
        <v>*</v>
      </c>
      <c r="R802" s="24" t="str">
        <f t="shared" si="151"/>
        <v>*</v>
      </c>
      <c r="S802" s="24" t="str">
        <f t="shared" si="151"/>
        <v/>
      </c>
      <c r="T802" s="24" t="str">
        <f t="shared" si="151"/>
        <v/>
      </c>
      <c r="U802" s="24" t="str">
        <f t="shared" si="151"/>
        <v/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24" t="str">
        <f t="shared" ref="D803:U803" si="152">IF(D160=D477,"","*")</f>
        <v>*</v>
      </c>
      <c r="E803" s="24" t="str">
        <f t="shared" si="152"/>
        <v>*</v>
      </c>
      <c r="F803" s="24" t="str">
        <f t="shared" si="152"/>
        <v>*</v>
      </c>
      <c r="G803" s="24" t="str">
        <f t="shared" si="152"/>
        <v>*</v>
      </c>
      <c r="H803" s="24" t="str">
        <f t="shared" si="152"/>
        <v>*</v>
      </c>
      <c r="I803" s="24" t="str">
        <f t="shared" si="152"/>
        <v>*</v>
      </c>
      <c r="J803" s="24" t="str">
        <f t="shared" si="152"/>
        <v/>
      </c>
      <c r="K803" s="24" t="str">
        <f t="shared" si="152"/>
        <v/>
      </c>
      <c r="L803" s="24" t="str">
        <f t="shared" si="152"/>
        <v/>
      </c>
      <c r="M803" s="24" t="str">
        <f t="shared" si="152"/>
        <v>*</v>
      </c>
      <c r="N803" s="24" t="str">
        <f t="shared" si="152"/>
        <v>*</v>
      </c>
      <c r="O803" s="24" t="str">
        <f t="shared" si="152"/>
        <v>*</v>
      </c>
      <c r="P803" s="24" t="str">
        <f t="shared" si="152"/>
        <v>*</v>
      </c>
      <c r="Q803" s="24" t="str">
        <f t="shared" si="152"/>
        <v>*</v>
      </c>
      <c r="R803" s="24" t="str">
        <f t="shared" si="152"/>
        <v>*</v>
      </c>
      <c r="S803" s="24" t="str">
        <f t="shared" si="152"/>
        <v/>
      </c>
      <c r="T803" s="24" t="str">
        <f t="shared" si="152"/>
        <v/>
      </c>
      <c r="U803" s="24" t="str">
        <f t="shared" si="152"/>
        <v/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24" t="str">
        <f t="shared" ref="D804:U804" si="153">IF(D161=D478,"","*")</f>
        <v/>
      </c>
      <c r="E804" s="24" t="str">
        <f t="shared" si="153"/>
        <v>*</v>
      </c>
      <c r="F804" s="24" t="str">
        <f t="shared" si="153"/>
        <v>*</v>
      </c>
      <c r="G804" s="24" t="str">
        <f t="shared" si="153"/>
        <v>*</v>
      </c>
      <c r="H804" s="24" t="str">
        <f t="shared" si="153"/>
        <v>*</v>
      </c>
      <c r="I804" s="24" t="str">
        <f t="shared" si="153"/>
        <v>*</v>
      </c>
      <c r="J804" s="24" t="str">
        <f t="shared" si="153"/>
        <v/>
      </c>
      <c r="K804" s="24" t="str">
        <f t="shared" si="153"/>
        <v/>
      </c>
      <c r="L804" s="24" t="str">
        <f t="shared" si="153"/>
        <v/>
      </c>
      <c r="M804" s="24" t="str">
        <f t="shared" si="153"/>
        <v/>
      </c>
      <c r="N804" s="24" t="str">
        <f t="shared" si="153"/>
        <v/>
      </c>
      <c r="O804" s="24" t="str">
        <f t="shared" si="153"/>
        <v/>
      </c>
      <c r="P804" s="24" t="str">
        <f t="shared" si="153"/>
        <v>*</v>
      </c>
      <c r="Q804" s="24" t="str">
        <f t="shared" si="153"/>
        <v>*</v>
      </c>
      <c r="R804" s="24" t="str">
        <f t="shared" si="153"/>
        <v>*</v>
      </c>
      <c r="S804" s="24" t="str">
        <f t="shared" si="153"/>
        <v/>
      </c>
      <c r="T804" s="24" t="str">
        <f t="shared" si="153"/>
        <v/>
      </c>
      <c r="U804" s="24" t="str">
        <f t="shared" si="153"/>
        <v/>
      </c>
    </row>
    <row r="805" spans="1:21" s="18" customFormat="1" ht="15.75" hidden="1" customHeight="1" x14ac:dyDescent="0.2">
      <c r="A805" s="76"/>
      <c r="B805" s="22" t="s">
        <v>333</v>
      </c>
      <c r="C805" s="23" t="s">
        <v>16</v>
      </c>
      <c r="D805" s="24" t="str">
        <f t="shared" ref="D805:U805" si="154">IF(D162=D479,"","*")</f>
        <v>*</v>
      </c>
      <c r="E805" s="24" t="str">
        <f t="shared" si="154"/>
        <v>*</v>
      </c>
      <c r="F805" s="24" t="str">
        <f t="shared" si="154"/>
        <v>*</v>
      </c>
      <c r="G805" s="24" t="str">
        <f t="shared" si="154"/>
        <v/>
      </c>
      <c r="H805" s="24" t="str">
        <f t="shared" si="154"/>
        <v/>
      </c>
      <c r="I805" s="24" t="str">
        <f t="shared" si="154"/>
        <v/>
      </c>
      <c r="J805" s="24" t="str">
        <f t="shared" si="154"/>
        <v/>
      </c>
      <c r="K805" s="24" t="str">
        <f t="shared" si="154"/>
        <v/>
      </c>
      <c r="L805" s="24" t="str">
        <f t="shared" si="154"/>
        <v/>
      </c>
      <c r="M805" s="24" t="str">
        <f t="shared" si="154"/>
        <v/>
      </c>
      <c r="N805" s="24" t="str">
        <f t="shared" si="154"/>
        <v/>
      </c>
      <c r="O805" s="24" t="str">
        <f t="shared" si="154"/>
        <v/>
      </c>
      <c r="P805" s="24" t="str">
        <f t="shared" si="154"/>
        <v>*</v>
      </c>
      <c r="Q805" s="24" t="str">
        <f t="shared" si="154"/>
        <v>*</v>
      </c>
      <c r="R805" s="24" t="str">
        <f t="shared" si="154"/>
        <v>*</v>
      </c>
      <c r="S805" s="24" t="str">
        <f t="shared" si="154"/>
        <v/>
      </c>
      <c r="T805" s="24" t="str">
        <f t="shared" si="154"/>
        <v/>
      </c>
      <c r="U805" s="24" t="str">
        <f t="shared" si="154"/>
        <v/>
      </c>
    </row>
    <row r="806" spans="1:21" s="18" customFormat="1" ht="15.75" hidden="1" customHeight="1" x14ac:dyDescent="0.2">
      <c r="A806" s="77"/>
      <c r="B806" s="25" t="s">
        <v>221</v>
      </c>
      <c r="C806" s="26" t="s">
        <v>18</v>
      </c>
      <c r="D806" s="27" t="str">
        <f t="shared" ref="D806:U806" si="155">IF(D163=D480,"","*")</f>
        <v>*</v>
      </c>
      <c r="E806" s="27" t="str">
        <f t="shared" si="155"/>
        <v>*</v>
      </c>
      <c r="F806" s="27" t="str">
        <f t="shared" si="155"/>
        <v>*</v>
      </c>
      <c r="G806" s="27" t="str">
        <f t="shared" si="155"/>
        <v/>
      </c>
      <c r="H806" s="27" t="str">
        <f t="shared" si="155"/>
        <v/>
      </c>
      <c r="I806" s="27" t="str">
        <f t="shared" si="155"/>
        <v/>
      </c>
      <c r="J806" s="27" t="str">
        <f t="shared" si="155"/>
        <v/>
      </c>
      <c r="K806" s="27" t="str">
        <f t="shared" si="155"/>
        <v/>
      </c>
      <c r="L806" s="27" t="str">
        <f t="shared" si="155"/>
        <v/>
      </c>
      <c r="M806" s="27" t="str">
        <f t="shared" si="155"/>
        <v/>
      </c>
      <c r="N806" s="27" t="str">
        <f t="shared" si="155"/>
        <v/>
      </c>
      <c r="O806" s="27" t="str">
        <f t="shared" si="155"/>
        <v/>
      </c>
      <c r="P806" s="27" t="str">
        <f t="shared" si="155"/>
        <v>*</v>
      </c>
      <c r="Q806" s="27" t="str">
        <f t="shared" si="155"/>
        <v>*</v>
      </c>
      <c r="R806" s="27" t="str">
        <f t="shared" si="155"/>
        <v>*</v>
      </c>
      <c r="S806" s="27" t="str">
        <f t="shared" si="155"/>
        <v/>
      </c>
      <c r="T806" s="27" t="str">
        <f t="shared" si="155"/>
        <v/>
      </c>
      <c r="U806" s="27" t="str">
        <f t="shared" si="155"/>
        <v/>
      </c>
    </row>
    <row r="807" spans="1:21" ht="15.75" hidden="1" customHeight="1" x14ac:dyDescent="0.2">
      <c r="A807" s="72" t="s">
        <v>226</v>
      </c>
      <c r="B807" s="73"/>
      <c r="C807" s="15" t="s">
        <v>65</v>
      </c>
      <c r="D807" s="16" t="str">
        <f t="shared" ref="D807:U807" si="156">IF(D164=D481,"","*")</f>
        <v>*</v>
      </c>
      <c r="E807" s="16" t="str">
        <f t="shared" si="156"/>
        <v>*</v>
      </c>
      <c r="F807" s="16" t="str">
        <f t="shared" si="156"/>
        <v>*</v>
      </c>
      <c r="G807" s="16" t="str">
        <f t="shared" si="156"/>
        <v>*</v>
      </c>
      <c r="H807" s="16" t="str">
        <f t="shared" si="156"/>
        <v>*</v>
      </c>
      <c r="I807" s="16" t="str">
        <f t="shared" si="156"/>
        <v>*</v>
      </c>
      <c r="J807" s="16" t="str">
        <f t="shared" si="156"/>
        <v>*</v>
      </c>
      <c r="K807" s="16" t="str">
        <f t="shared" si="156"/>
        <v>*</v>
      </c>
      <c r="L807" s="16" t="str">
        <f t="shared" si="156"/>
        <v>*</v>
      </c>
      <c r="M807" s="16" t="str">
        <f t="shared" si="156"/>
        <v>*</v>
      </c>
      <c r="N807" s="16" t="str">
        <f t="shared" si="156"/>
        <v>*</v>
      </c>
      <c r="O807" s="16" t="str">
        <f t="shared" si="156"/>
        <v>*</v>
      </c>
      <c r="P807" s="16" t="str">
        <f t="shared" si="156"/>
        <v>*</v>
      </c>
      <c r="Q807" s="16" t="str">
        <f t="shared" si="156"/>
        <v>*</v>
      </c>
      <c r="R807" s="16" t="str">
        <f t="shared" si="156"/>
        <v>*</v>
      </c>
      <c r="S807" s="16" t="str">
        <f t="shared" si="156"/>
        <v>*</v>
      </c>
      <c r="T807" s="16" t="str">
        <f t="shared" si="156"/>
        <v>*</v>
      </c>
      <c r="U807" s="16" t="str">
        <f t="shared" si="156"/>
        <v>*</v>
      </c>
    </row>
    <row r="808" spans="1:21" s="18" customFormat="1" ht="15.75" hidden="1" customHeight="1" x14ac:dyDescent="0.2">
      <c r="A808" s="91" t="s">
        <v>332</v>
      </c>
      <c r="B808" s="17" t="s">
        <v>210</v>
      </c>
      <c r="C808" s="63" t="s">
        <v>22</v>
      </c>
      <c r="D808" s="64" t="str">
        <f t="shared" ref="D808:U808" si="157">IF(D165=D482,"","*")</f>
        <v>*</v>
      </c>
      <c r="E808" s="64" t="str">
        <f t="shared" si="157"/>
        <v>*</v>
      </c>
      <c r="F808" s="64" t="str">
        <f t="shared" si="157"/>
        <v>*</v>
      </c>
      <c r="G808" s="64" t="str">
        <f t="shared" si="157"/>
        <v>*</v>
      </c>
      <c r="H808" s="64" t="str">
        <f t="shared" si="157"/>
        <v>*</v>
      </c>
      <c r="I808" s="64" t="str">
        <f t="shared" si="157"/>
        <v>*</v>
      </c>
      <c r="J808" s="64" t="str">
        <f t="shared" si="157"/>
        <v>*</v>
      </c>
      <c r="K808" s="64" t="str">
        <f t="shared" si="157"/>
        <v>*</v>
      </c>
      <c r="L808" s="64" t="str">
        <f t="shared" si="157"/>
        <v>*</v>
      </c>
      <c r="M808" s="64" t="str">
        <f t="shared" si="157"/>
        <v/>
      </c>
      <c r="N808" s="64" t="str">
        <f t="shared" si="157"/>
        <v/>
      </c>
      <c r="O808" s="64" t="str">
        <f t="shared" si="157"/>
        <v/>
      </c>
      <c r="P808" s="64" t="str">
        <f t="shared" si="157"/>
        <v>*</v>
      </c>
      <c r="Q808" s="64" t="str">
        <f t="shared" si="157"/>
        <v>*</v>
      </c>
      <c r="R808" s="64" t="str">
        <f t="shared" si="157"/>
        <v>*</v>
      </c>
      <c r="S808" s="64" t="str">
        <f t="shared" si="157"/>
        <v/>
      </c>
      <c r="T808" s="64" t="str">
        <f t="shared" si="157"/>
        <v>*</v>
      </c>
      <c r="U808" s="64" t="str">
        <f t="shared" si="157"/>
        <v>*</v>
      </c>
    </row>
    <row r="809" spans="1:21" s="18" customFormat="1" ht="15.75" hidden="1" customHeight="1" x14ac:dyDescent="0.2">
      <c r="A809" s="92"/>
      <c r="B809" s="19" t="s">
        <v>211</v>
      </c>
      <c r="C809" s="42" t="s">
        <v>17</v>
      </c>
      <c r="D809" s="20" t="str">
        <f t="shared" ref="D809:U809" si="158">IF(D166=D483,"","*")</f>
        <v>*</v>
      </c>
      <c r="E809" s="20" t="str">
        <f t="shared" si="158"/>
        <v>*</v>
      </c>
      <c r="F809" s="20" t="str">
        <f t="shared" si="158"/>
        <v>*</v>
      </c>
      <c r="G809" s="20" t="str">
        <f t="shared" si="158"/>
        <v>*</v>
      </c>
      <c r="H809" s="20" t="str">
        <f t="shared" si="158"/>
        <v>*</v>
      </c>
      <c r="I809" s="20" t="str">
        <f t="shared" si="158"/>
        <v>*</v>
      </c>
      <c r="J809" s="20" t="str">
        <f t="shared" si="158"/>
        <v>*</v>
      </c>
      <c r="K809" s="20" t="str">
        <f t="shared" si="158"/>
        <v>*</v>
      </c>
      <c r="L809" s="20" t="str">
        <f t="shared" si="158"/>
        <v>*</v>
      </c>
      <c r="M809" s="20" t="str">
        <f t="shared" si="158"/>
        <v/>
      </c>
      <c r="N809" s="20" t="str">
        <f t="shared" si="158"/>
        <v/>
      </c>
      <c r="O809" s="20" t="str">
        <f t="shared" si="158"/>
        <v/>
      </c>
      <c r="P809" s="20" t="str">
        <f t="shared" si="158"/>
        <v>*</v>
      </c>
      <c r="Q809" s="20" t="str">
        <f t="shared" si="158"/>
        <v>*</v>
      </c>
      <c r="R809" s="20" t="str">
        <f t="shared" si="158"/>
        <v>*</v>
      </c>
      <c r="S809" s="20" t="str">
        <f t="shared" si="158"/>
        <v/>
      </c>
      <c r="T809" s="20" t="str">
        <f t="shared" si="158"/>
        <v>*</v>
      </c>
      <c r="U809" s="20" t="str">
        <f t="shared" si="158"/>
        <v>*</v>
      </c>
    </row>
    <row r="810" spans="1:21" s="18" customFormat="1" ht="15.75" hidden="1" customHeight="1" x14ac:dyDescent="0.2">
      <c r="A810" s="92"/>
      <c r="B810" s="21" t="s">
        <v>248</v>
      </c>
      <c r="C810" s="42" t="s">
        <v>14</v>
      </c>
      <c r="D810" s="20" t="str">
        <f t="shared" ref="D810:U810" si="159">IF(D167=D484,"","*")</f>
        <v>*</v>
      </c>
      <c r="E810" s="20" t="str">
        <f t="shared" si="159"/>
        <v>*</v>
      </c>
      <c r="F810" s="20" t="str">
        <f t="shared" si="159"/>
        <v>*</v>
      </c>
      <c r="G810" s="20" t="str">
        <f t="shared" si="159"/>
        <v>*</v>
      </c>
      <c r="H810" s="20" t="str">
        <f t="shared" si="159"/>
        <v>*</v>
      </c>
      <c r="I810" s="20" t="str">
        <f t="shared" si="159"/>
        <v>*</v>
      </c>
      <c r="J810" s="20" t="str">
        <f t="shared" si="159"/>
        <v>*</v>
      </c>
      <c r="K810" s="20" t="str">
        <f t="shared" si="159"/>
        <v>*</v>
      </c>
      <c r="L810" s="20" t="str">
        <f t="shared" si="159"/>
        <v>*</v>
      </c>
      <c r="M810" s="20" t="str">
        <f t="shared" si="159"/>
        <v/>
      </c>
      <c r="N810" s="20" t="str">
        <f t="shared" si="159"/>
        <v/>
      </c>
      <c r="O810" s="20" t="str">
        <f t="shared" si="159"/>
        <v/>
      </c>
      <c r="P810" s="20" t="str">
        <f t="shared" si="159"/>
        <v>*</v>
      </c>
      <c r="Q810" s="20" t="str">
        <f t="shared" si="159"/>
        <v>*</v>
      </c>
      <c r="R810" s="20" t="str">
        <f t="shared" si="159"/>
        <v>*</v>
      </c>
      <c r="S810" s="20" t="str">
        <f t="shared" si="159"/>
        <v/>
      </c>
      <c r="T810" s="20" t="str">
        <f t="shared" si="159"/>
        <v>*</v>
      </c>
      <c r="U810" s="20" t="str">
        <f t="shared" si="159"/>
        <v>*</v>
      </c>
    </row>
    <row r="811" spans="1:21" s="18" customFormat="1" ht="15.75" hidden="1" customHeight="1" x14ac:dyDescent="0.2">
      <c r="A811" s="92"/>
      <c r="B811" s="21" t="s">
        <v>212</v>
      </c>
      <c r="C811" s="42" t="s">
        <v>15</v>
      </c>
      <c r="D811" s="20" t="str">
        <f t="shared" ref="D811:U811" si="160">IF(D168=D485,"","*")</f>
        <v/>
      </c>
      <c r="E811" s="20" t="str">
        <f t="shared" si="160"/>
        <v>*</v>
      </c>
      <c r="F811" s="20" t="str">
        <f t="shared" si="160"/>
        <v>*</v>
      </c>
      <c r="G811" s="20" t="str">
        <f t="shared" si="160"/>
        <v/>
      </c>
      <c r="H811" s="20" t="str">
        <f t="shared" si="160"/>
        <v/>
      </c>
      <c r="I811" s="20" t="str">
        <f t="shared" si="160"/>
        <v/>
      </c>
      <c r="J811" s="20" t="str">
        <f t="shared" si="160"/>
        <v/>
      </c>
      <c r="K811" s="20" t="str">
        <f t="shared" si="160"/>
        <v/>
      </c>
      <c r="L811" s="20" t="str">
        <f t="shared" si="160"/>
        <v/>
      </c>
      <c r="M811" s="20" t="str">
        <f t="shared" si="160"/>
        <v/>
      </c>
      <c r="N811" s="20" t="str">
        <f t="shared" si="160"/>
        <v/>
      </c>
      <c r="O811" s="20" t="str">
        <f t="shared" si="160"/>
        <v/>
      </c>
      <c r="P811" s="20" t="str">
        <f t="shared" si="160"/>
        <v/>
      </c>
      <c r="Q811" s="20" t="str">
        <f t="shared" si="160"/>
        <v>*</v>
      </c>
      <c r="R811" s="20" t="str">
        <f t="shared" si="160"/>
        <v>*</v>
      </c>
      <c r="S811" s="20" t="str">
        <f t="shared" si="160"/>
        <v/>
      </c>
      <c r="T811" s="20" t="str">
        <f t="shared" si="160"/>
        <v/>
      </c>
      <c r="U811" s="20" t="str">
        <f t="shared" si="160"/>
        <v/>
      </c>
    </row>
    <row r="812" spans="1:21" s="18" customFormat="1" ht="15.75" hidden="1" customHeight="1" x14ac:dyDescent="0.2">
      <c r="A812" s="92"/>
      <c r="B812" s="19" t="s">
        <v>333</v>
      </c>
      <c r="C812" s="42" t="s">
        <v>16</v>
      </c>
      <c r="D812" s="20" t="str">
        <f t="shared" ref="D812:U812" si="161">IF(D169=D486,"","*")</f>
        <v>*</v>
      </c>
      <c r="E812" s="20" t="str">
        <f t="shared" si="161"/>
        <v>*</v>
      </c>
      <c r="F812" s="20" t="str">
        <f t="shared" si="161"/>
        <v>*</v>
      </c>
      <c r="G812" s="20" t="str">
        <f t="shared" si="161"/>
        <v/>
      </c>
      <c r="H812" s="20" t="str">
        <f t="shared" si="161"/>
        <v/>
      </c>
      <c r="I812" s="20" t="str">
        <f t="shared" si="161"/>
        <v/>
      </c>
      <c r="J812" s="20" t="str">
        <f t="shared" si="161"/>
        <v/>
      </c>
      <c r="K812" s="20" t="str">
        <f t="shared" si="161"/>
        <v/>
      </c>
      <c r="L812" s="20" t="str">
        <f t="shared" si="161"/>
        <v/>
      </c>
      <c r="M812" s="20" t="str">
        <f t="shared" si="161"/>
        <v/>
      </c>
      <c r="N812" s="20" t="str">
        <f t="shared" si="161"/>
        <v/>
      </c>
      <c r="O812" s="20" t="str">
        <f t="shared" si="161"/>
        <v/>
      </c>
      <c r="P812" s="20" t="str">
        <f t="shared" si="161"/>
        <v>*</v>
      </c>
      <c r="Q812" s="20" t="str">
        <f t="shared" si="161"/>
        <v>*</v>
      </c>
      <c r="R812" s="20" t="str">
        <f t="shared" si="161"/>
        <v>*</v>
      </c>
      <c r="S812" s="20" t="str">
        <f t="shared" si="161"/>
        <v/>
      </c>
      <c r="T812" s="20" t="str">
        <f t="shared" si="161"/>
        <v/>
      </c>
      <c r="U812" s="20" t="str">
        <f t="shared" si="161"/>
        <v/>
      </c>
    </row>
    <row r="813" spans="1:21" s="18" customFormat="1" ht="15.75" hidden="1" customHeight="1" x14ac:dyDescent="0.2">
      <c r="A813" s="92"/>
      <c r="B813" s="19" t="s">
        <v>221</v>
      </c>
      <c r="C813" s="42" t="s">
        <v>18</v>
      </c>
      <c r="D813" s="20" t="str">
        <f t="shared" ref="D813:U813" si="162">IF(D170=D487,"","*")</f>
        <v>*</v>
      </c>
      <c r="E813" s="20" t="str">
        <f t="shared" si="162"/>
        <v>*</v>
      </c>
      <c r="F813" s="20" t="str">
        <f t="shared" si="162"/>
        <v>*</v>
      </c>
      <c r="G813" s="20" t="str">
        <f t="shared" si="162"/>
        <v>*</v>
      </c>
      <c r="H813" s="20" t="str">
        <f t="shared" si="162"/>
        <v>*</v>
      </c>
      <c r="I813" s="20" t="str">
        <f t="shared" si="162"/>
        <v>*</v>
      </c>
      <c r="J813" s="20" t="str">
        <f t="shared" si="162"/>
        <v/>
      </c>
      <c r="K813" s="20" t="str">
        <f t="shared" si="162"/>
        <v/>
      </c>
      <c r="L813" s="20" t="str">
        <f t="shared" si="162"/>
        <v/>
      </c>
      <c r="M813" s="20" t="str">
        <f t="shared" si="162"/>
        <v/>
      </c>
      <c r="N813" s="20" t="str">
        <f t="shared" si="162"/>
        <v/>
      </c>
      <c r="O813" s="20" t="str">
        <f t="shared" si="162"/>
        <v/>
      </c>
      <c r="P813" s="20" t="str">
        <f t="shared" si="162"/>
        <v>*</v>
      </c>
      <c r="Q813" s="20" t="str">
        <f t="shared" si="162"/>
        <v>*</v>
      </c>
      <c r="R813" s="20" t="str">
        <f t="shared" si="162"/>
        <v>*</v>
      </c>
      <c r="S813" s="20" t="str">
        <f t="shared" si="162"/>
        <v/>
      </c>
      <c r="T813" s="20" t="str">
        <f t="shared" si="162"/>
        <v/>
      </c>
      <c r="U813" s="20" t="str">
        <f t="shared" si="162"/>
        <v/>
      </c>
    </row>
    <row r="814" spans="1:21" s="18" customFormat="1" ht="15.75" hidden="1" customHeight="1" x14ac:dyDescent="0.2">
      <c r="A814" s="76" t="s">
        <v>334</v>
      </c>
      <c r="B814" s="17" t="s">
        <v>210</v>
      </c>
      <c r="C814" s="63" t="s">
        <v>22</v>
      </c>
      <c r="D814" s="64" t="str">
        <f t="shared" ref="D814:U814" si="163">IF(D171=D488,"","*")</f>
        <v>*</v>
      </c>
      <c r="E814" s="64" t="str">
        <f t="shared" si="163"/>
        <v>*</v>
      </c>
      <c r="F814" s="64" t="str">
        <f t="shared" si="163"/>
        <v>*</v>
      </c>
      <c r="G814" s="64" t="str">
        <f t="shared" si="163"/>
        <v>*</v>
      </c>
      <c r="H814" s="64" t="str">
        <f t="shared" si="163"/>
        <v>*</v>
      </c>
      <c r="I814" s="64" t="str">
        <f t="shared" si="163"/>
        <v>*</v>
      </c>
      <c r="J814" s="64" t="str">
        <f t="shared" si="163"/>
        <v>*</v>
      </c>
      <c r="K814" s="64" t="str">
        <f t="shared" si="163"/>
        <v>*</v>
      </c>
      <c r="L814" s="64" t="str">
        <f t="shared" si="163"/>
        <v>*</v>
      </c>
      <c r="M814" s="64" t="str">
        <f t="shared" si="163"/>
        <v>*</v>
      </c>
      <c r="N814" s="64" t="str">
        <f t="shared" si="163"/>
        <v>*</v>
      </c>
      <c r="O814" s="64" t="str">
        <f t="shared" si="163"/>
        <v>*</v>
      </c>
      <c r="P814" s="64" t="str">
        <f t="shared" si="163"/>
        <v>*</v>
      </c>
      <c r="Q814" s="64" t="str">
        <f t="shared" si="163"/>
        <v>*</v>
      </c>
      <c r="R814" s="64" t="str">
        <f t="shared" si="163"/>
        <v>*</v>
      </c>
      <c r="S814" s="64" t="str">
        <f t="shared" si="163"/>
        <v>*</v>
      </c>
      <c r="T814" s="64" t="str">
        <f t="shared" si="163"/>
        <v>*</v>
      </c>
      <c r="U814" s="64" t="str">
        <f t="shared" si="163"/>
        <v>*</v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24" t="str">
        <f t="shared" ref="D815:U815" si="164">IF(D172=D489,"","*")</f>
        <v>*</v>
      </c>
      <c r="E815" s="24" t="str">
        <f t="shared" si="164"/>
        <v>*</v>
      </c>
      <c r="F815" s="24" t="str">
        <f t="shared" si="164"/>
        <v>*</v>
      </c>
      <c r="G815" s="24" t="str">
        <f t="shared" si="164"/>
        <v>*</v>
      </c>
      <c r="H815" s="24" t="str">
        <f t="shared" si="164"/>
        <v>*</v>
      </c>
      <c r="I815" s="24" t="str">
        <f t="shared" si="164"/>
        <v>*</v>
      </c>
      <c r="J815" s="24" t="str">
        <f t="shared" si="164"/>
        <v>*</v>
      </c>
      <c r="K815" s="24" t="str">
        <f t="shared" si="164"/>
        <v>*</v>
      </c>
      <c r="L815" s="24" t="str">
        <f t="shared" si="164"/>
        <v>*</v>
      </c>
      <c r="M815" s="24" t="str">
        <f t="shared" si="164"/>
        <v>*</v>
      </c>
      <c r="N815" s="24" t="str">
        <f t="shared" si="164"/>
        <v>*</v>
      </c>
      <c r="O815" s="24" t="str">
        <f t="shared" si="164"/>
        <v>*</v>
      </c>
      <c r="P815" s="24" t="str">
        <f t="shared" si="164"/>
        <v>*</v>
      </c>
      <c r="Q815" s="24" t="str">
        <f t="shared" si="164"/>
        <v>*</v>
      </c>
      <c r="R815" s="24" t="str">
        <f t="shared" si="164"/>
        <v>*</v>
      </c>
      <c r="S815" s="24" t="str">
        <f t="shared" si="164"/>
        <v>*</v>
      </c>
      <c r="T815" s="24" t="str">
        <f t="shared" si="164"/>
        <v>*</v>
      </c>
      <c r="U815" s="24" t="str">
        <f t="shared" si="164"/>
        <v>*</v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24" t="str">
        <f t="shared" ref="D816:U816" si="165">IF(D173=D490,"","*")</f>
        <v>*</v>
      </c>
      <c r="E816" s="24" t="str">
        <f t="shared" si="165"/>
        <v>*</v>
      </c>
      <c r="F816" s="24" t="str">
        <f t="shared" si="165"/>
        <v>*</v>
      </c>
      <c r="G816" s="24" t="str">
        <f t="shared" si="165"/>
        <v>*</v>
      </c>
      <c r="H816" s="24" t="str">
        <f t="shared" si="165"/>
        <v>*</v>
      </c>
      <c r="I816" s="24" t="str">
        <f t="shared" si="165"/>
        <v>*</v>
      </c>
      <c r="J816" s="24" t="str">
        <f t="shared" si="165"/>
        <v>*</v>
      </c>
      <c r="K816" s="24" t="str">
        <f t="shared" si="165"/>
        <v>*</v>
      </c>
      <c r="L816" s="24" t="str">
        <f t="shared" si="165"/>
        <v>*</v>
      </c>
      <c r="M816" s="24" t="str">
        <f t="shared" si="165"/>
        <v>*</v>
      </c>
      <c r="N816" s="24" t="str">
        <f t="shared" si="165"/>
        <v>*</v>
      </c>
      <c r="O816" s="24" t="str">
        <f t="shared" si="165"/>
        <v>*</v>
      </c>
      <c r="P816" s="24" t="str">
        <f t="shared" si="165"/>
        <v>*</v>
      </c>
      <c r="Q816" s="24" t="str">
        <f t="shared" si="165"/>
        <v>*</v>
      </c>
      <c r="R816" s="24" t="str">
        <f t="shared" si="165"/>
        <v>*</v>
      </c>
      <c r="S816" s="24" t="str">
        <f t="shared" si="165"/>
        <v>*</v>
      </c>
      <c r="T816" s="24" t="str">
        <f t="shared" si="165"/>
        <v>*</v>
      </c>
      <c r="U816" s="24" t="str">
        <f t="shared" si="165"/>
        <v>*</v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24" t="str">
        <f t="shared" ref="D817:U817" si="166">IF(D174=D491,"","*")</f>
        <v>*</v>
      </c>
      <c r="E817" s="24" t="str">
        <f t="shared" si="166"/>
        <v>*</v>
      </c>
      <c r="F817" s="24" t="str">
        <f t="shared" si="166"/>
        <v>*</v>
      </c>
      <c r="G817" s="24" t="str">
        <f t="shared" si="166"/>
        <v>*</v>
      </c>
      <c r="H817" s="24" t="str">
        <f t="shared" si="166"/>
        <v>*</v>
      </c>
      <c r="I817" s="24" t="str">
        <f t="shared" si="166"/>
        <v>*</v>
      </c>
      <c r="J817" s="24" t="str">
        <f t="shared" si="166"/>
        <v/>
      </c>
      <c r="K817" s="24" t="str">
        <f t="shared" si="166"/>
        <v/>
      </c>
      <c r="L817" s="24" t="str">
        <f t="shared" si="166"/>
        <v/>
      </c>
      <c r="M817" s="24" t="str">
        <f t="shared" si="166"/>
        <v/>
      </c>
      <c r="N817" s="24" t="str">
        <f t="shared" si="166"/>
        <v/>
      </c>
      <c r="O817" s="24" t="str">
        <f t="shared" si="166"/>
        <v/>
      </c>
      <c r="P817" s="24" t="str">
        <f t="shared" si="166"/>
        <v>*</v>
      </c>
      <c r="Q817" s="24" t="str">
        <f t="shared" si="166"/>
        <v>*</v>
      </c>
      <c r="R817" s="24" t="str">
        <f t="shared" si="166"/>
        <v>*</v>
      </c>
      <c r="S817" s="24" t="str">
        <f t="shared" si="166"/>
        <v/>
      </c>
      <c r="T817" s="24" t="str">
        <f t="shared" si="166"/>
        <v/>
      </c>
      <c r="U817" s="24" t="str">
        <f t="shared" si="166"/>
        <v/>
      </c>
    </row>
    <row r="818" spans="1:21" s="18" customFormat="1" ht="15.75" hidden="1" customHeight="1" x14ac:dyDescent="0.2">
      <c r="A818" s="76"/>
      <c r="B818" s="22" t="s">
        <v>333</v>
      </c>
      <c r="C818" s="23" t="s">
        <v>16</v>
      </c>
      <c r="D818" s="24" t="str">
        <f t="shared" ref="D818:U818" si="167">IF(D175=D492,"","*")</f>
        <v>*</v>
      </c>
      <c r="E818" s="24" t="str">
        <f t="shared" si="167"/>
        <v>*</v>
      </c>
      <c r="F818" s="24" t="str">
        <f t="shared" si="167"/>
        <v>*</v>
      </c>
      <c r="G818" s="24" t="str">
        <f t="shared" si="167"/>
        <v>*</v>
      </c>
      <c r="H818" s="24" t="str">
        <f t="shared" si="167"/>
        <v>*</v>
      </c>
      <c r="I818" s="24" t="str">
        <f t="shared" si="167"/>
        <v>*</v>
      </c>
      <c r="J818" s="24" t="str">
        <f t="shared" si="167"/>
        <v/>
      </c>
      <c r="K818" s="24" t="str">
        <f t="shared" si="167"/>
        <v/>
      </c>
      <c r="L818" s="24" t="str">
        <f t="shared" si="167"/>
        <v/>
      </c>
      <c r="M818" s="24" t="str">
        <f t="shared" si="167"/>
        <v/>
      </c>
      <c r="N818" s="24" t="str">
        <f t="shared" si="167"/>
        <v/>
      </c>
      <c r="O818" s="24" t="str">
        <f t="shared" si="167"/>
        <v/>
      </c>
      <c r="P818" s="24" t="str">
        <f t="shared" si="167"/>
        <v/>
      </c>
      <c r="Q818" s="24" t="str">
        <f t="shared" si="167"/>
        <v>*</v>
      </c>
      <c r="R818" s="24" t="str">
        <f t="shared" si="167"/>
        <v>*</v>
      </c>
      <c r="S818" s="24" t="str">
        <f t="shared" si="167"/>
        <v/>
      </c>
      <c r="T818" s="24" t="str">
        <f t="shared" si="167"/>
        <v/>
      </c>
      <c r="U818" s="24" t="str">
        <f t="shared" si="167"/>
        <v/>
      </c>
    </row>
    <row r="819" spans="1:21" s="18" customFormat="1" ht="15.75" hidden="1" customHeight="1" x14ac:dyDescent="0.2">
      <c r="A819" s="77"/>
      <c r="B819" s="25" t="s">
        <v>221</v>
      </c>
      <c r="C819" s="26" t="s">
        <v>18</v>
      </c>
      <c r="D819" s="27" t="str">
        <f t="shared" ref="D819:U819" si="168">IF(D176=D493,"","*")</f>
        <v/>
      </c>
      <c r="E819" s="27" t="str">
        <f t="shared" si="168"/>
        <v>*</v>
      </c>
      <c r="F819" s="27" t="str">
        <f t="shared" si="168"/>
        <v>*</v>
      </c>
      <c r="G819" s="27" t="str">
        <f t="shared" si="168"/>
        <v/>
      </c>
      <c r="H819" s="27" t="str">
        <f t="shared" si="168"/>
        <v/>
      </c>
      <c r="I819" s="27" t="str">
        <f t="shared" si="168"/>
        <v/>
      </c>
      <c r="J819" s="27" t="str">
        <f t="shared" si="168"/>
        <v/>
      </c>
      <c r="K819" s="27" t="str">
        <f t="shared" si="168"/>
        <v/>
      </c>
      <c r="L819" s="27" t="str">
        <f t="shared" si="168"/>
        <v/>
      </c>
      <c r="M819" s="27" t="str">
        <f t="shared" si="168"/>
        <v/>
      </c>
      <c r="N819" s="27" t="str">
        <f t="shared" si="168"/>
        <v/>
      </c>
      <c r="O819" s="27" t="str">
        <f t="shared" si="168"/>
        <v/>
      </c>
      <c r="P819" s="27" t="str">
        <f t="shared" si="168"/>
        <v/>
      </c>
      <c r="Q819" s="27" t="str">
        <f t="shared" si="168"/>
        <v>*</v>
      </c>
      <c r="R819" s="27" t="str">
        <f t="shared" si="168"/>
        <v>*</v>
      </c>
      <c r="S819" s="27" t="str">
        <f t="shared" si="168"/>
        <v/>
      </c>
      <c r="T819" s="27" t="str">
        <f t="shared" si="168"/>
        <v/>
      </c>
      <c r="U819" s="27" t="str">
        <f t="shared" si="168"/>
        <v/>
      </c>
    </row>
    <row r="820" spans="1:21" ht="15.75" hidden="1" customHeight="1" x14ac:dyDescent="0.2">
      <c r="A820" s="72" t="s">
        <v>227</v>
      </c>
      <c r="B820" s="73"/>
      <c r="C820" s="15" t="s">
        <v>66</v>
      </c>
      <c r="D820" s="16" t="str">
        <f t="shared" ref="D820:U820" si="169">IF(D177=D494,"","*")</f>
        <v>*</v>
      </c>
      <c r="E820" s="16" t="str">
        <f t="shared" si="169"/>
        <v>*</v>
      </c>
      <c r="F820" s="16" t="str">
        <f t="shared" si="169"/>
        <v>*</v>
      </c>
      <c r="G820" s="16" t="str">
        <f t="shared" si="169"/>
        <v>*</v>
      </c>
      <c r="H820" s="16" t="str">
        <f t="shared" si="169"/>
        <v>*</v>
      </c>
      <c r="I820" s="16" t="str">
        <f t="shared" si="169"/>
        <v>*</v>
      </c>
      <c r="J820" s="16" t="str">
        <f t="shared" si="169"/>
        <v/>
      </c>
      <c r="K820" s="16" t="str">
        <f t="shared" si="169"/>
        <v/>
      </c>
      <c r="L820" s="16" t="str">
        <f t="shared" si="169"/>
        <v/>
      </c>
      <c r="M820" s="16" t="str">
        <f t="shared" si="169"/>
        <v/>
      </c>
      <c r="N820" s="16" t="str">
        <f t="shared" si="169"/>
        <v/>
      </c>
      <c r="O820" s="16" t="str">
        <f t="shared" si="169"/>
        <v/>
      </c>
      <c r="P820" s="16" t="str">
        <f t="shared" si="169"/>
        <v>*</v>
      </c>
      <c r="Q820" s="16" t="str">
        <f t="shared" si="169"/>
        <v>*</v>
      </c>
      <c r="R820" s="16" t="str">
        <f t="shared" si="169"/>
        <v>*</v>
      </c>
      <c r="S820" s="16" t="str">
        <f t="shared" si="169"/>
        <v>*</v>
      </c>
      <c r="T820" s="16" t="str">
        <f t="shared" si="169"/>
        <v>*</v>
      </c>
      <c r="U820" s="16" t="str">
        <f t="shared" si="169"/>
        <v>*</v>
      </c>
    </row>
    <row r="821" spans="1:21" s="18" customFormat="1" ht="15.75" hidden="1" customHeight="1" x14ac:dyDescent="0.2">
      <c r="A821" s="91" t="s">
        <v>332</v>
      </c>
      <c r="B821" s="17" t="s">
        <v>210</v>
      </c>
      <c r="C821" s="63" t="s">
        <v>22</v>
      </c>
      <c r="D821" s="64" t="str">
        <f t="shared" ref="D821:U821" si="170">IF(D178=D495,"","*")</f>
        <v>*</v>
      </c>
      <c r="E821" s="64" t="str">
        <f t="shared" si="170"/>
        <v>*</v>
      </c>
      <c r="F821" s="64" t="str">
        <f t="shared" si="170"/>
        <v>*</v>
      </c>
      <c r="G821" s="64" t="str">
        <f t="shared" si="170"/>
        <v>*</v>
      </c>
      <c r="H821" s="64" t="str">
        <f t="shared" si="170"/>
        <v>*</v>
      </c>
      <c r="I821" s="64" t="str">
        <f t="shared" si="170"/>
        <v>*</v>
      </c>
      <c r="J821" s="64" t="str">
        <f t="shared" si="170"/>
        <v/>
      </c>
      <c r="K821" s="64" t="str">
        <f t="shared" si="170"/>
        <v/>
      </c>
      <c r="L821" s="64" t="str">
        <f t="shared" si="170"/>
        <v/>
      </c>
      <c r="M821" s="64" t="str">
        <f t="shared" si="170"/>
        <v/>
      </c>
      <c r="N821" s="64" t="str">
        <f t="shared" si="170"/>
        <v/>
      </c>
      <c r="O821" s="64" t="str">
        <f t="shared" si="170"/>
        <v/>
      </c>
      <c r="P821" s="64" t="str">
        <f t="shared" si="170"/>
        <v>*</v>
      </c>
      <c r="Q821" s="64" t="str">
        <f t="shared" si="170"/>
        <v>*</v>
      </c>
      <c r="R821" s="64" t="str">
        <f t="shared" si="170"/>
        <v>*</v>
      </c>
      <c r="S821" s="64" t="str">
        <f t="shared" si="170"/>
        <v>*</v>
      </c>
      <c r="T821" s="64" t="str">
        <f t="shared" si="170"/>
        <v>*</v>
      </c>
      <c r="U821" s="64" t="str">
        <f t="shared" si="170"/>
        <v>*</v>
      </c>
    </row>
    <row r="822" spans="1:21" s="18" customFormat="1" ht="15.75" hidden="1" customHeight="1" x14ac:dyDescent="0.2">
      <c r="A822" s="92"/>
      <c r="B822" s="19" t="s">
        <v>211</v>
      </c>
      <c r="C822" s="42" t="s">
        <v>17</v>
      </c>
      <c r="D822" s="20" t="str">
        <f t="shared" ref="D822:U822" si="171">IF(D179=D496,"","*")</f>
        <v>*</v>
      </c>
      <c r="E822" s="20" t="str">
        <f t="shared" si="171"/>
        <v>*</v>
      </c>
      <c r="F822" s="20" t="str">
        <f t="shared" si="171"/>
        <v>*</v>
      </c>
      <c r="G822" s="20" t="str">
        <f t="shared" si="171"/>
        <v>*</v>
      </c>
      <c r="H822" s="20" t="str">
        <f t="shared" si="171"/>
        <v>*</v>
      </c>
      <c r="I822" s="20" t="str">
        <f t="shared" si="171"/>
        <v>*</v>
      </c>
      <c r="J822" s="20" t="str">
        <f t="shared" si="171"/>
        <v/>
      </c>
      <c r="K822" s="20" t="str">
        <f t="shared" si="171"/>
        <v/>
      </c>
      <c r="L822" s="20" t="str">
        <f t="shared" si="171"/>
        <v/>
      </c>
      <c r="M822" s="20" t="str">
        <f t="shared" si="171"/>
        <v/>
      </c>
      <c r="N822" s="20" t="str">
        <f t="shared" si="171"/>
        <v/>
      </c>
      <c r="O822" s="20" t="str">
        <f t="shared" si="171"/>
        <v/>
      </c>
      <c r="P822" s="20" t="str">
        <f t="shared" si="171"/>
        <v>*</v>
      </c>
      <c r="Q822" s="20" t="str">
        <f t="shared" si="171"/>
        <v>*</v>
      </c>
      <c r="R822" s="20" t="str">
        <f t="shared" si="171"/>
        <v>*</v>
      </c>
      <c r="S822" s="20" t="str">
        <f t="shared" si="171"/>
        <v>*</v>
      </c>
      <c r="T822" s="20" t="str">
        <f t="shared" si="171"/>
        <v>*</v>
      </c>
      <c r="U822" s="20" t="str">
        <f t="shared" si="171"/>
        <v>*</v>
      </c>
    </row>
    <row r="823" spans="1:21" s="18" customFormat="1" ht="15.75" hidden="1" customHeight="1" x14ac:dyDescent="0.2">
      <c r="A823" s="92"/>
      <c r="B823" s="21" t="s">
        <v>248</v>
      </c>
      <c r="C823" s="42" t="s">
        <v>14</v>
      </c>
      <c r="D823" s="20" t="str">
        <f t="shared" ref="D823:U823" si="172">IF(D180=D497,"","*")</f>
        <v>*</v>
      </c>
      <c r="E823" s="20" t="str">
        <f t="shared" si="172"/>
        <v>*</v>
      </c>
      <c r="F823" s="20" t="str">
        <f t="shared" si="172"/>
        <v>*</v>
      </c>
      <c r="G823" s="20" t="str">
        <f t="shared" si="172"/>
        <v>*</v>
      </c>
      <c r="H823" s="20" t="str">
        <f t="shared" si="172"/>
        <v>*</v>
      </c>
      <c r="I823" s="20" t="str">
        <f t="shared" si="172"/>
        <v>*</v>
      </c>
      <c r="J823" s="20" t="str">
        <f t="shared" si="172"/>
        <v/>
      </c>
      <c r="K823" s="20" t="str">
        <f t="shared" si="172"/>
        <v/>
      </c>
      <c r="L823" s="20" t="str">
        <f t="shared" si="172"/>
        <v/>
      </c>
      <c r="M823" s="20" t="str">
        <f t="shared" si="172"/>
        <v/>
      </c>
      <c r="N823" s="20" t="str">
        <f t="shared" si="172"/>
        <v/>
      </c>
      <c r="O823" s="20" t="str">
        <f t="shared" si="172"/>
        <v/>
      </c>
      <c r="P823" s="20" t="str">
        <f t="shared" si="172"/>
        <v>*</v>
      </c>
      <c r="Q823" s="20" t="str">
        <f t="shared" si="172"/>
        <v>*</v>
      </c>
      <c r="R823" s="20" t="str">
        <f t="shared" si="172"/>
        <v>*</v>
      </c>
      <c r="S823" s="20" t="str">
        <f t="shared" si="172"/>
        <v>*</v>
      </c>
      <c r="T823" s="20" t="str">
        <f t="shared" si="172"/>
        <v>*</v>
      </c>
      <c r="U823" s="20" t="str">
        <f t="shared" si="172"/>
        <v>*</v>
      </c>
    </row>
    <row r="824" spans="1:21" s="18" customFormat="1" ht="15.75" hidden="1" customHeight="1" x14ac:dyDescent="0.2">
      <c r="A824" s="92"/>
      <c r="B824" s="21" t="s">
        <v>212</v>
      </c>
      <c r="C824" s="42" t="s">
        <v>15</v>
      </c>
      <c r="D824" s="20" t="str">
        <f t="shared" ref="D824:U824" si="173">IF(D181=D498,"","*")</f>
        <v>*</v>
      </c>
      <c r="E824" s="20" t="str">
        <f t="shared" si="173"/>
        <v>*</v>
      </c>
      <c r="F824" s="20" t="str">
        <f t="shared" si="173"/>
        <v>*</v>
      </c>
      <c r="G824" s="20" t="str">
        <f t="shared" si="173"/>
        <v>*</v>
      </c>
      <c r="H824" s="20" t="str">
        <f t="shared" si="173"/>
        <v>*</v>
      </c>
      <c r="I824" s="20" t="str">
        <f t="shared" si="173"/>
        <v>*</v>
      </c>
      <c r="J824" s="20" t="str">
        <f t="shared" si="173"/>
        <v/>
      </c>
      <c r="K824" s="20" t="str">
        <f t="shared" si="173"/>
        <v/>
      </c>
      <c r="L824" s="20" t="str">
        <f t="shared" si="173"/>
        <v/>
      </c>
      <c r="M824" s="20" t="str">
        <f t="shared" si="173"/>
        <v/>
      </c>
      <c r="N824" s="20" t="str">
        <f t="shared" si="173"/>
        <v/>
      </c>
      <c r="O824" s="20" t="str">
        <f t="shared" si="173"/>
        <v/>
      </c>
      <c r="P824" s="20" t="str">
        <f t="shared" si="173"/>
        <v/>
      </c>
      <c r="Q824" s="20" t="str">
        <f t="shared" si="173"/>
        <v/>
      </c>
      <c r="R824" s="20" t="str">
        <f t="shared" si="173"/>
        <v/>
      </c>
      <c r="S824" s="20" t="str">
        <f t="shared" si="173"/>
        <v/>
      </c>
      <c r="T824" s="20" t="str">
        <f t="shared" si="173"/>
        <v/>
      </c>
      <c r="U824" s="20" t="str">
        <f t="shared" si="173"/>
        <v/>
      </c>
    </row>
    <row r="825" spans="1:21" s="18" customFormat="1" ht="15.75" hidden="1" customHeight="1" x14ac:dyDescent="0.2">
      <c r="A825" s="92"/>
      <c r="B825" s="19" t="s">
        <v>333</v>
      </c>
      <c r="C825" s="42" t="s">
        <v>16</v>
      </c>
      <c r="D825" s="20" t="str">
        <f t="shared" ref="D825:U825" si="174">IF(D182=D499,"","*")</f>
        <v/>
      </c>
      <c r="E825" s="20" t="str">
        <f t="shared" si="174"/>
        <v/>
      </c>
      <c r="F825" s="20" t="str">
        <f t="shared" si="174"/>
        <v/>
      </c>
      <c r="G825" s="20" t="str">
        <f t="shared" si="174"/>
        <v/>
      </c>
      <c r="H825" s="20" t="str">
        <f t="shared" si="174"/>
        <v/>
      </c>
      <c r="I825" s="20" t="str">
        <f t="shared" si="174"/>
        <v/>
      </c>
      <c r="J825" s="20" t="str">
        <f t="shared" si="174"/>
        <v/>
      </c>
      <c r="K825" s="20" t="str">
        <f t="shared" si="174"/>
        <v/>
      </c>
      <c r="L825" s="20" t="str">
        <f t="shared" si="174"/>
        <v/>
      </c>
      <c r="M825" s="20" t="str">
        <f t="shared" si="174"/>
        <v/>
      </c>
      <c r="N825" s="20" t="str">
        <f t="shared" si="174"/>
        <v/>
      </c>
      <c r="O825" s="20" t="str">
        <f t="shared" si="174"/>
        <v/>
      </c>
      <c r="P825" s="20" t="str">
        <f t="shared" si="174"/>
        <v/>
      </c>
      <c r="Q825" s="20" t="str">
        <f t="shared" si="174"/>
        <v/>
      </c>
      <c r="R825" s="20" t="str">
        <f t="shared" si="174"/>
        <v/>
      </c>
      <c r="S825" s="20" t="str">
        <f t="shared" si="174"/>
        <v/>
      </c>
      <c r="T825" s="20" t="str">
        <f t="shared" si="174"/>
        <v/>
      </c>
      <c r="U825" s="20" t="str">
        <f t="shared" si="174"/>
        <v/>
      </c>
    </row>
    <row r="826" spans="1:21" s="18" customFormat="1" ht="15.75" hidden="1" customHeight="1" x14ac:dyDescent="0.2">
      <c r="A826" s="92"/>
      <c r="B826" s="19" t="s">
        <v>221</v>
      </c>
      <c r="C826" s="42" t="s">
        <v>18</v>
      </c>
      <c r="D826" s="20" t="str">
        <f t="shared" ref="D826:U826" si="175">IF(D183=D500,"","*")</f>
        <v/>
      </c>
      <c r="E826" s="20" t="str">
        <f t="shared" si="175"/>
        <v/>
      </c>
      <c r="F826" s="20" t="str">
        <f t="shared" si="175"/>
        <v/>
      </c>
      <c r="G826" s="20" t="str">
        <f t="shared" si="175"/>
        <v/>
      </c>
      <c r="H826" s="20" t="str">
        <f t="shared" si="175"/>
        <v/>
      </c>
      <c r="I826" s="20" t="str">
        <f t="shared" si="175"/>
        <v/>
      </c>
      <c r="J826" s="20" t="str">
        <f t="shared" si="175"/>
        <v/>
      </c>
      <c r="K826" s="20" t="str">
        <f t="shared" si="175"/>
        <v/>
      </c>
      <c r="L826" s="20" t="str">
        <f t="shared" si="175"/>
        <v/>
      </c>
      <c r="M826" s="20" t="str">
        <f t="shared" si="175"/>
        <v/>
      </c>
      <c r="N826" s="20" t="str">
        <f t="shared" si="175"/>
        <v/>
      </c>
      <c r="O826" s="20" t="str">
        <f t="shared" si="175"/>
        <v/>
      </c>
      <c r="P826" s="20" t="str">
        <f t="shared" si="175"/>
        <v/>
      </c>
      <c r="Q826" s="20" t="str">
        <f t="shared" si="175"/>
        <v/>
      </c>
      <c r="R826" s="20" t="str">
        <f t="shared" si="175"/>
        <v/>
      </c>
      <c r="S826" s="20" t="str">
        <f t="shared" si="175"/>
        <v/>
      </c>
      <c r="T826" s="20" t="str">
        <f t="shared" si="175"/>
        <v/>
      </c>
      <c r="U826" s="20" t="str">
        <f t="shared" si="175"/>
        <v/>
      </c>
    </row>
    <row r="827" spans="1:21" s="18" customFormat="1" ht="15.75" hidden="1" customHeight="1" x14ac:dyDescent="0.2">
      <c r="A827" s="76" t="s">
        <v>334</v>
      </c>
      <c r="B827" s="17" t="s">
        <v>210</v>
      </c>
      <c r="C827" s="63" t="s">
        <v>22</v>
      </c>
      <c r="D827" s="64" t="str">
        <f t="shared" ref="D827:U827" si="176">IF(D184=D501,"","*")</f>
        <v>*</v>
      </c>
      <c r="E827" s="64" t="str">
        <f t="shared" si="176"/>
        <v>*</v>
      </c>
      <c r="F827" s="64" t="str">
        <f t="shared" si="176"/>
        <v>*</v>
      </c>
      <c r="G827" s="64" t="str">
        <f t="shared" si="176"/>
        <v>*</v>
      </c>
      <c r="H827" s="64" t="str">
        <f t="shared" si="176"/>
        <v>*</v>
      </c>
      <c r="I827" s="64" t="str">
        <f t="shared" si="176"/>
        <v>*</v>
      </c>
      <c r="J827" s="64" t="str">
        <f t="shared" si="176"/>
        <v/>
      </c>
      <c r="K827" s="64" t="str">
        <f t="shared" si="176"/>
        <v/>
      </c>
      <c r="L827" s="64" t="str">
        <f t="shared" si="176"/>
        <v/>
      </c>
      <c r="M827" s="64" t="str">
        <f t="shared" si="176"/>
        <v/>
      </c>
      <c r="N827" s="64" t="str">
        <f t="shared" si="176"/>
        <v/>
      </c>
      <c r="O827" s="64" t="str">
        <f t="shared" si="176"/>
        <v/>
      </c>
      <c r="P827" s="64" t="str">
        <f t="shared" si="176"/>
        <v/>
      </c>
      <c r="Q827" s="64" t="str">
        <f t="shared" si="176"/>
        <v>*</v>
      </c>
      <c r="R827" s="64" t="str">
        <f t="shared" si="176"/>
        <v>*</v>
      </c>
      <c r="S827" s="64" t="str">
        <f t="shared" si="176"/>
        <v>*</v>
      </c>
      <c r="T827" s="64" t="str">
        <f t="shared" si="176"/>
        <v>*</v>
      </c>
      <c r="U827" s="64" t="str">
        <f t="shared" si="176"/>
        <v>*</v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24" t="str">
        <f t="shared" ref="D828:U828" si="177">IF(D185=D502,"","*")</f>
        <v>*</v>
      </c>
      <c r="E828" s="24" t="str">
        <f t="shared" si="177"/>
        <v>*</v>
      </c>
      <c r="F828" s="24" t="str">
        <f t="shared" si="177"/>
        <v>*</v>
      </c>
      <c r="G828" s="24" t="str">
        <f t="shared" si="177"/>
        <v>*</v>
      </c>
      <c r="H828" s="24" t="str">
        <f t="shared" si="177"/>
        <v>*</v>
      </c>
      <c r="I828" s="24" t="str">
        <f t="shared" si="177"/>
        <v>*</v>
      </c>
      <c r="J828" s="24" t="str">
        <f t="shared" si="177"/>
        <v/>
      </c>
      <c r="K828" s="24" t="str">
        <f t="shared" si="177"/>
        <v/>
      </c>
      <c r="L828" s="24" t="str">
        <f t="shared" si="177"/>
        <v/>
      </c>
      <c r="M828" s="24" t="str">
        <f t="shared" si="177"/>
        <v/>
      </c>
      <c r="N828" s="24" t="str">
        <f t="shared" si="177"/>
        <v/>
      </c>
      <c r="O828" s="24" t="str">
        <f t="shared" si="177"/>
        <v/>
      </c>
      <c r="P828" s="24" t="str">
        <f t="shared" si="177"/>
        <v/>
      </c>
      <c r="Q828" s="24" t="str">
        <f t="shared" si="177"/>
        <v>*</v>
      </c>
      <c r="R828" s="24" t="str">
        <f t="shared" si="177"/>
        <v>*</v>
      </c>
      <c r="S828" s="24" t="str">
        <f t="shared" si="177"/>
        <v>*</v>
      </c>
      <c r="T828" s="24" t="str">
        <f t="shared" si="177"/>
        <v>*</v>
      </c>
      <c r="U828" s="24" t="str">
        <f t="shared" si="177"/>
        <v>*</v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24" t="str">
        <f t="shared" ref="D829:U829" si="178">IF(D186=D503,"","*")</f>
        <v>*</v>
      </c>
      <c r="E829" s="24" t="str">
        <f t="shared" si="178"/>
        <v>*</v>
      </c>
      <c r="F829" s="24" t="str">
        <f t="shared" si="178"/>
        <v>*</v>
      </c>
      <c r="G829" s="24" t="str">
        <f t="shared" si="178"/>
        <v>*</v>
      </c>
      <c r="H829" s="24" t="str">
        <f t="shared" si="178"/>
        <v>*</v>
      </c>
      <c r="I829" s="24" t="str">
        <f t="shared" si="178"/>
        <v>*</v>
      </c>
      <c r="J829" s="24" t="str">
        <f t="shared" si="178"/>
        <v/>
      </c>
      <c r="K829" s="24" t="str">
        <f t="shared" si="178"/>
        <v/>
      </c>
      <c r="L829" s="24" t="str">
        <f t="shared" si="178"/>
        <v/>
      </c>
      <c r="M829" s="24" t="str">
        <f t="shared" si="178"/>
        <v/>
      </c>
      <c r="N829" s="24" t="str">
        <f t="shared" si="178"/>
        <v/>
      </c>
      <c r="O829" s="24" t="str">
        <f t="shared" si="178"/>
        <v/>
      </c>
      <c r="P829" s="24" t="str">
        <f t="shared" si="178"/>
        <v/>
      </c>
      <c r="Q829" s="24" t="str">
        <f t="shared" si="178"/>
        <v>*</v>
      </c>
      <c r="R829" s="24" t="str">
        <f t="shared" si="178"/>
        <v>*</v>
      </c>
      <c r="S829" s="24" t="str">
        <f t="shared" si="178"/>
        <v>*</v>
      </c>
      <c r="T829" s="24" t="str">
        <f t="shared" si="178"/>
        <v>*</v>
      </c>
      <c r="U829" s="24" t="str">
        <f t="shared" si="178"/>
        <v>*</v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24" t="str">
        <f t="shared" ref="D830:U830" si="179">IF(D187=D504,"","*")</f>
        <v>*</v>
      </c>
      <c r="E830" s="24" t="str">
        <f t="shared" si="179"/>
        <v>*</v>
      </c>
      <c r="F830" s="24" t="str">
        <f t="shared" si="179"/>
        <v>*</v>
      </c>
      <c r="G830" s="24" t="str">
        <f t="shared" si="179"/>
        <v>*</v>
      </c>
      <c r="H830" s="24" t="str">
        <f t="shared" si="179"/>
        <v>*</v>
      </c>
      <c r="I830" s="24" t="str">
        <f t="shared" si="179"/>
        <v>*</v>
      </c>
      <c r="J830" s="24" t="str">
        <f t="shared" si="179"/>
        <v/>
      </c>
      <c r="K830" s="24" t="str">
        <f t="shared" si="179"/>
        <v/>
      </c>
      <c r="L830" s="24" t="str">
        <f t="shared" si="179"/>
        <v/>
      </c>
      <c r="M830" s="24" t="str">
        <f t="shared" si="179"/>
        <v/>
      </c>
      <c r="N830" s="24" t="str">
        <f t="shared" si="179"/>
        <v/>
      </c>
      <c r="O830" s="24" t="str">
        <f t="shared" si="179"/>
        <v/>
      </c>
      <c r="P830" s="24" t="str">
        <f t="shared" si="179"/>
        <v/>
      </c>
      <c r="Q830" s="24" t="str">
        <f t="shared" si="179"/>
        <v>*</v>
      </c>
      <c r="R830" s="24" t="str">
        <f t="shared" si="179"/>
        <v>*</v>
      </c>
      <c r="S830" s="24" t="str">
        <f t="shared" si="179"/>
        <v/>
      </c>
      <c r="T830" s="24" t="str">
        <f t="shared" si="179"/>
        <v/>
      </c>
      <c r="U830" s="24" t="str">
        <f t="shared" si="179"/>
        <v/>
      </c>
    </row>
    <row r="831" spans="1:21" s="18" customFormat="1" ht="15.75" hidden="1" customHeight="1" x14ac:dyDescent="0.2">
      <c r="A831" s="76"/>
      <c r="B831" s="22" t="s">
        <v>333</v>
      </c>
      <c r="C831" s="23" t="s">
        <v>16</v>
      </c>
      <c r="D831" s="24" t="str">
        <f t="shared" ref="D831:U831" si="180">IF(D188=D505,"","*")</f>
        <v/>
      </c>
      <c r="E831" s="24" t="str">
        <f t="shared" si="180"/>
        <v>*</v>
      </c>
      <c r="F831" s="24" t="str">
        <f t="shared" si="180"/>
        <v>*</v>
      </c>
      <c r="G831" s="24" t="str">
        <f t="shared" si="180"/>
        <v/>
      </c>
      <c r="H831" s="24" t="str">
        <f t="shared" si="180"/>
        <v/>
      </c>
      <c r="I831" s="24" t="str">
        <f t="shared" si="180"/>
        <v/>
      </c>
      <c r="J831" s="24" t="str">
        <f t="shared" si="180"/>
        <v/>
      </c>
      <c r="K831" s="24" t="str">
        <f t="shared" si="180"/>
        <v/>
      </c>
      <c r="L831" s="24" t="str">
        <f t="shared" si="180"/>
        <v/>
      </c>
      <c r="M831" s="24" t="str">
        <f t="shared" si="180"/>
        <v/>
      </c>
      <c r="N831" s="24" t="str">
        <f t="shared" si="180"/>
        <v/>
      </c>
      <c r="O831" s="24" t="str">
        <f t="shared" si="180"/>
        <v/>
      </c>
      <c r="P831" s="24" t="str">
        <f t="shared" si="180"/>
        <v/>
      </c>
      <c r="Q831" s="24" t="str">
        <f t="shared" si="180"/>
        <v>*</v>
      </c>
      <c r="R831" s="24" t="str">
        <f t="shared" si="180"/>
        <v>*</v>
      </c>
      <c r="S831" s="24" t="str">
        <f t="shared" si="180"/>
        <v/>
      </c>
      <c r="T831" s="24" t="str">
        <f t="shared" si="180"/>
        <v/>
      </c>
      <c r="U831" s="24" t="str">
        <f t="shared" si="180"/>
        <v/>
      </c>
    </row>
    <row r="832" spans="1:21" s="18" customFormat="1" ht="15.75" hidden="1" customHeight="1" x14ac:dyDescent="0.2">
      <c r="A832" s="77"/>
      <c r="B832" s="25" t="s">
        <v>221</v>
      </c>
      <c r="C832" s="26" t="s">
        <v>18</v>
      </c>
      <c r="D832" s="27" t="str">
        <f t="shared" ref="D832:U832" si="181">IF(D189=D506,"","*")</f>
        <v>*</v>
      </c>
      <c r="E832" s="27" t="str">
        <f t="shared" si="181"/>
        <v>*</v>
      </c>
      <c r="F832" s="27" t="str">
        <f t="shared" si="181"/>
        <v>*</v>
      </c>
      <c r="G832" s="27" t="str">
        <f t="shared" si="181"/>
        <v>*</v>
      </c>
      <c r="H832" s="27" t="str">
        <f t="shared" si="181"/>
        <v>*</v>
      </c>
      <c r="I832" s="27" t="str">
        <f t="shared" si="181"/>
        <v>*</v>
      </c>
      <c r="J832" s="27" t="str">
        <f t="shared" si="181"/>
        <v/>
      </c>
      <c r="K832" s="27" t="str">
        <f t="shared" si="181"/>
        <v/>
      </c>
      <c r="L832" s="27" t="str">
        <f t="shared" si="181"/>
        <v/>
      </c>
      <c r="M832" s="27" t="str">
        <f t="shared" si="181"/>
        <v/>
      </c>
      <c r="N832" s="27" t="str">
        <f t="shared" si="181"/>
        <v/>
      </c>
      <c r="O832" s="27" t="str">
        <f t="shared" si="181"/>
        <v/>
      </c>
      <c r="P832" s="27" t="str">
        <f t="shared" si="181"/>
        <v/>
      </c>
      <c r="Q832" s="27" t="str">
        <f t="shared" si="181"/>
        <v>*</v>
      </c>
      <c r="R832" s="27" t="str">
        <f t="shared" si="181"/>
        <v>*</v>
      </c>
      <c r="S832" s="27" t="str">
        <f t="shared" si="181"/>
        <v/>
      </c>
      <c r="T832" s="27" t="str">
        <f t="shared" si="181"/>
        <v/>
      </c>
      <c r="U832" s="27" t="str">
        <f t="shared" si="181"/>
        <v/>
      </c>
    </row>
    <row r="833" spans="1:21" ht="15.75" hidden="1" customHeight="1" x14ac:dyDescent="0.2">
      <c r="A833" s="72" t="s">
        <v>228</v>
      </c>
      <c r="B833" s="73"/>
      <c r="C833" s="15" t="s">
        <v>69</v>
      </c>
      <c r="D833" s="16" t="str">
        <f t="shared" ref="D833:U833" si="182">IF(D190=D507,"","*")</f>
        <v>*</v>
      </c>
      <c r="E833" s="16" t="str">
        <f t="shared" si="182"/>
        <v>*</v>
      </c>
      <c r="F833" s="16" t="str">
        <f t="shared" si="182"/>
        <v>*</v>
      </c>
      <c r="G833" s="16" t="str">
        <f t="shared" si="182"/>
        <v>*</v>
      </c>
      <c r="H833" s="16" t="str">
        <f t="shared" si="182"/>
        <v>*</v>
      </c>
      <c r="I833" s="16" t="str">
        <f t="shared" si="182"/>
        <v>*</v>
      </c>
      <c r="J833" s="16" t="str">
        <f t="shared" si="182"/>
        <v/>
      </c>
      <c r="K833" s="16" t="str">
        <f t="shared" si="182"/>
        <v/>
      </c>
      <c r="L833" s="16" t="str">
        <f t="shared" si="182"/>
        <v/>
      </c>
      <c r="M833" s="16" t="str">
        <f t="shared" si="182"/>
        <v>*</v>
      </c>
      <c r="N833" s="16" t="str">
        <f t="shared" si="182"/>
        <v>*</v>
      </c>
      <c r="O833" s="16" t="str">
        <f t="shared" si="182"/>
        <v>*</v>
      </c>
      <c r="P833" s="16" t="str">
        <f t="shared" si="182"/>
        <v>*</v>
      </c>
      <c r="Q833" s="16" t="str">
        <f t="shared" si="182"/>
        <v>*</v>
      </c>
      <c r="R833" s="16" t="str">
        <f t="shared" si="182"/>
        <v>*</v>
      </c>
      <c r="S833" s="16" t="str">
        <f t="shared" si="182"/>
        <v>*</v>
      </c>
      <c r="T833" s="16" t="str">
        <f t="shared" si="182"/>
        <v>*</v>
      </c>
      <c r="U833" s="16" t="str">
        <f t="shared" si="182"/>
        <v>*</v>
      </c>
    </row>
    <row r="834" spans="1:21" s="18" customFormat="1" ht="15.75" hidden="1" customHeight="1" x14ac:dyDescent="0.2">
      <c r="A834" s="91" t="s">
        <v>332</v>
      </c>
      <c r="B834" s="17" t="s">
        <v>210</v>
      </c>
      <c r="C834" s="63" t="s">
        <v>22</v>
      </c>
      <c r="D834" s="64" t="str">
        <f t="shared" ref="D834:U834" si="183">IF(D191=D508,"","*")</f>
        <v>*</v>
      </c>
      <c r="E834" s="64" t="str">
        <f t="shared" si="183"/>
        <v>*</v>
      </c>
      <c r="F834" s="64" t="str">
        <f t="shared" si="183"/>
        <v>*</v>
      </c>
      <c r="G834" s="64" t="str">
        <f t="shared" si="183"/>
        <v>*</v>
      </c>
      <c r="H834" s="64" t="str">
        <f t="shared" si="183"/>
        <v>*</v>
      </c>
      <c r="I834" s="64" t="str">
        <f t="shared" si="183"/>
        <v>*</v>
      </c>
      <c r="J834" s="64" t="str">
        <f t="shared" si="183"/>
        <v/>
      </c>
      <c r="K834" s="64" t="str">
        <f t="shared" si="183"/>
        <v/>
      </c>
      <c r="L834" s="64" t="str">
        <f t="shared" si="183"/>
        <v/>
      </c>
      <c r="M834" s="64" t="str">
        <f t="shared" si="183"/>
        <v/>
      </c>
      <c r="N834" s="64" t="str">
        <f t="shared" si="183"/>
        <v/>
      </c>
      <c r="O834" s="64" t="str">
        <f t="shared" si="183"/>
        <v/>
      </c>
      <c r="P834" s="64" t="str">
        <f t="shared" si="183"/>
        <v>*</v>
      </c>
      <c r="Q834" s="64" t="str">
        <f t="shared" si="183"/>
        <v>*</v>
      </c>
      <c r="R834" s="64" t="str">
        <f t="shared" si="183"/>
        <v>*</v>
      </c>
      <c r="S834" s="64" t="str">
        <f t="shared" si="183"/>
        <v>*</v>
      </c>
      <c r="T834" s="64" t="str">
        <f t="shared" si="183"/>
        <v>*</v>
      </c>
      <c r="U834" s="64" t="str">
        <f t="shared" si="183"/>
        <v>*</v>
      </c>
    </row>
    <row r="835" spans="1:21" s="18" customFormat="1" ht="15.75" hidden="1" customHeight="1" x14ac:dyDescent="0.2">
      <c r="A835" s="92"/>
      <c r="B835" s="19" t="s">
        <v>211</v>
      </c>
      <c r="C835" s="42" t="s">
        <v>17</v>
      </c>
      <c r="D835" s="20" t="str">
        <f t="shared" ref="D835:U835" si="184">IF(D192=D509,"","*")</f>
        <v>*</v>
      </c>
      <c r="E835" s="20" t="str">
        <f t="shared" si="184"/>
        <v>*</v>
      </c>
      <c r="F835" s="20" t="str">
        <f t="shared" si="184"/>
        <v>*</v>
      </c>
      <c r="G835" s="20" t="str">
        <f t="shared" si="184"/>
        <v>*</v>
      </c>
      <c r="H835" s="20" t="str">
        <f t="shared" si="184"/>
        <v>*</v>
      </c>
      <c r="I835" s="20" t="str">
        <f t="shared" si="184"/>
        <v>*</v>
      </c>
      <c r="J835" s="20" t="str">
        <f t="shared" si="184"/>
        <v/>
      </c>
      <c r="K835" s="20" t="str">
        <f t="shared" si="184"/>
        <v/>
      </c>
      <c r="L835" s="20" t="str">
        <f t="shared" si="184"/>
        <v/>
      </c>
      <c r="M835" s="20" t="str">
        <f t="shared" si="184"/>
        <v/>
      </c>
      <c r="N835" s="20" t="str">
        <f t="shared" si="184"/>
        <v/>
      </c>
      <c r="O835" s="20" t="str">
        <f t="shared" si="184"/>
        <v/>
      </c>
      <c r="P835" s="20" t="str">
        <f t="shared" si="184"/>
        <v>*</v>
      </c>
      <c r="Q835" s="20" t="str">
        <f t="shared" si="184"/>
        <v>*</v>
      </c>
      <c r="R835" s="20" t="str">
        <f t="shared" si="184"/>
        <v>*</v>
      </c>
      <c r="S835" s="20" t="str">
        <f t="shared" si="184"/>
        <v>*</v>
      </c>
      <c r="T835" s="20" t="str">
        <f t="shared" si="184"/>
        <v>*</v>
      </c>
      <c r="U835" s="20" t="str">
        <f t="shared" si="184"/>
        <v>*</v>
      </c>
    </row>
    <row r="836" spans="1:21" s="18" customFormat="1" ht="15.75" hidden="1" customHeight="1" x14ac:dyDescent="0.2">
      <c r="A836" s="92"/>
      <c r="B836" s="21" t="s">
        <v>248</v>
      </c>
      <c r="C836" s="42" t="s">
        <v>14</v>
      </c>
      <c r="D836" s="20" t="str">
        <f t="shared" ref="D836:U836" si="185">IF(D193=D510,"","*")</f>
        <v>*</v>
      </c>
      <c r="E836" s="20" t="str">
        <f t="shared" si="185"/>
        <v>*</v>
      </c>
      <c r="F836" s="20" t="str">
        <f t="shared" si="185"/>
        <v>*</v>
      </c>
      <c r="G836" s="20" t="str">
        <f t="shared" si="185"/>
        <v>*</v>
      </c>
      <c r="H836" s="20" t="str">
        <f t="shared" si="185"/>
        <v>*</v>
      </c>
      <c r="I836" s="20" t="str">
        <f t="shared" si="185"/>
        <v>*</v>
      </c>
      <c r="J836" s="20" t="str">
        <f t="shared" si="185"/>
        <v/>
      </c>
      <c r="K836" s="20" t="str">
        <f t="shared" si="185"/>
        <v/>
      </c>
      <c r="L836" s="20" t="str">
        <f t="shared" si="185"/>
        <v/>
      </c>
      <c r="M836" s="20" t="str">
        <f t="shared" si="185"/>
        <v/>
      </c>
      <c r="N836" s="20" t="str">
        <f t="shared" si="185"/>
        <v/>
      </c>
      <c r="O836" s="20" t="str">
        <f t="shared" si="185"/>
        <v/>
      </c>
      <c r="P836" s="20" t="str">
        <f t="shared" si="185"/>
        <v>*</v>
      </c>
      <c r="Q836" s="20" t="str">
        <f t="shared" si="185"/>
        <v>*</v>
      </c>
      <c r="R836" s="20" t="str">
        <f t="shared" si="185"/>
        <v>*</v>
      </c>
      <c r="S836" s="20" t="str">
        <f t="shared" si="185"/>
        <v>*</v>
      </c>
      <c r="T836" s="20" t="str">
        <f t="shared" si="185"/>
        <v>*</v>
      </c>
      <c r="U836" s="20" t="str">
        <f t="shared" si="185"/>
        <v>*</v>
      </c>
    </row>
    <row r="837" spans="1:21" s="18" customFormat="1" ht="15.75" hidden="1" customHeight="1" x14ac:dyDescent="0.2">
      <c r="A837" s="92"/>
      <c r="B837" s="21" t="s">
        <v>212</v>
      </c>
      <c r="C837" s="42" t="s">
        <v>15</v>
      </c>
      <c r="D837" s="20" t="str">
        <f t="shared" ref="D837:U837" si="186">IF(D194=D511,"","*")</f>
        <v>*</v>
      </c>
      <c r="E837" s="20" t="str">
        <f t="shared" si="186"/>
        <v>*</v>
      </c>
      <c r="F837" s="20" t="str">
        <f t="shared" si="186"/>
        <v>*</v>
      </c>
      <c r="G837" s="20" t="str">
        <f t="shared" si="186"/>
        <v>*</v>
      </c>
      <c r="H837" s="20" t="str">
        <f t="shared" si="186"/>
        <v>*</v>
      </c>
      <c r="I837" s="20" t="str">
        <f t="shared" si="186"/>
        <v>*</v>
      </c>
      <c r="J837" s="20" t="str">
        <f t="shared" si="186"/>
        <v/>
      </c>
      <c r="K837" s="20" t="str">
        <f t="shared" si="186"/>
        <v/>
      </c>
      <c r="L837" s="20" t="str">
        <f t="shared" si="186"/>
        <v/>
      </c>
      <c r="M837" s="20" t="str">
        <f t="shared" si="186"/>
        <v/>
      </c>
      <c r="N837" s="20" t="str">
        <f t="shared" si="186"/>
        <v/>
      </c>
      <c r="O837" s="20" t="str">
        <f t="shared" si="186"/>
        <v/>
      </c>
      <c r="P837" s="20" t="str">
        <f t="shared" si="186"/>
        <v>*</v>
      </c>
      <c r="Q837" s="20" t="str">
        <f t="shared" si="186"/>
        <v>*</v>
      </c>
      <c r="R837" s="20" t="str">
        <f t="shared" si="186"/>
        <v>*</v>
      </c>
      <c r="S837" s="20" t="str">
        <f t="shared" si="186"/>
        <v/>
      </c>
      <c r="T837" s="20" t="str">
        <f t="shared" si="186"/>
        <v/>
      </c>
      <c r="U837" s="20" t="str">
        <f t="shared" si="186"/>
        <v/>
      </c>
    </row>
    <row r="838" spans="1:21" s="18" customFormat="1" ht="15.75" hidden="1" customHeight="1" x14ac:dyDescent="0.2">
      <c r="A838" s="92"/>
      <c r="B838" s="19" t="s">
        <v>333</v>
      </c>
      <c r="C838" s="42" t="s">
        <v>16</v>
      </c>
      <c r="D838" s="20" t="str">
        <f t="shared" ref="D838:U838" si="187">IF(D195=D512,"","*")</f>
        <v/>
      </c>
      <c r="E838" s="20" t="str">
        <f t="shared" si="187"/>
        <v/>
      </c>
      <c r="F838" s="20" t="str">
        <f t="shared" si="187"/>
        <v/>
      </c>
      <c r="G838" s="20" t="str">
        <f t="shared" si="187"/>
        <v/>
      </c>
      <c r="H838" s="20" t="str">
        <f t="shared" si="187"/>
        <v/>
      </c>
      <c r="I838" s="20" t="str">
        <f t="shared" si="187"/>
        <v/>
      </c>
      <c r="J838" s="20" t="str">
        <f t="shared" si="187"/>
        <v/>
      </c>
      <c r="K838" s="20" t="str">
        <f t="shared" si="187"/>
        <v/>
      </c>
      <c r="L838" s="20" t="str">
        <f t="shared" si="187"/>
        <v/>
      </c>
      <c r="M838" s="20" t="str">
        <f t="shared" si="187"/>
        <v/>
      </c>
      <c r="N838" s="20" t="str">
        <f t="shared" si="187"/>
        <v/>
      </c>
      <c r="O838" s="20" t="str">
        <f t="shared" si="187"/>
        <v/>
      </c>
      <c r="P838" s="20" t="str">
        <f t="shared" si="187"/>
        <v/>
      </c>
      <c r="Q838" s="20" t="str">
        <f t="shared" si="187"/>
        <v/>
      </c>
      <c r="R838" s="20" t="str">
        <f t="shared" si="187"/>
        <v/>
      </c>
      <c r="S838" s="20" t="str">
        <f t="shared" si="187"/>
        <v/>
      </c>
      <c r="T838" s="20" t="str">
        <f t="shared" si="187"/>
        <v/>
      </c>
      <c r="U838" s="20" t="str">
        <f t="shared" si="187"/>
        <v/>
      </c>
    </row>
    <row r="839" spans="1:21" s="18" customFormat="1" ht="15.75" hidden="1" customHeight="1" x14ac:dyDescent="0.2">
      <c r="A839" s="92"/>
      <c r="B839" s="19" t="s">
        <v>221</v>
      </c>
      <c r="C839" s="42" t="s">
        <v>18</v>
      </c>
      <c r="D839" s="20" t="str">
        <f t="shared" ref="D839:U839" si="188">IF(D196=D513,"","*")</f>
        <v/>
      </c>
      <c r="E839" s="20" t="str">
        <f t="shared" si="188"/>
        <v/>
      </c>
      <c r="F839" s="20" t="str">
        <f t="shared" si="188"/>
        <v/>
      </c>
      <c r="G839" s="20" t="str">
        <f t="shared" si="188"/>
        <v/>
      </c>
      <c r="H839" s="20" t="str">
        <f t="shared" si="188"/>
        <v/>
      </c>
      <c r="I839" s="20" t="str">
        <f t="shared" si="188"/>
        <v/>
      </c>
      <c r="J839" s="20" t="str">
        <f t="shared" si="188"/>
        <v/>
      </c>
      <c r="K839" s="20" t="str">
        <f t="shared" si="188"/>
        <v/>
      </c>
      <c r="L839" s="20" t="str">
        <f t="shared" si="188"/>
        <v/>
      </c>
      <c r="M839" s="20" t="str">
        <f t="shared" si="188"/>
        <v/>
      </c>
      <c r="N839" s="20" t="str">
        <f t="shared" si="188"/>
        <v/>
      </c>
      <c r="O839" s="20" t="str">
        <f t="shared" si="188"/>
        <v/>
      </c>
      <c r="P839" s="20" t="str">
        <f t="shared" si="188"/>
        <v/>
      </c>
      <c r="Q839" s="20" t="str">
        <f t="shared" si="188"/>
        <v/>
      </c>
      <c r="R839" s="20" t="str">
        <f t="shared" si="188"/>
        <v/>
      </c>
      <c r="S839" s="20" t="str">
        <f t="shared" si="188"/>
        <v/>
      </c>
      <c r="T839" s="20" t="str">
        <f t="shared" si="188"/>
        <v/>
      </c>
      <c r="U839" s="20" t="str">
        <f t="shared" si="188"/>
        <v/>
      </c>
    </row>
    <row r="840" spans="1:21" s="18" customFormat="1" ht="15.75" hidden="1" customHeight="1" x14ac:dyDescent="0.2">
      <c r="A840" s="76" t="s">
        <v>334</v>
      </c>
      <c r="B840" s="17" t="s">
        <v>210</v>
      </c>
      <c r="C840" s="63" t="s">
        <v>22</v>
      </c>
      <c r="D840" s="64" t="str">
        <f t="shared" ref="D840:U840" si="189">IF(D197=D514,"","*")</f>
        <v>*</v>
      </c>
      <c r="E840" s="64" t="str">
        <f t="shared" si="189"/>
        <v>*</v>
      </c>
      <c r="F840" s="64" t="str">
        <f t="shared" si="189"/>
        <v>*</v>
      </c>
      <c r="G840" s="64" t="str">
        <f t="shared" si="189"/>
        <v>*</v>
      </c>
      <c r="H840" s="64" t="str">
        <f t="shared" si="189"/>
        <v>*</v>
      </c>
      <c r="I840" s="64" t="str">
        <f t="shared" si="189"/>
        <v>*</v>
      </c>
      <c r="J840" s="64" t="str">
        <f t="shared" si="189"/>
        <v/>
      </c>
      <c r="K840" s="64" t="str">
        <f t="shared" si="189"/>
        <v/>
      </c>
      <c r="L840" s="64" t="str">
        <f t="shared" si="189"/>
        <v/>
      </c>
      <c r="M840" s="64" t="str">
        <f t="shared" si="189"/>
        <v>*</v>
      </c>
      <c r="N840" s="64" t="str">
        <f t="shared" si="189"/>
        <v>*</v>
      </c>
      <c r="O840" s="64" t="str">
        <f t="shared" si="189"/>
        <v>*</v>
      </c>
      <c r="P840" s="64" t="str">
        <f t="shared" si="189"/>
        <v>*</v>
      </c>
      <c r="Q840" s="64" t="str">
        <f t="shared" si="189"/>
        <v>*</v>
      </c>
      <c r="R840" s="64" t="str">
        <f t="shared" si="189"/>
        <v>*</v>
      </c>
      <c r="S840" s="64" t="str">
        <f t="shared" si="189"/>
        <v>*</v>
      </c>
      <c r="T840" s="64" t="str">
        <f t="shared" si="189"/>
        <v>*</v>
      </c>
      <c r="U840" s="64" t="str">
        <f t="shared" si="189"/>
        <v>*</v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24" t="str">
        <f t="shared" ref="D841:U841" si="190">IF(D198=D515,"","*")</f>
        <v>*</v>
      </c>
      <c r="E841" s="24" t="str">
        <f t="shared" si="190"/>
        <v>*</v>
      </c>
      <c r="F841" s="24" t="str">
        <f t="shared" si="190"/>
        <v>*</v>
      </c>
      <c r="G841" s="24" t="str">
        <f t="shared" si="190"/>
        <v>*</v>
      </c>
      <c r="H841" s="24" t="str">
        <f t="shared" si="190"/>
        <v>*</v>
      </c>
      <c r="I841" s="24" t="str">
        <f t="shared" si="190"/>
        <v>*</v>
      </c>
      <c r="J841" s="24" t="str">
        <f t="shared" si="190"/>
        <v/>
      </c>
      <c r="K841" s="24" t="str">
        <f t="shared" si="190"/>
        <v/>
      </c>
      <c r="L841" s="24" t="str">
        <f t="shared" si="190"/>
        <v/>
      </c>
      <c r="M841" s="24" t="str">
        <f t="shared" si="190"/>
        <v>*</v>
      </c>
      <c r="N841" s="24" t="str">
        <f t="shared" si="190"/>
        <v>*</v>
      </c>
      <c r="O841" s="24" t="str">
        <f t="shared" si="190"/>
        <v>*</v>
      </c>
      <c r="P841" s="24" t="str">
        <f t="shared" si="190"/>
        <v>*</v>
      </c>
      <c r="Q841" s="24" t="str">
        <f t="shared" si="190"/>
        <v>*</v>
      </c>
      <c r="R841" s="24" t="str">
        <f t="shared" si="190"/>
        <v>*</v>
      </c>
      <c r="S841" s="24" t="str">
        <f t="shared" si="190"/>
        <v>*</v>
      </c>
      <c r="T841" s="24" t="str">
        <f t="shared" si="190"/>
        <v>*</v>
      </c>
      <c r="U841" s="24" t="str">
        <f t="shared" si="190"/>
        <v>*</v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24" t="str">
        <f t="shared" ref="D842:U842" si="191">IF(D199=D516,"","*")</f>
        <v>*</v>
      </c>
      <c r="E842" s="24" t="str">
        <f t="shared" si="191"/>
        <v>*</v>
      </c>
      <c r="F842" s="24" t="str">
        <f t="shared" si="191"/>
        <v>*</v>
      </c>
      <c r="G842" s="24" t="str">
        <f t="shared" si="191"/>
        <v>*</v>
      </c>
      <c r="H842" s="24" t="str">
        <f t="shared" si="191"/>
        <v>*</v>
      </c>
      <c r="I842" s="24" t="str">
        <f t="shared" si="191"/>
        <v>*</v>
      </c>
      <c r="J842" s="24" t="str">
        <f t="shared" si="191"/>
        <v/>
      </c>
      <c r="K842" s="24" t="str">
        <f t="shared" si="191"/>
        <v/>
      </c>
      <c r="L842" s="24" t="str">
        <f t="shared" si="191"/>
        <v/>
      </c>
      <c r="M842" s="24" t="str">
        <f t="shared" si="191"/>
        <v>*</v>
      </c>
      <c r="N842" s="24" t="str">
        <f t="shared" si="191"/>
        <v>*</v>
      </c>
      <c r="O842" s="24" t="str">
        <f t="shared" si="191"/>
        <v>*</v>
      </c>
      <c r="P842" s="24" t="str">
        <f t="shared" si="191"/>
        <v>*</v>
      </c>
      <c r="Q842" s="24" t="str">
        <f t="shared" si="191"/>
        <v>*</v>
      </c>
      <c r="R842" s="24" t="str">
        <f t="shared" si="191"/>
        <v>*</v>
      </c>
      <c r="S842" s="24" t="str">
        <f t="shared" si="191"/>
        <v>*</v>
      </c>
      <c r="T842" s="24" t="str">
        <f t="shared" si="191"/>
        <v>*</v>
      </c>
      <c r="U842" s="24" t="str">
        <f t="shared" si="191"/>
        <v>*</v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24" t="str">
        <f t="shared" ref="D843:U843" si="192">IF(D200=D517,"","*")</f>
        <v>*</v>
      </c>
      <c r="E843" s="24" t="str">
        <f t="shared" si="192"/>
        <v>*</v>
      </c>
      <c r="F843" s="24" t="str">
        <f t="shared" si="192"/>
        <v>*</v>
      </c>
      <c r="G843" s="24" t="str">
        <f t="shared" si="192"/>
        <v>*</v>
      </c>
      <c r="H843" s="24" t="str">
        <f t="shared" si="192"/>
        <v>*</v>
      </c>
      <c r="I843" s="24" t="str">
        <f t="shared" si="192"/>
        <v>*</v>
      </c>
      <c r="J843" s="24" t="str">
        <f t="shared" si="192"/>
        <v/>
      </c>
      <c r="K843" s="24" t="str">
        <f t="shared" si="192"/>
        <v/>
      </c>
      <c r="L843" s="24" t="str">
        <f t="shared" si="192"/>
        <v/>
      </c>
      <c r="M843" s="24" t="str">
        <f t="shared" si="192"/>
        <v/>
      </c>
      <c r="N843" s="24" t="str">
        <f t="shared" si="192"/>
        <v/>
      </c>
      <c r="O843" s="24" t="str">
        <f t="shared" si="192"/>
        <v/>
      </c>
      <c r="P843" s="24" t="str">
        <f t="shared" si="192"/>
        <v>*</v>
      </c>
      <c r="Q843" s="24" t="str">
        <f t="shared" si="192"/>
        <v>*</v>
      </c>
      <c r="R843" s="24" t="str">
        <f t="shared" si="192"/>
        <v>*</v>
      </c>
      <c r="S843" s="24" t="str">
        <f t="shared" si="192"/>
        <v/>
      </c>
      <c r="T843" s="24" t="str">
        <f t="shared" si="192"/>
        <v/>
      </c>
      <c r="U843" s="24" t="str">
        <f t="shared" si="192"/>
        <v/>
      </c>
    </row>
    <row r="844" spans="1:21" s="18" customFormat="1" ht="15.75" hidden="1" customHeight="1" x14ac:dyDescent="0.2">
      <c r="A844" s="76"/>
      <c r="B844" s="22" t="s">
        <v>333</v>
      </c>
      <c r="C844" s="23" t="s">
        <v>16</v>
      </c>
      <c r="D844" s="24" t="str">
        <f t="shared" ref="D844:U844" si="193">IF(D201=D518,"","*")</f>
        <v>*</v>
      </c>
      <c r="E844" s="24" t="str">
        <f t="shared" si="193"/>
        <v>*</v>
      </c>
      <c r="F844" s="24" t="str">
        <f t="shared" si="193"/>
        <v>*</v>
      </c>
      <c r="G844" s="24" t="str">
        <f t="shared" si="193"/>
        <v/>
      </c>
      <c r="H844" s="24" t="str">
        <f t="shared" si="193"/>
        <v/>
      </c>
      <c r="I844" s="24" t="str">
        <f t="shared" si="193"/>
        <v/>
      </c>
      <c r="J844" s="24" t="str">
        <f t="shared" si="193"/>
        <v/>
      </c>
      <c r="K844" s="24" t="str">
        <f t="shared" si="193"/>
        <v/>
      </c>
      <c r="L844" s="24" t="str">
        <f t="shared" si="193"/>
        <v/>
      </c>
      <c r="M844" s="24" t="str">
        <f t="shared" si="193"/>
        <v/>
      </c>
      <c r="N844" s="24" t="str">
        <f t="shared" si="193"/>
        <v/>
      </c>
      <c r="O844" s="24" t="str">
        <f t="shared" si="193"/>
        <v/>
      </c>
      <c r="P844" s="24" t="str">
        <f t="shared" si="193"/>
        <v>*</v>
      </c>
      <c r="Q844" s="24" t="str">
        <f t="shared" si="193"/>
        <v>*</v>
      </c>
      <c r="R844" s="24" t="str">
        <f t="shared" si="193"/>
        <v>*</v>
      </c>
      <c r="S844" s="24" t="str">
        <f t="shared" si="193"/>
        <v/>
      </c>
      <c r="T844" s="24" t="str">
        <f t="shared" si="193"/>
        <v/>
      </c>
      <c r="U844" s="24" t="str">
        <f t="shared" si="193"/>
        <v/>
      </c>
    </row>
    <row r="845" spans="1:21" s="18" customFormat="1" ht="15.75" hidden="1" customHeight="1" x14ac:dyDescent="0.2">
      <c r="A845" s="77"/>
      <c r="B845" s="25" t="s">
        <v>221</v>
      </c>
      <c r="C845" s="26" t="s">
        <v>18</v>
      </c>
      <c r="D845" s="27" t="str">
        <f t="shared" ref="D845:U845" si="194">IF(D202=D519,"","*")</f>
        <v/>
      </c>
      <c r="E845" s="27" t="str">
        <f t="shared" si="194"/>
        <v>*</v>
      </c>
      <c r="F845" s="27" t="str">
        <f t="shared" si="194"/>
        <v>*</v>
      </c>
      <c r="G845" s="27" t="str">
        <f t="shared" si="194"/>
        <v>*</v>
      </c>
      <c r="H845" s="27" t="str">
        <f t="shared" si="194"/>
        <v>*</v>
      </c>
      <c r="I845" s="27" t="str">
        <f t="shared" si="194"/>
        <v>*</v>
      </c>
      <c r="J845" s="27" t="str">
        <f t="shared" si="194"/>
        <v/>
      </c>
      <c r="K845" s="27" t="str">
        <f t="shared" si="194"/>
        <v/>
      </c>
      <c r="L845" s="27" t="str">
        <f t="shared" si="194"/>
        <v/>
      </c>
      <c r="M845" s="27" t="str">
        <f t="shared" si="194"/>
        <v/>
      </c>
      <c r="N845" s="27" t="str">
        <f t="shared" si="194"/>
        <v/>
      </c>
      <c r="O845" s="27" t="str">
        <f t="shared" si="194"/>
        <v/>
      </c>
      <c r="P845" s="27" t="str">
        <f t="shared" si="194"/>
        <v>*</v>
      </c>
      <c r="Q845" s="27" t="str">
        <f t="shared" si="194"/>
        <v>*</v>
      </c>
      <c r="R845" s="27" t="str">
        <f t="shared" si="194"/>
        <v>*</v>
      </c>
      <c r="S845" s="27" t="str">
        <f t="shared" si="194"/>
        <v/>
      </c>
      <c r="T845" s="27" t="str">
        <f t="shared" si="194"/>
        <v/>
      </c>
      <c r="U845" s="27" t="str">
        <f t="shared" si="194"/>
        <v/>
      </c>
    </row>
    <row r="846" spans="1:21" ht="15.75" hidden="1" customHeight="1" x14ac:dyDescent="0.2">
      <c r="A846" s="72" t="s">
        <v>229</v>
      </c>
      <c r="B846" s="73"/>
      <c r="C846" s="15" t="s">
        <v>51</v>
      </c>
      <c r="D846" s="16" t="str">
        <f t="shared" ref="D846:U846" si="195">IF(D203=D520,"","*")</f>
        <v>*</v>
      </c>
      <c r="E846" s="16" t="str">
        <f t="shared" si="195"/>
        <v>*</v>
      </c>
      <c r="F846" s="16" t="str">
        <f t="shared" si="195"/>
        <v>*</v>
      </c>
      <c r="G846" s="16" t="str">
        <f t="shared" si="195"/>
        <v>*</v>
      </c>
      <c r="H846" s="16" t="str">
        <f t="shared" si="195"/>
        <v>*</v>
      </c>
      <c r="I846" s="16" t="str">
        <f t="shared" si="195"/>
        <v>*</v>
      </c>
      <c r="J846" s="16" t="str">
        <f t="shared" si="195"/>
        <v/>
      </c>
      <c r="K846" s="16" t="str">
        <f t="shared" si="195"/>
        <v/>
      </c>
      <c r="L846" s="16" t="str">
        <f t="shared" si="195"/>
        <v/>
      </c>
      <c r="M846" s="16" t="str">
        <f t="shared" si="195"/>
        <v/>
      </c>
      <c r="N846" s="16" t="str">
        <f t="shared" si="195"/>
        <v/>
      </c>
      <c r="O846" s="16" t="str">
        <f t="shared" si="195"/>
        <v/>
      </c>
      <c r="P846" s="16" t="str">
        <f t="shared" si="195"/>
        <v>*</v>
      </c>
      <c r="Q846" s="16" t="str">
        <f t="shared" si="195"/>
        <v>*</v>
      </c>
      <c r="R846" s="16" t="str">
        <f t="shared" si="195"/>
        <v>*</v>
      </c>
      <c r="S846" s="16" t="str">
        <f t="shared" si="195"/>
        <v/>
      </c>
      <c r="T846" s="16" t="str">
        <f t="shared" si="195"/>
        <v/>
      </c>
      <c r="U846" s="16" t="str">
        <f t="shared" si="195"/>
        <v/>
      </c>
    </row>
    <row r="847" spans="1:21" s="18" customFormat="1" ht="15.75" hidden="1" customHeight="1" x14ac:dyDescent="0.2">
      <c r="A847" s="91" t="s">
        <v>332</v>
      </c>
      <c r="B847" s="17" t="s">
        <v>210</v>
      </c>
      <c r="C847" s="63" t="s">
        <v>22</v>
      </c>
      <c r="D847" s="64" t="str">
        <f t="shared" ref="D847:U847" si="196">IF(D204=D521,"","*")</f>
        <v>*</v>
      </c>
      <c r="E847" s="64" t="str">
        <f t="shared" si="196"/>
        <v>*</v>
      </c>
      <c r="F847" s="64" t="str">
        <f t="shared" si="196"/>
        <v>*</v>
      </c>
      <c r="G847" s="64" t="str">
        <f t="shared" si="196"/>
        <v>*</v>
      </c>
      <c r="H847" s="64" t="str">
        <f t="shared" si="196"/>
        <v>*</v>
      </c>
      <c r="I847" s="64" t="str">
        <f t="shared" si="196"/>
        <v>*</v>
      </c>
      <c r="J847" s="64" t="str">
        <f t="shared" si="196"/>
        <v/>
      </c>
      <c r="K847" s="64" t="str">
        <f t="shared" si="196"/>
        <v/>
      </c>
      <c r="L847" s="64" t="str">
        <f t="shared" si="196"/>
        <v/>
      </c>
      <c r="M847" s="64" t="str">
        <f t="shared" si="196"/>
        <v/>
      </c>
      <c r="N847" s="64" t="str">
        <f t="shared" si="196"/>
        <v/>
      </c>
      <c r="O847" s="64" t="str">
        <f t="shared" si="196"/>
        <v/>
      </c>
      <c r="P847" s="64" t="str">
        <f t="shared" si="196"/>
        <v>*</v>
      </c>
      <c r="Q847" s="64" t="str">
        <f t="shared" si="196"/>
        <v>*</v>
      </c>
      <c r="R847" s="64" t="str">
        <f t="shared" si="196"/>
        <v>*</v>
      </c>
      <c r="S847" s="64" t="str">
        <f t="shared" si="196"/>
        <v/>
      </c>
      <c r="T847" s="64" t="str">
        <f t="shared" si="196"/>
        <v/>
      </c>
      <c r="U847" s="64" t="str">
        <f t="shared" si="196"/>
        <v/>
      </c>
    </row>
    <row r="848" spans="1:21" s="18" customFormat="1" ht="15.75" hidden="1" customHeight="1" x14ac:dyDescent="0.2">
      <c r="A848" s="92"/>
      <c r="B848" s="19" t="s">
        <v>211</v>
      </c>
      <c r="C848" s="42" t="s">
        <v>17</v>
      </c>
      <c r="D848" s="20" t="str">
        <f t="shared" ref="D848:U848" si="197">IF(D205=D522,"","*")</f>
        <v>*</v>
      </c>
      <c r="E848" s="20" t="str">
        <f t="shared" si="197"/>
        <v>*</v>
      </c>
      <c r="F848" s="20" t="str">
        <f t="shared" si="197"/>
        <v>*</v>
      </c>
      <c r="G848" s="20" t="str">
        <f t="shared" si="197"/>
        <v>*</v>
      </c>
      <c r="H848" s="20" t="str">
        <f t="shared" si="197"/>
        <v>*</v>
      </c>
      <c r="I848" s="20" t="str">
        <f t="shared" si="197"/>
        <v>*</v>
      </c>
      <c r="J848" s="20" t="str">
        <f t="shared" si="197"/>
        <v/>
      </c>
      <c r="K848" s="20" t="str">
        <f t="shared" si="197"/>
        <v/>
      </c>
      <c r="L848" s="20" t="str">
        <f t="shared" si="197"/>
        <v/>
      </c>
      <c r="M848" s="20" t="str">
        <f t="shared" si="197"/>
        <v/>
      </c>
      <c r="N848" s="20" t="str">
        <f t="shared" si="197"/>
        <v/>
      </c>
      <c r="O848" s="20" t="str">
        <f t="shared" si="197"/>
        <v/>
      </c>
      <c r="P848" s="20" t="str">
        <f t="shared" si="197"/>
        <v>*</v>
      </c>
      <c r="Q848" s="20" t="str">
        <f t="shared" si="197"/>
        <v>*</v>
      </c>
      <c r="R848" s="20" t="str">
        <f t="shared" si="197"/>
        <v>*</v>
      </c>
      <c r="S848" s="20" t="str">
        <f t="shared" si="197"/>
        <v/>
      </c>
      <c r="T848" s="20" t="str">
        <f t="shared" si="197"/>
        <v/>
      </c>
      <c r="U848" s="20" t="str">
        <f t="shared" si="197"/>
        <v/>
      </c>
    </row>
    <row r="849" spans="1:21" s="18" customFormat="1" ht="15.75" hidden="1" customHeight="1" x14ac:dyDescent="0.2">
      <c r="A849" s="92"/>
      <c r="B849" s="21" t="s">
        <v>248</v>
      </c>
      <c r="C849" s="42" t="s">
        <v>14</v>
      </c>
      <c r="D849" s="20" t="str">
        <f t="shared" ref="D849:U849" si="198">IF(D206=D523,"","*")</f>
        <v>*</v>
      </c>
      <c r="E849" s="20" t="str">
        <f t="shared" si="198"/>
        <v>*</v>
      </c>
      <c r="F849" s="20" t="str">
        <f t="shared" si="198"/>
        <v>*</v>
      </c>
      <c r="G849" s="20" t="str">
        <f t="shared" si="198"/>
        <v>*</v>
      </c>
      <c r="H849" s="20" t="str">
        <f t="shared" si="198"/>
        <v>*</v>
      </c>
      <c r="I849" s="20" t="str">
        <f t="shared" si="198"/>
        <v>*</v>
      </c>
      <c r="J849" s="20" t="str">
        <f t="shared" si="198"/>
        <v/>
      </c>
      <c r="K849" s="20" t="str">
        <f t="shared" si="198"/>
        <v/>
      </c>
      <c r="L849" s="20" t="str">
        <f t="shared" si="198"/>
        <v/>
      </c>
      <c r="M849" s="20" t="str">
        <f t="shared" si="198"/>
        <v/>
      </c>
      <c r="N849" s="20" t="str">
        <f t="shared" si="198"/>
        <v/>
      </c>
      <c r="O849" s="20" t="str">
        <f t="shared" si="198"/>
        <v/>
      </c>
      <c r="P849" s="20" t="str">
        <f t="shared" si="198"/>
        <v/>
      </c>
      <c r="Q849" s="20" t="str">
        <f t="shared" si="198"/>
        <v>*</v>
      </c>
      <c r="R849" s="20" t="str">
        <f t="shared" si="198"/>
        <v>*</v>
      </c>
      <c r="S849" s="20" t="str">
        <f t="shared" si="198"/>
        <v/>
      </c>
      <c r="T849" s="20" t="str">
        <f t="shared" si="198"/>
        <v/>
      </c>
      <c r="U849" s="20" t="str">
        <f t="shared" si="198"/>
        <v/>
      </c>
    </row>
    <row r="850" spans="1:21" s="18" customFormat="1" ht="15.75" hidden="1" customHeight="1" x14ac:dyDescent="0.2">
      <c r="A850" s="92"/>
      <c r="B850" s="21" t="s">
        <v>212</v>
      </c>
      <c r="C850" s="42" t="s">
        <v>15</v>
      </c>
      <c r="D850" s="20" t="str">
        <f t="shared" ref="D850:U850" si="199">IF(D207=D524,"","*")</f>
        <v>*</v>
      </c>
      <c r="E850" s="20" t="str">
        <f t="shared" si="199"/>
        <v>*</v>
      </c>
      <c r="F850" s="20" t="str">
        <f t="shared" si="199"/>
        <v>*</v>
      </c>
      <c r="G850" s="20" t="str">
        <f t="shared" si="199"/>
        <v>*</v>
      </c>
      <c r="H850" s="20" t="str">
        <f t="shared" si="199"/>
        <v>*</v>
      </c>
      <c r="I850" s="20" t="str">
        <f t="shared" si="199"/>
        <v>*</v>
      </c>
      <c r="J850" s="20" t="str">
        <f t="shared" si="199"/>
        <v/>
      </c>
      <c r="K850" s="20" t="str">
        <f t="shared" si="199"/>
        <v/>
      </c>
      <c r="L850" s="20" t="str">
        <f t="shared" si="199"/>
        <v/>
      </c>
      <c r="M850" s="20" t="str">
        <f t="shared" si="199"/>
        <v/>
      </c>
      <c r="N850" s="20" t="str">
        <f t="shared" si="199"/>
        <v/>
      </c>
      <c r="O850" s="20" t="str">
        <f t="shared" si="199"/>
        <v/>
      </c>
      <c r="P850" s="20" t="str">
        <f t="shared" si="199"/>
        <v>*</v>
      </c>
      <c r="Q850" s="20" t="str">
        <f t="shared" si="199"/>
        <v>*</v>
      </c>
      <c r="R850" s="20" t="str">
        <f t="shared" si="199"/>
        <v>*</v>
      </c>
      <c r="S850" s="20" t="str">
        <f t="shared" si="199"/>
        <v/>
      </c>
      <c r="T850" s="20" t="str">
        <f t="shared" si="199"/>
        <v/>
      </c>
      <c r="U850" s="20" t="str">
        <f t="shared" si="199"/>
        <v/>
      </c>
    </row>
    <row r="851" spans="1:21" s="18" customFormat="1" ht="15.75" hidden="1" customHeight="1" x14ac:dyDescent="0.2">
      <c r="A851" s="92"/>
      <c r="B851" s="19" t="s">
        <v>333</v>
      </c>
      <c r="C851" s="42" t="s">
        <v>16</v>
      </c>
      <c r="D851" s="20" t="str">
        <f t="shared" ref="D851:U851" si="200">IF(D208=D525,"","*")</f>
        <v/>
      </c>
      <c r="E851" s="20" t="str">
        <f t="shared" si="200"/>
        <v/>
      </c>
      <c r="F851" s="20" t="str">
        <f t="shared" si="200"/>
        <v/>
      </c>
      <c r="G851" s="20" t="str">
        <f t="shared" si="200"/>
        <v/>
      </c>
      <c r="H851" s="20" t="str">
        <f t="shared" si="200"/>
        <v/>
      </c>
      <c r="I851" s="20" t="str">
        <f t="shared" si="200"/>
        <v/>
      </c>
      <c r="J851" s="20" t="str">
        <f t="shared" si="200"/>
        <v/>
      </c>
      <c r="K851" s="20" t="str">
        <f t="shared" si="200"/>
        <v/>
      </c>
      <c r="L851" s="20" t="str">
        <f t="shared" si="200"/>
        <v/>
      </c>
      <c r="M851" s="20" t="str">
        <f t="shared" si="200"/>
        <v/>
      </c>
      <c r="N851" s="20" t="str">
        <f t="shared" si="200"/>
        <v/>
      </c>
      <c r="O851" s="20" t="str">
        <f t="shared" si="200"/>
        <v/>
      </c>
      <c r="P851" s="20" t="str">
        <f t="shared" si="200"/>
        <v/>
      </c>
      <c r="Q851" s="20" t="str">
        <f t="shared" si="200"/>
        <v/>
      </c>
      <c r="R851" s="20" t="str">
        <f t="shared" si="200"/>
        <v/>
      </c>
      <c r="S851" s="20" t="str">
        <f t="shared" si="200"/>
        <v/>
      </c>
      <c r="T851" s="20" t="str">
        <f t="shared" si="200"/>
        <v/>
      </c>
      <c r="U851" s="20" t="str">
        <f t="shared" si="200"/>
        <v/>
      </c>
    </row>
    <row r="852" spans="1:21" s="18" customFormat="1" ht="15.75" hidden="1" customHeight="1" x14ac:dyDescent="0.2">
      <c r="A852" s="92"/>
      <c r="B852" s="19" t="s">
        <v>221</v>
      </c>
      <c r="C852" s="42" t="s">
        <v>18</v>
      </c>
      <c r="D852" s="20" t="str">
        <f t="shared" ref="D852:U852" si="201">IF(D209=D526,"","*")</f>
        <v/>
      </c>
      <c r="E852" s="20" t="str">
        <f t="shared" si="201"/>
        <v/>
      </c>
      <c r="F852" s="20" t="str">
        <f t="shared" si="201"/>
        <v/>
      </c>
      <c r="G852" s="20" t="str">
        <f t="shared" si="201"/>
        <v/>
      </c>
      <c r="H852" s="20" t="str">
        <f t="shared" si="201"/>
        <v/>
      </c>
      <c r="I852" s="20" t="str">
        <f t="shared" si="201"/>
        <v/>
      </c>
      <c r="J852" s="20" t="str">
        <f t="shared" si="201"/>
        <v/>
      </c>
      <c r="K852" s="20" t="str">
        <f t="shared" si="201"/>
        <v/>
      </c>
      <c r="L852" s="20" t="str">
        <f t="shared" si="201"/>
        <v/>
      </c>
      <c r="M852" s="20" t="str">
        <f t="shared" si="201"/>
        <v/>
      </c>
      <c r="N852" s="20" t="str">
        <f t="shared" si="201"/>
        <v/>
      </c>
      <c r="O852" s="20" t="str">
        <f t="shared" si="201"/>
        <v/>
      </c>
      <c r="P852" s="20" t="str">
        <f t="shared" si="201"/>
        <v/>
      </c>
      <c r="Q852" s="20" t="str">
        <f t="shared" si="201"/>
        <v/>
      </c>
      <c r="R852" s="20" t="str">
        <f t="shared" si="201"/>
        <v/>
      </c>
      <c r="S852" s="20" t="str">
        <f t="shared" si="201"/>
        <v/>
      </c>
      <c r="T852" s="20" t="str">
        <f t="shared" si="201"/>
        <v/>
      </c>
      <c r="U852" s="20" t="str">
        <f t="shared" si="201"/>
        <v/>
      </c>
    </row>
    <row r="853" spans="1:21" s="18" customFormat="1" ht="15.75" hidden="1" customHeight="1" x14ac:dyDescent="0.2">
      <c r="A853" s="76" t="s">
        <v>334</v>
      </c>
      <c r="B853" s="17" t="s">
        <v>210</v>
      </c>
      <c r="C853" s="63" t="s">
        <v>22</v>
      </c>
      <c r="D853" s="64" t="str">
        <f t="shared" ref="D853:U853" si="202">IF(D210=D527,"","*")</f>
        <v>*</v>
      </c>
      <c r="E853" s="64" t="str">
        <f t="shared" si="202"/>
        <v>*</v>
      </c>
      <c r="F853" s="64" t="str">
        <f t="shared" si="202"/>
        <v>*</v>
      </c>
      <c r="G853" s="64" t="str">
        <f t="shared" si="202"/>
        <v>*</v>
      </c>
      <c r="H853" s="64" t="str">
        <f t="shared" si="202"/>
        <v>*</v>
      </c>
      <c r="I853" s="64" t="str">
        <f t="shared" si="202"/>
        <v>*</v>
      </c>
      <c r="J853" s="64" t="str">
        <f t="shared" si="202"/>
        <v/>
      </c>
      <c r="K853" s="64" t="str">
        <f t="shared" si="202"/>
        <v/>
      </c>
      <c r="L853" s="64" t="str">
        <f t="shared" si="202"/>
        <v/>
      </c>
      <c r="M853" s="64" t="str">
        <f t="shared" si="202"/>
        <v/>
      </c>
      <c r="N853" s="64" t="str">
        <f t="shared" si="202"/>
        <v/>
      </c>
      <c r="O853" s="64" t="str">
        <f t="shared" si="202"/>
        <v/>
      </c>
      <c r="P853" s="64" t="str">
        <f t="shared" si="202"/>
        <v>*</v>
      </c>
      <c r="Q853" s="64" t="str">
        <f t="shared" si="202"/>
        <v>*</v>
      </c>
      <c r="R853" s="64" t="str">
        <f t="shared" si="202"/>
        <v>*</v>
      </c>
      <c r="S853" s="64" t="str">
        <f t="shared" si="202"/>
        <v/>
      </c>
      <c r="T853" s="64" t="str">
        <f t="shared" si="202"/>
        <v/>
      </c>
      <c r="U853" s="64" t="str">
        <f t="shared" si="202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24" t="str">
        <f t="shared" ref="D854:U854" si="203">IF(D211=D528,"","*")</f>
        <v>*</v>
      </c>
      <c r="E854" s="24" t="str">
        <f t="shared" si="203"/>
        <v>*</v>
      </c>
      <c r="F854" s="24" t="str">
        <f t="shared" si="203"/>
        <v>*</v>
      </c>
      <c r="G854" s="24" t="str">
        <f t="shared" si="203"/>
        <v>*</v>
      </c>
      <c r="H854" s="24" t="str">
        <f t="shared" si="203"/>
        <v>*</v>
      </c>
      <c r="I854" s="24" t="str">
        <f t="shared" si="203"/>
        <v>*</v>
      </c>
      <c r="J854" s="24" t="str">
        <f t="shared" si="203"/>
        <v/>
      </c>
      <c r="K854" s="24" t="str">
        <f t="shared" si="203"/>
        <v/>
      </c>
      <c r="L854" s="24" t="str">
        <f t="shared" si="203"/>
        <v/>
      </c>
      <c r="M854" s="24" t="str">
        <f t="shared" si="203"/>
        <v/>
      </c>
      <c r="N854" s="24" t="str">
        <f t="shared" si="203"/>
        <v/>
      </c>
      <c r="O854" s="24" t="str">
        <f t="shared" si="203"/>
        <v/>
      </c>
      <c r="P854" s="24" t="str">
        <f t="shared" si="203"/>
        <v>*</v>
      </c>
      <c r="Q854" s="24" t="str">
        <f t="shared" si="203"/>
        <v>*</v>
      </c>
      <c r="R854" s="24" t="str">
        <f t="shared" si="203"/>
        <v>*</v>
      </c>
      <c r="S854" s="24" t="str">
        <f t="shared" si="203"/>
        <v/>
      </c>
      <c r="T854" s="24" t="str">
        <f t="shared" si="203"/>
        <v/>
      </c>
      <c r="U854" s="24" t="str">
        <f t="shared" si="203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24" t="str">
        <f t="shared" ref="D855:U855" si="204">IF(D212=D529,"","*")</f>
        <v>*</v>
      </c>
      <c r="E855" s="24" t="str">
        <f t="shared" si="204"/>
        <v>*</v>
      </c>
      <c r="F855" s="24" t="str">
        <f t="shared" si="204"/>
        <v>*</v>
      </c>
      <c r="G855" s="24" t="str">
        <f t="shared" si="204"/>
        <v>*</v>
      </c>
      <c r="H855" s="24" t="str">
        <f t="shared" si="204"/>
        <v>*</v>
      </c>
      <c r="I855" s="24" t="str">
        <f t="shared" si="204"/>
        <v>*</v>
      </c>
      <c r="J855" s="24" t="str">
        <f t="shared" si="204"/>
        <v/>
      </c>
      <c r="K855" s="24" t="str">
        <f t="shared" si="204"/>
        <v/>
      </c>
      <c r="L855" s="24" t="str">
        <f t="shared" si="204"/>
        <v/>
      </c>
      <c r="M855" s="24" t="str">
        <f t="shared" si="204"/>
        <v/>
      </c>
      <c r="N855" s="24" t="str">
        <f t="shared" si="204"/>
        <v/>
      </c>
      <c r="O855" s="24" t="str">
        <f t="shared" si="204"/>
        <v/>
      </c>
      <c r="P855" s="24" t="str">
        <f t="shared" si="204"/>
        <v>*</v>
      </c>
      <c r="Q855" s="24" t="str">
        <f t="shared" si="204"/>
        <v>*</v>
      </c>
      <c r="R855" s="24" t="str">
        <f t="shared" si="204"/>
        <v>*</v>
      </c>
      <c r="S855" s="24" t="str">
        <f t="shared" si="204"/>
        <v/>
      </c>
      <c r="T855" s="24" t="str">
        <f t="shared" si="204"/>
        <v/>
      </c>
      <c r="U855" s="24" t="str">
        <f t="shared" si="204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24" t="str">
        <f t="shared" ref="D856:U856" si="205">IF(D213=D530,"","*")</f>
        <v>*</v>
      </c>
      <c r="E856" s="24" t="str">
        <f t="shared" si="205"/>
        <v>*</v>
      </c>
      <c r="F856" s="24" t="str">
        <f t="shared" si="205"/>
        <v>*</v>
      </c>
      <c r="G856" s="24" t="str">
        <f t="shared" si="205"/>
        <v>*</v>
      </c>
      <c r="H856" s="24" t="str">
        <f t="shared" si="205"/>
        <v>*</v>
      </c>
      <c r="I856" s="24" t="str">
        <f t="shared" si="205"/>
        <v>*</v>
      </c>
      <c r="J856" s="24" t="str">
        <f t="shared" si="205"/>
        <v/>
      </c>
      <c r="K856" s="24" t="str">
        <f t="shared" si="205"/>
        <v/>
      </c>
      <c r="L856" s="24" t="str">
        <f t="shared" si="205"/>
        <v/>
      </c>
      <c r="M856" s="24" t="str">
        <f t="shared" si="205"/>
        <v/>
      </c>
      <c r="N856" s="24" t="str">
        <f t="shared" si="205"/>
        <v/>
      </c>
      <c r="O856" s="24" t="str">
        <f t="shared" si="205"/>
        <v/>
      </c>
      <c r="P856" s="24" t="str">
        <f t="shared" si="205"/>
        <v>*</v>
      </c>
      <c r="Q856" s="24" t="str">
        <f t="shared" si="205"/>
        <v>*</v>
      </c>
      <c r="R856" s="24" t="str">
        <f t="shared" si="205"/>
        <v>*</v>
      </c>
      <c r="S856" s="24" t="str">
        <f t="shared" si="205"/>
        <v/>
      </c>
      <c r="T856" s="24" t="str">
        <f t="shared" si="205"/>
        <v/>
      </c>
      <c r="U856" s="24" t="str">
        <f t="shared" si="205"/>
        <v/>
      </c>
    </row>
    <row r="857" spans="1:21" s="18" customFormat="1" ht="15.75" hidden="1" customHeight="1" x14ac:dyDescent="0.2">
      <c r="A857" s="76"/>
      <c r="B857" s="22" t="s">
        <v>333</v>
      </c>
      <c r="C857" s="23" t="s">
        <v>16</v>
      </c>
      <c r="D857" s="24" t="str">
        <f t="shared" ref="D857:U857" si="206">IF(D214=D531,"","*")</f>
        <v>*</v>
      </c>
      <c r="E857" s="24" t="str">
        <f t="shared" si="206"/>
        <v>*</v>
      </c>
      <c r="F857" s="24" t="str">
        <f t="shared" si="206"/>
        <v>*</v>
      </c>
      <c r="G857" s="24" t="str">
        <f t="shared" si="206"/>
        <v>*</v>
      </c>
      <c r="H857" s="24" t="str">
        <f t="shared" si="206"/>
        <v>*</v>
      </c>
      <c r="I857" s="24" t="str">
        <f t="shared" si="206"/>
        <v>*</v>
      </c>
      <c r="J857" s="24" t="str">
        <f t="shared" si="206"/>
        <v/>
      </c>
      <c r="K857" s="24" t="str">
        <f t="shared" si="206"/>
        <v/>
      </c>
      <c r="L857" s="24" t="str">
        <f t="shared" si="206"/>
        <v/>
      </c>
      <c r="M857" s="24" t="str">
        <f t="shared" si="206"/>
        <v/>
      </c>
      <c r="N857" s="24" t="str">
        <f t="shared" si="206"/>
        <v/>
      </c>
      <c r="O857" s="24" t="str">
        <f t="shared" si="206"/>
        <v/>
      </c>
      <c r="P857" s="24" t="str">
        <f t="shared" si="206"/>
        <v/>
      </c>
      <c r="Q857" s="24" t="str">
        <f t="shared" si="206"/>
        <v/>
      </c>
      <c r="R857" s="24" t="str">
        <f t="shared" si="206"/>
        <v/>
      </c>
      <c r="S857" s="24" t="str">
        <f t="shared" si="206"/>
        <v/>
      </c>
      <c r="T857" s="24" t="str">
        <f t="shared" si="206"/>
        <v/>
      </c>
      <c r="U857" s="24" t="str">
        <f t="shared" si="206"/>
        <v/>
      </c>
    </row>
    <row r="858" spans="1:21" s="18" customFormat="1" ht="15.75" hidden="1" customHeight="1" x14ac:dyDescent="0.2">
      <c r="A858" s="77"/>
      <c r="B858" s="25" t="s">
        <v>221</v>
      </c>
      <c r="C858" s="26" t="s">
        <v>18</v>
      </c>
      <c r="D858" s="27" t="str">
        <f t="shared" ref="D858:U858" si="207">IF(D215=D532,"","*")</f>
        <v>*</v>
      </c>
      <c r="E858" s="27" t="str">
        <f t="shared" si="207"/>
        <v>*</v>
      </c>
      <c r="F858" s="27" t="str">
        <f t="shared" si="207"/>
        <v>*</v>
      </c>
      <c r="G858" s="27" t="str">
        <f t="shared" si="207"/>
        <v>*</v>
      </c>
      <c r="H858" s="27" t="str">
        <f t="shared" si="207"/>
        <v>*</v>
      </c>
      <c r="I858" s="27" t="str">
        <f t="shared" si="207"/>
        <v>*</v>
      </c>
      <c r="J858" s="27" t="str">
        <f t="shared" si="207"/>
        <v/>
      </c>
      <c r="K858" s="27" t="str">
        <f t="shared" si="207"/>
        <v/>
      </c>
      <c r="L858" s="27" t="str">
        <f t="shared" si="207"/>
        <v/>
      </c>
      <c r="M858" s="27" t="str">
        <f t="shared" si="207"/>
        <v/>
      </c>
      <c r="N858" s="27" t="str">
        <f t="shared" si="207"/>
        <v/>
      </c>
      <c r="O858" s="27" t="str">
        <f t="shared" si="207"/>
        <v/>
      </c>
      <c r="P858" s="27" t="str">
        <f t="shared" si="207"/>
        <v/>
      </c>
      <c r="Q858" s="27" t="str">
        <f t="shared" si="207"/>
        <v/>
      </c>
      <c r="R858" s="27" t="str">
        <f t="shared" si="207"/>
        <v/>
      </c>
      <c r="S858" s="27" t="str">
        <f t="shared" si="207"/>
        <v/>
      </c>
      <c r="T858" s="27" t="str">
        <f t="shared" si="207"/>
        <v/>
      </c>
      <c r="U858" s="27" t="str">
        <f t="shared" si="207"/>
        <v/>
      </c>
    </row>
    <row r="859" spans="1:21" ht="15.75" hidden="1" customHeight="1" x14ac:dyDescent="0.2">
      <c r="A859" s="72" t="s">
        <v>230</v>
      </c>
      <c r="B859" s="73"/>
      <c r="C859" s="15" t="s">
        <v>71</v>
      </c>
      <c r="D859" s="16" t="str">
        <f t="shared" ref="D859:U859" si="208">IF(D216=D533,"","*")</f>
        <v>*</v>
      </c>
      <c r="E859" s="16" t="str">
        <f t="shared" si="208"/>
        <v>*</v>
      </c>
      <c r="F859" s="16" t="str">
        <f t="shared" si="208"/>
        <v>*</v>
      </c>
      <c r="G859" s="16" t="str">
        <f t="shared" si="208"/>
        <v>*</v>
      </c>
      <c r="H859" s="16" t="str">
        <f t="shared" si="208"/>
        <v>*</v>
      </c>
      <c r="I859" s="16" t="str">
        <f t="shared" si="208"/>
        <v>*</v>
      </c>
      <c r="J859" s="16" t="str">
        <f t="shared" si="208"/>
        <v/>
      </c>
      <c r="K859" s="16" t="str">
        <f t="shared" si="208"/>
        <v/>
      </c>
      <c r="L859" s="16" t="str">
        <f t="shared" si="208"/>
        <v/>
      </c>
      <c r="M859" s="16" t="str">
        <f t="shared" si="208"/>
        <v/>
      </c>
      <c r="N859" s="16" t="str">
        <f t="shared" si="208"/>
        <v/>
      </c>
      <c r="O859" s="16" t="str">
        <f t="shared" si="208"/>
        <v/>
      </c>
      <c r="P859" s="16" t="str">
        <f t="shared" si="208"/>
        <v>*</v>
      </c>
      <c r="Q859" s="16" t="str">
        <f t="shared" si="208"/>
        <v>*</v>
      </c>
      <c r="R859" s="16" t="str">
        <f t="shared" si="208"/>
        <v>*</v>
      </c>
      <c r="S859" s="16" t="str">
        <f t="shared" si="208"/>
        <v>*</v>
      </c>
      <c r="T859" s="16" t="str">
        <f t="shared" si="208"/>
        <v>*</v>
      </c>
      <c r="U859" s="16" t="str">
        <f t="shared" si="208"/>
        <v>*</v>
      </c>
    </row>
    <row r="860" spans="1:21" s="18" customFormat="1" ht="15.75" hidden="1" customHeight="1" x14ac:dyDescent="0.2">
      <c r="A860" s="91" t="s">
        <v>332</v>
      </c>
      <c r="B860" s="17" t="s">
        <v>210</v>
      </c>
      <c r="C860" s="63" t="s">
        <v>22</v>
      </c>
      <c r="D860" s="64" t="str">
        <f t="shared" ref="D860:U860" si="209">IF(D217=D534,"","*")</f>
        <v>*</v>
      </c>
      <c r="E860" s="64" t="str">
        <f t="shared" si="209"/>
        <v>*</v>
      </c>
      <c r="F860" s="64" t="str">
        <f t="shared" si="209"/>
        <v>*</v>
      </c>
      <c r="G860" s="64" t="str">
        <f t="shared" si="209"/>
        <v>*</v>
      </c>
      <c r="H860" s="64" t="str">
        <f t="shared" si="209"/>
        <v>*</v>
      </c>
      <c r="I860" s="64" t="str">
        <f t="shared" si="209"/>
        <v>*</v>
      </c>
      <c r="J860" s="64" t="str">
        <f t="shared" si="209"/>
        <v/>
      </c>
      <c r="K860" s="64" t="str">
        <f t="shared" si="209"/>
        <v/>
      </c>
      <c r="L860" s="64" t="str">
        <f t="shared" si="209"/>
        <v/>
      </c>
      <c r="M860" s="64" t="str">
        <f t="shared" si="209"/>
        <v/>
      </c>
      <c r="N860" s="64" t="str">
        <f t="shared" si="209"/>
        <v/>
      </c>
      <c r="O860" s="64" t="str">
        <f t="shared" si="209"/>
        <v/>
      </c>
      <c r="P860" s="64" t="str">
        <f t="shared" si="209"/>
        <v>*</v>
      </c>
      <c r="Q860" s="64" t="str">
        <f t="shared" si="209"/>
        <v>*</v>
      </c>
      <c r="R860" s="64" t="str">
        <f t="shared" si="209"/>
        <v>*</v>
      </c>
      <c r="S860" s="64" t="str">
        <f t="shared" si="209"/>
        <v/>
      </c>
      <c r="T860" s="64" t="str">
        <f t="shared" si="209"/>
        <v/>
      </c>
      <c r="U860" s="64" t="str">
        <f t="shared" si="209"/>
        <v/>
      </c>
    </row>
    <row r="861" spans="1:21" s="18" customFormat="1" ht="15.75" hidden="1" customHeight="1" x14ac:dyDescent="0.2">
      <c r="A861" s="92"/>
      <c r="B861" s="19" t="s">
        <v>211</v>
      </c>
      <c r="C861" s="42" t="s">
        <v>17</v>
      </c>
      <c r="D861" s="20" t="str">
        <f t="shared" ref="D861:U861" si="210">IF(D218=D535,"","*")</f>
        <v>*</v>
      </c>
      <c r="E861" s="20" t="str">
        <f t="shared" si="210"/>
        <v>*</v>
      </c>
      <c r="F861" s="20" t="str">
        <f t="shared" si="210"/>
        <v>*</v>
      </c>
      <c r="G861" s="20" t="str">
        <f t="shared" si="210"/>
        <v>*</v>
      </c>
      <c r="H861" s="20" t="str">
        <f t="shared" si="210"/>
        <v>*</v>
      </c>
      <c r="I861" s="20" t="str">
        <f t="shared" si="210"/>
        <v>*</v>
      </c>
      <c r="J861" s="20" t="str">
        <f t="shared" si="210"/>
        <v/>
      </c>
      <c r="K861" s="20" t="str">
        <f t="shared" si="210"/>
        <v/>
      </c>
      <c r="L861" s="20" t="str">
        <f t="shared" si="210"/>
        <v/>
      </c>
      <c r="M861" s="20" t="str">
        <f t="shared" si="210"/>
        <v/>
      </c>
      <c r="N861" s="20" t="str">
        <f t="shared" si="210"/>
        <v/>
      </c>
      <c r="O861" s="20" t="str">
        <f t="shared" si="210"/>
        <v/>
      </c>
      <c r="P861" s="20" t="str">
        <f t="shared" si="210"/>
        <v>*</v>
      </c>
      <c r="Q861" s="20" t="str">
        <f t="shared" si="210"/>
        <v>*</v>
      </c>
      <c r="R861" s="20" t="str">
        <f t="shared" si="210"/>
        <v>*</v>
      </c>
      <c r="S861" s="20" t="str">
        <f t="shared" si="210"/>
        <v/>
      </c>
      <c r="T861" s="20" t="str">
        <f t="shared" si="210"/>
        <v/>
      </c>
      <c r="U861" s="20" t="str">
        <f t="shared" si="210"/>
        <v/>
      </c>
    </row>
    <row r="862" spans="1:21" s="18" customFormat="1" ht="15.75" hidden="1" customHeight="1" x14ac:dyDescent="0.2">
      <c r="A862" s="92"/>
      <c r="B862" s="21" t="s">
        <v>248</v>
      </c>
      <c r="C862" s="42" t="s">
        <v>14</v>
      </c>
      <c r="D862" s="20" t="str">
        <f t="shared" ref="D862:U862" si="211">IF(D219=D536,"","*")</f>
        <v>*</v>
      </c>
      <c r="E862" s="20" t="str">
        <f t="shared" si="211"/>
        <v>*</v>
      </c>
      <c r="F862" s="20" t="str">
        <f t="shared" si="211"/>
        <v>*</v>
      </c>
      <c r="G862" s="20" t="str">
        <f t="shared" si="211"/>
        <v>*</v>
      </c>
      <c r="H862" s="20" t="str">
        <f t="shared" si="211"/>
        <v>*</v>
      </c>
      <c r="I862" s="20" t="str">
        <f t="shared" si="211"/>
        <v>*</v>
      </c>
      <c r="J862" s="20" t="str">
        <f t="shared" si="211"/>
        <v/>
      </c>
      <c r="K862" s="20" t="str">
        <f t="shared" si="211"/>
        <v/>
      </c>
      <c r="L862" s="20" t="str">
        <f t="shared" si="211"/>
        <v/>
      </c>
      <c r="M862" s="20" t="str">
        <f t="shared" si="211"/>
        <v/>
      </c>
      <c r="N862" s="20" t="str">
        <f t="shared" si="211"/>
        <v/>
      </c>
      <c r="O862" s="20" t="str">
        <f t="shared" si="211"/>
        <v/>
      </c>
      <c r="P862" s="20" t="str">
        <f t="shared" si="211"/>
        <v/>
      </c>
      <c r="Q862" s="20" t="str">
        <f t="shared" si="211"/>
        <v/>
      </c>
      <c r="R862" s="20" t="str">
        <f t="shared" si="211"/>
        <v/>
      </c>
      <c r="S862" s="20" t="str">
        <f t="shared" si="211"/>
        <v/>
      </c>
      <c r="T862" s="20" t="str">
        <f t="shared" si="211"/>
        <v/>
      </c>
      <c r="U862" s="20" t="str">
        <f t="shared" si="211"/>
        <v/>
      </c>
    </row>
    <row r="863" spans="1:21" s="18" customFormat="1" ht="15.75" hidden="1" customHeight="1" x14ac:dyDescent="0.2">
      <c r="A863" s="92"/>
      <c r="B863" s="21" t="s">
        <v>212</v>
      </c>
      <c r="C863" s="42" t="s">
        <v>15</v>
      </c>
      <c r="D863" s="20" t="str">
        <f t="shared" ref="D863:U863" si="212">IF(D220=D537,"","*")</f>
        <v>*</v>
      </c>
      <c r="E863" s="20" t="str">
        <f t="shared" si="212"/>
        <v>*</v>
      </c>
      <c r="F863" s="20" t="str">
        <f t="shared" si="212"/>
        <v>*</v>
      </c>
      <c r="G863" s="20" t="str">
        <f t="shared" si="212"/>
        <v>*</v>
      </c>
      <c r="H863" s="20" t="str">
        <f t="shared" si="212"/>
        <v>*</v>
      </c>
      <c r="I863" s="20" t="str">
        <f t="shared" si="212"/>
        <v>*</v>
      </c>
      <c r="J863" s="20" t="str">
        <f t="shared" si="212"/>
        <v/>
      </c>
      <c r="K863" s="20" t="str">
        <f t="shared" si="212"/>
        <v/>
      </c>
      <c r="L863" s="20" t="str">
        <f t="shared" si="212"/>
        <v/>
      </c>
      <c r="M863" s="20" t="str">
        <f t="shared" si="212"/>
        <v/>
      </c>
      <c r="N863" s="20" t="str">
        <f t="shared" si="212"/>
        <v/>
      </c>
      <c r="O863" s="20" t="str">
        <f t="shared" si="212"/>
        <v/>
      </c>
      <c r="P863" s="20" t="str">
        <f t="shared" si="212"/>
        <v>*</v>
      </c>
      <c r="Q863" s="20" t="str">
        <f t="shared" si="212"/>
        <v>*</v>
      </c>
      <c r="R863" s="20" t="str">
        <f t="shared" si="212"/>
        <v>*</v>
      </c>
      <c r="S863" s="20" t="str">
        <f t="shared" si="212"/>
        <v/>
      </c>
      <c r="T863" s="20" t="str">
        <f t="shared" si="212"/>
        <v/>
      </c>
      <c r="U863" s="20" t="str">
        <f t="shared" si="212"/>
        <v/>
      </c>
    </row>
    <row r="864" spans="1:21" s="18" customFormat="1" ht="15.75" hidden="1" customHeight="1" x14ac:dyDescent="0.2">
      <c r="A864" s="92"/>
      <c r="B864" s="19" t="s">
        <v>333</v>
      </c>
      <c r="C864" s="42" t="s">
        <v>16</v>
      </c>
      <c r="D864" s="20" t="str">
        <f t="shared" ref="D864:U864" si="213">IF(D221=D538,"","*")</f>
        <v/>
      </c>
      <c r="E864" s="20" t="str">
        <f t="shared" si="213"/>
        <v/>
      </c>
      <c r="F864" s="20" t="str">
        <f t="shared" si="213"/>
        <v/>
      </c>
      <c r="G864" s="20" t="str">
        <f t="shared" si="213"/>
        <v/>
      </c>
      <c r="H864" s="20" t="str">
        <f t="shared" si="213"/>
        <v/>
      </c>
      <c r="I864" s="20" t="str">
        <f t="shared" si="213"/>
        <v/>
      </c>
      <c r="J864" s="20" t="str">
        <f t="shared" si="213"/>
        <v/>
      </c>
      <c r="K864" s="20" t="str">
        <f t="shared" si="213"/>
        <v/>
      </c>
      <c r="L864" s="20" t="str">
        <f t="shared" si="213"/>
        <v/>
      </c>
      <c r="M864" s="20" t="str">
        <f t="shared" si="213"/>
        <v/>
      </c>
      <c r="N864" s="20" t="str">
        <f t="shared" si="213"/>
        <v/>
      </c>
      <c r="O864" s="20" t="str">
        <f t="shared" si="213"/>
        <v/>
      </c>
      <c r="P864" s="20" t="str">
        <f t="shared" si="213"/>
        <v/>
      </c>
      <c r="Q864" s="20" t="str">
        <f t="shared" si="213"/>
        <v/>
      </c>
      <c r="R864" s="20" t="str">
        <f t="shared" si="213"/>
        <v/>
      </c>
      <c r="S864" s="20" t="str">
        <f t="shared" si="213"/>
        <v/>
      </c>
      <c r="T864" s="20" t="str">
        <f t="shared" si="213"/>
        <v/>
      </c>
      <c r="U864" s="20" t="str">
        <f t="shared" si="213"/>
        <v/>
      </c>
    </row>
    <row r="865" spans="1:21" s="18" customFormat="1" ht="15.75" hidden="1" customHeight="1" x14ac:dyDescent="0.2">
      <c r="A865" s="92"/>
      <c r="B865" s="19" t="s">
        <v>221</v>
      </c>
      <c r="C865" s="42" t="s">
        <v>18</v>
      </c>
      <c r="D865" s="20" t="str">
        <f t="shared" ref="D865:U865" si="214">IF(D222=D539,"","*")</f>
        <v/>
      </c>
      <c r="E865" s="20" t="str">
        <f t="shared" si="214"/>
        <v/>
      </c>
      <c r="F865" s="20" t="str">
        <f t="shared" si="214"/>
        <v/>
      </c>
      <c r="G865" s="20" t="str">
        <f t="shared" si="214"/>
        <v/>
      </c>
      <c r="H865" s="20" t="str">
        <f t="shared" si="214"/>
        <v/>
      </c>
      <c r="I865" s="20" t="str">
        <f t="shared" si="214"/>
        <v/>
      </c>
      <c r="J865" s="20" t="str">
        <f t="shared" si="214"/>
        <v/>
      </c>
      <c r="K865" s="20" t="str">
        <f t="shared" si="214"/>
        <v/>
      </c>
      <c r="L865" s="20" t="str">
        <f t="shared" si="214"/>
        <v/>
      </c>
      <c r="M865" s="20" t="str">
        <f t="shared" si="214"/>
        <v/>
      </c>
      <c r="N865" s="20" t="str">
        <f t="shared" si="214"/>
        <v/>
      </c>
      <c r="O865" s="20" t="str">
        <f t="shared" si="214"/>
        <v/>
      </c>
      <c r="P865" s="20" t="str">
        <f t="shared" si="214"/>
        <v/>
      </c>
      <c r="Q865" s="20" t="str">
        <f t="shared" si="214"/>
        <v/>
      </c>
      <c r="R865" s="20" t="str">
        <f t="shared" si="214"/>
        <v/>
      </c>
      <c r="S865" s="20" t="str">
        <f t="shared" si="214"/>
        <v/>
      </c>
      <c r="T865" s="20" t="str">
        <f t="shared" si="214"/>
        <v/>
      </c>
      <c r="U865" s="20" t="str">
        <f t="shared" si="214"/>
        <v/>
      </c>
    </row>
    <row r="866" spans="1:21" s="18" customFormat="1" ht="15.75" hidden="1" customHeight="1" x14ac:dyDescent="0.2">
      <c r="A866" s="76" t="s">
        <v>334</v>
      </c>
      <c r="B866" s="17" t="s">
        <v>210</v>
      </c>
      <c r="C866" s="63" t="s">
        <v>22</v>
      </c>
      <c r="D866" s="64" t="str">
        <f t="shared" ref="D866:U866" si="215">IF(D223=D540,"","*")</f>
        <v>*</v>
      </c>
      <c r="E866" s="64" t="str">
        <f t="shared" si="215"/>
        <v>*</v>
      </c>
      <c r="F866" s="64" t="str">
        <f t="shared" si="215"/>
        <v>*</v>
      </c>
      <c r="G866" s="64" t="str">
        <f t="shared" si="215"/>
        <v>*</v>
      </c>
      <c r="H866" s="64" t="str">
        <f t="shared" si="215"/>
        <v>*</v>
      </c>
      <c r="I866" s="64" t="str">
        <f t="shared" si="215"/>
        <v>*</v>
      </c>
      <c r="J866" s="64" t="str">
        <f t="shared" si="215"/>
        <v/>
      </c>
      <c r="K866" s="64" t="str">
        <f t="shared" si="215"/>
        <v/>
      </c>
      <c r="L866" s="64" t="str">
        <f t="shared" si="215"/>
        <v/>
      </c>
      <c r="M866" s="64" t="str">
        <f t="shared" si="215"/>
        <v/>
      </c>
      <c r="N866" s="64" t="str">
        <f t="shared" si="215"/>
        <v/>
      </c>
      <c r="O866" s="64" t="str">
        <f t="shared" si="215"/>
        <v/>
      </c>
      <c r="P866" s="64" t="str">
        <f t="shared" si="215"/>
        <v>*</v>
      </c>
      <c r="Q866" s="64" t="str">
        <f t="shared" si="215"/>
        <v>*</v>
      </c>
      <c r="R866" s="64" t="str">
        <f t="shared" si="215"/>
        <v>*</v>
      </c>
      <c r="S866" s="64" t="str">
        <f t="shared" si="215"/>
        <v>*</v>
      </c>
      <c r="T866" s="64" t="str">
        <f t="shared" si="215"/>
        <v>*</v>
      </c>
      <c r="U866" s="64" t="str">
        <f t="shared" si="215"/>
        <v>*</v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24" t="str">
        <f t="shared" ref="D867:U867" si="216">IF(D224=D541,"","*")</f>
        <v>*</v>
      </c>
      <c r="E867" s="24" t="str">
        <f t="shared" si="216"/>
        <v>*</v>
      </c>
      <c r="F867" s="24" t="str">
        <f t="shared" si="216"/>
        <v>*</v>
      </c>
      <c r="G867" s="24" t="str">
        <f t="shared" si="216"/>
        <v>*</v>
      </c>
      <c r="H867" s="24" t="str">
        <f t="shared" si="216"/>
        <v>*</v>
      </c>
      <c r="I867" s="24" t="str">
        <f t="shared" si="216"/>
        <v>*</v>
      </c>
      <c r="J867" s="24" t="str">
        <f t="shared" si="216"/>
        <v/>
      </c>
      <c r="K867" s="24" t="str">
        <f t="shared" si="216"/>
        <v/>
      </c>
      <c r="L867" s="24" t="str">
        <f t="shared" si="216"/>
        <v/>
      </c>
      <c r="M867" s="24" t="str">
        <f t="shared" si="216"/>
        <v/>
      </c>
      <c r="N867" s="24" t="str">
        <f t="shared" si="216"/>
        <v/>
      </c>
      <c r="O867" s="24" t="str">
        <f t="shared" si="216"/>
        <v/>
      </c>
      <c r="P867" s="24" t="str">
        <f t="shared" si="216"/>
        <v>*</v>
      </c>
      <c r="Q867" s="24" t="str">
        <f t="shared" si="216"/>
        <v>*</v>
      </c>
      <c r="R867" s="24" t="str">
        <f t="shared" si="216"/>
        <v>*</v>
      </c>
      <c r="S867" s="24" t="str">
        <f t="shared" si="216"/>
        <v>*</v>
      </c>
      <c r="T867" s="24" t="str">
        <f t="shared" si="216"/>
        <v>*</v>
      </c>
      <c r="U867" s="24" t="str">
        <f t="shared" si="216"/>
        <v>*</v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24" t="str">
        <f t="shared" ref="D868:U868" si="217">IF(D225=D542,"","*")</f>
        <v>*</v>
      </c>
      <c r="E868" s="24" t="str">
        <f t="shared" si="217"/>
        <v>*</v>
      </c>
      <c r="F868" s="24" t="str">
        <f t="shared" si="217"/>
        <v>*</v>
      </c>
      <c r="G868" s="24" t="str">
        <f t="shared" si="217"/>
        <v>*</v>
      </c>
      <c r="H868" s="24" t="str">
        <f t="shared" si="217"/>
        <v>*</v>
      </c>
      <c r="I868" s="24" t="str">
        <f t="shared" si="217"/>
        <v>*</v>
      </c>
      <c r="J868" s="24" t="str">
        <f t="shared" si="217"/>
        <v/>
      </c>
      <c r="K868" s="24" t="str">
        <f t="shared" si="217"/>
        <v/>
      </c>
      <c r="L868" s="24" t="str">
        <f t="shared" si="217"/>
        <v/>
      </c>
      <c r="M868" s="24" t="str">
        <f t="shared" si="217"/>
        <v/>
      </c>
      <c r="N868" s="24" t="str">
        <f t="shared" si="217"/>
        <v/>
      </c>
      <c r="O868" s="24" t="str">
        <f t="shared" si="217"/>
        <v/>
      </c>
      <c r="P868" s="24" t="str">
        <f t="shared" si="217"/>
        <v>*</v>
      </c>
      <c r="Q868" s="24" t="str">
        <f t="shared" si="217"/>
        <v>*</v>
      </c>
      <c r="R868" s="24" t="str">
        <f t="shared" si="217"/>
        <v>*</v>
      </c>
      <c r="S868" s="24" t="str">
        <f t="shared" si="217"/>
        <v/>
      </c>
      <c r="T868" s="24" t="str">
        <f t="shared" si="217"/>
        <v>*</v>
      </c>
      <c r="U868" s="24" t="str">
        <f t="shared" si="217"/>
        <v>*</v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24" t="str">
        <f t="shared" ref="D869:U869" si="218">IF(D226=D543,"","*")</f>
        <v>*</v>
      </c>
      <c r="E869" s="24" t="str">
        <f t="shared" si="218"/>
        <v>*</v>
      </c>
      <c r="F869" s="24" t="str">
        <f t="shared" si="218"/>
        <v>*</v>
      </c>
      <c r="G869" s="24" t="str">
        <f t="shared" si="218"/>
        <v>*</v>
      </c>
      <c r="H869" s="24" t="str">
        <f t="shared" si="218"/>
        <v>*</v>
      </c>
      <c r="I869" s="24" t="str">
        <f t="shared" si="218"/>
        <v>*</v>
      </c>
      <c r="J869" s="24" t="str">
        <f t="shared" si="218"/>
        <v/>
      </c>
      <c r="K869" s="24" t="str">
        <f t="shared" si="218"/>
        <v/>
      </c>
      <c r="L869" s="24" t="str">
        <f t="shared" si="218"/>
        <v/>
      </c>
      <c r="M869" s="24" t="str">
        <f t="shared" si="218"/>
        <v/>
      </c>
      <c r="N869" s="24" t="str">
        <f t="shared" si="218"/>
        <v/>
      </c>
      <c r="O869" s="24" t="str">
        <f t="shared" si="218"/>
        <v/>
      </c>
      <c r="P869" s="24" t="str">
        <f t="shared" si="218"/>
        <v>*</v>
      </c>
      <c r="Q869" s="24" t="str">
        <f t="shared" si="218"/>
        <v>*</v>
      </c>
      <c r="R869" s="24" t="str">
        <f t="shared" si="218"/>
        <v>*</v>
      </c>
      <c r="S869" s="24" t="str">
        <f t="shared" si="218"/>
        <v>*</v>
      </c>
      <c r="T869" s="24" t="str">
        <f t="shared" si="218"/>
        <v>*</v>
      </c>
      <c r="U869" s="24" t="str">
        <f t="shared" si="218"/>
        <v>*</v>
      </c>
    </row>
    <row r="870" spans="1:21" s="18" customFormat="1" ht="15.75" hidden="1" customHeight="1" x14ac:dyDescent="0.2">
      <c r="A870" s="76"/>
      <c r="B870" s="22" t="s">
        <v>333</v>
      </c>
      <c r="C870" s="23" t="s">
        <v>16</v>
      </c>
      <c r="D870" s="24" t="str">
        <f t="shared" ref="D870:U870" si="219">IF(D227=D544,"","*")</f>
        <v>*</v>
      </c>
      <c r="E870" s="24" t="str">
        <f t="shared" si="219"/>
        <v>*</v>
      </c>
      <c r="F870" s="24" t="str">
        <f t="shared" si="219"/>
        <v>*</v>
      </c>
      <c r="G870" s="24" t="str">
        <f t="shared" si="219"/>
        <v>*</v>
      </c>
      <c r="H870" s="24" t="str">
        <f t="shared" si="219"/>
        <v>*</v>
      </c>
      <c r="I870" s="24" t="str">
        <f t="shared" si="219"/>
        <v>*</v>
      </c>
      <c r="J870" s="24" t="str">
        <f t="shared" si="219"/>
        <v/>
      </c>
      <c r="K870" s="24" t="str">
        <f t="shared" si="219"/>
        <v/>
      </c>
      <c r="L870" s="24" t="str">
        <f t="shared" si="219"/>
        <v/>
      </c>
      <c r="M870" s="24" t="str">
        <f t="shared" si="219"/>
        <v/>
      </c>
      <c r="N870" s="24" t="str">
        <f t="shared" si="219"/>
        <v/>
      </c>
      <c r="O870" s="24" t="str">
        <f t="shared" si="219"/>
        <v/>
      </c>
      <c r="P870" s="24" t="str">
        <f t="shared" si="219"/>
        <v/>
      </c>
      <c r="Q870" s="24" t="str">
        <f t="shared" si="219"/>
        <v/>
      </c>
      <c r="R870" s="24" t="str">
        <f t="shared" si="219"/>
        <v/>
      </c>
      <c r="S870" s="24" t="str">
        <f t="shared" si="219"/>
        <v/>
      </c>
      <c r="T870" s="24" t="str">
        <f t="shared" si="219"/>
        <v/>
      </c>
      <c r="U870" s="24" t="str">
        <f t="shared" si="219"/>
        <v/>
      </c>
    </row>
    <row r="871" spans="1:21" s="18" customFormat="1" ht="15.75" hidden="1" customHeight="1" x14ac:dyDescent="0.2">
      <c r="A871" s="77"/>
      <c r="B871" s="25" t="s">
        <v>221</v>
      </c>
      <c r="C871" s="26" t="s">
        <v>18</v>
      </c>
      <c r="D871" s="27" t="str">
        <f t="shared" ref="D871:U871" si="220">IF(D228=D545,"","*")</f>
        <v>*</v>
      </c>
      <c r="E871" s="27" t="str">
        <f t="shared" si="220"/>
        <v>*</v>
      </c>
      <c r="F871" s="27" t="str">
        <f t="shared" si="220"/>
        <v>*</v>
      </c>
      <c r="G871" s="27" t="str">
        <f t="shared" si="220"/>
        <v>*</v>
      </c>
      <c r="H871" s="27" t="str">
        <f t="shared" si="220"/>
        <v>*</v>
      </c>
      <c r="I871" s="27" t="str">
        <f t="shared" si="220"/>
        <v>*</v>
      </c>
      <c r="J871" s="27" t="str">
        <f t="shared" si="220"/>
        <v/>
      </c>
      <c r="K871" s="27" t="str">
        <f t="shared" si="220"/>
        <v/>
      </c>
      <c r="L871" s="27" t="str">
        <f t="shared" si="220"/>
        <v/>
      </c>
      <c r="M871" s="27" t="str">
        <f t="shared" si="220"/>
        <v/>
      </c>
      <c r="N871" s="27" t="str">
        <f t="shared" si="220"/>
        <v/>
      </c>
      <c r="O871" s="27" t="str">
        <f t="shared" si="220"/>
        <v/>
      </c>
      <c r="P871" s="27" t="str">
        <f t="shared" si="220"/>
        <v/>
      </c>
      <c r="Q871" s="27" t="str">
        <f t="shared" si="220"/>
        <v/>
      </c>
      <c r="R871" s="27" t="str">
        <f t="shared" si="220"/>
        <v/>
      </c>
      <c r="S871" s="27" t="str">
        <f t="shared" si="220"/>
        <v/>
      </c>
      <c r="T871" s="27" t="str">
        <f t="shared" si="220"/>
        <v/>
      </c>
      <c r="U871" s="27" t="str">
        <f t="shared" si="220"/>
        <v/>
      </c>
    </row>
    <row r="872" spans="1:21" ht="15.75" hidden="1" customHeight="1" x14ac:dyDescent="0.2">
      <c r="A872" s="72" t="s">
        <v>231</v>
      </c>
      <c r="B872" s="73"/>
      <c r="C872" s="15" t="s">
        <v>72</v>
      </c>
      <c r="D872" s="16" t="str">
        <f t="shared" ref="D872:U872" si="221">IF(D229=D546,"","*")</f>
        <v>*</v>
      </c>
      <c r="E872" s="16" t="str">
        <f t="shared" si="221"/>
        <v>*</v>
      </c>
      <c r="F872" s="16" t="str">
        <f t="shared" si="221"/>
        <v>*</v>
      </c>
      <c r="G872" s="16" t="str">
        <f t="shared" si="221"/>
        <v>*</v>
      </c>
      <c r="H872" s="16" t="str">
        <f t="shared" si="221"/>
        <v>*</v>
      </c>
      <c r="I872" s="16" t="str">
        <f t="shared" si="221"/>
        <v>*</v>
      </c>
      <c r="J872" s="16" t="str">
        <f t="shared" si="221"/>
        <v>*</v>
      </c>
      <c r="K872" s="16" t="str">
        <f t="shared" si="221"/>
        <v>*</v>
      </c>
      <c r="L872" s="16" t="str">
        <f t="shared" si="221"/>
        <v>*</v>
      </c>
      <c r="M872" s="16" t="str">
        <f t="shared" si="221"/>
        <v/>
      </c>
      <c r="N872" s="16" t="str">
        <f t="shared" si="221"/>
        <v/>
      </c>
      <c r="O872" s="16" t="str">
        <f t="shared" si="221"/>
        <v/>
      </c>
      <c r="P872" s="16" t="str">
        <f t="shared" si="221"/>
        <v>*</v>
      </c>
      <c r="Q872" s="16" t="str">
        <f t="shared" si="221"/>
        <v>*</v>
      </c>
      <c r="R872" s="16" t="str">
        <f t="shared" si="221"/>
        <v>*</v>
      </c>
      <c r="S872" s="16" t="str">
        <f t="shared" si="221"/>
        <v>*</v>
      </c>
      <c r="T872" s="16" t="str">
        <f t="shared" si="221"/>
        <v>*</v>
      </c>
      <c r="U872" s="16" t="str">
        <f t="shared" si="221"/>
        <v>*</v>
      </c>
    </row>
    <row r="873" spans="1:21" s="18" customFormat="1" ht="15.75" hidden="1" customHeight="1" x14ac:dyDescent="0.2">
      <c r="A873" s="91" t="s">
        <v>332</v>
      </c>
      <c r="B873" s="17" t="s">
        <v>210</v>
      </c>
      <c r="C873" s="63" t="s">
        <v>22</v>
      </c>
      <c r="D873" s="64" t="str">
        <f t="shared" ref="D873:U873" si="222">IF(D230=D547,"","*")</f>
        <v>*</v>
      </c>
      <c r="E873" s="64" t="str">
        <f t="shared" si="222"/>
        <v>*</v>
      </c>
      <c r="F873" s="64" t="str">
        <f t="shared" si="222"/>
        <v>*</v>
      </c>
      <c r="G873" s="64" t="str">
        <f t="shared" si="222"/>
        <v>*</v>
      </c>
      <c r="H873" s="64" t="str">
        <f t="shared" si="222"/>
        <v>*</v>
      </c>
      <c r="I873" s="64" t="str">
        <f t="shared" si="222"/>
        <v>*</v>
      </c>
      <c r="J873" s="64" t="str">
        <f t="shared" si="222"/>
        <v/>
      </c>
      <c r="K873" s="64" t="str">
        <f t="shared" si="222"/>
        <v/>
      </c>
      <c r="L873" s="64" t="str">
        <f t="shared" si="222"/>
        <v/>
      </c>
      <c r="M873" s="64" t="str">
        <f t="shared" si="222"/>
        <v/>
      </c>
      <c r="N873" s="64" t="str">
        <f t="shared" si="222"/>
        <v/>
      </c>
      <c r="O873" s="64" t="str">
        <f t="shared" si="222"/>
        <v/>
      </c>
      <c r="P873" s="64" t="str">
        <f t="shared" si="222"/>
        <v>*</v>
      </c>
      <c r="Q873" s="64" t="str">
        <f t="shared" si="222"/>
        <v>*</v>
      </c>
      <c r="R873" s="64" t="str">
        <f t="shared" si="222"/>
        <v>*</v>
      </c>
      <c r="S873" s="64" t="str">
        <f t="shared" si="222"/>
        <v/>
      </c>
      <c r="T873" s="64" t="str">
        <f t="shared" si="222"/>
        <v/>
      </c>
      <c r="U873" s="64" t="str">
        <f t="shared" si="222"/>
        <v/>
      </c>
    </row>
    <row r="874" spans="1:21" s="18" customFormat="1" ht="15.75" hidden="1" customHeight="1" x14ac:dyDescent="0.2">
      <c r="A874" s="92"/>
      <c r="B874" s="19" t="s">
        <v>211</v>
      </c>
      <c r="C874" s="42" t="s">
        <v>17</v>
      </c>
      <c r="D874" s="20" t="str">
        <f t="shared" ref="D874:U874" si="223">IF(D231=D548,"","*")</f>
        <v>*</v>
      </c>
      <c r="E874" s="20" t="str">
        <f t="shared" si="223"/>
        <v>*</v>
      </c>
      <c r="F874" s="20" t="str">
        <f t="shared" si="223"/>
        <v>*</v>
      </c>
      <c r="G874" s="20" t="str">
        <f t="shared" si="223"/>
        <v>*</v>
      </c>
      <c r="H874" s="20" t="str">
        <f t="shared" si="223"/>
        <v>*</v>
      </c>
      <c r="I874" s="20" t="str">
        <f t="shared" si="223"/>
        <v>*</v>
      </c>
      <c r="J874" s="20" t="str">
        <f t="shared" si="223"/>
        <v/>
      </c>
      <c r="K874" s="20" t="str">
        <f t="shared" si="223"/>
        <v/>
      </c>
      <c r="L874" s="20" t="str">
        <f t="shared" si="223"/>
        <v/>
      </c>
      <c r="M874" s="20" t="str">
        <f t="shared" si="223"/>
        <v/>
      </c>
      <c r="N874" s="20" t="str">
        <f t="shared" si="223"/>
        <v/>
      </c>
      <c r="O874" s="20" t="str">
        <f t="shared" si="223"/>
        <v/>
      </c>
      <c r="P874" s="20" t="str">
        <f t="shared" si="223"/>
        <v>*</v>
      </c>
      <c r="Q874" s="20" t="str">
        <f t="shared" si="223"/>
        <v>*</v>
      </c>
      <c r="R874" s="20" t="str">
        <f t="shared" si="223"/>
        <v>*</v>
      </c>
      <c r="S874" s="20" t="str">
        <f t="shared" si="223"/>
        <v/>
      </c>
      <c r="T874" s="20" t="str">
        <f t="shared" si="223"/>
        <v/>
      </c>
      <c r="U874" s="20" t="str">
        <f t="shared" si="223"/>
        <v/>
      </c>
    </row>
    <row r="875" spans="1:21" s="18" customFormat="1" ht="15.75" hidden="1" customHeight="1" x14ac:dyDescent="0.2">
      <c r="A875" s="92"/>
      <c r="B875" s="21" t="s">
        <v>248</v>
      </c>
      <c r="C875" s="42" t="s">
        <v>14</v>
      </c>
      <c r="D875" s="20" t="str">
        <f t="shared" ref="D875:U875" si="224">IF(D232=D549,"","*")</f>
        <v>*</v>
      </c>
      <c r="E875" s="20" t="str">
        <f t="shared" si="224"/>
        <v>*</v>
      </c>
      <c r="F875" s="20" t="str">
        <f t="shared" si="224"/>
        <v>*</v>
      </c>
      <c r="G875" s="20" t="str">
        <f t="shared" si="224"/>
        <v>*</v>
      </c>
      <c r="H875" s="20" t="str">
        <f t="shared" si="224"/>
        <v>*</v>
      </c>
      <c r="I875" s="20" t="str">
        <f t="shared" si="224"/>
        <v>*</v>
      </c>
      <c r="J875" s="20" t="str">
        <f t="shared" si="224"/>
        <v/>
      </c>
      <c r="K875" s="20" t="str">
        <f t="shared" si="224"/>
        <v/>
      </c>
      <c r="L875" s="20" t="str">
        <f t="shared" si="224"/>
        <v/>
      </c>
      <c r="M875" s="20" t="str">
        <f t="shared" si="224"/>
        <v/>
      </c>
      <c r="N875" s="20" t="str">
        <f t="shared" si="224"/>
        <v/>
      </c>
      <c r="O875" s="20" t="str">
        <f t="shared" si="224"/>
        <v/>
      </c>
      <c r="P875" s="20" t="str">
        <f t="shared" si="224"/>
        <v>*</v>
      </c>
      <c r="Q875" s="20" t="str">
        <f t="shared" si="224"/>
        <v>*</v>
      </c>
      <c r="R875" s="20" t="str">
        <f t="shared" si="224"/>
        <v>*</v>
      </c>
      <c r="S875" s="20" t="str">
        <f t="shared" si="224"/>
        <v/>
      </c>
      <c r="T875" s="20" t="str">
        <f t="shared" si="224"/>
        <v/>
      </c>
      <c r="U875" s="20" t="str">
        <f t="shared" si="224"/>
        <v/>
      </c>
    </row>
    <row r="876" spans="1:21" s="18" customFormat="1" ht="15.75" hidden="1" customHeight="1" x14ac:dyDescent="0.2">
      <c r="A876" s="92"/>
      <c r="B876" s="21" t="s">
        <v>212</v>
      </c>
      <c r="C876" s="42" t="s">
        <v>15</v>
      </c>
      <c r="D876" s="20" t="str">
        <f t="shared" ref="D876:U876" si="225">IF(D233=D550,"","*")</f>
        <v/>
      </c>
      <c r="E876" s="20" t="str">
        <f t="shared" si="225"/>
        <v/>
      </c>
      <c r="F876" s="20" t="str">
        <f t="shared" si="225"/>
        <v/>
      </c>
      <c r="G876" s="20" t="str">
        <f t="shared" si="225"/>
        <v/>
      </c>
      <c r="H876" s="20" t="str">
        <f t="shared" si="225"/>
        <v/>
      </c>
      <c r="I876" s="20" t="str">
        <f t="shared" si="225"/>
        <v/>
      </c>
      <c r="J876" s="20" t="str">
        <f t="shared" si="225"/>
        <v/>
      </c>
      <c r="K876" s="20" t="str">
        <f t="shared" si="225"/>
        <v/>
      </c>
      <c r="L876" s="20" t="str">
        <f t="shared" si="225"/>
        <v/>
      </c>
      <c r="M876" s="20" t="str">
        <f t="shared" si="225"/>
        <v/>
      </c>
      <c r="N876" s="20" t="str">
        <f t="shared" si="225"/>
        <v/>
      </c>
      <c r="O876" s="20" t="str">
        <f t="shared" si="225"/>
        <v/>
      </c>
      <c r="P876" s="20" t="str">
        <f t="shared" si="225"/>
        <v/>
      </c>
      <c r="Q876" s="20" t="str">
        <f t="shared" si="225"/>
        <v/>
      </c>
      <c r="R876" s="20" t="str">
        <f t="shared" si="225"/>
        <v/>
      </c>
      <c r="S876" s="20" t="str">
        <f t="shared" si="225"/>
        <v/>
      </c>
      <c r="T876" s="20" t="str">
        <f t="shared" si="225"/>
        <v/>
      </c>
      <c r="U876" s="20" t="str">
        <f t="shared" si="225"/>
        <v/>
      </c>
    </row>
    <row r="877" spans="1:21" s="18" customFormat="1" ht="15.75" hidden="1" customHeight="1" x14ac:dyDescent="0.2">
      <c r="A877" s="92"/>
      <c r="B877" s="19" t="s">
        <v>333</v>
      </c>
      <c r="C877" s="42" t="s">
        <v>16</v>
      </c>
      <c r="D877" s="20" t="str">
        <f t="shared" ref="D877:U877" si="226">IF(D234=D551,"","*")</f>
        <v/>
      </c>
      <c r="E877" s="20" t="str">
        <f t="shared" si="226"/>
        <v/>
      </c>
      <c r="F877" s="20" t="str">
        <f t="shared" si="226"/>
        <v/>
      </c>
      <c r="G877" s="20" t="str">
        <f t="shared" si="226"/>
        <v/>
      </c>
      <c r="H877" s="20" t="str">
        <f t="shared" si="226"/>
        <v/>
      </c>
      <c r="I877" s="20" t="str">
        <f t="shared" si="226"/>
        <v/>
      </c>
      <c r="J877" s="20" t="str">
        <f t="shared" si="226"/>
        <v/>
      </c>
      <c r="K877" s="20" t="str">
        <f t="shared" si="226"/>
        <v/>
      </c>
      <c r="L877" s="20" t="str">
        <f t="shared" si="226"/>
        <v/>
      </c>
      <c r="M877" s="20" t="str">
        <f t="shared" si="226"/>
        <v/>
      </c>
      <c r="N877" s="20" t="str">
        <f t="shared" si="226"/>
        <v/>
      </c>
      <c r="O877" s="20" t="str">
        <f t="shared" si="226"/>
        <v/>
      </c>
      <c r="P877" s="20" t="str">
        <f t="shared" si="226"/>
        <v/>
      </c>
      <c r="Q877" s="20" t="str">
        <f t="shared" si="226"/>
        <v/>
      </c>
      <c r="R877" s="20" t="str">
        <f t="shared" si="226"/>
        <v/>
      </c>
      <c r="S877" s="20" t="str">
        <f t="shared" si="226"/>
        <v/>
      </c>
      <c r="T877" s="20" t="str">
        <f t="shared" si="226"/>
        <v/>
      </c>
      <c r="U877" s="20" t="str">
        <f t="shared" si="226"/>
        <v/>
      </c>
    </row>
    <row r="878" spans="1:21" s="18" customFormat="1" ht="15.75" hidden="1" customHeight="1" x14ac:dyDescent="0.2">
      <c r="A878" s="92"/>
      <c r="B878" s="19" t="s">
        <v>221</v>
      </c>
      <c r="C878" s="42" t="s">
        <v>18</v>
      </c>
      <c r="D878" s="20" t="str">
        <f t="shared" ref="D878:U878" si="227">IF(D235=D552,"","*")</f>
        <v>*</v>
      </c>
      <c r="E878" s="20" t="str">
        <f t="shared" si="227"/>
        <v>*</v>
      </c>
      <c r="F878" s="20" t="str">
        <f t="shared" si="227"/>
        <v>*</v>
      </c>
      <c r="G878" s="20" t="str">
        <f t="shared" si="227"/>
        <v>*</v>
      </c>
      <c r="H878" s="20" t="str">
        <f t="shared" si="227"/>
        <v>*</v>
      </c>
      <c r="I878" s="20" t="str">
        <f t="shared" si="227"/>
        <v>*</v>
      </c>
      <c r="J878" s="20" t="str">
        <f t="shared" si="227"/>
        <v/>
      </c>
      <c r="K878" s="20" t="str">
        <f t="shared" si="227"/>
        <v/>
      </c>
      <c r="L878" s="20" t="str">
        <f t="shared" si="227"/>
        <v/>
      </c>
      <c r="M878" s="20" t="str">
        <f t="shared" si="227"/>
        <v/>
      </c>
      <c r="N878" s="20" t="str">
        <f t="shared" si="227"/>
        <v/>
      </c>
      <c r="O878" s="20" t="str">
        <f t="shared" si="227"/>
        <v/>
      </c>
      <c r="P878" s="20" t="str">
        <f t="shared" si="227"/>
        <v/>
      </c>
      <c r="Q878" s="20" t="str">
        <f t="shared" si="227"/>
        <v/>
      </c>
      <c r="R878" s="20" t="str">
        <f t="shared" si="227"/>
        <v/>
      </c>
      <c r="S878" s="20" t="str">
        <f t="shared" si="227"/>
        <v/>
      </c>
      <c r="T878" s="20" t="str">
        <f t="shared" si="227"/>
        <v/>
      </c>
      <c r="U878" s="20" t="str">
        <f t="shared" si="227"/>
        <v/>
      </c>
    </row>
    <row r="879" spans="1:21" s="18" customFormat="1" ht="15.75" hidden="1" customHeight="1" x14ac:dyDescent="0.2">
      <c r="A879" s="76" t="s">
        <v>334</v>
      </c>
      <c r="B879" s="17" t="s">
        <v>210</v>
      </c>
      <c r="C879" s="63" t="s">
        <v>22</v>
      </c>
      <c r="D879" s="64" t="str">
        <f t="shared" ref="D879:U879" si="228">IF(D236=D553,"","*")</f>
        <v>*</v>
      </c>
      <c r="E879" s="64" t="str">
        <f t="shared" si="228"/>
        <v>*</v>
      </c>
      <c r="F879" s="64" t="str">
        <f t="shared" si="228"/>
        <v>*</v>
      </c>
      <c r="G879" s="64" t="str">
        <f t="shared" si="228"/>
        <v>*</v>
      </c>
      <c r="H879" s="64" t="str">
        <f t="shared" si="228"/>
        <v>*</v>
      </c>
      <c r="I879" s="64" t="str">
        <f t="shared" si="228"/>
        <v>*</v>
      </c>
      <c r="J879" s="64" t="str">
        <f t="shared" si="228"/>
        <v>*</v>
      </c>
      <c r="K879" s="64" t="str">
        <f t="shared" si="228"/>
        <v>*</v>
      </c>
      <c r="L879" s="64" t="str">
        <f t="shared" si="228"/>
        <v>*</v>
      </c>
      <c r="M879" s="64" t="str">
        <f t="shared" si="228"/>
        <v/>
      </c>
      <c r="N879" s="64" t="str">
        <f t="shared" si="228"/>
        <v/>
      </c>
      <c r="O879" s="64" t="str">
        <f t="shared" si="228"/>
        <v/>
      </c>
      <c r="P879" s="64" t="str">
        <f t="shared" si="228"/>
        <v>*</v>
      </c>
      <c r="Q879" s="64" t="str">
        <f t="shared" si="228"/>
        <v>*</v>
      </c>
      <c r="R879" s="64" t="str">
        <f t="shared" si="228"/>
        <v>*</v>
      </c>
      <c r="S879" s="64" t="str">
        <f t="shared" si="228"/>
        <v>*</v>
      </c>
      <c r="T879" s="64" t="str">
        <f t="shared" si="228"/>
        <v>*</v>
      </c>
      <c r="U879" s="64" t="str">
        <f t="shared" si="228"/>
        <v>*</v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24" t="str">
        <f t="shared" ref="D880:U880" si="229">IF(D237=D554,"","*")</f>
        <v>*</v>
      </c>
      <c r="E880" s="24" t="str">
        <f t="shared" si="229"/>
        <v>*</v>
      </c>
      <c r="F880" s="24" t="str">
        <f t="shared" si="229"/>
        <v>*</v>
      </c>
      <c r="G880" s="24" t="str">
        <f t="shared" si="229"/>
        <v>*</v>
      </c>
      <c r="H880" s="24" t="str">
        <f t="shared" si="229"/>
        <v>*</v>
      </c>
      <c r="I880" s="24" t="str">
        <f t="shared" si="229"/>
        <v>*</v>
      </c>
      <c r="J880" s="24" t="str">
        <f t="shared" si="229"/>
        <v>*</v>
      </c>
      <c r="K880" s="24" t="str">
        <f t="shared" si="229"/>
        <v>*</v>
      </c>
      <c r="L880" s="24" t="str">
        <f t="shared" si="229"/>
        <v>*</v>
      </c>
      <c r="M880" s="24" t="str">
        <f t="shared" si="229"/>
        <v/>
      </c>
      <c r="N880" s="24" t="str">
        <f t="shared" si="229"/>
        <v/>
      </c>
      <c r="O880" s="24" t="str">
        <f t="shared" si="229"/>
        <v/>
      </c>
      <c r="P880" s="24" t="str">
        <f t="shared" si="229"/>
        <v>*</v>
      </c>
      <c r="Q880" s="24" t="str">
        <f t="shared" si="229"/>
        <v>*</v>
      </c>
      <c r="R880" s="24" t="str">
        <f t="shared" si="229"/>
        <v>*</v>
      </c>
      <c r="S880" s="24" t="str">
        <f t="shared" si="229"/>
        <v>*</v>
      </c>
      <c r="T880" s="24" t="str">
        <f t="shared" si="229"/>
        <v>*</v>
      </c>
      <c r="U880" s="24" t="str">
        <f t="shared" si="229"/>
        <v>*</v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24" t="str">
        <f t="shared" ref="D881:U881" si="230">IF(D238=D555,"","*")</f>
        <v>*</v>
      </c>
      <c r="E881" s="24" t="str">
        <f t="shared" si="230"/>
        <v>*</v>
      </c>
      <c r="F881" s="24" t="str">
        <f t="shared" si="230"/>
        <v>*</v>
      </c>
      <c r="G881" s="24" t="str">
        <f t="shared" si="230"/>
        <v>*</v>
      </c>
      <c r="H881" s="24" t="str">
        <f t="shared" si="230"/>
        <v>*</v>
      </c>
      <c r="I881" s="24" t="str">
        <f t="shared" si="230"/>
        <v>*</v>
      </c>
      <c r="J881" s="24" t="str">
        <f t="shared" si="230"/>
        <v>*</v>
      </c>
      <c r="K881" s="24" t="str">
        <f t="shared" si="230"/>
        <v>*</v>
      </c>
      <c r="L881" s="24" t="str">
        <f t="shared" si="230"/>
        <v>*</v>
      </c>
      <c r="M881" s="24" t="str">
        <f t="shared" si="230"/>
        <v/>
      </c>
      <c r="N881" s="24" t="str">
        <f t="shared" si="230"/>
        <v/>
      </c>
      <c r="O881" s="24" t="str">
        <f t="shared" si="230"/>
        <v/>
      </c>
      <c r="P881" s="24" t="str">
        <f t="shared" si="230"/>
        <v>*</v>
      </c>
      <c r="Q881" s="24" t="str">
        <f t="shared" si="230"/>
        <v>*</v>
      </c>
      <c r="R881" s="24" t="str">
        <f t="shared" si="230"/>
        <v>*</v>
      </c>
      <c r="S881" s="24" t="str">
        <f t="shared" si="230"/>
        <v>*</v>
      </c>
      <c r="T881" s="24" t="str">
        <f t="shared" si="230"/>
        <v>*</v>
      </c>
      <c r="U881" s="24" t="str">
        <f t="shared" si="230"/>
        <v>*</v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24" t="str">
        <f t="shared" ref="D882:U882" si="231">IF(D239=D556,"","*")</f>
        <v>*</v>
      </c>
      <c r="E882" s="24" t="str">
        <f t="shared" si="231"/>
        <v>*</v>
      </c>
      <c r="F882" s="24" t="str">
        <f t="shared" si="231"/>
        <v>*</v>
      </c>
      <c r="G882" s="24" t="str">
        <f t="shared" si="231"/>
        <v>*</v>
      </c>
      <c r="H882" s="24" t="str">
        <f t="shared" si="231"/>
        <v>*</v>
      </c>
      <c r="I882" s="24" t="str">
        <f t="shared" si="231"/>
        <v>*</v>
      </c>
      <c r="J882" s="24" t="str">
        <f t="shared" si="231"/>
        <v/>
      </c>
      <c r="K882" s="24" t="str">
        <f t="shared" si="231"/>
        <v/>
      </c>
      <c r="L882" s="24" t="str">
        <f t="shared" si="231"/>
        <v/>
      </c>
      <c r="M882" s="24" t="str">
        <f t="shared" si="231"/>
        <v/>
      </c>
      <c r="N882" s="24" t="str">
        <f t="shared" si="231"/>
        <v/>
      </c>
      <c r="O882" s="24" t="str">
        <f t="shared" si="231"/>
        <v/>
      </c>
      <c r="P882" s="24" t="str">
        <f t="shared" si="231"/>
        <v>*</v>
      </c>
      <c r="Q882" s="24" t="str">
        <f t="shared" si="231"/>
        <v>*</v>
      </c>
      <c r="R882" s="24" t="str">
        <f t="shared" si="231"/>
        <v>*</v>
      </c>
      <c r="S882" s="24" t="str">
        <f t="shared" si="231"/>
        <v/>
      </c>
      <c r="T882" s="24" t="str">
        <f t="shared" si="231"/>
        <v/>
      </c>
      <c r="U882" s="24" t="str">
        <f t="shared" si="231"/>
        <v/>
      </c>
    </row>
    <row r="883" spans="1:21" s="18" customFormat="1" ht="15.75" hidden="1" customHeight="1" x14ac:dyDescent="0.2">
      <c r="A883" s="76"/>
      <c r="B883" s="22" t="s">
        <v>333</v>
      </c>
      <c r="C883" s="23" t="s">
        <v>16</v>
      </c>
      <c r="D883" s="24" t="str">
        <f t="shared" ref="D883:U883" si="232">IF(D240=D557,"","*")</f>
        <v>*</v>
      </c>
      <c r="E883" s="24" t="str">
        <f t="shared" si="232"/>
        <v>*</v>
      </c>
      <c r="F883" s="24" t="str">
        <f t="shared" si="232"/>
        <v>*</v>
      </c>
      <c r="G883" s="24" t="str">
        <f t="shared" si="232"/>
        <v/>
      </c>
      <c r="H883" s="24" t="str">
        <f t="shared" si="232"/>
        <v/>
      </c>
      <c r="I883" s="24" t="str">
        <f t="shared" si="232"/>
        <v/>
      </c>
      <c r="J883" s="24" t="str">
        <f t="shared" si="232"/>
        <v/>
      </c>
      <c r="K883" s="24" t="str">
        <f t="shared" si="232"/>
        <v/>
      </c>
      <c r="L883" s="24" t="str">
        <f t="shared" si="232"/>
        <v/>
      </c>
      <c r="M883" s="24" t="str">
        <f t="shared" si="232"/>
        <v/>
      </c>
      <c r="N883" s="24" t="str">
        <f t="shared" si="232"/>
        <v/>
      </c>
      <c r="O883" s="24" t="str">
        <f t="shared" si="232"/>
        <v/>
      </c>
      <c r="P883" s="24" t="str">
        <f t="shared" si="232"/>
        <v>*</v>
      </c>
      <c r="Q883" s="24" t="str">
        <f t="shared" si="232"/>
        <v>*</v>
      </c>
      <c r="R883" s="24" t="str">
        <f t="shared" si="232"/>
        <v>*</v>
      </c>
      <c r="S883" s="24" t="str">
        <f t="shared" si="232"/>
        <v/>
      </c>
      <c r="T883" s="24" t="str">
        <f t="shared" si="232"/>
        <v/>
      </c>
      <c r="U883" s="24" t="str">
        <f t="shared" si="232"/>
        <v/>
      </c>
    </row>
    <row r="884" spans="1:21" s="18" customFormat="1" ht="15.75" hidden="1" customHeight="1" x14ac:dyDescent="0.2">
      <c r="A884" s="77"/>
      <c r="B884" s="25" t="s">
        <v>221</v>
      </c>
      <c r="C884" s="26" t="s">
        <v>18</v>
      </c>
      <c r="D884" s="27" t="str">
        <f t="shared" ref="D884:U884" si="233">IF(D241=D558,"","*")</f>
        <v>*</v>
      </c>
      <c r="E884" s="27" t="str">
        <f t="shared" si="233"/>
        <v>*</v>
      </c>
      <c r="F884" s="27" t="str">
        <f t="shared" si="233"/>
        <v>*</v>
      </c>
      <c r="G884" s="27" t="str">
        <f t="shared" si="233"/>
        <v>*</v>
      </c>
      <c r="H884" s="27" t="str">
        <f t="shared" si="233"/>
        <v>*</v>
      </c>
      <c r="I884" s="27" t="str">
        <f t="shared" si="233"/>
        <v>*</v>
      </c>
      <c r="J884" s="27" t="str">
        <f t="shared" si="233"/>
        <v/>
      </c>
      <c r="K884" s="27" t="str">
        <f t="shared" si="233"/>
        <v/>
      </c>
      <c r="L884" s="27" t="str">
        <f t="shared" si="233"/>
        <v/>
      </c>
      <c r="M884" s="27" t="str">
        <f t="shared" si="233"/>
        <v/>
      </c>
      <c r="N884" s="27" t="str">
        <f t="shared" si="233"/>
        <v/>
      </c>
      <c r="O884" s="27" t="str">
        <f t="shared" si="233"/>
        <v/>
      </c>
      <c r="P884" s="27" t="str">
        <f t="shared" si="233"/>
        <v>*</v>
      </c>
      <c r="Q884" s="27" t="str">
        <f t="shared" si="233"/>
        <v>*</v>
      </c>
      <c r="R884" s="27" t="str">
        <f t="shared" si="233"/>
        <v>*</v>
      </c>
      <c r="S884" s="27" t="str">
        <f t="shared" si="233"/>
        <v/>
      </c>
      <c r="T884" s="27" t="str">
        <f t="shared" si="233"/>
        <v/>
      </c>
      <c r="U884" s="27" t="str">
        <f t="shared" si="233"/>
        <v/>
      </c>
    </row>
    <row r="885" spans="1:21" ht="15.75" hidden="1" customHeight="1" x14ac:dyDescent="0.2">
      <c r="A885" s="72" t="s">
        <v>252</v>
      </c>
      <c r="B885" s="73"/>
      <c r="C885" s="15" t="s">
        <v>52</v>
      </c>
      <c r="D885" s="16" t="str">
        <f t="shared" ref="D885:U885" si="234">IF(D242=D559,"","*")</f>
        <v>*</v>
      </c>
      <c r="E885" s="16" t="str">
        <f t="shared" si="234"/>
        <v>*</v>
      </c>
      <c r="F885" s="16" t="str">
        <f t="shared" si="234"/>
        <v>*</v>
      </c>
      <c r="G885" s="16" t="str">
        <f t="shared" si="234"/>
        <v>*</v>
      </c>
      <c r="H885" s="16" t="str">
        <f t="shared" si="234"/>
        <v>*</v>
      </c>
      <c r="I885" s="16" t="str">
        <f t="shared" si="234"/>
        <v>*</v>
      </c>
      <c r="J885" s="16" t="str">
        <f t="shared" si="234"/>
        <v>*</v>
      </c>
      <c r="K885" s="16" t="str">
        <f t="shared" si="234"/>
        <v>*</v>
      </c>
      <c r="L885" s="16" t="str">
        <f t="shared" si="234"/>
        <v>*</v>
      </c>
      <c r="M885" s="16" t="str">
        <f t="shared" si="234"/>
        <v/>
      </c>
      <c r="N885" s="16" t="str">
        <f t="shared" si="234"/>
        <v/>
      </c>
      <c r="O885" s="16" t="str">
        <f t="shared" si="234"/>
        <v/>
      </c>
      <c r="P885" s="16" t="str">
        <f t="shared" si="234"/>
        <v>*</v>
      </c>
      <c r="Q885" s="16" t="str">
        <f t="shared" si="234"/>
        <v>*</v>
      </c>
      <c r="R885" s="16" t="str">
        <f t="shared" si="234"/>
        <v>*</v>
      </c>
      <c r="S885" s="16" t="str">
        <f t="shared" si="234"/>
        <v>*</v>
      </c>
      <c r="T885" s="16" t="str">
        <f t="shared" si="234"/>
        <v>*</v>
      </c>
      <c r="U885" s="16" t="str">
        <f t="shared" si="234"/>
        <v>*</v>
      </c>
    </row>
    <row r="886" spans="1:21" s="18" customFormat="1" ht="15.75" hidden="1" customHeight="1" x14ac:dyDescent="0.2">
      <c r="A886" s="91" t="s">
        <v>332</v>
      </c>
      <c r="B886" s="17" t="s">
        <v>210</v>
      </c>
      <c r="C886" s="63" t="s">
        <v>22</v>
      </c>
      <c r="D886" s="64" t="str">
        <f t="shared" ref="D886:U886" si="235">IF(D243=D560,"","*")</f>
        <v>*</v>
      </c>
      <c r="E886" s="64" t="str">
        <f t="shared" si="235"/>
        <v>*</v>
      </c>
      <c r="F886" s="64" t="str">
        <f t="shared" si="235"/>
        <v>*</v>
      </c>
      <c r="G886" s="64" t="str">
        <f t="shared" si="235"/>
        <v>*</v>
      </c>
      <c r="H886" s="64" t="str">
        <f t="shared" si="235"/>
        <v>*</v>
      </c>
      <c r="I886" s="64" t="str">
        <f t="shared" si="235"/>
        <v>*</v>
      </c>
      <c r="J886" s="64" t="str">
        <f t="shared" si="235"/>
        <v>*</v>
      </c>
      <c r="K886" s="64" t="str">
        <f t="shared" si="235"/>
        <v>*</v>
      </c>
      <c r="L886" s="64" t="str">
        <f t="shared" si="235"/>
        <v>*</v>
      </c>
      <c r="M886" s="64" t="str">
        <f t="shared" si="235"/>
        <v/>
      </c>
      <c r="N886" s="64" t="str">
        <f t="shared" si="235"/>
        <v/>
      </c>
      <c r="O886" s="64" t="str">
        <f t="shared" si="235"/>
        <v/>
      </c>
      <c r="P886" s="64" t="str">
        <f t="shared" si="235"/>
        <v>*</v>
      </c>
      <c r="Q886" s="64" t="str">
        <f t="shared" si="235"/>
        <v>*</v>
      </c>
      <c r="R886" s="64" t="str">
        <f t="shared" si="235"/>
        <v>*</v>
      </c>
      <c r="S886" s="64" t="str">
        <f t="shared" si="235"/>
        <v>*</v>
      </c>
      <c r="T886" s="64" t="str">
        <f t="shared" si="235"/>
        <v>*</v>
      </c>
      <c r="U886" s="64" t="str">
        <f t="shared" si="235"/>
        <v>*</v>
      </c>
    </row>
    <row r="887" spans="1:21" s="18" customFormat="1" ht="15.75" hidden="1" customHeight="1" x14ac:dyDescent="0.2">
      <c r="A887" s="92"/>
      <c r="B887" s="19" t="s">
        <v>211</v>
      </c>
      <c r="C887" s="42" t="s">
        <v>17</v>
      </c>
      <c r="D887" s="20" t="str">
        <f t="shared" ref="D887:U887" si="236">IF(D244=D561,"","*")</f>
        <v>*</v>
      </c>
      <c r="E887" s="20" t="str">
        <f t="shared" si="236"/>
        <v>*</v>
      </c>
      <c r="F887" s="20" t="str">
        <f t="shared" si="236"/>
        <v>*</v>
      </c>
      <c r="G887" s="20" t="str">
        <f t="shared" si="236"/>
        <v>*</v>
      </c>
      <c r="H887" s="20" t="str">
        <f t="shared" si="236"/>
        <v>*</v>
      </c>
      <c r="I887" s="20" t="str">
        <f t="shared" si="236"/>
        <v>*</v>
      </c>
      <c r="J887" s="20" t="str">
        <f t="shared" si="236"/>
        <v>*</v>
      </c>
      <c r="K887" s="20" t="str">
        <f t="shared" si="236"/>
        <v>*</v>
      </c>
      <c r="L887" s="20" t="str">
        <f t="shared" si="236"/>
        <v>*</v>
      </c>
      <c r="M887" s="20" t="str">
        <f t="shared" si="236"/>
        <v/>
      </c>
      <c r="N887" s="20" t="str">
        <f t="shared" si="236"/>
        <v/>
      </c>
      <c r="O887" s="20" t="str">
        <f t="shared" si="236"/>
        <v/>
      </c>
      <c r="P887" s="20" t="str">
        <f t="shared" si="236"/>
        <v>*</v>
      </c>
      <c r="Q887" s="20" t="str">
        <f t="shared" si="236"/>
        <v>*</v>
      </c>
      <c r="R887" s="20" t="str">
        <f t="shared" si="236"/>
        <v>*</v>
      </c>
      <c r="S887" s="20" t="str">
        <f t="shared" si="236"/>
        <v>*</v>
      </c>
      <c r="T887" s="20" t="str">
        <f t="shared" si="236"/>
        <v>*</v>
      </c>
      <c r="U887" s="20" t="str">
        <f t="shared" si="236"/>
        <v>*</v>
      </c>
    </row>
    <row r="888" spans="1:21" s="18" customFormat="1" ht="15.75" hidden="1" customHeight="1" x14ac:dyDescent="0.2">
      <c r="A888" s="92"/>
      <c r="B888" s="21" t="s">
        <v>248</v>
      </c>
      <c r="C888" s="42" t="s">
        <v>14</v>
      </c>
      <c r="D888" s="20" t="str">
        <f t="shared" ref="D888:U888" si="237">IF(D245=D562,"","*")</f>
        <v>*</v>
      </c>
      <c r="E888" s="20" t="str">
        <f t="shared" si="237"/>
        <v>*</v>
      </c>
      <c r="F888" s="20" t="str">
        <f t="shared" si="237"/>
        <v>*</v>
      </c>
      <c r="G888" s="20" t="str">
        <f t="shared" si="237"/>
        <v>*</v>
      </c>
      <c r="H888" s="20" t="str">
        <f t="shared" si="237"/>
        <v>*</v>
      </c>
      <c r="I888" s="20" t="str">
        <f t="shared" si="237"/>
        <v>*</v>
      </c>
      <c r="J888" s="20" t="str">
        <f t="shared" si="237"/>
        <v>*</v>
      </c>
      <c r="K888" s="20" t="str">
        <f t="shared" si="237"/>
        <v>*</v>
      </c>
      <c r="L888" s="20" t="str">
        <f t="shared" si="237"/>
        <v>*</v>
      </c>
      <c r="M888" s="20" t="str">
        <f t="shared" si="237"/>
        <v/>
      </c>
      <c r="N888" s="20" t="str">
        <f t="shared" si="237"/>
        <v/>
      </c>
      <c r="O888" s="20" t="str">
        <f t="shared" si="237"/>
        <v/>
      </c>
      <c r="P888" s="20" t="str">
        <f t="shared" si="237"/>
        <v>*</v>
      </c>
      <c r="Q888" s="20" t="str">
        <f t="shared" si="237"/>
        <v>*</v>
      </c>
      <c r="R888" s="20" t="str">
        <f t="shared" si="237"/>
        <v>*</v>
      </c>
      <c r="S888" s="20" t="str">
        <f t="shared" si="237"/>
        <v>*</v>
      </c>
      <c r="T888" s="20" t="str">
        <f t="shared" si="237"/>
        <v>*</v>
      </c>
      <c r="U888" s="20" t="str">
        <f t="shared" si="237"/>
        <v>*</v>
      </c>
    </row>
    <row r="889" spans="1:21" s="18" customFormat="1" ht="15.75" hidden="1" customHeight="1" x14ac:dyDescent="0.2">
      <c r="A889" s="92"/>
      <c r="B889" s="21" t="s">
        <v>212</v>
      </c>
      <c r="C889" s="42" t="s">
        <v>15</v>
      </c>
      <c r="D889" s="20" t="str">
        <f t="shared" ref="D889:U889" si="238">IF(D246=D563,"","*")</f>
        <v/>
      </c>
      <c r="E889" s="20" t="str">
        <f t="shared" si="238"/>
        <v/>
      </c>
      <c r="F889" s="20" t="str">
        <f t="shared" si="238"/>
        <v/>
      </c>
      <c r="G889" s="20" t="str">
        <f t="shared" si="238"/>
        <v/>
      </c>
      <c r="H889" s="20" t="str">
        <f t="shared" si="238"/>
        <v/>
      </c>
      <c r="I889" s="20" t="str">
        <f t="shared" si="238"/>
        <v/>
      </c>
      <c r="J889" s="20" t="str">
        <f t="shared" si="238"/>
        <v/>
      </c>
      <c r="K889" s="20" t="str">
        <f t="shared" si="238"/>
        <v/>
      </c>
      <c r="L889" s="20" t="str">
        <f t="shared" si="238"/>
        <v/>
      </c>
      <c r="M889" s="20" t="str">
        <f t="shared" si="238"/>
        <v/>
      </c>
      <c r="N889" s="20" t="str">
        <f t="shared" si="238"/>
        <v/>
      </c>
      <c r="O889" s="20" t="str">
        <f t="shared" si="238"/>
        <v/>
      </c>
      <c r="P889" s="20" t="str">
        <f t="shared" si="238"/>
        <v/>
      </c>
      <c r="Q889" s="20" t="str">
        <f t="shared" si="238"/>
        <v/>
      </c>
      <c r="R889" s="20" t="str">
        <f t="shared" si="238"/>
        <v/>
      </c>
      <c r="S889" s="20" t="str">
        <f t="shared" si="238"/>
        <v/>
      </c>
      <c r="T889" s="20" t="str">
        <f t="shared" si="238"/>
        <v/>
      </c>
      <c r="U889" s="20" t="str">
        <f t="shared" si="238"/>
        <v/>
      </c>
    </row>
    <row r="890" spans="1:21" s="18" customFormat="1" ht="15.75" hidden="1" customHeight="1" x14ac:dyDescent="0.2">
      <c r="A890" s="92"/>
      <c r="B890" s="19" t="s">
        <v>333</v>
      </c>
      <c r="C890" s="42" t="s">
        <v>16</v>
      </c>
      <c r="D890" s="20" t="str">
        <f t="shared" ref="D890:U890" si="239">IF(D247=D564,"","*")</f>
        <v/>
      </c>
      <c r="E890" s="20" t="str">
        <f t="shared" si="239"/>
        <v/>
      </c>
      <c r="F890" s="20" t="str">
        <f t="shared" si="239"/>
        <v/>
      </c>
      <c r="G890" s="20" t="str">
        <f t="shared" si="239"/>
        <v/>
      </c>
      <c r="H890" s="20" t="str">
        <f t="shared" si="239"/>
        <v/>
      </c>
      <c r="I890" s="20" t="str">
        <f t="shared" si="239"/>
        <v/>
      </c>
      <c r="J890" s="20" t="str">
        <f t="shared" si="239"/>
        <v/>
      </c>
      <c r="K890" s="20" t="str">
        <f t="shared" si="239"/>
        <v/>
      </c>
      <c r="L890" s="20" t="str">
        <f t="shared" si="239"/>
        <v/>
      </c>
      <c r="M890" s="20" t="str">
        <f t="shared" si="239"/>
        <v/>
      </c>
      <c r="N890" s="20" t="str">
        <f t="shared" si="239"/>
        <v/>
      </c>
      <c r="O890" s="20" t="str">
        <f t="shared" si="239"/>
        <v/>
      </c>
      <c r="P890" s="20" t="str">
        <f t="shared" si="239"/>
        <v/>
      </c>
      <c r="Q890" s="20" t="str">
        <f t="shared" si="239"/>
        <v/>
      </c>
      <c r="R890" s="20" t="str">
        <f t="shared" si="239"/>
        <v/>
      </c>
      <c r="S890" s="20" t="str">
        <f t="shared" si="239"/>
        <v/>
      </c>
      <c r="T890" s="20" t="str">
        <f t="shared" si="239"/>
        <v/>
      </c>
      <c r="U890" s="20" t="str">
        <f t="shared" si="239"/>
        <v/>
      </c>
    </row>
    <row r="891" spans="1:21" s="18" customFormat="1" ht="15.75" hidden="1" customHeight="1" x14ac:dyDescent="0.2">
      <c r="A891" s="92"/>
      <c r="B891" s="19" t="s">
        <v>221</v>
      </c>
      <c r="C891" s="42" t="s">
        <v>18</v>
      </c>
      <c r="D891" s="20" t="str">
        <f t="shared" ref="D891:U891" si="240">IF(D248=D565,"","*")</f>
        <v/>
      </c>
      <c r="E891" s="20" t="str">
        <f t="shared" si="240"/>
        <v/>
      </c>
      <c r="F891" s="20" t="str">
        <f t="shared" si="240"/>
        <v/>
      </c>
      <c r="G891" s="20" t="str">
        <f t="shared" si="240"/>
        <v/>
      </c>
      <c r="H891" s="20" t="str">
        <f t="shared" si="240"/>
        <v/>
      </c>
      <c r="I891" s="20" t="str">
        <f t="shared" si="240"/>
        <v/>
      </c>
      <c r="J891" s="20" t="str">
        <f t="shared" si="240"/>
        <v/>
      </c>
      <c r="K891" s="20" t="str">
        <f t="shared" si="240"/>
        <v/>
      </c>
      <c r="L891" s="20" t="str">
        <f t="shared" si="240"/>
        <v/>
      </c>
      <c r="M891" s="20" t="str">
        <f t="shared" si="240"/>
        <v/>
      </c>
      <c r="N891" s="20" t="str">
        <f t="shared" si="240"/>
        <v/>
      </c>
      <c r="O891" s="20" t="str">
        <f t="shared" si="240"/>
        <v/>
      </c>
      <c r="P891" s="20" t="str">
        <f t="shared" si="240"/>
        <v/>
      </c>
      <c r="Q891" s="20" t="str">
        <f t="shared" si="240"/>
        <v/>
      </c>
      <c r="R891" s="20" t="str">
        <f t="shared" si="240"/>
        <v/>
      </c>
      <c r="S891" s="20" t="str">
        <f t="shared" si="240"/>
        <v/>
      </c>
      <c r="T891" s="20" t="str">
        <f t="shared" si="240"/>
        <v/>
      </c>
      <c r="U891" s="20" t="str">
        <f t="shared" si="240"/>
        <v/>
      </c>
    </row>
    <row r="892" spans="1:21" s="18" customFormat="1" ht="15.75" hidden="1" customHeight="1" x14ac:dyDescent="0.2">
      <c r="A892" s="76" t="s">
        <v>334</v>
      </c>
      <c r="B892" s="17" t="s">
        <v>210</v>
      </c>
      <c r="C892" s="63" t="s">
        <v>22</v>
      </c>
      <c r="D892" s="64" t="str">
        <f t="shared" ref="D892:U892" si="241">IF(D249=D566,"","*")</f>
        <v>*</v>
      </c>
      <c r="E892" s="64" t="str">
        <f t="shared" si="241"/>
        <v>*</v>
      </c>
      <c r="F892" s="64" t="str">
        <f t="shared" si="241"/>
        <v>*</v>
      </c>
      <c r="G892" s="64" t="str">
        <f t="shared" si="241"/>
        <v>*</v>
      </c>
      <c r="H892" s="64" t="str">
        <f t="shared" si="241"/>
        <v>*</v>
      </c>
      <c r="I892" s="64" t="str">
        <f t="shared" si="241"/>
        <v>*</v>
      </c>
      <c r="J892" s="64" t="str">
        <f t="shared" si="241"/>
        <v/>
      </c>
      <c r="K892" s="64" t="str">
        <f t="shared" si="241"/>
        <v/>
      </c>
      <c r="L892" s="64" t="str">
        <f t="shared" si="241"/>
        <v/>
      </c>
      <c r="M892" s="64" t="str">
        <f t="shared" si="241"/>
        <v/>
      </c>
      <c r="N892" s="64" t="str">
        <f t="shared" si="241"/>
        <v/>
      </c>
      <c r="O892" s="64" t="str">
        <f t="shared" si="241"/>
        <v/>
      </c>
      <c r="P892" s="64" t="str">
        <f t="shared" si="241"/>
        <v>*</v>
      </c>
      <c r="Q892" s="64" t="str">
        <f t="shared" si="241"/>
        <v>*</v>
      </c>
      <c r="R892" s="64" t="str">
        <f t="shared" si="241"/>
        <v>*</v>
      </c>
      <c r="S892" s="64" t="str">
        <f t="shared" si="241"/>
        <v>*</v>
      </c>
      <c r="T892" s="64" t="str">
        <f t="shared" si="241"/>
        <v>*</v>
      </c>
      <c r="U892" s="64" t="str">
        <f t="shared" si="241"/>
        <v>*</v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24" t="str">
        <f t="shared" ref="D893:U893" si="242">IF(D250=D567,"","*")</f>
        <v>*</v>
      </c>
      <c r="E893" s="24" t="str">
        <f t="shared" si="242"/>
        <v>*</v>
      </c>
      <c r="F893" s="24" t="str">
        <f t="shared" si="242"/>
        <v>*</v>
      </c>
      <c r="G893" s="24" t="str">
        <f t="shared" si="242"/>
        <v>*</v>
      </c>
      <c r="H893" s="24" t="str">
        <f t="shared" si="242"/>
        <v>*</v>
      </c>
      <c r="I893" s="24" t="str">
        <f t="shared" si="242"/>
        <v>*</v>
      </c>
      <c r="J893" s="24" t="str">
        <f t="shared" si="242"/>
        <v/>
      </c>
      <c r="K893" s="24" t="str">
        <f t="shared" si="242"/>
        <v/>
      </c>
      <c r="L893" s="24" t="str">
        <f t="shared" si="242"/>
        <v/>
      </c>
      <c r="M893" s="24" t="str">
        <f t="shared" si="242"/>
        <v/>
      </c>
      <c r="N893" s="24" t="str">
        <f t="shared" si="242"/>
        <v/>
      </c>
      <c r="O893" s="24" t="str">
        <f t="shared" si="242"/>
        <v/>
      </c>
      <c r="P893" s="24" t="str">
        <f t="shared" si="242"/>
        <v>*</v>
      </c>
      <c r="Q893" s="24" t="str">
        <f t="shared" si="242"/>
        <v>*</v>
      </c>
      <c r="R893" s="24" t="str">
        <f t="shared" si="242"/>
        <v>*</v>
      </c>
      <c r="S893" s="24" t="str">
        <f t="shared" si="242"/>
        <v>*</v>
      </c>
      <c r="T893" s="24" t="str">
        <f t="shared" si="242"/>
        <v>*</v>
      </c>
      <c r="U893" s="24" t="str">
        <f t="shared" si="242"/>
        <v>*</v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24" t="str">
        <f t="shared" ref="D894:U894" si="243">IF(D251=D568,"","*")</f>
        <v>*</v>
      </c>
      <c r="E894" s="24" t="str">
        <f t="shared" si="243"/>
        <v>*</v>
      </c>
      <c r="F894" s="24" t="str">
        <f t="shared" si="243"/>
        <v>*</v>
      </c>
      <c r="G894" s="24" t="str">
        <f t="shared" si="243"/>
        <v>*</v>
      </c>
      <c r="H894" s="24" t="str">
        <f t="shared" si="243"/>
        <v>*</v>
      </c>
      <c r="I894" s="24" t="str">
        <f t="shared" si="243"/>
        <v>*</v>
      </c>
      <c r="J894" s="24" t="str">
        <f t="shared" si="243"/>
        <v/>
      </c>
      <c r="K894" s="24" t="str">
        <f t="shared" si="243"/>
        <v/>
      </c>
      <c r="L894" s="24" t="str">
        <f t="shared" si="243"/>
        <v/>
      </c>
      <c r="M894" s="24" t="str">
        <f t="shared" si="243"/>
        <v/>
      </c>
      <c r="N894" s="24" t="str">
        <f t="shared" si="243"/>
        <v/>
      </c>
      <c r="O894" s="24" t="str">
        <f t="shared" si="243"/>
        <v/>
      </c>
      <c r="P894" s="24" t="str">
        <f t="shared" si="243"/>
        <v>*</v>
      </c>
      <c r="Q894" s="24" t="str">
        <f t="shared" si="243"/>
        <v>*</v>
      </c>
      <c r="R894" s="24" t="str">
        <f t="shared" si="243"/>
        <v>*</v>
      </c>
      <c r="S894" s="24" t="str">
        <f t="shared" si="243"/>
        <v>*</v>
      </c>
      <c r="T894" s="24" t="str">
        <f t="shared" si="243"/>
        <v>*</v>
      </c>
      <c r="U894" s="24" t="str">
        <f t="shared" si="243"/>
        <v>*</v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24" t="str">
        <f t="shared" ref="D895:U895" si="244">IF(D252=D569,"","*")</f>
        <v>*</v>
      </c>
      <c r="E895" s="24" t="str">
        <f t="shared" si="244"/>
        <v>*</v>
      </c>
      <c r="F895" s="24" t="str">
        <f t="shared" si="244"/>
        <v>*</v>
      </c>
      <c r="G895" s="24" t="str">
        <f t="shared" si="244"/>
        <v/>
      </c>
      <c r="H895" s="24" t="str">
        <f t="shared" si="244"/>
        <v/>
      </c>
      <c r="I895" s="24" t="str">
        <f t="shared" si="244"/>
        <v/>
      </c>
      <c r="J895" s="24" t="str">
        <f t="shared" si="244"/>
        <v/>
      </c>
      <c r="K895" s="24" t="str">
        <f t="shared" si="244"/>
        <v/>
      </c>
      <c r="L895" s="24" t="str">
        <f t="shared" si="244"/>
        <v/>
      </c>
      <c r="M895" s="24" t="str">
        <f t="shared" si="244"/>
        <v/>
      </c>
      <c r="N895" s="24" t="str">
        <f t="shared" si="244"/>
        <v/>
      </c>
      <c r="O895" s="24" t="str">
        <f t="shared" si="244"/>
        <v/>
      </c>
      <c r="P895" s="24" t="str">
        <f t="shared" si="244"/>
        <v>*</v>
      </c>
      <c r="Q895" s="24" t="str">
        <f t="shared" si="244"/>
        <v>*</v>
      </c>
      <c r="R895" s="24" t="str">
        <f t="shared" si="244"/>
        <v>*</v>
      </c>
      <c r="S895" s="24" t="str">
        <f t="shared" si="244"/>
        <v/>
      </c>
      <c r="T895" s="24" t="str">
        <f t="shared" si="244"/>
        <v/>
      </c>
      <c r="U895" s="24" t="str">
        <f t="shared" si="244"/>
        <v/>
      </c>
    </row>
    <row r="896" spans="1:21" s="18" customFormat="1" ht="15.75" hidden="1" customHeight="1" x14ac:dyDescent="0.2">
      <c r="A896" s="76"/>
      <c r="B896" s="22" t="s">
        <v>333</v>
      </c>
      <c r="C896" s="23" t="s">
        <v>16</v>
      </c>
      <c r="D896" s="24" t="str">
        <f t="shared" ref="D896:U896" si="245">IF(D253=D570,"","*")</f>
        <v/>
      </c>
      <c r="E896" s="24" t="str">
        <f t="shared" si="245"/>
        <v/>
      </c>
      <c r="F896" s="24" t="str">
        <f t="shared" si="245"/>
        <v/>
      </c>
      <c r="G896" s="24" t="str">
        <f t="shared" si="245"/>
        <v/>
      </c>
      <c r="H896" s="24" t="str">
        <f t="shared" si="245"/>
        <v/>
      </c>
      <c r="I896" s="24" t="str">
        <f t="shared" si="245"/>
        <v/>
      </c>
      <c r="J896" s="24" t="str">
        <f t="shared" si="245"/>
        <v/>
      </c>
      <c r="K896" s="24" t="str">
        <f t="shared" si="245"/>
        <v/>
      </c>
      <c r="L896" s="24" t="str">
        <f t="shared" si="245"/>
        <v/>
      </c>
      <c r="M896" s="24" t="str">
        <f t="shared" si="245"/>
        <v/>
      </c>
      <c r="N896" s="24" t="str">
        <f t="shared" si="245"/>
        <v/>
      </c>
      <c r="O896" s="24" t="str">
        <f t="shared" si="245"/>
        <v/>
      </c>
      <c r="P896" s="24" t="str">
        <f t="shared" si="245"/>
        <v/>
      </c>
      <c r="Q896" s="24" t="str">
        <f t="shared" si="245"/>
        <v/>
      </c>
      <c r="R896" s="24" t="str">
        <f t="shared" si="245"/>
        <v/>
      </c>
      <c r="S896" s="24" t="str">
        <f t="shared" si="245"/>
        <v/>
      </c>
      <c r="T896" s="24" t="str">
        <f t="shared" si="245"/>
        <v/>
      </c>
      <c r="U896" s="24" t="str">
        <f t="shared" si="245"/>
        <v/>
      </c>
    </row>
    <row r="897" spans="1:21" s="18" customFormat="1" ht="15.75" hidden="1" customHeight="1" x14ac:dyDescent="0.2">
      <c r="A897" s="77"/>
      <c r="B897" s="25" t="s">
        <v>221</v>
      </c>
      <c r="C897" s="26" t="s">
        <v>18</v>
      </c>
      <c r="D897" s="27" t="str">
        <f t="shared" ref="D897:U897" si="246">IF(D254=D571,"","*")</f>
        <v/>
      </c>
      <c r="E897" s="27" t="str">
        <f t="shared" si="246"/>
        <v/>
      </c>
      <c r="F897" s="27" t="str">
        <f t="shared" si="246"/>
        <v/>
      </c>
      <c r="G897" s="27" t="str">
        <f t="shared" si="246"/>
        <v/>
      </c>
      <c r="H897" s="27" t="str">
        <f t="shared" si="246"/>
        <v/>
      </c>
      <c r="I897" s="27" t="str">
        <f t="shared" si="246"/>
        <v/>
      </c>
      <c r="J897" s="27" t="str">
        <f t="shared" si="246"/>
        <v/>
      </c>
      <c r="K897" s="27" t="str">
        <f t="shared" si="246"/>
        <v/>
      </c>
      <c r="L897" s="27" t="str">
        <f t="shared" si="246"/>
        <v/>
      </c>
      <c r="M897" s="27" t="str">
        <f t="shared" si="246"/>
        <v/>
      </c>
      <c r="N897" s="27" t="str">
        <f t="shared" si="246"/>
        <v/>
      </c>
      <c r="O897" s="27" t="str">
        <f t="shared" si="246"/>
        <v/>
      </c>
      <c r="P897" s="27" t="str">
        <f t="shared" si="246"/>
        <v/>
      </c>
      <c r="Q897" s="27" t="str">
        <f t="shared" si="246"/>
        <v/>
      </c>
      <c r="R897" s="27" t="str">
        <f t="shared" si="246"/>
        <v/>
      </c>
      <c r="S897" s="27" t="str">
        <f t="shared" si="246"/>
        <v/>
      </c>
      <c r="T897" s="27" t="str">
        <f t="shared" si="246"/>
        <v/>
      </c>
      <c r="U897" s="27" t="str">
        <f t="shared" si="246"/>
        <v/>
      </c>
    </row>
    <row r="898" spans="1:21" ht="15.75" hidden="1" customHeight="1" x14ac:dyDescent="0.2">
      <c r="A898" s="72" t="s">
        <v>232</v>
      </c>
      <c r="B898" s="73"/>
      <c r="C898" s="15" t="s">
        <v>74</v>
      </c>
      <c r="D898" s="16" t="str">
        <f t="shared" ref="D898:U898" si="247">IF(D255=D572,"","*")</f>
        <v>*</v>
      </c>
      <c r="E898" s="16" t="str">
        <f t="shared" si="247"/>
        <v>*</v>
      </c>
      <c r="F898" s="16" t="str">
        <f t="shared" si="247"/>
        <v>*</v>
      </c>
      <c r="G898" s="16" t="str">
        <f t="shared" si="247"/>
        <v>*</v>
      </c>
      <c r="H898" s="16" t="str">
        <f t="shared" si="247"/>
        <v>*</v>
      </c>
      <c r="I898" s="16" t="str">
        <f t="shared" si="247"/>
        <v>*</v>
      </c>
      <c r="J898" s="16" t="str">
        <f t="shared" si="247"/>
        <v/>
      </c>
      <c r="K898" s="16" t="str">
        <f t="shared" si="247"/>
        <v/>
      </c>
      <c r="L898" s="16" t="str">
        <f t="shared" si="247"/>
        <v/>
      </c>
      <c r="M898" s="16" t="str">
        <f t="shared" si="247"/>
        <v/>
      </c>
      <c r="N898" s="16" t="str">
        <f t="shared" si="247"/>
        <v/>
      </c>
      <c r="O898" s="16" t="str">
        <f t="shared" si="247"/>
        <v/>
      </c>
      <c r="P898" s="16" t="str">
        <f t="shared" si="247"/>
        <v>*</v>
      </c>
      <c r="Q898" s="16" t="str">
        <f t="shared" si="247"/>
        <v>*</v>
      </c>
      <c r="R898" s="16" t="str">
        <f t="shared" si="247"/>
        <v>*</v>
      </c>
      <c r="S898" s="16" t="str">
        <f t="shared" si="247"/>
        <v/>
      </c>
      <c r="T898" s="16" t="str">
        <f t="shared" si="247"/>
        <v>*</v>
      </c>
      <c r="U898" s="16" t="str">
        <f t="shared" si="247"/>
        <v>*</v>
      </c>
    </row>
    <row r="899" spans="1:21" s="18" customFormat="1" ht="15.75" hidden="1" customHeight="1" x14ac:dyDescent="0.2">
      <c r="A899" s="91" t="s">
        <v>332</v>
      </c>
      <c r="B899" s="17" t="s">
        <v>210</v>
      </c>
      <c r="C899" s="63" t="s">
        <v>22</v>
      </c>
      <c r="D899" s="64" t="str">
        <f t="shared" ref="D899:U899" si="248">IF(D256=D573,"","*")</f>
        <v>*</v>
      </c>
      <c r="E899" s="64" t="str">
        <f t="shared" si="248"/>
        <v>*</v>
      </c>
      <c r="F899" s="64" t="str">
        <f t="shared" si="248"/>
        <v>*</v>
      </c>
      <c r="G899" s="64" t="str">
        <f t="shared" si="248"/>
        <v>*</v>
      </c>
      <c r="H899" s="64" t="str">
        <f t="shared" si="248"/>
        <v>*</v>
      </c>
      <c r="I899" s="64" t="str">
        <f t="shared" si="248"/>
        <v>*</v>
      </c>
      <c r="J899" s="64" t="str">
        <f t="shared" si="248"/>
        <v/>
      </c>
      <c r="K899" s="64" t="str">
        <f t="shared" si="248"/>
        <v/>
      </c>
      <c r="L899" s="64" t="str">
        <f t="shared" si="248"/>
        <v/>
      </c>
      <c r="M899" s="64" t="str">
        <f t="shared" si="248"/>
        <v/>
      </c>
      <c r="N899" s="64" t="str">
        <f t="shared" si="248"/>
        <v/>
      </c>
      <c r="O899" s="64" t="str">
        <f t="shared" si="248"/>
        <v/>
      </c>
      <c r="P899" s="64" t="str">
        <f t="shared" si="248"/>
        <v>*</v>
      </c>
      <c r="Q899" s="64" t="str">
        <f t="shared" si="248"/>
        <v>*</v>
      </c>
      <c r="R899" s="64" t="str">
        <f t="shared" si="248"/>
        <v>*</v>
      </c>
      <c r="S899" s="64" t="str">
        <f t="shared" si="248"/>
        <v/>
      </c>
      <c r="T899" s="64" t="str">
        <f t="shared" si="248"/>
        <v>*</v>
      </c>
      <c r="U899" s="64" t="str">
        <f t="shared" si="248"/>
        <v>*</v>
      </c>
    </row>
    <row r="900" spans="1:21" s="18" customFormat="1" ht="15.75" hidden="1" customHeight="1" x14ac:dyDescent="0.2">
      <c r="A900" s="92"/>
      <c r="B900" s="19" t="s">
        <v>211</v>
      </c>
      <c r="C900" s="42" t="s">
        <v>17</v>
      </c>
      <c r="D900" s="20" t="str">
        <f t="shared" ref="D900:U900" si="249">IF(D257=D574,"","*")</f>
        <v>*</v>
      </c>
      <c r="E900" s="20" t="str">
        <f t="shared" si="249"/>
        <v>*</v>
      </c>
      <c r="F900" s="20" t="str">
        <f t="shared" si="249"/>
        <v>*</v>
      </c>
      <c r="G900" s="20" t="str">
        <f t="shared" si="249"/>
        <v>*</v>
      </c>
      <c r="H900" s="20" t="str">
        <f t="shared" si="249"/>
        <v>*</v>
      </c>
      <c r="I900" s="20" t="str">
        <f t="shared" si="249"/>
        <v>*</v>
      </c>
      <c r="J900" s="20" t="str">
        <f t="shared" si="249"/>
        <v/>
      </c>
      <c r="K900" s="20" t="str">
        <f t="shared" si="249"/>
        <v/>
      </c>
      <c r="L900" s="20" t="str">
        <f t="shared" si="249"/>
        <v/>
      </c>
      <c r="M900" s="20" t="str">
        <f t="shared" si="249"/>
        <v/>
      </c>
      <c r="N900" s="20" t="str">
        <f t="shared" si="249"/>
        <v/>
      </c>
      <c r="O900" s="20" t="str">
        <f t="shared" si="249"/>
        <v/>
      </c>
      <c r="P900" s="20" t="str">
        <f t="shared" si="249"/>
        <v>*</v>
      </c>
      <c r="Q900" s="20" t="str">
        <f t="shared" si="249"/>
        <v>*</v>
      </c>
      <c r="R900" s="20" t="str">
        <f t="shared" si="249"/>
        <v>*</v>
      </c>
      <c r="S900" s="20" t="str">
        <f t="shared" si="249"/>
        <v/>
      </c>
      <c r="T900" s="20" t="str">
        <f t="shared" si="249"/>
        <v>*</v>
      </c>
      <c r="U900" s="20" t="str">
        <f t="shared" si="249"/>
        <v>*</v>
      </c>
    </row>
    <row r="901" spans="1:21" s="18" customFormat="1" ht="15.75" hidden="1" customHeight="1" x14ac:dyDescent="0.2">
      <c r="A901" s="92"/>
      <c r="B901" s="21" t="s">
        <v>248</v>
      </c>
      <c r="C901" s="42" t="s">
        <v>14</v>
      </c>
      <c r="D901" s="20" t="str">
        <f t="shared" ref="D901:U901" si="250">IF(D258=D575,"","*")</f>
        <v>*</v>
      </c>
      <c r="E901" s="20" t="str">
        <f t="shared" si="250"/>
        <v>*</v>
      </c>
      <c r="F901" s="20" t="str">
        <f t="shared" si="250"/>
        <v>*</v>
      </c>
      <c r="G901" s="20" t="str">
        <f t="shared" si="250"/>
        <v>*</v>
      </c>
      <c r="H901" s="20" t="str">
        <f t="shared" si="250"/>
        <v>*</v>
      </c>
      <c r="I901" s="20" t="str">
        <f t="shared" si="250"/>
        <v>*</v>
      </c>
      <c r="J901" s="20" t="str">
        <f t="shared" si="250"/>
        <v/>
      </c>
      <c r="K901" s="20" t="str">
        <f t="shared" si="250"/>
        <v/>
      </c>
      <c r="L901" s="20" t="str">
        <f t="shared" si="250"/>
        <v/>
      </c>
      <c r="M901" s="20" t="str">
        <f t="shared" si="250"/>
        <v/>
      </c>
      <c r="N901" s="20" t="str">
        <f t="shared" si="250"/>
        <v/>
      </c>
      <c r="O901" s="20" t="str">
        <f t="shared" si="250"/>
        <v/>
      </c>
      <c r="P901" s="20" t="str">
        <f t="shared" si="250"/>
        <v>*</v>
      </c>
      <c r="Q901" s="20" t="str">
        <f t="shared" si="250"/>
        <v>*</v>
      </c>
      <c r="R901" s="20" t="str">
        <f t="shared" si="250"/>
        <v>*</v>
      </c>
      <c r="S901" s="20" t="str">
        <f t="shared" si="250"/>
        <v/>
      </c>
      <c r="T901" s="20" t="str">
        <f t="shared" si="250"/>
        <v>*</v>
      </c>
      <c r="U901" s="20" t="str">
        <f t="shared" si="250"/>
        <v>*</v>
      </c>
    </row>
    <row r="902" spans="1:21" s="18" customFormat="1" ht="15.75" hidden="1" customHeight="1" x14ac:dyDescent="0.2">
      <c r="A902" s="92"/>
      <c r="B902" s="21" t="s">
        <v>212</v>
      </c>
      <c r="C902" s="42" t="s">
        <v>15</v>
      </c>
      <c r="D902" s="20" t="str">
        <f t="shared" ref="D902:U902" si="251">IF(D259=D576,"","*")</f>
        <v>*</v>
      </c>
      <c r="E902" s="20" t="str">
        <f t="shared" si="251"/>
        <v>*</v>
      </c>
      <c r="F902" s="20" t="str">
        <f t="shared" si="251"/>
        <v>*</v>
      </c>
      <c r="G902" s="20" t="str">
        <f t="shared" si="251"/>
        <v/>
      </c>
      <c r="H902" s="20" t="str">
        <f t="shared" si="251"/>
        <v/>
      </c>
      <c r="I902" s="20" t="str">
        <f t="shared" si="251"/>
        <v/>
      </c>
      <c r="J902" s="20" t="str">
        <f t="shared" si="251"/>
        <v/>
      </c>
      <c r="K902" s="20" t="str">
        <f t="shared" si="251"/>
        <v/>
      </c>
      <c r="L902" s="20" t="str">
        <f t="shared" si="251"/>
        <v/>
      </c>
      <c r="M902" s="20" t="str">
        <f t="shared" si="251"/>
        <v/>
      </c>
      <c r="N902" s="20" t="str">
        <f t="shared" si="251"/>
        <v/>
      </c>
      <c r="O902" s="20" t="str">
        <f t="shared" si="251"/>
        <v/>
      </c>
      <c r="P902" s="20" t="str">
        <f t="shared" si="251"/>
        <v>*</v>
      </c>
      <c r="Q902" s="20" t="str">
        <f t="shared" si="251"/>
        <v>*</v>
      </c>
      <c r="R902" s="20" t="str">
        <f t="shared" si="251"/>
        <v>*</v>
      </c>
      <c r="S902" s="20" t="str">
        <f t="shared" si="251"/>
        <v/>
      </c>
      <c r="T902" s="20" t="str">
        <f t="shared" si="251"/>
        <v/>
      </c>
      <c r="U902" s="20" t="str">
        <f t="shared" si="251"/>
        <v/>
      </c>
    </row>
    <row r="903" spans="1:21" s="18" customFormat="1" ht="15.75" hidden="1" customHeight="1" x14ac:dyDescent="0.2">
      <c r="A903" s="92"/>
      <c r="B903" s="19" t="s">
        <v>333</v>
      </c>
      <c r="C903" s="42" t="s">
        <v>16</v>
      </c>
      <c r="D903" s="20" t="str">
        <f t="shared" ref="D903:U903" si="252">IF(D260=D577,"","*")</f>
        <v/>
      </c>
      <c r="E903" s="20" t="str">
        <f t="shared" si="252"/>
        <v/>
      </c>
      <c r="F903" s="20" t="str">
        <f t="shared" si="252"/>
        <v/>
      </c>
      <c r="G903" s="20" t="str">
        <f t="shared" si="252"/>
        <v/>
      </c>
      <c r="H903" s="20" t="str">
        <f t="shared" si="252"/>
        <v/>
      </c>
      <c r="I903" s="20" t="str">
        <f t="shared" si="252"/>
        <v/>
      </c>
      <c r="J903" s="20" t="str">
        <f t="shared" si="252"/>
        <v/>
      </c>
      <c r="K903" s="20" t="str">
        <f t="shared" si="252"/>
        <v/>
      </c>
      <c r="L903" s="20" t="str">
        <f t="shared" si="252"/>
        <v/>
      </c>
      <c r="M903" s="20" t="str">
        <f t="shared" si="252"/>
        <v/>
      </c>
      <c r="N903" s="20" t="str">
        <f t="shared" si="252"/>
        <v/>
      </c>
      <c r="O903" s="20" t="str">
        <f t="shared" si="252"/>
        <v/>
      </c>
      <c r="P903" s="20" t="str">
        <f t="shared" si="252"/>
        <v/>
      </c>
      <c r="Q903" s="20" t="str">
        <f t="shared" si="252"/>
        <v/>
      </c>
      <c r="R903" s="20" t="str">
        <f t="shared" si="252"/>
        <v/>
      </c>
      <c r="S903" s="20" t="str">
        <f t="shared" si="252"/>
        <v/>
      </c>
      <c r="T903" s="20" t="str">
        <f t="shared" si="252"/>
        <v/>
      </c>
      <c r="U903" s="20" t="str">
        <f t="shared" si="252"/>
        <v/>
      </c>
    </row>
    <row r="904" spans="1:21" s="18" customFormat="1" ht="15.75" hidden="1" customHeight="1" x14ac:dyDescent="0.2">
      <c r="A904" s="92"/>
      <c r="B904" s="19" t="s">
        <v>221</v>
      </c>
      <c r="C904" s="42" t="s">
        <v>18</v>
      </c>
      <c r="D904" s="20" t="str">
        <f t="shared" ref="D904:U904" si="253">IF(D261=D578,"","*")</f>
        <v/>
      </c>
      <c r="E904" s="20" t="str">
        <f t="shared" si="253"/>
        <v/>
      </c>
      <c r="F904" s="20" t="str">
        <f t="shared" si="253"/>
        <v/>
      </c>
      <c r="G904" s="20" t="str">
        <f t="shared" si="253"/>
        <v/>
      </c>
      <c r="H904" s="20" t="str">
        <f t="shared" si="253"/>
        <v/>
      </c>
      <c r="I904" s="20" t="str">
        <f t="shared" si="253"/>
        <v/>
      </c>
      <c r="J904" s="20" t="str">
        <f t="shared" si="253"/>
        <v/>
      </c>
      <c r="K904" s="20" t="str">
        <f t="shared" si="253"/>
        <v/>
      </c>
      <c r="L904" s="20" t="str">
        <f t="shared" si="253"/>
        <v/>
      </c>
      <c r="M904" s="20" t="str">
        <f t="shared" si="253"/>
        <v/>
      </c>
      <c r="N904" s="20" t="str">
        <f t="shared" si="253"/>
        <v/>
      </c>
      <c r="O904" s="20" t="str">
        <f t="shared" si="253"/>
        <v/>
      </c>
      <c r="P904" s="20" t="str">
        <f t="shared" si="253"/>
        <v/>
      </c>
      <c r="Q904" s="20" t="str">
        <f t="shared" si="253"/>
        <v/>
      </c>
      <c r="R904" s="20" t="str">
        <f t="shared" si="253"/>
        <v/>
      </c>
      <c r="S904" s="20" t="str">
        <f t="shared" si="253"/>
        <v/>
      </c>
      <c r="T904" s="20" t="str">
        <f t="shared" si="253"/>
        <v/>
      </c>
      <c r="U904" s="20" t="str">
        <f t="shared" si="253"/>
        <v/>
      </c>
    </row>
    <row r="905" spans="1:21" s="18" customFormat="1" ht="15.75" hidden="1" customHeight="1" x14ac:dyDescent="0.2">
      <c r="A905" s="76" t="s">
        <v>334</v>
      </c>
      <c r="B905" s="17" t="s">
        <v>210</v>
      </c>
      <c r="C905" s="63" t="s">
        <v>22</v>
      </c>
      <c r="D905" s="64" t="str">
        <f t="shared" ref="D905:U905" si="254">IF(D262=D579,"","*")</f>
        <v>*</v>
      </c>
      <c r="E905" s="64" t="str">
        <f t="shared" si="254"/>
        <v>*</v>
      </c>
      <c r="F905" s="64" t="str">
        <f t="shared" si="254"/>
        <v>*</v>
      </c>
      <c r="G905" s="64" t="str">
        <f t="shared" si="254"/>
        <v>*</v>
      </c>
      <c r="H905" s="64" t="str">
        <f t="shared" si="254"/>
        <v>*</v>
      </c>
      <c r="I905" s="64" t="str">
        <f t="shared" si="254"/>
        <v>*</v>
      </c>
      <c r="J905" s="64" t="str">
        <f t="shared" si="254"/>
        <v/>
      </c>
      <c r="K905" s="64" t="str">
        <f t="shared" si="254"/>
        <v/>
      </c>
      <c r="L905" s="64" t="str">
        <f t="shared" si="254"/>
        <v/>
      </c>
      <c r="M905" s="64" t="str">
        <f t="shared" si="254"/>
        <v/>
      </c>
      <c r="N905" s="64" t="str">
        <f t="shared" si="254"/>
        <v/>
      </c>
      <c r="O905" s="64" t="str">
        <f t="shared" si="254"/>
        <v/>
      </c>
      <c r="P905" s="64" t="str">
        <f t="shared" si="254"/>
        <v>*</v>
      </c>
      <c r="Q905" s="64" t="str">
        <f t="shared" si="254"/>
        <v>*</v>
      </c>
      <c r="R905" s="64" t="str">
        <f t="shared" si="254"/>
        <v>*</v>
      </c>
      <c r="S905" s="64" t="str">
        <f t="shared" si="254"/>
        <v/>
      </c>
      <c r="T905" s="64" t="str">
        <f t="shared" si="254"/>
        <v>*</v>
      </c>
      <c r="U905" s="64" t="str">
        <f t="shared" si="254"/>
        <v>*</v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24" t="str">
        <f t="shared" ref="D906:U906" si="255">IF(D263=D580,"","*")</f>
        <v>*</v>
      </c>
      <c r="E906" s="24" t="str">
        <f t="shared" si="255"/>
        <v>*</v>
      </c>
      <c r="F906" s="24" t="str">
        <f t="shared" si="255"/>
        <v>*</v>
      </c>
      <c r="G906" s="24" t="str">
        <f t="shared" si="255"/>
        <v>*</v>
      </c>
      <c r="H906" s="24" t="str">
        <f t="shared" si="255"/>
        <v>*</v>
      </c>
      <c r="I906" s="24" t="str">
        <f t="shared" si="255"/>
        <v>*</v>
      </c>
      <c r="J906" s="24" t="str">
        <f t="shared" si="255"/>
        <v/>
      </c>
      <c r="K906" s="24" t="str">
        <f t="shared" si="255"/>
        <v/>
      </c>
      <c r="L906" s="24" t="str">
        <f t="shared" si="255"/>
        <v/>
      </c>
      <c r="M906" s="24" t="str">
        <f t="shared" si="255"/>
        <v/>
      </c>
      <c r="N906" s="24" t="str">
        <f t="shared" si="255"/>
        <v/>
      </c>
      <c r="O906" s="24" t="str">
        <f t="shared" si="255"/>
        <v/>
      </c>
      <c r="P906" s="24" t="str">
        <f t="shared" si="255"/>
        <v>*</v>
      </c>
      <c r="Q906" s="24" t="str">
        <f t="shared" si="255"/>
        <v>*</v>
      </c>
      <c r="R906" s="24" t="str">
        <f t="shared" si="255"/>
        <v>*</v>
      </c>
      <c r="S906" s="24" t="str">
        <f t="shared" si="255"/>
        <v/>
      </c>
      <c r="T906" s="24" t="str">
        <f t="shared" si="255"/>
        <v>*</v>
      </c>
      <c r="U906" s="24" t="str">
        <f t="shared" si="255"/>
        <v>*</v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24" t="str">
        <f t="shared" ref="D907:U907" si="256">IF(D264=D581,"","*")</f>
        <v>*</v>
      </c>
      <c r="E907" s="24" t="str">
        <f t="shared" si="256"/>
        <v>*</v>
      </c>
      <c r="F907" s="24" t="str">
        <f t="shared" si="256"/>
        <v>*</v>
      </c>
      <c r="G907" s="24" t="str">
        <f t="shared" si="256"/>
        <v>*</v>
      </c>
      <c r="H907" s="24" t="str">
        <f t="shared" si="256"/>
        <v>*</v>
      </c>
      <c r="I907" s="24" t="str">
        <f t="shared" si="256"/>
        <v>*</v>
      </c>
      <c r="J907" s="24" t="str">
        <f t="shared" si="256"/>
        <v/>
      </c>
      <c r="K907" s="24" t="str">
        <f t="shared" si="256"/>
        <v/>
      </c>
      <c r="L907" s="24" t="str">
        <f t="shared" si="256"/>
        <v/>
      </c>
      <c r="M907" s="24" t="str">
        <f t="shared" si="256"/>
        <v/>
      </c>
      <c r="N907" s="24" t="str">
        <f t="shared" si="256"/>
        <v/>
      </c>
      <c r="O907" s="24" t="str">
        <f t="shared" si="256"/>
        <v/>
      </c>
      <c r="P907" s="24" t="str">
        <f t="shared" si="256"/>
        <v>*</v>
      </c>
      <c r="Q907" s="24" t="str">
        <f t="shared" si="256"/>
        <v>*</v>
      </c>
      <c r="R907" s="24" t="str">
        <f t="shared" si="256"/>
        <v>*</v>
      </c>
      <c r="S907" s="24" t="str">
        <f t="shared" si="256"/>
        <v/>
      </c>
      <c r="T907" s="24" t="str">
        <f t="shared" si="256"/>
        <v>*</v>
      </c>
      <c r="U907" s="24" t="str">
        <f t="shared" si="256"/>
        <v>*</v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24" t="str">
        <f t="shared" ref="D908:U908" si="257">IF(D265=D582,"","*")</f>
        <v>*</v>
      </c>
      <c r="E908" s="24" t="str">
        <f t="shared" si="257"/>
        <v>*</v>
      </c>
      <c r="F908" s="24" t="str">
        <f t="shared" si="257"/>
        <v>*</v>
      </c>
      <c r="G908" s="24" t="str">
        <f t="shared" si="257"/>
        <v>*</v>
      </c>
      <c r="H908" s="24" t="str">
        <f t="shared" si="257"/>
        <v>*</v>
      </c>
      <c r="I908" s="24" t="str">
        <f t="shared" si="257"/>
        <v>*</v>
      </c>
      <c r="J908" s="24" t="str">
        <f t="shared" si="257"/>
        <v/>
      </c>
      <c r="K908" s="24" t="str">
        <f t="shared" si="257"/>
        <v/>
      </c>
      <c r="L908" s="24" t="str">
        <f t="shared" si="257"/>
        <v/>
      </c>
      <c r="M908" s="24" t="str">
        <f t="shared" si="257"/>
        <v/>
      </c>
      <c r="N908" s="24" t="str">
        <f t="shared" si="257"/>
        <v/>
      </c>
      <c r="O908" s="24" t="str">
        <f t="shared" si="257"/>
        <v/>
      </c>
      <c r="P908" s="24" t="str">
        <f t="shared" si="257"/>
        <v>*</v>
      </c>
      <c r="Q908" s="24" t="str">
        <f t="shared" si="257"/>
        <v>*</v>
      </c>
      <c r="R908" s="24" t="str">
        <f t="shared" si="257"/>
        <v>*</v>
      </c>
      <c r="S908" s="24" t="str">
        <f t="shared" si="257"/>
        <v/>
      </c>
      <c r="T908" s="24" t="str">
        <f t="shared" si="257"/>
        <v/>
      </c>
      <c r="U908" s="24" t="str">
        <f t="shared" si="257"/>
        <v/>
      </c>
    </row>
    <row r="909" spans="1:21" s="18" customFormat="1" ht="15.75" hidden="1" customHeight="1" x14ac:dyDescent="0.2">
      <c r="A909" s="76"/>
      <c r="B909" s="22" t="s">
        <v>333</v>
      </c>
      <c r="C909" s="23" t="s">
        <v>16</v>
      </c>
      <c r="D909" s="24" t="str">
        <f t="shared" ref="D909:U909" si="258">IF(D266=D583,"","*")</f>
        <v/>
      </c>
      <c r="E909" s="24" t="str">
        <f t="shared" si="258"/>
        <v/>
      </c>
      <c r="F909" s="24" t="str">
        <f t="shared" si="258"/>
        <v/>
      </c>
      <c r="G909" s="24" t="str">
        <f t="shared" si="258"/>
        <v/>
      </c>
      <c r="H909" s="24" t="str">
        <f t="shared" si="258"/>
        <v/>
      </c>
      <c r="I909" s="24" t="str">
        <f t="shared" si="258"/>
        <v/>
      </c>
      <c r="J909" s="24" t="str">
        <f t="shared" si="258"/>
        <v/>
      </c>
      <c r="K909" s="24" t="str">
        <f t="shared" si="258"/>
        <v/>
      </c>
      <c r="L909" s="24" t="str">
        <f t="shared" si="258"/>
        <v/>
      </c>
      <c r="M909" s="24" t="str">
        <f t="shared" si="258"/>
        <v/>
      </c>
      <c r="N909" s="24" t="str">
        <f t="shared" si="258"/>
        <v/>
      </c>
      <c r="O909" s="24" t="str">
        <f t="shared" si="258"/>
        <v/>
      </c>
      <c r="P909" s="24" t="str">
        <f t="shared" si="258"/>
        <v/>
      </c>
      <c r="Q909" s="24" t="str">
        <f t="shared" si="258"/>
        <v/>
      </c>
      <c r="R909" s="24" t="str">
        <f t="shared" si="258"/>
        <v/>
      </c>
      <c r="S909" s="24" t="str">
        <f t="shared" si="258"/>
        <v/>
      </c>
      <c r="T909" s="24" t="str">
        <f t="shared" si="258"/>
        <v/>
      </c>
      <c r="U909" s="24" t="str">
        <f t="shared" si="258"/>
        <v/>
      </c>
    </row>
    <row r="910" spans="1:21" s="18" customFormat="1" ht="15.75" hidden="1" customHeight="1" x14ac:dyDescent="0.2">
      <c r="A910" s="77"/>
      <c r="B910" s="25" t="s">
        <v>221</v>
      </c>
      <c r="C910" s="26" t="s">
        <v>18</v>
      </c>
      <c r="D910" s="27" t="str">
        <f t="shared" ref="D910:U910" si="259">IF(D267=D584,"","*")</f>
        <v/>
      </c>
      <c r="E910" s="27" t="str">
        <f t="shared" si="259"/>
        <v/>
      </c>
      <c r="F910" s="27" t="str">
        <f t="shared" si="259"/>
        <v/>
      </c>
      <c r="G910" s="27" t="str">
        <f t="shared" si="259"/>
        <v/>
      </c>
      <c r="H910" s="27" t="str">
        <f t="shared" si="259"/>
        <v/>
      </c>
      <c r="I910" s="27" t="str">
        <f t="shared" si="259"/>
        <v/>
      </c>
      <c r="J910" s="27" t="str">
        <f t="shared" si="259"/>
        <v/>
      </c>
      <c r="K910" s="27" t="str">
        <f t="shared" si="259"/>
        <v/>
      </c>
      <c r="L910" s="27" t="str">
        <f t="shared" si="259"/>
        <v/>
      </c>
      <c r="M910" s="27" t="str">
        <f t="shared" si="259"/>
        <v/>
      </c>
      <c r="N910" s="27" t="str">
        <f t="shared" si="259"/>
        <v/>
      </c>
      <c r="O910" s="27" t="str">
        <f t="shared" si="259"/>
        <v/>
      </c>
      <c r="P910" s="27" t="str">
        <f t="shared" si="259"/>
        <v/>
      </c>
      <c r="Q910" s="27" t="str">
        <f t="shared" si="259"/>
        <v/>
      </c>
      <c r="R910" s="27" t="str">
        <f t="shared" si="259"/>
        <v/>
      </c>
      <c r="S910" s="27" t="str">
        <f t="shared" si="259"/>
        <v/>
      </c>
      <c r="T910" s="27" t="str">
        <f t="shared" si="259"/>
        <v/>
      </c>
      <c r="U910" s="27" t="str">
        <f t="shared" si="259"/>
        <v/>
      </c>
    </row>
    <row r="911" spans="1:21" ht="15.75" hidden="1" customHeight="1" x14ac:dyDescent="0.2">
      <c r="A911" s="72" t="s">
        <v>306</v>
      </c>
      <c r="B911" s="73"/>
      <c r="C911" s="15" t="s">
        <v>53</v>
      </c>
      <c r="D911" s="16" t="str">
        <f t="shared" ref="D911:U911" si="260">IF(D268=D585,"","*")</f>
        <v>*</v>
      </c>
      <c r="E911" s="16" t="str">
        <f t="shared" si="260"/>
        <v>*</v>
      </c>
      <c r="F911" s="16" t="str">
        <f t="shared" si="260"/>
        <v>*</v>
      </c>
      <c r="G911" s="16" t="str">
        <f t="shared" si="260"/>
        <v>*</v>
      </c>
      <c r="H911" s="16" t="str">
        <f t="shared" si="260"/>
        <v>*</v>
      </c>
      <c r="I911" s="16" t="str">
        <f t="shared" si="260"/>
        <v>*</v>
      </c>
      <c r="J911" s="16" t="str">
        <f t="shared" si="260"/>
        <v>*</v>
      </c>
      <c r="K911" s="16" t="str">
        <f t="shared" si="260"/>
        <v>*</v>
      </c>
      <c r="L911" s="16" t="str">
        <f t="shared" si="260"/>
        <v>*</v>
      </c>
      <c r="M911" s="16" t="str">
        <f t="shared" si="260"/>
        <v/>
      </c>
      <c r="N911" s="16" t="str">
        <f t="shared" si="260"/>
        <v/>
      </c>
      <c r="O911" s="16" t="str">
        <f t="shared" si="260"/>
        <v/>
      </c>
      <c r="P911" s="16" t="str">
        <f t="shared" si="260"/>
        <v>*</v>
      </c>
      <c r="Q911" s="16" t="str">
        <f t="shared" si="260"/>
        <v>*</v>
      </c>
      <c r="R911" s="16" t="str">
        <f t="shared" si="260"/>
        <v>*</v>
      </c>
      <c r="S911" s="16" t="str">
        <f t="shared" si="260"/>
        <v>*</v>
      </c>
      <c r="T911" s="16" t="str">
        <f t="shared" si="260"/>
        <v>*</v>
      </c>
      <c r="U911" s="16" t="str">
        <f t="shared" si="260"/>
        <v>*</v>
      </c>
    </row>
    <row r="912" spans="1:21" s="18" customFormat="1" ht="15.75" hidden="1" customHeight="1" x14ac:dyDescent="0.2">
      <c r="A912" s="91" t="s">
        <v>332</v>
      </c>
      <c r="B912" s="17" t="s">
        <v>210</v>
      </c>
      <c r="C912" s="63" t="s">
        <v>22</v>
      </c>
      <c r="D912" s="64" t="str">
        <f t="shared" ref="D912:U912" si="261">IF(D269=D586,"","*")</f>
        <v>*</v>
      </c>
      <c r="E912" s="64" t="str">
        <f t="shared" si="261"/>
        <v>*</v>
      </c>
      <c r="F912" s="64" t="str">
        <f t="shared" si="261"/>
        <v>*</v>
      </c>
      <c r="G912" s="64" t="str">
        <f t="shared" si="261"/>
        <v>*</v>
      </c>
      <c r="H912" s="64" t="str">
        <f t="shared" si="261"/>
        <v>*</v>
      </c>
      <c r="I912" s="64" t="str">
        <f t="shared" si="261"/>
        <v>*</v>
      </c>
      <c r="J912" s="64" t="str">
        <f t="shared" si="261"/>
        <v/>
      </c>
      <c r="K912" s="64" t="str">
        <f t="shared" si="261"/>
        <v/>
      </c>
      <c r="L912" s="64" t="str">
        <f t="shared" si="261"/>
        <v/>
      </c>
      <c r="M912" s="64" t="str">
        <f t="shared" si="261"/>
        <v/>
      </c>
      <c r="N912" s="64" t="str">
        <f t="shared" si="261"/>
        <v/>
      </c>
      <c r="O912" s="64" t="str">
        <f t="shared" si="261"/>
        <v/>
      </c>
      <c r="P912" s="64" t="str">
        <f t="shared" si="261"/>
        <v>*</v>
      </c>
      <c r="Q912" s="64" t="str">
        <f t="shared" si="261"/>
        <v>*</v>
      </c>
      <c r="R912" s="64" t="str">
        <f t="shared" si="261"/>
        <v>*</v>
      </c>
      <c r="S912" s="64" t="str">
        <f t="shared" si="261"/>
        <v/>
      </c>
      <c r="T912" s="64" t="str">
        <f t="shared" si="261"/>
        <v/>
      </c>
      <c r="U912" s="64" t="str">
        <f t="shared" si="261"/>
        <v/>
      </c>
    </row>
    <row r="913" spans="1:21" s="18" customFormat="1" ht="15.75" hidden="1" customHeight="1" x14ac:dyDescent="0.2">
      <c r="A913" s="92"/>
      <c r="B913" s="19" t="s">
        <v>211</v>
      </c>
      <c r="C913" s="42" t="s">
        <v>17</v>
      </c>
      <c r="D913" s="20" t="str">
        <f t="shared" ref="D913:U913" si="262">IF(D270=D587,"","*")</f>
        <v>*</v>
      </c>
      <c r="E913" s="20" t="str">
        <f t="shared" si="262"/>
        <v>*</v>
      </c>
      <c r="F913" s="20" t="str">
        <f t="shared" si="262"/>
        <v>*</v>
      </c>
      <c r="G913" s="20" t="str">
        <f t="shared" si="262"/>
        <v>*</v>
      </c>
      <c r="H913" s="20" t="str">
        <f t="shared" si="262"/>
        <v>*</v>
      </c>
      <c r="I913" s="20" t="str">
        <f t="shared" si="262"/>
        <v>*</v>
      </c>
      <c r="J913" s="20" t="str">
        <f t="shared" si="262"/>
        <v/>
      </c>
      <c r="K913" s="20" t="str">
        <f t="shared" si="262"/>
        <v/>
      </c>
      <c r="L913" s="20" t="str">
        <f t="shared" si="262"/>
        <v/>
      </c>
      <c r="M913" s="20" t="str">
        <f t="shared" si="262"/>
        <v/>
      </c>
      <c r="N913" s="20" t="str">
        <f t="shared" si="262"/>
        <v/>
      </c>
      <c r="O913" s="20" t="str">
        <f t="shared" si="262"/>
        <v/>
      </c>
      <c r="P913" s="20" t="str">
        <f t="shared" si="262"/>
        <v>*</v>
      </c>
      <c r="Q913" s="20" t="str">
        <f t="shared" si="262"/>
        <v>*</v>
      </c>
      <c r="R913" s="20" t="str">
        <f t="shared" si="262"/>
        <v>*</v>
      </c>
      <c r="S913" s="20" t="str">
        <f t="shared" si="262"/>
        <v/>
      </c>
      <c r="T913" s="20" t="str">
        <f t="shared" si="262"/>
        <v/>
      </c>
      <c r="U913" s="20" t="str">
        <f t="shared" si="262"/>
        <v/>
      </c>
    </row>
    <row r="914" spans="1:21" s="18" customFormat="1" ht="15.75" hidden="1" customHeight="1" x14ac:dyDescent="0.2">
      <c r="A914" s="92"/>
      <c r="B914" s="21" t="s">
        <v>248</v>
      </c>
      <c r="C914" s="42" t="s">
        <v>14</v>
      </c>
      <c r="D914" s="20" t="str">
        <f t="shared" ref="D914:U914" si="263">IF(D271=D588,"","*")</f>
        <v>*</v>
      </c>
      <c r="E914" s="20" t="str">
        <f t="shared" si="263"/>
        <v>*</v>
      </c>
      <c r="F914" s="20" t="str">
        <f t="shared" si="263"/>
        <v>*</v>
      </c>
      <c r="G914" s="20" t="str">
        <f t="shared" si="263"/>
        <v>*</v>
      </c>
      <c r="H914" s="20" t="str">
        <f t="shared" si="263"/>
        <v>*</v>
      </c>
      <c r="I914" s="20" t="str">
        <f t="shared" si="263"/>
        <v>*</v>
      </c>
      <c r="J914" s="20" t="str">
        <f t="shared" si="263"/>
        <v/>
      </c>
      <c r="K914" s="20" t="str">
        <f t="shared" si="263"/>
        <v/>
      </c>
      <c r="L914" s="20" t="str">
        <f t="shared" si="263"/>
        <v/>
      </c>
      <c r="M914" s="20" t="str">
        <f t="shared" si="263"/>
        <v/>
      </c>
      <c r="N914" s="20" t="str">
        <f t="shared" si="263"/>
        <v/>
      </c>
      <c r="O914" s="20" t="str">
        <f t="shared" si="263"/>
        <v/>
      </c>
      <c r="P914" s="20" t="str">
        <f t="shared" si="263"/>
        <v>*</v>
      </c>
      <c r="Q914" s="20" t="str">
        <f t="shared" si="263"/>
        <v>*</v>
      </c>
      <c r="R914" s="20" t="str">
        <f t="shared" si="263"/>
        <v>*</v>
      </c>
      <c r="S914" s="20" t="str">
        <f t="shared" si="263"/>
        <v/>
      </c>
      <c r="T914" s="20" t="str">
        <f t="shared" si="263"/>
        <v/>
      </c>
      <c r="U914" s="20" t="str">
        <f t="shared" si="263"/>
        <v/>
      </c>
    </row>
    <row r="915" spans="1:21" s="18" customFormat="1" ht="15.75" hidden="1" customHeight="1" x14ac:dyDescent="0.2">
      <c r="A915" s="92"/>
      <c r="B915" s="21" t="s">
        <v>212</v>
      </c>
      <c r="C915" s="42" t="s">
        <v>15</v>
      </c>
      <c r="D915" s="20" t="str">
        <f t="shared" ref="D915:U915" si="264">IF(D272=D589,"","*")</f>
        <v/>
      </c>
      <c r="E915" s="20" t="str">
        <f t="shared" si="264"/>
        <v/>
      </c>
      <c r="F915" s="20" t="str">
        <f t="shared" si="264"/>
        <v/>
      </c>
      <c r="G915" s="20" t="str">
        <f t="shared" si="264"/>
        <v/>
      </c>
      <c r="H915" s="20" t="str">
        <f t="shared" si="264"/>
        <v/>
      </c>
      <c r="I915" s="20" t="str">
        <f t="shared" si="264"/>
        <v/>
      </c>
      <c r="J915" s="20" t="str">
        <f t="shared" si="264"/>
        <v/>
      </c>
      <c r="K915" s="20" t="str">
        <f t="shared" si="264"/>
        <v/>
      </c>
      <c r="L915" s="20" t="str">
        <f t="shared" si="264"/>
        <v/>
      </c>
      <c r="M915" s="20" t="str">
        <f t="shared" si="264"/>
        <v/>
      </c>
      <c r="N915" s="20" t="str">
        <f t="shared" si="264"/>
        <v/>
      </c>
      <c r="O915" s="20" t="str">
        <f t="shared" si="264"/>
        <v/>
      </c>
      <c r="P915" s="20" t="str">
        <f t="shared" si="264"/>
        <v/>
      </c>
      <c r="Q915" s="20" t="str">
        <f t="shared" si="264"/>
        <v/>
      </c>
      <c r="R915" s="20" t="str">
        <f t="shared" si="264"/>
        <v/>
      </c>
      <c r="S915" s="20" t="str">
        <f t="shared" si="264"/>
        <v/>
      </c>
      <c r="T915" s="20" t="str">
        <f t="shared" si="264"/>
        <v/>
      </c>
      <c r="U915" s="20" t="str">
        <f t="shared" si="264"/>
        <v/>
      </c>
    </row>
    <row r="916" spans="1:21" s="18" customFormat="1" ht="15.75" hidden="1" customHeight="1" x14ac:dyDescent="0.2">
      <c r="A916" s="92"/>
      <c r="B916" s="19" t="s">
        <v>333</v>
      </c>
      <c r="C916" s="42" t="s">
        <v>16</v>
      </c>
      <c r="D916" s="20" t="str">
        <f t="shared" ref="D916:U916" si="265">IF(D273=D590,"","*")</f>
        <v/>
      </c>
      <c r="E916" s="20" t="str">
        <f t="shared" si="265"/>
        <v/>
      </c>
      <c r="F916" s="20" t="str">
        <f t="shared" si="265"/>
        <v/>
      </c>
      <c r="G916" s="20" t="str">
        <f t="shared" si="265"/>
        <v/>
      </c>
      <c r="H916" s="20" t="str">
        <f t="shared" si="265"/>
        <v/>
      </c>
      <c r="I916" s="20" t="str">
        <f t="shared" si="265"/>
        <v/>
      </c>
      <c r="J916" s="20" t="str">
        <f t="shared" si="265"/>
        <v/>
      </c>
      <c r="K916" s="20" t="str">
        <f t="shared" si="265"/>
        <v/>
      </c>
      <c r="L916" s="20" t="str">
        <f t="shared" si="265"/>
        <v/>
      </c>
      <c r="M916" s="20" t="str">
        <f t="shared" si="265"/>
        <v/>
      </c>
      <c r="N916" s="20" t="str">
        <f t="shared" si="265"/>
        <v/>
      </c>
      <c r="O916" s="20" t="str">
        <f t="shared" si="265"/>
        <v/>
      </c>
      <c r="P916" s="20" t="str">
        <f t="shared" si="265"/>
        <v/>
      </c>
      <c r="Q916" s="20" t="str">
        <f t="shared" si="265"/>
        <v/>
      </c>
      <c r="R916" s="20" t="str">
        <f t="shared" si="265"/>
        <v/>
      </c>
      <c r="S916" s="20" t="str">
        <f t="shared" si="265"/>
        <v/>
      </c>
      <c r="T916" s="20" t="str">
        <f t="shared" si="265"/>
        <v/>
      </c>
      <c r="U916" s="20" t="str">
        <f t="shared" si="265"/>
        <v/>
      </c>
    </row>
    <row r="917" spans="1:21" s="18" customFormat="1" ht="15.75" hidden="1" customHeight="1" x14ac:dyDescent="0.2">
      <c r="A917" s="92"/>
      <c r="B917" s="19" t="s">
        <v>221</v>
      </c>
      <c r="C917" s="42" t="s">
        <v>18</v>
      </c>
      <c r="D917" s="20" t="str">
        <f t="shared" ref="D917:U917" si="266">IF(D274=D591,"","*")</f>
        <v/>
      </c>
      <c r="E917" s="20" t="str">
        <f t="shared" si="266"/>
        <v/>
      </c>
      <c r="F917" s="20" t="str">
        <f t="shared" si="266"/>
        <v/>
      </c>
      <c r="G917" s="20" t="str">
        <f t="shared" si="266"/>
        <v/>
      </c>
      <c r="H917" s="20" t="str">
        <f t="shared" si="266"/>
        <v/>
      </c>
      <c r="I917" s="20" t="str">
        <f t="shared" si="266"/>
        <v/>
      </c>
      <c r="J917" s="20" t="str">
        <f t="shared" si="266"/>
        <v/>
      </c>
      <c r="K917" s="20" t="str">
        <f t="shared" si="266"/>
        <v/>
      </c>
      <c r="L917" s="20" t="str">
        <f t="shared" si="266"/>
        <v/>
      </c>
      <c r="M917" s="20" t="str">
        <f t="shared" si="266"/>
        <v/>
      </c>
      <c r="N917" s="20" t="str">
        <f t="shared" si="266"/>
        <v/>
      </c>
      <c r="O917" s="20" t="str">
        <f t="shared" si="266"/>
        <v/>
      </c>
      <c r="P917" s="20" t="str">
        <f t="shared" si="266"/>
        <v/>
      </c>
      <c r="Q917" s="20" t="str">
        <f t="shared" si="266"/>
        <v/>
      </c>
      <c r="R917" s="20" t="str">
        <f t="shared" si="266"/>
        <v/>
      </c>
      <c r="S917" s="20" t="str">
        <f t="shared" si="266"/>
        <v/>
      </c>
      <c r="T917" s="20" t="str">
        <f t="shared" si="266"/>
        <v/>
      </c>
      <c r="U917" s="20" t="str">
        <f t="shared" si="266"/>
        <v/>
      </c>
    </row>
    <row r="918" spans="1:21" s="18" customFormat="1" ht="15.75" hidden="1" customHeight="1" x14ac:dyDescent="0.2">
      <c r="A918" s="76" t="s">
        <v>334</v>
      </c>
      <c r="B918" s="17" t="s">
        <v>210</v>
      </c>
      <c r="C918" s="63" t="s">
        <v>22</v>
      </c>
      <c r="D918" s="64" t="str">
        <f t="shared" ref="D918:U918" si="267">IF(D275=D592,"","*")</f>
        <v>*</v>
      </c>
      <c r="E918" s="64" t="str">
        <f t="shared" si="267"/>
        <v>*</v>
      </c>
      <c r="F918" s="64" t="str">
        <f t="shared" si="267"/>
        <v>*</v>
      </c>
      <c r="G918" s="64" t="str">
        <f t="shared" si="267"/>
        <v>*</v>
      </c>
      <c r="H918" s="64" t="str">
        <f t="shared" si="267"/>
        <v>*</v>
      </c>
      <c r="I918" s="64" t="str">
        <f t="shared" si="267"/>
        <v>*</v>
      </c>
      <c r="J918" s="64" t="str">
        <f t="shared" si="267"/>
        <v>*</v>
      </c>
      <c r="K918" s="64" t="str">
        <f t="shared" si="267"/>
        <v>*</v>
      </c>
      <c r="L918" s="64" t="str">
        <f t="shared" si="267"/>
        <v>*</v>
      </c>
      <c r="M918" s="64" t="str">
        <f t="shared" si="267"/>
        <v/>
      </c>
      <c r="N918" s="64" t="str">
        <f t="shared" si="267"/>
        <v/>
      </c>
      <c r="O918" s="64" t="str">
        <f t="shared" si="267"/>
        <v/>
      </c>
      <c r="P918" s="64" t="str">
        <f t="shared" si="267"/>
        <v>*</v>
      </c>
      <c r="Q918" s="64" t="str">
        <f t="shared" si="267"/>
        <v>*</v>
      </c>
      <c r="R918" s="64" t="str">
        <f t="shared" si="267"/>
        <v>*</v>
      </c>
      <c r="S918" s="64" t="str">
        <f t="shared" si="267"/>
        <v>*</v>
      </c>
      <c r="T918" s="64" t="str">
        <f t="shared" si="267"/>
        <v>*</v>
      </c>
      <c r="U918" s="64" t="str">
        <f t="shared" si="267"/>
        <v>*</v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24" t="str">
        <f t="shared" ref="D919:U919" si="268">IF(D276=D593,"","*")</f>
        <v>*</v>
      </c>
      <c r="E919" s="24" t="str">
        <f t="shared" si="268"/>
        <v>*</v>
      </c>
      <c r="F919" s="24" t="str">
        <f t="shared" si="268"/>
        <v>*</v>
      </c>
      <c r="G919" s="24" t="str">
        <f t="shared" si="268"/>
        <v>*</v>
      </c>
      <c r="H919" s="24" t="str">
        <f t="shared" si="268"/>
        <v>*</v>
      </c>
      <c r="I919" s="24" t="str">
        <f t="shared" si="268"/>
        <v>*</v>
      </c>
      <c r="J919" s="24" t="str">
        <f t="shared" si="268"/>
        <v>*</v>
      </c>
      <c r="K919" s="24" t="str">
        <f t="shared" si="268"/>
        <v>*</v>
      </c>
      <c r="L919" s="24" t="str">
        <f t="shared" si="268"/>
        <v>*</v>
      </c>
      <c r="M919" s="24" t="str">
        <f t="shared" si="268"/>
        <v/>
      </c>
      <c r="N919" s="24" t="str">
        <f t="shared" si="268"/>
        <v/>
      </c>
      <c r="O919" s="24" t="str">
        <f t="shared" si="268"/>
        <v/>
      </c>
      <c r="P919" s="24" t="str">
        <f t="shared" si="268"/>
        <v>*</v>
      </c>
      <c r="Q919" s="24" t="str">
        <f t="shared" si="268"/>
        <v>*</v>
      </c>
      <c r="R919" s="24" t="str">
        <f t="shared" si="268"/>
        <v>*</v>
      </c>
      <c r="S919" s="24" t="str">
        <f t="shared" si="268"/>
        <v>*</v>
      </c>
      <c r="T919" s="24" t="str">
        <f t="shared" si="268"/>
        <v>*</v>
      </c>
      <c r="U919" s="24" t="str">
        <f t="shared" si="268"/>
        <v>*</v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24" t="str">
        <f t="shared" ref="D920:U920" si="269">IF(D277=D594,"","*")</f>
        <v>*</v>
      </c>
      <c r="E920" s="24" t="str">
        <f t="shared" si="269"/>
        <v>*</v>
      </c>
      <c r="F920" s="24" t="str">
        <f t="shared" si="269"/>
        <v>*</v>
      </c>
      <c r="G920" s="24" t="str">
        <f t="shared" si="269"/>
        <v>*</v>
      </c>
      <c r="H920" s="24" t="str">
        <f t="shared" si="269"/>
        <v>*</v>
      </c>
      <c r="I920" s="24" t="str">
        <f t="shared" si="269"/>
        <v>*</v>
      </c>
      <c r="J920" s="24" t="str">
        <f t="shared" si="269"/>
        <v>*</v>
      </c>
      <c r="K920" s="24" t="str">
        <f t="shared" si="269"/>
        <v>*</v>
      </c>
      <c r="L920" s="24" t="str">
        <f t="shared" si="269"/>
        <v>*</v>
      </c>
      <c r="M920" s="24" t="str">
        <f t="shared" si="269"/>
        <v/>
      </c>
      <c r="N920" s="24" t="str">
        <f t="shared" si="269"/>
        <v/>
      </c>
      <c r="O920" s="24" t="str">
        <f t="shared" si="269"/>
        <v/>
      </c>
      <c r="P920" s="24" t="str">
        <f t="shared" si="269"/>
        <v>*</v>
      </c>
      <c r="Q920" s="24" t="str">
        <f t="shared" si="269"/>
        <v>*</v>
      </c>
      <c r="R920" s="24" t="str">
        <f t="shared" si="269"/>
        <v>*</v>
      </c>
      <c r="S920" s="24" t="str">
        <f t="shared" si="269"/>
        <v>*</v>
      </c>
      <c r="T920" s="24" t="str">
        <f t="shared" si="269"/>
        <v>*</v>
      </c>
      <c r="U920" s="24" t="str">
        <f t="shared" si="269"/>
        <v>*</v>
      </c>
    </row>
    <row r="921" spans="1:21" s="18" customFormat="1" ht="15.75" hidden="1" customHeight="1" x14ac:dyDescent="0.2">
      <c r="A921" s="76"/>
      <c r="B921" s="21" t="s">
        <v>212</v>
      </c>
      <c r="C921" s="23" t="s">
        <v>15</v>
      </c>
      <c r="D921" s="24" t="str">
        <f t="shared" ref="D921:U921" si="270">IF(D278=D595,"","*")</f>
        <v/>
      </c>
      <c r="E921" s="24" t="str">
        <f t="shared" si="270"/>
        <v>*</v>
      </c>
      <c r="F921" s="24" t="str">
        <f t="shared" si="270"/>
        <v>*</v>
      </c>
      <c r="G921" s="24" t="str">
        <f t="shared" si="270"/>
        <v/>
      </c>
      <c r="H921" s="24" t="str">
        <f t="shared" si="270"/>
        <v/>
      </c>
      <c r="I921" s="24" t="str">
        <f t="shared" si="270"/>
        <v/>
      </c>
      <c r="J921" s="24" t="str">
        <f t="shared" si="270"/>
        <v/>
      </c>
      <c r="K921" s="24" t="str">
        <f t="shared" si="270"/>
        <v/>
      </c>
      <c r="L921" s="24" t="str">
        <f t="shared" si="270"/>
        <v/>
      </c>
      <c r="M921" s="24" t="str">
        <f t="shared" si="270"/>
        <v/>
      </c>
      <c r="N921" s="24" t="str">
        <f t="shared" si="270"/>
        <v/>
      </c>
      <c r="O921" s="24" t="str">
        <f t="shared" si="270"/>
        <v/>
      </c>
      <c r="P921" s="24" t="str">
        <f t="shared" si="270"/>
        <v/>
      </c>
      <c r="Q921" s="24" t="str">
        <f t="shared" si="270"/>
        <v>*</v>
      </c>
      <c r="R921" s="24" t="str">
        <f t="shared" si="270"/>
        <v>*</v>
      </c>
      <c r="S921" s="24" t="str">
        <f t="shared" si="270"/>
        <v/>
      </c>
      <c r="T921" s="24" t="str">
        <f t="shared" si="270"/>
        <v/>
      </c>
      <c r="U921" s="24" t="str">
        <f t="shared" si="270"/>
        <v/>
      </c>
    </row>
    <row r="922" spans="1:21" s="18" customFormat="1" ht="15.75" hidden="1" customHeight="1" x14ac:dyDescent="0.2">
      <c r="A922" s="76"/>
      <c r="B922" s="22" t="s">
        <v>333</v>
      </c>
      <c r="C922" s="23" t="s">
        <v>16</v>
      </c>
      <c r="D922" s="24" t="str">
        <f t="shared" ref="D922:U922" si="271">IF(D279=D596,"","*")</f>
        <v/>
      </c>
      <c r="E922" s="24" t="str">
        <f t="shared" si="271"/>
        <v>*</v>
      </c>
      <c r="F922" s="24" t="str">
        <f t="shared" si="271"/>
        <v>*</v>
      </c>
      <c r="G922" s="24" t="str">
        <f t="shared" si="271"/>
        <v/>
      </c>
      <c r="H922" s="24" t="str">
        <f t="shared" si="271"/>
        <v/>
      </c>
      <c r="I922" s="24" t="str">
        <f t="shared" si="271"/>
        <v/>
      </c>
      <c r="J922" s="24" t="str">
        <f t="shared" si="271"/>
        <v/>
      </c>
      <c r="K922" s="24" t="str">
        <f t="shared" si="271"/>
        <v/>
      </c>
      <c r="L922" s="24" t="str">
        <f t="shared" si="271"/>
        <v/>
      </c>
      <c r="M922" s="24" t="str">
        <f t="shared" si="271"/>
        <v/>
      </c>
      <c r="N922" s="24" t="str">
        <f t="shared" si="271"/>
        <v/>
      </c>
      <c r="O922" s="24" t="str">
        <f t="shared" si="271"/>
        <v/>
      </c>
      <c r="P922" s="24" t="str">
        <f t="shared" si="271"/>
        <v/>
      </c>
      <c r="Q922" s="24" t="str">
        <f t="shared" si="271"/>
        <v>*</v>
      </c>
      <c r="R922" s="24" t="str">
        <f t="shared" si="271"/>
        <v>*</v>
      </c>
      <c r="S922" s="24" t="str">
        <f t="shared" si="271"/>
        <v/>
      </c>
      <c r="T922" s="24" t="str">
        <f t="shared" si="271"/>
        <v/>
      </c>
      <c r="U922" s="24" t="str">
        <f t="shared" si="271"/>
        <v/>
      </c>
    </row>
    <row r="923" spans="1:21" s="18" customFormat="1" ht="15.75" hidden="1" customHeight="1" x14ac:dyDescent="0.2">
      <c r="A923" s="77"/>
      <c r="B923" s="25" t="s">
        <v>221</v>
      </c>
      <c r="C923" s="26" t="s">
        <v>18</v>
      </c>
      <c r="D923" s="27" t="str">
        <f t="shared" ref="D923:U923" si="272">IF(D280=D597,"","*")</f>
        <v>*</v>
      </c>
      <c r="E923" s="27" t="str">
        <f t="shared" si="272"/>
        <v>*</v>
      </c>
      <c r="F923" s="27" t="str">
        <f t="shared" si="272"/>
        <v>*</v>
      </c>
      <c r="G923" s="27" t="str">
        <f t="shared" si="272"/>
        <v/>
      </c>
      <c r="H923" s="27" t="str">
        <f t="shared" si="272"/>
        <v/>
      </c>
      <c r="I923" s="27" t="str">
        <f t="shared" si="272"/>
        <v/>
      </c>
      <c r="J923" s="27" t="str">
        <f t="shared" si="272"/>
        <v/>
      </c>
      <c r="K923" s="27" t="str">
        <f t="shared" si="272"/>
        <v/>
      </c>
      <c r="L923" s="27" t="str">
        <f t="shared" si="272"/>
        <v/>
      </c>
      <c r="M923" s="27" t="str">
        <f t="shared" si="272"/>
        <v/>
      </c>
      <c r="N923" s="27" t="str">
        <f t="shared" si="272"/>
        <v/>
      </c>
      <c r="O923" s="27" t="str">
        <f t="shared" si="272"/>
        <v/>
      </c>
      <c r="P923" s="27" t="str">
        <f t="shared" si="272"/>
        <v/>
      </c>
      <c r="Q923" s="27" t="str">
        <f t="shared" si="272"/>
        <v/>
      </c>
      <c r="R923" s="27" t="str">
        <f t="shared" si="272"/>
        <v/>
      </c>
      <c r="S923" s="27" t="str">
        <f t="shared" si="272"/>
        <v>*</v>
      </c>
      <c r="T923" s="27" t="str">
        <f t="shared" si="272"/>
        <v>*</v>
      </c>
      <c r="U923" s="27" t="str">
        <f t="shared" si="272"/>
        <v>*</v>
      </c>
    </row>
    <row r="924" spans="1:21" ht="15.75" hidden="1" customHeight="1" x14ac:dyDescent="0.2">
      <c r="A924" s="72" t="s">
        <v>358</v>
      </c>
      <c r="B924" s="73"/>
      <c r="C924" s="15" t="s">
        <v>36</v>
      </c>
      <c r="D924" s="16" t="e">
        <f>IF(#REF!=D598,"","*")</f>
        <v>#REF!</v>
      </c>
      <c r="E924" s="16" t="e">
        <f>IF(#REF!=E598,"","*")</f>
        <v>#REF!</v>
      </c>
      <c r="F924" s="16" t="e">
        <f>IF(#REF!=F598,"","*")</f>
        <v>#REF!</v>
      </c>
      <c r="G924" s="16" t="e">
        <f>IF(#REF!=G598,"","*")</f>
        <v>#REF!</v>
      </c>
      <c r="H924" s="16" t="e">
        <f>IF(#REF!=H598,"","*")</f>
        <v>#REF!</v>
      </c>
      <c r="I924" s="16" t="e">
        <f>IF(#REF!=I598,"","*")</f>
        <v>#REF!</v>
      </c>
      <c r="J924" s="16" t="e">
        <f>IF(#REF!=J598,"","*")</f>
        <v>#REF!</v>
      </c>
      <c r="K924" s="16" t="e">
        <f>IF(#REF!=K598,"","*")</f>
        <v>#REF!</v>
      </c>
      <c r="L924" s="16" t="e">
        <f>IF(#REF!=L598,"","*")</f>
        <v>#REF!</v>
      </c>
      <c r="M924" s="16" t="e">
        <f>IF(#REF!=M598,"","*")</f>
        <v>#REF!</v>
      </c>
      <c r="N924" s="16" t="e">
        <f>IF(#REF!=N598,"","*")</f>
        <v>#REF!</v>
      </c>
      <c r="O924" s="16" t="e">
        <f>IF(#REF!=O598,"","*")</f>
        <v>#REF!</v>
      </c>
      <c r="P924" s="16" t="e">
        <f>IF(#REF!=P598,"","*")</f>
        <v>#REF!</v>
      </c>
      <c r="Q924" s="16" t="e">
        <f>IF(#REF!=Q598,"","*")</f>
        <v>#REF!</v>
      </c>
      <c r="R924" s="16" t="e">
        <f>IF(#REF!=R598,"","*")</f>
        <v>#REF!</v>
      </c>
      <c r="S924" s="16" t="e">
        <f>IF(#REF!=S598,"","*")</f>
        <v>#REF!</v>
      </c>
      <c r="T924" s="16" t="e">
        <f>IF(#REF!=T598,"","*")</f>
        <v>#REF!</v>
      </c>
      <c r="U924" s="16" t="e">
        <f>IF(#REF!=U598,"","*")</f>
        <v>#REF!</v>
      </c>
    </row>
    <row r="925" spans="1:21" s="18" customFormat="1" ht="15.75" hidden="1" customHeight="1" x14ac:dyDescent="0.2">
      <c r="A925" s="91" t="s">
        <v>332</v>
      </c>
      <c r="B925" s="17" t="s">
        <v>210</v>
      </c>
      <c r="C925" s="63" t="s">
        <v>22</v>
      </c>
      <c r="D925" s="64" t="e">
        <f>IF(#REF!=D599,"","*")</f>
        <v>#REF!</v>
      </c>
      <c r="E925" s="64" t="e">
        <f>IF(#REF!=E599,"","*")</f>
        <v>#REF!</v>
      </c>
      <c r="F925" s="64" t="e">
        <f>IF(#REF!=F599,"","*")</f>
        <v>#REF!</v>
      </c>
      <c r="G925" s="64" t="e">
        <f>IF(#REF!=G599,"","*")</f>
        <v>#REF!</v>
      </c>
      <c r="H925" s="64" t="e">
        <f>IF(#REF!=H599,"","*")</f>
        <v>#REF!</v>
      </c>
      <c r="I925" s="64" t="e">
        <f>IF(#REF!=I599,"","*")</f>
        <v>#REF!</v>
      </c>
      <c r="J925" s="64" t="e">
        <f>IF(#REF!=J599,"","*")</f>
        <v>#REF!</v>
      </c>
      <c r="K925" s="64" t="e">
        <f>IF(#REF!=K599,"","*")</f>
        <v>#REF!</v>
      </c>
      <c r="L925" s="64" t="e">
        <f>IF(#REF!=L599,"","*")</f>
        <v>#REF!</v>
      </c>
      <c r="M925" s="64" t="e">
        <f>IF(#REF!=M599,"","*")</f>
        <v>#REF!</v>
      </c>
      <c r="N925" s="64" t="e">
        <f>IF(#REF!=N599,"","*")</f>
        <v>#REF!</v>
      </c>
      <c r="O925" s="64" t="e">
        <f>IF(#REF!=O599,"","*")</f>
        <v>#REF!</v>
      </c>
      <c r="P925" s="64" t="e">
        <f>IF(#REF!=P599,"","*")</f>
        <v>#REF!</v>
      </c>
      <c r="Q925" s="64" t="e">
        <f>IF(#REF!=Q599,"","*")</f>
        <v>#REF!</v>
      </c>
      <c r="R925" s="64" t="e">
        <f>IF(#REF!=R599,"","*")</f>
        <v>#REF!</v>
      </c>
      <c r="S925" s="64" t="e">
        <f>IF(#REF!=S599,"","*")</f>
        <v>#REF!</v>
      </c>
      <c r="T925" s="64" t="e">
        <f>IF(#REF!=T599,"","*")</f>
        <v>#REF!</v>
      </c>
      <c r="U925" s="64" t="e">
        <f>IF(#REF!=U599,"","*")</f>
        <v>#REF!</v>
      </c>
    </row>
    <row r="926" spans="1:21" s="18" customFormat="1" ht="15.75" hidden="1" customHeight="1" x14ac:dyDescent="0.2">
      <c r="A926" s="92"/>
      <c r="B926" s="19" t="s">
        <v>211</v>
      </c>
      <c r="C926" s="42" t="s">
        <v>17</v>
      </c>
      <c r="D926" s="20" t="e">
        <f>IF(#REF!=D600,"","*")</f>
        <v>#REF!</v>
      </c>
      <c r="E926" s="20" t="e">
        <f>IF(#REF!=E600,"","*")</f>
        <v>#REF!</v>
      </c>
      <c r="F926" s="20" t="e">
        <f>IF(#REF!=F600,"","*")</f>
        <v>#REF!</v>
      </c>
      <c r="G926" s="20" t="e">
        <f>IF(#REF!=G600,"","*")</f>
        <v>#REF!</v>
      </c>
      <c r="H926" s="20" t="e">
        <f>IF(#REF!=H600,"","*")</f>
        <v>#REF!</v>
      </c>
      <c r="I926" s="20" t="e">
        <f>IF(#REF!=I600,"","*")</f>
        <v>#REF!</v>
      </c>
      <c r="J926" s="20" t="e">
        <f>IF(#REF!=J600,"","*")</f>
        <v>#REF!</v>
      </c>
      <c r="K926" s="20" t="e">
        <f>IF(#REF!=K600,"","*")</f>
        <v>#REF!</v>
      </c>
      <c r="L926" s="20" t="e">
        <f>IF(#REF!=L600,"","*")</f>
        <v>#REF!</v>
      </c>
      <c r="M926" s="20" t="e">
        <f>IF(#REF!=M600,"","*")</f>
        <v>#REF!</v>
      </c>
      <c r="N926" s="20" t="e">
        <f>IF(#REF!=N600,"","*")</f>
        <v>#REF!</v>
      </c>
      <c r="O926" s="20" t="e">
        <f>IF(#REF!=O600,"","*")</f>
        <v>#REF!</v>
      </c>
      <c r="P926" s="20" t="e">
        <f>IF(#REF!=P600,"","*")</f>
        <v>#REF!</v>
      </c>
      <c r="Q926" s="20" t="e">
        <f>IF(#REF!=Q600,"","*")</f>
        <v>#REF!</v>
      </c>
      <c r="R926" s="20" t="e">
        <f>IF(#REF!=R600,"","*")</f>
        <v>#REF!</v>
      </c>
      <c r="S926" s="20" t="e">
        <f>IF(#REF!=S600,"","*")</f>
        <v>#REF!</v>
      </c>
      <c r="T926" s="20" t="e">
        <f>IF(#REF!=T600,"","*")</f>
        <v>#REF!</v>
      </c>
      <c r="U926" s="20" t="e">
        <f>IF(#REF!=U600,"","*")</f>
        <v>#REF!</v>
      </c>
    </row>
    <row r="927" spans="1:21" s="18" customFormat="1" ht="15.75" hidden="1" customHeight="1" x14ac:dyDescent="0.2">
      <c r="A927" s="92"/>
      <c r="B927" s="21" t="s">
        <v>248</v>
      </c>
      <c r="C927" s="42" t="s">
        <v>14</v>
      </c>
      <c r="D927" s="20" t="e">
        <f>IF(#REF!=D601,"","*")</f>
        <v>#REF!</v>
      </c>
      <c r="E927" s="20" t="e">
        <f>IF(#REF!=E601,"","*")</f>
        <v>#REF!</v>
      </c>
      <c r="F927" s="20" t="e">
        <f>IF(#REF!=F601,"","*")</f>
        <v>#REF!</v>
      </c>
      <c r="G927" s="20" t="e">
        <f>IF(#REF!=G601,"","*")</f>
        <v>#REF!</v>
      </c>
      <c r="H927" s="20" t="e">
        <f>IF(#REF!=H601,"","*")</f>
        <v>#REF!</v>
      </c>
      <c r="I927" s="20" t="e">
        <f>IF(#REF!=I601,"","*")</f>
        <v>#REF!</v>
      </c>
      <c r="J927" s="20" t="e">
        <f>IF(#REF!=J601,"","*")</f>
        <v>#REF!</v>
      </c>
      <c r="K927" s="20" t="e">
        <f>IF(#REF!=K601,"","*")</f>
        <v>#REF!</v>
      </c>
      <c r="L927" s="20" t="e">
        <f>IF(#REF!=L601,"","*")</f>
        <v>#REF!</v>
      </c>
      <c r="M927" s="20" t="e">
        <f>IF(#REF!=M601,"","*")</f>
        <v>#REF!</v>
      </c>
      <c r="N927" s="20" t="e">
        <f>IF(#REF!=N601,"","*")</f>
        <v>#REF!</v>
      </c>
      <c r="O927" s="20" t="e">
        <f>IF(#REF!=O601,"","*")</f>
        <v>#REF!</v>
      </c>
      <c r="P927" s="20" t="e">
        <f>IF(#REF!=P601,"","*")</f>
        <v>#REF!</v>
      </c>
      <c r="Q927" s="20" t="e">
        <f>IF(#REF!=Q601,"","*")</f>
        <v>#REF!</v>
      </c>
      <c r="R927" s="20" t="e">
        <f>IF(#REF!=R601,"","*")</f>
        <v>#REF!</v>
      </c>
      <c r="S927" s="20" t="e">
        <f>IF(#REF!=S601,"","*")</f>
        <v>#REF!</v>
      </c>
      <c r="T927" s="20" t="e">
        <f>IF(#REF!=T601,"","*")</f>
        <v>#REF!</v>
      </c>
      <c r="U927" s="20" t="e">
        <f>IF(#REF!=U601,"","*")</f>
        <v>#REF!</v>
      </c>
    </row>
    <row r="928" spans="1:21" s="18" customFormat="1" ht="15.75" hidden="1" customHeight="1" x14ac:dyDescent="0.2">
      <c r="A928" s="92"/>
      <c r="B928" s="21" t="s">
        <v>212</v>
      </c>
      <c r="C928" s="42" t="s">
        <v>15</v>
      </c>
      <c r="D928" s="20" t="e">
        <f>IF(#REF!=D602,"","*")</f>
        <v>#REF!</v>
      </c>
      <c r="E928" s="20" t="e">
        <f>IF(#REF!=E602,"","*")</f>
        <v>#REF!</v>
      </c>
      <c r="F928" s="20" t="e">
        <f>IF(#REF!=F602,"","*")</f>
        <v>#REF!</v>
      </c>
      <c r="G928" s="20" t="e">
        <f>IF(#REF!=G602,"","*")</f>
        <v>#REF!</v>
      </c>
      <c r="H928" s="20" t="e">
        <f>IF(#REF!=H602,"","*")</f>
        <v>#REF!</v>
      </c>
      <c r="I928" s="20" t="e">
        <f>IF(#REF!=I602,"","*")</f>
        <v>#REF!</v>
      </c>
      <c r="J928" s="20" t="e">
        <f>IF(#REF!=J602,"","*")</f>
        <v>#REF!</v>
      </c>
      <c r="K928" s="20" t="e">
        <f>IF(#REF!=K602,"","*")</f>
        <v>#REF!</v>
      </c>
      <c r="L928" s="20" t="e">
        <f>IF(#REF!=L602,"","*")</f>
        <v>#REF!</v>
      </c>
      <c r="M928" s="20" t="e">
        <f>IF(#REF!=M602,"","*")</f>
        <v>#REF!</v>
      </c>
      <c r="N928" s="20" t="e">
        <f>IF(#REF!=N602,"","*")</f>
        <v>#REF!</v>
      </c>
      <c r="O928" s="20" t="e">
        <f>IF(#REF!=O602,"","*")</f>
        <v>#REF!</v>
      </c>
      <c r="P928" s="20" t="e">
        <f>IF(#REF!=P602,"","*")</f>
        <v>#REF!</v>
      </c>
      <c r="Q928" s="20" t="e">
        <f>IF(#REF!=Q602,"","*")</f>
        <v>#REF!</v>
      </c>
      <c r="R928" s="20" t="e">
        <f>IF(#REF!=R602,"","*")</f>
        <v>#REF!</v>
      </c>
      <c r="S928" s="20" t="e">
        <f>IF(#REF!=S602,"","*")</f>
        <v>#REF!</v>
      </c>
      <c r="T928" s="20" t="e">
        <f>IF(#REF!=T602,"","*")</f>
        <v>#REF!</v>
      </c>
      <c r="U928" s="20" t="e">
        <f>IF(#REF!=U602,"","*")</f>
        <v>#REF!</v>
      </c>
    </row>
    <row r="929" spans="1:21" s="18" customFormat="1" ht="15.75" hidden="1" customHeight="1" x14ac:dyDescent="0.2">
      <c r="A929" s="92"/>
      <c r="B929" s="19" t="s">
        <v>333</v>
      </c>
      <c r="C929" s="42" t="s">
        <v>16</v>
      </c>
      <c r="D929" s="20" t="e">
        <f>IF(#REF!=D603,"","*")</f>
        <v>#REF!</v>
      </c>
      <c r="E929" s="20" t="e">
        <f>IF(#REF!=E603,"","*")</f>
        <v>#REF!</v>
      </c>
      <c r="F929" s="20" t="e">
        <f>IF(#REF!=F603,"","*")</f>
        <v>#REF!</v>
      </c>
      <c r="G929" s="20" t="e">
        <f>IF(#REF!=G603,"","*")</f>
        <v>#REF!</v>
      </c>
      <c r="H929" s="20" t="e">
        <f>IF(#REF!=H603,"","*")</f>
        <v>#REF!</v>
      </c>
      <c r="I929" s="20" t="e">
        <f>IF(#REF!=I603,"","*")</f>
        <v>#REF!</v>
      </c>
      <c r="J929" s="20" t="e">
        <f>IF(#REF!=J603,"","*")</f>
        <v>#REF!</v>
      </c>
      <c r="K929" s="20" t="e">
        <f>IF(#REF!=K603,"","*")</f>
        <v>#REF!</v>
      </c>
      <c r="L929" s="20" t="e">
        <f>IF(#REF!=L603,"","*")</f>
        <v>#REF!</v>
      </c>
      <c r="M929" s="20" t="e">
        <f>IF(#REF!=M603,"","*")</f>
        <v>#REF!</v>
      </c>
      <c r="N929" s="20" t="e">
        <f>IF(#REF!=N603,"","*")</f>
        <v>#REF!</v>
      </c>
      <c r="O929" s="20" t="e">
        <f>IF(#REF!=O603,"","*")</f>
        <v>#REF!</v>
      </c>
      <c r="P929" s="20" t="e">
        <f>IF(#REF!=P603,"","*")</f>
        <v>#REF!</v>
      </c>
      <c r="Q929" s="20" t="e">
        <f>IF(#REF!=Q603,"","*")</f>
        <v>#REF!</v>
      </c>
      <c r="R929" s="20" t="e">
        <f>IF(#REF!=R603,"","*")</f>
        <v>#REF!</v>
      </c>
      <c r="S929" s="20" t="e">
        <f>IF(#REF!=S603,"","*")</f>
        <v>#REF!</v>
      </c>
      <c r="T929" s="20" t="e">
        <f>IF(#REF!=T603,"","*")</f>
        <v>#REF!</v>
      </c>
      <c r="U929" s="20" t="e">
        <f>IF(#REF!=U603,"","*")</f>
        <v>#REF!</v>
      </c>
    </row>
    <row r="930" spans="1:21" s="18" customFormat="1" ht="15.75" hidden="1" customHeight="1" x14ac:dyDescent="0.2">
      <c r="A930" s="92"/>
      <c r="B930" s="19" t="s">
        <v>221</v>
      </c>
      <c r="C930" s="42" t="s">
        <v>18</v>
      </c>
      <c r="D930" s="20" t="e">
        <f>IF(#REF!=D604,"","*")</f>
        <v>#REF!</v>
      </c>
      <c r="E930" s="20" t="e">
        <f>IF(#REF!=E604,"","*")</f>
        <v>#REF!</v>
      </c>
      <c r="F930" s="20" t="e">
        <f>IF(#REF!=F604,"","*")</f>
        <v>#REF!</v>
      </c>
      <c r="G930" s="20" t="e">
        <f>IF(#REF!=G604,"","*")</f>
        <v>#REF!</v>
      </c>
      <c r="H930" s="20" t="e">
        <f>IF(#REF!=H604,"","*")</f>
        <v>#REF!</v>
      </c>
      <c r="I930" s="20" t="e">
        <f>IF(#REF!=I604,"","*")</f>
        <v>#REF!</v>
      </c>
      <c r="J930" s="20" t="e">
        <f>IF(#REF!=J604,"","*")</f>
        <v>#REF!</v>
      </c>
      <c r="K930" s="20" t="e">
        <f>IF(#REF!=K604,"","*")</f>
        <v>#REF!</v>
      </c>
      <c r="L930" s="20" t="e">
        <f>IF(#REF!=L604,"","*")</f>
        <v>#REF!</v>
      </c>
      <c r="M930" s="20" t="e">
        <f>IF(#REF!=M604,"","*")</f>
        <v>#REF!</v>
      </c>
      <c r="N930" s="20" t="e">
        <f>IF(#REF!=N604,"","*")</f>
        <v>#REF!</v>
      </c>
      <c r="O930" s="20" t="e">
        <f>IF(#REF!=O604,"","*")</f>
        <v>#REF!</v>
      </c>
      <c r="P930" s="20" t="e">
        <f>IF(#REF!=P604,"","*")</f>
        <v>#REF!</v>
      </c>
      <c r="Q930" s="20" t="e">
        <f>IF(#REF!=Q604,"","*")</f>
        <v>#REF!</v>
      </c>
      <c r="R930" s="20" t="e">
        <f>IF(#REF!=R604,"","*")</f>
        <v>#REF!</v>
      </c>
      <c r="S930" s="20" t="e">
        <f>IF(#REF!=S604,"","*")</f>
        <v>#REF!</v>
      </c>
      <c r="T930" s="20" t="e">
        <f>IF(#REF!=T604,"","*")</f>
        <v>#REF!</v>
      </c>
      <c r="U930" s="20" t="e">
        <f>IF(#REF!=U604,"","*")</f>
        <v>#REF!</v>
      </c>
    </row>
    <row r="931" spans="1:21" s="18" customFormat="1" ht="15.75" hidden="1" customHeight="1" x14ac:dyDescent="0.2">
      <c r="A931" s="76" t="s">
        <v>334</v>
      </c>
      <c r="B931" s="17" t="s">
        <v>210</v>
      </c>
      <c r="C931" s="63" t="s">
        <v>22</v>
      </c>
      <c r="D931" s="64" t="e">
        <f>IF(#REF!=D605,"","*")</f>
        <v>#REF!</v>
      </c>
      <c r="E931" s="64" t="e">
        <f>IF(#REF!=E605,"","*")</f>
        <v>#REF!</v>
      </c>
      <c r="F931" s="64" t="e">
        <f>IF(#REF!=F605,"","*")</f>
        <v>#REF!</v>
      </c>
      <c r="G931" s="64" t="e">
        <f>IF(#REF!=G605,"","*")</f>
        <v>#REF!</v>
      </c>
      <c r="H931" s="64" t="e">
        <f>IF(#REF!=H605,"","*")</f>
        <v>#REF!</v>
      </c>
      <c r="I931" s="64" t="e">
        <f>IF(#REF!=I605,"","*")</f>
        <v>#REF!</v>
      </c>
      <c r="J931" s="64" t="e">
        <f>IF(#REF!=J605,"","*")</f>
        <v>#REF!</v>
      </c>
      <c r="K931" s="64" t="e">
        <f>IF(#REF!=K605,"","*")</f>
        <v>#REF!</v>
      </c>
      <c r="L931" s="64" t="e">
        <f>IF(#REF!=L605,"","*")</f>
        <v>#REF!</v>
      </c>
      <c r="M931" s="64" t="e">
        <f>IF(#REF!=M605,"","*")</f>
        <v>#REF!</v>
      </c>
      <c r="N931" s="64" t="e">
        <f>IF(#REF!=N605,"","*")</f>
        <v>#REF!</v>
      </c>
      <c r="O931" s="64" t="e">
        <f>IF(#REF!=O605,"","*")</f>
        <v>#REF!</v>
      </c>
      <c r="P931" s="64" t="e">
        <f>IF(#REF!=P605,"","*")</f>
        <v>#REF!</v>
      </c>
      <c r="Q931" s="64" t="e">
        <f>IF(#REF!=Q605,"","*")</f>
        <v>#REF!</v>
      </c>
      <c r="R931" s="64" t="e">
        <f>IF(#REF!=R605,"","*")</f>
        <v>#REF!</v>
      </c>
      <c r="S931" s="64" t="e">
        <f>IF(#REF!=S605,"","*")</f>
        <v>#REF!</v>
      </c>
      <c r="T931" s="64" t="e">
        <f>IF(#REF!=T605,"","*")</f>
        <v>#REF!</v>
      </c>
      <c r="U931" s="6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24" t="e">
        <f>IF(#REF!=D606,"","*")</f>
        <v>#REF!</v>
      </c>
      <c r="E932" s="24" t="e">
        <f>IF(#REF!=E606,"","*")</f>
        <v>#REF!</v>
      </c>
      <c r="F932" s="24" t="e">
        <f>IF(#REF!=F606,"","*")</f>
        <v>#REF!</v>
      </c>
      <c r="G932" s="24" t="e">
        <f>IF(#REF!=G606,"","*")</f>
        <v>#REF!</v>
      </c>
      <c r="H932" s="24" t="e">
        <f>IF(#REF!=H606,"","*")</f>
        <v>#REF!</v>
      </c>
      <c r="I932" s="24" t="e">
        <f>IF(#REF!=I606,"","*")</f>
        <v>#REF!</v>
      </c>
      <c r="J932" s="24" t="e">
        <f>IF(#REF!=J606,"","*")</f>
        <v>#REF!</v>
      </c>
      <c r="K932" s="24" t="e">
        <f>IF(#REF!=K606,"","*")</f>
        <v>#REF!</v>
      </c>
      <c r="L932" s="24" t="e">
        <f>IF(#REF!=L606,"","*")</f>
        <v>#REF!</v>
      </c>
      <c r="M932" s="24" t="e">
        <f>IF(#REF!=M606,"","*")</f>
        <v>#REF!</v>
      </c>
      <c r="N932" s="24" t="e">
        <f>IF(#REF!=N606,"","*")</f>
        <v>#REF!</v>
      </c>
      <c r="O932" s="24" t="e">
        <f>IF(#REF!=O606,"","*")</f>
        <v>#REF!</v>
      </c>
      <c r="P932" s="24" t="e">
        <f>IF(#REF!=P606,"","*")</f>
        <v>#REF!</v>
      </c>
      <c r="Q932" s="24" t="e">
        <f>IF(#REF!=Q606,"","*")</f>
        <v>#REF!</v>
      </c>
      <c r="R932" s="24" t="e">
        <f>IF(#REF!=R606,"","*")</f>
        <v>#REF!</v>
      </c>
      <c r="S932" s="24" t="e">
        <f>IF(#REF!=S606,"","*")</f>
        <v>#REF!</v>
      </c>
      <c r="T932" s="24" t="e">
        <f>IF(#REF!=T606,"","*")</f>
        <v>#REF!</v>
      </c>
      <c r="U932" s="24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24" t="e">
        <f>IF(#REF!=D607,"","*")</f>
        <v>#REF!</v>
      </c>
      <c r="E933" s="24" t="e">
        <f>IF(#REF!=E607,"","*")</f>
        <v>#REF!</v>
      </c>
      <c r="F933" s="24" t="e">
        <f>IF(#REF!=F607,"","*")</f>
        <v>#REF!</v>
      </c>
      <c r="G933" s="24" t="e">
        <f>IF(#REF!=G607,"","*")</f>
        <v>#REF!</v>
      </c>
      <c r="H933" s="24" t="e">
        <f>IF(#REF!=H607,"","*")</f>
        <v>#REF!</v>
      </c>
      <c r="I933" s="24" t="e">
        <f>IF(#REF!=I607,"","*")</f>
        <v>#REF!</v>
      </c>
      <c r="J933" s="24" t="e">
        <f>IF(#REF!=J607,"","*")</f>
        <v>#REF!</v>
      </c>
      <c r="K933" s="24" t="e">
        <f>IF(#REF!=K607,"","*")</f>
        <v>#REF!</v>
      </c>
      <c r="L933" s="24" t="e">
        <f>IF(#REF!=L607,"","*")</f>
        <v>#REF!</v>
      </c>
      <c r="M933" s="24" t="e">
        <f>IF(#REF!=M607,"","*")</f>
        <v>#REF!</v>
      </c>
      <c r="N933" s="24" t="e">
        <f>IF(#REF!=N607,"","*")</f>
        <v>#REF!</v>
      </c>
      <c r="O933" s="24" t="e">
        <f>IF(#REF!=O607,"","*")</f>
        <v>#REF!</v>
      </c>
      <c r="P933" s="24" t="e">
        <f>IF(#REF!=P607,"","*")</f>
        <v>#REF!</v>
      </c>
      <c r="Q933" s="24" t="e">
        <f>IF(#REF!=Q607,"","*")</f>
        <v>#REF!</v>
      </c>
      <c r="R933" s="24" t="e">
        <f>IF(#REF!=R607,"","*")</f>
        <v>#REF!</v>
      </c>
      <c r="S933" s="24" t="e">
        <f>IF(#REF!=S607,"","*")</f>
        <v>#REF!</v>
      </c>
      <c r="T933" s="24" t="e">
        <f>IF(#REF!=T607,"","*")</f>
        <v>#REF!</v>
      </c>
      <c r="U933" s="24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15</v>
      </c>
      <c r="D934" s="24" t="e">
        <f>IF(#REF!=D608,"","*")</f>
        <v>#REF!</v>
      </c>
      <c r="E934" s="24" t="e">
        <f>IF(#REF!=E608,"","*")</f>
        <v>#REF!</v>
      </c>
      <c r="F934" s="24" t="e">
        <f>IF(#REF!=F608,"","*")</f>
        <v>#REF!</v>
      </c>
      <c r="G934" s="24" t="e">
        <f>IF(#REF!=G608,"","*")</f>
        <v>#REF!</v>
      </c>
      <c r="H934" s="24" t="e">
        <f>IF(#REF!=H608,"","*")</f>
        <v>#REF!</v>
      </c>
      <c r="I934" s="24" t="e">
        <f>IF(#REF!=I608,"","*")</f>
        <v>#REF!</v>
      </c>
      <c r="J934" s="24" t="e">
        <f>IF(#REF!=J608,"","*")</f>
        <v>#REF!</v>
      </c>
      <c r="K934" s="24" t="e">
        <f>IF(#REF!=K608,"","*")</f>
        <v>#REF!</v>
      </c>
      <c r="L934" s="24" t="e">
        <f>IF(#REF!=L608,"","*")</f>
        <v>#REF!</v>
      </c>
      <c r="M934" s="24" t="e">
        <f>IF(#REF!=M608,"","*")</f>
        <v>#REF!</v>
      </c>
      <c r="N934" s="24" t="e">
        <f>IF(#REF!=N608,"","*")</f>
        <v>#REF!</v>
      </c>
      <c r="O934" s="24" t="e">
        <f>IF(#REF!=O608,"","*")</f>
        <v>#REF!</v>
      </c>
      <c r="P934" s="24" t="e">
        <f>IF(#REF!=P608,"","*")</f>
        <v>#REF!</v>
      </c>
      <c r="Q934" s="24" t="e">
        <f>IF(#REF!=Q608,"","*")</f>
        <v>#REF!</v>
      </c>
      <c r="R934" s="24" t="e">
        <f>IF(#REF!=R608,"","*")</f>
        <v>#REF!</v>
      </c>
      <c r="S934" s="24" t="e">
        <f>IF(#REF!=S608,"","*")</f>
        <v>#REF!</v>
      </c>
      <c r="T934" s="24" t="e">
        <f>IF(#REF!=T608,"","*")</f>
        <v>#REF!</v>
      </c>
      <c r="U934" s="24" t="e">
        <f>IF(#REF!=U608,"","*")</f>
        <v>#REF!</v>
      </c>
    </row>
    <row r="935" spans="1:21" s="18" customFormat="1" ht="15.75" hidden="1" customHeight="1" x14ac:dyDescent="0.2">
      <c r="A935" s="76"/>
      <c r="B935" s="22" t="s">
        <v>333</v>
      </c>
      <c r="C935" s="23" t="s">
        <v>16</v>
      </c>
      <c r="D935" s="24" t="e">
        <f>IF(#REF!=D609,"","*")</f>
        <v>#REF!</v>
      </c>
      <c r="E935" s="24" t="e">
        <f>IF(#REF!=E609,"","*")</f>
        <v>#REF!</v>
      </c>
      <c r="F935" s="24" t="e">
        <f>IF(#REF!=F609,"","*")</f>
        <v>#REF!</v>
      </c>
      <c r="G935" s="24" t="e">
        <f>IF(#REF!=G609,"","*")</f>
        <v>#REF!</v>
      </c>
      <c r="H935" s="24" t="e">
        <f>IF(#REF!=H609,"","*")</f>
        <v>#REF!</v>
      </c>
      <c r="I935" s="24" t="e">
        <f>IF(#REF!=I609,"","*")</f>
        <v>#REF!</v>
      </c>
      <c r="J935" s="24" t="e">
        <f>IF(#REF!=J609,"","*")</f>
        <v>#REF!</v>
      </c>
      <c r="K935" s="24" t="e">
        <f>IF(#REF!=K609,"","*")</f>
        <v>#REF!</v>
      </c>
      <c r="L935" s="24" t="e">
        <f>IF(#REF!=L609,"","*")</f>
        <v>#REF!</v>
      </c>
      <c r="M935" s="24" t="e">
        <f>IF(#REF!=M609,"","*")</f>
        <v>#REF!</v>
      </c>
      <c r="N935" s="24" t="e">
        <f>IF(#REF!=N609,"","*")</f>
        <v>#REF!</v>
      </c>
      <c r="O935" s="24" t="e">
        <f>IF(#REF!=O609,"","*")</f>
        <v>#REF!</v>
      </c>
      <c r="P935" s="24" t="e">
        <f>IF(#REF!=P609,"","*")</f>
        <v>#REF!</v>
      </c>
      <c r="Q935" s="24" t="e">
        <f>IF(#REF!=Q609,"","*")</f>
        <v>#REF!</v>
      </c>
      <c r="R935" s="24" t="e">
        <f>IF(#REF!=R609,"","*")</f>
        <v>#REF!</v>
      </c>
      <c r="S935" s="24" t="e">
        <f>IF(#REF!=S609,"","*")</f>
        <v>#REF!</v>
      </c>
      <c r="T935" s="24" t="e">
        <f>IF(#REF!=T609,"","*")</f>
        <v>#REF!</v>
      </c>
      <c r="U935" s="24" t="e">
        <f>IF(#REF!=U609,"","*")</f>
        <v>#REF!</v>
      </c>
    </row>
    <row r="936" spans="1:21" s="18" customFormat="1" ht="15.75" hidden="1" customHeight="1" x14ac:dyDescent="0.2">
      <c r="A936" s="77"/>
      <c r="B936" s="25" t="s">
        <v>221</v>
      </c>
      <c r="C936" s="26" t="s">
        <v>18</v>
      </c>
      <c r="D936" s="27" t="e">
        <f>IF(#REF!=D610,"","*")</f>
        <v>#REF!</v>
      </c>
      <c r="E936" s="27" t="e">
        <f>IF(#REF!=E610,"","*")</f>
        <v>#REF!</v>
      </c>
      <c r="F936" s="27" t="e">
        <f>IF(#REF!=F610,"","*")</f>
        <v>#REF!</v>
      </c>
      <c r="G936" s="27" t="e">
        <f>IF(#REF!=G610,"","*")</f>
        <v>#REF!</v>
      </c>
      <c r="H936" s="27" t="e">
        <f>IF(#REF!=H610,"","*")</f>
        <v>#REF!</v>
      </c>
      <c r="I936" s="27" t="e">
        <f>IF(#REF!=I610,"","*")</f>
        <v>#REF!</v>
      </c>
      <c r="J936" s="27" t="e">
        <f>IF(#REF!=J610,"","*")</f>
        <v>#REF!</v>
      </c>
      <c r="K936" s="27" t="e">
        <f>IF(#REF!=K610,"","*")</f>
        <v>#REF!</v>
      </c>
      <c r="L936" s="27" t="e">
        <f>IF(#REF!=L610,"","*")</f>
        <v>#REF!</v>
      </c>
      <c r="M936" s="27" t="e">
        <f>IF(#REF!=M610,"","*")</f>
        <v>#REF!</v>
      </c>
      <c r="N936" s="27" t="e">
        <f>IF(#REF!=N610,"","*")</f>
        <v>#REF!</v>
      </c>
      <c r="O936" s="27" t="e">
        <f>IF(#REF!=O610,"","*")</f>
        <v>#REF!</v>
      </c>
      <c r="P936" s="27" t="e">
        <f>IF(#REF!=P610,"","*")</f>
        <v>#REF!</v>
      </c>
      <c r="Q936" s="27" t="e">
        <f>IF(#REF!=Q610,"","*")</f>
        <v>#REF!</v>
      </c>
      <c r="R936" s="27" t="e">
        <f>IF(#REF!=R610,"","*")</f>
        <v>#REF!</v>
      </c>
      <c r="S936" s="27" t="e">
        <f>IF(#REF!=S610,"","*")</f>
        <v>#REF!</v>
      </c>
      <c r="T936" s="27" t="e">
        <f>IF(#REF!=T610,"","*")</f>
        <v>#REF!</v>
      </c>
      <c r="U936" s="27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15" t="s">
        <v>37</v>
      </c>
      <c r="D937" s="16" t="str">
        <f t="shared" ref="D937:F937" si="273">IF(D281=D611,"","*")</f>
        <v>*</v>
      </c>
      <c r="E937" s="16" t="str">
        <f t="shared" si="273"/>
        <v>*</v>
      </c>
      <c r="F937" s="16" t="str">
        <f t="shared" si="273"/>
        <v>*</v>
      </c>
      <c r="G937" s="16" t="str">
        <f t="shared" ref="G937:U937" si="274">IF(G281=G611,"","*")</f>
        <v>*</v>
      </c>
      <c r="H937" s="16" t="str">
        <f t="shared" si="274"/>
        <v>*</v>
      </c>
      <c r="I937" s="16" t="str">
        <f t="shared" si="274"/>
        <v>*</v>
      </c>
      <c r="J937" s="16" t="str">
        <f t="shared" si="274"/>
        <v>*</v>
      </c>
      <c r="K937" s="16" t="str">
        <f t="shared" si="274"/>
        <v>*</v>
      </c>
      <c r="L937" s="16" t="str">
        <f t="shared" si="274"/>
        <v>*</v>
      </c>
      <c r="M937" s="16" t="str">
        <f t="shared" si="274"/>
        <v/>
      </c>
      <c r="N937" s="16" t="str">
        <f t="shared" si="274"/>
        <v/>
      </c>
      <c r="O937" s="16" t="str">
        <f t="shared" si="274"/>
        <v/>
      </c>
      <c r="P937" s="16" t="str">
        <f t="shared" si="274"/>
        <v>*</v>
      </c>
      <c r="Q937" s="16" t="str">
        <f t="shared" si="274"/>
        <v>*</v>
      </c>
      <c r="R937" s="16" t="str">
        <f t="shared" si="274"/>
        <v>*</v>
      </c>
      <c r="S937" s="16" t="str">
        <f t="shared" si="274"/>
        <v/>
      </c>
      <c r="T937" s="16" t="str">
        <f t="shared" si="274"/>
        <v/>
      </c>
      <c r="U937" s="16" t="str">
        <f t="shared" si="274"/>
        <v/>
      </c>
    </row>
    <row r="938" spans="1:21" s="18" customFormat="1" ht="15.75" hidden="1" customHeight="1" x14ac:dyDescent="0.2">
      <c r="A938" s="91" t="s">
        <v>332</v>
      </c>
      <c r="B938" s="17" t="s">
        <v>210</v>
      </c>
      <c r="C938" s="63" t="s">
        <v>22</v>
      </c>
      <c r="D938" s="64" t="str">
        <f t="shared" ref="D938:U952" si="275">IF(D282=D612,"","*")</f>
        <v>*</v>
      </c>
      <c r="E938" s="64" t="str">
        <f t="shared" si="275"/>
        <v>*</v>
      </c>
      <c r="F938" s="64" t="str">
        <f t="shared" si="275"/>
        <v>*</v>
      </c>
      <c r="G938" s="64" t="str">
        <f t="shared" si="275"/>
        <v/>
      </c>
      <c r="H938" s="64" t="str">
        <f t="shared" si="275"/>
        <v/>
      </c>
      <c r="I938" s="64" t="str">
        <f t="shared" si="275"/>
        <v/>
      </c>
      <c r="J938" s="64" t="str">
        <f t="shared" si="275"/>
        <v/>
      </c>
      <c r="K938" s="64" t="str">
        <f t="shared" si="275"/>
        <v/>
      </c>
      <c r="L938" s="64" t="str">
        <f t="shared" si="275"/>
        <v/>
      </c>
      <c r="M938" s="64" t="str">
        <f t="shared" si="275"/>
        <v/>
      </c>
      <c r="N938" s="64" t="str">
        <f t="shared" si="275"/>
        <v/>
      </c>
      <c r="O938" s="64" t="str">
        <f t="shared" si="275"/>
        <v/>
      </c>
      <c r="P938" s="64" t="str">
        <f t="shared" si="275"/>
        <v>*</v>
      </c>
      <c r="Q938" s="64" t="str">
        <f t="shared" si="275"/>
        <v>*</v>
      </c>
      <c r="R938" s="64" t="str">
        <f t="shared" si="275"/>
        <v>*</v>
      </c>
      <c r="S938" s="64" t="str">
        <f t="shared" si="275"/>
        <v/>
      </c>
      <c r="T938" s="64" t="str">
        <f t="shared" si="275"/>
        <v/>
      </c>
      <c r="U938" s="64" t="str">
        <f t="shared" si="275"/>
        <v/>
      </c>
    </row>
    <row r="939" spans="1:21" s="18" customFormat="1" ht="15.75" hidden="1" customHeight="1" x14ac:dyDescent="0.2">
      <c r="A939" s="92"/>
      <c r="B939" s="19" t="s">
        <v>211</v>
      </c>
      <c r="C939" s="42" t="s">
        <v>17</v>
      </c>
      <c r="D939" s="20" t="str">
        <f t="shared" si="275"/>
        <v>*</v>
      </c>
      <c r="E939" s="20" t="str">
        <f t="shared" si="275"/>
        <v>*</v>
      </c>
      <c r="F939" s="20" t="str">
        <f t="shared" si="275"/>
        <v>*</v>
      </c>
      <c r="G939" s="20" t="str">
        <f t="shared" si="275"/>
        <v/>
      </c>
      <c r="H939" s="20" t="str">
        <f t="shared" si="275"/>
        <v/>
      </c>
      <c r="I939" s="20" t="str">
        <f t="shared" si="275"/>
        <v/>
      </c>
      <c r="J939" s="20" t="str">
        <f t="shared" si="275"/>
        <v/>
      </c>
      <c r="K939" s="20" t="str">
        <f t="shared" si="275"/>
        <v/>
      </c>
      <c r="L939" s="20" t="str">
        <f t="shared" si="275"/>
        <v/>
      </c>
      <c r="M939" s="20" t="str">
        <f t="shared" si="275"/>
        <v/>
      </c>
      <c r="N939" s="20" t="str">
        <f t="shared" si="275"/>
        <v/>
      </c>
      <c r="O939" s="20" t="str">
        <f t="shared" si="275"/>
        <v/>
      </c>
      <c r="P939" s="20" t="str">
        <f t="shared" si="275"/>
        <v>*</v>
      </c>
      <c r="Q939" s="20" t="str">
        <f t="shared" si="275"/>
        <v>*</v>
      </c>
      <c r="R939" s="20" t="str">
        <f t="shared" si="275"/>
        <v>*</v>
      </c>
      <c r="S939" s="20" t="str">
        <f t="shared" si="275"/>
        <v/>
      </c>
      <c r="T939" s="20" t="str">
        <f t="shared" si="275"/>
        <v/>
      </c>
      <c r="U939" s="20" t="str">
        <f t="shared" si="275"/>
        <v/>
      </c>
    </row>
    <row r="940" spans="1:21" s="18" customFormat="1" ht="15.75" hidden="1" customHeight="1" x14ac:dyDescent="0.2">
      <c r="A940" s="92"/>
      <c r="B940" s="21" t="s">
        <v>248</v>
      </c>
      <c r="C940" s="42" t="s">
        <v>14</v>
      </c>
      <c r="D940" s="20" t="str">
        <f t="shared" si="275"/>
        <v>*</v>
      </c>
      <c r="E940" s="20" t="str">
        <f t="shared" si="275"/>
        <v>*</v>
      </c>
      <c r="F940" s="20" t="str">
        <f t="shared" si="275"/>
        <v>*</v>
      </c>
      <c r="G940" s="20" t="str">
        <f t="shared" si="275"/>
        <v/>
      </c>
      <c r="H940" s="20" t="str">
        <f t="shared" si="275"/>
        <v/>
      </c>
      <c r="I940" s="20" t="str">
        <f t="shared" si="275"/>
        <v/>
      </c>
      <c r="J940" s="20" t="str">
        <f t="shared" si="275"/>
        <v/>
      </c>
      <c r="K940" s="20" t="str">
        <f t="shared" si="275"/>
        <v/>
      </c>
      <c r="L940" s="20" t="str">
        <f t="shared" si="275"/>
        <v/>
      </c>
      <c r="M940" s="20" t="str">
        <f t="shared" si="275"/>
        <v/>
      </c>
      <c r="N940" s="20" t="str">
        <f t="shared" si="275"/>
        <v/>
      </c>
      <c r="O940" s="20" t="str">
        <f t="shared" si="275"/>
        <v/>
      </c>
      <c r="P940" s="20" t="str">
        <f t="shared" si="275"/>
        <v>*</v>
      </c>
      <c r="Q940" s="20" t="str">
        <f t="shared" si="275"/>
        <v>*</v>
      </c>
      <c r="R940" s="20" t="str">
        <f t="shared" si="275"/>
        <v>*</v>
      </c>
      <c r="S940" s="20" t="str">
        <f t="shared" si="275"/>
        <v/>
      </c>
      <c r="T940" s="20" t="str">
        <f t="shared" si="275"/>
        <v/>
      </c>
      <c r="U940" s="20" t="str">
        <f t="shared" si="275"/>
        <v/>
      </c>
    </row>
    <row r="941" spans="1:21" s="18" customFormat="1" ht="15.75" hidden="1" customHeight="1" x14ac:dyDescent="0.2">
      <c r="A941" s="92"/>
      <c r="B941" s="21" t="s">
        <v>212</v>
      </c>
      <c r="C941" s="42" t="s">
        <v>15</v>
      </c>
      <c r="D941" s="20" t="str">
        <f t="shared" si="275"/>
        <v/>
      </c>
      <c r="E941" s="20" t="str">
        <f t="shared" si="275"/>
        <v/>
      </c>
      <c r="F941" s="20" t="str">
        <f t="shared" si="275"/>
        <v/>
      </c>
      <c r="G941" s="20" t="str">
        <f t="shared" si="275"/>
        <v/>
      </c>
      <c r="H941" s="20" t="str">
        <f t="shared" si="275"/>
        <v/>
      </c>
      <c r="I941" s="20" t="str">
        <f t="shared" si="275"/>
        <v/>
      </c>
      <c r="J941" s="20" t="str">
        <f t="shared" si="275"/>
        <v/>
      </c>
      <c r="K941" s="20" t="str">
        <f t="shared" si="275"/>
        <v/>
      </c>
      <c r="L941" s="20" t="str">
        <f t="shared" si="275"/>
        <v/>
      </c>
      <c r="M941" s="20" t="str">
        <f t="shared" si="275"/>
        <v/>
      </c>
      <c r="N941" s="20" t="str">
        <f t="shared" si="275"/>
        <v/>
      </c>
      <c r="O941" s="20" t="str">
        <f t="shared" si="275"/>
        <v/>
      </c>
      <c r="P941" s="20" t="str">
        <f t="shared" si="275"/>
        <v/>
      </c>
      <c r="Q941" s="20" t="str">
        <f t="shared" si="275"/>
        <v/>
      </c>
      <c r="R941" s="20" t="str">
        <f t="shared" si="275"/>
        <v/>
      </c>
      <c r="S941" s="20" t="str">
        <f t="shared" si="275"/>
        <v/>
      </c>
      <c r="T941" s="20" t="str">
        <f t="shared" si="275"/>
        <v/>
      </c>
      <c r="U941" s="20" t="str">
        <f t="shared" si="275"/>
        <v/>
      </c>
    </row>
    <row r="942" spans="1:21" s="18" customFormat="1" ht="15.75" hidden="1" customHeight="1" x14ac:dyDescent="0.2">
      <c r="A942" s="92"/>
      <c r="B942" s="19" t="s">
        <v>333</v>
      </c>
      <c r="C942" s="42" t="s">
        <v>16</v>
      </c>
      <c r="D942" s="20" t="str">
        <f t="shared" si="275"/>
        <v/>
      </c>
      <c r="E942" s="20" t="str">
        <f t="shared" si="275"/>
        <v/>
      </c>
      <c r="F942" s="20" t="str">
        <f t="shared" si="275"/>
        <v/>
      </c>
      <c r="G942" s="20" t="str">
        <f t="shared" si="275"/>
        <v/>
      </c>
      <c r="H942" s="20" t="str">
        <f t="shared" si="275"/>
        <v/>
      </c>
      <c r="I942" s="20" t="str">
        <f t="shared" si="275"/>
        <v/>
      </c>
      <c r="J942" s="20" t="str">
        <f t="shared" si="275"/>
        <v/>
      </c>
      <c r="K942" s="20" t="str">
        <f t="shared" si="275"/>
        <v/>
      </c>
      <c r="L942" s="20" t="str">
        <f t="shared" si="275"/>
        <v/>
      </c>
      <c r="M942" s="20" t="str">
        <f t="shared" si="275"/>
        <v/>
      </c>
      <c r="N942" s="20" t="str">
        <f t="shared" si="275"/>
        <v/>
      </c>
      <c r="O942" s="20" t="str">
        <f t="shared" si="275"/>
        <v/>
      </c>
      <c r="P942" s="20" t="str">
        <f t="shared" si="275"/>
        <v/>
      </c>
      <c r="Q942" s="20" t="str">
        <f t="shared" si="275"/>
        <v/>
      </c>
      <c r="R942" s="20" t="str">
        <f t="shared" si="275"/>
        <v/>
      </c>
      <c r="S942" s="20" t="str">
        <f t="shared" si="275"/>
        <v/>
      </c>
      <c r="T942" s="20" t="str">
        <f t="shared" si="275"/>
        <v/>
      </c>
      <c r="U942" s="20" t="str">
        <f t="shared" si="275"/>
        <v/>
      </c>
    </row>
    <row r="943" spans="1:21" s="18" customFormat="1" ht="15.75" hidden="1" customHeight="1" x14ac:dyDescent="0.2">
      <c r="A943" s="92"/>
      <c r="B943" s="19" t="s">
        <v>221</v>
      </c>
      <c r="C943" s="42" t="s">
        <v>18</v>
      </c>
      <c r="D943" s="20" t="str">
        <f t="shared" si="275"/>
        <v/>
      </c>
      <c r="E943" s="20" t="str">
        <f t="shared" si="275"/>
        <v/>
      </c>
      <c r="F943" s="20" t="str">
        <f t="shared" si="275"/>
        <v/>
      </c>
      <c r="G943" s="20" t="str">
        <f t="shared" si="275"/>
        <v/>
      </c>
      <c r="H943" s="20" t="str">
        <f t="shared" si="275"/>
        <v/>
      </c>
      <c r="I943" s="20" t="str">
        <f t="shared" si="275"/>
        <v/>
      </c>
      <c r="J943" s="20" t="str">
        <f t="shared" si="275"/>
        <v/>
      </c>
      <c r="K943" s="20" t="str">
        <f t="shared" si="275"/>
        <v/>
      </c>
      <c r="L943" s="20" t="str">
        <f t="shared" si="275"/>
        <v/>
      </c>
      <c r="M943" s="20" t="str">
        <f t="shared" si="275"/>
        <v/>
      </c>
      <c r="N943" s="20" t="str">
        <f t="shared" si="275"/>
        <v/>
      </c>
      <c r="O943" s="20" t="str">
        <f t="shared" si="275"/>
        <v/>
      </c>
      <c r="P943" s="20" t="str">
        <f t="shared" si="275"/>
        <v/>
      </c>
      <c r="Q943" s="20" t="str">
        <f t="shared" si="275"/>
        <v/>
      </c>
      <c r="R943" s="20" t="str">
        <f t="shared" si="275"/>
        <v/>
      </c>
      <c r="S943" s="20" t="str">
        <f t="shared" si="275"/>
        <v/>
      </c>
      <c r="T943" s="20" t="str">
        <f t="shared" si="275"/>
        <v/>
      </c>
      <c r="U943" s="20" t="str">
        <f t="shared" si="275"/>
        <v/>
      </c>
    </row>
    <row r="944" spans="1:21" s="18" customFormat="1" ht="15.75" hidden="1" customHeight="1" x14ac:dyDescent="0.2">
      <c r="A944" s="76" t="s">
        <v>334</v>
      </c>
      <c r="B944" s="17" t="s">
        <v>210</v>
      </c>
      <c r="C944" s="63" t="s">
        <v>22</v>
      </c>
      <c r="D944" s="64" t="str">
        <f t="shared" si="275"/>
        <v>*</v>
      </c>
      <c r="E944" s="64" t="str">
        <f t="shared" si="275"/>
        <v>*</v>
      </c>
      <c r="F944" s="64" t="str">
        <f t="shared" si="275"/>
        <v>*</v>
      </c>
      <c r="G944" s="64" t="str">
        <f t="shared" si="275"/>
        <v>*</v>
      </c>
      <c r="H944" s="64" t="str">
        <f t="shared" si="275"/>
        <v>*</v>
      </c>
      <c r="I944" s="64" t="str">
        <f t="shared" si="275"/>
        <v>*</v>
      </c>
      <c r="J944" s="64" t="str">
        <f t="shared" si="275"/>
        <v>*</v>
      </c>
      <c r="K944" s="64" t="str">
        <f t="shared" si="275"/>
        <v>*</v>
      </c>
      <c r="L944" s="64" t="str">
        <f t="shared" si="275"/>
        <v>*</v>
      </c>
      <c r="M944" s="64" t="str">
        <f t="shared" si="275"/>
        <v/>
      </c>
      <c r="N944" s="64" t="str">
        <f t="shared" si="275"/>
        <v/>
      </c>
      <c r="O944" s="64" t="str">
        <f t="shared" si="275"/>
        <v/>
      </c>
      <c r="P944" s="64" t="str">
        <f t="shared" si="275"/>
        <v>*</v>
      </c>
      <c r="Q944" s="64" t="str">
        <f t="shared" si="275"/>
        <v>*</v>
      </c>
      <c r="R944" s="64" t="str">
        <f t="shared" si="275"/>
        <v>*</v>
      </c>
      <c r="S944" s="64" t="str">
        <f t="shared" si="275"/>
        <v/>
      </c>
      <c r="T944" s="64" t="str">
        <f t="shared" si="275"/>
        <v/>
      </c>
      <c r="U944" s="64" t="str">
        <f t="shared" si="275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24" t="str">
        <f t="shared" si="275"/>
        <v>*</v>
      </c>
      <c r="E945" s="24" t="str">
        <f t="shared" si="275"/>
        <v>*</v>
      </c>
      <c r="F945" s="24" t="str">
        <f t="shared" si="275"/>
        <v>*</v>
      </c>
      <c r="G945" s="24" t="str">
        <f t="shared" si="275"/>
        <v>*</v>
      </c>
      <c r="H945" s="24" t="str">
        <f t="shared" si="275"/>
        <v>*</v>
      </c>
      <c r="I945" s="24" t="str">
        <f t="shared" si="275"/>
        <v>*</v>
      </c>
      <c r="J945" s="24" t="str">
        <f t="shared" si="275"/>
        <v>*</v>
      </c>
      <c r="K945" s="24" t="str">
        <f t="shared" si="275"/>
        <v>*</v>
      </c>
      <c r="L945" s="24" t="str">
        <f t="shared" si="275"/>
        <v>*</v>
      </c>
      <c r="M945" s="24" t="str">
        <f t="shared" si="275"/>
        <v/>
      </c>
      <c r="N945" s="24" t="str">
        <f t="shared" si="275"/>
        <v/>
      </c>
      <c r="O945" s="24" t="str">
        <f t="shared" si="275"/>
        <v/>
      </c>
      <c r="P945" s="24" t="str">
        <f t="shared" si="275"/>
        <v>*</v>
      </c>
      <c r="Q945" s="24" t="str">
        <f t="shared" si="275"/>
        <v>*</v>
      </c>
      <c r="R945" s="24" t="str">
        <f t="shared" si="275"/>
        <v>*</v>
      </c>
      <c r="S945" s="24" t="str">
        <f t="shared" si="275"/>
        <v/>
      </c>
      <c r="T945" s="24" t="str">
        <f t="shared" si="275"/>
        <v/>
      </c>
      <c r="U945" s="24" t="str">
        <f t="shared" si="275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24" t="str">
        <f t="shared" si="275"/>
        <v>*</v>
      </c>
      <c r="E946" s="24" t="str">
        <f t="shared" si="275"/>
        <v>*</v>
      </c>
      <c r="F946" s="24" t="str">
        <f t="shared" si="275"/>
        <v>*</v>
      </c>
      <c r="G946" s="24" t="str">
        <f t="shared" si="275"/>
        <v>*</v>
      </c>
      <c r="H946" s="24" t="str">
        <f t="shared" si="275"/>
        <v>*</v>
      </c>
      <c r="I946" s="24" t="str">
        <f t="shared" si="275"/>
        <v>*</v>
      </c>
      <c r="J946" s="24" t="str">
        <f t="shared" si="275"/>
        <v>*</v>
      </c>
      <c r="K946" s="24" t="str">
        <f t="shared" si="275"/>
        <v>*</v>
      </c>
      <c r="L946" s="24" t="str">
        <f t="shared" si="275"/>
        <v>*</v>
      </c>
      <c r="M946" s="24" t="str">
        <f t="shared" si="275"/>
        <v/>
      </c>
      <c r="N946" s="24" t="str">
        <f t="shared" si="275"/>
        <v/>
      </c>
      <c r="O946" s="24" t="str">
        <f t="shared" si="275"/>
        <v/>
      </c>
      <c r="P946" s="24" t="str">
        <f t="shared" si="275"/>
        <v>*</v>
      </c>
      <c r="Q946" s="24" t="str">
        <f t="shared" si="275"/>
        <v>*</v>
      </c>
      <c r="R946" s="24" t="str">
        <f t="shared" si="275"/>
        <v>*</v>
      </c>
      <c r="S946" s="24" t="str">
        <f t="shared" si="275"/>
        <v/>
      </c>
      <c r="T946" s="24" t="str">
        <f t="shared" si="275"/>
        <v/>
      </c>
      <c r="U946" s="24" t="str">
        <f t="shared" si="275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15</v>
      </c>
      <c r="D947" s="24" t="str">
        <f t="shared" si="275"/>
        <v>*</v>
      </c>
      <c r="E947" s="24" t="str">
        <f t="shared" si="275"/>
        <v>*</v>
      </c>
      <c r="F947" s="24" t="str">
        <f t="shared" si="275"/>
        <v>*</v>
      </c>
      <c r="G947" s="24" t="str">
        <f t="shared" si="275"/>
        <v/>
      </c>
      <c r="H947" s="24" t="str">
        <f t="shared" si="275"/>
        <v/>
      </c>
      <c r="I947" s="24" t="str">
        <f t="shared" si="275"/>
        <v/>
      </c>
      <c r="J947" s="24" t="str">
        <f t="shared" si="275"/>
        <v/>
      </c>
      <c r="K947" s="24" t="str">
        <f t="shared" si="275"/>
        <v/>
      </c>
      <c r="L947" s="24" t="str">
        <f t="shared" si="275"/>
        <v/>
      </c>
      <c r="M947" s="24" t="str">
        <f t="shared" si="275"/>
        <v/>
      </c>
      <c r="N947" s="24" t="str">
        <f t="shared" si="275"/>
        <v/>
      </c>
      <c r="O947" s="24" t="str">
        <f t="shared" si="275"/>
        <v/>
      </c>
      <c r="P947" s="24" t="str">
        <f t="shared" si="275"/>
        <v>*</v>
      </c>
      <c r="Q947" s="24" t="str">
        <f t="shared" si="275"/>
        <v>*</v>
      </c>
      <c r="R947" s="24" t="str">
        <f t="shared" si="275"/>
        <v>*</v>
      </c>
      <c r="S947" s="24" t="str">
        <f t="shared" si="275"/>
        <v/>
      </c>
      <c r="T947" s="24" t="str">
        <f t="shared" si="275"/>
        <v/>
      </c>
      <c r="U947" s="24" t="str">
        <f t="shared" si="275"/>
        <v/>
      </c>
    </row>
    <row r="948" spans="1:21" s="18" customFormat="1" ht="15.75" hidden="1" customHeight="1" x14ac:dyDescent="0.2">
      <c r="A948" s="76"/>
      <c r="B948" s="22" t="s">
        <v>333</v>
      </c>
      <c r="C948" s="23" t="s">
        <v>16</v>
      </c>
      <c r="D948" s="24" t="str">
        <f t="shared" si="275"/>
        <v>*</v>
      </c>
      <c r="E948" s="24" t="str">
        <f t="shared" si="275"/>
        <v>*</v>
      </c>
      <c r="F948" s="24" t="str">
        <f t="shared" si="275"/>
        <v>*</v>
      </c>
      <c r="G948" s="24" t="str">
        <f t="shared" si="275"/>
        <v/>
      </c>
      <c r="H948" s="24" t="str">
        <f t="shared" si="275"/>
        <v/>
      </c>
      <c r="I948" s="24" t="str">
        <f t="shared" si="275"/>
        <v>*</v>
      </c>
      <c r="J948" s="24" t="str">
        <f t="shared" si="275"/>
        <v/>
      </c>
      <c r="K948" s="24" t="str">
        <f t="shared" si="275"/>
        <v/>
      </c>
      <c r="L948" s="24" t="str">
        <f t="shared" si="275"/>
        <v/>
      </c>
      <c r="M948" s="24" t="str">
        <f t="shared" si="275"/>
        <v/>
      </c>
      <c r="N948" s="24" t="str">
        <f t="shared" si="275"/>
        <v/>
      </c>
      <c r="O948" s="24" t="str">
        <f t="shared" si="275"/>
        <v/>
      </c>
      <c r="P948" s="24" t="str">
        <f t="shared" si="275"/>
        <v>*</v>
      </c>
      <c r="Q948" s="24" t="str">
        <f t="shared" si="275"/>
        <v>*</v>
      </c>
      <c r="R948" s="24" t="str">
        <f t="shared" si="275"/>
        <v>*</v>
      </c>
      <c r="S948" s="24" t="str">
        <f t="shared" si="275"/>
        <v/>
      </c>
      <c r="T948" s="24" t="str">
        <f t="shared" si="275"/>
        <v/>
      </c>
      <c r="U948" s="24" t="str">
        <f t="shared" si="275"/>
        <v/>
      </c>
    </row>
    <row r="949" spans="1:21" s="18" customFormat="1" ht="15.75" hidden="1" customHeight="1" x14ac:dyDescent="0.2">
      <c r="A949" s="77"/>
      <c r="B949" s="25" t="s">
        <v>221</v>
      </c>
      <c r="C949" s="26" t="s">
        <v>18</v>
      </c>
      <c r="D949" s="27" t="str">
        <f t="shared" si="275"/>
        <v/>
      </c>
      <c r="E949" s="27" t="str">
        <f t="shared" si="275"/>
        <v/>
      </c>
      <c r="F949" s="27" t="str">
        <f t="shared" si="275"/>
        <v/>
      </c>
      <c r="G949" s="27" t="str">
        <f t="shared" si="275"/>
        <v/>
      </c>
      <c r="H949" s="27" t="str">
        <f t="shared" si="275"/>
        <v/>
      </c>
      <c r="I949" s="27" t="str">
        <f t="shared" si="275"/>
        <v/>
      </c>
      <c r="J949" s="27" t="str">
        <f t="shared" si="275"/>
        <v/>
      </c>
      <c r="K949" s="27" t="str">
        <f t="shared" si="275"/>
        <v/>
      </c>
      <c r="L949" s="27" t="str">
        <f t="shared" si="275"/>
        <v/>
      </c>
      <c r="M949" s="27" t="str">
        <f t="shared" si="275"/>
        <v/>
      </c>
      <c r="N949" s="27" t="str">
        <f t="shared" si="275"/>
        <v/>
      </c>
      <c r="O949" s="27" t="str">
        <f t="shared" si="275"/>
        <v/>
      </c>
      <c r="P949" s="27" t="str">
        <f t="shared" si="275"/>
        <v/>
      </c>
      <c r="Q949" s="27" t="str">
        <f t="shared" si="275"/>
        <v/>
      </c>
      <c r="R949" s="27" t="str">
        <f t="shared" si="275"/>
        <v/>
      </c>
      <c r="S949" s="27" t="str">
        <f t="shared" si="275"/>
        <v/>
      </c>
      <c r="T949" s="27" t="str">
        <f t="shared" si="275"/>
        <v/>
      </c>
      <c r="U949" s="27" t="str">
        <f t="shared" si="275"/>
        <v/>
      </c>
    </row>
    <row r="950" spans="1:21" ht="15.75" hidden="1" customHeight="1" x14ac:dyDescent="0.2">
      <c r="A950" s="72" t="s">
        <v>236</v>
      </c>
      <c r="B950" s="73"/>
      <c r="C950" s="15" t="s">
        <v>38</v>
      </c>
      <c r="D950" s="16" t="str">
        <f t="shared" si="275"/>
        <v>*</v>
      </c>
      <c r="E950" s="16" t="str">
        <f t="shared" si="275"/>
        <v>*</v>
      </c>
      <c r="F950" s="16" t="str">
        <f t="shared" si="275"/>
        <v>*</v>
      </c>
      <c r="G950" s="16" t="str">
        <f t="shared" si="275"/>
        <v/>
      </c>
      <c r="H950" s="16" t="str">
        <f t="shared" si="275"/>
        <v/>
      </c>
      <c r="I950" s="16" t="str">
        <f t="shared" si="275"/>
        <v/>
      </c>
      <c r="J950" s="16" t="str">
        <f t="shared" si="275"/>
        <v/>
      </c>
      <c r="K950" s="16" t="str">
        <f t="shared" si="275"/>
        <v/>
      </c>
      <c r="L950" s="16" t="str">
        <f t="shared" si="275"/>
        <v/>
      </c>
      <c r="M950" s="16" t="str">
        <f t="shared" si="275"/>
        <v/>
      </c>
      <c r="N950" s="16" t="str">
        <f t="shared" si="275"/>
        <v/>
      </c>
      <c r="O950" s="16" t="str">
        <f t="shared" si="275"/>
        <v/>
      </c>
      <c r="P950" s="16" t="str">
        <f t="shared" si="275"/>
        <v>*</v>
      </c>
      <c r="Q950" s="16" t="str">
        <f t="shared" si="275"/>
        <v>*</v>
      </c>
      <c r="R950" s="16" t="str">
        <f t="shared" si="275"/>
        <v>*</v>
      </c>
      <c r="S950" s="16" t="str">
        <f t="shared" si="275"/>
        <v/>
      </c>
      <c r="T950" s="16" t="str">
        <f t="shared" si="275"/>
        <v/>
      </c>
      <c r="U950" s="16" t="str">
        <f t="shared" si="275"/>
        <v/>
      </c>
    </row>
    <row r="951" spans="1:21" s="18" customFormat="1" ht="15.75" hidden="1" customHeight="1" x14ac:dyDescent="0.2">
      <c r="A951" s="91" t="s">
        <v>332</v>
      </c>
      <c r="B951" s="17" t="s">
        <v>210</v>
      </c>
      <c r="C951" s="63" t="s">
        <v>22</v>
      </c>
      <c r="D951" s="64" t="str">
        <f t="shared" si="275"/>
        <v>*</v>
      </c>
      <c r="E951" s="64" t="str">
        <f t="shared" si="275"/>
        <v>*</v>
      </c>
      <c r="F951" s="64" t="str">
        <f t="shared" si="275"/>
        <v>*</v>
      </c>
      <c r="G951" s="64" t="str">
        <f t="shared" si="275"/>
        <v/>
      </c>
      <c r="H951" s="64" t="str">
        <f t="shared" si="275"/>
        <v/>
      </c>
      <c r="I951" s="64" t="str">
        <f t="shared" si="275"/>
        <v/>
      </c>
      <c r="J951" s="64" t="str">
        <f t="shared" si="275"/>
        <v/>
      </c>
      <c r="K951" s="64" t="str">
        <f t="shared" si="275"/>
        <v/>
      </c>
      <c r="L951" s="64" t="str">
        <f t="shared" si="275"/>
        <v/>
      </c>
      <c r="M951" s="64" t="str">
        <f t="shared" si="275"/>
        <v/>
      </c>
      <c r="N951" s="64" t="str">
        <f t="shared" si="275"/>
        <v/>
      </c>
      <c r="O951" s="64" t="str">
        <f t="shared" si="275"/>
        <v/>
      </c>
      <c r="P951" s="64" t="str">
        <f t="shared" si="275"/>
        <v>*</v>
      </c>
      <c r="Q951" s="64" t="str">
        <f t="shared" si="275"/>
        <v>*</v>
      </c>
      <c r="R951" s="64" t="str">
        <f t="shared" si="275"/>
        <v>*</v>
      </c>
      <c r="S951" s="64" t="str">
        <f t="shared" si="275"/>
        <v/>
      </c>
      <c r="T951" s="64" t="str">
        <f t="shared" si="275"/>
        <v/>
      </c>
      <c r="U951" s="64" t="str">
        <f t="shared" si="275"/>
        <v/>
      </c>
    </row>
    <row r="952" spans="1:21" s="18" customFormat="1" ht="15.75" hidden="1" customHeight="1" x14ac:dyDescent="0.2">
      <c r="A952" s="92"/>
      <c r="B952" s="19" t="s">
        <v>211</v>
      </c>
      <c r="C952" s="42" t="s">
        <v>17</v>
      </c>
      <c r="D952" s="20" t="str">
        <f t="shared" si="275"/>
        <v>*</v>
      </c>
      <c r="E952" s="20" t="str">
        <f t="shared" si="275"/>
        <v>*</v>
      </c>
      <c r="F952" s="20" t="str">
        <f t="shared" si="275"/>
        <v>*</v>
      </c>
      <c r="G952" s="20" t="str">
        <f t="shared" ref="G952:U952" si="276">IF(G296=G626,"","*")</f>
        <v/>
      </c>
      <c r="H952" s="20" t="str">
        <f t="shared" si="276"/>
        <v/>
      </c>
      <c r="I952" s="20" t="str">
        <f t="shared" si="276"/>
        <v/>
      </c>
      <c r="J952" s="20" t="str">
        <f t="shared" si="276"/>
        <v/>
      </c>
      <c r="K952" s="20" t="str">
        <f t="shared" si="276"/>
        <v/>
      </c>
      <c r="L952" s="20" t="str">
        <f t="shared" si="276"/>
        <v/>
      </c>
      <c r="M952" s="20" t="str">
        <f t="shared" si="276"/>
        <v/>
      </c>
      <c r="N952" s="20" t="str">
        <f t="shared" si="276"/>
        <v/>
      </c>
      <c r="O952" s="20" t="str">
        <f t="shared" si="276"/>
        <v/>
      </c>
      <c r="P952" s="20" t="str">
        <f t="shared" si="276"/>
        <v>*</v>
      </c>
      <c r="Q952" s="20" t="str">
        <f t="shared" si="276"/>
        <v>*</v>
      </c>
      <c r="R952" s="20" t="str">
        <f t="shared" si="276"/>
        <v>*</v>
      </c>
      <c r="S952" s="20" t="str">
        <f t="shared" si="276"/>
        <v/>
      </c>
      <c r="T952" s="20" t="str">
        <f t="shared" si="276"/>
        <v/>
      </c>
      <c r="U952" s="20" t="str">
        <f t="shared" si="276"/>
        <v/>
      </c>
    </row>
    <row r="953" spans="1:21" s="18" customFormat="1" ht="15.75" hidden="1" customHeight="1" x14ac:dyDescent="0.2">
      <c r="A953" s="92"/>
      <c r="B953" s="21" t="s">
        <v>248</v>
      </c>
      <c r="C953" s="42" t="s">
        <v>14</v>
      </c>
      <c r="D953" s="20" t="str">
        <f t="shared" ref="D953:U962" si="277">IF(D297=D627,"","*")</f>
        <v>*</v>
      </c>
      <c r="E953" s="20" t="str">
        <f t="shared" si="277"/>
        <v>*</v>
      </c>
      <c r="F953" s="20" t="str">
        <f t="shared" si="277"/>
        <v>*</v>
      </c>
      <c r="G953" s="20" t="str">
        <f t="shared" si="277"/>
        <v/>
      </c>
      <c r="H953" s="20" t="str">
        <f t="shared" si="277"/>
        <v/>
      </c>
      <c r="I953" s="20" t="str">
        <f t="shared" si="277"/>
        <v/>
      </c>
      <c r="J953" s="20" t="str">
        <f t="shared" si="277"/>
        <v/>
      </c>
      <c r="K953" s="20" t="str">
        <f t="shared" si="277"/>
        <v/>
      </c>
      <c r="L953" s="20" t="str">
        <f t="shared" si="277"/>
        <v/>
      </c>
      <c r="M953" s="20" t="str">
        <f t="shared" si="277"/>
        <v/>
      </c>
      <c r="N953" s="20" t="str">
        <f t="shared" si="277"/>
        <v/>
      </c>
      <c r="O953" s="20" t="str">
        <f t="shared" si="277"/>
        <v/>
      </c>
      <c r="P953" s="20" t="str">
        <f t="shared" si="277"/>
        <v>*</v>
      </c>
      <c r="Q953" s="20" t="str">
        <f t="shared" si="277"/>
        <v>*</v>
      </c>
      <c r="R953" s="20" t="str">
        <f t="shared" si="277"/>
        <v>*</v>
      </c>
      <c r="S953" s="20" t="str">
        <f t="shared" si="277"/>
        <v/>
      </c>
      <c r="T953" s="20" t="str">
        <f t="shared" si="277"/>
        <v/>
      </c>
      <c r="U953" s="20" t="str">
        <f t="shared" si="277"/>
        <v/>
      </c>
    </row>
    <row r="954" spans="1:21" s="18" customFormat="1" ht="15.75" hidden="1" customHeight="1" x14ac:dyDescent="0.2">
      <c r="A954" s="92"/>
      <c r="B954" s="21" t="s">
        <v>212</v>
      </c>
      <c r="C954" s="42" t="s">
        <v>15</v>
      </c>
      <c r="D954" s="20" t="str">
        <f t="shared" si="277"/>
        <v/>
      </c>
      <c r="E954" s="20" t="str">
        <f t="shared" si="277"/>
        <v/>
      </c>
      <c r="F954" s="20" t="str">
        <f t="shared" si="277"/>
        <v/>
      </c>
      <c r="G954" s="20" t="str">
        <f t="shared" si="277"/>
        <v/>
      </c>
      <c r="H954" s="20" t="str">
        <f t="shared" si="277"/>
        <v/>
      </c>
      <c r="I954" s="20" t="str">
        <f t="shared" si="277"/>
        <v/>
      </c>
      <c r="J954" s="20" t="str">
        <f t="shared" si="277"/>
        <v/>
      </c>
      <c r="K954" s="20" t="str">
        <f t="shared" si="277"/>
        <v/>
      </c>
      <c r="L954" s="20" t="str">
        <f t="shared" si="277"/>
        <v/>
      </c>
      <c r="M954" s="20" t="str">
        <f t="shared" si="277"/>
        <v/>
      </c>
      <c r="N954" s="20" t="str">
        <f t="shared" si="277"/>
        <v/>
      </c>
      <c r="O954" s="20" t="str">
        <f t="shared" si="277"/>
        <v/>
      </c>
      <c r="P954" s="20" t="str">
        <f t="shared" si="277"/>
        <v/>
      </c>
      <c r="Q954" s="20" t="str">
        <f t="shared" si="277"/>
        <v/>
      </c>
      <c r="R954" s="20" t="str">
        <f t="shared" si="277"/>
        <v/>
      </c>
      <c r="S954" s="20" t="str">
        <f t="shared" si="277"/>
        <v/>
      </c>
      <c r="T954" s="20" t="str">
        <f t="shared" si="277"/>
        <v/>
      </c>
      <c r="U954" s="20" t="str">
        <f t="shared" si="277"/>
        <v/>
      </c>
    </row>
    <row r="955" spans="1:21" s="18" customFormat="1" ht="15.75" hidden="1" customHeight="1" x14ac:dyDescent="0.2">
      <c r="A955" s="92"/>
      <c r="B955" s="19" t="s">
        <v>333</v>
      </c>
      <c r="C955" s="42" t="s">
        <v>16</v>
      </c>
      <c r="D955" s="20" t="str">
        <f t="shared" si="277"/>
        <v/>
      </c>
      <c r="E955" s="20" t="str">
        <f t="shared" si="277"/>
        <v/>
      </c>
      <c r="F955" s="20" t="str">
        <f t="shared" si="277"/>
        <v/>
      </c>
      <c r="G955" s="20" t="str">
        <f t="shared" si="277"/>
        <v/>
      </c>
      <c r="H955" s="20" t="str">
        <f t="shared" si="277"/>
        <v/>
      </c>
      <c r="I955" s="20" t="str">
        <f t="shared" si="277"/>
        <v/>
      </c>
      <c r="J955" s="20" t="str">
        <f t="shared" si="277"/>
        <v/>
      </c>
      <c r="K955" s="20" t="str">
        <f t="shared" si="277"/>
        <v/>
      </c>
      <c r="L955" s="20" t="str">
        <f t="shared" si="277"/>
        <v/>
      </c>
      <c r="M955" s="20" t="str">
        <f t="shared" si="277"/>
        <v/>
      </c>
      <c r="N955" s="20" t="str">
        <f t="shared" si="277"/>
        <v/>
      </c>
      <c r="O955" s="20" t="str">
        <f t="shared" si="277"/>
        <v/>
      </c>
      <c r="P955" s="20" t="str">
        <f t="shared" si="277"/>
        <v/>
      </c>
      <c r="Q955" s="20" t="str">
        <f t="shared" si="277"/>
        <v/>
      </c>
      <c r="R955" s="20" t="str">
        <f t="shared" si="277"/>
        <v/>
      </c>
      <c r="S955" s="20" t="str">
        <f t="shared" si="277"/>
        <v/>
      </c>
      <c r="T955" s="20" t="str">
        <f t="shared" si="277"/>
        <v/>
      </c>
      <c r="U955" s="20" t="str">
        <f t="shared" si="277"/>
        <v/>
      </c>
    </row>
    <row r="956" spans="1:21" s="18" customFormat="1" ht="15.75" hidden="1" customHeight="1" x14ac:dyDescent="0.2">
      <c r="A956" s="92"/>
      <c r="B956" s="19" t="s">
        <v>221</v>
      </c>
      <c r="C956" s="42" t="s">
        <v>18</v>
      </c>
      <c r="D956" s="20" t="str">
        <f t="shared" si="277"/>
        <v/>
      </c>
      <c r="E956" s="20" t="str">
        <f t="shared" si="277"/>
        <v/>
      </c>
      <c r="F956" s="20" t="str">
        <f t="shared" si="277"/>
        <v/>
      </c>
      <c r="G956" s="20" t="str">
        <f t="shared" si="277"/>
        <v/>
      </c>
      <c r="H956" s="20" t="str">
        <f t="shared" si="277"/>
        <v/>
      </c>
      <c r="I956" s="20" t="str">
        <f t="shared" si="277"/>
        <v/>
      </c>
      <c r="J956" s="20" t="str">
        <f t="shared" si="277"/>
        <v/>
      </c>
      <c r="K956" s="20" t="str">
        <f t="shared" si="277"/>
        <v/>
      </c>
      <c r="L956" s="20" t="str">
        <f t="shared" si="277"/>
        <v/>
      </c>
      <c r="M956" s="20" t="str">
        <f t="shared" si="277"/>
        <v/>
      </c>
      <c r="N956" s="20" t="str">
        <f t="shared" si="277"/>
        <v/>
      </c>
      <c r="O956" s="20" t="str">
        <f t="shared" si="277"/>
        <v/>
      </c>
      <c r="P956" s="20" t="str">
        <f t="shared" si="277"/>
        <v/>
      </c>
      <c r="Q956" s="20" t="str">
        <f t="shared" si="277"/>
        <v/>
      </c>
      <c r="R956" s="20" t="str">
        <f t="shared" si="277"/>
        <v/>
      </c>
      <c r="S956" s="20" t="str">
        <f t="shared" si="277"/>
        <v/>
      </c>
      <c r="T956" s="20" t="str">
        <f t="shared" si="277"/>
        <v/>
      </c>
      <c r="U956" s="20" t="str">
        <f t="shared" si="277"/>
        <v/>
      </c>
    </row>
    <row r="957" spans="1:21" s="18" customFormat="1" ht="15.75" hidden="1" customHeight="1" x14ac:dyDescent="0.2">
      <c r="A957" s="76" t="s">
        <v>334</v>
      </c>
      <c r="B957" s="17" t="s">
        <v>210</v>
      </c>
      <c r="C957" s="63" t="s">
        <v>22</v>
      </c>
      <c r="D957" s="64" t="str">
        <f t="shared" si="277"/>
        <v>*</v>
      </c>
      <c r="E957" s="64" t="str">
        <f t="shared" si="277"/>
        <v>*</v>
      </c>
      <c r="F957" s="64" t="str">
        <f t="shared" si="277"/>
        <v>*</v>
      </c>
      <c r="G957" s="64" t="str">
        <f t="shared" si="277"/>
        <v/>
      </c>
      <c r="H957" s="64" t="str">
        <f t="shared" si="277"/>
        <v/>
      </c>
      <c r="I957" s="64" t="str">
        <f t="shared" si="277"/>
        <v/>
      </c>
      <c r="J957" s="64" t="str">
        <f t="shared" si="277"/>
        <v/>
      </c>
      <c r="K957" s="64" t="str">
        <f t="shared" si="277"/>
        <v/>
      </c>
      <c r="L957" s="64" t="str">
        <f t="shared" si="277"/>
        <v/>
      </c>
      <c r="M957" s="64" t="str">
        <f t="shared" si="277"/>
        <v/>
      </c>
      <c r="N957" s="64" t="str">
        <f t="shared" si="277"/>
        <v/>
      </c>
      <c r="O957" s="64" t="str">
        <f t="shared" si="277"/>
        <v/>
      </c>
      <c r="P957" s="64" t="str">
        <f t="shared" si="277"/>
        <v>*</v>
      </c>
      <c r="Q957" s="64" t="str">
        <f t="shared" si="277"/>
        <v>*</v>
      </c>
      <c r="R957" s="64" t="str">
        <f t="shared" si="277"/>
        <v>*</v>
      </c>
      <c r="S957" s="64" t="str">
        <f t="shared" si="277"/>
        <v/>
      </c>
      <c r="T957" s="64" t="str">
        <f t="shared" si="277"/>
        <v/>
      </c>
      <c r="U957" s="64" t="str">
        <f t="shared" si="277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24" t="str">
        <f>IF(D302=D632,"","*")</f>
        <v>*</v>
      </c>
      <c r="E958" s="24" t="str">
        <f t="shared" si="277"/>
        <v>*</v>
      </c>
      <c r="F958" s="24" t="str">
        <f t="shared" si="277"/>
        <v>*</v>
      </c>
      <c r="G958" s="24" t="str">
        <f t="shared" si="277"/>
        <v/>
      </c>
      <c r="H958" s="24" t="str">
        <f t="shared" si="277"/>
        <v/>
      </c>
      <c r="I958" s="24" t="str">
        <f t="shared" si="277"/>
        <v/>
      </c>
      <c r="J958" s="24" t="str">
        <f t="shared" si="277"/>
        <v/>
      </c>
      <c r="K958" s="24" t="str">
        <f t="shared" si="277"/>
        <v/>
      </c>
      <c r="L958" s="24" t="str">
        <f t="shared" si="277"/>
        <v/>
      </c>
      <c r="M958" s="24" t="str">
        <f t="shared" si="277"/>
        <v/>
      </c>
      <c r="N958" s="24" t="str">
        <f t="shared" si="277"/>
        <v/>
      </c>
      <c r="O958" s="24" t="str">
        <f t="shared" si="277"/>
        <v/>
      </c>
      <c r="P958" s="24" t="str">
        <f t="shared" si="277"/>
        <v>*</v>
      </c>
      <c r="Q958" s="24" t="str">
        <f t="shared" si="277"/>
        <v>*</v>
      </c>
      <c r="R958" s="24" t="str">
        <f t="shared" si="277"/>
        <v>*</v>
      </c>
      <c r="S958" s="24" t="str">
        <f t="shared" si="277"/>
        <v/>
      </c>
      <c r="T958" s="24" t="str">
        <f t="shared" si="277"/>
        <v/>
      </c>
      <c r="U958" s="24" t="str">
        <f t="shared" si="277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24" t="str">
        <f>IF(D303=D633,"","*")</f>
        <v>*</v>
      </c>
      <c r="E959" s="24" t="str">
        <f t="shared" si="277"/>
        <v>*</v>
      </c>
      <c r="F959" s="24" t="str">
        <f t="shared" si="277"/>
        <v>*</v>
      </c>
      <c r="G959" s="24" t="str">
        <f t="shared" si="277"/>
        <v/>
      </c>
      <c r="H959" s="24" t="str">
        <f t="shared" si="277"/>
        <v/>
      </c>
      <c r="I959" s="24" t="str">
        <f t="shared" si="277"/>
        <v/>
      </c>
      <c r="J959" s="24" t="str">
        <f t="shared" si="277"/>
        <v/>
      </c>
      <c r="K959" s="24" t="str">
        <f t="shared" si="277"/>
        <v/>
      </c>
      <c r="L959" s="24" t="str">
        <f t="shared" si="277"/>
        <v/>
      </c>
      <c r="M959" s="24" t="str">
        <f t="shared" si="277"/>
        <v/>
      </c>
      <c r="N959" s="24" t="str">
        <f t="shared" si="277"/>
        <v/>
      </c>
      <c r="O959" s="24" t="str">
        <f t="shared" si="277"/>
        <v/>
      </c>
      <c r="P959" s="24" t="str">
        <f t="shared" si="277"/>
        <v>*</v>
      </c>
      <c r="Q959" s="24" t="str">
        <f t="shared" si="277"/>
        <v>*</v>
      </c>
      <c r="R959" s="24" t="str">
        <f t="shared" si="277"/>
        <v>*</v>
      </c>
      <c r="S959" s="24" t="str">
        <f t="shared" si="277"/>
        <v/>
      </c>
      <c r="T959" s="24" t="str">
        <f t="shared" si="277"/>
        <v/>
      </c>
      <c r="U959" s="24" t="str">
        <f t="shared" si="277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15</v>
      </c>
      <c r="D960" s="24" t="str">
        <f>IF(D304=D634,"","*")</f>
        <v/>
      </c>
      <c r="E960" s="24" t="str">
        <f t="shared" si="277"/>
        <v>*</v>
      </c>
      <c r="F960" s="24" t="str">
        <f t="shared" si="277"/>
        <v>*</v>
      </c>
      <c r="G960" s="24" t="str">
        <f t="shared" si="277"/>
        <v/>
      </c>
      <c r="H960" s="24" t="str">
        <f t="shared" si="277"/>
        <v/>
      </c>
      <c r="I960" s="24" t="str">
        <f t="shared" si="277"/>
        <v/>
      </c>
      <c r="J960" s="24" t="str">
        <f t="shared" si="277"/>
        <v/>
      </c>
      <c r="K960" s="24" t="str">
        <f t="shared" si="277"/>
        <v/>
      </c>
      <c r="L960" s="24" t="str">
        <f t="shared" si="277"/>
        <v/>
      </c>
      <c r="M960" s="24" t="str">
        <f t="shared" si="277"/>
        <v/>
      </c>
      <c r="N960" s="24" t="str">
        <f t="shared" si="277"/>
        <v/>
      </c>
      <c r="O960" s="24" t="str">
        <f t="shared" si="277"/>
        <v/>
      </c>
      <c r="P960" s="24" t="str">
        <f t="shared" si="277"/>
        <v/>
      </c>
      <c r="Q960" s="24" t="str">
        <f t="shared" si="277"/>
        <v>*</v>
      </c>
      <c r="R960" s="24" t="str">
        <f t="shared" si="277"/>
        <v>*</v>
      </c>
      <c r="S960" s="24" t="str">
        <f t="shared" si="277"/>
        <v/>
      </c>
      <c r="T960" s="24" t="str">
        <f t="shared" si="277"/>
        <v/>
      </c>
      <c r="U960" s="24" t="str">
        <f t="shared" si="277"/>
        <v/>
      </c>
    </row>
    <row r="961" spans="1:21" s="18" customFormat="1" ht="15.75" hidden="1" customHeight="1" x14ac:dyDescent="0.2">
      <c r="A961" s="76"/>
      <c r="B961" s="22" t="s">
        <v>333</v>
      </c>
      <c r="C961" s="23" t="s">
        <v>16</v>
      </c>
      <c r="D961" s="24" t="str">
        <f>IF(D305=D635,"","*")</f>
        <v/>
      </c>
      <c r="E961" s="24" t="str">
        <f t="shared" si="277"/>
        <v/>
      </c>
      <c r="F961" s="24" t="str">
        <f t="shared" si="277"/>
        <v/>
      </c>
      <c r="G961" s="24" t="str">
        <f t="shared" si="277"/>
        <v/>
      </c>
      <c r="H961" s="24" t="str">
        <f t="shared" si="277"/>
        <v/>
      </c>
      <c r="I961" s="24" t="str">
        <f t="shared" si="277"/>
        <v/>
      </c>
      <c r="J961" s="24" t="str">
        <f t="shared" si="277"/>
        <v/>
      </c>
      <c r="K961" s="24" t="str">
        <f t="shared" si="277"/>
        <v/>
      </c>
      <c r="L961" s="24" t="str">
        <f t="shared" si="277"/>
        <v/>
      </c>
      <c r="M961" s="24" t="str">
        <f t="shared" si="277"/>
        <v/>
      </c>
      <c r="N961" s="24" t="str">
        <f t="shared" si="277"/>
        <v/>
      </c>
      <c r="O961" s="24" t="str">
        <f t="shared" si="277"/>
        <v/>
      </c>
      <c r="P961" s="24" t="str">
        <f t="shared" si="277"/>
        <v/>
      </c>
      <c r="Q961" s="24" t="str">
        <f t="shared" si="277"/>
        <v/>
      </c>
      <c r="R961" s="24" t="str">
        <f t="shared" si="277"/>
        <v/>
      </c>
      <c r="S961" s="24" t="str">
        <f t="shared" si="277"/>
        <v/>
      </c>
      <c r="T961" s="24" t="str">
        <f t="shared" si="277"/>
        <v/>
      </c>
      <c r="U961" s="24" t="str">
        <f t="shared" si="277"/>
        <v/>
      </c>
    </row>
    <row r="962" spans="1:21" s="18" customFormat="1" ht="15.75" hidden="1" customHeight="1" x14ac:dyDescent="0.2">
      <c r="A962" s="77"/>
      <c r="B962" s="25" t="s">
        <v>221</v>
      </c>
      <c r="C962" s="26" t="s">
        <v>18</v>
      </c>
      <c r="D962" s="27" t="str">
        <f>IF(D306=D636,"","*")</f>
        <v/>
      </c>
      <c r="E962" s="27" t="str">
        <f t="shared" si="277"/>
        <v/>
      </c>
      <c r="F962" s="27" t="str">
        <f t="shared" si="277"/>
        <v/>
      </c>
      <c r="G962" s="27" t="str">
        <f t="shared" si="277"/>
        <v/>
      </c>
      <c r="H962" s="27" t="str">
        <f t="shared" si="277"/>
        <v/>
      </c>
      <c r="I962" s="27" t="str">
        <f t="shared" si="277"/>
        <v/>
      </c>
      <c r="J962" s="27" t="str">
        <f t="shared" si="277"/>
        <v/>
      </c>
      <c r="K962" s="27" t="str">
        <f t="shared" si="277"/>
        <v/>
      </c>
      <c r="L962" s="27" t="str">
        <f t="shared" si="277"/>
        <v/>
      </c>
      <c r="M962" s="27" t="str">
        <f t="shared" si="277"/>
        <v/>
      </c>
      <c r="N962" s="27" t="str">
        <f t="shared" si="277"/>
        <v/>
      </c>
      <c r="O962" s="27" t="str">
        <f t="shared" si="277"/>
        <v/>
      </c>
      <c r="P962" s="27" t="str">
        <f t="shared" si="277"/>
        <v/>
      </c>
      <c r="Q962" s="27" t="str">
        <f t="shared" si="277"/>
        <v/>
      </c>
      <c r="R962" s="27" t="str">
        <f t="shared" si="277"/>
        <v/>
      </c>
      <c r="S962" s="27" t="str">
        <f t="shared" si="277"/>
        <v/>
      </c>
      <c r="T962" s="27" t="str">
        <f t="shared" si="277"/>
        <v/>
      </c>
      <c r="U962" s="27" t="str">
        <f t="shared" si="277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81:B281"/>
    <mergeCell ref="A282:A287"/>
    <mergeCell ref="A288:A293"/>
    <mergeCell ref="A255:B255"/>
    <mergeCell ref="A256:A261"/>
    <mergeCell ref="A262:A267"/>
    <mergeCell ref="A268:B268"/>
    <mergeCell ref="A269:A274"/>
    <mergeCell ref="A275:A280"/>
    <mergeCell ref="A229:B229"/>
    <mergeCell ref="A230:A235"/>
    <mergeCell ref="A236:A241"/>
    <mergeCell ref="A242:B242"/>
    <mergeCell ref="A243:A248"/>
    <mergeCell ref="A249:A254"/>
    <mergeCell ref="A203:B203"/>
    <mergeCell ref="A204:A209"/>
    <mergeCell ref="A210:A215"/>
    <mergeCell ref="A216:B216"/>
    <mergeCell ref="A217:A222"/>
    <mergeCell ref="A223:A228"/>
    <mergeCell ref="A177:B177"/>
    <mergeCell ref="A178:A183"/>
    <mergeCell ref="A184:A189"/>
    <mergeCell ref="A190:B190"/>
    <mergeCell ref="A191:A196"/>
    <mergeCell ref="A197:A202"/>
    <mergeCell ref="A151:B151"/>
    <mergeCell ref="A152:A157"/>
    <mergeCell ref="A158:A163"/>
    <mergeCell ref="A164:B164"/>
    <mergeCell ref="A165:A170"/>
    <mergeCell ref="A171:A176"/>
    <mergeCell ref="A125:B125"/>
    <mergeCell ref="A126:A131"/>
    <mergeCell ref="A132:A137"/>
    <mergeCell ref="A138:B138"/>
    <mergeCell ref="A139:A144"/>
    <mergeCell ref="A145:A150"/>
    <mergeCell ref="A99:B99"/>
    <mergeCell ref="A100:A105"/>
    <mergeCell ref="A106:A111"/>
    <mergeCell ref="A112:B112"/>
    <mergeCell ref="A113:A118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962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hidden="1" customHeight="1" x14ac:dyDescent="0.3">
      <c r="A1" s="1" t="s">
        <v>344</v>
      </c>
    </row>
    <row r="2" spans="1:21" ht="15" customHeight="1" x14ac:dyDescent="0.2">
      <c r="B2" s="93"/>
      <c r="C2" s="93"/>
    </row>
    <row r="3" spans="1:21" ht="15" customHeight="1" x14ac:dyDescent="0.2">
      <c r="A3" t="s">
        <v>345</v>
      </c>
    </row>
    <row r="4" spans="1:21" s="3" customFormat="1" ht="13.5" customHeight="1" x14ac:dyDescent="0.2">
      <c r="A4" s="87" t="s">
        <v>346</v>
      </c>
      <c r="B4" s="88"/>
      <c r="C4" s="88"/>
      <c r="D4" s="79" t="s">
        <v>347</v>
      </c>
      <c r="E4" s="80"/>
      <c r="F4" s="90"/>
      <c r="G4" s="79" t="s">
        <v>348</v>
      </c>
      <c r="H4" s="80"/>
      <c r="I4" s="90"/>
      <c r="J4" s="79" t="s">
        <v>200</v>
      </c>
      <c r="K4" s="80"/>
      <c r="L4" s="90"/>
      <c r="M4" s="79" t="s">
        <v>349</v>
      </c>
      <c r="N4" s="80"/>
      <c r="O4" s="90"/>
      <c r="P4" s="79" t="s">
        <v>350</v>
      </c>
      <c r="Q4" s="80"/>
      <c r="R4" s="90"/>
      <c r="S4" s="79" t="s">
        <v>351</v>
      </c>
      <c r="T4" s="80"/>
      <c r="U4" s="80"/>
    </row>
    <row r="5" spans="1:21" s="3" customFormat="1" ht="13.5" customHeight="1" x14ac:dyDescent="0.2">
      <c r="A5" s="89"/>
      <c r="B5" s="88"/>
      <c r="C5" s="88"/>
      <c r="D5" s="84" t="s">
        <v>239</v>
      </c>
      <c r="E5" s="85"/>
      <c r="F5" s="86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352</v>
      </c>
      <c r="E6" s="4" t="s">
        <v>353</v>
      </c>
      <c r="F6" s="4" t="s">
        <v>354</v>
      </c>
      <c r="G6" s="4" t="s">
        <v>352</v>
      </c>
      <c r="H6" s="4" t="s">
        <v>353</v>
      </c>
      <c r="I6" s="4" t="s">
        <v>354</v>
      </c>
      <c r="J6" s="4" t="s">
        <v>352</v>
      </c>
      <c r="K6" s="4" t="s">
        <v>353</v>
      </c>
      <c r="L6" s="4" t="s">
        <v>354</v>
      </c>
      <c r="M6" s="4" t="s">
        <v>352</v>
      </c>
      <c r="N6" s="4" t="s">
        <v>353</v>
      </c>
      <c r="O6" s="4" t="s">
        <v>354</v>
      </c>
      <c r="P6" s="4" t="s">
        <v>352</v>
      </c>
      <c r="Q6" s="4" t="s">
        <v>353</v>
      </c>
      <c r="R6" s="4" t="s">
        <v>354</v>
      </c>
      <c r="S6" s="4" t="s">
        <v>352</v>
      </c>
      <c r="T6" s="4" t="s">
        <v>353</v>
      </c>
      <c r="U6" s="39" t="s">
        <v>354</v>
      </c>
    </row>
    <row r="7" spans="1:21" s="3" customFormat="1" ht="29.25" customHeight="1" x14ac:dyDescent="0.2">
      <c r="A7" s="89"/>
      <c r="B7" s="88"/>
      <c r="C7" s="88"/>
      <c r="D7" s="14" t="s">
        <v>241</v>
      </c>
      <c r="E7" s="14" t="s">
        <v>242</v>
      </c>
      <c r="F7" s="14" t="s">
        <v>243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16">
        <v>16223</v>
      </c>
      <c r="E8" s="16">
        <v>127966</v>
      </c>
      <c r="F8" s="16">
        <v>430747456</v>
      </c>
      <c r="G8" s="16">
        <v>6235</v>
      </c>
      <c r="H8" s="16">
        <v>16881</v>
      </c>
      <c r="I8" s="16">
        <v>205781479</v>
      </c>
      <c r="J8" s="16">
        <v>98</v>
      </c>
      <c r="K8" s="16">
        <v>132</v>
      </c>
      <c r="L8" s="16">
        <v>820634</v>
      </c>
      <c r="M8" s="16">
        <v>80</v>
      </c>
      <c r="N8" s="16">
        <v>80</v>
      </c>
      <c r="O8" s="16">
        <v>3697000</v>
      </c>
      <c r="P8" s="16">
        <v>9687</v>
      </c>
      <c r="Q8" s="16">
        <v>109394</v>
      </c>
      <c r="R8" s="16">
        <v>218347923</v>
      </c>
      <c r="S8" s="16">
        <v>123</v>
      </c>
      <c r="T8" s="16">
        <v>1479</v>
      </c>
      <c r="U8" s="16">
        <v>2100420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64">
        <v>2230</v>
      </c>
      <c r="E9" s="64">
        <v>21243</v>
      </c>
      <c r="F9" s="64">
        <v>56807115</v>
      </c>
      <c r="G9" s="64">
        <v>560</v>
      </c>
      <c r="H9" s="64">
        <v>1604</v>
      </c>
      <c r="I9" s="64">
        <v>17638607</v>
      </c>
      <c r="J9" s="64">
        <v>15</v>
      </c>
      <c r="K9" s="64">
        <v>15</v>
      </c>
      <c r="L9" s="64">
        <v>124780</v>
      </c>
      <c r="M9" s="64">
        <v>0</v>
      </c>
      <c r="N9" s="64">
        <v>0</v>
      </c>
      <c r="O9" s="64">
        <v>0</v>
      </c>
      <c r="P9" s="64">
        <v>1623</v>
      </c>
      <c r="Q9" s="64">
        <v>19339</v>
      </c>
      <c r="R9" s="64">
        <v>38641788</v>
      </c>
      <c r="S9" s="64">
        <v>32</v>
      </c>
      <c r="T9" s="64">
        <v>285</v>
      </c>
      <c r="U9" s="64">
        <v>401940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20">
        <v>2195</v>
      </c>
      <c r="E10" s="20">
        <v>20936</v>
      </c>
      <c r="F10" s="20">
        <v>55846374</v>
      </c>
      <c r="G10" s="20">
        <v>548</v>
      </c>
      <c r="H10" s="20">
        <v>1568</v>
      </c>
      <c r="I10" s="20">
        <v>17220137</v>
      </c>
      <c r="J10" s="20">
        <v>15</v>
      </c>
      <c r="K10" s="20">
        <v>15</v>
      </c>
      <c r="L10" s="20">
        <v>124780</v>
      </c>
      <c r="M10" s="20">
        <v>0</v>
      </c>
      <c r="N10" s="20">
        <v>0</v>
      </c>
      <c r="O10" s="20">
        <v>0</v>
      </c>
      <c r="P10" s="20">
        <v>1600</v>
      </c>
      <c r="Q10" s="20">
        <v>19068</v>
      </c>
      <c r="R10" s="20">
        <v>38099517</v>
      </c>
      <c r="S10" s="20">
        <v>32</v>
      </c>
      <c r="T10" s="20">
        <v>285</v>
      </c>
      <c r="U10" s="20">
        <v>401940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20">
        <v>2062</v>
      </c>
      <c r="E11" s="20">
        <v>19761</v>
      </c>
      <c r="F11" s="20">
        <v>52493737</v>
      </c>
      <c r="G11" s="20">
        <v>502</v>
      </c>
      <c r="H11" s="20">
        <v>1442</v>
      </c>
      <c r="I11" s="20">
        <v>15966549</v>
      </c>
      <c r="J11" s="20">
        <v>15</v>
      </c>
      <c r="K11" s="20">
        <v>15</v>
      </c>
      <c r="L11" s="20">
        <v>124780</v>
      </c>
      <c r="M11" s="20">
        <v>0</v>
      </c>
      <c r="N11" s="20">
        <v>0</v>
      </c>
      <c r="O11" s="20">
        <v>0</v>
      </c>
      <c r="P11" s="20">
        <v>1513</v>
      </c>
      <c r="Q11" s="20">
        <v>18019</v>
      </c>
      <c r="R11" s="20">
        <v>36000468</v>
      </c>
      <c r="S11" s="20">
        <v>32</v>
      </c>
      <c r="T11" s="20">
        <v>285</v>
      </c>
      <c r="U11" s="20">
        <v>401940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20">
        <v>133</v>
      </c>
      <c r="E12" s="20">
        <v>1175</v>
      </c>
      <c r="F12" s="20">
        <v>3352637</v>
      </c>
      <c r="G12" s="20">
        <v>46</v>
      </c>
      <c r="H12" s="20">
        <v>126</v>
      </c>
      <c r="I12" s="20">
        <v>1253588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87</v>
      </c>
      <c r="Q12" s="20">
        <v>1049</v>
      </c>
      <c r="R12" s="20">
        <v>2099049</v>
      </c>
      <c r="S12" s="20">
        <v>0</v>
      </c>
      <c r="T12" s="20">
        <v>0</v>
      </c>
      <c r="U12" s="20">
        <v>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20">
        <v>17</v>
      </c>
      <c r="E13" s="20">
        <v>134</v>
      </c>
      <c r="F13" s="20">
        <v>524637</v>
      </c>
      <c r="G13" s="20">
        <v>9</v>
      </c>
      <c r="H13" s="20">
        <v>27</v>
      </c>
      <c r="I13" s="20">
        <v>310530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8</v>
      </c>
      <c r="Q13" s="20">
        <v>107</v>
      </c>
      <c r="R13" s="20">
        <v>214107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20">
        <v>18</v>
      </c>
      <c r="E14" s="20">
        <v>173</v>
      </c>
      <c r="F14" s="20">
        <v>436104</v>
      </c>
      <c r="G14" s="20">
        <v>3</v>
      </c>
      <c r="H14" s="20">
        <v>9</v>
      </c>
      <c r="I14" s="20">
        <v>107940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15</v>
      </c>
      <c r="Q14" s="20">
        <v>164</v>
      </c>
      <c r="R14" s="20">
        <v>328164</v>
      </c>
      <c r="S14" s="20">
        <v>0</v>
      </c>
      <c r="T14" s="20">
        <v>0</v>
      </c>
      <c r="U14" s="20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64">
        <v>13993</v>
      </c>
      <c r="E15" s="64">
        <v>106723</v>
      </c>
      <c r="F15" s="64">
        <v>373940341</v>
      </c>
      <c r="G15" s="64">
        <v>5675</v>
      </c>
      <c r="H15" s="64">
        <v>15277</v>
      </c>
      <c r="I15" s="64">
        <v>188142872</v>
      </c>
      <c r="J15" s="64">
        <v>83</v>
      </c>
      <c r="K15" s="64">
        <v>117</v>
      </c>
      <c r="L15" s="64">
        <v>695854</v>
      </c>
      <c r="M15" s="64">
        <v>80</v>
      </c>
      <c r="N15" s="64">
        <v>80</v>
      </c>
      <c r="O15" s="64">
        <v>3697000</v>
      </c>
      <c r="P15" s="64">
        <v>8064</v>
      </c>
      <c r="Q15" s="64">
        <v>90055</v>
      </c>
      <c r="R15" s="64">
        <v>179706135</v>
      </c>
      <c r="S15" s="64">
        <v>91</v>
      </c>
      <c r="T15" s="64">
        <v>1194</v>
      </c>
      <c r="U15" s="64">
        <v>1698480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24">
        <v>13616</v>
      </c>
      <c r="E16" s="24">
        <v>103909</v>
      </c>
      <c r="F16" s="24">
        <v>363904522</v>
      </c>
      <c r="G16" s="24">
        <v>5520</v>
      </c>
      <c r="H16" s="24">
        <v>14880</v>
      </c>
      <c r="I16" s="24">
        <v>183049387</v>
      </c>
      <c r="J16" s="24">
        <v>82</v>
      </c>
      <c r="K16" s="24">
        <v>116</v>
      </c>
      <c r="L16" s="24">
        <v>684553</v>
      </c>
      <c r="M16" s="24">
        <v>77</v>
      </c>
      <c r="N16" s="24">
        <v>77</v>
      </c>
      <c r="O16" s="24">
        <v>3547000</v>
      </c>
      <c r="P16" s="24">
        <v>7852</v>
      </c>
      <c r="Q16" s="24">
        <v>87701</v>
      </c>
      <c r="R16" s="24">
        <v>175022602</v>
      </c>
      <c r="S16" s="24">
        <v>85</v>
      </c>
      <c r="T16" s="24">
        <v>1135</v>
      </c>
      <c r="U16" s="24">
        <v>1600980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24">
        <v>12723</v>
      </c>
      <c r="E17" s="24">
        <v>97751</v>
      </c>
      <c r="F17" s="24">
        <v>341528979</v>
      </c>
      <c r="G17" s="24">
        <v>5105</v>
      </c>
      <c r="H17" s="24">
        <v>13791</v>
      </c>
      <c r="I17" s="24">
        <v>170777080</v>
      </c>
      <c r="J17" s="24">
        <v>82</v>
      </c>
      <c r="K17" s="24">
        <v>116</v>
      </c>
      <c r="L17" s="24">
        <v>684553</v>
      </c>
      <c r="M17" s="24">
        <v>77</v>
      </c>
      <c r="N17" s="24">
        <v>77</v>
      </c>
      <c r="O17" s="24">
        <v>3547000</v>
      </c>
      <c r="P17" s="24">
        <v>7375</v>
      </c>
      <c r="Q17" s="24">
        <v>82638</v>
      </c>
      <c r="R17" s="24">
        <v>164928366</v>
      </c>
      <c r="S17" s="24">
        <v>84</v>
      </c>
      <c r="T17" s="24">
        <v>1129</v>
      </c>
      <c r="U17" s="24">
        <v>1591980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24">
        <v>893</v>
      </c>
      <c r="E18" s="24">
        <v>6158</v>
      </c>
      <c r="F18" s="24">
        <v>22375543</v>
      </c>
      <c r="G18" s="24">
        <v>415</v>
      </c>
      <c r="H18" s="24">
        <v>1089</v>
      </c>
      <c r="I18" s="24">
        <v>12272307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477</v>
      </c>
      <c r="Q18" s="24">
        <v>5063</v>
      </c>
      <c r="R18" s="24">
        <v>10094236</v>
      </c>
      <c r="S18" s="24">
        <v>1</v>
      </c>
      <c r="T18" s="24">
        <v>6</v>
      </c>
      <c r="U18" s="24">
        <v>9000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24">
        <v>180</v>
      </c>
      <c r="E19" s="24">
        <v>1236</v>
      </c>
      <c r="F19" s="24">
        <v>5047212</v>
      </c>
      <c r="G19" s="24">
        <v>87</v>
      </c>
      <c r="H19" s="24">
        <v>226</v>
      </c>
      <c r="I19" s="24">
        <v>2912263</v>
      </c>
      <c r="J19" s="24">
        <v>1</v>
      </c>
      <c r="K19" s="24">
        <v>1</v>
      </c>
      <c r="L19" s="24">
        <v>11301</v>
      </c>
      <c r="M19" s="24">
        <v>3</v>
      </c>
      <c r="N19" s="24">
        <v>3</v>
      </c>
      <c r="O19" s="24">
        <v>150000</v>
      </c>
      <c r="P19" s="24">
        <v>85</v>
      </c>
      <c r="Q19" s="24">
        <v>963</v>
      </c>
      <c r="R19" s="24">
        <v>1900148</v>
      </c>
      <c r="S19" s="24">
        <v>4</v>
      </c>
      <c r="T19" s="24">
        <v>43</v>
      </c>
      <c r="U19" s="24">
        <v>73500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27">
        <v>197</v>
      </c>
      <c r="E20" s="27">
        <v>1578</v>
      </c>
      <c r="F20" s="27">
        <v>4988607</v>
      </c>
      <c r="G20" s="27">
        <v>68</v>
      </c>
      <c r="H20" s="27">
        <v>171</v>
      </c>
      <c r="I20" s="27">
        <v>2181222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127</v>
      </c>
      <c r="Q20" s="27">
        <v>1391</v>
      </c>
      <c r="R20" s="27">
        <v>2783385</v>
      </c>
      <c r="S20" s="27">
        <v>2</v>
      </c>
      <c r="T20" s="27">
        <v>16</v>
      </c>
      <c r="U20" s="27">
        <v>24000</v>
      </c>
    </row>
    <row r="21" spans="1:21" ht="15.75" customHeight="1" x14ac:dyDescent="0.2">
      <c r="A21" s="78" t="s">
        <v>384</v>
      </c>
      <c r="B21" s="73"/>
      <c r="C21" s="31" t="s">
        <v>135</v>
      </c>
      <c r="D21" s="16">
        <v>1269</v>
      </c>
      <c r="E21" s="16">
        <v>3971</v>
      </c>
      <c r="F21" s="16">
        <v>47279364</v>
      </c>
      <c r="G21" s="16">
        <v>1239</v>
      </c>
      <c r="H21" s="16">
        <v>3717</v>
      </c>
      <c r="I21" s="16">
        <v>46413947</v>
      </c>
      <c r="J21" s="16">
        <v>2</v>
      </c>
      <c r="K21" s="16">
        <v>2</v>
      </c>
      <c r="L21" s="16">
        <v>121170</v>
      </c>
      <c r="M21" s="16">
        <v>5</v>
      </c>
      <c r="N21" s="16">
        <v>5</v>
      </c>
      <c r="O21" s="16">
        <v>250000</v>
      </c>
      <c r="P21" s="16">
        <v>23</v>
      </c>
      <c r="Q21" s="16">
        <v>247</v>
      </c>
      <c r="R21" s="16">
        <v>494247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64">
        <v>109</v>
      </c>
      <c r="E22" s="64">
        <v>340</v>
      </c>
      <c r="F22" s="64">
        <v>3909913</v>
      </c>
      <c r="G22" s="64">
        <v>107</v>
      </c>
      <c r="H22" s="64">
        <v>321</v>
      </c>
      <c r="I22" s="64">
        <v>3871894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2</v>
      </c>
      <c r="Q22" s="64">
        <v>19</v>
      </c>
      <c r="R22" s="64">
        <v>38019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20">
        <v>109</v>
      </c>
      <c r="E23" s="20">
        <v>340</v>
      </c>
      <c r="F23" s="20">
        <v>3909913</v>
      </c>
      <c r="G23" s="20">
        <v>107</v>
      </c>
      <c r="H23" s="20">
        <v>321</v>
      </c>
      <c r="I23" s="20">
        <v>3871894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2</v>
      </c>
      <c r="Q23" s="20">
        <v>19</v>
      </c>
      <c r="R23" s="20">
        <v>38019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20">
        <v>109</v>
      </c>
      <c r="E24" s="20">
        <v>340</v>
      </c>
      <c r="F24" s="20">
        <v>3909913</v>
      </c>
      <c r="G24" s="20">
        <v>107</v>
      </c>
      <c r="H24" s="20">
        <v>321</v>
      </c>
      <c r="I24" s="20">
        <v>3871894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2</v>
      </c>
      <c r="Q24" s="20">
        <v>19</v>
      </c>
      <c r="R24" s="20">
        <v>38019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64">
        <v>1160</v>
      </c>
      <c r="E28" s="64">
        <v>3631</v>
      </c>
      <c r="F28" s="64">
        <v>43369451</v>
      </c>
      <c r="G28" s="64">
        <v>1132</v>
      </c>
      <c r="H28" s="64">
        <v>3396</v>
      </c>
      <c r="I28" s="64">
        <v>42542053</v>
      </c>
      <c r="J28" s="64">
        <v>2</v>
      </c>
      <c r="K28" s="64">
        <v>2</v>
      </c>
      <c r="L28" s="64">
        <v>121170</v>
      </c>
      <c r="M28" s="64">
        <v>5</v>
      </c>
      <c r="N28" s="64">
        <v>5</v>
      </c>
      <c r="O28" s="64">
        <v>250000</v>
      </c>
      <c r="P28" s="64">
        <v>21</v>
      </c>
      <c r="Q28" s="64">
        <v>228</v>
      </c>
      <c r="R28" s="64">
        <v>456228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24">
        <v>1138</v>
      </c>
      <c r="E29" s="24">
        <v>3562</v>
      </c>
      <c r="F29" s="24">
        <v>42581042</v>
      </c>
      <c r="G29" s="24">
        <v>1112</v>
      </c>
      <c r="H29" s="24">
        <v>3336</v>
      </c>
      <c r="I29" s="24">
        <v>41771653</v>
      </c>
      <c r="J29" s="24">
        <v>2</v>
      </c>
      <c r="K29" s="24">
        <v>2</v>
      </c>
      <c r="L29" s="24">
        <v>121170</v>
      </c>
      <c r="M29" s="24">
        <v>5</v>
      </c>
      <c r="N29" s="24">
        <v>5</v>
      </c>
      <c r="O29" s="24">
        <v>250000</v>
      </c>
      <c r="P29" s="24">
        <v>19</v>
      </c>
      <c r="Q29" s="24">
        <v>219</v>
      </c>
      <c r="R29" s="24">
        <v>438219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v>1102</v>
      </c>
      <c r="E30" s="24">
        <v>3454</v>
      </c>
      <c r="F30" s="24">
        <v>41196322</v>
      </c>
      <c r="G30" s="24">
        <v>1076</v>
      </c>
      <c r="H30" s="24">
        <v>3228</v>
      </c>
      <c r="I30" s="24">
        <v>40386933</v>
      </c>
      <c r="J30" s="24">
        <v>2</v>
      </c>
      <c r="K30" s="24">
        <v>2</v>
      </c>
      <c r="L30" s="24">
        <v>121170</v>
      </c>
      <c r="M30" s="24">
        <v>5</v>
      </c>
      <c r="N30" s="24">
        <v>5</v>
      </c>
      <c r="O30" s="24">
        <v>250000</v>
      </c>
      <c r="P30" s="24">
        <v>19</v>
      </c>
      <c r="Q30" s="24">
        <v>219</v>
      </c>
      <c r="R30" s="24">
        <v>438219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24">
        <v>36</v>
      </c>
      <c r="E31" s="24">
        <v>108</v>
      </c>
      <c r="F31" s="24">
        <v>1384720</v>
      </c>
      <c r="G31" s="24">
        <v>36</v>
      </c>
      <c r="H31" s="24">
        <v>108</v>
      </c>
      <c r="I31" s="24">
        <v>1384720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24">
        <v>16</v>
      </c>
      <c r="E32" s="24">
        <v>51</v>
      </c>
      <c r="F32" s="24">
        <v>557289</v>
      </c>
      <c r="G32" s="24">
        <v>14</v>
      </c>
      <c r="H32" s="24">
        <v>42</v>
      </c>
      <c r="I32" s="24">
        <v>539280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2</v>
      </c>
      <c r="Q32" s="24">
        <v>9</v>
      </c>
      <c r="R32" s="24">
        <v>18009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27">
        <v>6</v>
      </c>
      <c r="E33" s="27">
        <v>18</v>
      </c>
      <c r="F33" s="27">
        <v>231120</v>
      </c>
      <c r="G33" s="27">
        <v>6</v>
      </c>
      <c r="H33" s="27">
        <v>18</v>
      </c>
      <c r="I33" s="27">
        <v>231120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16">
        <v>1592</v>
      </c>
      <c r="E34" s="16">
        <v>8260</v>
      </c>
      <c r="F34" s="16">
        <v>51264574</v>
      </c>
      <c r="G34" s="16">
        <v>957</v>
      </c>
      <c r="H34" s="16">
        <v>2602</v>
      </c>
      <c r="I34" s="16">
        <v>38285530</v>
      </c>
      <c r="J34" s="16">
        <v>54</v>
      </c>
      <c r="K34" s="16">
        <v>54</v>
      </c>
      <c r="L34" s="16">
        <v>167892</v>
      </c>
      <c r="M34" s="16">
        <v>39</v>
      </c>
      <c r="N34" s="16">
        <v>39</v>
      </c>
      <c r="O34" s="16">
        <v>1833000</v>
      </c>
      <c r="P34" s="16">
        <v>529</v>
      </c>
      <c r="Q34" s="16">
        <v>5311</v>
      </c>
      <c r="R34" s="16">
        <v>10609302</v>
      </c>
      <c r="S34" s="16">
        <v>13</v>
      </c>
      <c r="T34" s="16">
        <v>254</v>
      </c>
      <c r="U34" s="16">
        <v>368850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64">
        <v>86</v>
      </c>
      <c r="E35" s="64">
        <v>492</v>
      </c>
      <c r="F35" s="64">
        <v>2509451</v>
      </c>
      <c r="G35" s="64">
        <v>50</v>
      </c>
      <c r="H35" s="64">
        <v>138</v>
      </c>
      <c r="I35" s="64">
        <v>1884582</v>
      </c>
      <c r="J35" s="64">
        <v>5</v>
      </c>
      <c r="K35" s="64">
        <v>5</v>
      </c>
      <c r="L35" s="64">
        <v>800</v>
      </c>
      <c r="M35" s="64">
        <v>0</v>
      </c>
      <c r="N35" s="64">
        <v>0</v>
      </c>
      <c r="O35" s="64">
        <v>0</v>
      </c>
      <c r="P35" s="64">
        <v>22</v>
      </c>
      <c r="Q35" s="64">
        <v>219</v>
      </c>
      <c r="R35" s="64">
        <v>438219</v>
      </c>
      <c r="S35" s="64">
        <v>9</v>
      </c>
      <c r="T35" s="64">
        <v>130</v>
      </c>
      <c r="U35" s="64">
        <v>185850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20">
        <v>86</v>
      </c>
      <c r="E36" s="20">
        <v>492</v>
      </c>
      <c r="F36" s="20">
        <v>2509451</v>
      </c>
      <c r="G36" s="20">
        <v>50</v>
      </c>
      <c r="H36" s="20">
        <v>138</v>
      </c>
      <c r="I36" s="20">
        <v>1884582</v>
      </c>
      <c r="J36" s="20">
        <v>5</v>
      </c>
      <c r="K36" s="20">
        <v>5</v>
      </c>
      <c r="L36" s="20">
        <v>800</v>
      </c>
      <c r="M36" s="20">
        <v>0</v>
      </c>
      <c r="N36" s="20">
        <v>0</v>
      </c>
      <c r="O36" s="20">
        <v>0</v>
      </c>
      <c r="P36" s="20">
        <v>22</v>
      </c>
      <c r="Q36" s="20">
        <v>219</v>
      </c>
      <c r="R36" s="20">
        <v>438219</v>
      </c>
      <c r="S36" s="20">
        <v>9</v>
      </c>
      <c r="T36" s="20">
        <v>130</v>
      </c>
      <c r="U36" s="20">
        <v>185850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20">
        <v>86</v>
      </c>
      <c r="E37" s="20">
        <v>492</v>
      </c>
      <c r="F37" s="20">
        <v>2509451</v>
      </c>
      <c r="G37" s="20">
        <v>50</v>
      </c>
      <c r="H37" s="20">
        <v>138</v>
      </c>
      <c r="I37" s="20">
        <v>1884582</v>
      </c>
      <c r="J37" s="20">
        <v>5</v>
      </c>
      <c r="K37" s="20">
        <v>5</v>
      </c>
      <c r="L37" s="20">
        <v>800</v>
      </c>
      <c r="M37" s="20">
        <v>0</v>
      </c>
      <c r="N37" s="20">
        <v>0</v>
      </c>
      <c r="O37" s="20">
        <v>0</v>
      </c>
      <c r="P37" s="20">
        <v>22</v>
      </c>
      <c r="Q37" s="20">
        <v>219</v>
      </c>
      <c r="R37" s="20">
        <v>438219</v>
      </c>
      <c r="S37" s="20">
        <v>9</v>
      </c>
      <c r="T37" s="20">
        <v>130</v>
      </c>
      <c r="U37" s="20">
        <v>185850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64">
        <v>1506</v>
      </c>
      <c r="E41" s="64">
        <v>7768</v>
      </c>
      <c r="F41" s="64">
        <v>48755123</v>
      </c>
      <c r="G41" s="64">
        <v>907</v>
      </c>
      <c r="H41" s="64">
        <v>2464</v>
      </c>
      <c r="I41" s="64">
        <v>36400948</v>
      </c>
      <c r="J41" s="64">
        <v>49</v>
      </c>
      <c r="K41" s="64">
        <v>49</v>
      </c>
      <c r="L41" s="64">
        <v>167092</v>
      </c>
      <c r="M41" s="64">
        <v>39</v>
      </c>
      <c r="N41" s="64">
        <v>39</v>
      </c>
      <c r="O41" s="64">
        <v>1833000</v>
      </c>
      <c r="P41" s="64">
        <v>507</v>
      </c>
      <c r="Q41" s="64">
        <v>5092</v>
      </c>
      <c r="R41" s="64">
        <v>10171083</v>
      </c>
      <c r="S41" s="64">
        <v>4</v>
      </c>
      <c r="T41" s="64">
        <v>124</v>
      </c>
      <c r="U41" s="64">
        <v>183000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24">
        <v>1463</v>
      </c>
      <c r="E42" s="24">
        <v>7656</v>
      </c>
      <c r="F42" s="24">
        <v>46980562</v>
      </c>
      <c r="G42" s="24">
        <v>868</v>
      </c>
      <c r="H42" s="24">
        <v>2356</v>
      </c>
      <c r="I42" s="24">
        <v>34787688</v>
      </c>
      <c r="J42" s="24">
        <v>48</v>
      </c>
      <c r="K42" s="24">
        <v>48</v>
      </c>
      <c r="L42" s="24">
        <v>155791</v>
      </c>
      <c r="M42" s="24">
        <v>36</v>
      </c>
      <c r="N42" s="24">
        <v>36</v>
      </c>
      <c r="O42" s="24">
        <v>1683000</v>
      </c>
      <c r="P42" s="24">
        <v>507</v>
      </c>
      <c r="Q42" s="24">
        <v>5092</v>
      </c>
      <c r="R42" s="24">
        <v>10171083</v>
      </c>
      <c r="S42" s="24">
        <v>4</v>
      </c>
      <c r="T42" s="24">
        <v>124</v>
      </c>
      <c r="U42" s="24">
        <v>183000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v>1444</v>
      </c>
      <c r="E43" s="24">
        <v>7534</v>
      </c>
      <c r="F43" s="24">
        <v>46287820</v>
      </c>
      <c r="G43" s="24">
        <v>855</v>
      </c>
      <c r="H43" s="24">
        <v>2322</v>
      </c>
      <c r="I43" s="24">
        <v>34271034</v>
      </c>
      <c r="J43" s="24">
        <v>48</v>
      </c>
      <c r="K43" s="24">
        <v>48</v>
      </c>
      <c r="L43" s="24">
        <v>155791</v>
      </c>
      <c r="M43" s="24">
        <v>36</v>
      </c>
      <c r="N43" s="24">
        <v>36</v>
      </c>
      <c r="O43" s="24">
        <v>1683000</v>
      </c>
      <c r="P43" s="24">
        <v>501</v>
      </c>
      <c r="Q43" s="24">
        <v>5004</v>
      </c>
      <c r="R43" s="24">
        <v>9994995</v>
      </c>
      <c r="S43" s="24">
        <v>4</v>
      </c>
      <c r="T43" s="24">
        <v>124</v>
      </c>
      <c r="U43" s="24">
        <v>183000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24">
        <v>19</v>
      </c>
      <c r="E44" s="24">
        <v>122</v>
      </c>
      <c r="F44" s="24">
        <v>692742</v>
      </c>
      <c r="G44" s="24">
        <v>13</v>
      </c>
      <c r="H44" s="24">
        <v>34</v>
      </c>
      <c r="I44" s="24">
        <v>516654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6</v>
      </c>
      <c r="Q44" s="24">
        <v>88</v>
      </c>
      <c r="R44" s="24">
        <v>176088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24">
        <v>27</v>
      </c>
      <c r="E45" s="24">
        <v>70</v>
      </c>
      <c r="F45" s="24">
        <v>1140757</v>
      </c>
      <c r="G45" s="24">
        <v>23</v>
      </c>
      <c r="H45" s="24">
        <v>66</v>
      </c>
      <c r="I45" s="24">
        <v>979456</v>
      </c>
      <c r="J45" s="24">
        <v>1</v>
      </c>
      <c r="K45" s="24">
        <v>1</v>
      </c>
      <c r="L45" s="24">
        <v>11301</v>
      </c>
      <c r="M45" s="24">
        <v>3</v>
      </c>
      <c r="N45" s="24">
        <v>3</v>
      </c>
      <c r="O45" s="24">
        <v>150000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27">
        <v>16</v>
      </c>
      <c r="E46" s="27">
        <v>42</v>
      </c>
      <c r="F46" s="27">
        <v>633804</v>
      </c>
      <c r="G46" s="27">
        <v>16</v>
      </c>
      <c r="H46" s="27">
        <v>42</v>
      </c>
      <c r="I46" s="27">
        <v>633804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16">
        <v>1079</v>
      </c>
      <c r="E47" s="16">
        <v>10261</v>
      </c>
      <c r="F47" s="16">
        <v>26363367</v>
      </c>
      <c r="G47" s="16">
        <v>308</v>
      </c>
      <c r="H47" s="16">
        <v>499</v>
      </c>
      <c r="I47" s="16">
        <v>6824916</v>
      </c>
      <c r="J47" s="16">
        <v>2</v>
      </c>
      <c r="K47" s="16">
        <v>2</v>
      </c>
      <c r="L47" s="16">
        <v>5281</v>
      </c>
      <c r="M47" s="16">
        <v>1</v>
      </c>
      <c r="N47" s="16">
        <v>1</v>
      </c>
      <c r="O47" s="16">
        <v>50000</v>
      </c>
      <c r="P47" s="16">
        <v>767</v>
      </c>
      <c r="Q47" s="16">
        <v>9670</v>
      </c>
      <c r="R47" s="16">
        <v>19349670</v>
      </c>
      <c r="S47" s="16">
        <v>1</v>
      </c>
      <c r="T47" s="16">
        <v>89</v>
      </c>
      <c r="U47" s="16">
        <v>133500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64">
        <v>396</v>
      </c>
      <c r="E48" s="64">
        <v>4696</v>
      </c>
      <c r="F48" s="64">
        <v>9710062</v>
      </c>
      <c r="G48" s="64">
        <v>21</v>
      </c>
      <c r="H48" s="64">
        <v>29</v>
      </c>
      <c r="I48" s="64">
        <v>379912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375</v>
      </c>
      <c r="Q48" s="64">
        <v>4650</v>
      </c>
      <c r="R48" s="64">
        <v>9304650</v>
      </c>
      <c r="S48" s="64">
        <v>0</v>
      </c>
      <c r="T48" s="64">
        <v>17</v>
      </c>
      <c r="U48" s="64">
        <v>25500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20">
        <v>396</v>
      </c>
      <c r="E49" s="20">
        <v>4696</v>
      </c>
      <c r="F49" s="20">
        <v>9710062</v>
      </c>
      <c r="G49" s="20">
        <v>21</v>
      </c>
      <c r="H49" s="20">
        <v>29</v>
      </c>
      <c r="I49" s="20">
        <v>379912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375</v>
      </c>
      <c r="Q49" s="20">
        <v>4650</v>
      </c>
      <c r="R49" s="20">
        <v>9304650</v>
      </c>
      <c r="S49" s="20">
        <v>0</v>
      </c>
      <c r="T49" s="20">
        <v>17</v>
      </c>
      <c r="U49" s="20">
        <v>25500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20">
        <v>376</v>
      </c>
      <c r="E50" s="20">
        <v>4464</v>
      </c>
      <c r="F50" s="20">
        <v>9228756</v>
      </c>
      <c r="G50" s="20">
        <v>20</v>
      </c>
      <c r="H50" s="20">
        <v>27</v>
      </c>
      <c r="I50" s="20">
        <v>358836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356</v>
      </c>
      <c r="Q50" s="20">
        <v>4420</v>
      </c>
      <c r="R50" s="20">
        <v>8844420</v>
      </c>
      <c r="S50" s="20">
        <v>0</v>
      </c>
      <c r="T50" s="20">
        <v>17</v>
      </c>
      <c r="U50" s="20">
        <v>25500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20">
        <v>20</v>
      </c>
      <c r="E51" s="20">
        <v>232</v>
      </c>
      <c r="F51" s="20">
        <v>481306</v>
      </c>
      <c r="G51" s="20">
        <v>1</v>
      </c>
      <c r="H51" s="20">
        <v>2</v>
      </c>
      <c r="I51" s="20">
        <v>21076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19</v>
      </c>
      <c r="Q51" s="20">
        <v>230</v>
      </c>
      <c r="R51" s="20">
        <v>460230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64">
        <v>683</v>
      </c>
      <c r="E54" s="64">
        <v>5565</v>
      </c>
      <c r="F54" s="64">
        <v>16653305</v>
      </c>
      <c r="G54" s="64">
        <v>287</v>
      </c>
      <c r="H54" s="64">
        <v>470</v>
      </c>
      <c r="I54" s="64">
        <v>6445004</v>
      </c>
      <c r="J54" s="64">
        <v>2</v>
      </c>
      <c r="K54" s="64">
        <v>2</v>
      </c>
      <c r="L54" s="64">
        <v>5281</v>
      </c>
      <c r="M54" s="64">
        <v>1</v>
      </c>
      <c r="N54" s="64">
        <v>1</v>
      </c>
      <c r="O54" s="64">
        <v>50000</v>
      </c>
      <c r="P54" s="64">
        <v>392</v>
      </c>
      <c r="Q54" s="64">
        <v>5020</v>
      </c>
      <c r="R54" s="64">
        <v>10045020</v>
      </c>
      <c r="S54" s="64">
        <v>1</v>
      </c>
      <c r="T54" s="64">
        <v>72</v>
      </c>
      <c r="U54" s="64">
        <v>108000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24">
        <v>680</v>
      </c>
      <c r="E55" s="24">
        <v>5555</v>
      </c>
      <c r="F55" s="24">
        <v>16565153</v>
      </c>
      <c r="G55" s="24">
        <v>284</v>
      </c>
      <c r="H55" s="24">
        <v>464</v>
      </c>
      <c r="I55" s="24">
        <v>6362852</v>
      </c>
      <c r="J55" s="24">
        <v>2</v>
      </c>
      <c r="K55" s="24">
        <v>2</v>
      </c>
      <c r="L55" s="24">
        <v>5281</v>
      </c>
      <c r="M55" s="24">
        <v>1</v>
      </c>
      <c r="N55" s="24">
        <v>1</v>
      </c>
      <c r="O55" s="24">
        <v>50000</v>
      </c>
      <c r="P55" s="24">
        <v>392</v>
      </c>
      <c r="Q55" s="24">
        <v>5020</v>
      </c>
      <c r="R55" s="24">
        <v>10045020</v>
      </c>
      <c r="S55" s="24">
        <v>1</v>
      </c>
      <c r="T55" s="24">
        <v>68</v>
      </c>
      <c r="U55" s="24">
        <v>102000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v>630</v>
      </c>
      <c r="E56" s="24">
        <v>5203</v>
      </c>
      <c r="F56" s="24">
        <v>15264560</v>
      </c>
      <c r="G56" s="24">
        <v>256</v>
      </c>
      <c r="H56" s="24">
        <v>413</v>
      </c>
      <c r="I56" s="24">
        <v>5664560</v>
      </c>
      <c r="J56" s="24">
        <v>2</v>
      </c>
      <c r="K56" s="24">
        <v>2</v>
      </c>
      <c r="L56" s="24">
        <v>5281</v>
      </c>
      <c r="M56" s="24">
        <v>1</v>
      </c>
      <c r="N56" s="24">
        <v>1</v>
      </c>
      <c r="O56" s="24">
        <v>50000</v>
      </c>
      <c r="P56" s="24">
        <v>370</v>
      </c>
      <c r="Q56" s="24">
        <v>4719</v>
      </c>
      <c r="R56" s="24">
        <v>9442719</v>
      </c>
      <c r="S56" s="24">
        <v>1</v>
      </c>
      <c r="T56" s="24">
        <v>68</v>
      </c>
      <c r="U56" s="24">
        <v>102000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24">
        <v>50</v>
      </c>
      <c r="E57" s="24">
        <v>352</v>
      </c>
      <c r="F57" s="24">
        <v>1300593</v>
      </c>
      <c r="G57" s="24">
        <v>28</v>
      </c>
      <c r="H57" s="24">
        <v>51</v>
      </c>
      <c r="I57" s="24">
        <v>698292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22</v>
      </c>
      <c r="Q57" s="24">
        <v>301</v>
      </c>
      <c r="R57" s="24">
        <v>602301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24">
        <v>0</v>
      </c>
      <c r="E58" s="24">
        <v>4</v>
      </c>
      <c r="F58" s="24">
        <v>6000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4</v>
      </c>
      <c r="U58" s="24">
        <v>6000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27">
        <v>3</v>
      </c>
      <c r="E59" s="27">
        <v>6</v>
      </c>
      <c r="F59" s="27">
        <v>82152</v>
      </c>
      <c r="G59" s="27">
        <v>3</v>
      </c>
      <c r="H59" s="27">
        <v>6</v>
      </c>
      <c r="I59" s="27">
        <v>82152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16">
        <v>2425</v>
      </c>
      <c r="E60" s="16">
        <v>19734</v>
      </c>
      <c r="F60" s="16">
        <v>64720319</v>
      </c>
      <c r="G60" s="16">
        <v>830</v>
      </c>
      <c r="H60" s="16">
        <v>2496</v>
      </c>
      <c r="I60" s="16">
        <v>29102694</v>
      </c>
      <c r="J60" s="16">
        <v>4</v>
      </c>
      <c r="K60" s="16">
        <v>5</v>
      </c>
      <c r="L60" s="16">
        <v>280472</v>
      </c>
      <c r="M60" s="16">
        <v>24</v>
      </c>
      <c r="N60" s="16">
        <v>24</v>
      </c>
      <c r="O60" s="16">
        <v>1200000</v>
      </c>
      <c r="P60" s="16">
        <v>1566</v>
      </c>
      <c r="Q60" s="16">
        <v>17208</v>
      </c>
      <c r="R60" s="16">
        <v>34135653</v>
      </c>
      <c r="S60" s="16">
        <v>1</v>
      </c>
      <c r="T60" s="16">
        <v>1</v>
      </c>
      <c r="U60" s="16">
        <v>1500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64">
        <v>198</v>
      </c>
      <c r="E61" s="64">
        <v>1931</v>
      </c>
      <c r="F61" s="64">
        <v>5300847</v>
      </c>
      <c r="G61" s="64">
        <v>48</v>
      </c>
      <c r="H61" s="64">
        <v>144</v>
      </c>
      <c r="I61" s="64">
        <v>1753074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150</v>
      </c>
      <c r="Q61" s="64">
        <v>1787</v>
      </c>
      <c r="R61" s="64">
        <v>3547773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20">
        <v>194</v>
      </c>
      <c r="E62" s="20">
        <v>1894</v>
      </c>
      <c r="F62" s="20">
        <v>5160312</v>
      </c>
      <c r="G62" s="20">
        <v>46</v>
      </c>
      <c r="H62" s="20">
        <v>138</v>
      </c>
      <c r="I62" s="20">
        <v>1674570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148</v>
      </c>
      <c r="Q62" s="20">
        <v>1756</v>
      </c>
      <c r="R62" s="20">
        <v>3485742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20">
        <v>187</v>
      </c>
      <c r="E63" s="20">
        <v>1821</v>
      </c>
      <c r="F63" s="20">
        <v>4990990</v>
      </c>
      <c r="G63" s="20">
        <v>45</v>
      </c>
      <c r="H63" s="20">
        <v>135</v>
      </c>
      <c r="I63" s="20">
        <v>1645318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142</v>
      </c>
      <c r="Q63" s="20">
        <v>1686</v>
      </c>
      <c r="R63" s="20">
        <v>3345672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20">
        <v>7</v>
      </c>
      <c r="E64" s="20">
        <v>73</v>
      </c>
      <c r="F64" s="20">
        <v>169322</v>
      </c>
      <c r="G64" s="20">
        <v>1</v>
      </c>
      <c r="H64" s="20">
        <v>3</v>
      </c>
      <c r="I64" s="20">
        <v>29252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6</v>
      </c>
      <c r="Q64" s="20">
        <v>70</v>
      </c>
      <c r="R64" s="20">
        <v>140070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20">
        <v>2</v>
      </c>
      <c r="E65" s="20">
        <v>18</v>
      </c>
      <c r="F65" s="20">
        <v>69267</v>
      </c>
      <c r="G65" s="20">
        <v>1</v>
      </c>
      <c r="H65" s="20">
        <v>3</v>
      </c>
      <c r="I65" s="20">
        <v>39252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15</v>
      </c>
      <c r="R65" s="20">
        <v>30015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20">
        <v>2</v>
      </c>
      <c r="E66" s="20">
        <v>19</v>
      </c>
      <c r="F66" s="20">
        <v>71268</v>
      </c>
      <c r="G66" s="20">
        <v>1</v>
      </c>
      <c r="H66" s="20">
        <v>3</v>
      </c>
      <c r="I66" s="20">
        <v>39252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16</v>
      </c>
      <c r="R66" s="20">
        <v>32016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64">
        <v>2227</v>
      </c>
      <c r="E67" s="64">
        <v>17803</v>
      </c>
      <c r="F67" s="64">
        <v>59419472</v>
      </c>
      <c r="G67" s="64">
        <v>782</v>
      </c>
      <c r="H67" s="64">
        <v>2352</v>
      </c>
      <c r="I67" s="64">
        <v>27349620</v>
      </c>
      <c r="J67" s="64">
        <v>4</v>
      </c>
      <c r="K67" s="64">
        <v>5</v>
      </c>
      <c r="L67" s="64">
        <v>280472</v>
      </c>
      <c r="M67" s="64">
        <v>24</v>
      </c>
      <c r="N67" s="64">
        <v>24</v>
      </c>
      <c r="O67" s="64">
        <v>1200000</v>
      </c>
      <c r="P67" s="64">
        <v>1416</v>
      </c>
      <c r="Q67" s="64">
        <v>15421</v>
      </c>
      <c r="R67" s="64">
        <v>30587880</v>
      </c>
      <c r="S67" s="64">
        <v>1</v>
      </c>
      <c r="T67" s="64">
        <v>1</v>
      </c>
      <c r="U67" s="64">
        <v>1500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24">
        <v>2143</v>
      </c>
      <c r="E68" s="24">
        <v>17004</v>
      </c>
      <c r="F68" s="24">
        <v>57224026</v>
      </c>
      <c r="G68" s="24">
        <v>763</v>
      </c>
      <c r="H68" s="24">
        <v>2295</v>
      </c>
      <c r="I68" s="24">
        <v>26638916</v>
      </c>
      <c r="J68" s="24">
        <v>4</v>
      </c>
      <c r="K68" s="24">
        <v>5</v>
      </c>
      <c r="L68" s="24">
        <v>280472</v>
      </c>
      <c r="M68" s="24">
        <v>24</v>
      </c>
      <c r="N68" s="24">
        <v>24</v>
      </c>
      <c r="O68" s="24">
        <v>1200000</v>
      </c>
      <c r="P68" s="24">
        <v>1351</v>
      </c>
      <c r="Q68" s="24">
        <v>14679</v>
      </c>
      <c r="R68" s="24">
        <v>29103138</v>
      </c>
      <c r="S68" s="24">
        <v>1</v>
      </c>
      <c r="T68" s="24">
        <v>1</v>
      </c>
      <c r="U68" s="24">
        <v>1500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v>2039</v>
      </c>
      <c r="E69" s="24">
        <v>16093</v>
      </c>
      <c r="F69" s="24">
        <v>54414088</v>
      </c>
      <c r="G69" s="24">
        <v>728</v>
      </c>
      <c r="H69" s="24">
        <v>2190</v>
      </c>
      <c r="I69" s="24">
        <v>25425776</v>
      </c>
      <c r="J69" s="24">
        <v>4</v>
      </c>
      <c r="K69" s="24">
        <v>5</v>
      </c>
      <c r="L69" s="24">
        <v>280472</v>
      </c>
      <c r="M69" s="24">
        <v>24</v>
      </c>
      <c r="N69" s="24">
        <v>24</v>
      </c>
      <c r="O69" s="24">
        <v>1200000</v>
      </c>
      <c r="P69" s="24">
        <v>1282</v>
      </c>
      <c r="Q69" s="24">
        <v>13873</v>
      </c>
      <c r="R69" s="24">
        <v>27506340</v>
      </c>
      <c r="S69" s="24">
        <v>1</v>
      </c>
      <c r="T69" s="24">
        <v>1</v>
      </c>
      <c r="U69" s="24">
        <v>1500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24">
        <v>104</v>
      </c>
      <c r="E70" s="24">
        <v>911</v>
      </c>
      <c r="F70" s="24">
        <v>2809938</v>
      </c>
      <c r="G70" s="24">
        <v>35</v>
      </c>
      <c r="H70" s="24">
        <v>105</v>
      </c>
      <c r="I70" s="24">
        <v>1213140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69</v>
      </c>
      <c r="Q70" s="24">
        <v>806</v>
      </c>
      <c r="R70" s="24">
        <v>1596798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24">
        <v>43</v>
      </c>
      <c r="E71" s="24">
        <v>396</v>
      </c>
      <c r="F71" s="24">
        <v>1084637</v>
      </c>
      <c r="G71" s="24">
        <v>9</v>
      </c>
      <c r="H71" s="24">
        <v>27</v>
      </c>
      <c r="I71" s="24">
        <v>346268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34</v>
      </c>
      <c r="Q71" s="24">
        <v>369</v>
      </c>
      <c r="R71" s="24">
        <v>738369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27">
        <v>41</v>
      </c>
      <c r="E72" s="27">
        <v>403</v>
      </c>
      <c r="F72" s="27">
        <v>1110809</v>
      </c>
      <c r="G72" s="27">
        <v>10</v>
      </c>
      <c r="H72" s="27">
        <v>30</v>
      </c>
      <c r="I72" s="27">
        <v>364436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31</v>
      </c>
      <c r="Q72" s="27">
        <v>373</v>
      </c>
      <c r="R72" s="27">
        <v>746373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16">
        <v>1203</v>
      </c>
      <c r="E73" s="16">
        <v>11212</v>
      </c>
      <c r="F73" s="16">
        <v>30252111</v>
      </c>
      <c r="G73" s="16">
        <v>309</v>
      </c>
      <c r="H73" s="16">
        <v>936</v>
      </c>
      <c r="I73" s="16">
        <v>9725847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894</v>
      </c>
      <c r="Q73" s="16">
        <v>10276</v>
      </c>
      <c r="R73" s="16">
        <v>20526264</v>
      </c>
      <c r="S73" s="16">
        <v>0</v>
      </c>
      <c r="T73" s="16">
        <v>0</v>
      </c>
      <c r="U73" s="16">
        <v>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64">
        <v>179</v>
      </c>
      <c r="E74" s="64">
        <v>1786</v>
      </c>
      <c r="F74" s="64">
        <v>4242615</v>
      </c>
      <c r="G74" s="64">
        <v>28</v>
      </c>
      <c r="H74" s="64">
        <v>84</v>
      </c>
      <c r="I74" s="64">
        <v>836913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151</v>
      </c>
      <c r="Q74" s="64">
        <v>1702</v>
      </c>
      <c r="R74" s="64">
        <v>3405702</v>
      </c>
      <c r="S74" s="64">
        <v>0</v>
      </c>
      <c r="T74" s="64">
        <v>0</v>
      </c>
      <c r="U74" s="64">
        <v>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20">
        <v>164</v>
      </c>
      <c r="E75" s="20">
        <v>1650</v>
      </c>
      <c r="F75" s="20">
        <v>3885456</v>
      </c>
      <c r="G75" s="20">
        <v>25</v>
      </c>
      <c r="H75" s="20">
        <v>75</v>
      </c>
      <c r="I75" s="20">
        <v>733881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139</v>
      </c>
      <c r="Q75" s="20">
        <v>1575</v>
      </c>
      <c r="R75" s="20">
        <v>3151575</v>
      </c>
      <c r="S75" s="20">
        <v>0</v>
      </c>
      <c r="T75" s="20">
        <v>0</v>
      </c>
      <c r="U75" s="20">
        <v>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20">
        <v>164</v>
      </c>
      <c r="E76" s="20">
        <v>1646</v>
      </c>
      <c r="F76" s="20">
        <v>3877452</v>
      </c>
      <c r="G76" s="20">
        <v>25</v>
      </c>
      <c r="H76" s="20">
        <v>75</v>
      </c>
      <c r="I76" s="20">
        <v>733881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139</v>
      </c>
      <c r="Q76" s="20">
        <v>1571</v>
      </c>
      <c r="R76" s="20">
        <v>3143571</v>
      </c>
      <c r="S76" s="20">
        <v>0</v>
      </c>
      <c r="T76" s="20">
        <v>0</v>
      </c>
      <c r="U76" s="20">
        <v>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20">
        <v>0</v>
      </c>
      <c r="E77" s="20">
        <v>4</v>
      </c>
      <c r="F77" s="20">
        <v>8004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4</v>
      </c>
      <c r="R77" s="20">
        <v>8004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20">
        <v>7</v>
      </c>
      <c r="E78" s="20">
        <v>46</v>
      </c>
      <c r="F78" s="20">
        <v>148728</v>
      </c>
      <c r="G78" s="20">
        <v>2</v>
      </c>
      <c r="H78" s="20">
        <v>6</v>
      </c>
      <c r="I78" s="20">
        <v>68688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5</v>
      </c>
      <c r="Q78" s="20">
        <v>40</v>
      </c>
      <c r="R78" s="20">
        <v>80040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20">
        <v>8</v>
      </c>
      <c r="E79" s="20">
        <v>90</v>
      </c>
      <c r="F79" s="20">
        <v>208431</v>
      </c>
      <c r="G79" s="20">
        <v>1</v>
      </c>
      <c r="H79" s="20">
        <v>3</v>
      </c>
      <c r="I79" s="20">
        <v>34344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7</v>
      </c>
      <c r="Q79" s="20">
        <v>87</v>
      </c>
      <c r="R79" s="20">
        <v>174087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64">
        <v>1024</v>
      </c>
      <c r="E80" s="64">
        <v>9426</v>
      </c>
      <c r="F80" s="64">
        <v>26009496</v>
      </c>
      <c r="G80" s="64">
        <v>281</v>
      </c>
      <c r="H80" s="64">
        <v>852</v>
      </c>
      <c r="I80" s="64">
        <v>8888934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743</v>
      </c>
      <c r="Q80" s="64">
        <v>8574</v>
      </c>
      <c r="R80" s="64">
        <v>17120562</v>
      </c>
      <c r="S80" s="64">
        <v>0</v>
      </c>
      <c r="T80" s="64">
        <v>0</v>
      </c>
      <c r="U80" s="64">
        <v>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24">
        <v>994</v>
      </c>
      <c r="E81" s="24">
        <v>9109</v>
      </c>
      <c r="F81" s="24">
        <v>25290156</v>
      </c>
      <c r="G81" s="24">
        <v>278</v>
      </c>
      <c r="H81" s="24">
        <v>843</v>
      </c>
      <c r="I81" s="24">
        <v>8785902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716</v>
      </c>
      <c r="Q81" s="24">
        <v>8266</v>
      </c>
      <c r="R81" s="24">
        <v>16504254</v>
      </c>
      <c r="S81" s="24">
        <v>0</v>
      </c>
      <c r="T81" s="24">
        <v>0</v>
      </c>
      <c r="U81" s="24">
        <v>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v>974</v>
      </c>
      <c r="E82" s="24">
        <v>8922</v>
      </c>
      <c r="F82" s="24">
        <v>24701247</v>
      </c>
      <c r="G82" s="24">
        <v>270</v>
      </c>
      <c r="H82" s="24">
        <v>813</v>
      </c>
      <c r="I82" s="24">
        <v>8511150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704</v>
      </c>
      <c r="Q82" s="24">
        <v>8109</v>
      </c>
      <c r="R82" s="24">
        <v>16190097</v>
      </c>
      <c r="S82" s="24">
        <v>0</v>
      </c>
      <c r="T82" s="24">
        <v>0</v>
      </c>
      <c r="U82" s="24">
        <v>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24">
        <v>20</v>
      </c>
      <c r="E83" s="24">
        <v>187</v>
      </c>
      <c r="F83" s="24">
        <v>588909</v>
      </c>
      <c r="G83" s="24">
        <v>8</v>
      </c>
      <c r="H83" s="24">
        <v>30</v>
      </c>
      <c r="I83" s="24">
        <v>274752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12</v>
      </c>
      <c r="Q83" s="24">
        <v>157</v>
      </c>
      <c r="R83" s="24">
        <v>314157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24">
        <v>8</v>
      </c>
      <c r="E84" s="24">
        <v>97</v>
      </c>
      <c r="F84" s="24">
        <v>222438</v>
      </c>
      <c r="G84" s="24">
        <v>1</v>
      </c>
      <c r="H84" s="24">
        <v>3</v>
      </c>
      <c r="I84" s="24">
        <v>34344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7</v>
      </c>
      <c r="Q84" s="24">
        <v>94</v>
      </c>
      <c r="R84" s="24">
        <v>188094</v>
      </c>
      <c r="S84" s="24">
        <v>0</v>
      </c>
      <c r="T84" s="24">
        <v>0</v>
      </c>
      <c r="U84" s="24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27">
        <v>22</v>
      </c>
      <c r="E85" s="27">
        <v>220</v>
      </c>
      <c r="F85" s="27">
        <v>496902</v>
      </c>
      <c r="G85" s="27">
        <v>2</v>
      </c>
      <c r="H85" s="27">
        <v>6</v>
      </c>
      <c r="I85" s="27">
        <v>68688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20</v>
      </c>
      <c r="Q85" s="27">
        <v>214</v>
      </c>
      <c r="R85" s="27">
        <v>428214</v>
      </c>
      <c r="S85" s="27">
        <v>0</v>
      </c>
      <c r="T85" s="27">
        <v>0</v>
      </c>
      <c r="U85" s="27">
        <v>0</v>
      </c>
    </row>
    <row r="86" spans="1:21" ht="15.75" customHeight="1" x14ac:dyDescent="0.2">
      <c r="A86" s="78" t="s">
        <v>389</v>
      </c>
      <c r="B86" s="73"/>
      <c r="C86" s="31" t="s">
        <v>35</v>
      </c>
      <c r="D86" s="16">
        <v>1135</v>
      </c>
      <c r="E86" s="16">
        <v>8118</v>
      </c>
      <c r="F86" s="16">
        <v>24899624</v>
      </c>
      <c r="G86" s="16">
        <v>490</v>
      </c>
      <c r="H86" s="16">
        <v>838</v>
      </c>
      <c r="I86" s="16">
        <v>10331540</v>
      </c>
      <c r="J86" s="16">
        <v>6</v>
      </c>
      <c r="K86" s="16">
        <v>8</v>
      </c>
      <c r="L86" s="16">
        <v>6323</v>
      </c>
      <c r="M86" s="16">
        <v>8</v>
      </c>
      <c r="N86" s="16">
        <v>8</v>
      </c>
      <c r="O86" s="16">
        <v>234000</v>
      </c>
      <c r="P86" s="16">
        <v>610</v>
      </c>
      <c r="Q86" s="16">
        <v>7006</v>
      </c>
      <c r="R86" s="16">
        <v>14018891</v>
      </c>
      <c r="S86" s="16">
        <v>21</v>
      </c>
      <c r="T86" s="16">
        <v>258</v>
      </c>
      <c r="U86" s="16">
        <v>308870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64">
        <v>79</v>
      </c>
      <c r="E87" s="64">
        <v>663</v>
      </c>
      <c r="F87" s="64">
        <v>1731032</v>
      </c>
      <c r="G87" s="64">
        <v>18</v>
      </c>
      <c r="H87" s="64">
        <v>43</v>
      </c>
      <c r="I87" s="64">
        <v>521855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54</v>
      </c>
      <c r="Q87" s="64">
        <v>586</v>
      </c>
      <c r="R87" s="64">
        <v>1174587</v>
      </c>
      <c r="S87" s="64">
        <v>7</v>
      </c>
      <c r="T87" s="64">
        <v>34</v>
      </c>
      <c r="U87" s="64">
        <v>34590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20">
        <v>77</v>
      </c>
      <c r="E88" s="20">
        <v>649</v>
      </c>
      <c r="F88" s="20">
        <v>1703018</v>
      </c>
      <c r="G88" s="20">
        <v>18</v>
      </c>
      <c r="H88" s="20">
        <v>43</v>
      </c>
      <c r="I88" s="20">
        <v>521855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52</v>
      </c>
      <c r="Q88" s="20">
        <v>572</v>
      </c>
      <c r="R88" s="20">
        <v>1146573</v>
      </c>
      <c r="S88" s="20">
        <v>7</v>
      </c>
      <c r="T88" s="20">
        <v>34</v>
      </c>
      <c r="U88" s="20">
        <v>34590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20">
        <v>77</v>
      </c>
      <c r="E89" s="20">
        <v>648</v>
      </c>
      <c r="F89" s="20">
        <v>1701017</v>
      </c>
      <c r="G89" s="20">
        <v>18</v>
      </c>
      <c r="H89" s="20">
        <v>43</v>
      </c>
      <c r="I89" s="20">
        <v>521855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52</v>
      </c>
      <c r="Q89" s="20">
        <v>571</v>
      </c>
      <c r="R89" s="20">
        <v>1144572</v>
      </c>
      <c r="S89" s="20">
        <v>7</v>
      </c>
      <c r="T89" s="20">
        <v>34</v>
      </c>
      <c r="U89" s="20">
        <v>34590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20">
        <v>0</v>
      </c>
      <c r="E90" s="20">
        <v>1</v>
      </c>
      <c r="F90" s="20">
        <v>2001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1</v>
      </c>
      <c r="R90" s="20">
        <v>2001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20">
        <v>2</v>
      </c>
      <c r="E92" s="20">
        <v>14</v>
      </c>
      <c r="F92" s="20">
        <v>28014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2</v>
      </c>
      <c r="Q92" s="20">
        <v>14</v>
      </c>
      <c r="R92" s="20">
        <v>28014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64">
        <v>1056</v>
      </c>
      <c r="E93" s="64">
        <v>7455</v>
      </c>
      <c r="F93" s="64">
        <v>23168592</v>
      </c>
      <c r="G93" s="64">
        <v>472</v>
      </c>
      <c r="H93" s="64">
        <v>795</v>
      </c>
      <c r="I93" s="64">
        <v>9809685</v>
      </c>
      <c r="J93" s="64">
        <v>6</v>
      </c>
      <c r="K93" s="64">
        <v>8</v>
      </c>
      <c r="L93" s="64">
        <v>6323</v>
      </c>
      <c r="M93" s="64">
        <v>8</v>
      </c>
      <c r="N93" s="64">
        <v>8</v>
      </c>
      <c r="O93" s="64">
        <v>234000</v>
      </c>
      <c r="P93" s="64">
        <v>556</v>
      </c>
      <c r="Q93" s="64">
        <v>6420</v>
      </c>
      <c r="R93" s="64">
        <v>12844304</v>
      </c>
      <c r="S93" s="64">
        <v>14</v>
      </c>
      <c r="T93" s="64">
        <v>224</v>
      </c>
      <c r="U93" s="64">
        <v>274280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24">
        <v>968</v>
      </c>
      <c r="E94" s="24">
        <v>6898</v>
      </c>
      <c r="F94" s="24">
        <v>21218398</v>
      </c>
      <c r="G94" s="24">
        <v>428</v>
      </c>
      <c r="H94" s="24">
        <v>714</v>
      </c>
      <c r="I94" s="24">
        <v>8798400</v>
      </c>
      <c r="J94" s="24">
        <v>6</v>
      </c>
      <c r="K94" s="24">
        <v>8</v>
      </c>
      <c r="L94" s="24">
        <v>6323</v>
      </c>
      <c r="M94" s="24">
        <v>8</v>
      </c>
      <c r="N94" s="24">
        <v>8</v>
      </c>
      <c r="O94" s="24">
        <v>234000</v>
      </c>
      <c r="P94" s="24">
        <v>516</v>
      </c>
      <c r="Q94" s="24">
        <v>5989</v>
      </c>
      <c r="R94" s="24">
        <v>11981895</v>
      </c>
      <c r="S94" s="24">
        <v>10</v>
      </c>
      <c r="T94" s="24">
        <v>179</v>
      </c>
      <c r="U94" s="24">
        <v>197780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24">
        <v>931</v>
      </c>
      <c r="E95" s="24">
        <v>6659</v>
      </c>
      <c r="F95" s="24">
        <v>20299855</v>
      </c>
      <c r="G95" s="24">
        <v>405</v>
      </c>
      <c r="H95" s="24">
        <v>672</v>
      </c>
      <c r="I95" s="24">
        <v>8274030</v>
      </c>
      <c r="J95" s="24">
        <v>6</v>
      </c>
      <c r="K95" s="24">
        <v>8</v>
      </c>
      <c r="L95" s="24">
        <v>6323</v>
      </c>
      <c r="M95" s="24">
        <v>8</v>
      </c>
      <c r="N95" s="24">
        <v>8</v>
      </c>
      <c r="O95" s="24">
        <v>234000</v>
      </c>
      <c r="P95" s="24">
        <v>502</v>
      </c>
      <c r="Q95" s="24">
        <v>5792</v>
      </c>
      <c r="R95" s="24">
        <v>11587722</v>
      </c>
      <c r="S95" s="24">
        <v>10</v>
      </c>
      <c r="T95" s="24">
        <v>179</v>
      </c>
      <c r="U95" s="24">
        <v>197780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24">
        <v>37</v>
      </c>
      <c r="E96" s="24">
        <v>239</v>
      </c>
      <c r="F96" s="24">
        <v>918543</v>
      </c>
      <c r="G96" s="24">
        <v>23</v>
      </c>
      <c r="H96" s="24">
        <v>42</v>
      </c>
      <c r="I96" s="24">
        <v>524370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14</v>
      </c>
      <c r="Q96" s="24">
        <v>197</v>
      </c>
      <c r="R96" s="24">
        <v>394173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24">
        <v>50</v>
      </c>
      <c r="E97" s="24">
        <v>299</v>
      </c>
      <c r="F97" s="24">
        <v>1125434</v>
      </c>
      <c r="G97" s="24">
        <v>27</v>
      </c>
      <c r="H97" s="24">
        <v>51</v>
      </c>
      <c r="I97" s="24">
        <v>636735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20</v>
      </c>
      <c r="Q97" s="24">
        <v>215</v>
      </c>
      <c r="R97" s="24">
        <v>430199</v>
      </c>
      <c r="S97" s="24">
        <v>3</v>
      </c>
      <c r="T97" s="24">
        <v>33</v>
      </c>
      <c r="U97" s="24">
        <v>58500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27">
        <v>38</v>
      </c>
      <c r="E98" s="27">
        <v>258</v>
      </c>
      <c r="F98" s="27">
        <v>824760</v>
      </c>
      <c r="G98" s="27">
        <v>17</v>
      </c>
      <c r="H98" s="27">
        <v>30</v>
      </c>
      <c r="I98" s="27">
        <v>374550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20</v>
      </c>
      <c r="Q98" s="27">
        <v>216</v>
      </c>
      <c r="R98" s="27">
        <v>432210</v>
      </c>
      <c r="S98" s="27">
        <v>1</v>
      </c>
      <c r="T98" s="27">
        <v>12</v>
      </c>
      <c r="U98" s="27">
        <v>18000</v>
      </c>
    </row>
    <row r="99" spans="1:21" ht="15.75" customHeight="1" x14ac:dyDescent="0.2">
      <c r="A99" s="78" t="s">
        <v>390</v>
      </c>
      <c r="B99" s="73"/>
      <c r="C99" s="31" t="s">
        <v>48</v>
      </c>
      <c r="D99" s="16">
        <v>376</v>
      </c>
      <c r="E99" s="16">
        <v>4048</v>
      </c>
      <c r="F99" s="16">
        <v>8255659</v>
      </c>
      <c r="G99" s="16">
        <v>16</v>
      </c>
      <c r="H99" s="16">
        <v>28</v>
      </c>
      <c r="I99" s="16">
        <v>263304</v>
      </c>
      <c r="J99" s="16">
        <v>24</v>
      </c>
      <c r="K99" s="16">
        <v>55</v>
      </c>
      <c r="L99" s="16">
        <v>63400</v>
      </c>
      <c r="M99" s="16">
        <v>0</v>
      </c>
      <c r="N99" s="16">
        <v>0</v>
      </c>
      <c r="O99" s="16">
        <v>0</v>
      </c>
      <c r="P99" s="16">
        <v>336</v>
      </c>
      <c r="Q99" s="16">
        <v>3955</v>
      </c>
      <c r="R99" s="16">
        <v>7913955</v>
      </c>
      <c r="S99" s="16">
        <v>0</v>
      </c>
      <c r="T99" s="16">
        <v>10</v>
      </c>
      <c r="U99" s="16">
        <v>15000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64">
        <v>54</v>
      </c>
      <c r="E100" s="64">
        <v>569</v>
      </c>
      <c r="F100" s="64">
        <v>1148814</v>
      </c>
      <c r="G100" s="64">
        <v>1</v>
      </c>
      <c r="H100" s="64">
        <v>2</v>
      </c>
      <c r="I100" s="64">
        <v>22896</v>
      </c>
      <c r="J100" s="64">
        <v>8</v>
      </c>
      <c r="K100" s="64">
        <v>8</v>
      </c>
      <c r="L100" s="64">
        <v>7860</v>
      </c>
      <c r="M100" s="64">
        <v>0</v>
      </c>
      <c r="N100" s="64">
        <v>0</v>
      </c>
      <c r="O100" s="64">
        <v>0</v>
      </c>
      <c r="P100" s="64">
        <v>45</v>
      </c>
      <c r="Q100" s="64">
        <v>558</v>
      </c>
      <c r="R100" s="64">
        <v>1116558</v>
      </c>
      <c r="S100" s="64">
        <v>0</v>
      </c>
      <c r="T100" s="64">
        <v>1</v>
      </c>
      <c r="U100" s="64">
        <v>1500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20">
        <v>54</v>
      </c>
      <c r="E101" s="20">
        <v>566</v>
      </c>
      <c r="F101" s="20">
        <v>1142811</v>
      </c>
      <c r="G101" s="20">
        <v>1</v>
      </c>
      <c r="H101" s="20">
        <v>2</v>
      </c>
      <c r="I101" s="20">
        <v>22896</v>
      </c>
      <c r="J101" s="20">
        <v>8</v>
      </c>
      <c r="K101" s="20">
        <v>8</v>
      </c>
      <c r="L101" s="20">
        <v>7860</v>
      </c>
      <c r="M101" s="20">
        <v>0</v>
      </c>
      <c r="N101" s="20">
        <v>0</v>
      </c>
      <c r="O101" s="20">
        <v>0</v>
      </c>
      <c r="P101" s="20">
        <v>45</v>
      </c>
      <c r="Q101" s="20">
        <v>555</v>
      </c>
      <c r="R101" s="20">
        <v>1110555</v>
      </c>
      <c r="S101" s="20">
        <v>0</v>
      </c>
      <c r="T101" s="20">
        <v>1</v>
      </c>
      <c r="U101" s="20">
        <v>1500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20">
        <v>50</v>
      </c>
      <c r="E102" s="20">
        <v>518</v>
      </c>
      <c r="F102" s="20">
        <v>1046763</v>
      </c>
      <c r="G102" s="20">
        <v>1</v>
      </c>
      <c r="H102" s="20">
        <v>2</v>
      </c>
      <c r="I102" s="20">
        <v>22896</v>
      </c>
      <c r="J102" s="20">
        <v>8</v>
      </c>
      <c r="K102" s="20">
        <v>8</v>
      </c>
      <c r="L102" s="20">
        <v>7860</v>
      </c>
      <c r="M102" s="20">
        <v>0</v>
      </c>
      <c r="N102" s="20">
        <v>0</v>
      </c>
      <c r="O102" s="20">
        <v>0</v>
      </c>
      <c r="P102" s="20">
        <v>41</v>
      </c>
      <c r="Q102" s="20">
        <v>507</v>
      </c>
      <c r="R102" s="20">
        <v>1014507</v>
      </c>
      <c r="S102" s="20">
        <v>0</v>
      </c>
      <c r="T102" s="20">
        <v>1</v>
      </c>
      <c r="U102" s="20">
        <v>1500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20">
        <v>4</v>
      </c>
      <c r="E103" s="20">
        <v>48</v>
      </c>
      <c r="F103" s="20">
        <v>96048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4</v>
      </c>
      <c r="Q103" s="20">
        <v>48</v>
      </c>
      <c r="R103" s="20">
        <v>96048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20">
        <v>0</v>
      </c>
      <c r="E105" s="20">
        <v>3</v>
      </c>
      <c r="F105" s="20">
        <v>6003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3</v>
      </c>
      <c r="R105" s="20">
        <v>6003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64">
        <v>322</v>
      </c>
      <c r="E106" s="64">
        <v>3479</v>
      </c>
      <c r="F106" s="64">
        <v>7106845</v>
      </c>
      <c r="G106" s="64">
        <v>15</v>
      </c>
      <c r="H106" s="64">
        <v>26</v>
      </c>
      <c r="I106" s="64">
        <v>240408</v>
      </c>
      <c r="J106" s="64">
        <v>16</v>
      </c>
      <c r="K106" s="64">
        <v>47</v>
      </c>
      <c r="L106" s="64">
        <v>55540</v>
      </c>
      <c r="M106" s="64">
        <v>0</v>
      </c>
      <c r="N106" s="64">
        <v>0</v>
      </c>
      <c r="O106" s="64">
        <v>0</v>
      </c>
      <c r="P106" s="64">
        <v>291</v>
      </c>
      <c r="Q106" s="64">
        <v>3397</v>
      </c>
      <c r="R106" s="64">
        <v>6797397</v>
      </c>
      <c r="S106" s="64">
        <v>0</v>
      </c>
      <c r="T106" s="64">
        <v>9</v>
      </c>
      <c r="U106" s="64">
        <v>13500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24">
        <v>322</v>
      </c>
      <c r="E107" s="24">
        <v>3452</v>
      </c>
      <c r="F107" s="24">
        <v>7052818</v>
      </c>
      <c r="G107" s="24">
        <v>15</v>
      </c>
      <c r="H107" s="24">
        <v>26</v>
      </c>
      <c r="I107" s="24">
        <v>240408</v>
      </c>
      <c r="J107" s="24">
        <v>16</v>
      </c>
      <c r="K107" s="24">
        <v>47</v>
      </c>
      <c r="L107" s="24">
        <v>55540</v>
      </c>
      <c r="M107" s="24">
        <v>0</v>
      </c>
      <c r="N107" s="24">
        <v>0</v>
      </c>
      <c r="O107" s="24">
        <v>0</v>
      </c>
      <c r="P107" s="24">
        <v>291</v>
      </c>
      <c r="Q107" s="24">
        <v>3370</v>
      </c>
      <c r="R107" s="24">
        <v>6743370</v>
      </c>
      <c r="S107" s="24">
        <v>0</v>
      </c>
      <c r="T107" s="24">
        <v>9</v>
      </c>
      <c r="U107" s="24">
        <v>13500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24">
        <v>284</v>
      </c>
      <c r="E108" s="24">
        <v>3061</v>
      </c>
      <c r="F108" s="24">
        <v>6260980</v>
      </c>
      <c r="G108" s="24">
        <v>14</v>
      </c>
      <c r="H108" s="24">
        <v>25</v>
      </c>
      <c r="I108" s="24">
        <v>228960</v>
      </c>
      <c r="J108" s="24">
        <v>16</v>
      </c>
      <c r="K108" s="24">
        <v>47</v>
      </c>
      <c r="L108" s="24">
        <v>55540</v>
      </c>
      <c r="M108" s="24">
        <v>0</v>
      </c>
      <c r="N108" s="24">
        <v>0</v>
      </c>
      <c r="O108" s="24">
        <v>0</v>
      </c>
      <c r="P108" s="24">
        <v>254</v>
      </c>
      <c r="Q108" s="24">
        <v>2980</v>
      </c>
      <c r="R108" s="24">
        <v>5962980</v>
      </c>
      <c r="S108" s="24">
        <v>0</v>
      </c>
      <c r="T108" s="24">
        <v>9</v>
      </c>
      <c r="U108" s="24">
        <v>13500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24">
        <v>38</v>
      </c>
      <c r="E109" s="24">
        <v>391</v>
      </c>
      <c r="F109" s="24">
        <v>791838</v>
      </c>
      <c r="G109" s="24">
        <v>1</v>
      </c>
      <c r="H109" s="24">
        <v>1</v>
      </c>
      <c r="I109" s="24">
        <v>11448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37</v>
      </c>
      <c r="Q109" s="24">
        <v>390</v>
      </c>
      <c r="R109" s="24">
        <v>780390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27">
        <v>0</v>
      </c>
      <c r="E111" s="27">
        <v>27</v>
      </c>
      <c r="F111" s="27">
        <v>54027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27</v>
      </c>
      <c r="R111" s="27">
        <v>54027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16">
        <v>396</v>
      </c>
      <c r="E112" s="16">
        <v>2800</v>
      </c>
      <c r="F112" s="16">
        <v>8316309</v>
      </c>
      <c r="G112" s="16">
        <v>103</v>
      </c>
      <c r="H112" s="16">
        <v>309</v>
      </c>
      <c r="I112" s="16">
        <v>3384432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291</v>
      </c>
      <c r="Q112" s="16">
        <v>2447</v>
      </c>
      <c r="R112" s="16">
        <v>4868877</v>
      </c>
      <c r="S112" s="16">
        <v>2</v>
      </c>
      <c r="T112" s="16">
        <v>44</v>
      </c>
      <c r="U112" s="16">
        <v>63000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64">
        <v>34</v>
      </c>
      <c r="E113" s="64">
        <v>275</v>
      </c>
      <c r="F113" s="64">
        <v>694003</v>
      </c>
      <c r="G113" s="64">
        <v>8</v>
      </c>
      <c r="H113" s="64">
        <v>24</v>
      </c>
      <c r="I113" s="64">
        <v>191752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26</v>
      </c>
      <c r="Q113" s="64">
        <v>251</v>
      </c>
      <c r="R113" s="64">
        <v>502251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20">
        <v>31</v>
      </c>
      <c r="E114" s="20">
        <v>246</v>
      </c>
      <c r="F114" s="20">
        <v>635974</v>
      </c>
      <c r="G114" s="20">
        <v>8</v>
      </c>
      <c r="H114" s="20">
        <v>24</v>
      </c>
      <c r="I114" s="20">
        <v>191752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23</v>
      </c>
      <c r="Q114" s="20">
        <v>222</v>
      </c>
      <c r="R114" s="20">
        <v>444222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20">
        <v>21</v>
      </c>
      <c r="E115" s="20">
        <v>195</v>
      </c>
      <c r="F115" s="20">
        <v>478900</v>
      </c>
      <c r="G115" s="20">
        <v>5</v>
      </c>
      <c r="H115" s="20">
        <v>15</v>
      </c>
      <c r="I115" s="20">
        <v>118720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16</v>
      </c>
      <c r="Q115" s="20">
        <v>180</v>
      </c>
      <c r="R115" s="20">
        <v>360180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20">
        <v>10</v>
      </c>
      <c r="E116" s="20">
        <v>51</v>
      </c>
      <c r="F116" s="20">
        <v>157074</v>
      </c>
      <c r="G116" s="20">
        <v>3</v>
      </c>
      <c r="H116" s="20">
        <v>9</v>
      </c>
      <c r="I116" s="20">
        <v>73032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7</v>
      </c>
      <c r="Q116" s="20">
        <v>42</v>
      </c>
      <c r="R116" s="20">
        <v>84042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20">
        <v>0</v>
      </c>
      <c r="E117" s="20">
        <v>5</v>
      </c>
      <c r="F117" s="20">
        <v>10005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5</v>
      </c>
      <c r="R117" s="20">
        <v>10005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20">
        <v>3</v>
      </c>
      <c r="E118" s="20">
        <v>24</v>
      </c>
      <c r="F118" s="20">
        <v>48024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3</v>
      </c>
      <c r="Q118" s="20">
        <v>24</v>
      </c>
      <c r="R118" s="20">
        <v>48024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64">
        <v>362</v>
      </c>
      <c r="E119" s="64">
        <v>2525</v>
      </c>
      <c r="F119" s="64">
        <v>7622306</v>
      </c>
      <c r="G119" s="64">
        <v>95</v>
      </c>
      <c r="H119" s="64">
        <v>285</v>
      </c>
      <c r="I119" s="64">
        <v>3192680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265</v>
      </c>
      <c r="Q119" s="64">
        <v>2196</v>
      </c>
      <c r="R119" s="64">
        <v>4366626</v>
      </c>
      <c r="S119" s="64">
        <v>2</v>
      </c>
      <c r="T119" s="64">
        <v>44</v>
      </c>
      <c r="U119" s="64">
        <v>63000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24">
        <v>357</v>
      </c>
      <c r="E120" s="24">
        <v>2447</v>
      </c>
      <c r="F120" s="24">
        <v>7466228</v>
      </c>
      <c r="G120" s="24">
        <v>95</v>
      </c>
      <c r="H120" s="24">
        <v>285</v>
      </c>
      <c r="I120" s="24">
        <v>3192680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260</v>
      </c>
      <c r="Q120" s="24">
        <v>2118</v>
      </c>
      <c r="R120" s="24">
        <v>4210548</v>
      </c>
      <c r="S120" s="24">
        <v>2</v>
      </c>
      <c r="T120" s="24">
        <v>44</v>
      </c>
      <c r="U120" s="24">
        <v>63000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24">
        <v>305</v>
      </c>
      <c r="E121" s="24">
        <v>2179</v>
      </c>
      <c r="F121" s="24">
        <v>6391481</v>
      </c>
      <c r="G121" s="24">
        <v>76</v>
      </c>
      <c r="H121" s="24">
        <v>228</v>
      </c>
      <c r="I121" s="24">
        <v>2540144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227</v>
      </c>
      <c r="Q121" s="24">
        <v>1907</v>
      </c>
      <c r="R121" s="24">
        <v>3788337</v>
      </c>
      <c r="S121" s="24">
        <v>2</v>
      </c>
      <c r="T121" s="24">
        <v>44</v>
      </c>
      <c r="U121" s="24">
        <v>63000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24">
        <v>52</v>
      </c>
      <c r="E122" s="24">
        <v>268</v>
      </c>
      <c r="F122" s="24">
        <v>1074747</v>
      </c>
      <c r="G122" s="24">
        <v>19</v>
      </c>
      <c r="H122" s="24">
        <v>57</v>
      </c>
      <c r="I122" s="24">
        <v>652536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33</v>
      </c>
      <c r="Q122" s="24">
        <v>211</v>
      </c>
      <c r="R122" s="24">
        <v>422211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24">
        <v>0</v>
      </c>
      <c r="E123" s="24">
        <v>30</v>
      </c>
      <c r="F123" s="24">
        <v>60030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30</v>
      </c>
      <c r="R123" s="24">
        <v>60030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27">
        <v>5</v>
      </c>
      <c r="E124" s="27">
        <v>48</v>
      </c>
      <c r="F124" s="27">
        <v>96048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5</v>
      </c>
      <c r="Q124" s="27">
        <v>48</v>
      </c>
      <c r="R124" s="27">
        <v>96048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16">
        <v>846</v>
      </c>
      <c r="E125" s="16">
        <v>8959</v>
      </c>
      <c r="F125" s="16">
        <v>19290001</v>
      </c>
      <c r="G125" s="16">
        <v>86</v>
      </c>
      <c r="H125" s="16">
        <v>138</v>
      </c>
      <c r="I125" s="16">
        <v>1602720</v>
      </c>
      <c r="J125" s="16">
        <v>2</v>
      </c>
      <c r="K125" s="16">
        <v>2</v>
      </c>
      <c r="L125" s="16">
        <v>40262</v>
      </c>
      <c r="M125" s="16">
        <v>0</v>
      </c>
      <c r="N125" s="16">
        <v>0</v>
      </c>
      <c r="O125" s="16">
        <v>0</v>
      </c>
      <c r="P125" s="16">
        <v>758</v>
      </c>
      <c r="Q125" s="16">
        <v>8819</v>
      </c>
      <c r="R125" s="16">
        <v>17647019</v>
      </c>
      <c r="S125" s="16">
        <v>0</v>
      </c>
      <c r="T125" s="16">
        <v>0</v>
      </c>
      <c r="U125" s="16">
        <v>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64">
        <v>121</v>
      </c>
      <c r="E126" s="64">
        <v>1228</v>
      </c>
      <c r="F126" s="64">
        <v>2693403</v>
      </c>
      <c r="G126" s="64">
        <v>15</v>
      </c>
      <c r="H126" s="64">
        <v>25</v>
      </c>
      <c r="I126" s="64">
        <v>286200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106</v>
      </c>
      <c r="Q126" s="64">
        <v>1203</v>
      </c>
      <c r="R126" s="64">
        <v>2407203</v>
      </c>
      <c r="S126" s="64">
        <v>0</v>
      </c>
      <c r="T126" s="64">
        <v>0</v>
      </c>
      <c r="U126" s="64">
        <v>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20">
        <v>121</v>
      </c>
      <c r="E127" s="20">
        <v>1228</v>
      </c>
      <c r="F127" s="20">
        <v>2693403</v>
      </c>
      <c r="G127" s="20">
        <v>15</v>
      </c>
      <c r="H127" s="20">
        <v>25</v>
      </c>
      <c r="I127" s="20">
        <v>286200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106</v>
      </c>
      <c r="Q127" s="20">
        <v>1203</v>
      </c>
      <c r="R127" s="20">
        <v>2407203</v>
      </c>
      <c r="S127" s="20">
        <v>0</v>
      </c>
      <c r="T127" s="20">
        <v>0</v>
      </c>
      <c r="U127" s="20">
        <v>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20">
        <v>118</v>
      </c>
      <c r="E128" s="20">
        <v>1203</v>
      </c>
      <c r="F128" s="20">
        <v>2615037</v>
      </c>
      <c r="G128" s="20">
        <v>14</v>
      </c>
      <c r="H128" s="20">
        <v>22</v>
      </c>
      <c r="I128" s="20">
        <v>251856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104</v>
      </c>
      <c r="Q128" s="20">
        <v>1181</v>
      </c>
      <c r="R128" s="20">
        <v>2363181</v>
      </c>
      <c r="S128" s="20">
        <v>0</v>
      </c>
      <c r="T128" s="20">
        <v>0</v>
      </c>
      <c r="U128" s="20">
        <v>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20">
        <v>3</v>
      </c>
      <c r="E129" s="20">
        <v>25</v>
      </c>
      <c r="F129" s="20">
        <v>78366</v>
      </c>
      <c r="G129" s="20">
        <v>1</v>
      </c>
      <c r="H129" s="20">
        <v>3</v>
      </c>
      <c r="I129" s="20">
        <v>34344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2</v>
      </c>
      <c r="Q129" s="20">
        <v>22</v>
      </c>
      <c r="R129" s="20">
        <v>44022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64">
        <v>725</v>
      </c>
      <c r="E132" s="64">
        <v>7731</v>
      </c>
      <c r="F132" s="64">
        <v>16596598</v>
      </c>
      <c r="G132" s="64">
        <v>71</v>
      </c>
      <c r="H132" s="64">
        <v>113</v>
      </c>
      <c r="I132" s="64">
        <v>1316520</v>
      </c>
      <c r="J132" s="64">
        <v>2</v>
      </c>
      <c r="K132" s="64">
        <v>2</v>
      </c>
      <c r="L132" s="64">
        <v>40262</v>
      </c>
      <c r="M132" s="64">
        <v>0</v>
      </c>
      <c r="N132" s="64">
        <v>0</v>
      </c>
      <c r="O132" s="64">
        <v>0</v>
      </c>
      <c r="P132" s="64">
        <v>652</v>
      </c>
      <c r="Q132" s="64">
        <v>7616</v>
      </c>
      <c r="R132" s="64">
        <v>15239816</v>
      </c>
      <c r="S132" s="64">
        <v>0</v>
      </c>
      <c r="T132" s="64">
        <v>0</v>
      </c>
      <c r="U132" s="6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24">
        <v>707</v>
      </c>
      <c r="E133" s="24">
        <v>7545</v>
      </c>
      <c r="F133" s="24">
        <v>16205518</v>
      </c>
      <c r="G133" s="24">
        <v>70</v>
      </c>
      <c r="H133" s="24">
        <v>111</v>
      </c>
      <c r="I133" s="24">
        <v>1293624</v>
      </c>
      <c r="J133" s="24">
        <v>2</v>
      </c>
      <c r="K133" s="24">
        <v>2</v>
      </c>
      <c r="L133" s="24">
        <v>40262</v>
      </c>
      <c r="M133" s="24">
        <v>0</v>
      </c>
      <c r="N133" s="24">
        <v>0</v>
      </c>
      <c r="O133" s="24">
        <v>0</v>
      </c>
      <c r="P133" s="24">
        <v>635</v>
      </c>
      <c r="Q133" s="24">
        <v>7432</v>
      </c>
      <c r="R133" s="24">
        <v>14871632</v>
      </c>
      <c r="S133" s="24">
        <v>0</v>
      </c>
      <c r="T133" s="24">
        <v>0</v>
      </c>
      <c r="U133" s="24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24">
        <v>667</v>
      </c>
      <c r="E134" s="24">
        <v>7175</v>
      </c>
      <c r="F134" s="24">
        <v>15313996</v>
      </c>
      <c r="G134" s="24">
        <v>61</v>
      </c>
      <c r="H134" s="24">
        <v>95</v>
      </c>
      <c r="I134" s="24">
        <v>1110456</v>
      </c>
      <c r="J134" s="24">
        <v>2</v>
      </c>
      <c r="K134" s="24">
        <v>2</v>
      </c>
      <c r="L134" s="24">
        <v>40262</v>
      </c>
      <c r="M134" s="24">
        <v>0</v>
      </c>
      <c r="N134" s="24">
        <v>0</v>
      </c>
      <c r="O134" s="24">
        <v>0</v>
      </c>
      <c r="P134" s="24">
        <v>604</v>
      </c>
      <c r="Q134" s="24">
        <v>7078</v>
      </c>
      <c r="R134" s="24">
        <v>14163278</v>
      </c>
      <c r="S134" s="24">
        <v>0</v>
      </c>
      <c r="T134" s="24">
        <v>0</v>
      </c>
      <c r="U134" s="24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24">
        <v>40</v>
      </c>
      <c r="E135" s="24">
        <v>370</v>
      </c>
      <c r="F135" s="24">
        <v>891522</v>
      </c>
      <c r="G135" s="24">
        <v>9</v>
      </c>
      <c r="H135" s="24">
        <v>16</v>
      </c>
      <c r="I135" s="24">
        <v>183168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31</v>
      </c>
      <c r="Q135" s="24">
        <v>354</v>
      </c>
      <c r="R135" s="24">
        <v>708354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24">
        <v>6</v>
      </c>
      <c r="E136" s="24">
        <v>65</v>
      </c>
      <c r="F136" s="24">
        <v>130065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6</v>
      </c>
      <c r="Q136" s="24">
        <v>65</v>
      </c>
      <c r="R136" s="24">
        <v>130065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27">
        <v>12</v>
      </c>
      <c r="E137" s="27">
        <v>121</v>
      </c>
      <c r="F137" s="27">
        <v>261015</v>
      </c>
      <c r="G137" s="27">
        <v>1</v>
      </c>
      <c r="H137" s="27">
        <v>2</v>
      </c>
      <c r="I137" s="27">
        <v>22896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11</v>
      </c>
      <c r="Q137" s="27">
        <v>119</v>
      </c>
      <c r="R137" s="27">
        <v>238119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16">
        <v>1481</v>
      </c>
      <c r="E138" s="16">
        <v>12272</v>
      </c>
      <c r="F138" s="16">
        <v>40426111</v>
      </c>
      <c r="G138" s="16">
        <v>605</v>
      </c>
      <c r="H138" s="16">
        <v>1893</v>
      </c>
      <c r="I138" s="16">
        <v>19562738</v>
      </c>
      <c r="J138" s="16">
        <v>2</v>
      </c>
      <c r="K138" s="16">
        <v>2</v>
      </c>
      <c r="L138" s="16">
        <v>116120</v>
      </c>
      <c r="M138" s="16">
        <v>1</v>
      </c>
      <c r="N138" s="16">
        <v>1</v>
      </c>
      <c r="O138" s="16">
        <v>50000</v>
      </c>
      <c r="P138" s="16">
        <v>873</v>
      </c>
      <c r="Q138" s="16">
        <v>10253</v>
      </c>
      <c r="R138" s="16">
        <v>20516253</v>
      </c>
      <c r="S138" s="16">
        <v>0</v>
      </c>
      <c r="T138" s="16">
        <v>123</v>
      </c>
      <c r="U138" s="16">
        <v>181000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64">
        <v>306</v>
      </c>
      <c r="E139" s="64">
        <v>2234</v>
      </c>
      <c r="F139" s="64">
        <v>8338330</v>
      </c>
      <c r="G139" s="64">
        <v>153</v>
      </c>
      <c r="H139" s="64">
        <v>492</v>
      </c>
      <c r="I139" s="64">
        <v>4740470</v>
      </c>
      <c r="J139" s="64">
        <v>2</v>
      </c>
      <c r="K139" s="64">
        <v>2</v>
      </c>
      <c r="L139" s="64">
        <v>116120</v>
      </c>
      <c r="M139" s="64">
        <v>0</v>
      </c>
      <c r="N139" s="64">
        <v>0</v>
      </c>
      <c r="O139" s="64">
        <v>0</v>
      </c>
      <c r="P139" s="64">
        <v>151</v>
      </c>
      <c r="Q139" s="64">
        <v>1740</v>
      </c>
      <c r="R139" s="64">
        <v>3481740</v>
      </c>
      <c r="S139" s="64">
        <v>0</v>
      </c>
      <c r="T139" s="64">
        <v>0</v>
      </c>
      <c r="U139" s="64">
        <v>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20">
        <v>297</v>
      </c>
      <c r="E140" s="20">
        <v>2171</v>
      </c>
      <c r="F140" s="20">
        <v>8074036</v>
      </c>
      <c r="G140" s="20">
        <v>148</v>
      </c>
      <c r="H140" s="20">
        <v>477</v>
      </c>
      <c r="I140" s="20">
        <v>4572224</v>
      </c>
      <c r="J140" s="20">
        <v>2</v>
      </c>
      <c r="K140" s="20">
        <v>2</v>
      </c>
      <c r="L140" s="20">
        <v>116120</v>
      </c>
      <c r="M140" s="20">
        <v>0</v>
      </c>
      <c r="N140" s="20">
        <v>0</v>
      </c>
      <c r="O140" s="20">
        <v>0</v>
      </c>
      <c r="P140" s="20">
        <v>147</v>
      </c>
      <c r="Q140" s="20">
        <v>1692</v>
      </c>
      <c r="R140" s="20">
        <v>3385692</v>
      </c>
      <c r="S140" s="20">
        <v>0</v>
      </c>
      <c r="T140" s="20">
        <v>0</v>
      </c>
      <c r="U140" s="20">
        <v>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20">
        <v>293</v>
      </c>
      <c r="E141" s="20">
        <v>2149</v>
      </c>
      <c r="F141" s="20">
        <v>7971728</v>
      </c>
      <c r="G141" s="20">
        <v>145</v>
      </c>
      <c r="H141" s="20">
        <v>468</v>
      </c>
      <c r="I141" s="20">
        <v>4495929</v>
      </c>
      <c r="J141" s="20">
        <v>2</v>
      </c>
      <c r="K141" s="20">
        <v>2</v>
      </c>
      <c r="L141" s="20">
        <v>116120</v>
      </c>
      <c r="M141" s="20">
        <v>0</v>
      </c>
      <c r="N141" s="20">
        <v>0</v>
      </c>
      <c r="O141" s="20">
        <v>0</v>
      </c>
      <c r="P141" s="20">
        <v>146</v>
      </c>
      <c r="Q141" s="20">
        <v>1679</v>
      </c>
      <c r="R141" s="20">
        <v>3359679</v>
      </c>
      <c r="S141" s="20">
        <v>0</v>
      </c>
      <c r="T141" s="20">
        <v>0</v>
      </c>
      <c r="U141" s="20">
        <v>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20">
        <v>4</v>
      </c>
      <c r="E142" s="20">
        <v>22</v>
      </c>
      <c r="F142" s="20">
        <v>102308</v>
      </c>
      <c r="G142" s="20">
        <v>3</v>
      </c>
      <c r="H142" s="20">
        <v>9</v>
      </c>
      <c r="I142" s="20">
        <v>76295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</v>
      </c>
      <c r="Q142" s="20">
        <v>13</v>
      </c>
      <c r="R142" s="20">
        <v>26013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20">
        <v>6</v>
      </c>
      <c r="E143" s="20">
        <v>43</v>
      </c>
      <c r="F143" s="20">
        <v>195933</v>
      </c>
      <c r="G143" s="20">
        <v>4</v>
      </c>
      <c r="H143" s="20">
        <v>12</v>
      </c>
      <c r="I143" s="20">
        <v>133902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2</v>
      </c>
      <c r="Q143" s="20">
        <v>31</v>
      </c>
      <c r="R143" s="20">
        <v>62031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20">
        <v>3</v>
      </c>
      <c r="E144" s="20">
        <v>20</v>
      </c>
      <c r="F144" s="20">
        <v>68361</v>
      </c>
      <c r="G144" s="20">
        <v>1</v>
      </c>
      <c r="H144" s="20">
        <v>3</v>
      </c>
      <c r="I144" s="20">
        <v>34344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2</v>
      </c>
      <c r="Q144" s="20">
        <v>17</v>
      </c>
      <c r="R144" s="20">
        <v>34017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64">
        <v>1175</v>
      </c>
      <c r="E145" s="64">
        <v>10038</v>
      </c>
      <c r="F145" s="64">
        <v>32087781</v>
      </c>
      <c r="G145" s="64">
        <v>452</v>
      </c>
      <c r="H145" s="64">
        <v>1401</v>
      </c>
      <c r="I145" s="64">
        <v>14822268</v>
      </c>
      <c r="J145" s="64">
        <v>0</v>
      </c>
      <c r="K145" s="64">
        <v>0</v>
      </c>
      <c r="L145" s="64">
        <v>0</v>
      </c>
      <c r="M145" s="64">
        <v>1</v>
      </c>
      <c r="N145" s="64">
        <v>1</v>
      </c>
      <c r="O145" s="64">
        <v>50000</v>
      </c>
      <c r="P145" s="64">
        <v>722</v>
      </c>
      <c r="Q145" s="64">
        <v>8513</v>
      </c>
      <c r="R145" s="64">
        <v>17034513</v>
      </c>
      <c r="S145" s="64">
        <v>0</v>
      </c>
      <c r="T145" s="64">
        <v>123</v>
      </c>
      <c r="U145" s="64">
        <v>181000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24">
        <v>1159</v>
      </c>
      <c r="E146" s="24">
        <v>9889</v>
      </c>
      <c r="F146" s="24">
        <v>31676268</v>
      </c>
      <c r="G146" s="24">
        <v>448</v>
      </c>
      <c r="H146" s="24">
        <v>1389</v>
      </c>
      <c r="I146" s="24">
        <v>14684892</v>
      </c>
      <c r="J146" s="24">
        <v>0</v>
      </c>
      <c r="K146" s="24">
        <v>0</v>
      </c>
      <c r="L146" s="24">
        <v>0</v>
      </c>
      <c r="M146" s="24">
        <v>1</v>
      </c>
      <c r="N146" s="24">
        <v>1</v>
      </c>
      <c r="O146" s="24">
        <v>50000</v>
      </c>
      <c r="P146" s="24">
        <v>710</v>
      </c>
      <c r="Q146" s="24">
        <v>8376</v>
      </c>
      <c r="R146" s="24">
        <v>16760376</v>
      </c>
      <c r="S146" s="24">
        <v>0</v>
      </c>
      <c r="T146" s="24">
        <v>123</v>
      </c>
      <c r="U146" s="24">
        <v>181000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24">
        <v>1143</v>
      </c>
      <c r="E147" s="24">
        <v>9729</v>
      </c>
      <c r="F147" s="24">
        <v>31299426</v>
      </c>
      <c r="G147" s="24">
        <v>446</v>
      </c>
      <c r="H147" s="24">
        <v>1383</v>
      </c>
      <c r="I147" s="24">
        <v>14616204</v>
      </c>
      <c r="J147" s="24">
        <v>0</v>
      </c>
      <c r="K147" s="24">
        <v>0</v>
      </c>
      <c r="L147" s="24">
        <v>0</v>
      </c>
      <c r="M147" s="24">
        <v>1</v>
      </c>
      <c r="N147" s="24">
        <v>1</v>
      </c>
      <c r="O147" s="24">
        <v>50000</v>
      </c>
      <c r="P147" s="24">
        <v>696</v>
      </c>
      <c r="Q147" s="24">
        <v>8222</v>
      </c>
      <c r="R147" s="24">
        <v>16452222</v>
      </c>
      <c r="S147" s="24">
        <v>0</v>
      </c>
      <c r="T147" s="24">
        <v>123</v>
      </c>
      <c r="U147" s="24">
        <v>181000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24">
        <v>16</v>
      </c>
      <c r="E148" s="24">
        <v>160</v>
      </c>
      <c r="F148" s="24">
        <v>376842</v>
      </c>
      <c r="G148" s="24">
        <v>2</v>
      </c>
      <c r="H148" s="24">
        <v>6</v>
      </c>
      <c r="I148" s="24">
        <v>68688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14</v>
      </c>
      <c r="Q148" s="24">
        <v>154</v>
      </c>
      <c r="R148" s="24">
        <v>308154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24">
        <v>4</v>
      </c>
      <c r="E149" s="24">
        <v>30</v>
      </c>
      <c r="F149" s="24">
        <v>116712</v>
      </c>
      <c r="G149" s="24">
        <v>2</v>
      </c>
      <c r="H149" s="24">
        <v>6</v>
      </c>
      <c r="I149" s="24">
        <v>68688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2</v>
      </c>
      <c r="Q149" s="24">
        <v>24</v>
      </c>
      <c r="R149" s="24">
        <v>48024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27">
        <v>12</v>
      </c>
      <c r="E150" s="27">
        <v>119</v>
      </c>
      <c r="F150" s="27">
        <v>294801</v>
      </c>
      <c r="G150" s="27">
        <v>2</v>
      </c>
      <c r="H150" s="27">
        <v>6</v>
      </c>
      <c r="I150" s="27">
        <v>68688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10</v>
      </c>
      <c r="Q150" s="27">
        <v>113</v>
      </c>
      <c r="R150" s="27">
        <v>226113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16">
        <v>1407</v>
      </c>
      <c r="E151" s="16">
        <v>13066</v>
      </c>
      <c r="F151" s="16">
        <v>32210938</v>
      </c>
      <c r="G151" s="16">
        <v>242</v>
      </c>
      <c r="H151" s="16">
        <v>726</v>
      </c>
      <c r="I151" s="16">
        <v>7839404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1092</v>
      </c>
      <c r="Q151" s="16">
        <v>11954</v>
      </c>
      <c r="R151" s="16">
        <v>23813534</v>
      </c>
      <c r="S151" s="16">
        <v>73</v>
      </c>
      <c r="T151" s="16">
        <v>386</v>
      </c>
      <c r="U151" s="16">
        <v>558000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64">
        <v>304</v>
      </c>
      <c r="E152" s="64">
        <v>2812</v>
      </c>
      <c r="F152" s="64">
        <v>6569672</v>
      </c>
      <c r="G152" s="64">
        <v>38</v>
      </c>
      <c r="H152" s="64">
        <v>114</v>
      </c>
      <c r="I152" s="64">
        <v>1235072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250</v>
      </c>
      <c r="Q152" s="64">
        <v>2610</v>
      </c>
      <c r="R152" s="64">
        <v>5202600</v>
      </c>
      <c r="S152" s="64">
        <v>16</v>
      </c>
      <c r="T152" s="64">
        <v>88</v>
      </c>
      <c r="U152" s="64">
        <v>132000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20">
        <v>304</v>
      </c>
      <c r="E153" s="20">
        <v>2809</v>
      </c>
      <c r="F153" s="20">
        <v>6563669</v>
      </c>
      <c r="G153" s="20">
        <v>38</v>
      </c>
      <c r="H153" s="20">
        <v>114</v>
      </c>
      <c r="I153" s="20">
        <v>1235072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250</v>
      </c>
      <c r="Q153" s="20">
        <v>2607</v>
      </c>
      <c r="R153" s="20">
        <v>5196597</v>
      </c>
      <c r="S153" s="20">
        <v>16</v>
      </c>
      <c r="T153" s="20">
        <v>88</v>
      </c>
      <c r="U153" s="20">
        <v>132000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20">
        <v>253</v>
      </c>
      <c r="E154" s="20">
        <v>2415</v>
      </c>
      <c r="F154" s="20">
        <v>5480183</v>
      </c>
      <c r="G154" s="20">
        <v>26</v>
      </c>
      <c r="H154" s="20">
        <v>78</v>
      </c>
      <c r="I154" s="20">
        <v>867944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211</v>
      </c>
      <c r="Q154" s="20">
        <v>2249</v>
      </c>
      <c r="R154" s="20">
        <v>4480239</v>
      </c>
      <c r="S154" s="20">
        <v>16</v>
      </c>
      <c r="T154" s="20">
        <v>88</v>
      </c>
      <c r="U154" s="20">
        <v>132000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20">
        <v>51</v>
      </c>
      <c r="E155" s="20">
        <v>394</v>
      </c>
      <c r="F155" s="20">
        <v>1083486</v>
      </c>
      <c r="G155" s="20">
        <v>12</v>
      </c>
      <c r="H155" s="20">
        <v>36</v>
      </c>
      <c r="I155" s="20">
        <v>367128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39</v>
      </c>
      <c r="Q155" s="20">
        <v>358</v>
      </c>
      <c r="R155" s="20">
        <v>716358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20">
        <v>0</v>
      </c>
      <c r="E157" s="20">
        <v>3</v>
      </c>
      <c r="F157" s="20">
        <v>6003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3</v>
      </c>
      <c r="R157" s="20">
        <v>6003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64">
        <v>1103</v>
      </c>
      <c r="E158" s="64">
        <v>10254</v>
      </c>
      <c r="F158" s="64">
        <v>25641266</v>
      </c>
      <c r="G158" s="64">
        <v>204</v>
      </c>
      <c r="H158" s="64">
        <v>612</v>
      </c>
      <c r="I158" s="64">
        <v>6604332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842</v>
      </c>
      <c r="Q158" s="64">
        <v>9344</v>
      </c>
      <c r="R158" s="64">
        <v>18610934</v>
      </c>
      <c r="S158" s="64">
        <v>57</v>
      </c>
      <c r="T158" s="64">
        <v>298</v>
      </c>
      <c r="U158" s="64">
        <v>426000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24">
        <v>1089</v>
      </c>
      <c r="E159" s="24">
        <v>10157</v>
      </c>
      <c r="F159" s="24">
        <v>25428958</v>
      </c>
      <c r="G159" s="24">
        <v>200</v>
      </c>
      <c r="H159" s="24">
        <v>600</v>
      </c>
      <c r="I159" s="24">
        <v>6530300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834</v>
      </c>
      <c r="Q159" s="24">
        <v>9269</v>
      </c>
      <c r="R159" s="24">
        <v>18487658</v>
      </c>
      <c r="S159" s="24">
        <v>55</v>
      </c>
      <c r="T159" s="24">
        <v>288</v>
      </c>
      <c r="U159" s="24">
        <v>411000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24">
        <v>951</v>
      </c>
      <c r="E160" s="24">
        <v>8974</v>
      </c>
      <c r="F160" s="24">
        <v>22153058</v>
      </c>
      <c r="G160" s="24">
        <v>166</v>
      </c>
      <c r="H160" s="24">
        <v>498</v>
      </c>
      <c r="I160" s="24">
        <v>5407604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730</v>
      </c>
      <c r="Q160" s="24">
        <v>8188</v>
      </c>
      <c r="R160" s="24">
        <v>16334454</v>
      </c>
      <c r="S160" s="24">
        <v>55</v>
      </c>
      <c r="T160" s="24">
        <v>288</v>
      </c>
      <c r="U160" s="24">
        <v>411000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24">
        <v>138</v>
      </c>
      <c r="E161" s="24">
        <v>1183</v>
      </c>
      <c r="F161" s="24">
        <v>3275900</v>
      </c>
      <c r="G161" s="24">
        <v>34</v>
      </c>
      <c r="H161" s="24">
        <v>102</v>
      </c>
      <c r="I161" s="24">
        <v>1122696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104</v>
      </c>
      <c r="Q161" s="24">
        <v>1081</v>
      </c>
      <c r="R161" s="24">
        <v>2153204</v>
      </c>
      <c r="S161" s="24">
        <v>0</v>
      </c>
      <c r="T161" s="24">
        <v>0</v>
      </c>
      <c r="U161" s="24">
        <v>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24">
        <v>7</v>
      </c>
      <c r="E162" s="24">
        <v>49</v>
      </c>
      <c r="F162" s="24">
        <v>81582</v>
      </c>
      <c r="G162" s="24">
        <v>2</v>
      </c>
      <c r="H162" s="24">
        <v>6</v>
      </c>
      <c r="I162" s="24">
        <v>25344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4</v>
      </c>
      <c r="Q162" s="24">
        <v>37</v>
      </c>
      <c r="R162" s="24">
        <v>47238</v>
      </c>
      <c r="S162" s="24">
        <v>1</v>
      </c>
      <c r="T162" s="24">
        <v>6</v>
      </c>
      <c r="U162" s="24">
        <v>9000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27">
        <v>7</v>
      </c>
      <c r="E163" s="27">
        <v>48</v>
      </c>
      <c r="F163" s="27">
        <v>130726</v>
      </c>
      <c r="G163" s="27">
        <v>2</v>
      </c>
      <c r="H163" s="27">
        <v>6</v>
      </c>
      <c r="I163" s="27">
        <v>48688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4</v>
      </c>
      <c r="Q163" s="27">
        <v>38</v>
      </c>
      <c r="R163" s="27">
        <v>76038</v>
      </c>
      <c r="S163" s="27">
        <v>1</v>
      </c>
      <c r="T163" s="27">
        <v>4</v>
      </c>
      <c r="U163" s="27">
        <v>6000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16">
        <v>648</v>
      </c>
      <c r="E164" s="16">
        <v>6507</v>
      </c>
      <c r="F164" s="16">
        <v>15711693</v>
      </c>
      <c r="G164" s="16">
        <v>105</v>
      </c>
      <c r="H164" s="16">
        <v>315</v>
      </c>
      <c r="I164" s="16">
        <v>3381120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542</v>
      </c>
      <c r="Q164" s="16">
        <v>6073</v>
      </c>
      <c r="R164" s="16">
        <v>12152073</v>
      </c>
      <c r="S164" s="16">
        <v>1</v>
      </c>
      <c r="T164" s="16">
        <v>119</v>
      </c>
      <c r="U164" s="16">
        <v>178500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64">
        <v>104</v>
      </c>
      <c r="E165" s="64">
        <v>1071</v>
      </c>
      <c r="F165" s="64">
        <v>2488989</v>
      </c>
      <c r="G165" s="64">
        <v>13</v>
      </c>
      <c r="H165" s="64">
        <v>39</v>
      </c>
      <c r="I165" s="64">
        <v>431472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91</v>
      </c>
      <c r="Q165" s="64">
        <v>1017</v>
      </c>
      <c r="R165" s="64">
        <v>2035017</v>
      </c>
      <c r="S165" s="64">
        <v>0</v>
      </c>
      <c r="T165" s="64">
        <v>15</v>
      </c>
      <c r="U165" s="64">
        <v>22500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20">
        <v>102</v>
      </c>
      <c r="E166" s="20">
        <v>1065</v>
      </c>
      <c r="F166" s="20">
        <v>2420301</v>
      </c>
      <c r="G166" s="20">
        <v>11</v>
      </c>
      <c r="H166" s="20">
        <v>33</v>
      </c>
      <c r="I166" s="20">
        <v>362784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91</v>
      </c>
      <c r="Q166" s="20">
        <v>1017</v>
      </c>
      <c r="R166" s="20">
        <v>2035017</v>
      </c>
      <c r="S166" s="20">
        <v>0</v>
      </c>
      <c r="T166" s="20">
        <v>15</v>
      </c>
      <c r="U166" s="20">
        <v>22500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20">
        <v>101</v>
      </c>
      <c r="E167" s="20">
        <v>1053</v>
      </c>
      <c r="F167" s="20">
        <v>2396289</v>
      </c>
      <c r="G167" s="20">
        <v>11</v>
      </c>
      <c r="H167" s="20">
        <v>33</v>
      </c>
      <c r="I167" s="20">
        <v>362784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90</v>
      </c>
      <c r="Q167" s="20">
        <v>1005</v>
      </c>
      <c r="R167" s="20">
        <v>2011005</v>
      </c>
      <c r="S167" s="20">
        <v>0</v>
      </c>
      <c r="T167" s="20">
        <v>15</v>
      </c>
      <c r="U167" s="20">
        <v>22500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20">
        <v>1</v>
      </c>
      <c r="E168" s="20">
        <v>12</v>
      </c>
      <c r="F168" s="20">
        <v>24012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12</v>
      </c>
      <c r="R168" s="20">
        <v>24012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20">
        <v>2</v>
      </c>
      <c r="E169" s="20">
        <v>6</v>
      </c>
      <c r="F169" s="20">
        <v>68688</v>
      </c>
      <c r="G169" s="20">
        <v>2</v>
      </c>
      <c r="H169" s="20">
        <v>6</v>
      </c>
      <c r="I169" s="20">
        <v>68688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64">
        <v>544</v>
      </c>
      <c r="E171" s="64">
        <v>5436</v>
      </c>
      <c r="F171" s="64">
        <v>13222704</v>
      </c>
      <c r="G171" s="64">
        <v>92</v>
      </c>
      <c r="H171" s="64">
        <v>276</v>
      </c>
      <c r="I171" s="64">
        <v>2949648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451</v>
      </c>
      <c r="Q171" s="64">
        <v>5056</v>
      </c>
      <c r="R171" s="64">
        <v>10117056</v>
      </c>
      <c r="S171" s="64">
        <v>1</v>
      </c>
      <c r="T171" s="64">
        <v>104</v>
      </c>
      <c r="U171" s="64">
        <v>156000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24">
        <v>538</v>
      </c>
      <c r="E172" s="24">
        <v>5390</v>
      </c>
      <c r="F172" s="24">
        <v>13045635</v>
      </c>
      <c r="G172" s="24">
        <v>89</v>
      </c>
      <c r="H172" s="24">
        <v>267</v>
      </c>
      <c r="I172" s="24">
        <v>2846616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448</v>
      </c>
      <c r="Q172" s="24">
        <v>5019</v>
      </c>
      <c r="R172" s="24">
        <v>10043019</v>
      </c>
      <c r="S172" s="24">
        <v>1</v>
      </c>
      <c r="T172" s="24">
        <v>104</v>
      </c>
      <c r="U172" s="24">
        <v>156000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24">
        <v>534</v>
      </c>
      <c r="E173" s="24">
        <v>5346</v>
      </c>
      <c r="F173" s="24">
        <v>12957591</v>
      </c>
      <c r="G173" s="24">
        <v>89</v>
      </c>
      <c r="H173" s="24">
        <v>267</v>
      </c>
      <c r="I173" s="24">
        <v>2846616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444</v>
      </c>
      <c r="Q173" s="24">
        <v>4975</v>
      </c>
      <c r="R173" s="24">
        <v>9954975</v>
      </c>
      <c r="S173" s="24">
        <v>1</v>
      </c>
      <c r="T173" s="24">
        <v>104</v>
      </c>
      <c r="U173" s="24">
        <v>156000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24">
        <v>4</v>
      </c>
      <c r="E174" s="24">
        <v>44</v>
      </c>
      <c r="F174" s="24">
        <v>88044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4</v>
      </c>
      <c r="Q174" s="24">
        <v>44</v>
      </c>
      <c r="R174" s="24">
        <v>88044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24">
        <v>1</v>
      </c>
      <c r="E175" s="24">
        <v>12</v>
      </c>
      <c r="F175" s="24">
        <v>24012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1</v>
      </c>
      <c r="Q175" s="24">
        <v>12</v>
      </c>
      <c r="R175" s="24">
        <v>24012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27">
        <v>5</v>
      </c>
      <c r="E176" s="27">
        <v>34</v>
      </c>
      <c r="F176" s="27">
        <v>153057</v>
      </c>
      <c r="G176" s="27">
        <v>3</v>
      </c>
      <c r="H176" s="27">
        <v>9</v>
      </c>
      <c r="I176" s="27">
        <v>103032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2</v>
      </c>
      <c r="Q176" s="27">
        <v>25</v>
      </c>
      <c r="R176" s="27">
        <v>50025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16">
        <v>330</v>
      </c>
      <c r="E177" s="16">
        <v>3285</v>
      </c>
      <c r="F177" s="16">
        <v>8653183</v>
      </c>
      <c r="G177" s="16">
        <v>78</v>
      </c>
      <c r="H177" s="16">
        <v>234</v>
      </c>
      <c r="I177" s="16">
        <v>2535704</v>
      </c>
      <c r="J177" s="16">
        <v>0</v>
      </c>
      <c r="K177" s="16">
        <v>0</v>
      </c>
      <c r="L177" s="16">
        <v>0</v>
      </c>
      <c r="M177" s="16">
        <v>1</v>
      </c>
      <c r="N177" s="16">
        <v>1</v>
      </c>
      <c r="O177" s="16">
        <v>50000</v>
      </c>
      <c r="P177" s="16">
        <v>251</v>
      </c>
      <c r="Q177" s="16">
        <v>2979</v>
      </c>
      <c r="R177" s="16">
        <v>5960979</v>
      </c>
      <c r="S177" s="16">
        <v>0</v>
      </c>
      <c r="T177" s="16">
        <v>71</v>
      </c>
      <c r="U177" s="16">
        <v>106500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64">
        <v>30</v>
      </c>
      <c r="E178" s="64">
        <v>393</v>
      </c>
      <c r="F178" s="64">
        <v>828459</v>
      </c>
      <c r="G178" s="64">
        <v>2</v>
      </c>
      <c r="H178" s="64">
        <v>6</v>
      </c>
      <c r="I178" s="64">
        <v>54072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28</v>
      </c>
      <c r="Q178" s="64">
        <v>387</v>
      </c>
      <c r="R178" s="64">
        <v>774387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20">
        <v>30</v>
      </c>
      <c r="E179" s="20">
        <v>393</v>
      </c>
      <c r="F179" s="20">
        <v>828459</v>
      </c>
      <c r="G179" s="20">
        <v>2</v>
      </c>
      <c r="H179" s="20">
        <v>6</v>
      </c>
      <c r="I179" s="20">
        <v>54072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28</v>
      </c>
      <c r="Q179" s="20">
        <v>387</v>
      </c>
      <c r="R179" s="20">
        <v>774387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20">
        <v>30</v>
      </c>
      <c r="E180" s="20">
        <v>393</v>
      </c>
      <c r="F180" s="20">
        <v>828459</v>
      </c>
      <c r="G180" s="20">
        <v>2</v>
      </c>
      <c r="H180" s="20">
        <v>6</v>
      </c>
      <c r="I180" s="20">
        <v>54072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28</v>
      </c>
      <c r="Q180" s="20">
        <v>387</v>
      </c>
      <c r="R180" s="20">
        <v>774387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64">
        <v>300</v>
      </c>
      <c r="E184" s="64">
        <v>2892</v>
      </c>
      <c r="F184" s="64">
        <v>7824724</v>
      </c>
      <c r="G184" s="64">
        <v>76</v>
      </c>
      <c r="H184" s="64">
        <v>228</v>
      </c>
      <c r="I184" s="64">
        <v>2481632</v>
      </c>
      <c r="J184" s="64">
        <v>0</v>
      </c>
      <c r="K184" s="64">
        <v>0</v>
      </c>
      <c r="L184" s="64">
        <v>0</v>
      </c>
      <c r="M184" s="64">
        <v>1</v>
      </c>
      <c r="N184" s="64">
        <v>1</v>
      </c>
      <c r="O184" s="64">
        <v>50000</v>
      </c>
      <c r="P184" s="64">
        <v>223</v>
      </c>
      <c r="Q184" s="64">
        <v>2592</v>
      </c>
      <c r="R184" s="64">
        <v>5186592</v>
      </c>
      <c r="S184" s="64">
        <v>0</v>
      </c>
      <c r="T184" s="64">
        <v>71</v>
      </c>
      <c r="U184" s="64">
        <v>106500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24">
        <v>294</v>
      </c>
      <c r="E185" s="24">
        <v>2824</v>
      </c>
      <c r="F185" s="24">
        <v>7660315</v>
      </c>
      <c r="G185" s="24">
        <v>75</v>
      </c>
      <c r="H185" s="24">
        <v>225</v>
      </c>
      <c r="I185" s="24">
        <v>2447288</v>
      </c>
      <c r="J185" s="24">
        <v>0</v>
      </c>
      <c r="K185" s="24">
        <v>0</v>
      </c>
      <c r="L185" s="24">
        <v>0</v>
      </c>
      <c r="M185" s="24">
        <v>1</v>
      </c>
      <c r="N185" s="24">
        <v>1</v>
      </c>
      <c r="O185" s="24">
        <v>50000</v>
      </c>
      <c r="P185" s="24">
        <v>218</v>
      </c>
      <c r="Q185" s="24">
        <v>2527</v>
      </c>
      <c r="R185" s="24">
        <v>5056527</v>
      </c>
      <c r="S185" s="24">
        <v>0</v>
      </c>
      <c r="T185" s="24">
        <v>71</v>
      </c>
      <c r="U185" s="24">
        <v>106500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24">
        <v>287</v>
      </c>
      <c r="E186" s="24">
        <v>2739</v>
      </c>
      <c r="F186" s="24">
        <v>7490230</v>
      </c>
      <c r="G186" s="24">
        <v>75</v>
      </c>
      <c r="H186" s="24">
        <v>225</v>
      </c>
      <c r="I186" s="24">
        <v>2447288</v>
      </c>
      <c r="J186" s="24">
        <v>0</v>
      </c>
      <c r="K186" s="24">
        <v>0</v>
      </c>
      <c r="L186" s="24">
        <v>0</v>
      </c>
      <c r="M186" s="24">
        <v>1</v>
      </c>
      <c r="N186" s="24">
        <v>1</v>
      </c>
      <c r="O186" s="24">
        <v>50000</v>
      </c>
      <c r="P186" s="24">
        <v>211</v>
      </c>
      <c r="Q186" s="24">
        <v>2442</v>
      </c>
      <c r="R186" s="24">
        <v>4886442</v>
      </c>
      <c r="S186" s="24">
        <v>0</v>
      </c>
      <c r="T186" s="24">
        <v>71</v>
      </c>
      <c r="U186" s="24">
        <v>106500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24">
        <v>7</v>
      </c>
      <c r="E187" s="24">
        <v>85</v>
      </c>
      <c r="F187" s="24">
        <v>170085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7</v>
      </c>
      <c r="Q187" s="24">
        <v>85</v>
      </c>
      <c r="R187" s="24">
        <v>170085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24">
        <v>4</v>
      </c>
      <c r="E188" s="24">
        <v>26</v>
      </c>
      <c r="F188" s="24">
        <v>80367</v>
      </c>
      <c r="G188" s="24">
        <v>1</v>
      </c>
      <c r="H188" s="24">
        <v>3</v>
      </c>
      <c r="I188" s="24">
        <v>34344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3</v>
      </c>
      <c r="Q188" s="24">
        <v>23</v>
      </c>
      <c r="R188" s="24">
        <v>46023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27">
        <v>2</v>
      </c>
      <c r="E189" s="27">
        <v>42</v>
      </c>
      <c r="F189" s="27">
        <v>84042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2</v>
      </c>
      <c r="Q189" s="27">
        <v>42</v>
      </c>
      <c r="R189" s="27">
        <v>84042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16">
        <v>1009</v>
      </c>
      <c r="E190" s="16">
        <v>8752</v>
      </c>
      <c r="F190" s="16">
        <v>28293917</v>
      </c>
      <c r="G190" s="16">
        <v>321</v>
      </c>
      <c r="H190" s="16">
        <v>866</v>
      </c>
      <c r="I190" s="16">
        <v>12589005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683</v>
      </c>
      <c r="Q190" s="16">
        <v>7854</v>
      </c>
      <c r="R190" s="16">
        <v>15656912</v>
      </c>
      <c r="S190" s="16">
        <v>5</v>
      </c>
      <c r="T190" s="16">
        <v>32</v>
      </c>
      <c r="U190" s="16">
        <v>48000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64">
        <v>76</v>
      </c>
      <c r="E191" s="64">
        <v>962</v>
      </c>
      <c r="F191" s="64">
        <v>2193756</v>
      </c>
      <c r="G191" s="64">
        <v>12</v>
      </c>
      <c r="H191" s="64">
        <v>30</v>
      </c>
      <c r="I191" s="64">
        <v>328824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64</v>
      </c>
      <c r="Q191" s="64">
        <v>932</v>
      </c>
      <c r="R191" s="64">
        <v>1864932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20">
        <v>76</v>
      </c>
      <c r="E192" s="20">
        <v>946</v>
      </c>
      <c r="F192" s="20">
        <v>2161740</v>
      </c>
      <c r="G192" s="20">
        <v>12</v>
      </c>
      <c r="H192" s="20">
        <v>30</v>
      </c>
      <c r="I192" s="20">
        <v>328824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64</v>
      </c>
      <c r="Q192" s="20">
        <v>916</v>
      </c>
      <c r="R192" s="20">
        <v>1832916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20">
        <v>68</v>
      </c>
      <c r="E193" s="20">
        <v>718</v>
      </c>
      <c r="F193" s="20">
        <v>1611042</v>
      </c>
      <c r="G193" s="20">
        <v>8</v>
      </c>
      <c r="H193" s="20">
        <v>20</v>
      </c>
      <c r="I193" s="20">
        <v>214344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60</v>
      </c>
      <c r="Q193" s="20">
        <v>698</v>
      </c>
      <c r="R193" s="20">
        <v>1396698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20">
        <v>8</v>
      </c>
      <c r="E194" s="20">
        <v>228</v>
      </c>
      <c r="F194" s="20">
        <v>550698</v>
      </c>
      <c r="G194" s="20">
        <v>4</v>
      </c>
      <c r="H194" s="20">
        <v>10</v>
      </c>
      <c r="I194" s="20">
        <v>114480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4</v>
      </c>
      <c r="Q194" s="20">
        <v>218</v>
      </c>
      <c r="R194" s="20">
        <v>436218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20">
        <v>0</v>
      </c>
      <c r="E195" s="20">
        <v>16</v>
      </c>
      <c r="F195" s="20">
        <v>32016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16</v>
      </c>
      <c r="R195" s="20">
        <v>32016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64">
        <v>933</v>
      </c>
      <c r="E197" s="64">
        <v>7790</v>
      </c>
      <c r="F197" s="64">
        <v>26100161</v>
      </c>
      <c r="G197" s="64">
        <v>309</v>
      </c>
      <c r="H197" s="64">
        <v>836</v>
      </c>
      <c r="I197" s="64">
        <v>12260181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619</v>
      </c>
      <c r="Q197" s="64">
        <v>6922</v>
      </c>
      <c r="R197" s="64">
        <v>13791980</v>
      </c>
      <c r="S197" s="64">
        <v>5</v>
      </c>
      <c r="T197" s="64">
        <v>32</v>
      </c>
      <c r="U197" s="64">
        <v>48000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24">
        <v>908</v>
      </c>
      <c r="E198" s="24">
        <v>7562</v>
      </c>
      <c r="F198" s="24">
        <v>25436099</v>
      </c>
      <c r="G198" s="24">
        <v>301</v>
      </c>
      <c r="H198" s="24">
        <v>814</v>
      </c>
      <c r="I198" s="24">
        <v>12008325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602</v>
      </c>
      <c r="Q198" s="24">
        <v>6716</v>
      </c>
      <c r="R198" s="24">
        <v>13379774</v>
      </c>
      <c r="S198" s="24">
        <v>5</v>
      </c>
      <c r="T198" s="24">
        <v>32</v>
      </c>
      <c r="U198" s="24">
        <v>48000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24">
        <v>761</v>
      </c>
      <c r="E199" s="24">
        <v>6497</v>
      </c>
      <c r="F199" s="24">
        <v>21893711</v>
      </c>
      <c r="G199" s="24">
        <v>237</v>
      </c>
      <c r="H199" s="24">
        <v>628</v>
      </c>
      <c r="I199" s="24">
        <v>10210892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520</v>
      </c>
      <c r="Q199" s="24">
        <v>5843</v>
      </c>
      <c r="R199" s="24">
        <v>11643819</v>
      </c>
      <c r="S199" s="24">
        <v>4</v>
      </c>
      <c r="T199" s="24">
        <v>26</v>
      </c>
      <c r="U199" s="24">
        <v>39000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24">
        <v>147</v>
      </c>
      <c r="E200" s="24">
        <v>1065</v>
      </c>
      <c r="F200" s="24">
        <v>3542388</v>
      </c>
      <c r="G200" s="24">
        <v>64</v>
      </c>
      <c r="H200" s="24">
        <v>186</v>
      </c>
      <c r="I200" s="24">
        <v>1797433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82</v>
      </c>
      <c r="Q200" s="24">
        <v>873</v>
      </c>
      <c r="R200" s="24">
        <v>1735955</v>
      </c>
      <c r="S200" s="24">
        <v>1</v>
      </c>
      <c r="T200" s="24">
        <v>6</v>
      </c>
      <c r="U200" s="24">
        <v>9000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24">
        <v>9</v>
      </c>
      <c r="E201" s="24">
        <v>72</v>
      </c>
      <c r="F201" s="24">
        <v>285777</v>
      </c>
      <c r="G201" s="24">
        <v>5</v>
      </c>
      <c r="H201" s="24">
        <v>15</v>
      </c>
      <c r="I201" s="24">
        <v>171720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4</v>
      </c>
      <c r="Q201" s="24">
        <v>57</v>
      </c>
      <c r="R201" s="24">
        <v>114057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27">
        <v>16</v>
      </c>
      <c r="E202" s="27">
        <v>156</v>
      </c>
      <c r="F202" s="27">
        <v>378285</v>
      </c>
      <c r="G202" s="27">
        <v>3</v>
      </c>
      <c r="H202" s="27">
        <v>7</v>
      </c>
      <c r="I202" s="27">
        <v>80136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13</v>
      </c>
      <c r="Q202" s="27">
        <v>149</v>
      </c>
      <c r="R202" s="27">
        <v>298149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16">
        <v>141</v>
      </c>
      <c r="E203" s="16">
        <v>383</v>
      </c>
      <c r="F203" s="16">
        <v>2713662</v>
      </c>
      <c r="G203" s="16">
        <v>123</v>
      </c>
      <c r="H203" s="16">
        <v>229</v>
      </c>
      <c r="I203" s="16">
        <v>2405508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18</v>
      </c>
      <c r="Q203" s="16">
        <v>154</v>
      </c>
      <c r="R203" s="16">
        <v>308154</v>
      </c>
      <c r="S203" s="16">
        <v>0</v>
      </c>
      <c r="T203" s="16">
        <v>0</v>
      </c>
      <c r="U203" s="16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64">
        <v>16</v>
      </c>
      <c r="E204" s="64">
        <v>36</v>
      </c>
      <c r="F204" s="64">
        <v>277111</v>
      </c>
      <c r="G204" s="64">
        <v>14</v>
      </c>
      <c r="H204" s="64">
        <v>24</v>
      </c>
      <c r="I204" s="64">
        <v>253099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2</v>
      </c>
      <c r="Q204" s="64">
        <v>12</v>
      </c>
      <c r="R204" s="64">
        <v>24012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20">
        <v>16</v>
      </c>
      <c r="E205" s="20">
        <v>36</v>
      </c>
      <c r="F205" s="20">
        <v>277111</v>
      </c>
      <c r="G205" s="20">
        <v>14</v>
      </c>
      <c r="H205" s="20">
        <v>24</v>
      </c>
      <c r="I205" s="20">
        <v>253099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2</v>
      </c>
      <c r="Q205" s="20">
        <v>12</v>
      </c>
      <c r="R205" s="20">
        <v>24012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20">
        <v>8</v>
      </c>
      <c r="E206" s="20">
        <v>15</v>
      </c>
      <c r="F206" s="20">
        <v>150067</v>
      </c>
      <c r="G206" s="20">
        <v>8</v>
      </c>
      <c r="H206" s="20">
        <v>15</v>
      </c>
      <c r="I206" s="20">
        <v>150067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20">
        <v>8</v>
      </c>
      <c r="E207" s="20">
        <v>21</v>
      </c>
      <c r="F207" s="20">
        <v>127044</v>
      </c>
      <c r="G207" s="20">
        <v>6</v>
      </c>
      <c r="H207" s="20">
        <v>9</v>
      </c>
      <c r="I207" s="20">
        <v>103032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2</v>
      </c>
      <c r="Q207" s="20">
        <v>12</v>
      </c>
      <c r="R207" s="20">
        <v>24012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64">
        <v>125</v>
      </c>
      <c r="E210" s="64">
        <v>347</v>
      </c>
      <c r="F210" s="64">
        <v>2436551</v>
      </c>
      <c r="G210" s="64">
        <v>109</v>
      </c>
      <c r="H210" s="64">
        <v>205</v>
      </c>
      <c r="I210" s="64">
        <v>2152409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16</v>
      </c>
      <c r="Q210" s="64">
        <v>142</v>
      </c>
      <c r="R210" s="64">
        <v>284142</v>
      </c>
      <c r="S210" s="64">
        <v>0</v>
      </c>
      <c r="T210" s="64">
        <v>0</v>
      </c>
      <c r="U210" s="6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24">
        <v>125</v>
      </c>
      <c r="E211" s="24">
        <v>347</v>
      </c>
      <c r="F211" s="24">
        <v>2436551</v>
      </c>
      <c r="G211" s="24">
        <v>109</v>
      </c>
      <c r="H211" s="24">
        <v>205</v>
      </c>
      <c r="I211" s="24">
        <v>2152409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16</v>
      </c>
      <c r="Q211" s="24">
        <v>142</v>
      </c>
      <c r="R211" s="24">
        <v>284142</v>
      </c>
      <c r="S211" s="24">
        <v>0</v>
      </c>
      <c r="T211" s="24">
        <v>0</v>
      </c>
      <c r="U211" s="24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24">
        <v>55</v>
      </c>
      <c r="E212" s="24">
        <v>133</v>
      </c>
      <c r="F212" s="24">
        <v>1118843</v>
      </c>
      <c r="G212" s="24">
        <v>52</v>
      </c>
      <c r="H212" s="24">
        <v>101</v>
      </c>
      <c r="I212" s="24">
        <v>1054811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3</v>
      </c>
      <c r="Q212" s="24">
        <v>32</v>
      </c>
      <c r="R212" s="24">
        <v>64032</v>
      </c>
      <c r="S212" s="24">
        <v>0</v>
      </c>
      <c r="T212" s="24">
        <v>0</v>
      </c>
      <c r="U212" s="24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24">
        <v>70</v>
      </c>
      <c r="E213" s="24">
        <v>214</v>
      </c>
      <c r="F213" s="24">
        <v>1317708</v>
      </c>
      <c r="G213" s="24">
        <v>57</v>
      </c>
      <c r="H213" s="24">
        <v>104</v>
      </c>
      <c r="I213" s="24">
        <v>1097598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13</v>
      </c>
      <c r="Q213" s="24">
        <v>110</v>
      </c>
      <c r="R213" s="24">
        <v>220110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27">
        <v>0</v>
      </c>
      <c r="E215" s="27">
        <v>0</v>
      </c>
      <c r="F215" s="27">
        <v>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16">
        <v>180</v>
      </c>
      <c r="E216" s="16">
        <v>681</v>
      </c>
      <c r="F216" s="16">
        <v>5571332</v>
      </c>
      <c r="G216" s="16">
        <v>160</v>
      </c>
      <c r="H216" s="16">
        <v>480</v>
      </c>
      <c r="I216" s="16">
        <v>5185163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18</v>
      </c>
      <c r="Q216" s="16">
        <v>169</v>
      </c>
      <c r="R216" s="16">
        <v>338169</v>
      </c>
      <c r="S216" s="16">
        <v>2</v>
      </c>
      <c r="T216" s="16">
        <v>32</v>
      </c>
      <c r="U216" s="16">
        <v>48000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64">
        <v>22</v>
      </c>
      <c r="E217" s="64">
        <v>75</v>
      </c>
      <c r="F217" s="64">
        <v>576684</v>
      </c>
      <c r="G217" s="64">
        <v>20</v>
      </c>
      <c r="H217" s="64">
        <v>60</v>
      </c>
      <c r="I217" s="64">
        <v>546669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2</v>
      </c>
      <c r="Q217" s="64">
        <v>15</v>
      </c>
      <c r="R217" s="64">
        <v>30015</v>
      </c>
      <c r="S217" s="64">
        <v>0</v>
      </c>
      <c r="T217" s="64">
        <v>0</v>
      </c>
      <c r="U217" s="64">
        <v>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20">
        <v>22</v>
      </c>
      <c r="E218" s="20">
        <v>75</v>
      </c>
      <c r="F218" s="20">
        <v>576684</v>
      </c>
      <c r="G218" s="20">
        <v>20</v>
      </c>
      <c r="H218" s="20">
        <v>60</v>
      </c>
      <c r="I218" s="20">
        <v>546669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2</v>
      </c>
      <c r="Q218" s="20">
        <v>15</v>
      </c>
      <c r="R218" s="20">
        <v>30015</v>
      </c>
      <c r="S218" s="20">
        <v>0</v>
      </c>
      <c r="T218" s="20">
        <v>0</v>
      </c>
      <c r="U218" s="20">
        <v>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20">
        <v>6</v>
      </c>
      <c r="E219" s="20">
        <v>23</v>
      </c>
      <c r="F219" s="20">
        <v>127728</v>
      </c>
      <c r="G219" s="20">
        <v>5</v>
      </c>
      <c r="H219" s="20">
        <v>15</v>
      </c>
      <c r="I219" s="20">
        <v>111720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1</v>
      </c>
      <c r="Q219" s="20">
        <v>8</v>
      </c>
      <c r="R219" s="20">
        <v>16008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20">
        <v>16</v>
      </c>
      <c r="E220" s="20">
        <v>52</v>
      </c>
      <c r="F220" s="20">
        <v>448956</v>
      </c>
      <c r="G220" s="20">
        <v>15</v>
      </c>
      <c r="H220" s="20">
        <v>45</v>
      </c>
      <c r="I220" s="20">
        <v>434949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1</v>
      </c>
      <c r="Q220" s="20">
        <v>7</v>
      </c>
      <c r="R220" s="20">
        <v>14007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64">
        <v>158</v>
      </c>
      <c r="E223" s="64">
        <v>606</v>
      </c>
      <c r="F223" s="64">
        <v>4994648</v>
      </c>
      <c r="G223" s="64">
        <v>140</v>
      </c>
      <c r="H223" s="64">
        <v>420</v>
      </c>
      <c r="I223" s="64">
        <v>4638494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16</v>
      </c>
      <c r="Q223" s="64">
        <v>154</v>
      </c>
      <c r="R223" s="64">
        <v>308154</v>
      </c>
      <c r="S223" s="64">
        <v>2</v>
      </c>
      <c r="T223" s="64">
        <v>32</v>
      </c>
      <c r="U223" s="64">
        <v>48000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24">
        <v>158</v>
      </c>
      <c r="E224" s="24">
        <v>606</v>
      </c>
      <c r="F224" s="24">
        <v>4994648</v>
      </c>
      <c r="G224" s="24">
        <v>140</v>
      </c>
      <c r="H224" s="24">
        <v>420</v>
      </c>
      <c r="I224" s="24">
        <v>4638494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16</v>
      </c>
      <c r="Q224" s="24">
        <v>154</v>
      </c>
      <c r="R224" s="24">
        <v>308154</v>
      </c>
      <c r="S224" s="24">
        <v>2</v>
      </c>
      <c r="T224" s="24">
        <v>32</v>
      </c>
      <c r="U224" s="24">
        <v>48000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24">
        <v>72</v>
      </c>
      <c r="E225" s="24">
        <v>297</v>
      </c>
      <c r="F225" s="24">
        <v>2294926</v>
      </c>
      <c r="G225" s="24">
        <v>63</v>
      </c>
      <c r="H225" s="24">
        <v>189</v>
      </c>
      <c r="I225" s="24">
        <v>2094850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7</v>
      </c>
      <c r="Q225" s="24">
        <v>76</v>
      </c>
      <c r="R225" s="24">
        <v>152076</v>
      </c>
      <c r="S225" s="24">
        <v>2</v>
      </c>
      <c r="T225" s="24">
        <v>32</v>
      </c>
      <c r="U225" s="24">
        <v>48000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24">
        <v>86</v>
      </c>
      <c r="E226" s="24">
        <v>309</v>
      </c>
      <c r="F226" s="24">
        <v>2699722</v>
      </c>
      <c r="G226" s="24">
        <v>77</v>
      </c>
      <c r="H226" s="24">
        <v>231</v>
      </c>
      <c r="I226" s="24">
        <v>2543644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9</v>
      </c>
      <c r="Q226" s="24">
        <v>78</v>
      </c>
      <c r="R226" s="24">
        <v>156078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16">
        <v>123</v>
      </c>
      <c r="E229" s="16">
        <v>978</v>
      </c>
      <c r="F229" s="16">
        <v>2953654</v>
      </c>
      <c r="G229" s="16">
        <v>37</v>
      </c>
      <c r="H229" s="16">
        <v>111</v>
      </c>
      <c r="I229" s="16">
        <v>1219731</v>
      </c>
      <c r="J229" s="16">
        <v>1</v>
      </c>
      <c r="K229" s="16">
        <v>1</v>
      </c>
      <c r="L229" s="16">
        <v>5059</v>
      </c>
      <c r="M229" s="16">
        <v>0</v>
      </c>
      <c r="N229" s="16">
        <v>0</v>
      </c>
      <c r="O229" s="16">
        <v>0</v>
      </c>
      <c r="P229" s="16">
        <v>85</v>
      </c>
      <c r="Q229" s="16">
        <v>866</v>
      </c>
      <c r="R229" s="16">
        <v>1728864</v>
      </c>
      <c r="S229" s="16">
        <v>0</v>
      </c>
      <c r="T229" s="16">
        <v>0</v>
      </c>
      <c r="U229" s="16">
        <v>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64">
        <v>7</v>
      </c>
      <c r="E230" s="64">
        <v>356</v>
      </c>
      <c r="F230" s="64">
        <v>736695</v>
      </c>
      <c r="G230" s="64">
        <v>1</v>
      </c>
      <c r="H230" s="64">
        <v>3</v>
      </c>
      <c r="I230" s="64">
        <v>34344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6</v>
      </c>
      <c r="Q230" s="64">
        <v>353</v>
      </c>
      <c r="R230" s="64">
        <v>702351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20">
        <v>7</v>
      </c>
      <c r="E231" s="20">
        <v>356</v>
      </c>
      <c r="F231" s="20">
        <v>736695</v>
      </c>
      <c r="G231" s="20">
        <v>1</v>
      </c>
      <c r="H231" s="20">
        <v>3</v>
      </c>
      <c r="I231" s="20">
        <v>34344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6</v>
      </c>
      <c r="Q231" s="20">
        <v>353</v>
      </c>
      <c r="R231" s="20">
        <v>702351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20">
        <v>7</v>
      </c>
      <c r="E232" s="20">
        <v>356</v>
      </c>
      <c r="F232" s="20">
        <v>736695</v>
      </c>
      <c r="G232" s="20">
        <v>1</v>
      </c>
      <c r="H232" s="20">
        <v>3</v>
      </c>
      <c r="I232" s="20">
        <v>34344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6</v>
      </c>
      <c r="Q232" s="20">
        <v>353</v>
      </c>
      <c r="R232" s="20">
        <v>702351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64">
        <v>116</v>
      </c>
      <c r="E236" s="64">
        <v>622</v>
      </c>
      <c r="F236" s="64">
        <v>2216959</v>
      </c>
      <c r="G236" s="64">
        <v>36</v>
      </c>
      <c r="H236" s="64">
        <v>108</v>
      </c>
      <c r="I236" s="64">
        <v>1185387</v>
      </c>
      <c r="J236" s="64">
        <v>1</v>
      </c>
      <c r="K236" s="64">
        <v>1</v>
      </c>
      <c r="L236" s="64">
        <v>5059</v>
      </c>
      <c r="M236" s="64">
        <v>0</v>
      </c>
      <c r="N236" s="64">
        <v>0</v>
      </c>
      <c r="O236" s="64">
        <v>0</v>
      </c>
      <c r="P236" s="64">
        <v>79</v>
      </c>
      <c r="Q236" s="64">
        <v>513</v>
      </c>
      <c r="R236" s="64">
        <v>1026513</v>
      </c>
      <c r="S236" s="64">
        <v>0</v>
      </c>
      <c r="T236" s="64">
        <v>0</v>
      </c>
      <c r="U236" s="64">
        <v>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24">
        <v>101</v>
      </c>
      <c r="E237" s="24">
        <v>579</v>
      </c>
      <c r="F237" s="24">
        <v>2017552</v>
      </c>
      <c r="G237" s="24">
        <v>32</v>
      </c>
      <c r="H237" s="24">
        <v>96</v>
      </c>
      <c r="I237" s="24">
        <v>1048011</v>
      </c>
      <c r="J237" s="24">
        <v>1</v>
      </c>
      <c r="K237" s="24">
        <v>1</v>
      </c>
      <c r="L237" s="24">
        <v>5059</v>
      </c>
      <c r="M237" s="24">
        <v>0</v>
      </c>
      <c r="N237" s="24">
        <v>0</v>
      </c>
      <c r="O237" s="24">
        <v>0</v>
      </c>
      <c r="P237" s="24">
        <v>68</v>
      </c>
      <c r="Q237" s="24">
        <v>482</v>
      </c>
      <c r="R237" s="24">
        <v>964482</v>
      </c>
      <c r="S237" s="24">
        <v>0</v>
      </c>
      <c r="T237" s="24">
        <v>0</v>
      </c>
      <c r="U237" s="24">
        <v>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24">
        <v>101</v>
      </c>
      <c r="E238" s="24">
        <v>579</v>
      </c>
      <c r="F238" s="24">
        <v>2017552</v>
      </c>
      <c r="G238" s="24">
        <v>32</v>
      </c>
      <c r="H238" s="24">
        <v>96</v>
      </c>
      <c r="I238" s="24">
        <v>1048011</v>
      </c>
      <c r="J238" s="24">
        <v>1</v>
      </c>
      <c r="K238" s="24">
        <v>1</v>
      </c>
      <c r="L238" s="24">
        <v>5059</v>
      </c>
      <c r="M238" s="24">
        <v>0</v>
      </c>
      <c r="N238" s="24">
        <v>0</v>
      </c>
      <c r="O238" s="24">
        <v>0</v>
      </c>
      <c r="P238" s="24">
        <v>68</v>
      </c>
      <c r="Q238" s="24">
        <v>482</v>
      </c>
      <c r="R238" s="24">
        <v>964482</v>
      </c>
      <c r="S238" s="24">
        <v>0</v>
      </c>
      <c r="T238" s="24">
        <v>0</v>
      </c>
      <c r="U238" s="24">
        <v>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24">
        <v>3</v>
      </c>
      <c r="E240" s="24">
        <v>7</v>
      </c>
      <c r="F240" s="24">
        <v>42348</v>
      </c>
      <c r="G240" s="24">
        <v>1</v>
      </c>
      <c r="H240" s="24">
        <v>3</v>
      </c>
      <c r="I240" s="24">
        <v>34344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2</v>
      </c>
      <c r="Q240" s="24">
        <v>4</v>
      </c>
      <c r="R240" s="24">
        <v>8004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27">
        <v>12</v>
      </c>
      <c r="E241" s="27">
        <v>36</v>
      </c>
      <c r="F241" s="27">
        <v>157059</v>
      </c>
      <c r="G241" s="27">
        <v>3</v>
      </c>
      <c r="H241" s="27">
        <v>9</v>
      </c>
      <c r="I241" s="27">
        <v>103032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9</v>
      </c>
      <c r="Q241" s="27">
        <v>27</v>
      </c>
      <c r="R241" s="27">
        <v>54027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16">
        <v>205</v>
      </c>
      <c r="E242" s="16">
        <v>846</v>
      </c>
      <c r="F242" s="16">
        <v>2712492</v>
      </c>
      <c r="G242" s="16">
        <v>55</v>
      </c>
      <c r="H242" s="16">
        <v>98</v>
      </c>
      <c r="I242" s="16">
        <v>1177497</v>
      </c>
      <c r="J242" s="16">
        <v>1</v>
      </c>
      <c r="K242" s="16">
        <v>1</v>
      </c>
      <c r="L242" s="16">
        <v>14655</v>
      </c>
      <c r="M242" s="16">
        <v>1</v>
      </c>
      <c r="N242" s="16">
        <v>1</v>
      </c>
      <c r="O242" s="16">
        <v>30000</v>
      </c>
      <c r="P242" s="16">
        <v>147</v>
      </c>
      <c r="Q242" s="16">
        <v>740</v>
      </c>
      <c r="R242" s="16">
        <v>1480740</v>
      </c>
      <c r="S242" s="16">
        <v>1</v>
      </c>
      <c r="T242" s="16">
        <v>6</v>
      </c>
      <c r="U242" s="16">
        <v>9600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64">
        <v>16</v>
      </c>
      <c r="E243" s="64">
        <v>81</v>
      </c>
      <c r="F243" s="64">
        <v>185022</v>
      </c>
      <c r="G243" s="64">
        <v>2</v>
      </c>
      <c r="H243" s="64">
        <v>3</v>
      </c>
      <c r="I243" s="64">
        <v>34344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14</v>
      </c>
      <c r="Q243" s="64">
        <v>78</v>
      </c>
      <c r="R243" s="64">
        <v>150678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20">
        <v>16</v>
      </c>
      <c r="E244" s="20">
        <v>81</v>
      </c>
      <c r="F244" s="20">
        <v>185022</v>
      </c>
      <c r="G244" s="20">
        <v>2</v>
      </c>
      <c r="H244" s="20">
        <v>3</v>
      </c>
      <c r="I244" s="20">
        <v>34344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14</v>
      </c>
      <c r="Q244" s="20">
        <v>78</v>
      </c>
      <c r="R244" s="20">
        <v>150678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20">
        <v>16</v>
      </c>
      <c r="E245" s="20">
        <v>81</v>
      </c>
      <c r="F245" s="20">
        <v>185022</v>
      </c>
      <c r="G245" s="20">
        <v>2</v>
      </c>
      <c r="H245" s="20">
        <v>3</v>
      </c>
      <c r="I245" s="20">
        <v>34344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14</v>
      </c>
      <c r="Q245" s="20">
        <v>78</v>
      </c>
      <c r="R245" s="20">
        <v>150678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64">
        <v>189</v>
      </c>
      <c r="E249" s="64">
        <v>765</v>
      </c>
      <c r="F249" s="64">
        <v>2527470</v>
      </c>
      <c r="G249" s="64">
        <v>53</v>
      </c>
      <c r="H249" s="64">
        <v>95</v>
      </c>
      <c r="I249" s="64">
        <v>1143153</v>
      </c>
      <c r="J249" s="64">
        <v>1</v>
      </c>
      <c r="K249" s="64">
        <v>1</v>
      </c>
      <c r="L249" s="64">
        <v>14655</v>
      </c>
      <c r="M249" s="64">
        <v>1</v>
      </c>
      <c r="N249" s="64">
        <v>1</v>
      </c>
      <c r="O249" s="64">
        <v>30000</v>
      </c>
      <c r="P249" s="64">
        <v>133</v>
      </c>
      <c r="Q249" s="64">
        <v>662</v>
      </c>
      <c r="R249" s="64">
        <v>1330062</v>
      </c>
      <c r="S249" s="64">
        <v>1</v>
      </c>
      <c r="T249" s="64">
        <v>6</v>
      </c>
      <c r="U249" s="64">
        <v>9600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24">
        <v>189</v>
      </c>
      <c r="E250" s="24">
        <v>765</v>
      </c>
      <c r="F250" s="24">
        <v>2527470</v>
      </c>
      <c r="G250" s="24">
        <v>53</v>
      </c>
      <c r="H250" s="24">
        <v>95</v>
      </c>
      <c r="I250" s="24">
        <v>1143153</v>
      </c>
      <c r="J250" s="24">
        <v>1</v>
      </c>
      <c r="K250" s="24">
        <v>1</v>
      </c>
      <c r="L250" s="24">
        <v>14655</v>
      </c>
      <c r="M250" s="24">
        <v>1</v>
      </c>
      <c r="N250" s="24">
        <v>1</v>
      </c>
      <c r="O250" s="24">
        <v>30000</v>
      </c>
      <c r="P250" s="24">
        <v>133</v>
      </c>
      <c r="Q250" s="24">
        <v>662</v>
      </c>
      <c r="R250" s="24">
        <v>1330062</v>
      </c>
      <c r="S250" s="24">
        <v>1</v>
      </c>
      <c r="T250" s="24">
        <v>6</v>
      </c>
      <c r="U250" s="24">
        <v>9600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24">
        <v>167</v>
      </c>
      <c r="E251" s="24">
        <v>676</v>
      </c>
      <c r="F251" s="24">
        <v>2236017</v>
      </c>
      <c r="G251" s="24">
        <v>46</v>
      </c>
      <c r="H251" s="24">
        <v>83</v>
      </c>
      <c r="I251" s="24">
        <v>1005777</v>
      </c>
      <c r="J251" s="24">
        <v>1</v>
      </c>
      <c r="K251" s="24">
        <v>1</v>
      </c>
      <c r="L251" s="24">
        <v>14655</v>
      </c>
      <c r="M251" s="24">
        <v>1</v>
      </c>
      <c r="N251" s="24">
        <v>1</v>
      </c>
      <c r="O251" s="24">
        <v>30000</v>
      </c>
      <c r="P251" s="24">
        <v>118</v>
      </c>
      <c r="Q251" s="24">
        <v>585</v>
      </c>
      <c r="R251" s="24">
        <v>1175985</v>
      </c>
      <c r="S251" s="24">
        <v>1</v>
      </c>
      <c r="T251" s="24">
        <v>6</v>
      </c>
      <c r="U251" s="24">
        <v>9600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24">
        <v>22</v>
      </c>
      <c r="E252" s="24">
        <v>89</v>
      </c>
      <c r="F252" s="24">
        <v>291453</v>
      </c>
      <c r="G252" s="24">
        <v>7</v>
      </c>
      <c r="H252" s="24">
        <v>12</v>
      </c>
      <c r="I252" s="24">
        <v>137376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15</v>
      </c>
      <c r="Q252" s="24">
        <v>77</v>
      </c>
      <c r="R252" s="24">
        <v>154077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16">
        <v>212</v>
      </c>
      <c r="E255" s="16">
        <v>1512</v>
      </c>
      <c r="F255" s="16">
        <v>4705977</v>
      </c>
      <c r="G255" s="16">
        <v>104</v>
      </c>
      <c r="H255" s="16">
        <v>179</v>
      </c>
      <c r="I255" s="16">
        <v>2043051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107</v>
      </c>
      <c r="Q255" s="16">
        <v>1326</v>
      </c>
      <c r="R255" s="16">
        <v>2653326</v>
      </c>
      <c r="S255" s="16">
        <v>1</v>
      </c>
      <c r="T255" s="16">
        <v>7</v>
      </c>
      <c r="U255" s="16">
        <v>9600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64">
        <v>51</v>
      </c>
      <c r="E256" s="64">
        <v>692</v>
      </c>
      <c r="F256" s="64">
        <v>1429260</v>
      </c>
      <c r="G256" s="64">
        <v>3</v>
      </c>
      <c r="H256" s="64">
        <v>5</v>
      </c>
      <c r="I256" s="64">
        <v>54573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48</v>
      </c>
      <c r="Q256" s="64">
        <v>687</v>
      </c>
      <c r="R256" s="64">
        <v>1374687</v>
      </c>
      <c r="S256" s="64">
        <v>0</v>
      </c>
      <c r="T256" s="64">
        <v>0</v>
      </c>
      <c r="U256" s="6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20">
        <v>51</v>
      </c>
      <c r="E257" s="20">
        <v>692</v>
      </c>
      <c r="F257" s="20">
        <v>1429260</v>
      </c>
      <c r="G257" s="20">
        <v>3</v>
      </c>
      <c r="H257" s="20">
        <v>5</v>
      </c>
      <c r="I257" s="20">
        <v>54573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48</v>
      </c>
      <c r="Q257" s="20">
        <v>687</v>
      </c>
      <c r="R257" s="20">
        <v>1374687</v>
      </c>
      <c r="S257" s="20">
        <v>0</v>
      </c>
      <c r="T257" s="20">
        <v>0</v>
      </c>
      <c r="U257" s="20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20">
        <v>50</v>
      </c>
      <c r="E258" s="20">
        <v>680</v>
      </c>
      <c r="F258" s="20">
        <v>1405248</v>
      </c>
      <c r="G258" s="20">
        <v>3</v>
      </c>
      <c r="H258" s="20">
        <v>5</v>
      </c>
      <c r="I258" s="20">
        <v>54573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47</v>
      </c>
      <c r="Q258" s="20">
        <v>675</v>
      </c>
      <c r="R258" s="20">
        <v>1350675</v>
      </c>
      <c r="S258" s="20">
        <v>0</v>
      </c>
      <c r="T258" s="20">
        <v>0</v>
      </c>
      <c r="U258" s="20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20">
        <v>1</v>
      </c>
      <c r="E259" s="20">
        <v>12</v>
      </c>
      <c r="F259" s="20">
        <v>24012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1</v>
      </c>
      <c r="Q259" s="20">
        <v>12</v>
      </c>
      <c r="R259" s="20">
        <v>24012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64">
        <v>161</v>
      </c>
      <c r="E262" s="64">
        <v>820</v>
      </c>
      <c r="F262" s="64">
        <v>3276717</v>
      </c>
      <c r="G262" s="64">
        <v>101</v>
      </c>
      <c r="H262" s="64">
        <v>174</v>
      </c>
      <c r="I262" s="64">
        <v>1988478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59</v>
      </c>
      <c r="Q262" s="64">
        <v>639</v>
      </c>
      <c r="R262" s="64">
        <v>1278639</v>
      </c>
      <c r="S262" s="64">
        <v>1</v>
      </c>
      <c r="T262" s="64">
        <v>7</v>
      </c>
      <c r="U262" s="64">
        <v>9600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24">
        <v>161</v>
      </c>
      <c r="E263" s="24">
        <v>820</v>
      </c>
      <c r="F263" s="24">
        <v>3276717</v>
      </c>
      <c r="G263" s="24">
        <v>101</v>
      </c>
      <c r="H263" s="24">
        <v>174</v>
      </c>
      <c r="I263" s="24">
        <v>1988478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59</v>
      </c>
      <c r="Q263" s="24">
        <v>639</v>
      </c>
      <c r="R263" s="24">
        <v>1278639</v>
      </c>
      <c r="S263" s="24">
        <v>1</v>
      </c>
      <c r="T263" s="24">
        <v>7</v>
      </c>
      <c r="U263" s="24">
        <v>9600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24">
        <v>158</v>
      </c>
      <c r="E264" s="24">
        <v>804</v>
      </c>
      <c r="F264" s="24">
        <v>3206913</v>
      </c>
      <c r="G264" s="24">
        <v>99</v>
      </c>
      <c r="H264" s="24">
        <v>170</v>
      </c>
      <c r="I264" s="24">
        <v>1942686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58</v>
      </c>
      <c r="Q264" s="24">
        <v>627</v>
      </c>
      <c r="R264" s="24">
        <v>1254627</v>
      </c>
      <c r="S264" s="24">
        <v>1</v>
      </c>
      <c r="T264" s="24">
        <v>7</v>
      </c>
      <c r="U264" s="24">
        <v>9600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24">
        <v>3</v>
      </c>
      <c r="E265" s="24">
        <v>16</v>
      </c>
      <c r="F265" s="24">
        <v>69804</v>
      </c>
      <c r="G265" s="24">
        <v>2</v>
      </c>
      <c r="H265" s="24">
        <v>4</v>
      </c>
      <c r="I265" s="24">
        <v>45792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1</v>
      </c>
      <c r="Q265" s="24">
        <v>12</v>
      </c>
      <c r="R265" s="24">
        <v>24012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24">
        <v>0</v>
      </c>
      <c r="E266" s="24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27">
        <v>0</v>
      </c>
      <c r="E267" s="27">
        <v>0</v>
      </c>
      <c r="F267" s="27">
        <v>0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16">
        <v>64</v>
      </c>
      <c r="E268" s="16">
        <v>1240</v>
      </c>
      <c r="F268" s="16">
        <v>3657948</v>
      </c>
      <c r="G268" s="16">
        <v>53</v>
      </c>
      <c r="H268" s="16">
        <v>147</v>
      </c>
      <c r="I268" s="16">
        <v>1495448</v>
      </c>
      <c r="J268" s="16">
        <v>0</v>
      </c>
      <c r="K268" s="16">
        <v>0</v>
      </c>
      <c r="L268" s="16">
        <v>0</v>
      </c>
      <c r="M268" s="16">
        <v>0</v>
      </c>
      <c r="N268" s="16">
        <v>0</v>
      </c>
      <c r="O268" s="16">
        <v>0</v>
      </c>
      <c r="P268" s="16">
        <v>9</v>
      </c>
      <c r="Q268" s="16">
        <v>1046</v>
      </c>
      <c r="R268" s="16">
        <v>2092000</v>
      </c>
      <c r="S268" s="16">
        <v>2</v>
      </c>
      <c r="T268" s="16">
        <v>47</v>
      </c>
      <c r="U268" s="16">
        <v>70500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64">
        <v>7</v>
      </c>
      <c r="E269" s="64">
        <v>141</v>
      </c>
      <c r="F269" s="64">
        <v>397720</v>
      </c>
      <c r="G269" s="64">
        <v>5</v>
      </c>
      <c r="H269" s="64">
        <v>15</v>
      </c>
      <c r="I269" s="64">
        <v>145720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2</v>
      </c>
      <c r="Q269" s="64">
        <v>126</v>
      </c>
      <c r="R269" s="64">
        <v>252000</v>
      </c>
      <c r="S269" s="64">
        <v>0</v>
      </c>
      <c r="T269" s="64">
        <v>0</v>
      </c>
      <c r="U269" s="64">
        <v>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20">
        <v>7</v>
      </c>
      <c r="E270" s="20">
        <v>141</v>
      </c>
      <c r="F270" s="20">
        <v>397720</v>
      </c>
      <c r="G270" s="20">
        <v>5</v>
      </c>
      <c r="H270" s="20">
        <v>15</v>
      </c>
      <c r="I270" s="20">
        <v>145720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2</v>
      </c>
      <c r="Q270" s="20">
        <v>126</v>
      </c>
      <c r="R270" s="20">
        <v>252000</v>
      </c>
      <c r="S270" s="20">
        <v>0</v>
      </c>
      <c r="T270" s="20">
        <v>0</v>
      </c>
      <c r="U270" s="20">
        <v>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20">
        <v>7</v>
      </c>
      <c r="E271" s="20">
        <v>141</v>
      </c>
      <c r="F271" s="20">
        <v>397720</v>
      </c>
      <c r="G271" s="20">
        <v>5</v>
      </c>
      <c r="H271" s="20">
        <v>15</v>
      </c>
      <c r="I271" s="20">
        <v>145720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2</v>
      </c>
      <c r="Q271" s="20">
        <v>126</v>
      </c>
      <c r="R271" s="20">
        <v>252000</v>
      </c>
      <c r="S271" s="20">
        <v>0</v>
      </c>
      <c r="T271" s="20">
        <v>0</v>
      </c>
      <c r="U271" s="20">
        <v>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64">
        <v>57</v>
      </c>
      <c r="E275" s="64">
        <v>1099</v>
      </c>
      <c r="F275" s="64">
        <v>3260228</v>
      </c>
      <c r="G275" s="64">
        <v>48</v>
      </c>
      <c r="H275" s="64">
        <v>132</v>
      </c>
      <c r="I275" s="64">
        <v>1349728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7</v>
      </c>
      <c r="Q275" s="64">
        <v>920</v>
      </c>
      <c r="R275" s="64">
        <v>1840000</v>
      </c>
      <c r="S275" s="64">
        <v>2</v>
      </c>
      <c r="T275" s="64">
        <v>47</v>
      </c>
      <c r="U275" s="64">
        <v>70500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24">
        <v>57</v>
      </c>
      <c r="E276" s="24">
        <v>1099</v>
      </c>
      <c r="F276" s="24">
        <v>3260228</v>
      </c>
      <c r="G276" s="24">
        <v>48</v>
      </c>
      <c r="H276" s="24">
        <v>132</v>
      </c>
      <c r="I276" s="24">
        <v>1349728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7</v>
      </c>
      <c r="Q276" s="24">
        <v>920</v>
      </c>
      <c r="R276" s="24">
        <v>1840000</v>
      </c>
      <c r="S276" s="24">
        <v>2</v>
      </c>
      <c r="T276" s="24">
        <v>47</v>
      </c>
      <c r="U276" s="24">
        <v>70500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24">
        <v>57</v>
      </c>
      <c r="E277" s="24">
        <v>1099</v>
      </c>
      <c r="F277" s="24">
        <v>3260228</v>
      </c>
      <c r="G277" s="24">
        <v>48</v>
      </c>
      <c r="H277" s="24">
        <v>132</v>
      </c>
      <c r="I277" s="24">
        <v>1349728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7</v>
      </c>
      <c r="Q277" s="24">
        <v>920</v>
      </c>
      <c r="R277" s="24">
        <v>1840000</v>
      </c>
      <c r="S277" s="24">
        <v>2</v>
      </c>
      <c r="T277" s="24">
        <v>47</v>
      </c>
      <c r="U277" s="24">
        <v>70500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24"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24">
        <v>0</v>
      </c>
      <c r="E279" s="24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27">
        <v>0</v>
      </c>
      <c r="E280" s="27">
        <v>0</v>
      </c>
      <c r="F280" s="27">
        <v>0</v>
      </c>
      <c r="G280" s="27">
        <v>0</v>
      </c>
      <c r="H280" s="27">
        <v>0</v>
      </c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16">
        <v>73</v>
      </c>
      <c r="E281" s="16">
        <v>781</v>
      </c>
      <c r="F281" s="16">
        <v>1820320</v>
      </c>
      <c r="G281" s="16">
        <v>11</v>
      </c>
      <c r="H281" s="16">
        <v>31</v>
      </c>
      <c r="I281" s="16">
        <v>319570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62</v>
      </c>
      <c r="Q281" s="16">
        <v>750</v>
      </c>
      <c r="R281" s="16">
        <v>1500750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64">
        <v>29</v>
      </c>
      <c r="E282" s="64">
        <v>347</v>
      </c>
      <c r="F282" s="64">
        <v>694347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29</v>
      </c>
      <c r="Q282" s="64">
        <v>347</v>
      </c>
      <c r="R282" s="64">
        <v>694347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20">
        <v>29</v>
      </c>
      <c r="E283" s="20">
        <v>347</v>
      </c>
      <c r="F283" s="20">
        <v>694347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29</v>
      </c>
      <c r="Q283" s="20">
        <v>347</v>
      </c>
      <c r="R283" s="20">
        <v>694347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20">
        <v>29</v>
      </c>
      <c r="E284" s="20">
        <v>347</v>
      </c>
      <c r="F284" s="20">
        <v>694347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29</v>
      </c>
      <c r="Q284" s="20">
        <v>347</v>
      </c>
      <c r="R284" s="20">
        <v>694347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64">
        <v>44</v>
      </c>
      <c r="E288" s="64">
        <v>434</v>
      </c>
      <c r="F288" s="64">
        <v>1125973</v>
      </c>
      <c r="G288" s="64">
        <v>11</v>
      </c>
      <c r="H288" s="64">
        <v>31</v>
      </c>
      <c r="I288" s="64">
        <v>319570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33</v>
      </c>
      <c r="Q288" s="64">
        <v>403</v>
      </c>
      <c r="R288" s="64">
        <v>806403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24">
        <v>42</v>
      </c>
      <c r="E289" s="24">
        <v>406</v>
      </c>
      <c r="F289" s="24">
        <v>1036209</v>
      </c>
      <c r="G289" s="24">
        <v>9</v>
      </c>
      <c r="H289" s="24">
        <v>27</v>
      </c>
      <c r="I289" s="24">
        <v>277830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33</v>
      </c>
      <c r="Q289" s="24">
        <v>379</v>
      </c>
      <c r="R289" s="24">
        <v>758379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24">
        <v>40</v>
      </c>
      <c r="E290" s="24">
        <v>382</v>
      </c>
      <c r="F290" s="24">
        <v>988185</v>
      </c>
      <c r="G290" s="24">
        <v>9</v>
      </c>
      <c r="H290" s="24">
        <v>27</v>
      </c>
      <c r="I290" s="24">
        <v>277830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31</v>
      </c>
      <c r="Q290" s="24">
        <v>355</v>
      </c>
      <c r="R290" s="24">
        <v>710355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24">
        <v>2</v>
      </c>
      <c r="E291" s="24">
        <v>24</v>
      </c>
      <c r="F291" s="24">
        <v>48024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2</v>
      </c>
      <c r="Q291" s="24">
        <v>24</v>
      </c>
      <c r="R291" s="24">
        <v>48024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24">
        <v>2</v>
      </c>
      <c r="E292" s="24">
        <v>28</v>
      </c>
      <c r="F292" s="24">
        <v>89764</v>
      </c>
      <c r="G292" s="24">
        <v>2</v>
      </c>
      <c r="H292" s="24">
        <v>4</v>
      </c>
      <c r="I292" s="24">
        <v>41740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0</v>
      </c>
      <c r="Q292" s="24">
        <v>24</v>
      </c>
      <c r="R292" s="24">
        <v>48024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16">
        <v>29</v>
      </c>
      <c r="E294" s="16">
        <v>300</v>
      </c>
      <c r="F294" s="16">
        <v>674901</v>
      </c>
      <c r="G294" s="16">
        <v>3</v>
      </c>
      <c r="H294" s="16">
        <v>9</v>
      </c>
      <c r="I294" s="16">
        <v>92610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26</v>
      </c>
      <c r="Q294" s="16">
        <v>291</v>
      </c>
      <c r="R294" s="16">
        <v>582291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64">
        <v>6</v>
      </c>
      <c r="E295" s="64">
        <v>63</v>
      </c>
      <c r="F295" s="64">
        <v>150930</v>
      </c>
      <c r="G295" s="64">
        <v>1</v>
      </c>
      <c r="H295" s="64">
        <v>3</v>
      </c>
      <c r="I295" s="64">
        <v>30870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5</v>
      </c>
      <c r="Q295" s="64">
        <v>60</v>
      </c>
      <c r="R295" s="64">
        <v>120060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20">
        <v>6</v>
      </c>
      <c r="E296" s="20">
        <v>63</v>
      </c>
      <c r="F296" s="20">
        <v>150930</v>
      </c>
      <c r="G296" s="20">
        <v>1</v>
      </c>
      <c r="H296" s="20">
        <v>3</v>
      </c>
      <c r="I296" s="20">
        <v>30870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5</v>
      </c>
      <c r="Q296" s="20">
        <v>60</v>
      </c>
      <c r="R296" s="20">
        <v>120060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20">
        <v>6</v>
      </c>
      <c r="E297" s="20">
        <v>63</v>
      </c>
      <c r="F297" s="20">
        <v>150930</v>
      </c>
      <c r="G297" s="20">
        <v>1</v>
      </c>
      <c r="H297" s="20">
        <v>3</v>
      </c>
      <c r="I297" s="20">
        <v>30870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5</v>
      </c>
      <c r="Q297" s="20">
        <v>60</v>
      </c>
      <c r="R297" s="20">
        <v>120060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64">
        <v>23</v>
      </c>
      <c r="E301" s="64">
        <v>237</v>
      </c>
      <c r="F301" s="64">
        <v>523971</v>
      </c>
      <c r="G301" s="64">
        <v>2</v>
      </c>
      <c r="H301" s="64">
        <v>6</v>
      </c>
      <c r="I301" s="64">
        <v>61740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21</v>
      </c>
      <c r="Q301" s="64">
        <v>231</v>
      </c>
      <c r="R301" s="64">
        <v>462231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24">
        <v>23</v>
      </c>
      <c r="E302" s="24">
        <v>237</v>
      </c>
      <c r="F302" s="24">
        <v>523971</v>
      </c>
      <c r="G302" s="24">
        <v>2</v>
      </c>
      <c r="H302" s="24">
        <v>6</v>
      </c>
      <c r="I302" s="24">
        <v>61740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21</v>
      </c>
      <c r="Q302" s="24">
        <v>231</v>
      </c>
      <c r="R302" s="24">
        <v>462231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v>21</v>
      </c>
      <c r="E303" s="24">
        <v>216</v>
      </c>
      <c r="F303" s="24">
        <v>481950</v>
      </c>
      <c r="G303" s="24">
        <v>2</v>
      </c>
      <c r="H303" s="24">
        <v>6</v>
      </c>
      <c r="I303" s="24">
        <v>61740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19</v>
      </c>
      <c r="Q303" s="24">
        <v>210</v>
      </c>
      <c r="R303" s="24">
        <v>420210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24">
        <v>2</v>
      </c>
      <c r="E304" s="24">
        <v>21</v>
      </c>
      <c r="F304" s="24">
        <v>42021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</v>
      </c>
      <c r="Q304" s="24">
        <v>21</v>
      </c>
      <c r="R304" s="24">
        <v>42021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24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/>
    <row r="310" spans="1:21" x14ac:dyDescent="0.2">
      <c r="A310" t="s">
        <v>356</v>
      </c>
    </row>
    <row r="312" spans="1:21" ht="15.75" hidden="1" customHeight="1" x14ac:dyDescent="0.2">
      <c r="A312" s="72" t="s">
        <v>209</v>
      </c>
      <c r="B312" s="73"/>
      <c r="C312" s="15" t="s">
        <v>92</v>
      </c>
      <c r="D312" s="16">
        <v>16223</v>
      </c>
      <c r="E312" s="16">
        <v>127966</v>
      </c>
      <c r="F312" s="16">
        <v>430747456</v>
      </c>
      <c r="G312" s="16">
        <v>6235</v>
      </c>
      <c r="H312" s="16">
        <v>16881</v>
      </c>
      <c r="I312" s="16">
        <v>205781479</v>
      </c>
      <c r="J312" s="16">
        <v>98</v>
      </c>
      <c r="K312" s="16">
        <v>132</v>
      </c>
      <c r="L312" s="16">
        <v>820634</v>
      </c>
      <c r="M312" s="16">
        <v>80</v>
      </c>
      <c r="N312" s="16">
        <v>80</v>
      </c>
      <c r="O312" s="16">
        <v>3697000</v>
      </c>
      <c r="P312" s="16">
        <v>9687</v>
      </c>
      <c r="Q312" s="16">
        <v>109394</v>
      </c>
      <c r="R312" s="16">
        <v>218347923</v>
      </c>
      <c r="S312" s="16">
        <v>123</v>
      </c>
      <c r="T312" s="16">
        <v>1479</v>
      </c>
      <c r="U312" s="16">
        <v>2100420</v>
      </c>
    </row>
    <row r="313" spans="1:21" s="18" customFormat="1" ht="15.75" hidden="1" customHeight="1" x14ac:dyDescent="0.2">
      <c r="A313" s="91" t="s">
        <v>332</v>
      </c>
      <c r="B313" s="17" t="s">
        <v>210</v>
      </c>
      <c r="C313" s="63" t="s">
        <v>22</v>
      </c>
      <c r="D313" s="64">
        <v>2230</v>
      </c>
      <c r="E313" s="64">
        <v>21243</v>
      </c>
      <c r="F313" s="64">
        <v>56807115</v>
      </c>
      <c r="G313" s="64">
        <v>560</v>
      </c>
      <c r="H313" s="64">
        <v>1604</v>
      </c>
      <c r="I313" s="64">
        <v>17638607</v>
      </c>
      <c r="J313" s="64">
        <v>15</v>
      </c>
      <c r="K313" s="64">
        <v>15</v>
      </c>
      <c r="L313" s="64">
        <v>124780</v>
      </c>
      <c r="M313" s="64">
        <v>0</v>
      </c>
      <c r="N313" s="64">
        <v>0</v>
      </c>
      <c r="O313" s="64">
        <v>0</v>
      </c>
      <c r="P313" s="64">
        <v>1623</v>
      </c>
      <c r="Q313" s="64">
        <v>19339</v>
      </c>
      <c r="R313" s="64">
        <v>38641788</v>
      </c>
      <c r="S313" s="64">
        <v>32</v>
      </c>
      <c r="T313" s="64">
        <v>285</v>
      </c>
      <c r="U313" s="64">
        <v>401940</v>
      </c>
    </row>
    <row r="314" spans="1:21" s="18" customFormat="1" ht="15.75" hidden="1" customHeight="1" x14ac:dyDescent="0.2">
      <c r="A314" s="92"/>
      <c r="B314" s="19" t="s">
        <v>211</v>
      </c>
      <c r="C314" s="42" t="s">
        <v>17</v>
      </c>
      <c r="D314" s="20">
        <v>2195</v>
      </c>
      <c r="E314" s="20">
        <v>20936</v>
      </c>
      <c r="F314" s="20">
        <v>55846374</v>
      </c>
      <c r="G314" s="20">
        <v>548</v>
      </c>
      <c r="H314" s="20">
        <v>1568</v>
      </c>
      <c r="I314" s="20">
        <v>17220137</v>
      </c>
      <c r="J314" s="20">
        <v>15</v>
      </c>
      <c r="K314" s="20">
        <v>15</v>
      </c>
      <c r="L314" s="20">
        <v>124780</v>
      </c>
      <c r="M314" s="20">
        <v>0</v>
      </c>
      <c r="N314" s="20">
        <v>0</v>
      </c>
      <c r="O314" s="20">
        <v>0</v>
      </c>
      <c r="P314" s="20">
        <v>1600</v>
      </c>
      <c r="Q314" s="20">
        <v>19068</v>
      </c>
      <c r="R314" s="20">
        <v>38099517</v>
      </c>
      <c r="S314" s="20">
        <v>32</v>
      </c>
      <c r="T314" s="20">
        <v>285</v>
      </c>
      <c r="U314" s="20">
        <v>401940</v>
      </c>
    </row>
    <row r="315" spans="1:21" s="18" customFormat="1" ht="15.75" hidden="1" customHeight="1" x14ac:dyDescent="0.2">
      <c r="A315" s="92"/>
      <c r="B315" s="21" t="s">
        <v>248</v>
      </c>
      <c r="C315" s="42" t="s">
        <v>14</v>
      </c>
      <c r="D315" s="20">
        <v>2062</v>
      </c>
      <c r="E315" s="20">
        <v>19761</v>
      </c>
      <c r="F315" s="20">
        <v>52493737</v>
      </c>
      <c r="G315" s="20">
        <v>502</v>
      </c>
      <c r="H315" s="20">
        <v>1442</v>
      </c>
      <c r="I315" s="20">
        <v>15966549</v>
      </c>
      <c r="J315" s="20">
        <v>15</v>
      </c>
      <c r="K315" s="20">
        <v>15</v>
      </c>
      <c r="L315" s="20">
        <v>124780</v>
      </c>
      <c r="M315" s="20">
        <v>0</v>
      </c>
      <c r="N315" s="20">
        <v>0</v>
      </c>
      <c r="O315" s="20">
        <v>0</v>
      </c>
      <c r="P315" s="20">
        <v>1513</v>
      </c>
      <c r="Q315" s="20">
        <v>18019</v>
      </c>
      <c r="R315" s="20">
        <v>36000468</v>
      </c>
      <c r="S315" s="20">
        <v>32</v>
      </c>
      <c r="T315" s="20">
        <v>285</v>
      </c>
      <c r="U315" s="20">
        <v>401940</v>
      </c>
    </row>
    <row r="316" spans="1:21" s="18" customFormat="1" ht="15.75" hidden="1" customHeight="1" x14ac:dyDescent="0.2">
      <c r="A316" s="92"/>
      <c r="B316" s="21" t="s">
        <v>212</v>
      </c>
      <c r="C316" s="42" t="s">
        <v>15</v>
      </c>
      <c r="D316" s="20">
        <v>133</v>
      </c>
      <c r="E316" s="20">
        <v>1175</v>
      </c>
      <c r="F316" s="20">
        <v>3352637</v>
      </c>
      <c r="G316" s="20">
        <v>46</v>
      </c>
      <c r="H316" s="20">
        <v>126</v>
      </c>
      <c r="I316" s="20">
        <v>1253588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87</v>
      </c>
      <c r="Q316" s="20">
        <v>1049</v>
      </c>
      <c r="R316" s="20">
        <v>2099049</v>
      </c>
      <c r="S316" s="20">
        <v>0</v>
      </c>
      <c r="T316" s="20">
        <v>0</v>
      </c>
      <c r="U316" s="20">
        <v>0</v>
      </c>
    </row>
    <row r="317" spans="1:21" s="18" customFormat="1" ht="15.75" hidden="1" customHeight="1" x14ac:dyDescent="0.2">
      <c r="A317" s="92"/>
      <c r="B317" s="19" t="s">
        <v>333</v>
      </c>
      <c r="C317" s="42" t="s">
        <v>16</v>
      </c>
      <c r="D317" s="20">
        <v>17</v>
      </c>
      <c r="E317" s="20">
        <v>134</v>
      </c>
      <c r="F317" s="20">
        <v>524637</v>
      </c>
      <c r="G317" s="20">
        <v>9</v>
      </c>
      <c r="H317" s="20">
        <v>27</v>
      </c>
      <c r="I317" s="20">
        <v>310530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8</v>
      </c>
      <c r="Q317" s="20">
        <v>107</v>
      </c>
      <c r="R317" s="20">
        <v>214107</v>
      </c>
      <c r="S317" s="20">
        <v>0</v>
      </c>
      <c r="T317" s="20">
        <v>0</v>
      </c>
      <c r="U317" s="20">
        <v>0</v>
      </c>
    </row>
    <row r="318" spans="1:21" s="18" customFormat="1" ht="15.75" hidden="1" customHeight="1" x14ac:dyDescent="0.2">
      <c r="A318" s="92"/>
      <c r="B318" s="19" t="s">
        <v>221</v>
      </c>
      <c r="C318" s="42" t="s">
        <v>18</v>
      </c>
      <c r="D318" s="20">
        <v>18</v>
      </c>
      <c r="E318" s="20">
        <v>173</v>
      </c>
      <c r="F318" s="20">
        <v>436104</v>
      </c>
      <c r="G318" s="20">
        <v>3</v>
      </c>
      <c r="H318" s="20">
        <v>9</v>
      </c>
      <c r="I318" s="20">
        <v>107940</v>
      </c>
      <c r="J318" s="20">
        <v>0</v>
      </c>
      <c r="K318" s="20">
        <v>0</v>
      </c>
      <c r="L318" s="20">
        <v>0</v>
      </c>
      <c r="M318" s="20">
        <v>0</v>
      </c>
      <c r="N318" s="20">
        <v>0</v>
      </c>
      <c r="O318" s="20">
        <v>0</v>
      </c>
      <c r="P318" s="20">
        <v>15</v>
      </c>
      <c r="Q318" s="20">
        <v>164</v>
      </c>
      <c r="R318" s="20">
        <v>328164</v>
      </c>
      <c r="S318" s="20">
        <v>0</v>
      </c>
      <c r="T318" s="20">
        <v>0</v>
      </c>
      <c r="U318" s="20">
        <v>0</v>
      </c>
    </row>
    <row r="319" spans="1:21" s="18" customFormat="1" ht="15.75" hidden="1" customHeight="1" x14ac:dyDescent="0.2">
      <c r="A319" s="76" t="s">
        <v>334</v>
      </c>
      <c r="B319" s="17" t="s">
        <v>210</v>
      </c>
      <c r="C319" s="63" t="s">
        <v>22</v>
      </c>
      <c r="D319" s="64">
        <v>13993</v>
      </c>
      <c r="E319" s="64">
        <v>106723</v>
      </c>
      <c r="F319" s="64">
        <v>373940341</v>
      </c>
      <c r="G319" s="64">
        <v>5675</v>
      </c>
      <c r="H319" s="64">
        <v>15277</v>
      </c>
      <c r="I319" s="64">
        <v>188142872</v>
      </c>
      <c r="J319" s="64">
        <v>83</v>
      </c>
      <c r="K319" s="64">
        <v>117</v>
      </c>
      <c r="L319" s="64">
        <v>695854</v>
      </c>
      <c r="M319" s="64">
        <v>80</v>
      </c>
      <c r="N319" s="64">
        <v>80</v>
      </c>
      <c r="O319" s="64">
        <v>3697000</v>
      </c>
      <c r="P319" s="64">
        <v>8064</v>
      </c>
      <c r="Q319" s="64">
        <v>90055</v>
      </c>
      <c r="R319" s="64">
        <v>179706135</v>
      </c>
      <c r="S319" s="64">
        <v>91</v>
      </c>
      <c r="T319" s="64">
        <v>1194</v>
      </c>
      <c r="U319" s="64">
        <v>1698480</v>
      </c>
    </row>
    <row r="320" spans="1:21" s="18" customFormat="1" ht="15.75" hidden="1" customHeight="1" x14ac:dyDescent="0.2">
      <c r="A320" s="76"/>
      <c r="B320" s="22" t="s">
        <v>211</v>
      </c>
      <c r="C320" s="23" t="s">
        <v>17</v>
      </c>
      <c r="D320" s="24">
        <v>13616</v>
      </c>
      <c r="E320" s="24">
        <v>103909</v>
      </c>
      <c r="F320" s="24">
        <v>363904522</v>
      </c>
      <c r="G320" s="24">
        <v>5520</v>
      </c>
      <c r="H320" s="24">
        <v>14880</v>
      </c>
      <c r="I320" s="24">
        <v>183049387</v>
      </c>
      <c r="J320" s="24">
        <v>82</v>
      </c>
      <c r="K320" s="24">
        <v>116</v>
      </c>
      <c r="L320" s="24">
        <v>684553</v>
      </c>
      <c r="M320" s="24">
        <v>77</v>
      </c>
      <c r="N320" s="24">
        <v>77</v>
      </c>
      <c r="O320" s="24">
        <v>3547000</v>
      </c>
      <c r="P320" s="24">
        <v>7852</v>
      </c>
      <c r="Q320" s="24">
        <v>87701</v>
      </c>
      <c r="R320" s="24">
        <v>175022602</v>
      </c>
      <c r="S320" s="24">
        <v>85</v>
      </c>
      <c r="T320" s="24">
        <v>1135</v>
      </c>
      <c r="U320" s="24">
        <v>1600980</v>
      </c>
    </row>
    <row r="321" spans="1:21" s="18" customFormat="1" ht="15.75" hidden="1" customHeight="1" x14ac:dyDescent="0.2">
      <c r="A321" s="76"/>
      <c r="B321" s="21" t="s">
        <v>248</v>
      </c>
      <c r="C321" s="23" t="s">
        <v>14</v>
      </c>
      <c r="D321" s="24">
        <v>12723</v>
      </c>
      <c r="E321" s="24">
        <v>97751</v>
      </c>
      <c r="F321" s="24">
        <v>341528979</v>
      </c>
      <c r="G321" s="24">
        <v>5105</v>
      </c>
      <c r="H321" s="24">
        <v>13791</v>
      </c>
      <c r="I321" s="24">
        <v>170777080</v>
      </c>
      <c r="J321" s="24">
        <v>82</v>
      </c>
      <c r="K321" s="24">
        <v>116</v>
      </c>
      <c r="L321" s="24">
        <v>684553</v>
      </c>
      <c r="M321" s="24">
        <v>77</v>
      </c>
      <c r="N321" s="24">
        <v>77</v>
      </c>
      <c r="O321" s="24">
        <v>3547000</v>
      </c>
      <c r="P321" s="24">
        <v>7375</v>
      </c>
      <c r="Q321" s="24">
        <v>82638</v>
      </c>
      <c r="R321" s="24">
        <v>164928366</v>
      </c>
      <c r="S321" s="24">
        <v>84</v>
      </c>
      <c r="T321" s="24">
        <v>1129</v>
      </c>
      <c r="U321" s="24">
        <v>1591980</v>
      </c>
    </row>
    <row r="322" spans="1:21" s="18" customFormat="1" ht="15.75" hidden="1" customHeight="1" x14ac:dyDescent="0.2">
      <c r="A322" s="76"/>
      <c r="B322" s="21" t="s">
        <v>212</v>
      </c>
      <c r="C322" s="23" t="s">
        <v>15</v>
      </c>
      <c r="D322" s="24">
        <v>893</v>
      </c>
      <c r="E322" s="24">
        <v>6158</v>
      </c>
      <c r="F322" s="24">
        <v>22375543</v>
      </c>
      <c r="G322" s="24">
        <v>415</v>
      </c>
      <c r="H322" s="24">
        <v>1089</v>
      </c>
      <c r="I322" s="24">
        <v>12272307</v>
      </c>
      <c r="J322" s="24">
        <v>0</v>
      </c>
      <c r="K322" s="24">
        <v>0</v>
      </c>
      <c r="L322" s="24">
        <v>0</v>
      </c>
      <c r="M322" s="24">
        <v>0</v>
      </c>
      <c r="N322" s="24">
        <v>0</v>
      </c>
      <c r="O322" s="24">
        <v>0</v>
      </c>
      <c r="P322" s="24">
        <v>477</v>
      </c>
      <c r="Q322" s="24">
        <v>5063</v>
      </c>
      <c r="R322" s="24">
        <v>10094236</v>
      </c>
      <c r="S322" s="24">
        <v>1</v>
      </c>
      <c r="T322" s="24">
        <v>6</v>
      </c>
      <c r="U322" s="24">
        <v>9000</v>
      </c>
    </row>
    <row r="323" spans="1:21" s="18" customFormat="1" ht="15.75" hidden="1" customHeight="1" x14ac:dyDescent="0.2">
      <c r="A323" s="76"/>
      <c r="B323" s="22" t="s">
        <v>333</v>
      </c>
      <c r="C323" s="23" t="s">
        <v>16</v>
      </c>
      <c r="D323" s="24">
        <v>180</v>
      </c>
      <c r="E323" s="24">
        <v>1236</v>
      </c>
      <c r="F323" s="24">
        <v>5047212</v>
      </c>
      <c r="G323" s="24">
        <v>87</v>
      </c>
      <c r="H323" s="24">
        <v>226</v>
      </c>
      <c r="I323" s="24">
        <v>2912263</v>
      </c>
      <c r="J323" s="24">
        <v>1</v>
      </c>
      <c r="K323" s="24">
        <v>1</v>
      </c>
      <c r="L323" s="24">
        <v>11301</v>
      </c>
      <c r="M323" s="24">
        <v>3</v>
      </c>
      <c r="N323" s="24">
        <v>3</v>
      </c>
      <c r="O323" s="24">
        <v>150000</v>
      </c>
      <c r="P323" s="24">
        <v>85</v>
      </c>
      <c r="Q323" s="24">
        <v>963</v>
      </c>
      <c r="R323" s="24">
        <v>1900148</v>
      </c>
      <c r="S323" s="24">
        <v>4</v>
      </c>
      <c r="T323" s="24">
        <v>43</v>
      </c>
      <c r="U323" s="24">
        <v>73500</v>
      </c>
    </row>
    <row r="324" spans="1:21" s="18" customFormat="1" ht="15.75" hidden="1" customHeight="1" x14ac:dyDescent="0.2">
      <c r="A324" s="77"/>
      <c r="B324" s="25" t="s">
        <v>221</v>
      </c>
      <c r="C324" s="26" t="s">
        <v>18</v>
      </c>
      <c r="D324" s="27">
        <v>197</v>
      </c>
      <c r="E324" s="27">
        <v>1578</v>
      </c>
      <c r="F324" s="27">
        <v>4988607</v>
      </c>
      <c r="G324" s="27">
        <v>68</v>
      </c>
      <c r="H324" s="27">
        <v>171</v>
      </c>
      <c r="I324" s="27">
        <v>2181222</v>
      </c>
      <c r="J324" s="27">
        <v>0</v>
      </c>
      <c r="K324" s="27">
        <v>0</v>
      </c>
      <c r="L324" s="27">
        <v>0</v>
      </c>
      <c r="M324" s="27">
        <v>0</v>
      </c>
      <c r="N324" s="27">
        <v>0</v>
      </c>
      <c r="O324" s="27">
        <v>0</v>
      </c>
      <c r="P324" s="27">
        <v>127</v>
      </c>
      <c r="Q324" s="27">
        <v>1391</v>
      </c>
      <c r="R324" s="27">
        <v>2783385</v>
      </c>
      <c r="S324" s="27">
        <v>2</v>
      </c>
      <c r="T324" s="27">
        <v>16</v>
      </c>
      <c r="U324" s="27">
        <v>24000</v>
      </c>
    </row>
    <row r="325" spans="1:21" ht="15.75" hidden="1" customHeight="1" x14ac:dyDescent="0.2">
      <c r="A325" s="72" t="s">
        <v>214</v>
      </c>
      <c r="B325" s="73"/>
      <c r="C325" s="15" t="s">
        <v>135</v>
      </c>
      <c r="D325" s="16">
        <v>1269</v>
      </c>
      <c r="E325" s="16">
        <v>3971</v>
      </c>
      <c r="F325" s="16">
        <v>47279364</v>
      </c>
      <c r="G325" s="16">
        <v>1239</v>
      </c>
      <c r="H325" s="16">
        <v>3717</v>
      </c>
      <c r="I325" s="16">
        <v>46413947</v>
      </c>
      <c r="J325" s="16">
        <v>2</v>
      </c>
      <c r="K325" s="16">
        <v>2</v>
      </c>
      <c r="L325" s="16">
        <v>121170</v>
      </c>
      <c r="M325" s="16">
        <v>5</v>
      </c>
      <c r="N325" s="16">
        <v>5</v>
      </c>
      <c r="O325" s="16">
        <v>250000</v>
      </c>
      <c r="P325" s="16">
        <v>23</v>
      </c>
      <c r="Q325" s="16">
        <v>247</v>
      </c>
      <c r="R325" s="16">
        <v>494247</v>
      </c>
      <c r="S325" s="16">
        <v>0</v>
      </c>
      <c r="T325" s="16">
        <v>0</v>
      </c>
      <c r="U325" s="16">
        <v>0</v>
      </c>
    </row>
    <row r="326" spans="1:21" s="18" customFormat="1" ht="15.75" hidden="1" customHeight="1" x14ac:dyDescent="0.2">
      <c r="A326" s="91" t="s">
        <v>332</v>
      </c>
      <c r="B326" s="17" t="s">
        <v>210</v>
      </c>
      <c r="C326" s="63" t="s">
        <v>22</v>
      </c>
      <c r="D326" s="64">
        <v>109</v>
      </c>
      <c r="E326" s="64">
        <v>340</v>
      </c>
      <c r="F326" s="64">
        <v>3909913</v>
      </c>
      <c r="G326" s="64">
        <v>107</v>
      </c>
      <c r="H326" s="64">
        <v>321</v>
      </c>
      <c r="I326" s="64">
        <v>3871894</v>
      </c>
      <c r="J326" s="64">
        <v>0</v>
      </c>
      <c r="K326" s="64">
        <v>0</v>
      </c>
      <c r="L326" s="64">
        <v>0</v>
      </c>
      <c r="M326" s="64">
        <v>0</v>
      </c>
      <c r="N326" s="64">
        <v>0</v>
      </c>
      <c r="O326" s="64">
        <v>0</v>
      </c>
      <c r="P326" s="64">
        <v>2</v>
      </c>
      <c r="Q326" s="64">
        <v>19</v>
      </c>
      <c r="R326" s="64">
        <v>38019</v>
      </c>
      <c r="S326" s="64">
        <v>0</v>
      </c>
      <c r="T326" s="64">
        <v>0</v>
      </c>
      <c r="U326" s="64">
        <v>0</v>
      </c>
    </row>
    <row r="327" spans="1:21" s="18" customFormat="1" ht="15.75" hidden="1" customHeight="1" x14ac:dyDescent="0.2">
      <c r="A327" s="92"/>
      <c r="B327" s="19" t="s">
        <v>211</v>
      </c>
      <c r="C327" s="42" t="s">
        <v>17</v>
      </c>
      <c r="D327" s="20">
        <v>109</v>
      </c>
      <c r="E327" s="20">
        <v>340</v>
      </c>
      <c r="F327" s="20">
        <v>3909913</v>
      </c>
      <c r="G327" s="20">
        <v>107</v>
      </c>
      <c r="H327" s="20">
        <v>321</v>
      </c>
      <c r="I327" s="20">
        <v>3871894</v>
      </c>
      <c r="J327" s="20">
        <v>0</v>
      </c>
      <c r="K327" s="20">
        <v>0</v>
      </c>
      <c r="L327" s="20">
        <v>0</v>
      </c>
      <c r="M327" s="20">
        <v>0</v>
      </c>
      <c r="N327" s="20">
        <v>0</v>
      </c>
      <c r="O327" s="20">
        <v>0</v>
      </c>
      <c r="P327" s="20">
        <v>2</v>
      </c>
      <c r="Q327" s="20">
        <v>19</v>
      </c>
      <c r="R327" s="20">
        <v>38019</v>
      </c>
      <c r="S327" s="20">
        <v>0</v>
      </c>
      <c r="T327" s="20">
        <v>0</v>
      </c>
      <c r="U327" s="20">
        <v>0</v>
      </c>
    </row>
    <row r="328" spans="1:21" s="18" customFormat="1" ht="15.75" hidden="1" customHeight="1" x14ac:dyDescent="0.2">
      <c r="A328" s="92"/>
      <c r="B328" s="21" t="s">
        <v>248</v>
      </c>
      <c r="C328" s="42" t="s">
        <v>14</v>
      </c>
      <c r="D328" s="20">
        <v>109</v>
      </c>
      <c r="E328" s="20">
        <v>340</v>
      </c>
      <c r="F328" s="20">
        <v>3909913</v>
      </c>
      <c r="G328" s="20">
        <v>107</v>
      </c>
      <c r="H328" s="20">
        <v>321</v>
      </c>
      <c r="I328" s="20">
        <v>3871894</v>
      </c>
      <c r="J328" s="20">
        <v>0</v>
      </c>
      <c r="K328" s="20">
        <v>0</v>
      </c>
      <c r="L328" s="20">
        <v>0</v>
      </c>
      <c r="M328" s="20">
        <v>0</v>
      </c>
      <c r="N328" s="20">
        <v>0</v>
      </c>
      <c r="O328" s="20">
        <v>0</v>
      </c>
      <c r="P328" s="20">
        <v>2</v>
      </c>
      <c r="Q328" s="20">
        <v>19</v>
      </c>
      <c r="R328" s="20">
        <v>38019</v>
      </c>
      <c r="S328" s="20">
        <v>0</v>
      </c>
      <c r="T328" s="20">
        <v>0</v>
      </c>
      <c r="U328" s="20">
        <v>0</v>
      </c>
    </row>
    <row r="329" spans="1:21" s="18" customFormat="1" ht="15.75" hidden="1" customHeight="1" x14ac:dyDescent="0.2">
      <c r="A329" s="92"/>
      <c r="B329" s="21" t="s">
        <v>212</v>
      </c>
      <c r="C329" s="42" t="s">
        <v>15</v>
      </c>
      <c r="D329" s="20">
        <v>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N329" s="20">
        <v>0</v>
      </c>
      <c r="O329" s="20">
        <v>0</v>
      </c>
      <c r="P329" s="20">
        <v>0</v>
      </c>
      <c r="Q329" s="20">
        <v>0</v>
      </c>
      <c r="R329" s="20">
        <v>0</v>
      </c>
      <c r="S329" s="20">
        <v>0</v>
      </c>
      <c r="T329" s="20">
        <v>0</v>
      </c>
      <c r="U329" s="20">
        <v>0</v>
      </c>
    </row>
    <row r="330" spans="1:21" s="18" customFormat="1" ht="15.75" hidden="1" customHeight="1" x14ac:dyDescent="0.2">
      <c r="A330" s="92"/>
      <c r="B330" s="19" t="s">
        <v>333</v>
      </c>
      <c r="C330" s="42" t="s">
        <v>16</v>
      </c>
      <c r="D330" s="20">
        <v>0</v>
      </c>
      <c r="E330" s="20">
        <v>0</v>
      </c>
      <c r="F330" s="2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L330" s="20">
        <v>0</v>
      </c>
      <c r="M330" s="20">
        <v>0</v>
      </c>
      <c r="N330" s="20">
        <v>0</v>
      </c>
      <c r="O330" s="20">
        <v>0</v>
      </c>
      <c r="P330" s="20">
        <v>0</v>
      </c>
      <c r="Q330" s="20">
        <v>0</v>
      </c>
      <c r="R330" s="20">
        <v>0</v>
      </c>
      <c r="S330" s="20">
        <v>0</v>
      </c>
      <c r="T330" s="20">
        <v>0</v>
      </c>
      <c r="U330" s="20">
        <v>0</v>
      </c>
    </row>
    <row r="331" spans="1:21" s="18" customFormat="1" ht="15.75" hidden="1" customHeight="1" x14ac:dyDescent="0.2">
      <c r="A331" s="92"/>
      <c r="B331" s="19" t="s">
        <v>221</v>
      </c>
      <c r="C331" s="42" t="s">
        <v>18</v>
      </c>
      <c r="D331" s="20">
        <v>0</v>
      </c>
      <c r="E331" s="20">
        <v>0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20">
        <v>0</v>
      </c>
      <c r="N331" s="20">
        <v>0</v>
      </c>
      <c r="O331" s="20">
        <v>0</v>
      </c>
      <c r="P331" s="20">
        <v>0</v>
      </c>
      <c r="Q331" s="20">
        <v>0</v>
      </c>
      <c r="R331" s="20">
        <v>0</v>
      </c>
      <c r="S331" s="20">
        <v>0</v>
      </c>
      <c r="T331" s="20">
        <v>0</v>
      </c>
      <c r="U331" s="20">
        <v>0</v>
      </c>
    </row>
    <row r="332" spans="1:21" s="18" customFormat="1" ht="15.75" hidden="1" customHeight="1" x14ac:dyDescent="0.2">
      <c r="A332" s="76" t="s">
        <v>334</v>
      </c>
      <c r="B332" s="17" t="s">
        <v>210</v>
      </c>
      <c r="C332" s="63" t="s">
        <v>22</v>
      </c>
      <c r="D332" s="64">
        <v>1160</v>
      </c>
      <c r="E332" s="64">
        <v>3631</v>
      </c>
      <c r="F332" s="64">
        <v>43369451</v>
      </c>
      <c r="G332" s="64">
        <v>1132</v>
      </c>
      <c r="H332" s="64">
        <v>3396</v>
      </c>
      <c r="I332" s="64">
        <v>42542053</v>
      </c>
      <c r="J332" s="64">
        <v>2</v>
      </c>
      <c r="K332" s="64">
        <v>2</v>
      </c>
      <c r="L332" s="64">
        <v>121170</v>
      </c>
      <c r="M332" s="64">
        <v>5</v>
      </c>
      <c r="N332" s="64">
        <v>5</v>
      </c>
      <c r="O332" s="64">
        <v>250000</v>
      </c>
      <c r="P332" s="64">
        <v>21</v>
      </c>
      <c r="Q332" s="64">
        <v>228</v>
      </c>
      <c r="R332" s="64">
        <v>456228</v>
      </c>
      <c r="S332" s="64">
        <v>0</v>
      </c>
      <c r="T332" s="64">
        <v>0</v>
      </c>
      <c r="U332" s="64">
        <v>0</v>
      </c>
    </row>
    <row r="333" spans="1:21" s="18" customFormat="1" ht="15.75" hidden="1" customHeight="1" x14ac:dyDescent="0.2">
      <c r="A333" s="76"/>
      <c r="B333" s="22" t="s">
        <v>211</v>
      </c>
      <c r="C333" s="23" t="s">
        <v>17</v>
      </c>
      <c r="D333" s="24">
        <v>1138</v>
      </c>
      <c r="E333" s="24">
        <v>3562</v>
      </c>
      <c r="F333" s="24">
        <v>42581042</v>
      </c>
      <c r="G333" s="24">
        <v>1112</v>
      </c>
      <c r="H333" s="24">
        <v>3336</v>
      </c>
      <c r="I333" s="24">
        <v>41771653</v>
      </c>
      <c r="J333" s="24">
        <v>2</v>
      </c>
      <c r="K333" s="24">
        <v>2</v>
      </c>
      <c r="L333" s="24">
        <v>121170</v>
      </c>
      <c r="M333" s="24">
        <v>5</v>
      </c>
      <c r="N333" s="24">
        <v>5</v>
      </c>
      <c r="O333" s="24">
        <v>250000</v>
      </c>
      <c r="P333" s="24">
        <v>19</v>
      </c>
      <c r="Q333" s="24">
        <v>219</v>
      </c>
      <c r="R333" s="24">
        <v>438219</v>
      </c>
      <c r="S333" s="24">
        <v>0</v>
      </c>
      <c r="T333" s="24">
        <v>0</v>
      </c>
      <c r="U333" s="24">
        <v>0</v>
      </c>
    </row>
    <row r="334" spans="1:21" s="18" customFormat="1" ht="15.75" hidden="1" customHeight="1" x14ac:dyDescent="0.2">
      <c r="A334" s="76"/>
      <c r="B334" s="21" t="s">
        <v>248</v>
      </c>
      <c r="C334" s="23" t="s">
        <v>14</v>
      </c>
      <c r="D334" s="24">
        <v>1102</v>
      </c>
      <c r="E334" s="24">
        <v>3454</v>
      </c>
      <c r="F334" s="24">
        <v>41196322</v>
      </c>
      <c r="G334" s="24">
        <v>1076</v>
      </c>
      <c r="H334" s="24">
        <v>3228</v>
      </c>
      <c r="I334" s="24">
        <v>40386933</v>
      </c>
      <c r="J334" s="24">
        <v>2</v>
      </c>
      <c r="K334" s="24">
        <v>2</v>
      </c>
      <c r="L334" s="24">
        <v>121170</v>
      </c>
      <c r="M334" s="24">
        <v>5</v>
      </c>
      <c r="N334" s="24">
        <v>5</v>
      </c>
      <c r="O334" s="24">
        <v>250000</v>
      </c>
      <c r="P334" s="24">
        <v>19</v>
      </c>
      <c r="Q334" s="24">
        <v>219</v>
      </c>
      <c r="R334" s="24">
        <v>438219</v>
      </c>
      <c r="S334" s="24">
        <v>0</v>
      </c>
      <c r="T334" s="24">
        <v>0</v>
      </c>
      <c r="U334" s="24">
        <v>0</v>
      </c>
    </row>
    <row r="335" spans="1:21" s="18" customFormat="1" ht="15.75" hidden="1" customHeight="1" x14ac:dyDescent="0.2">
      <c r="A335" s="76"/>
      <c r="B335" s="21" t="s">
        <v>212</v>
      </c>
      <c r="C335" s="23" t="s">
        <v>15</v>
      </c>
      <c r="D335" s="24">
        <v>36</v>
      </c>
      <c r="E335" s="24">
        <v>108</v>
      </c>
      <c r="F335" s="24">
        <v>1384720</v>
      </c>
      <c r="G335" s="24">
        <v>36</v>
      </c>
      <c r="H335" s="24">
        <v>108</v>
      </c>
      <c r="I335" s="24">
        <v>1384720</v>
      </c>
      <c r="J335" s="24">
        <v>0</v>
      </c>
      <c r="K335" s="24">
        <v>0</v>
      </c>
      <c r="L335" s="24">
        <v>0</v>
      </c>
      <c r="M335" s="24">
        <v>0</v>
      </c>
      <c r="N335" s="24">
        <v>0</v>
      </c>
      <c r="O335" s="24">
        <v>0</v>
      </c>
      <c r="P335" s="24">
        <v>0</v>
      </c>
      <c r="Q335" s="24">
        <v>0</v>
      </c>
      <c r="R335" s="24">
        <v>0</v>
      </c>
      <c r="S335" s="24">
        <v>0</v>
      </c>
      <c r="T335" s="24">
        <v>0</v>
      </c>
      <c r="U335" s="24">
        <v>0</v>
      </c>
    </row>
    <row r="336" spans="1:21" s="18" customFormat="1" ht="15.75" hidden="1" customHeight="1" x14ac:dyDescent="0.2">
      <c r="A336" s="76"/>
      <c r="B336" s="22" t="s">
        <v>333</v>
      </c>
      <c r="C336" s="23" t="s">
        <v>16</v>
      </c>
      <c r="D336" s="24">
        <v>16</v>
      </c>
      <c r="E336" s="24">
        <v>51</v>
      </c>
      <c r="F336" s="24">
        <v>557289</v>
      </c>
      <c r="G336" s="24">
        <v>14</v>
      </c>
      <c r="H336" s="24">
        <v>42</v>
      </c>
      <c r="I336" s="24">
        <v>539280</v>
      </c>
      <c r="J336" s="24">
        <v>0</v>
      </c>
      <c r="K336" s="24">
        <v>0</v>
      </c>
      <c r="L336" s="24">
        <v>0</v>
      </c>
      <c r="M336" s="24">
        <v>0</v>
      </c>
      <c r="N336" s="24">
        <v>0</v>
      </c>
      <c r="O336" s="24">
        <v>0</v>
      </c>
      <c r="P336" s="24">
        <v>2</v>
      </c>
      <c r="Q336" s="24">
        <v>9</v>
      </c>
      <c r="R336" s="24">
        <v>18009</v>
      </c>
      <c r="S336" s="24">
        <v>0</v>
      </c>
      <c r="T336" s="24">
        <v>0</v>
      </c>
      <c r="U336" s="24">
        <v>0</v>
      </c>
    </row>
    <row r="337" spans="1:21" s="18" customFormat="1" ht="15.75" hidden="1" customHeight="1" x14ac:dyDescent="0.2">
      <c r="A337" s="77"/>
      <c r="B337" s="25" t="s">
        <v>221</v>
      </c>
      <c r="C337" s="26" t="s">
        <v>18</v>
      </c>
      <c r="D337" s="27">
        <v>6</v>
      </c>
      <c r="E337" s="27">
        <v>18</v>
      </c>
      <c r="F337" s="27">
        <v>231120</v>
      </c>
      <c r="G337" s="27">
        <v>6</v>
      </c>
      <c r="H337" s="27">
        <v>18</v>
      </c>
      <c r="I337" s="27">
        <v>231120</v>
      </c>
      <c r="J337" s="27">
        <v>0</v>
      </c>
      <c r="K337" s="27">
        <v>0</v>
      </c>
      <c r="L337" s="27">
        <v>0</v>
      </c>
      <c r="M337" s="27">
        <v>0</v>
      </c>
      <c r="N337" s="27">
        <v>0</v>
      </c>
      <c r="O337" s="27">
        <v>0</v>
      </c>
      <c r="P337" s="27">
        <v>0</v>
      </c>
      <c r="Q337" s="27">
        <v>0</v>
      </c>
      <c r="R337" s="27">
        <v>0</v>
      </c>
      <c r="S337" s="27">
        <v>0</v>
      </c>
      <c r="T337" s="27">
        <v>0</v>
      </c>
      <c r="U337" s="27">
        <v>0</v>
      </c>
    </row>
    <row r="338" spans="1:21" ht="15.75" hidden="1" customHeight="1" x14ac:dyDescent="0.2">
      <c r="A338" s="72" t="s">
        <v>215</v>
      </c>
      <c r="B338" s="73"/>
      <c r="C338" s="15" t="s">
        <v>78</v>
      </c>
      <c r="D338" s="16">
        <v>1592</v>
      </c>
      <c r="E338" s="16">
        <v>8260</v>
      </c>
      <c r="F338" s="16">
        <v>51264574</v>
      </c>
      <c r="G338" s="16">
        <v>957</v>
      </c>
      <c r="H338" s="16">
        <v>2602</v>
      </c>
      <c r="I338" s="16">
        <v>38285530</v>
      </c>
      <c r="J338" s="16">
        <v>54</v>
      </c>
      <c r="K338" s="16">
        <v>54</v>
      </c>
      <c r="L338" s="16">
        <v>167892</v>
      </c>
      <c r="M338" s="16">
        <v>39</v>
      </c>
      <c r="N338" s="16">
        <v>39</v>
      </c>
      <c r="O338" s="16">
        <v>1833000</v>
      </c>
      <c r="P338" s="16">
        <v>529</v>
      </c>
      <c r="Q338" s="16">
        <v>5311</v>
      </c>
      <c r="R338" s="16">
        <v>10609302</v>
      </c>
      <c r="S338" s="16">
        <v>13</v>
      </c>
      <c r="T338" s="16">
        <v>254</v>
      </c>
      <c r="U338" s="16">
        <v>368850</v>
      </c>
    </row>
    <row r="339" spans="1:21" s="18" customFormat="1" ht="15.75" hidden="1" customHeight="1" x14ac:dyDescent="0.2">
      <c r="A339" s="91" t="s">
        <v>332</v>
      </c>
      <c r="B339" s="17" t="s">
        <v>210</v>
      </c>
      <c r="C339" s="63" t="s">
        <v>22</v>
      </c>
      <c r="D339" s="64">
        <v>86</v>
      </c>
      <c r="E339" s="64">
        <v>492</v>
      </c>
      <c r="F339" s="64">
        <v>2509451</v>
      </c>
      <c r="G339" s="64">
        <v>50</v>
      </c>
      <c r="H339" s="64">
        <v>138</v>
      </c>
      <c r="I339" s="64">
        <v>1884582</v>
      </c>
      <c r="J339" s="64">
        <v>5</v>
      </c>
      <c r="K339" s="64">
        <v>5</v>
      </c>
      <c r="L339" s="64">
        <v>800</v>
      </c>
      <c r="M339" s="64">
        <v>0</v>
      </c>
      <c r="N339" s="64">
        <v>0</v>
      </c>
      <c r="O339" s="64">
        <v>0</v>
      </c>
      <c r="P339" s="64">
        <v>22</v>
      </c>
      <c r="Q339" s="64">
        <v>219</v>
      </c>
      <c r="R339" s="64">
        <v>438219</v>
      </c>
      <c r="S339" s="64">
        <v>9</v>
      </c>
      <c r="T339" s="64">
        <v>130</v>
      </c>
      <c r="U339" s="64">
        <v>185850</v>
      </c>
    </row>
    <row r="340" spans="1:21" s="18" customFormat="1" ht="15.75" hidden="1" customHeight="1" x14ac:dyDescent="0.2">
      <c r="A340" s="92"/>
      <c r="B340" s="19" t="s">
        <v>211</v>
      </c>
      <c r="C340" s="42" t="s">
        <v>17</v>
      </c>
      <c r="D340" s="20">
        <v>86</v>
      </c>
      <c r="E340" s="20">
        <v>492</v>
      </c>
      <c r="F340" s="20">
        <v>2509451</v>
      </c>
      <c r="G340" s="20">
        <v>50</v>
      </c>
      <c r="H340" s="20">
        <v>138</v>
      </c>
      <c r="I340" s="20">
        <v>1884582</v>
      </c>
      <c r="J340" s="20">
        <v>5</v>
      </c>
      <c r="K340" s="20">
        <v>5</v>
      </c>
      <c r="L340" s="20">
        <v>800</v>
      </c>
      <c r="M340" s="20">
        <v>0</v>
      </c>
      <c r="N340" s="20">
        <v>0</v>
      </c>
      <c r="O340" s="20">
        <v>0</v>
      </c>
      <c r="P340" s="20">
        <v>22</v>
      </c>
      <c r="Q340" s="20">
        <v>219</v>
      </c>
      <c r="R340" s="20">
        <v>438219</v>
      </c>
      <c r="S340" s="20">
        <v>9</v>
      </c>
      <c r="T340" s="20">
        <v>130</v>
      </c>
      <c r="U340" s="20">
        <v>185850</v>
      </c>
    </row>
    <row r="341" spans="1:21" s="18" customFormat="1" ht="15.75" hidden="1" customHeight="1" x14ac:dyDescent="0.2">
      <c r="A341" s="92"/>
      <c r="B341" s="21" t="s">
        <v>248</v>
      </c>
      <c r="C341" s="42" t="s">
        <v>14</v>
      </c>
      <c r="D341" s="20">
        <v>86</v>
      </c>
      <c r="E341" s="20">
        <v>492</v>
      </c>
      <c r="F341" s="20">
        <v>2509451</v>
      </c>
      <c r="G341" s="20">
        <v>50</v>
      </c>
      <c r="H341" s="20">
        <v>138</v>
      </c>
      <c r="I341" s="20">
        <v>1884582</v>
      </c>
      <c r="J341" s="20">
        <v>5</v>
      </c>
      <c r="K341" s="20">
        <v>5</v>
      </c>
      <c r="L341" s="20">
        <v>800</v>
      </c>
      <c r="M341" s="20">
        <v>0</v>
      </c>
      <c r="N341" s="20">
        <v>0</v>
      </c>
      <c r="O341" s="20">
        <v>0</v>
      </c>
      <c r="P341" s="20">
        <v>22</v>
      </c>
      <c r="Q341" s="20">
        <v>219</v>
      </c>
      <c r="R341" s="20">
        <v>438219</v>
      </c>
      <c r="S341" s="20">
        <v>9</v>
      </c>
      <c r="T341" s="20">
        <v>130</v>
      </c>
      <c r="U341" s="20">
        <v>185850</v>
      </c>
    </row>
    <row r="342" spans="1:21" s="18" customFormat="1" ht="15.75" hidden="1" customHeight="1" x14ac:dyDescent="0.2">
      <c r="A342" s="92"/>
      <c r="B342" s="21" t="s">
        <v>212</v>
      </c>
      <c r="C342" s="42" t="s">
        <v>15</v>
      </c>
      <c r="D342" s="20">
        <v>0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  <c r="Q342" s="20">
        <v>0</v>
      </c>
      <c r="R342" s="20">
        <v>0</v>
      </c>
      <c r="S342" s="20">
        <v>0</v>
      </c>
      <c r="T342" s="20">
        <v>0</v>
      </c>
      <c r="U342" s="20">
        <v>0</v>
      </c>
    </row>
    <row r="343" spans="1:21" s="18" customFormat="1" ht="15.75" hidden="1" customHeight="1" x14ac:dyDescent="0.2">
      <c r="A343" s="92"/>
      <c r="B343" s="19" t="s">
        <v>333</v>
      </c>
      <c r="C343" s="42" t="s">
        <v>16</v>
      </c>
      <c r="D343" s="20">
        <v>0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  <c r="T343" s="20">
        <v>0</v>
      </c>
      <c r="U343" s="20">
        <v>0</v>
      </c>
    </row>
    <row r="344" spans="1:21" s="18" customFormat="1" ht="15.75" hidden="1" customHeight="1" x14ac:dyDescent="0.2">
      <c r="A344" s="92"/>
      <c r="B344" s="19" t="s">
        <v>221</v>
      </c>
      <c r="C344" s="42" t="s">
        <v>18</v>
      </c>
      <c r="D344" s="20">
        <v>0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  <c r="T344" s="20">
        <v>0</v>
      </c>
      <c r="U344" s="20">
        <v>0</v>
      </c>
    </row>
    <row r="345" spans="1:21" s="18" customFormat="1" ht="15.75" hidden="1" customHeight="1" x14ac:dyDescent="0.2">
      <c r="A345" s="76" t="s">
        <v>334</v>
      </c>
      <c r="B345" s="17" t="s">
        <v>210</v>
      </c>
      <c r="C345" s="63" t="s">
        <v>22</v>
      </c>
      <c r="D345" s="64">
        <v>1506</v>
      </c>
      <c r="E345" s="64">
        <v>7768</v>
      </c>
      <c r="F345" s="64">
        <v>48755123</v>
      </c>
      <c r="G345" s="64">
        <v>907</v>
      </c>
      <c r="H345" s="64">
        <v>2464</v>
      </c>
      <c r="I345" s="64">
        <v>36400948</v>
      </c>
      <c r="J345" s="64">
        <v>49</v>
      </c>
      <c r="K345" s="64">
        <v>49</v>
      </c>
      <c r="L345" s="64">
        <v>167092</v>
      </c>
      <c r="M345" s="64">
        <v>39</v>
      </c>
      <c r="N345" s="64">
        <v>39</v>
      </c>
      <c r="O345" s="64">
        <v>1833000</v>
      </c>
      <c r="P345" s="64">
        <v>507</v>
      </c>
      <c r="Q345" s="64">
        <v>5092</v>
      </c>
      <c r="R345" s="64">
        <v>10171083</v>
      </c>
      <c r="S345" s="64">
        <v>4</v>
      </c>
      <c r="T345" s="64">
        <v>124</v>
      </c>
      <c r="U345" s="64">
        <v>183000</v>
      </c>
    </row>
    <row r="346" spans="1:21" s="18" customFormat="1" ht="15.75" hidden="1" customHeight="1" x14ac:dyDescent="0.2">
      <c r="A346" s="76"/>
      <c r="B346" s="22" t="s">
        <v>211</v>
      </c>
      <c r="C346" s="23" t="s">
        <v>17</v>
      </c>
      <c r="D346" s="24">
        <v>1463</v>
      </c>
      <c r="E346" s="24">
        <v>7656</v>
      </c>
      <c r="F346" s="24">
        <v>46980562</v>
      </c>
      <c r="G346" s="24">
        <v>868</v>
      </c>
      <c r="H346" s="24">
        <v>2356</v>
      </c>
      <c r="I346" s="24">
        <v>34787688</v>
      </c>
      <c r="J346" s="24">
        <v>48</v>
      </c>
      <c r="K346" s="24">
        <v>48</v>
      </c>
      <c r="L346" s="24">
        <v>155791</v>
      </c>
      <c r="M346" s="24">
        <v>36</v>
      </c>
      <c r="N346" s="24">
        <v>36</v>
      </c>
      <c r="O346" s="24">
        <v>1683000</v>
      </c>
      <c r="P346" s="24">
        <v>507</v>
      </c>
      <c r="Q346" s="24">
        <v>5092</v>
      </c>
      <c r="R346" s="24">
        <v>10171083</v>
      </c>
      <c r="S346" s="24">
        <v>4</v>
      </c>
      <c r="T346" s="24">
        <v>124</v>
      </c>
      <c r="U346" s="24">
        <v>183000</v>
      </c>
    </row>
    <row r="347" spans="1:21" s="18" customFormat="1" ht="15.75" hidden="1" customHeight="1" x14ac:dyDescent="0.2">
      <c r="A347" s="76"/>
      <c r="B347" s="21" t="s">
        <v>248</v>
      </c>
      <c r="C347" s="23" t="s">
        <v>14</v>
      </c>
      <c r="D347" s="24">
        <v>1444</v>
      </c>
      <c r="E347" s="24">
        <v>7534</v>
      </c>
      <c r="F347" s="24">
        <v>46287820</v>
      </c>
      <c r="G347" s="24">
        <v>855</v>
      </c>
      <c r="H347" s="24">
        <v>2322</v>
      </c>
      <c r="I347" s="24">
        <v>34271034</v>
      </c>
      <c r="J347" s="24">
        <v>48</v>
      </c>
      <c r="K347" s="24">
        <v>48</v>
      </c>
      <c r="L347" s="24">
        <v>155791</v>
      </c>
      <c r="M347" s="24">
        <v>36</v>
      </c>
      <c r="N347" s="24">
        <v>36</v>
      </c>
      <c r="O347" s="24">
        <v>1683000</v>
      </c>
      <c r="P347" s="24">
        <v>501</v>
      </c>
      <c r="Q347" s="24">
        <v>5004</v>
      </c>
      <c r="R347" s="24">
        <v>9994995</v>
      </c>
      <c r="S347" s="24">
        <v>4</v>
      </c>
      <c r="T347" s="24">
        <v>124</v>
      </c>
      <c r="U347" s="24">
        <v>183000</v>
      </c>
    </row>
    <row r="348" spans="1:21" s="18" customFormat="1" ht="15.75" hidden="1" customHeight="1" x14ac:dyDescent="0.2">
      <c r="A348" s="76"/>
      <c r="B348" s="21" t="s">
        <v>212</v>
      </c>
      <c r="C348" s="23" t="s">
        <v>15</v>
      </c>
      <c r="D348" s="24">
        <v>19</v>
      </c>
      <c r="E348" s="24">
        <v>122</v>
      </c>
      <c r="F348" s="24">
        <v>692742</v>
      </c>
      <c r="G348" s="24">
        <v>13</v>
      </c>
      <c r="H348" s="24">
        <v>34</v>
      </c>
      <c r="I348" s="24">
        <v>516654</v>
      </c>
      <c r="J348" s="24">
        <v>0</v>
      </c>
      <c r="K348" s="24">
        <v>0</v>
      </c>
      <c r="L348" s="24">
        <v>0</v>
      </c>
      <c r="M348" s="24">
        <v>0</v>
      </c>
      <c r="N348" s="24">
        <v>0</v>
      </c>
      <c r="O348" s="24">
        <v>0</v>
      </c>
      <c r="P348" s="24">
        <v>6</v>
      </c>
      <c r="Q348" s="24">
        <v>88</v>
      </c>
      <c r="R348" s="24">
        <v>176088</v>
      </c>
      <c r="S348" s="24">
        <v>0</v>
      </c>
      <c r="T348" s="24">
        <v>0</v>
      </c>
      <c r="U348" s="24">
        <v>0</v>
      </c>
    </row>
    <row r="349" spans="1:21" s="18" customFormat="1" ht="15.75" hidden="1" customHeight="1" x14ac:dyDescent="0.2">
      <c r="A349" s="76"/>
      <c r="B349" s="22" t="s">
        <v>333</v>
      </c>
      <c r="C349" s="23" t="s">
        <v>16</v>
      </c>
      <c r="D349" s="24">
        <v>27</v>
      </c>
      <c r="E349" s="24">
        <v>70</v>
      </c>
      <c r="F349" s="24">
        <v>1140757</v>
      </c>
      <c r="G349" s="24">
        <v>23</v>
      </c>
      <c r="H349" s="24">
        <v>66</v>
      </c>
      <c r="I349" s="24">
        <v>979456</v>
      </c>
      <c r="J349" s="24">
        <v>1</v>
      </c>
      <c r="K349" s="24">
        <v>1</v>
      </c>
      <c r="L349" s="24">
        <v>11301</v>
      </c>
      <c r="M349" s="24">
        <v>3</v>
      </c>
      <c r="N349" s="24">
        <v>3</v>
      </c>
      <c r="O349" s="24">
        <v>150000</v>
      </c>
      <c r="P349" s="24">
        <v>0</v>
      </c>
      <c r="Q349" s="24">
        <v>0</v>
      </c>
      <c r="R349" s="24">
        <v>0</v>
      </c>
      <c r="S349" s="24">
        <v>0</v>
      </c>
      <c r="T349" s="24">
        <v>0</v>
      </c>
      <c r="U349" s="24">
        <v>0</v>
      </c>
    </row>
    <row r="350" spans="1:21" s="18" customFormat="1" ht="15.75" hidden="1" customHeight="1" x14ac:dyDescent="0.2">
      <c r="A350" s="77"/>
      <c r="B350" s="25" t="s">
        <v>221</v>
      </c>
      <c r="C350" s="26" t="s">
        <v>18</v>
      </c>
      <c r="D350" s="27">
        <v>16</v>
      </c>
      <c r="E350" s="27">
        <v>42</v>
      </c>
      <c r="F350" s="27">
        <v>633804</v>
      </c>
      <c r="G350" s="27">
        <v>16</v>
      </c>
      <c r="H350" s="27">
        <v>42</v>
      </c>
      <c r="I350" s="27">
        <v>633804</v>
      </c>
      <c r="J350" s="27">
        <v>0</v>
      </c>
      <c r="K350" s="27">
        <v>0</v>
      </c>
      <c r="L350" s="27">
        <v>0</v>
      </c>
      <c r="M350" s="27">
        <v>0</v>
      </c>
      <c r="N350" s="27">
        <v>0</v>
      </c>
      <c r="O350" s="27">
        <v>0</v>
      </c>
      <c r="P350" s="27">
        <v>0</v>
      </c>
      <c r="Q350" s="27">
        <v>0</v>
      </c>
      <c r="R350" s="27">
        <v>0</v>
      </c>
      <c r="S350" s="27">
        <v>0</v>
      </c>
      <c r="T350" s="27">
        <v>0</v>
      </c>
      <c r="U350" s="27">
        <v>0</v>
      </c>
    </row>
    <row r="351" spans="1:21" ht="15.75" hidden="1" customHeight="1" x14ac:dyDescent="0.2">
      <c r="A351" s="72" t="s">
        <v>216</v>
      </c>
      <c r="B351" s="73"/>
      <c r="C351" s="15" t="s">
        <v>196</v>
      </c>
      <c r="D351" s="16">
        <v>1079</v>
      </c>
      <c r="E351" s="16">
        <v>10261</v>
      </c>
      <c r="F351" s="16">
        <v>26363367</v>
      </c>
      <c r="G351" s="16">
        <v>308</v>
      </c>
      <c r="H351" s="16">
        <v>499</v>
      </c>
      <c r="I351" s="16">
        <v>6824916</v>
      </c>
      <c r="J351" s="16">
        <v>2</v>
      </c>
      <c r="K351" s="16">
        <v>2</v>
      </c>
      <c r="L351" s="16">
        <v>5281</v>
      </c>
      <c r="M351" s="16">
        <v>1</v>
      </c>
      <c r="N351" s="16">
        <v>1</v>
      </c>
      <c r="O351" s="16">
        <v>50000</v>
      </c>
      <c r="P351" s="16">
        <v>767</v>
      </c>
      <c r="Q351" s="16">
        <v>9670</v>
      </c>
      <c r="R351" s="16">
        <v>19349670</v>
      </c>
      <c r="S351" s="16">
        <v>1</v>
      </c>
      <c r="T351" s="16">
        <v>89</v>
      </c>
      <c r="U351" s="16">
        <v>133500</v>
      </c>
    </row>
    <row r="352" spans="1:21" s="18" customFormat="1" ht="15.75" hidden="1" customHeight="1" x14ac:dyDescent="0.2">
      <c r="A352" s="91" t="s">
        <v>332</v>
      </c>
      <c r="B352" s="17" t="s">
        <v>210</v>
      </c>
      <c r="C352" s="63" t="s">
        <v>22</v>
      </c>
      <c r="D352" s="64">
        <v>396</v>
      </c>
      <c r="E352" s="64">
        <v>4696</v>
      </c>
      <c r="F352" s="64">
        <v>9710062</v>
      </c>
      <c r="G352" s="64">
        <v>21</v>
      </c>
      <c r="H352" s="64">
        <v>29</v>
      </c>
      <c r="I352" s="64">
        <v>379912</v>
      </c>
      <c r="J352" s="64">
        <v>0</v>
      </c>
      <c r="K352" s="64">
        <v>0</v>
      </c>
      <c r="L352" s="64">
        <v>0</v>
      </c>
      <c r="M352" s="64">
        <v>0</v>
      </c>
      <c r="N352" s="64">
        <v>0</v>
      </c>
      <c r="O352" s="64">
        <v>0</v>
      </c>
      <c r="P352" s="64">
        <v>375</v>
      </c>
      <c r="Q352" s="64">
        <v>4650</v>
      </c>
      <c r="R352" s="64">
        <v>9304650</v>
      </c>
      <c r="S352" s="64">
        <v>0</v>
      </c>
      <c r="T352" s="64">
        <v>17</v>
      </c>
      <c r="U352" s="64">
        <v>25500</v>
      </c>
    </row>
    <row r="353" spans="1:21" s="18" customFormat="1" ht="15.75" hidden="1" customHeight="1" x14ac:dyDescent="0.2">
      <c r="A353" s="92"/>
      <c r="B353" s="19" t="s">
        <v>211</v>
      </c>
      <c r="C353" s="42" t="s">
        <v>17</v>
      </c>
      <c r="D353" s="20">
        <v>396</v>
      </c>
      <c r="E353" s="20">
        <v>4696</v>
      </c>
      <c r="F353" s="20">
        <v>9710062</v>
      </c>
      <c r="G353" s="20">
        <v>21</v>
      </c>
      <c r="H353" s="20">
        <v>29</v>
      </c>
      <c r="I353" s="20">
        <v>379912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375</v>
      </c>
      <c r="Q353" s="20">
        <v>4650</v>
      </c>
      <c r="R353" s="20">
        <v>9304650</v>
      </c>
      <c r="S353" s="20">
        <v>0</v>
      </c>
      <c r="T353" s="20">
        <v>17</v>
      </c>
      <c r="U353" s="20">
        <v>25500</v>
      </c>
    </row>
    <row r="354" spans="1:21" s="18" customFormat="1" ht="15.75" hidden="1" customHeight="1" x14ac:dyDescent="0.2">
      <c r="A354" s="92"/>
      <c r="B354" s="21" t="s">
        <v>248</v>
      </c>
      <c r="C354" s="42" t="s">
        <v>14</v>
      </c>
      <c r="D354" s="20">
        <v>376</v>
      </c>
      <c r="E354" s="20">
        <v>4464</v>
      </c>
      <c r="F354" s="20">
        <v>9228756</v>
      </c>
      <c r="G354" s="20">
        <v>20</v>
      </c>
      <c r="H354" s="20">
        <v>27</v>
      </c>
      <c r="I354" s="20">
        <v>358836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356</v>
      </c>
      <c r="Q354" s="20">
        <v>4420</v>
      </c>
      <c r="R354" s="20">
        <v>8844420</v>
      </c>
      <c r="S354" s="20">
        <v>0</v>
      </c>
      <c r="T354" s="20">
        <v>17</v>
      </c>
      <c r="U354" s="20">
        <v>25500</v>
      </c>
    </row>
    <row r="355" spans="1:21" s="18" customFormat="1" ht="15.75" hidden="1" customHeight="1" x14ac:dyDescent="0.2">
      <c r="A355" s="92"/>
      <c r="B355" s="21" t="s">
        <v>212</v>
      </c>
      <c r="C355" s="42" t="s">
        <v>15</v>
      </c>
      <c r="D355" s="20">
        <v>20</v>
      </c>
      <c r="E355" s="20">
        <v>232</v>
      </c>
      <c r="F355" s="20">
        <v>481306</v>
      </c>
      <c r="G355" s="20">
        <v>1</v>
      </c>
      <c r="H355" s="20">
        <v>2</v>
      </c>
      <c r="I355" s="20">
        <v>21076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19</v>
      </c>
      <c r="Q355" s="20">
        <v>230</v>
      </c>
      <c r="R355" s="20">
        <v>460230</v>
      </c>
      <c r="S355" s="20">
        <v>0</v>
      </c>
      <c r="T355" s="20">
        <v>0</v>
      </c>
      <c r="U355" s="20">
        <v>0</v>
      </c>
    </row>
    <row r="356" spans="1:21" s="18" customFormat="1" ht="15.75" hidden="1" customHeight="1" x14ac:dyDescent="0.2">
      <c r="A356" s="92"/>
      <c r="B356" s="19" t="s">
        <v>333</v>
      </c>
      <c r="C356" s="42" t="s">
        <v>16</v>
      </c>
      <c r="D356" s="20">
        <v>0</v>
      </c>
      <c r="E356" s="20">
        <v>0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M356" s="20">
        <v>0</v>
      </c>
      <c r="N356" s="20">
        <v>0</v>
      </c>
      <c r="O356" s="20">
        <v>0</v>
      </c>
      <c r="P356" s="20">
        <v>0</v>
      </c>
      <c r="Q356" s="20">
        <v>0</v>
      </c>
      <c r="R356" s="20">
        <v>0</v>
      </c>
      <c r="S356" s="20">
        <v>0</v>
      </c>
      <c r="T356" s="20">
        <v>0</v>
      </c>
      <c r="U356" s="20">
        <v>0</v>
      </c>
    </row>
    <row r="357" spans="1:21" s="18" customFormat="1" ht="15.75" hidden="1" customHeight="1" x14ac:dyDescent="0.2">
      <c r="A357" s="92"/>
      <c r="B357" s="19" t="s">
        <v>221</v>
      </c>
      <c r="C357" s="42" t="s">
        <v>18</v>
      </c>
      <c r="D357" s="20">
        <v>0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  <c r="Q357" s="20">
        <v>0</v>
      </c>
      <c r="R357" s="20">
        <v>0</v>
      </c>
      <c r="S357" s="20">
        <v>0</v>
      </c>
      <c r="T357" s="20">
        <v>0</v>
      </c>
      <c r="U357" s="20">
        <v>0</v>
      </c>
    </row>
    <row r="358" spans="1:21" s="18" customFormat="1" ht="15.75" hidden="1" customHeight="1" x14ac:dyDescent="0.2">
      <c r="A358" s="76" t="s">
        <v>334</v>
      </c>
      <c r="B358" s="17" t="s">
        <v>210</v>
      </c>
      <c r="C358" s="63" t="s">
        <v>22</v>
      </c>
      <c r="D358" s="64">
        <v>683</v>
      </c>
      <c r="E358" s="64">
        <v>5565</v>
      </c>
      <c r="F358" s="64">
        <v>16653305</v>
      </c>
      <c r="G358" s="64">
        <v>287</v>
      </c>
      <c r="H358" s="64">
        <v>470</v>
      </c>
      <c r="I358" s="64">
        <v>6445004</v>
      </c>
      <c r="J358" s="64">
        <v>2</v>
      </c>
      <c r="K358" s="64">
        <v>2</v>
      </c>
      <c r="L358" s="64">
        <v>5281</v>
      </c>
      <c r="M358" s="64">
        <v>1</v>
      </c>
      <c r="N358" s="64">
        <v>1</v>
      </c>
      <c r="O358" s="64">
        <v>50000</v>
      </c>
      <c r="P358" s="64">
        <v>392</v>
      </c>
      <c r="Q358" s="64">
        <v>5020</v>
      </c>
      <c r="R358" s="64">
        <v>10045020</v>
      </c>
      <c r="S358" s="64">
        <v>1</v>
      </c>
      <c r="T358" s="64">
        <v>72</v>
      </c>
      <c r="U358" s="64">
        <v>108000</v>
      </c>
    </row>
    <row r="359" spans="1:21" s="18" customFormat="1" ht="15.75" hidden="1" customHeight="1" x14ac:dyDescent="0.2">
      <c r="A359" s="76"/>
      <c r="B359" s="22" t="s">
        <v>211</v>
      </c>
      <c r="C359" s="23" t="s">
        <v>17</v>
      </c>
      <c r="D359" s="24">
        <v>680</v>
      </c>
      <c r="E359" s="24">
        <v>5555</v>
      </c>
      <c r="F359" s="24">
        <v>16565153</v>
      </c>
      <c r="G359" s="24">
        <v>284</v>
      </c>
      <c r="H359" s="24">
        <v>464</v>
      </c>
      <c r="I359" s="24">
        <v>6362852</v>
      </c>
      <c r="J359" s="24">
        <v>2</v>
      </c>
      <c r="K359" s="24">
        <v>2</v>
      </c>
      <c r="L359" s="24">
        <v>5281</v>
      </c>
      <c r="M359" s="24">
        <v>1</v>
      </c>
      <c r="N359" s="24">
        <v>1</v>
      </c>
      <c r="O359" s="24">
        <v>50000</v>
      </c>
      <c r="P359" s="24">
        <v>392</v>
      </c>
      <c r="Q359" s="24">
        <v>5020</v>
      </c>
      <c r="R359" s="24">
        <v>10045020</v>
      </c>
      <c r="S359" s="24">
        <v>1</v>
      </c>
      <c r="T359" s="24">
        <v>68</v>
      </c>
      <c r="U359" s="24">
        <v>102000</v>
      </c>
    </row>
    <row r="360" spans="1:21" s="18" customFormat="1" ht="15.75" hidden="1" customHeight="1" x14ac:dyDescent="0.2">
      <c r="A360" s="76"/>
      <c r="B360" s="21" t="s">
        <v>248</v>
      </c>
      <c r="C360" s="23" t="s">
        <v>14</v>
      </c>
      <c r="D360" s="24">
        <v>630</v>
      </c>
      <c r="E360" s="24">
        <v>5203</v>
      </c>
      <c r="F360" s="24">
        <v>15264560</v>
      </c>
      <c r="G360" s="24">
        <v>256</v>
      </c>
      <c r="H360" s="24">
        <v>413</v>
      </c>
      <c r="I360" s="24">
        <v>5664560</v>
      </c>
      <c r="J360" s="24">
        <v>2</v>
      </c>
      <c r="K360" s="24">
        <v>2</v>
      </c>
      <c r="L360" s="24">
        <v>5281</v>
      </c>
      <c r="M360" s="24">
        <v>1</v>
      </c>
      <c r="N360" s="24">
        <v>1</v>
      </c>
      <c r="O360" s="24">
        <v>50000</v>
      </c>
      <c r="P360" s="24">
        <v>370</v>
      </c>
      <c r="Q360" s="24">
        <v>4719</v>
      </c>
      <c r="R360" s="24">
        <v>9442719</v>
      </c>
      <c r="S360" s="24">
        <v>1</v>
      </c>
      <c r="T360" s="24">
        <v>68</v>
      </c>
      <c r="U360" s="24">
        <v>102000</v>
      </c>
    </row>
    <row r="361" spans="1:21" s="18" customFormat="1" ht="15.75" hidden="1" customHeight="1" x14ac:dyDescent="0.2">
      <c r="A361" s="76"/>
      <c r="B361" s="21" t="s">
        <v>212</v>
      </c>
      <c r="C361" s="23" t="s">
        <v>15</v>
      </c>
      <c r="D361" s="24">
        <v>50</v>
      </c>
      <c r="E361" s="24">
        <v>352</v>
      </c>
      <c r="F361" s="24">
        <v>1300593</v>
      </c>
      <c r="G361" s="24">
        <v>28</v>
      </c>
      <c r="H361" s="24">
        <v>51</v>
      </c>
      <c r="I361" s="24">
        <v>698292</v>
      </c>
      <c r="J361" s="24">
        <v>0</v>
      </c>
      <c r="K361" s="24">
        <v>0</v>
      </c>
      <c r="L361" s="24">
        <v>0</v>
      </c>
      <c r="M361" s="24">
        <v>0</v>
      </c>
      <c r="N361" s="24">
        <v>0</v>
      </c>
      <c r="O361" s="24">
        <v>0</v>
      </c>
      <c r="P361" s="24">
        <v>22</v>
      </c>
      <c r="Q361" s="24">
        <v>301</v>
      </c>
      <c r="R361" s="24">
        <v>602301</v>
      </c>
      <c r="S361" s="24">
        <v>0</v>
      </c>
      <c r="T361" s="24">
        <v>0</v>
      </c>
      <c r="U361" s="24">
        <v>0</v>
      </c>
    </row>
    <row r="362" spans="1:21" s="18" customFormat="1" ht="15.75" hidden="1" customHeight="1" x14ac:dyDescent="0.2">
      <c r="A362" s="76"/>
      <c r="B362" s="22" t="s">
        <v>333</v>
      </c>
      <c r="C362" s="23" t="s">
        <v>16</v>
      </c>
      <c r="D362" s="24">
        <v>0</v>
      </c>
      <c r="E362" s="24">
        <v>4</v>
      </c>
      <c r="F362" s="24">
        <v>6000</v>
      </c>
      <c r="G362" s="24">
        <v>0</v>
      </c>
      <c r="H362" s="24">
        <v>0</v>
      </c>
      <c r="I362" s="24">
        <v>0</v>
      </c>
      <c r="J362" s="24">
        <v>0</v>
      </c>
      <c r="K362" s="24">
        <v>0</v>
      </c>
      <c r="L362" s="24">
        <v>0</v>
      </c>
      <c r="M362" s="24">
        <v>0</v>
      </c>
      <c r="N362" s="24">
        <v>0</v>
      </c>
      <c r="O362" s="24">
        <v>0</v>
      </c>
      <c r="P362" s="24">
        <v>0</v>
      </c>
      <c r="Q362" s="24">
        <v>0</v>
      </c>
      <c r="R362" s="24">
        <v>0</v>
      </c>
      <c r="S362" s="24">
        <v>0</v>
      </c>
      <c r="T362" s="24">
        <v>4</v>
      </c>
      <c r="U362" s="24">
        <v>6000</v>
      </c>
    </row>
    <row r="363" spans="1:21" s="18" customFormat="1" ht="15.75" hidden="1" customHeight="1" x14ac:dyDescent="0.2">
      <c r="A363" s="77"/>
      <c r="B363" s="25" t="s">
        <v>221</v>
      </c>
      <c r="C363" s="26" t="s">
        <v>18</v>
      </c>
      <c r="D363" s="27">
        <v>3</v>
      </c>
      <c r="E363" s="27">
        <v>6</v>
      </c>
      <c r="F363" s="27">
        <v>82152</v>
      </c>
      <c r="G363" s="27">
        <v>3</v>
      </c>
      <c r="H363" s="27">
        <v>6</v>
      </c>
      <c r="I363" s="27">
        <v>82152</v>
      </c>
      <c r="J363" s="27">
        <v>0</v>
      </c>
      <c r="K363" s="27">
        <v>0</v>
      </c>
      <c r="L363" s="27">
        <v>0</v>
      </c>
      <c r="M363" s="27">
        <v>0</v>
      </c>
      <c r="N363" s="27">
        <v>0</v>
      </c>
      <c r="O363" s="27">
        <v>0</v>
      </c>
      <c r="P363" s="27">
        <v>0</v>
      </c>
      <c r="Q363" s="27">
        <v>0</v>
      </c>
      <c r="R363" s="27">
        <v>0</v>
      </c>
      <c r="S363" s="27">
        <v>0</v>
      </c>
      <c r="T363" s="27">
        <v>0</v>
      </c>
      <c r="U363" s="27">
        <v>0</v>
      </c>
    </row>
    <row r="364" spans="1:21" ht="15.75" hidden="1" customHeight="1" x14ac:dyDescent="0.2">
      <c r="A364" s="72" t="s">
        <v>217</v>
      </c>
      <c r="B364" s="73"/>
      <c r="C364" s="15" t="s">
        <v>75</v>
      </c>
      <c r="D364" s="16">
        <v>2425</v>
      </c>
      <c r="E364" s="16">
        <v>19734</v>
      </c>
      <c r="F364" s="16">
        <v>64720319</v>
      </c>
      <c r="G364" s="16">
        <v>830</v>
      </c>
      <c r="H364" s="16">
        <v>2496</v>
      </c>
      <c r="I364" s="16">
        <v>29102694</v>
      </c>
      <c r="J364" s="16">
        <v>4</v>
      </c>
      <c r="K364" s="16">
        <v>5</v>
      </c>
      <c r="L364" s="16">
        <v>280472</v>
      </c>
      <c r="M364" s="16">
        <v>24</v>
      </c>
      <c r="N364" s="16">
        <v>24</v>
      </c>
      <c r="O364" s="16">
        <v>1200000</v>
      </c>
      <c r="P364" s="16">
        <v>1566</v>
      </c>
      <c r="Q364" s="16">
        <v>17208</v>
      </c>
      <c r="R364" s="16">
        <v>34135653</v>
      </c>
      <c r="S364" s="16">
        <v>1</v>
      </c>
      <c r="T364" s="16">
        <v>1</v>
      </c>
      <c r="U364" s="16">
        <v>1500</v>
      </c>
    </row>
    <row r="365" spans="1:21" s="18" customFormat="1" ht="15.75" hidden="1" customHeight="1" x14ac:dyDescent="0.2">
      <c r="A365" s="91" t="s">
        <v>332</v>
      </c>
      <c r="B365" s="17" t="s">
        <v>210</v>
      </c>
      <c r="C365" s="63" t="s">
        <v>22</v>
      </c>
      <c r="D365" s="64">
        <v>198</v>
      </c>
      <c r="E365" s="64">
        <v>1931</v>
      </c>
      <c r="F365" s="64">
        <v>5300847</v>
      </c>
      <c r="G365" s="64">
        <v>48</v>
      </c>
      <c r="H365" s="64">
        <v>144</v>
      </c>
      <c r="I365" s="64">
        <v>1753074</v>
      </c>
      <c r="J365" s="64">
        <v>0</v>
      </c>
      <c r="K365" s="64">
        <v>0</v>
      </c>
      <c r="L365" s="64">
        <v>0</v>
      </c>
      <c r="M365" s="64">
        <v>0</v>
      </c>
      <c r="N365" s="64">
        <v>0</v>
      </c>
      <c r="O365" s="64">
        <v>0</v>
      </c>
      <c r="P365" s="64">
        <v>150</v>
      </c>
      <c r="Q365" s="64">
        <v>1787</v>
      </c>
      <c r="R365" s="64">
        <v>3547773</v>
      </c>
      <c r="S365" s="64">
        <v>0</v>
      </c>
      <c r="T365" s="64">
        <v>0</v>
      </c>
      <c r="U365" s="64">
        <v>0</v>
      </c>
    </row>
    <row r="366" spans="1:21" s="18" customFormat="1" ht="15.75" hidden="1" customHeight="1" x14ac:dyDescent="0.2">
      <c r="A366" s="92"/>
      <c r="B366" s="19" t="s">
        <v>211</v>
      </c>
      <c r="C366" s="42" t="s">
        <v>17</v>
      </c>
      <c r="D366" s="20">
        <v>194</v>
      </c>
      <c r="E366" s="20">
        <v>1894</v>
      </c>
      <c r="F366" s="20">
        <v>5160312</v>
      </c>
      <c r="G366" s="20">
        <v>46</v>
      </c>
      <c r="H366" s="20">
        <v>138</v>
      </c>
      <c r="I366" s="20">
        <v>1674570</v>
      </c>
      <c r="J366" s="20">
        <v>0</v>
      </c>
      <c r="K366" s="20">
        <v>0</v>
      </c>
      <c r="L366" s="20">
        <v>0</v>
      </c>
      <c r="M366" s="20">
        <v>0</v>
      </c>
      <c r="N366" s="20">
        <v>0</v>
      </c>
      <c r="O366" s="20">
        <v>0</v>
      </c>
      <c r="P366" s="20">
        <v>148</v>
      </c>
      <c r="Q366" s="20">
        <v>1756</v>
      </c>
      <c r="R366" s="20">
        <v>3485742</v>
      </c>
      <c r="S366" s="20">
        <v>0</v>
      </c>
      <c r="T366" s="20">
        <v>0</v>
      </c>
      <c r="U366" s="20">
        <v>0</v>
      </c>
    </row>
    <row r="367" spans="1:21" s="18" customFormat="1" ht="15.75" hidden="1" customHeight="1" x14ac:dyDescent="0.2">
      <c r="A367" s="92"/>
      <c r="B367" s="21" t="s">
        <v>248</v>
      </c>
      <c r="C367" s="42" t="s">
        <v>14</v>
      </c>
      <c r="D367" s="20">
        <v>187</v>
      </c>
      <c r="E367" s="20">
        <v>1821</v>
      </c>
      <c r="F367" s="20">
        <v>4990990</v>
      </c>
      <c r="G367" s="20">
        <v>45</v>
      </c>
      <c r="H367" s="20">
        <v>135</v>
      </c>
      <c r="I367" s="20">
        <v>1645318</v>
      </c>
      <c r="J367" s="20">
        <v>0</v>
      </c>
      <c r="K367" s="20">
        <v>0</v>
      </c>
      <c r="L367" s="20">
        <v>0</v>
      </c>
      <c r="M367" s="20">
        <v>0</v>
      </c>
      <c r="N367" s="20">
        <v>0</v>
      </c>
      <c r="O367" s="20">
        <v>0</v>
      </c>
      <c r="P367" s="20">
        <v>142</v>
      </c>
      <c r="Q367" s="20">
        <v>1686</v>
      </c>
      <c r="R367" s="20">
        <v>3345672</v>
      </c>
      <c r="S367" s="20">
        <v>0</v>
      </c>
      <c r="T367" s="20">
        <v>0</v>
      </c>
      <c r="U367" s="20">
        <v>0</v>
      </c>
    </row>
    <row r="368" spans="1:21" s="18" customFormat="1" ht="15.75" hidden="1" customHeight="1" x14ac:dyDescent="0.2">
      <c r="A368" s="92"/>
      <c r="B368" s="21" t="s">
        <v>212</v>
      </c>
      <c r="C368" s="42" t="s">
        <v>15</v>
      </c>
      <c r="D368" s="20">
        <v>7</v>
      </c>
      <c r="E368" s="20">
        <v>73</v>
      </c>
      <c r="F368" s="20">
        <v>169322</v>
      </c>
      <c r="G368" s="20">
        <v>1</v>
      </c>
      <c r="H368" s="20">
        <v>3</v>
      </c>
      <c r="I368" s="20">
        <v>29252</v>
      </c>
      <c r="J368" s="20">
        <v>0</v>
      </c>
      <c r="K368" s="20">
        <v>0</v>
      </c>
      <c r="L368" s="20">
        <v>0</v>
      </c>
      <c r="M368" s="20">
        <v>0</v>
      </c>
      <c r="N368" s="20">
        <v>0</v>
      </c>
      <c r="O368" s="20">
        <v>0</v>
      </c>
      <c r="P368" s="20">
        <v>6</v>
      </c>
      <c r="Q368" s="20">
        <v>70</v>
      </c>
      <c r="R368" s="20">
        <v>140070</v>
      </c>
      <c r="S368" s="20">
        <v>0</v>
      </c>
      <c r="T368" s="20">
        <v>0</v>
      </c>
      <c r="U368" s="20">
        <v>0</v>
      </c>
    </row>
    <row r="369" spans="1:21" s="18" customFormat="1" ht="15.75" hidden="1" customHeight="1" x14ac:dyDescent="0.2">
      <c r="A369" s="92"/>
      <c r="B369" s="19" t="s">
        <v>333</v>
      </c>
      <c r="C369" s="42" t="s">
        <v>16</v>
      </c>
      <c r="D369" s="20">
        <v>2</v>
      </c>
      <c r="E369" s="20">
        <v>18</v>
      </c>
      <c r="F369" s="20">
        <v>69267</v>
      </c>
      <c r="G369" s="20">
        <v>1</v>
      </c>
      <c r="H369" s="20">
        <v>3</v>
      </c>
      <c r="I369" s="20">
        <v>39252</v>
      </c>
      <c r="J369" s="20">
        <v>0</v>
      </c>
      <c r="K369" s="20">
        <v>0</v>
      </c>
      <c r="L369" s="20">
        <v>0</v>
      </c>
      <c r="M369" s="20">
        <v>0</v>
      </c>
      <c r="N369" s="20">
        <v>0</v>
      </c>
      <c r="O369" s="20">
        <v>0</v>
      </c>
      <c r="P369" s="20">
        <v>1</v>
      </c>
      <c r="Q369" s="20">
        <v>15</v>
      </c>
      <c r="R369" s="20">
        <v>30015</v>
      </c>
      <c r="S369" s="20">
        <v>0</v>
      </c>
      <c r="T369" s="20">
        <v>0</v>
      </c>
      <c r="U369" s="20">
        <v>0</v>
      </c>
    </row>
    <row r="370" spans="1:21" s="18" customFormat="1" ht="15.75" hidden="1" customHeight="1" x14ac:dyDescent="0.2">
      <c r="A370" s="92"/>
      <c r="B370" s="19" t="s">
        <v>221</v>
      </c>
      <c r="C370" s="42" t="s">
        <v>18</v>
      </c>
      <c r="D370" s="20">
        <v>2</v>
      </c>
      <c r="E370" s="20">
        <v>19</v>
      </c>
      <c r="F370" s="20">
        <v>71268</v>
      </c>
      <c r="G370" s="20">
        <v>1</v>
      </c>
      <c r="H370" s="20">
        <v>3</v>
      </c>
      <c r="I370" s="20">
        <v>39252</v>
      </c>
      <c r="J370" s="20">
        <v>0</v>
      </c>
      <c r="K370" s="20">
        <v>0</v>
      </c>
      <c r="L370" s="20">
        <v>0</v>
      </c>
      <c r="M370" s="20">
        <v>0</v>
      </c>
      <c r="N370" s="20">
        <v>0</v>
      </c>
      <c r="O370" s="20">
        <v>0</v>
      </c>
      <c r="P370" s="20">
        <v>1</v>
      </c>
      <c r="Q370" s="20">
        <v>16</v>
      </c>
      <c r="R370" s="20">
        <v>32016</v>
      </c>
      <c r="S370" s="20">
        <v>0</v>
      </c>
      <c r="T370" s="20">
        <v>0</v>
      </c>
      <c r="U370" s="20">
        <v>0</v>
      </c>
    </row>
    <row r="371" spans="1:21" s="18" customFormat="1" ht="15.75" hidden="1" customHeight="1" x14ac:dyDescent="0.2">
      <c r="A371" s="76" t="s">
        <v>334</v>
      </c>
      <c r="B371" s="17" t="s">
        <v>210</v>
      </c>
      <c r="C371" s="63" t="s">
        <v>22</v>
      </c>
      <c r="D371" s="64">
        <v>2227</v>
      </c>
      <c r="E371" s="64">
        <v>17803</v>
      </c>
      <c r="F371" s="64">
        <v>59419472</v>
      </c>
      <c r="G371" s="64">
        <v>782</v>
      </c>
      <c r="H371" s="64">
        <v>2352</v>
      </c>
      <c r="I371" s="64">
        <v>27349620</v>
      </c>
      <c r="J371" s="64">
        <v>4</v>
      </c>
      <c r="K371" s="64">
        <v>5</v>
      </c>
      <c r="L371" s="64">
        <v>280472</v>
      </c>
      <c r="M371" s="64">
        <v>24</v>
      </c>
      <c r="N371" s="64">
        <v>24</v>
      </c>
      <c r="O371" s="64">
        <v>1200000</v>
      </c>
      <c r="P371" s="64">
        <v>1416</v>
      </c>
      <c r="Q371" s="64">
        <v>15421</v>
      </c>
      <c r="R371" s="64">
        <v>30587880</v>
      </c>
      <c r="S371" s="64">
        <v>1</v>
      </c>
      <c r="T371" s="64">
        <v>1</v>
      </c>
      <c r="U371" s="64">
        <v>1500</v>
      </c>
    </row>
    <row r="372" spans="1:21" s="18" customFormat="1" ht="15.75" hidden="1" customHeight="1" x14ac:dyDescent="0.2">
      <c r="A372" s="76"/>
      <c r="B372" s="22" t="s">
        <v>211</v>
      </c>
      <c r="C372" s="23" t="s">
        <v>17</v>
      </c>
      <c r="D372" s="24">
        <v>2143</v>
      </c>
      <c r="E372" s="24">
        <v>17004</v>
      </c>
      <c r="F372" s="24">
        <v>57224026</v>
      </c>
      <c r="G372" s="24">
        <v>763</v>
      </c>
      <c r="H372" s="24">
        <v>2295</v>
      </c>
      <c r="I372" s="24">
        <v>26638916</v>
      </c>
      <c r="J372" s="24">
        <v>4</v>
      </c>
      <c r="K372" s="24">
        <v>5</v>
      </c>
      <c r="L372" s="24">
        <v>280472</v>
      </c>
      <c r="M372" s="24">
        <v>24</v>
      </c>
      <c r="N372" s="24">
        <v>24</v>
      </c>
      <c r="O372" s="24">
        <v>1200000</v>
      </c>
      <c r="P372" s="24">
        <v>1351</v>
      </c>
      <c r="Q372" s="24">
        <v>14679</v>
      </c>
      <c r="R372" s="24">
        <v>29103138</v>
      </c>
      <c r="S372" s="24">
        <v>1</v>
      </c>
      <c r="T372" s="24">
        <v>1</v>
      </c>
      <c r="U372" s="24">
        <v>1500</v>
      </c>
    </row>
    <row r="373" spans="1:21" s="18" customFormat="1" ht="15.75" hidden="1" customHeight="1" x14ac:dyDescent="0.2">
      <c r="A373" s="76"/>
      <c r="B373" s="21" t="s">
        <v>248</v>
      </c>
      <c r="C373" s="23" t="s">
        <v>14</v>
      </c>
      <c r="D373" s="24">
        <v>2039</v>
      </c>
      <c r="E373" s="24">
        <v>16093</v>
      </c>
      <c r="F373" s="24">
        <v>54414088</v>
      </c>
      <c r="G373" s="24">
        <v>728</v>
      </c>
      <c r="H373" s="24">
        <v>2190</v>
      </c>
      <c r="I373" s="24">
        <v>25425776</v>
      </c>
      <c r="J373" s="24">
        <v>4</v>
      </c>
      <c r="K373" s="24">
        <v>5</v>
      </c>
      <c r="L373" s="24">
        <v>280472</v>
      </c>
      <c r="M373" s="24">
        <v>24</v>
      </c>
      <c r="N373" s="24">
        <v>24</v>
      </c>
      <c r="O373" s="24">
        <v>1200000</v>
      </c>
      <c r="P373" s="24">
        <v>1282</v>
      </c>
      <c r="Q373" s="24">
        <v>13873</v>
      </c>
      <c r="R373" s="24">
        <v>27506340</v>
      </c>
      <c r="S373" s="24">
        <v>1</v>
      </c>
      <c r="T373" s="24">
        <v>1</v>
      </c>
      <c r="U373" s="24">
        <v>1500</v>
      </c>
    </row>
    <row r="374" spans="1:21" s="18" customFormat="1" ht="15.75" hidden="1" customHeight="1" x14ac:dyDescent="0.2">
      <c r="A374" s="76"/>
      <c r="B374" s="21" t="s">
        <v>212</v>
      </c>
      <c r="C374" s="23" t="s">
        <v>15</v>
      </c>
      <c r="D374" s="24">
        <v>104</v>
      </c>
      <c r="E374" s="24">
        <v>911</v>
      </c>
      <c r="F374" s="24">
        <v>2809938</v>
      </c>
      <c r="G374" s="24">
        <v>35</v>
      </c>
      <c r="H374" s="24">
        <v>105</v>
      </c>
      <c r="I374" s="24">
        <v>1213140</v>
      </c>
      <c r="J374" s="24">
        <v>0</v>
      </c>
      <c r="K374" s="24">
        <v>0</v>
      </c>
      <c r="L374" s="24">
        <v>0</v>
      </c>
      <c r="M374" s="24">
        <v>0</v>
      </c>
      <c r="N374" s="24">
        <v>0</v>
      </c>
      <c r="O374" s="24">
        <v>0</v>
      </c>
      <c r="P374" s="24">
        <v>69</v>
      </c>
      <c r="Q374" s="24">
        <v>806</v>
      </c>
      <c r="R374" s="24">
        <v>1596798</v>
      </c>
      <c r="S374" s="24">
        <v>0</v>
      </c>
      <c r="T374" s="24">
        <v>0</v>
      </c>
      <c r="U374" s="24">
        <v>0</v>
      </c>
    </row>
    <row r="375" spans="1:21" s="18" customFormat="1" ht="15.75" hidden="1" customHeight="1" x14ac:dyDescent="0.2">
      <c r="A375" s="76"/>
      <c r="B375" s="22" t="s">
        <v>333</v>
      </c>
      <c r="C375" s="23" t="s">
        <v>16</v>
      </c>
      <c r="D375" s="24">
        <v>43</v>
      </c>
      <c r="E375" s="24">
        <v>396</v>
      </c>
      <c r="F375" s="24">
        <v>1084637</v>
      </c>
      <c r="G375" s="24">
        <v>9</v>
      </c>
      <c r="H375" s="24">
        <v>27</v>
      </c>
      <c r="I375" s="24">
        <v>346268</v>
      </c>
      <c r="J375" s="24">
        <v>0</v>
      </c>
      <c r="K375" s="24">
        <v>0</v>
      </c>
      <c r="L375" s="24">
        <v>0</v>
      </c>
      <c r="M375" s="24">
        <v>0</v>
      </c>
      <c r="N375" s="24">
        <v>0</v>
      </c>
      <c r="O375" s="24">
        <v>0</v>
      </c>
      <c r="P375" s="24">
        <v>34</v>
      </c>
      <c r="Q375" s="24">
        <v>369</v>
      </c>
      <c r="R375" s="24">
        <v>738369</v>
      </c>
      <c r="S375" s="24">
        <v>0</v>
      </c>
      <c r="T375" s="24">
        <v>0</v>
      </c>
      <c r="U375" s="24">
        <v>0</v>
      </c>
    </row>
    <row r="376" spans="1:21" s="18" customFormat="1" ht="15.75" hidden="1" customHeight="1" x14ac:dyDescent="0.2">
      <c r="A376" s="77"/>
      <c r="B376" s="25" t="s">
        <v>221</v>
      </c>
      <c r="C376" s="26" t="s">
        <v>18</v>
      </c>
      <c r="D376" s="27">
        <v>41</v>
      </c>
      <c r="E376" s="27">
        <v>403</v>
      </c>
      <c r="F376" s="27">
        <v>1110809</v>
      </c>
      <c r="G376" s="27">
        <v>10</v>
      </c>
      <c r="H376" s="27">
        <v>30</v>
      </c>
      <c r="I376" s="27">
        <v>364436</v>
      </c>
      <c r="J376" s="27">
        <v>0</v>
      </c>
      <c r="K376" s="27">
        <v>0</v>
      </c>
      <c r="L376" s="27">
        <v>0</v>
      </c>
      <c r="M376" s="27">
        <v>0</v>
      </c>
      <c r="N376" s="27">
        <v>0</v>
      </c>
      <c r="O376" s="27">
        <v>0</v>
      </c>
      <c r="P376" s="27">
        <v>31</v>
      </c>
      <c r="Q376" s="27">
        <v>373</v>
      </c>
      <c r="R376" s="27">
        <v>746373</v>
      </c>
      <c r="S376" s="27">
        <v>0</v>
      </c>
      <c r="T376" s="27">
        <v>0</v>
      </c>
      <c r="U376" s="27">
        <v>0</v>
      </c>
    </row>
    <row r="377" spans="1:21" ht="15.75" hidden="1" customHeight="1" x14ac:dyDescent="0.2">
      <c r="A377" s="72" t="s">
        <v>357</v>
      </c>
      <c r="B377" s="73"/>
      <c r="C377" s="15" t="s">
        <v>77</v>
      </c>
      <c r="D377" s="16">
        <v>1203</v>
      </c>
      <c r="E377" s="16">
        <v>11212</v>
      </c>
      <c r="F377" s="16">
        <v>30252111</v>
      </c>
      <c r="G377" s="16">
        <v>309</v>
      </c>
      <c r="H377" s="16">
        <v>936</v>
      </c>
      <c r="I377" s="16">
        <v>9725847</v>
      </c>
      <c r="J377" s="16">
        <v>0</v>
      </c>
      <c r="K377" s="16">
        <v>0</v>
      </c>
      <c r="L377" s="16">
        <v>0</v>
      </c>
      <c r="M377" s="16">
        <v>0</v>
      </c>
      <c r="N377" s="16">
        <v>0</v>
      </c>
      <c r="O377" s="16">
        <v>0</v>
      </c>
      <c r="P377" s="16">
        <v>894</v>
      </c>
      <c r="Q377" s="16">
        <v>10276</v>
      </c>
      <c r="R377" s="16">
        <v>20526264</v>
      </c>
      <c r="S377" s="16">
        <v>0</v>
      </c>
      <c r="T377" s="16">
        <v>0</v>
      </c>
      <c r="U377" s="16">
        <v>0</v>
      </c>
    </row>
    <row r="378" spans="1:21" s="18" customFormat="1" ht="15.75" hidden="1" customHeight="1" x14ac:dyDescent="0.2">
      <c r="A378" s="91" t="s">
        <v>332</v>
      </c>
      <c r="B378" s="17" t="s">
        <v>210</v>
      </c>
      <c r="C378" s="63" t="s">
        <v>22</v>
      </c>
      <c r="D378" s="64">
        <v>179</v>
      </c>
      <c r="E378" s="64">
        <v>1786</v>
      </c>
      <c r="F378" s="64">
        <v>4242615</v>
      </c>
      <c r="G378" s="64">
        <v>28</v>
      </c>
      <c r="H378" s="64">
        <v>84</v>
      </c>
      <c r="I378" s="64">
        <v>836913</v>
      </c>
      <c r="J378" s="64">
        <v>0</v>
      </c>
      <c r="K378" s="64">
        <v>0</v>
      </c>
      <c r="L378" s="64">
        <v>0</v>
      </c>
      <c r="M378" s="64">
        <v>0</v>
      </c>
      <c r="N378" s="64">
        <v>0</v>
      </c>
      <c r="O378" s="64">
        <v>0</v>
      </c>
      <c r="P378" s="64">
        <v>151</v>
      </c>
      <c r="Q378" s="64">
        <v>1702</v>
      </c>
      <c r="R378" s="64">
        <v>3405702</v>
      </c>
      <c r="S378" s="64">
        <v>0</v>
      </c>
      <c r="T378" s="64">
        <v>0</v>
      </c>
      <c r="U378" s="64">
        <v>0</v>
      </c>
    </row>
    <row r="379" spans="1:21" s="18" customFormat="1" ht="15.75" hidden="1" customHeight="1" x14ac:dyDescent="0.2">
      <c r="A379" s="92"/>
      <c r="B379" s="19" t="s">
        <v>211</v>
      </c>
      <c r="C379" s="42" t="s">
        <v>17</v>
      </c>
      <c r="D379" s="20">
        <v>164</v>
      </c>
      <c r="E379" s="20">
        <v>1650</v>
      </c>
      <c r="F379" s="20">
        <v>3885456</v>
      </c>
      <c r="G379" s="20">
        <v>25</v>
      </c>
      <c r="H379" s="20">
        <v>75</v>
      </c>
      <c r="I379" s="20">
        <v>733881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139</v>
      </c>
      <c r="Q379" s="20">
        <v>1575</v>
      </c>
      <c r="R379" s="20">
        <v>3151575</v>
      </c>
      <c r="S379" s="20">
        <v>0</v>
      </c>
      <c r="T379" s="20">
        <v>0</v>
      </c>
      <c r="U379" s="20">
        <v>0</v>
      </c>
    </row>
    <row r="380" spans="1:21" s="18" customFormat="1" ht="15.75" hidden="1" customHeight="1" x14ac:dyDescent="0.2">
      <c r="A380" s="92"/>
      <c r="B380" s="21" t="s">
        <v>248</v>
      </c>
      <c r="C380" s="42" t="s">
        <v>14</v>
      </c>
      <c r="D380" s="20">
        <v>164</v>
      </c>
      <c r="E380" s="20">
        <v>1646</v>
      </c>
      <c r="F380" s="20">
        <v>3877452</v>
      </c>
      <c r="G380" s="20">
        <v>25</v>
      </c>
      <c r="H380" s="20">
        <v>75</v>
      </c>
      <c r="I380" s="20">
        <v>733881</v>
      </c>
      <c r="J380" s="20">
        <v>0</v>
      </c>
      <c r="K380" s="20">
        <v>0</v>
      </c>
      <c r="L380" s="20">
        <v>0</v>
      </c>
      <c r="M380" s="20">
        <v>0</v>
      </c>
      <c r="N380" s="20">
        <v>0</v>
      </c>
      <c r="O380" s="20">
        <v>0</v>
      </c>
      <c r="P380" s="20">
        <v>139</v>
      </c>
      <c r="Q380" s="20">
        <v>1571</v>
      </c>
      <c r="R380" s="20">
        <v>3143571</v>
      </c>
      <c r="S380" s="20">
        <v>0</v>
      </c>
      <c r="T380" s="20">
        <v>0</v>
      </c>
      <c r="U380" s="20">
        <v>0</v>
      </c>
    </row>
    <row r="381" spans="1:21" s="18" customFormat="1" ht="15.75" hidden="1" customHeight="1" x14ac:dyDescent="0.2">
      <c r="A381" s="92"/>
      <c r="B381" s="21" t="s">
        <v>212</v>
      </c>
      <c r="C381" s="42" t="s">
        <v>15</v>
      </c>
      <c r="D381" s="20">
        <v>0</v>
      </c>
      <c r="E381" s="20">
        <v>4</v>
      </c>
      <c r="F381" s="20">
        <v>8004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  <c r="Q381" s="20">
        <v>4</v>
      </c>
      <c r="R381" s="20">
        <v>8004</v>
      </c>
      <c r="S381" s="20">
        <v>0</v>
      </c>
      <c r="T381" s="20">
        <v>0</v>
      </c>
      <c r="U381" s="20">
        <v>0</v>
      </c>
    </row>
    <row r="382" spans="1:21" s="18" customFormat="1" ht="15.75" hidden="1" customHeight="1" x14ac:dyDescent="0.2">
      <c r="A382" s="92"/>
      <c r="B382" s="19" t="s">
        <v>333</v>
      </c>
      <c r="C382" s="42" t="s">
        <v>16</v>
      </c>
      <c r="D382" s="20">
        <v>7</v>
      </c>
      <c r="E382" s="20">
        <v>46</v>
      </c>
      <c r="F382" s="20">
        <v>148728</v>
      </c>
      <c r="G382" s="20">
        <v>2</v>
      </c>
      <c r="H382" s="20">
        <v>6</v>
      </c>
      <c r="I382" s="20">
        <v>68688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0</v>
      </c>
      <c r="P382" s="20">
        <v>5</v>
      </c>
      <c r="Q382" s="20">
        <v>40</v>
      </c>
      <c r="R382" s="20">
        <v>80040</v>
      </c>
      <c r="S382" s="20">
        <v>0</v>
      </c>
      <c r="T382" s="20">
        <v>0</v>
      </c>
      <c r="U382" s="20">
        <v>0</v>
      </c>
    </row>
    <row r="383" spans="1:21" s="18" customFormat="1" ht="15.75" hidden="1" customHeight="1" x14ac:dyDescent="0.2">
      <c r="A383" s="92"/>
      <c r="B383" s="19" t="s">
        <v>221</v>
      </c>
      <c r="C383" s="42" t="s">
        <v>18</v>
      </c>
      <c r="D383" s="20">
        <v>8</v>
      </c>
      <c r="E383" s="20">
        <v>90</v>
      </c>
      <c r="F383" s="20">
        <v>208431</v>
      </c>
      <c r="G383" s="20">
        <v>1</v>
      </c>
      <c r="H383" s="20">
        <v>3</v>
      </c>
      <c r="I383" s="20">
        <v>34344</v>
      </c>
      <c r="J383" s="20">
        <v>0</v>
      </c>
      <c r="K383" s="20">
        <v>0</v>
      </c>
      <c r="L383" s="20">
        <v>0</v>
      </c>
      <c r="M383" s="20">
        <v>0</v>
      </c>
      <c r="N383" s="20">
        <v>0</v>
      </c>
      <c r="O383" s="20">
        <v>0</v>
      </c>
      <c r="P383" s="20">
        <v>7</v>
      </c>
      <c r="Q383" s="20">
        <v>87</v>
      </c>
      <c r="R383" s="20">
        <v>174087</v>
      </c>
      <c r="S383" s="20">
        <v>0</v>
      </c>
      <c r="T383" s="20">
        <v>0</v>
      </c>
      <c r="U383" s="20">
        <v>0</v>
      </c>
    </row>
    <row r="384" spans="1:21" s="18" customFormat="1" ht="15.75" hidden="1" customHeight="1" x14ac:dyDescent="0.2">
      <c r="A384" s="76" t="s">
        <v>334</v>
      </c>
      <c r="B384" s="17" t="s">
        <v>210</v>
      </c>
      <c r="C384" s="63" t="s">
        <v>22</v>
      </c>
      <c r="D384" s="64">
        <v>1024</v>
      </c>
      <c r="E384" s="64">
        <v>9426</v>
      </c>
      <c r="F384" s="64">
        <v>26009496</v>
      </c>
      <c r="G384" s="64">
        <v>281</v>
      </c>
      <c r="H384" s="64">
        <v>852</v>
      </c>
      <c r="I384" s="64">
        <v>8888934</v>
      </c>
      <c r="J384" s="64">
        <v>0</v>
      </c>
      <c r="K384" s="64">
        <v>0</v>
      </c>
      <c r="L384" s="64">
        <v>0</v>
      </c>
      <c r="M384" s="64">
        <v>0</v>
      </c>
      <c r="N384" s="64">
        <v>0</v>
      </c>
      <c r="O384" s="64">
        <v>0</v>
      </c>
      <c r="P384" s="64">
        <v>743</v>
      </c>
      <c r="Q384" s="64">
        <v>8574</v>
      </c>
      <c r="R384" s="64">
        <v>17120562</v>
      </c>
      <c r="S384" s="64">
        <v>0</v>
      </c>
      <c r="T384" s="64">
        <v>0</v>
      </c>
      <c r="U384" s="64">
        <v>0</v>
      </c>
    </row>
    <row r="385" spans="1:21" s="18" customFormat="1" ht="15.75" hidden="1" customHeight="1" x14ac:dyDescent="0.2">
      <c r="A385" s="76"/>
      <c r="B385" s="22" t="s">
        <v>211</v>
      </c>
      <c r="C385" s="23" t="s">
        <v>17</v>
      </c>
      <c r="D385" s="24">
        <v>994</v>
      </c>
      <c r="E385" s="24">
        <v>9109</v>
      </c>
      <c r="F385" s="24">
        <v>25290156</v>
      </c>
      <c r="G385" s="24">
        <v>278</v>
      </c>
      <c r="H385" s="24">
        <v>843</v>
      </c>
      <c r="I385" s="24">
        <v>8785902</v>
      </c>
      <c r="J385" s="24">
        <v>0</v>
      </c>
      <c r="K385" s="24">
        <v>0</v>
      </c>
      <c r="L385" s="24">
        <v>0</v>
      </c>
      <c r="M385" s="24">
        <v>0</v>
      </c>
      <c r="N385" s="24">
        <v>0</v>
      </c>
      <c r="O385" s="24">
        <v>0</v>
      </c>
      <c r="P385" s="24">
        <v>716</v>
      </c>
      <c r="Q385" s="24">
        <v>8266</v>
      </c>
      <c r="R385" s="24">
        <v>16504254</v>
      </c>
      <c r="S385" s="24">
        <v>0</v>
      </c>
      <c r="T385" s="24">
        <v>0</v>
      </c>
      <c r="U385" s="24">
        <v>0</v>
      </c>
    </row>
    <row r="386" spans="1:21" s="18" customFormat="1" ht="15.75" hidden="1" customHeight="1" x14ac:dyDescent="0.2">
      <c r="A386" s="76"/>
      <c r="B386" s="21" t="s">
        <v>248</v>
      </c>
      <c r="C386" s="23" t="s">
        <v>14</v>
      </c>
      <c r="D386" s="24">
        <v>974</v>
      </c>
      <c r="E386" s="24">
        <v>8922</v>
      </c>
      <c r="F386" s="24">
        <v>24701247</v>
      </c>
      <c r="G386" s="24">
        <v>270</v>
      </c>
      <c r="H386" s="24">
        <v>813</v>
      </c>
      <c r="I386" s="24">
        <v>8511150</v>
      </c>
      <c r="J386" s="24">
        <v>0</v>
      </c>
      <c r="K386" s="24">
        <v>0</v>
      </c>
      <c r="L386" s="24">
        <v>0</v>
      </c>
      <c r="M386" s="24">
        <v>0</v>
      </c>
      <c r="N386" s="24">
        <v>0</v>
      </c>
      <c r="O386" s="24">
        <v>0</v>
      </c>
      <c r="P386" s="24">
        <v>704</v>
      </c>
      <c r="Q386" s="24">
        <v>8109</v>
      </c>
      <c r="R386" s="24">
        <v>16190097</v>
      </c>
      <c r="S386" s="24">
        <v>0</v>
      </c>
      <c r="T386" s="24">
        <v>0</v>
      </c>
      <c r="U386" s="24">
        <v>0</v>
      </c>
    </row>
    <row r="387" spans="1:21" s="18" customFormat="1" ht="15.75" hidden="1" customHeight="1" x14ac:dyDescent="0.2">
      <c r="A387" s="76"/>
      <c r="B387" s="21" t="s">
        <v>212</v>
      </c>
      <c r="C387" s="23" t="s">
        <v>15</v>
      </c>
      <c r="D387" s="24">
        <v>20</v>
      </c>
      <c r="E387" s="24">
        <v>187</v>
      </c>
      <c r="F387" s="24">
        <v>588909</v>
      </c>
      <c r="G387" s="24">
        <v>8</v>
      </c>
      <c r="H387" s="24">
        <v>30</v>
      </c>
      <c r="I387" s="24">
        <v>274752</v>
      </c>
      <c r="J387" s="24">
        <v>0</v>
      </c>
      <c r="K387" s="24">
        <v>0</v>
      </c>
      <c r="L387" s="24">
        <v>0</v>
      </c>
      <c r="M387" s="24">
        <v>0</v>
      </c>
      <c r="N387" s="24">
        <v>0</v>
      </c>
      <c r="O387" s="24">
        <v>0</v>
      </c>
      <c r="P387" s="24">
        <v>12</v>
      </c>
      <c r="Q387" s="24">
        <v>157</v>
      </c>
      <c r="R387" s="24">
        <v>314157</v>
      </c>
      <c r="S387" s="24">
        <v>0</v>
      </c>
      <c r="T387" s="24">
        <v>0</v>
      </c>
      <c r="U387" s="24">
        <v>0</v>
      </c>
    </row>
    <row r="388" spans="1:21" s="18" customFormat="1" ht="15.75" hidden="1" customHeight="1" x14ac:dyDescent="0.2">
      <c r="A388" s="76"/>
      <c r="B388" s="22" t="s">
        <v>333</v>
      </c>
      <c r="C388" s="23" t="s">
        <v>16</v>
      </c>
      <c r="D388" s="24">
        <v>8</v>
      </c>
      <c r="E388" s="24">
        <v>97</v>
      </c>
      <c r="F388" s="24">
        <v>222438</v>
      </c>
      <c r="G388" s="24">
        <v>1</v>
      </c>
      <c r="H388" s="24">
        <v>3</v>
      </c>
      <c r="I388" s="24">
        <v>34344</v>
      </c>
      <c r="J388" s="24">
        <v>0</v>
      </c>
      <c r="K388" s="24">
        <v>0</v>
      </c>
      <c r="L388" s="24">
        <v>0</v>
      </c>
      <c r="M388" s="24">
        <v>0</v>
      </c>
      <c r="N388" s="24">
        <v>0</v>
      </c>
      <c r="O388" s="24">
        <v>0</v>
      </c>
      <c r="P388" s="24">
        <v>7</v>
      </c>
      <c r="Q388" s="24">
        <v>94</v>
      </c>
      <c r="R388" s="24">
        <v>188094</v>
      </c>
      <c r="S388" s="24">
        <v>0</v>
      </c>
      <c r="T388" s="24">
        <v>0</v>
      </c>
      <c r="U388" s="24">
        <v>0</v>
      </c>
    </row>
    <row r="389" spans="1:21" s="18" customFormat="1" ht="15.75" hidden="1" customHeight="1" x14ac:dyDescent="0.2">
      <c r="A389" s="77"/>
      <c r="B389" s="25" t="s">
        <v>221</v>
      </c>
      <c r="C389" s="26" t="s">
        <v>18</v>
      </c>
      <c r="D389" s="27">
        <v>22</v>
      </c>
      <c r="E389" s="27">
        <v>220</v>
      </c>
      <c r="F389" s="27">
        <v>496902</v>
      </c>
      <c r="G389" s="27">
        <v>2</v>
      </c>
      <c r="H389" s="27">
        <v>6</v>
      </c>
      <c r="I389" s="27">
        <v>68688</v>
      </c>
      <c r="J389" s="27">
        <v>0</v>
      </c>
      <c r="K389" s="27">
        <v>0</v>
      </c>
      <c r="L389" s="27">
        <v>0</v>
      </c>
      <c r="M389" s="27">
        <v>0</v>
      </c>
      <c r="N389" s="27">
        <v>0</v>
      </c>
      <c r="O389" s="27">
        <v>0</v>
      </c>
      <c r="P389" s="27">
        <v>20</v>
      </c>
      <c r="Q389" s="27">
        <v>214</v>
      </c>
      <c r="R389" s="27">
        <v>428214</v>
      </c>
      <c r="S389" s="27">
        <v>0</v>
      </c>
      <c r="T389" s="27">
        <v>0</v>
      </c>
      <c r="U389" s="27">
        <v>0</v>
      </c>
    </row>
    <row r="390" spans="1:21" ht="15.75" hidden="1" customHeight="1" x14ac:dyDescent="0.2">
      <c r="A390" s="72" t="s">
        <v>237</v>
      </c>
      <c r="B390" s="73"/>
      <c r="C390" s="15" t="s">
        <v>35</v>
      </c>
      <c r="D390" s="16">
        <v>1135</v>
      </c>
      <c r="E390" s="16">
        <v>8118</v>
      </c>
      <c r="F390" s="16">
        <v>24899624</v>
      </c>
      <c r="G390" s="16">
        <v>490</v>
      </c>
      <c r="H390" s="16">
        <v>838</v>
      </c>
      <c r="I390" s="16">
        <v>10331540</v>
      </c>
      <c r="J390" s="16">
        <v>6</v>
      </c>
      <c r="K390" s="16">
        <v>8</v>
      </c>
      <c r="L390" s="16">
        <v>6323</v>
      </c>
      <c r="M390" s="16">
        <v>8</v>
      </c>
      <c r="N390" s="16">
        <v>8</v>
      </c>
      <c r="O390" s="16">
        <v>234000</v>
      </c>
      <c r="P390" s="16">
        <v>610</v>
      </c>
      <c r="Q390" s="16">
        <v>7006</v>
      </c>
      <c r="R390" s="16">
        <v>14018891</v>
      </c>
      <c r="S390" s="16">
        <v>21</v>
      </c>
      <c r="T390" s="16">
        <v>258</v>
      </c>
      <c r="U390" s="16">
        <v>308870</v>
      </c>
    </row>
    <row r="391" spans="1:21" s="18" customFormat="1" ht="15.75" hidden="1" customHeight="1" x14ac:dyDescent="0.2">
      <c r="A391" s="91" t="s">
        <v>332</v>
      </c>
      <c r="B391" s="17" t="s">
        <v>210</v>
      </c>
      <c r="C391" s="63" t="s">
        <v>22</v>
      </c>
      <c r="D391" s="64">
        <v>79</v>
      </c>
      <c r="E391" s="64">
        <v>663</v>
      </c>
      <c r="F391" s="64">
        <v>1731032</v>
      </c>
      <c r="G391" s="64">
        <v>18</v>
      </c>
      <c r="H391" s="64">
        <v>43</v>
      </c>
      <c r="I391" s="64">
        <v>521855</v>
      </c>
      <c r="J391" s="64">
        <v>0</v>
      </c>
      <c r="K391" s="64">
        <v>0</v>
      </c>
      <c r="L391" s="64">
        <v>0</v>
      </c>
      <c r="M391" s="64">
        <v>0</v>
      </c>
      <c r="N391" s="64">
        <v>0</v>
      </c>
      <c r="O391" s="64">
        <v>0</v>
      </c>
      <c r="P391" s="64">
        <v>54</v>
      </c>
      <c r="Q391" s="64">
        <v>586</v>
      </c>
      <c r="R391" s="64">
        <v>1174587</v>
      </c>
      <c r="S391" s="64">
        <v>7</v>
      </c>
      <c r="T391" s="64">
        <v>34</v>
      </c>
      <c r="U391" s="64">
        <v>34590</v>
      </c>
    </row>
    <row r="392" spans="1:21" s="18" customFormat="1" ht="15.75" hidden="1" customHeight="1" x14ac:dyDescent="0.2">
      <c r="A392" s="92"/>
      <c r="B392" s="19" t="s">
        <v>211</v>
      </c>
      <c r="C392" s="42" t="s">
        <v>17</v>
      </c>
      <c r="D392" s="20">
        <v>77</v>
      </c>
      <c r="E392" s="20">
        <v>649</v>
      </c>
      <c r="F392" s="20">
        <v>1703018</v>
      </c>
      <c r="G392" s="20">
        <v>18</v>
      </c>
      <c r="H392" s="20">
        <v>43</v>
      </c>
      <c r="I392" s="20">
        <v>521855</v>
      </c>
      <c r="J392" s="20">
        <v>0</v>
      </c>
      <c r="K392" s="20">
        <v>0</v>
      </c>
      <c r="L392" s="20">
        <v>0</v>
      </c>
      <c r="M392" s="20">
        <v>0</v>
      </c>
      <c r="N392" s="20">
        <v>0</v>
      </c>
      <c r="O392" s="20">
        <v>0</v>
      </c>
      <c r="P392" s="20">
        <v>52</v>
      </c>
      <c r="Q392" s="20">
        <v>572</v>
      </c>
      <c r="R392" s="20">
        <v>1146573</v>
      </c>
      <c r="S392" s="20">
        <v>7</v>
      </c>
      <c r="T392" s="20">
        <v>34</v>
      </c>
      <c r="U392" s="20">
        <v>34590</v>
      </c>
    </row>
    <row r="393" spans="1:21" s="18" customFormat="1" ht="15.75" hidden="1" customHeight="1" x14ac:dyDescent="0.2">
      <c r="A393" s="92"/>
      <c r="B393" s="21" t="s">
        <v>248</v>
      </c>
      <c r="C393" s="42" t="s">
        <v>14</v>
      </c>
      <c r="D393" s="20">
        <v>77</v>
      </c>
      <c r="E393" s="20">
        <v>648</v>
      </c>
      <c r="F393" s="20">
        <v>1701017</v>
      </c>
      <c r="G393" s="20">
        <v>18</v>
      </c>
      <c r="H393" s="20">
        <v>43</v>
      </c>
      <c r="I393" s="20">
        <v>521855</v>
      </c>
      <c r="J393" s="20">
        <v>0</v>
      </c>
      <c r="K393" s="20">
        <v>0</v>
      </c>
      <c r="L393" s="20">
        <v>0</v>
      </c>
      <c r="M393" s="20">
        <v>0</v>
      </c>
      <c r="N393" s="20">
        <v>0</v>
      </c>
      <c r="O393" s="20">
        <v>0</v>
      </c>
      <c r="P393" s="20">
        <v>52</v>
      </c>
      <c r="Q393" s="20">
        <v>571</v>
      </c>
      <c r="R393" s="20">
        <v>1144572</v>
      </c>
      <c r="S393" s="20">
        <v>7</v>
      </c>
      <c r="T393" s="20">
        <v>34</v>
      </c>
      <c r="U393" s="20">
        <v>34590</v>
      </c>
    </row>
    <row r="394" spans="1:21" s="18" customFormat="1" ht="15.75" hidden="1" customHeight="1" x14ac:dyDescent="0.2">
      <c r="A394" s="92"/>
      <c r="B394" s="21" t="s">
        <v>212</v>
      </c>
      <c r="C394" s="42" t="s">
        <v>15</v>
      </c>
      <c r="D394" s="20">
        <v>0</v>
      </c>
      <c r="E394" s="20">
        <v>1</v>
      </c>
      <c r="F394" s="20">
        <v>2001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20">
        <v>0</v>
      </c>
      <c r="O394" s="20">
        <v>0</v>
      </c>
      <c r="P394" s="20">
        <v>0</v>
      </c>
      <c r="Q394" s="20">
        <v>1</v>
      </c>
      <c r="R394" s="20">
        <v>2001</v>
      </c>
      <c r="S394" s="20">
        <v>0</v>
      </c>
      <c r="T394" s="20">
        <v>0</v>
      </c>
      <c r="U394" s="20">
        <v>0</v>
      </c>
    </row>
    <row r="395" spans="1:21" s="18" customFormat="1" ht="15.75" hidden="1" customHeight="1" x14ac:dyDescent="0.2">
      <c r="A395" s="92"/>
      <c r="B395" s="19" t="s">
        <v>333</v>
      </c>
      <c r="C395" s="42" t="s">
        <v>16</v>
      </c>
      <c r="D395" s="20">
        <v>0</v>
      </c>
      <c r="E395" s="20">
        <v>0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M395" s="20">
        <v>0</v>
      </c>
      <c r="N395" s="20">
        <v>0</v>
      </c>
      <c r="O395" s="20">
        <v>0</v>
      </c>
      <c r="P395" s="20">
        <v>0</v>
      </c>
      <c r="Q395" s="20">
        <v>0</v>
      </c>
      <c r="R395" s="20">
        <v>0</v>
      </c>
      <c r="S395" s="20">
        <v>0</v>
      </c>
      <c r="T395" s="20">
        <v>0</v>
      </c>
      <c r="U395" s="20">
        <v>0</v>
      </c>
    </row>
    <row r="396" spans="1:21" s="18" customFormat="1" ht="15.75" hidden="1" customHeight="1" x14ac:dyDescent="0.2">
      <c r="A396" s="92"/>
      <c r="B396" s="19" t="s">
        <v>221</v>
      </c>
      <c r="C396" s="42" t="s">
        <v>18</v>
      </c>
      <c r="D396" s="20">
        <v>2</v>
      </c>
      <c r="E396" s="20">
        <v>14</v>
      </c>
      <c r="F396" s="20">
        <v>28014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M396" s="20">
        <v>0</v>
      </c>
      <c r="N396" s="20">
        <v>0</v>
      </c>
      <c r="O396" s="20">
        <v>0</v>
      </c>
      <c r="P396" s="20">
        <v>2</v>
      </c>
      <c r="Q396" s="20">
        <v>14</v>
      </c>
      <c r="R396" s="20">
        <v>28014</v>
      </c>
      <c r="S396" s="20">
        <v>0</v>
      </c>
      <c r="T396" s="20">
        <v>0</v>
      </c>
      <c r="U396" s="20">
        <v>0</v>
      </c>
    </row>
    <row r="397" spans="1:21" s="18" customFormat="1" ht="15.75" hidden="1" customHeight="1" x14ac:dyDescent="0.2">
      <c r="A397" s="76" t="s">
        <v>334</v>
      </c>
      <c r="B397" s="17" t="s">
        <v>210</v>
      </c>
      <c r="C397" s="63" t="s">
        <v>22</v>
      </c>
      <c r="D397" s="64">
        <v>1056</v>
      </c>
      <c r="E397" s="64">
        <v>7455</v>
      </c>
      <c r="F397" s="64">
        <v>23168592</v>
      </c>
      <c r="G397" s="64">
        <v>472</v>
      </c>
      <c r="H397" s="64">
        <v>795</v>
      </c>
      <c r="I397" s="64">
        <v>9809685</v>
      </c>
      <c r="J397" s="64">
        <v>6</v>
      </c>
      <c r="K397" s="64">
        <v>8</v>
      </c>
      <c r="L397" s="64">
        <v>6323</v>
      </c>
      <c r="M397" s="64">
        <v>8</v>
      </c>
      <c r="N397" s="64">
        <v>8</v>
      </c>
      <c r="O397" s="64">
        <v>234000</v>
      </c>
      <c r="P397" s="64">
        <v>556</v>
      </c>
      <c r="Q397" s="64">
        <v>6420</v>
      </c>
      <c r="R397" s="64">
        <v>12844304</v>
      </c>
      <c r="S397" s="64">
        <v>14</v>
      </c>
      <c r="T397" s="64">
        <v>224</v>
      </c>
      <c r="U397" s="64">
        <v>274280</v>
      </c>
    </row>
    <row r="398" spans="1:21" s="18" customFormat="1" ht="15.75" hidden="1" customHeight="1" x14ac:dyDescent="0.2">
      <c r="A398" s="76"/>
      <c r="B398" s="22" t="s">
        <v>211</v>
      </c>
      <c r="C398" s="23" t="s">
        <v>17</v>
      </c>
      <c r="D398" s="24">
        <v>968</v>
      </c>
      <c r="E398" s="24">
        <v>6898</v>
      </c>
      <c r="F398" s="24">
        <v>21218398</v>
      </c>
      <c r="G398" s="24">
        <v>428</v>
      </c>
      <c r="H398" s="24">
        <v>714</v>
      </c>
      <c r="I398" s="24">
        <v>8798400</v>
      </c>
      <c r="J398" s="24">
        <v>6</v>
      </c>
      <c r="K398" s="24">
        <v>8</v>
      </c>
      <c r="L398" s="24">
        <v>6323</v>
      </c>
      <c r="M398" s="24">
        <v>8</v>
      </c>
      <c r="N398" s="24">
        <v>8</v>
      </c>
      <c r="O398" s="24">
        <v>234000</v>
      </c>
      <c r="P398" s="24">
        <v>516</v>
      </c>
      <c r="Q398" s="24">
        <v>5989</v>
      </c>
      <c r="R398" s="24">
        <v>11981895</v>
      </c>
      <c r="S398" s="24">
        <v>10</v>
      </c>
      <c r="T398" s="24">
        <v>179</v>
      </c>
      <c r="U398" s="24">
        <v>197780</v>
      </c>
    </row>
    <row r="399" spans="1:21" s="18" customFormat="1" ht="15.75" hidden="1" customHeight="1" x14ac:dyDescent="0.2">
      <c r="A399" s="76"/>
      <c r="B399" s="21" t="s">
        <v>248</v>
      </c>
      <c r="C399" s="23" t="s">
        <v>14</v>
      </c>
      <c r="D399" s="24">
        <v>931</v>
      </c>
      <c r="E399" s="24">
        <v>6659</v>
      </c>
      <c r="F399" s="24">
        <v>20299855</v>
      </c>
      <c r="G399" s="24">
        <v>405</v>
      </c>
      <c r="H399" s="24">
        <v>672</v>
      </c>
      <c r="I399" s="24">
        <v>8274030</v>
      </c>
      <c r="J399" s="24">
        <v>6</v>
      </c>
      <c r="K399" s="24">
        <v>8</v>
      </c>
      <c r="L399" s="24">
        <v>6323</v>
      </c>
      <c r="M399" s="24">
        <v>8</v>
      </c>
      <c r="N399" s="24">
        <v>8</v>
      </c>
      <c r="O399" s="24">
        <v>234000</v>
      </c>
      <c r="P399" s="24">
        <v>502</v>
      </c>
      <c r="Q399" s="24">
        <v>5792</v>
      </c>
      <c r="R399" s="24">
        <v>11587722</v>
      </c>
      <c r="S399" s="24">
        <v>10</v>
      </c>
      <c r="T399" s="24">
        <v>179</v>
      </c>
      <c r="U399" s="24">
        <v>197780</v>
      </c>
    </row>
    <row r="400" spans="1:21" s="18" customFormat="1" ht="15.75" hidden="1" customHeight="1" x14ac:dyDescent="0.2">
      <c r="A400" s="76"/>
      <c r="B400" s="21" t="s">
        <v>212</v>
      </c>
      <c r="C400" s="23" t="s">
        <v>15</v>
      </c>
      <c r="D400" s="24">
        <v>37</v>
      </c>
      <c r="E400" s="24">
        <v>239</v>
      </c>
      <c r="F400" s="24">
        <v>918543</v>
      </c>
      <c r="G400" s="24">
        <v>23</v>
      </c>
      <c r="H400" s="24">
        <v>42</v>
      </c>
      <c r="I400" s="24">
        <v>524370</v>
      </c>
      <c r="J400" s="24">
        <v>0</v>
      </c>
      <c r="K400" s="24">
        <v>0</v>
      </c>
      <c r="L400" s="24">
        <v>0</v>
      </c>
      <c r="M400" s="24">
        <v>0</v>
      </c>
      <c r="N400" s="24">
        <v>0</v>
      </c>
      <c r="O400" s="24">
        <v>0</v>
      </c>
      <c r="P400" s="24">
        <v>14</v>
      </c>
      <c r="Q400" s="24">
        <v>197</v>
      </c>
      <c r="R400" s="24">
        <v>394173</v>
      </c>
      <c r="S400" s="24">
        <v>0</v>
      </c>
      <c r="T400" s="24">
        <v>0</v>
      </c>
      <c r="U400" s="24">
        <v>0</v>
      </c>
    </row>
    <row r="401" spans="1:21" s="18" customFormat="1" ht="15.75" hidden="1" customHeight="1" x14ac:dyDescent="0.2">
      <c r="A401" s="76"/>
      <c r="B401" s="22" t="s">
        <v>333</v>
      </c>
      <c r="C401" s="23" t="s">
        <v>16</v>
      </c>
      <c r="D401" s="24">
        <v>50</v>
      </c>
      <c r="E401" s="24">
        <v>299</v>
      </c>
      <c r="F401" s="24">
        <v>1125434</v>
      </c>
      <c r="G401" s="24">
        <v>27</v>
      </c>
      <c r="H401" s="24">
        <v>51</v>
      </c>
      <c r="I401" s="24">
        <v>636735</v>
      </c>
      <c r="J401" s="24">
        <v>0</v>
      </c>
      <c r="K401" s="24">
        <v>0</v>
      </c>
      <c r="L401" s="24">
        <v>0</v>
      </c>
      <c r="M401" s="24">
        <v>0</v>
      </c>
      <c r="N401" s="24">
        <v>0</v>
      </c>
      <c r="O401" s="24">
        <v>0</v>
      </c>
      <c r="P401" s="24">
        <v>20</v>
      </c>
      <c r="Q401" s="24">
        <v>215</v>
      </c>
      <c r="R401" s="24">
        <v>430199</v>
      </c>
      <c r="S401" s="24">
        <v>3</v>
      </c>
      <c r="T401" s="24">
        <v>33</v>
      </c>
      <c r="U401" s="24">
        <v>58500</v>
      </c>
    </row>
    <row r="402" spans="1:21" s="18" customFormat="1" ht="15.75" hidden="1" customHeight="1" x14ac:dyDescent="0.2">
      <c r="A402" s="77"/>
      <c r="B402" s="25" t="s">
        <v>221</v>
      </c>
      <c r="C402" s="26" t="s">
        <v>18</v>
      </c>
      <c r="D402" s="27">
        <v>38</v>
      </c>
      <c r="E402" s="27">
        <v>258</v>
      </c>
      <c r="F402" s="27">
        <v>824760</v>
      </c>
      <c r="G402" s="27">
        <v>17</v>
      </c>
      <c r="H402" s="27">
        <v>30</v>
      </c>
      <c r="I402" s="27">
        <v>374550</v>
      </c>
      <c r="J402" s="27">
        <v>0</v>
      </c>
      <c r="K402" s="27">
        <v>0</v>
      </c>
      <c r="L402" s="27">
        <v>0</v>
      </c>
      <c r="M402" s="27">
        <v>0</v>
      </c>
      <c r="N402" s="27">
        <v>0</v>
      </c>
      <c r="O402" s="27">
        <v>0</v>
      </c>
      <c r="P402" s="27">
        <v>20</v>
      </c>
      <c r="Q402" s="27">
        <v>216</v>
      </c>
      <c r="R402" s="27">
        <v>432210</v>
      </c>
      <c r="S402" s="27">
        <v>1</v>
      </c>
      <c r="T402" s="27">
        <v>12</v>
      </c>
      <c r="U402" s="27">
        <v>18000</v>
      </c>
    </row>
    <row r="403" spans="1:21" ht="15.75" hidden="1" customHeight="1" x14ac:dyDescent="0.2">
      <c r="A403" s="72" t="s">
        <v>251</v>
      </c>
      <c r="B403" s="73"/>
      <c r="C403" s="15" t="s">
        <v>47</v>
      </c>
      <c r="D403" s="16">
        <v>7418</v>
      </c>
      <c r="E403" s="16">
        <v>65329</v>
      </c>
      <c r="F403" s="16">
        <v>183472876</v>
      </c>
      <c r="G403" s="16">
        <v>2088</v>
      </c>
      <c r="H403" s="16">
        <v>5753</v>
      </c>
      <c r="I403" s="16">
        <v>64684825</v>
      </c>
      <c r="J403" s="16">
        <v>30</v>
      </c>
      <c r="K403" s="16">
        <v>61</v>
      </c>
      <c r="L403" s="16">
        <v>239496</v>
      </c>
      <c r="M403" s="16">
        <v>3</v>
      </c>
      <c r="N403" s="16">
        <v>3</v>
      </c>
      <c r="O403" s="16">
        <v>130000</v>
      </c>
      <c r="P403" s="16">
        <v>5210</v>
      </c>
      <c r="Q403" s="16">
        <v>58635</v>
      </c>
      <c r="R403" s="16">
        <v>117130855</v>
      </c>
      <c r="S403" s="16">
        <v>87</v>
      </c>
      <c r="T403" s="16">
        <v>877</v>
      </c>
      <c r="U403" s="16">
        <v>1287700</v>
      </c>
    </row>
    <row r="404" spans="1:21" s="18" customFormat="1" ht="15.75" hidden="1" customHeight="1" x14ac:dyDescent="0.2">
      <c r="A404" s="91" t="s">
        <v>332</v>
      </c>
      <c r="B404" s="17" t="s">
        <v>210</v>
      </c>
      <c r="C404" s="63" t="s">
        <v>22</v>
      </c>
      <c r="D404" s="64">
        <v>1148</v>
      </c>
      <c r="E404" s="64">
        <v>10925</v>
      </c>
      <c r="F404" s="64">
        <v>28557918</v>
      </c>
      <c r="G404" s="64">
        <v>287</v>
      </c>
      <c r="H404" s="64">
        <v>842</v>
      </c>
      <c r="I404" s="64">
        <v>8359507</v>
      </c>
      <c r="J404" s="64">
        <v>10</v>
      </c>
      <c r="K404" s="64">
        <v>10</v>
      </c>
      <c r="L404" s="64">
        <v>123980</v>
      </c>
      <c r="M404" s="64">
        <v>0</v>
      </c>
      <c r="N404" s="64">
        <v>0</v>
      </c>
      <c r="O404" s="64">
        <v>0</v>
      </c>
      <c r="P404" s="64">
        <v>835</v>
      </c>
      <c r="Q404" s="64">
        <v>9969</v>
      </c>
      <c r="R404" s="64">
        <v>19918431</v>
      </c>
      <c r="S404" s="64">
        <v>16</v>
      </c>
      <c r="T404" s="64">
        <v>104</v>
      </c>
      <c r="U404" s="64">
        <v>156000</v>
      </c>
    </row>
    <row r="405" spans="1:21" s="18" customFormat="1" ht="15.75" hidden="1" customHeight="1" x14ac:dyDescent="0.2">
      <c r="A405" s="92"/>
      <c r="B405" s="19" t="s">
        <v>211</v>
      </c>
      <c r="C405" s="42" t="s">
        <v>17</v>
      </c>
      <c r="D405" s="20">
        <v>1134</v>
      </c>
      <c r="E405" s="20">
        <v>10805</v>
      </c>
      <c r="F405" s="20">
        <v>28122885</v>
      </c>
      <c r="G405" s="20">
        <v>280</v>
      </c>
      <c r="H405" s="20">
        <v>821</v>
      </c>
      <c r="I405" s="20">
        <v>8122573</v>
      </c>
      <c r="J405" s="20">
        <v>10</v>
      </c>
      <c r="K405" s="20">
        <v>10</v>
      </c>
      <c r="L405" s="20">
        <v>123980</v>
      </c>
      <c r="M405" s="20">
        <v>0</v>
      </c>
      <c r="N405" s="20">
        <v>0</v>
      </c>
      <c r="O405" s="20">
        <v>0</v>
      </c>
      <c r="P405" s="20">
        <v>828</v>
      </c>
      <c r="Q405" s="20">
        <v>9870</v>
      </c>
      <c r="R405" s="20">
        <v>19720332</v>
      </c>
      <c r="S405" s="20">
        <v>16</v>
      </c>
      <c r="T405" s="20">
        <v>104</v>
      </c>
      <c r="U405" s="20">
        <v>156000</v>
      </c>
    </row>
    <row r="406" spans="1:21" s="18" customFormat="1" ht="15.75" hidden="1" customHeight="1" x14ac:dyDescent="0.2">
      <c r="A406" s="92"/>
      <c r="B406" s="21" t="s">
        <v>248</v>
      </c>
      <c r="C406" s="42" t="s">
        <v>14</v>
      </c>
      <c r="D406" s="20">
        <v>1028</v>
      </c>
      <c r="E406" s="20">
        <v>9940</v>
      </c>
      <c r="F406" s="20">
        <v>25430881</v>
      </c>
      <c r="G406" s="20">
        <v>236</v>
      </c>
      <c r="H406" s="20">
        <v>700</v>
      </c>
      <c r="I406" s="20">
        <v>6919313</v>
      </c>
      <c r="J406" s="20">
        <v>10</v>
      </c>
      <c r="K406" s="20">
        <v>10</v>
      </c>
      <c r="L406" s="20">
        <v>123980</v>
      </c>
      <c r="M406" s="20">
        <v>0</v>
      </c>
      <c r="N406" s="20">
        <v>0</v>
      </c>
      <c r="O406" s="20">
        <v>0</v>
      </c>
      <c r="P406" s="20">
        <v>766</v>
      </c>
      <c r="Q406" s="20">
        <v>9126</v>
      </c>
      <c r="R406" s="20">
        <v>18231588</v>
      </c>
      <c r="S406" s="20">
        <v>16</v>
      </c>
      <c r="T406" s="20">
        <v>104</v>
      </c>
      <c r="U406" s="20">
        <v>156000</v>
      </c>
    </row>
    <row r="407" spans="1:21" s="18" customFormat="1" ht="15.75" hidden="1" customHeight="1" x14ac:dyDescent="0.2">
      <c r="A407" s="92"/>
      <c r="B407" s="21" t="s">
        <v>212</v>
      </c>
      <c r="C407" s="42" t="s">
        <v>15</v>
      </c>
      <c r="D407" s="20">
        <v>106</v>
      </c>
      <c r="E407" s="20">
        <v>865</v>
      </c>
      <c r="F407" s="20">
        <v>2692004</v>
      </c>
      <c r="G407" s="20">
        <v>44</v>
      </c>
      <c r="H407" s="20">
        <v>121</v>
      </c>
      <c r="I407" s="20">
        <v>1203260</v>
      </c>
      <c r="J407" s="20">
        <v>0</v>
      </c>
      <c r="K407" s="20">
        <v>0</v>
      </c>
      <c r="L407" s="20">
        <v>0</v>
      </c>
      <c r="M407" s="20">
        <v>0</v>
      </c>
      <c r="N407" s="20">
        <v>0</v>
      </c>
      <c r="O407" s="20">
        <v>0</v>
      </c>
      <c r="P407" s="20">
        <v>62</v>
      </c>
      <c r="Q407" s="20">
        <v>744</v>
      </c>
      <c r="R407" s="20">
        <v>1488744</v>
      </c>
      <c r="S407" s="20">
        <v>0</v>
      </c>
      <c r="T407" s="20">
        <v>0</v>
      </c>
      <c r="U407" s="20">
        <v>0</v>
      </c>
    </row>
    <row r="408" spans="1:21" s="18" customFormat="1" ht="15.75" hidden="1" customHeight="1" x14ac:dyDescent="0.2">
      <c r="A408" s="92"/>
      <c r="B408" s="19" t="s">
        <v>333</v>
      </c>
      <c r="C408" s="42" t="s">
        <v>16</v>
      </c>
      <c r="D408" s="20">
        <v>8</v>
      </c>
      <c r="E408" s="20">
        <v>70</v>
      </c>
      <c r="F408" s="20">
        <v>306642</v>
      </c>
      <c r="G408" s="20">
        <v>6</v>
      </c>
      <c r="H408" s="20">
        <v>18</v>
      </c>
      <c r="I408" s="20">
        <v>202590</v>
      </c>
      <c r="J408" s="20">
        <v>0</v>
      </c>
      <c r="K408" s="20">
        <v>0</v>
      </c>
      <c r="L408" s="20">
        <v>0</v>
      </c>
      <c r="M408" s="20">
        <v>0</v>
      </c>
      <c r="N408" s="20">
        <v>0</v>
      </c>
      <c r="O408" s="20">
        <v>0</v>
      </c>
      <c r="P408" s="20">
        <v>2</v>
      </c>
      <c r="Q408" s="20">
        <v>52</v>
      </c>
      <c r="R408" s="20">
        <v>104052</v>
      </c>
      <c r="S408" s="20">
        <v>0</v>
      </c>
      <c r="T408" s="20">
        <v>0</v>
      </c>
      <c r="U408" s="20">
        <v>0</v>
      </c>
    </row>
    <row r="409" spans="1:21" s="18" customFormat="1" ht="15.75" hidden="1" customHeight="1" x14ac:dyDescent="0.2">
      <c r="A409" s="92"/>
      <c r="B409" s="19" t="s">
        <v>221</v>
      </c>
      <c r="C409" s="42" t="s">
        <v>18</v>
      </c>
      <c r="D409" s="20">
        <v>6</v>
      </c>
      <c r="E409" s="20">
        <v>50</v>
      </c>
      <c r="F409" s="20">
        <v>128391</v>
      </c>
      <c r="G409" s="20">
        <v>1</v>
      </c>
      <c r="H409" s="20">
        <v>3</v>
      </c>
      <c r="I409" s="20">
        <v>34344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5</v>
      </c>
      <c r="Q409" s="20">
        <v>47</v>
      </c>
      <c r="R409" s="20">
        <v>94047</v>
      </c>
      <c r="S409" s="20">
        <v>0</v>
      </c>
      <c r="T409" s="20">
        <v>0</v>
      </c>
      <c r="U409" s="20">
        <v>0</v>
      </c>
    </row>
    <row r="410" spans="1:21" s="18" customFormat="1" ht="15.75" hidden="1" customHeight="1" x14ac:dyDescent="0.2">
      <c r="A410" s="76" t="s">
        <v>334</v>
      </c>
      <c r="B410" s="17" t="s">
        <v>210</v>
      </c>
      <c r="C410" s="63" t="s">
        <v>22</v>
      </c>
      <c r="D410" s="64">
        <v>6270</v>
      </c>
      <c r="E410" s="64">
        <v>54404</v>
      </c>
      <c r="F410" s="64">
        <v>154914958</v>
      </c>
      <c r="G410" s="64">
        <v>1801</v>
      </c>
      <c r="H410" s="64">
        <v>4911</v>
      </c>
      <c r="I410" s="64">
        <v>56325318</v>
      </c>
      <c r="J410" s="64">
        <v>20</v>
      </c>
      <c r="K410" s="64">
        <v>51</v>
      </c>
      <c r="L410" s="64">
        <v>115516</v>
      </c>
      <c r="M410" s="64">
        <v>3</v>
      </c>
      <c r="N410" s="64">
        <v>3</v>
      </c>
      <c r="O410" s="64">
        <v>130000</v>
      </c>
      <c r="P410" s="64">
        <v>4375</v>
      </c>
      <c r="Q410" s="64">
        <v>48666</v>
      </c>
      <c r="R410" s="64">
        <v>97212424</v>
      </c>
      <c r="S410" s="64">
        <v>71</v>
      </c>
      <c r="T410" s="64">
        <v>773</v>
      </c>
      <c r="U410" s="64">
        <v>1131700</v>
      </c>
    </row>
    <row r="411" spans="1:21" s="18" customFormat="1" ht="15.75" hidden="1" customHeight="1" x14ac:dyDescent="0.2">
      <c r="A411" s="76"/>
      <c r="B411" s="22" t="s">
        <v>211</v>
      </c>
      <c r="C411" s="23" t="s">
        <v>17</v>
      </c>
      <c r="D411" s="24">
        <v>6165</v>
      </c>
      <c r="E411" s="24">
        <v>53482</v>
      </c>
      <c r="F411" s="24">
        <v>152485005</v>
      </c>
      <c r="G411" s="24">
        <v>1776</v>
      </c>
      <c r="H411" s="24">
        <v>4839</v>
      </c>
      <c r="I411" s="24">
        <v>55564406</v>
      </c>
      <c r="J411" s="24">
        <v>20</v>
      </c>
      <c r="K411" s="24">
        <v>51</v>
      </c>
      <c r="L411" s="24">
        <v>115516</v>
      </c>
      <c r="M411" s="24">
        <v>3</v>
      </c>
      <c r="N411" s="24">
        <v>3</v>
      </c>
      <c r="O411" s="24">
        <v>130000</v>
      </c>
      <c r="P411" s="24">
        <v>4297</v>
      </c>
      <c r="Q411" s="24">
        <v>47826</v>
      </c>
      <c r="R411" s="24">
        <v>95558383</v>
      </c>
      <c r="S411" s="24">
        <v>69</v>
      </c>
      <c r="T411" s="24">
        <v>763</v>
      </c>
      <c r="U411" s="24">
        <v>1116700</v>
      </c>
    </row>
    <row r="412" spans="1:21" s="18" customFormat="1" ht="15.75" hidden="1" customHeight="1" x14ac:dyDescent="0.2">
      <c r="A412" s="76"/>
      <c r="B412" s="21" t="s">
        <v>248</v>
      </c>
      <c r="C412" s="23" t="s">
        <v>14</v>
      </c>
      <c r="D412" s="24">
        <v>5542</v>
      </c>
      <c r="E412" s="24">
        <v>49288</v>
      </c>
      <c r="F412" s="24">
        <v>137894952</v>
      </c>
      <c r="G412" s="24">
        <v>1504</v>
      </c>
      <c r="H412" s="24">
        <v>4120</v>
      </c>
      <c r="I412" s="24">
        <v>47904027</v>
      </c>
      <c r="J412" s="24">
        <v>20</v>
      </c>
      <c r="K412" s="24">
        <v>51</v>
      </c>
      <c r="L412" s="24">
        <v>115516</v>
      </c>
      <c r="M412" s="24">
        <v>3</v>
      </c>
      <c r="N412" s="24">
        <v>3</v>
      </c>
      <c r="O412" s="24">
        <v>130000</v>
      </c>
      <c r="P412" s="24">
        <v>3947</v>
      </c>
      <c r="Q412" s="24">
        <v>44357</v>
      </c>
      <c r="R412" s="24">
        <v>88637709</v>
      </c>
      <c r="S412" s="24">
        <v>68</v>
      </c>
      <c r="T412" s="24">
        <v>757</v>
      </c>
      <c r="U412" s="24">
        <v>1107700</v>
      </c>
    </row>
    <row r="413" spans="1:21" s="18" customFormat="1" ht="15.75" hidden="1" customHeight="1" x14ac:dyDescent="0.2">
      <c r="A413" s="76"/>
      <c r="B413" s="21" t="s">
        <v>212</v>
      </c>
      <c r="C413" s="23" t="s">
        <v>15</v>
      </c>
      <c r="D413" s="24">
        <v>623</v>
      </c>
      <c r="E413" s="24">
        <v>4194</v>
      </c>
      <c r="F413" s="24">
        <v>14590053</v>
      </c>
      <c r="G413" s="24">
        <v>272</v>
      </c>
      <c r="H413" s="24">
        <v>719</v>
      </c>
      <c r="I413" s="24">
        <v>7660379</v>
      </c>
      <c r="J413" s="24">
        <v>0</v>
      </c>
      <c r="K413" s="24">
        <v>0</v>
      </c>
      <c r="L413" s="24">
        <v>0</v>
      </c>
      <c r="M413" s="24">
        <v>0</v>
      </c>
      <c r="N413" s="24">
        <v>0</v>
      </c>
      <c r="O413" s="24">
        <v>0</v>
      </c>
      <c r="P413" s="24">
        <v>350</v>
      </c>
      <c r="Q413" s="24">
        <v>3469</v>
      </c>
      <c r="R413" s="24">
        <v>6920674</v>
      </c>
      <c r="S413" s="24">
        <v>1</v>
      </c>
      <c r="T413" s="24">
        <v>6</v>
      </c>
      <c r="U413" s="24">
        <v>9000</v>
      </c>
    </row>
    <row r="414" spans="1:21" s="18" customFormat="1" ht="15.75" hidden="1" customHeight="1" x14ac:dyDescent="0.2">
      <c r="A414" s="76"/>
      <c r="B414" s="22" t="s">
        <v>333</v>
      </c>
      <c r="C414" s="23" t="s">
        <v>16</v>
      </c>
      <c r="D414" s="24">
        <v>34</v>
      </c>
      <c r="E414" s="24">
        <v>291</v>
      </c>
      <c r="F414" s="24">
        <v>820893</v>
      </c>
      <c r="G414" s="24">
        <v>11</v>
      </c>
      <c r="H414" s="24">
        <v>33</v>
      </c>
      <c r="I414" s="24">
        <v>334440</v>
      </c>
      <c r="J414" s="24">
        <v>0</v>
      </c>
      <c r="K414" s="24">
        <v>0</v>
      </c>
      <c r="L414" s="24">
        <v>0</v>
      </c>
      <c r="M414" s="24">
        <v>0</v>
      </c>
      <c r="N414" s="24">
        <v>0</v>
      </c>
      <c r="O414" s="24">
        <v>0</v>
      </c>
      <c r="P414" s="24">
        <v>22</v>
      </c>
      <c r="Q414" s="24">
        <v>252</v>
      </c>
      <c r="R414" s="24">
        <v>477453</v>
      </c>
      <c r="S414" s="24">
        <v>1</v>
      </c>
      <c r="T414" s="24">
        <v>6</v>
      </c>
      <c r="U414" s="24">
        <v>9000</v>
      </c>
    </row>
    <row r="415" spans="1:21" s="18" customFormat="1" ht="15.75" hidden="1" customHeight="1" x14ac:dyDescent="0.2">
      <c r="A415" s="77"/>
      <c r="B415" s="25" t="s">
        <v>221</v>
      </c>
      <c r="C415" s="26" t="s">
        <v>18</v>
      </c>
      <c r="D415" s="27">
        <v>71</v>
      </c>
      <c r="E415" s="27">
        <v>631</v>
      </c>
      <c r="F415" s="27">
        <v>1609060</v>
      </c>
      <c r="G415" s="27">
        <v>14</v>
      </c>
      <c r="H415" s="27">
        <v>39</v>
      </c>
      <c r="I415" s="27">
        <v>426472</v>
      </c>
      <c r="J415" s="27">
        <v>0</v>
      </c>
      <c r="K415" s="27">
        <v>0</v>
      </c>
      <c r="L415" s="27">
        <v>0</v>
      </c>
      <c r="M415" s="27">
        <v>0</v>
      </c>
      <c r="N415" s="27">
        <v>0</v>
      </c>
      <c r="O415" s="27">
        <v>0</v>
      </c>
      <c r="P415" s="27">
        <v>56</v>
      </c>
      <c r="Q415" s="27">
        <v>588</v>
      </c>
      <c r="R415" s="27">
        <v>1176588</v>
      </c>
      <c r="S415" s="27">
        <v>1</v>
      </c>
      <c r="T415" s="27">
        <v>4</v>
      </c>
      <c r="U415" s="27">
        <v>6000</v>
      </c>
    </row>
    <row r="416" spans="1:21" ht="15.75" hidden="1" customHeight="1" x14ac:dyDescent="0.2">
      <c r="A416" s="72" t="s">
        <v>220</v>
      </c>
      <c r="B416" s="73"/>
      <c r="C416" s="15" t="s">
        <v>48</v>
      </c>
      <c r="D416" s="16">
        <v>376</v>
      </c>
      <c r="E416" s="16">
        <v>4048</v>
      </c>
      <c r="F416" s="16">
        <v>8255659</v>
      </c>
      <c r="G416" s="16">
        <v>16</v>
      </c>
      <c r="H416" s="16">
        <v>28</v>
      </c>
      <c r="I416" s="16">
        <v>263304</v>
      </c>
      <c r="J416" s="16">
        <v>24</v>
      </c>
      <c r="K416" s="16">
        <v>55</v>
      </c>
      <c r="L416" s="16">
        <v>63400</v>
      </c>
      <c r="M416" s="16">
        <v>0</v>
      </c>
      <c r="N416" s="16">
        <v>0</v>
      </c>
      <c r="O416" s="16">
        <v>0</v>
      </c>
      <c r="P416" s="16">
        <v>336</v>
      </c>
      <c r="Q416" s="16">
        <v>3955</v>
      </c>
      <c r="R416" s="16">
        <v>7913955</v>
      </c>
      <c r="S416" s="16">
        <v>0</v>
      </c>
      <c r="T416" s="16">
        <v>10</v>
      </c>
      <c r="U416" s="16">
        <v>15000</v>
      </c>
    </row>
    <row r="417" spans="1:21" s="18" customFormat="1" ht="15.75" hidden="1" customHeight="1" x14ac:dyDescent="0.2">
      <c r="A417" s="91" t="s">
        <v>332</v>
      </c>
      <c r="B417" s="17" t="s">
        <v>210</v>
      </c>
      <c r="C417" s="63" t="s">
        <v>22</v>
      </c>
      <c r="D417" s="64">
        <v>54</v>
      </c>
      <c r="E417" s="64">
        <v>569</v>
      </c>
      <c r="F417" s="64">
        <v>1148814</v>
      </c>
      <c r="G417" s="64">
        <v>1</v>
      </c>
      <c r="H417" s="64">
        <v>2</v>
      </c>
      <c r="I417" s="64">
        <v>22896</v>
      </c>
      <c r="J417" s="64">
        <v>8</v>
      </c>
      <c r="K417" s="64">
        <v>8</v>
      </c>
      <c r="L417" s="64">
        <v>7860</v>
      </c>
      <c r="M417" s="64">
        <v>0</v>
      </c>
      <c r="N417" s="64">
        <v>0</v>
      </c>
      <c r="O417" s="64">
        <v>0</v>
      </c>
      <c r="P417" s="64">
        <v>45</v>
      </c>
      <c r="Q417" s="64">
        <v>558</v>
      </c>
      <c r="R417" s="64">
        <v>1116558</v>
      </c>
      <c r="S417" s="64">
        <v>0</v>
      </c>
      <c r="T417" s="64">
        <v>1</v>
      </c>
      <c r="U417" s="64">
        <v>1500</v>
      </c>
    </row>
    <row r="418" spans="1:21" s="18" customFormat="1" ht="15.75" hidden="1" customHeight="1" x14ac:dyDescent="0.2">
      <c r="A418" s="92"/>
      <c r="B418" s="19" t="s">
        <v>211</v>
      </c>
      <c r="C418" s="42" t="s">
        <v>17</v>
      </c>
      <c r="D418" s="20">
        <v>54</v>
      </c>
      <c r="E418" s="20">
        <v>566</v>
      </c>
      <c r="F418" s="20">
        <v>1142811</v>
      </c>
      <c r="G418" s="20">
        <v>1</v>
      </c>
      <c r="H418" s="20">
        <v>2</v>
      </c>
      <c r="I418" s="20">
        <v>22896</v>
      </c>
      <c r="J418" s="20">
        <v>8</v>
      </c>
      <c r="K418" s="20">
        <v>8</v>
      </c>
      <c r="L418" s="20">
        <v>7860</v>
      </c>
      <c r="M418" s="20">
        <v>0</v>
      </c>
      <c r="N418" s="20">
        <v>0</v>
      </c>
      <c r="O418" s="20">
        <v>0</v>
      </c>
      <c r="P418" s="20">
        <v>45</v>
      </c>
      <c r="Q418" s="20">
        <v>555</v>
      </c>
      <c r="R418" s="20">
        <v>1110555</v>
      </c>
      <c r="S418" s="20">
        <v>0</v>
      </c>
      <c r="T418" s="20">
        <v>1</v>
      </c>
      <c r="U418" s="20">
        <v>1500</v>
      </c>
    </row>
    <row r="419" spans="1:21" s="18" customFormat="1" ht="15.75" hidden="1" customHeight="1" x14ac:dyDescent="0.2">
      <c r="A419" s="92"/>
      <c r="B419" s="21" t="s">
        <v>248</v>
      </c>
      <c r="C419" s="42" t="s">
        <v>14</v>
      </c>
      <c r="D419" s="20">
        <v>50</v>
      </c>
      <c r="E419" s="20">
        <v>518</v>
      </c>
      <c r="F419" s="20">
        <v>1046763</v>
      </c>
      <c r="G419" s="20">
        <v>1</v>
      </c>
      <c r="H419" s="20">
        <v>2</v>
      </c>
      <c r="I419" s="20">
        <v>22896</v>
      </c>
      <c r="J419" s="20">
        <v>8</v>
      </c>
      <c r="K419" s="20">
        <v>8</v>
      </c>
      <c r="L419" s="20">
        <v>7860</v>
      </c>
      <c r="M419" s="20">
        <v>0</v>
      </c>
      <c r="N419" s="20">
        <v>0</v>
      </c>
      <c r="O419" s="20">
        <v>0</v>
      </c>
      <c r="P419" s="20">
        <v>41</v>
      </c>
      <c r="Q419" s="20">
        <v>507</v>
      </c>
      <c r="R419" s="20">
        <v>1014507</v>
      </c>
      <c r="S419" s="20">
        <v>0</v>
      </c>
      <c r="T419" s="20">
        <v>1</v>
      </c>
      <c r="U419" s="20">
        <v>1500</v>
      </c>
    </row>
    <row r="420" spans="1:21" s="18" customFormat="1" ht="15.75" hidden="1" customHeight="1" x14ac:dyDescent="0.2">
      <c r="A420" s="92"/>
      <c r="B420" s="21" t="s">
        <v>212</v>
      </c>
      <c r="C420" s="42" t="s">
        <v>15</v>
      </c>
      <c r="D420" s="20">
        <v>4</v>
      </c>
      <c r="E420" s="20">
        <v>48</v>
      </c>
      <c r="F420" s="20">
        <v>96048</v>
      </c>
      <c r="G420" s="20">
        <v>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M420" s="20">
        <v>0</v>
      </c>
      <c r="N420" s="20">
        <v>0</v>
      </c>
      <c r="O420" s="20">
        <v>0</v>
      </c>
      <c r="P420" s="20">
        <v>4</v>
      </c>
      <c r="Q420" s="20">
        <v>48</v>
      </c>
      <c r="R420" s="20">
        <v>96048</v>
      </c>
      <c r="S420" s="20">
        <v>0</v>
      </c>
      <c r="T420" s="20">
        <v>0</v>
      </c>
      <c r="U420" s="20">
        <v>0</v>
      </c>
    </row>
    <row r="421" spans="1:21" s="18" customFormat="1" ht="15.75" hidden="1" customHeight="1" x14ac:dyDescent="0.2">
      <c r="A421" s="92"/>
      <c r="B421" s="19" t="s">
        <v>333</v>
      </c>
      <c r="C421" s="42" t="s">
        <v>16</v>
      </c>
      <c r="D421" s="20">
        <v>0</v>
      </c>
      <c r="E421" s="20">
        <v>0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0</v>
      </c>
      <c r="M421" s="20">
        <v>0</v>
      </c>
      <c r="N421" s="20">
        <v>0</v>
      </c>
      <c r="O421" s="20">
        <v>0</v>
      </c>
      <c r="P421" s="20">
        <v>0</v>
      </c>
      <c r="Q421" s="20">
        <v>0</v>
      </c>
      <c r="R421" s="20">
        <v>0</v>
      </c>
      <c r="S421" s="20">
        <v>0</v>
      </c>
      <c r="T421" s="20">
        <v>0</v>
      </c>
      <c r="U421" s="20">
        <v>0</v>
      </c>
    </row>
    <row r="422" spans="1:21" s="18" customFormat="1" ht="15.75" hidden="1" customHeight="1" x14ac:dyDescent="0.2">
      <c r="A422" s="92"/>
      <c r="B422" s="19" t="s">
        <v>221</v>
      </c>
      <c r="C422" s="42" t="s">
        <v>18</v>
      </c>
      <c r="D422" s="20">
        <v>0</v>
      </c>
      <c r="E422" s="20">
        <v>3</v>
      </c>
      <c r="F422" s="20">
        <v>6003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  <c r="Q422" s="20">
        <v>3</v>
      </c>
      <c r="R422" s="20">
        <v>6003</v>
      </c>
      <c r="S422" s="20">
        <v>0</v>
      </c>
      <c r="T422" s="20">
        <v>0</v>
      </c>
      <c r="U422" s="20">
        <v>0</v>
      </c>
    </row>
    <row r="423" spans="1:21" s="18" customFormat="1" ht="15.75" hidden="1" customHeight="1" x14ac:dyDescent="0.2">
      <c r="A423" s="76" t="s">
        <v>334</v>
      </c>
      <c r="B423" s="17" t="s">
        <v>210</v>
      </c>
      <c r="C423" s="63" t="s">
        <v>22</v>
      </c>
      <c r="D423" s="64">
        <v>322</v>
      </c>
      <c r="E423" s="64">
        <v>3479</v>
      </c>
      <c r="F423" s="64">
        <v>7106845</v>
      </c>
      <c r="G423" s="64">
        <v>15</v>
      </c>
      <c r="H423" s="64">
        <v>26</v>
      </c>
      <c r="I423" s="64">
        <v>240408</v>
      </c>
      <c r="J423" s="64">
        <v>16</v>
      </c>
      <c r="K423" s="64">
        <v>47</v>
      </c>
      <c r="L423" s="64">
        <v>55540</v>
      </c>
      <c r="M423" s="64">
        <v>0</v>
      </c>
      <c r="N423" s="64">
        <v>0</v>
      </c>
      <c r="O423" s="64">
        <v>0</v>
      </c>
      <c r="P423" s="64">
        <v>291</v>
      </c>
      <c r="Q423" s="64">
        <v>3397</v>
      </c>
      <c r="R423" s="64">
        <v>6797397</v>
      </c>
      <c r="S423" s="64">
        <v>0</v>
      </c>
      <c r="T423" s="64">
        <v>9</v>
      </c>
      <c r="U423" s="64">
        <v>13500</v>
      </c>
    </row>
    <row r="424" spans="1:21" s="18" customFormat="1" ht="15.75" hidden="1" customHeight="1" x14ac:dyDescent="0.2">
      <c r="A424" s="76"/>
      <c r="B424" s="22" t="s">
        <v>211</v>
      </c>
      <c r="C424" s="23" t="s">
        <v>17</v>
      </c>
      <c r="D424" s="24">
        <v>322</v>
      </c>
      <c r="E424" s="24">
        <v>3452</v>
      </c>
      <c r="F424" s="24">
        <v>7052818</v>
      </c>
      <c r="G424" s="24">
        <v>15</v>
      </c>
      <c r="H424" s="24">
        <v>26</v>
      </c>
      <c r="I424" s="24">
        <v>240408</v>
      </c>
      <c r="J424" s="24">
        <v>16</v>
      </c>
      <c r="K424" s="24">
        <v>47</v>
      </c>
      <c r="L424" s="24">
        <v>55540</v>
      </c>
      <c r="M424" s="24">
        <v>0</v>
      </c>
      <c r="N424" s="24">
        <v>0</v>
      </c>
      <c r="O424" s="24">
        <v>0</v>
      </c>
      <c r="P424" s="24">
        <v>291</v>
      </c>
      <c r="Q424" s="24">
        <v>3370</v>
      </c>
      <c r="R424" s="24">
        <v>6743370</v>
      </c>
      <c r="S424" s="24">
        <v>0</v>
      </c>
      <c r="T424" s="24">
        <v>9</v>
      </c>
      <c r="U424" s="24">
        <v>13500</v>
      </c>
    </row>
    <row r="425" spans="1:21" s="18" customFormat="1" ht="15.75" hidden="1" customHeight="1" x14ac:dyDescent="0.2">
      <c r="A425" s="76"/>
      <c r="B425" s="21" t="s">
        <v>248</v>
      </c>
      <c r="C425" s="23" t="s">
        <v>14</v>
      </c>
      <c r="D425" s="24">
        <v>284</v>
      </c>
      <c r="E425" s="24">
        <v>3061</v>
      </c>
      <c r="F425" s="24">
        <v>6260980</v>
      </c>
      <c r="G425" s="24">
        <v>14</v>
      </c>
      <c r="H425" s="24">
        <v>25</v>
      </c>
      <c r="I425" s="24">
        <v>228960</v>
      </c>
      <c r="J425" s="24">
        <v>16</v>
      </c>
      <c r="K425" s="24">
        <v>47</v>
      </c>
      <c r="L425" s="24">
        <v>55540</v>
      </c>
      <c r="M425" s="24">
        <v>0</v>
      </c>
      <c r="N425" s="24">
        <v>0</v>
      </c>
      <c r="O425" s="24">
        <v>0</v>
      </c>
      <c r="P425" s="24">
        <v>254</v>
      </c>
      <c r="Q425" s="24">
        <v>2980</v>
      </c>
      <c r="R425" s="24">
        <v>5962980</v>
      </c>
      <c r="S425" s="24">
        <v>0</v>
      </c>
      <c r="T425" s="24">
        <v>9</v>
      </c>
      <c r="U425" s="24">
        <v>13500</v>
      </c>
    </row>
    <row r="426" spans="1:21" s="18" customFormat="1" ht="15.75" hidden="1" customHeight="1" x14ac:dyDescent="0.2">
      <c r="A426" s="76"/>
      <c r="B426" s="21" t="s">
        <v>212</v>
      </c>
      <c r="C426" s="23" t="s">
        <v>15</v>
      </c>
      <c r="D426" s="24">
        <v>38</v>
      </c>
      <c r="E426" s="24">
        <v>391</v>
      </c>
      <c r="F426" s="24">
        <v>791838</v>
      </c>
      <c r="G426" s="24">
        <v>1</v>
      </c>
      <c r="H426" s="24">
        <v>1</v>
      </c>
      <c r="I426" s="24">
        <v>11448</v>
      </c>
      <c r="J426" s="24">
        <v>0</v>
      </c>
      <c r="K426" s="24">
        <v>0</v>
      </c>
      <c r="L426" s="24">
        <v>0</v>
      </c>
      <c r="M426" s="24">
        <v>0</v>
      </c>
      <c r="N426" s="24">
        <v>0</v>
      </c>
      <c r="O426" s="24">
        <v>0</v>
      </c>
      <c r="P426" s="24">
        <v>37</v>
      </c>
      <c r="Q426" s="24">
        <v>390</v>
      </c>
      <c r="R426" s="24">
        <v>780390</v>
      </c>
      <c r="S426" s="24">
        <v>0</v>
      </c>
      <c r="T426" s="24">
        <v>0</v>
      </c>
      <c r="U426" s="24">
        <v>0</v>
      </c>
    </row>
    <row r="427" spans="1:21" s="18" customFormat="1" ht="15.75" hidden="1" customHeight="1" x14ac:dyDescent="0.2">
      <c r="A427" s="76"/>
      <c r="B427" s="22" t="s">
        <v>333</v>
      </c>
      <c r="C427" s="23" t="s">
        <v>16</v>
      </c>
      <c r="D427" s="24">
        <v>0</v>
      </c>
      <c r="E427" s="24">
        <v>0</v>
      </c>
      <c r="F427" s="24">
        <v>0</v>
      </c>
      <c r="G427" s="24">
        <v>0</v>
      </c>
      <c r="H427" s="24">
        <v>0</v>
      </c>
      <c r="I427" s="24">
        <v>0</v>
      </c>
      <c r="J427" s="24">
        <v>0</v>
      </c>
      <c r="K427" s="24">
        <v>0</v>
      </c>
      <c r="L427" s="24">
        <v>0</v>
      </c>
      <c r="M427" s="24">
        <v>0</v>
      </c>
      <c r="N427" s="24">
        <v>0</v>
      </c>
      <c r="O427" s="24">
        <v>0</v>
      </c>
      <c r="P427" s="24">
        <v>0</v>
      </c>
      <c r="Q427" s="24">
        <v>0</v>
      </c>
      <c r="R427" s="24">
        <v>0</v>
      </c>
      <c r="S427" s="24">
        <v>0</v>
      </c>
      <c r="T427" s="24">
        <v>0</v>
      </c>
      <c r="U427" s="24">
        <v>0</v>
      </c>
    </row>
    <row r="428" spans="1:21" s="18" customFormat="1" ht="15.75" hidden="1" customHeight="1" x14ac:dyDescent="0.2">
      <c r="A428" s="77"/>
      <c r="B428" s="25" t="s">
        <v>221</v>
      </c>
      <c r="C428" s="26" t="s">
        <v>18</v>
      </c>
      <c r="D428" s="27">
        <v>0</v>
      </c>
      <c r="E428" s="27">
        <v>27</v>
      </c>
      <c r="F428" s="27">
        <v>54027</v>
      </c>
      <c r="G428" s="27">
        <v>0</v>
      </c>
      <c r="H428" s="27">
        <v>0</v>
      </c>
      <c r="I428" s="27">
        <v>0</v>
      </c>
      <c r="J428" s="27">
        <v>0</v>
      </c>
      <c r="K428" s="27">
        <v>0</v>
      </c>
      <c r="L428" s="27">
        <v>0</v>
      </c>
      <c r="M428" s="27">
        <v>0</v>
      </c>
      <c r="N428" s="27">
        <v>0</v>
      </c>
      <c r="O428" s="27">
        <v>0</v>
      </c>
      <c r="P428" s="27">
        <v>0</v>
      </c>
      <c r="Q428" s="27">
        <v>27</v>
      </c>
      <c r="R428" s="27">
        <v>54027</v>
      </c>
      <c r="S428" s="27">
        <v>0</v>
      </c>
      <c r="T428" s="27">
        <v>0</v>
      </c>
      <c r="U428" s="27">
        <v>0</v>
      </c>
    </row>
    <row r="429" spans="1:21" ht="15.75" hidden="1" customHeight="1" x14ac:dyDescent="0.2">
      <c r="A429" s="72" t="s">
        <v>222</v>
      </c>
      <c r="B429" s="73"/>
      <c r="C429" s="15" t="s">
        <v>60</v>
      </c>
      <c r="D429" s="16">
        <v>396</v>
      </c>
      <c r="E429" s="16">
        <v>2800</v>
      </c>
      <c r="F429" s="16">
        <v>8316309</v>
      </c>
      <c r="G429" s="16">
        <v>103</v>
      </c>
      <c r="H429" s="16">
        <v>309</v>
      </c>
      <c r="I429" s="16">
        <v>3384432</v>
      </c>
      <c r="J429" s="16">
        <v>0</v>
      </c>
      <c r="K429" s="16">
        <v>0</v>
      </c>
      <c r="L429" s="16">
        <v>0</v>
      </c>
      <c r="M429" s="16">
        <v>0</v>
      </c>
      <c r="N429" s="16">
        <v>0</v>
      </c>
      <c r="O429" s="16">
        <v>0</v>
      </c>
      <c r="P429" s="16">
        <v>291</v>
      </c>
      <c r="Q429" s="16">
        <v>2447</v>
      </c>
      <c r="R429" s="16">
        <v>4868877</v>
      </c>
      <c r="S429" s="16">
        <v>2</v>
      </c>
      <c r="T429" s="16">
        <v>44</v>
      </c>
      <c r="U429" s="16">
        <v>63000</v>
      </c>
    </row>
    <row r="430" spans="1:21" s="18" customFormat="1" ht="15.75" hidden="1" customHeight="1" x14ac:dyDescent="0.2">
      <c r="A430" s="91" t="s">
        <v>332</v>
      </c>
      <c r="B430" s="17" t="s">
        <v>210</v>
      </c>
      <c r="C430" s="63" t="s">
        <v>22</v>
      </c>
      <c r="D430" s="64">
        <v>34</v>
      </c>
      <c r="E430" s="64">
        <v>275</v>
      </c>
      <c r="F430" s="64">
        <v>694003</v>
      </c>
      <c r="G430" s="64">
        <v>8</v>
      </c>
      <c r="H430" s="64">
        <v>24</v>
      </c>
      <c r="I430" s="64">
        <v>191752</v>
      </c>
      <c r="J430" s="64">
        <v>0</v>
      </c>
      <c r="K430" s="64">
        <v>0</v>
      </c>
      <c r="L430" s="64">
        <v>0</v>
      </c>
      <c r="M430" s="64">
        <v>0</v>
      </c>
      <c r="N430" s="64">
        <v>0</v>
      </c>
      <c r="O430" s="64">
        <v>0</v>
      </c>
      <c r="P430" s="64">
        <v>26</v>
      </c>
      <c r="Q430" s="64">
        <v>251</v>
      </c>
      <c r="R430" s="64">
        <v>502251</v>
      </c>
      <c r="S430" s="64">
        <v>0</v>
      </c>
      <c r="T430" s="64">
        <v>0</v>
      </c>
      <c r="U430" s="64">
        <v>0</v>
      </c>
    </row>
    <row r="431" spans="1:21" s="18" customFormat="1" ht="15.75" hidden="1" customHeight="1" x14ac:dyDescent="0.2">
      <c r="A431" s="92"/>
      <c r="B431" s="19" t="s">
        <v>211</v>
      </c>
      <c r="C431" s="42" t="s">
        <v>17</v>
      </c>
      <c r="D431" s="20">
        <v>31</v>
      </c>
      <c r="E431" s="20">
        <v>246</v>
      </c>
      <c r="F431" s="20">
        <v>635974</v>
      </c>
      <c r="G431" s="20">
        <v>8</v>
      </c>
      <c r="H431" s="20">
        <v>24</v>
      </c>
      <c r="I431" s="20">
        <v>191752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23</v>
      </c>
      <c r="Q431" s="20">
        <v>222</v>
      </c>
      <c r="R431" s="20">
        <v>444222</v>
      </c>
      <c r="S431" s="20">
        <v>0</v>
      </c>
      <c r="T431" s="20">
        <v>0</v>
      </c>
      <c r="U431" s="20">
        <v>0</v>
      </c>
    </row>
    <row r="432" spans="1:21" s="18" customFormat="1" ht="15.75" hidden="1" customHeight="1" x14ac:dyDescent="0.2">
      <c r="A432" s="92"/>
      <c r="B432" s="21" t="s">
        <v>248</v>
      </c>
      <c r="C432" s="42" t="s">
        <v>14</v>
      </c>
      <c r="D432" s="20">
        <v>21</v>
      </c>
      <c r="E432" s="20">
        <v>195</v>
      </c>
      <c r="F432" s="20">
        <v>478900</v>
      </c>
      <c r="G432" s="20">
        <v>5</v>
      </c>
      <c r="H432" s="20">
        <v>15</v>
      </c>
      <c r="I432" s="20">
        <v>118720</v>
      </c>
      <c r="J432" s="20">
        <v>0</v>
      </c>
      <c r="K432" s="20">
        <v>0</v>
      </c>
      <c r="L432" s="20">
        <v>0</v>
      </c>
      <c r="M432" s="20">
        <v>0</v>
      </c>
      <c r="N432" s="20">
        <v>0</v>
      </c>
      <c r="O432" s="20">
        <v>0</v>
      </c>
      <c r="P432" s="20">
        <v>16</v>
      </c>
      <c r="Q432" s="20">
        <v>180</v>
      </c>
      <c r="R432" s="20">
        <v>360180</v>
      </c>
      <c r="S432" s="20">
        <v>0</v>
      </c>
      <c r="T432" s="20">
        <v>0</v>
      </c>
      <c r="U432" s="20">
        <v>0</v>
      </c>
    </row>
    <row r="433" spans="1:21" s="18" customFormat="1" ht="15.75" hidden="1" customHeight="1" x14ac:dyDescent="0.2">
      <c r="A433" s="92"/>
      <c r="B433" s="21" t="s">
        <v>212</v>
      </c>
      <c r="C433" s="42" t="s">
        <v>15</v>
      </c>
      <c r="D433" s="20">
        <v>10</v>
      </c>
      <c r="E433" s="20">
        <v>51</v>
      </c>
      <c r="F433" s="20">
        <v>157074</v>
      </c>
      <c r="G433" s="20">
        <v>3</v>
      </c>
      <c r="H433" s="20">
        <v>9</v>
      </c>
      <c r="I433" s="20">
        <v>73032</v>
      </c>
      <c r="J433" s="20">
        <v>0</v>
      </c>
      <c r="K433" s="20">
        <v>0</v>
      </c>
      <c r="L433" s="20">
        <v>0</v>
      </c>
      <c r="M433" s="20">
        <v>0</v>
      </c>
      <c r="N433" s="20">
        <v>0</v>
      </c>
      <c r="O433" s="20">
        <v>0</v>
      </c>
      <c r="P433" s="20">
        <v>7</v>
      </c>
      <c r="Q433" s="20">
        <v>42</v>
      </c>
      <c r="R433" s="20">
        <v>84042</v>
      </c>
      <c r="S433" s="20">
        <v>0</v>
      </c>
      <c r="T433" s="20">
        <v>0</v>
      </c>
      <c r="U433" s="20">
        <v>0</v>
      </c>
    </row>
    <row r="434" spans="1:21" s="18" customFormat="1" ht="15.75" hidden="1" customHeight="1" x14ac:dyDescent="0.2">
      <c r="A434" s="92"/>
      <c r="B434" s="19" t="s">
        <v>333</v>
      </c>
      <c r="C434" s="42" t="s">
        <v>16</v>
      </c>
      <c r="D434" s="20">
        <v>0</v>
      </c>
      <c r="E434" s="20">
        <v>5</v>
      </c>
      <c r="F434" s="20">
        <v>10005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0</v>
      </c>
      <c r="M434" s="20">
        <v>0</v>
      </c>
      <c r="N434" s="20">
        <v>0</v>
      </c>
      <c r="O434" s="20">
        <v>0</v>
      </c>
      <c r="P434" s="20">
        <v>0</v>
      </c>
      <c r="Q434" s="20">
        <v>5</v>
      </c>
      <c r="R434" s="20">
        <v>10005</v>
      </c>
      <c r="S434" s="20">
        <v>0</v>
      </c>
      <c r="T434" s="20">
        <v>0</v>
      </c>
      <c r="U434" s="20">
        <v>0</v>
      </c>
    </row>
    <row r="435" spans="1:21" s="18" customFormat="1" ht="15.75" hidden="1" customHeight="1" x14ac:dyDescent="0.2">
      <c r="A435" s="92"/>
      <c r="B435" s="19" t="s">
        <v>221</v>
      </c>
      <c r="C435" s="42" t="s">
        <v>18</v>
      </c>
      <c r="D435" s="20">
        <v>3</v>
      </c>
      <c r="E435" s="20">
        <v>24</v>
      </c>
      <c r="F435" s="20">
        <v>48024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3</v>
      </c>
      <c r="Q435" s="20">
        <v>24</v>
      </c>
      <c r="R435" s="20">
        <v>48024</v>
      </c>
      <c r="S435" s="20">
        <v>0</v>
      </c>
      <c r="T435" s="20">
        <v>0</v>
      </c>
      <c r="U435" s="20">
        <v>0</v>
      </c>
    </row>
    <row r="436" spans="1:21" s="18" customFormat="1" ht="15.75" hidden="1" customHeight="1" x14ac:dyDescent="0.2">
      <c r="A436" s="76" t="s">
        <v>334</v>
      </c>
      <c r="B436" s="17" t="s">
        <v>210</v>
      </c>
      <c r="C436" s="63" t="s">
        <v>22</v>
      </c>
      <c r="D436" s="64">
        <v>362</v>
      </c>
      <c r="E436" s="64">
        <v>2525</v>
      </c>
      <c r="F436" s="64">
        <v>7622306</v>
      </c>
      <c r="G436" s="64">
        <v>95</v>
      </c>
      <c r="H436" s="64">
        <v>285</v>
      </c>
      <c r="I436" s="64">
        <v>3192680</v>
      </c>
      <c r="J436" s="64">
        <v>0</v>
      </c>
      <c r="K436" s="64">
        <v>0</v>
      </c>
      <c r="L436" s="64">
        <v>0</v>
      </c>
      <c r="M436" s="64">
        <v>0</v>
      </c>
      <c r="N436" s="64">
        <v>0</v>
      </c>
      <c r="O436" s="64">
        <v>0</v>
      </c>
      <c r="P436" s="64">
        <v>265</v>
      </c>
      <c r="Q436" s="64">
        <v>2196</v>
      </c>
      <c r="R436" s="64">
        <v>4366626</v>
      </c>
      <c r="S436" s="64">
        <v>2</v>
      </c>
      <c r="T436" s="64">
        <v>44</v>
      </c>
      <c r="U436" s="64">
        <v>63000</v>
      </c>
    </row>
    <row r="437" spans="1:21" s="18" customFormat="1" ht="15.75" hidden="1" customHeight="1" x14ac:dyDescent="0.2">
      <c r="A437" s="76"/>
      <c r="B437" s="22" t="s">
        <v>211</v>
      </c>
      <c r="C437" s="23" t="s">
        <v>17</v>
      </c>
      <c r="D437" s="24">
        <v>357</v>
      </c>
      <c r="E437" s="24">
        <v>2447</v>
      </c>
      <c r="F437" s="24">
        <v>7466228</v>
      </c>
      <c r="G437" s="24">
        <v>95</v>
      </c>
      <c r="H437" s="24">
        <v>285</v>
      </c>
      <c r="I437" s="24">
        <v>3192680</v>
      </c>
      <c r="J437" s="24">
        <v>0</v>
      </c>
      <c r="K437" s="24">
        <v>0</v>
      </c>
      <c r="L437" s="24">
        <v>0</v>
      </c>
      <c r="M437" s="24">
        <v>0</v>
      </c>
      <c r="N437" s="24">
        <v>0</v>
      </c>
      <c r="O437" s="24">
        <v>0</v>
      </c>
      <c r="P437" s="24">
        <v>260</v>
      </c>
      <c r="Q437" s="24">
        <v>2118</v>
      </c>
      <c r="R437" s="24">
        <v>4210548</v>
      </c>
      <c r="S437" s="24">
        <v>2</v>
      </c>
      <c r="T437" s="24">
        <v>44</v>
      </c>
      <c r="U437" s="24">
        <v>63000</v>
      </c>
    </row>
    <row r="438" spans="1:21" s="18" customFormat="1" ht="15.75" hidden="1" customHeight="1" x14ac:dyDescent="0.2">
      <c r="A438" s="76"/>
      <c r="B438" s="21" t="s">
        <v>248</v>
      </c>
      <c r="C438" s="23" t="s">
        <v>14</v>
      </c>
      <c r="D438" s="24">
        <v>305</v>
      </c>
      <c r="E438" s="24">
        <v>2179</v>
      </c>
      <c r="F438" s="24">
        <v>6391481</v>
      </c>
      <c r="G438" s="24">
        <v>76</v>
      </c>
      <c r="H438" s="24">
        <v>228</v>
      </c>
      <c r="I438" s="24">
        <v>2540144</v>
      </c>
      <c r="J438" s="24">
        <v>0</v>
      </c>
      <c r="K438" s="24">
        <v>0</v>
      </c>
      <c r="L438" s="24">
        <v>0</v>
      </c>
      <c r="M438" s="24">
        <v>0</v>
      </c>
      <c r="N438" s="24">
        <v>0</v>
      </c>
      <c r="O438" s="24">
        <v>0</v>
      </c>
      <c r="P438" s="24">
        <v>227</v>
      </c>
      <c r="Q438" s="24">
        <v>1907</v>
      </c>
      <c r="R438" s="24">
        <v>3788337</v>
      </c>
      <c r="S438" s="24">
        <v>2</v>
      </c>
      <c r="T438" s="24">
        <v>44</v>
      </c>
      <c r="U438" s="24">
        <v>63000</v>
      </c>
    </row>
    <row r="439" spans="1:21" s="18" customFormat="1" ht="15.75" hidden="1" customHeight="1" x14ac:dyDescent="0.2">
      <c r="A439" s="76"/>
      <c r="B439" s="21" t="s">
        <v>212</v>
      </c>
      <c r="C439" s="23" t="s">
        <v>15</v>
      </c>
      <c r="D439" s="24">
        <v>52</v>
      </c>
      <c r="E439" s="24">
        <v>268</v>
      </c>
      <c r="F439" s="24">
        <v>1074747</v>
      </c>
      <c r="G439" s="24">
        <v>19</v>
      </c>
      <c r="H439" s="24">
        <v>57</v>
      </c>
      <c r="I439" s="24">
        <v>652536</v>
      </c>
      <c r="J439" s="24">
        <v>0</v>
      </c>
      <c r="K439" s="24">
        <v>0</v>
      </c>
      <c r="L439" s="24">
        <v>0</v>
      </c>
      <c r="M439" s="24">
        <v>0</v>
      </c>
      <c r="N439" s="24">
        <v>0</v>
      </c>
      <c r="O439" s="24">
        <v>0</v>
      </c>
      <c r="P439" s="24">
        <v>33</v>
      </c>
      <c r="Q439" s="24">
        <v>211</v>
      </c>
      <c r="R439" s="24">
        <v>422211</v>
      </c>
      <c r="S439" s="24">
        <v>0</v>
      </c>
      <c r="T439" s="24">
        <v>0</v>
      </c>
      <c r="U439" s="24">
        <v>0</v>
      </c>
    </row>
    <row r="440" spans="1:21" s="18" customFormat="1" ht="15.75" hidden="1" customHeight="1" x14ac:dyDescent="0.2">
      <c r="A440" s="76"/>
      <c r="B440" s="22" t="s">
        <v>333</v>
      </c>
      <c r="C440" s="23" t="s">
        <v>16</v>
      </c>
      <c r="D440" s="24">
        <v>0</v>
      </c>
      <c r="E440" s="24">
        <v>30</v>
      </c>
      <c r="F440" s="24">
        <v>60030</v>
      </c>
      <c r="G440" s="24">
        <v>0</v>
      </c>
      <c r="H440" s="24">
        <v>0</v>
      </c>
      <c r="I440" s="24">
        <v>0</v>
      </c>
      <c r="J440" s="24">
        <v>0</v>
      </c>
      <c r="K440" s="24">
        <v>0</v>
      </c>
      <c r="L440" s="24">
        <v>0</v>
      </c>
      <c r="M440" s="24">
        <v>0</v>
      </c>
      <c r="N440" s="24">
        <v>0</v>
      </c>
      <c r="O440" s="24">
        <v>0</v>
      </c>
      <c r="P440" s="24">
        <v>0</v>
      </c>
      <c r="Q440" s="24">
        <v>30</v>
      </c>
      <c r="R440" s="24">
        <v>60030</v>
      </c>
      <c r="S440" s="24">
        <v>0</v>
      </c>
      <c r="T440" s="24">
        <v>0</v>
      </c>
      <c r="U440" s="24">
        <v>0</v>
      </c>
    </row>
    <row r="441" spans="1:21" s="18" customFormat="1" ht="15.75" hidden="1" customHeight="1" x14ac:dyDescent="0.2">
      <c r="A441" s="77"/>
      <c r="B441" s="25" t="s">
        <v>221</v>
      </c>
      <c r="C441" s="26" t="s">
        <v>18</v>
      </c>
      <c r="D441" s="27">
        <v>5</v>
      </c>
      <c r="E441" s="27">
        <v>48</v>
      </c>
      <c r="F441" s="27">
        <v>96048</v>
      </c>
      <c r="G441" s="27">
        <v>0</v>
      </c>
      <c r="H441" s="27">
        <v>0</v>
      </c>
      <c r="I441" s="27">
        <v>0</v>
      </c>
      <c r="J441" s="27">
        <v>0</v>
      </c>
      <c r="K441" s="27">
        <v>0</v>
      </c>
      <c r="L441" s="27">
        <v>0</v>
      </c>
      <c r="M441" s="27">
        <v>0</v>
      </c>
      <c r="N441" s="27">
        <v>0</v>
      </c>
      <c r="O441" s="27">
        <v>0</v>
      </c>
      <c r="P441" s="27">
        <v>5</v>
      </c>
      <c r="Q441" s="27">
        <v>48</v>
      </c>
      <c r="R441" s="27">
        <v>96048</v>
      </c>
      <c r="S441" s="27">
        <v>0</v>
      </c>
      <c r="T441" s="27">
        <v>0</v>
      </c>
      <c r="U441" s="27">
        <v>0</v>
      </c>
    </row>
    <row r="442" spans="1:21" ht="15.75" hidden="1" customHeight="1" x14ac:dyDescent="0.2">
      <c r="A442" s="72" t="s">
        <v>223</v>
      </c>
      <c r="B442" s="73"/>
      <c r="C442" s="15" t="s">
        <v>49</v>
      </c>
      <c r="D442" s="16">
        <v>846</v>
      </c>
      <c r="E442" s="16">
        <v>8959</v>
      </c>
      <c r="F442" s="16">
        <v>19290001</v>
      </c>
      <c r="G442" s="16">
        <v>86</v>
      </c>
      <c r="H442" s="16">
        <v>138</v>
      </c>
      <c r="I442" s="16">
        <v>1602720</v>
      </c>
      <c r="J442" s="16">
        <v>2</v>
      </c>
      <c r="K442" s="16">
        <v>2</v>
      </c>
      <c r="L442" s="16">
        <v>40262</v>
      </c>
      <c r="M442" s="16">
        <v>0</v>
      </c>
      <c r="N442" s="16">
        <v>0</v>
      </c>
      <c r="O442" s="16">
        <v>0</v>
      </c>
      <c r="P442" s="16">
        <v>758</v>
      </c>
      <c r="Q442" s="16">
        <v>8819</v>
      </c>
      <c r="R442" s="16">
        <v>17647019</v>
      </c>
      <c r="S442" s="16">
        <v>0</v>
      </c>
      <c r="T442" s="16">
        <v>0</v>
      </c>
      <c r="U442" s="16">
        <v>0</v>
      </c>
    </row>
    <row r="443" spans="1:21" s="18" customFormat="1" ht="15.75" hidden="1" customHeight="1" x14ac:dyDescent="0.2">
      <c r="A443" s="91" t="s">
        <v>332</v>
      </c>
      <c r="B443" s="17" t="s">
        <v>210</v>
      </c>
      <c r="C443" s="63" t="s">
        <v>22</v>
      </c>
      <c r="D443" s="64">
        <v>121</v>
      </c>
      <c r="E443" s="64">
        <v>1228</v>
      </c>
      <c r="F443" s="64">
        <v>2693403</v>
      </c>
      <c r="G443" s="64">
        <v>15</v>
      </c>
      <c r="H443" s="64">
        <v>25</v>
      </c>
      <c r="I443" s="64">
        <v>286200</v>
      </c>
      <c r="J443" s="64">
        <v>0</v>
      </c>
      <c r="K443" s="64">
        <v>0</v>
      </c>
      <c r="L443" s="64">
        <v>0</v>
      </c>
      <c r="M443" s="64">
        <v>0</v>
      </c>
      <c r="N443" s="64">
        <v>0</v>
      </c>
      <c r="O443" s="64">
        <v>0</v>
      </c>
      <c r="P443" s="64">
        <v>106</v>
      </c>
      <c r="Q443" s="64">
        <v>1203</v>
      </c>
      <c r="R443" s="64">
        <v>2407203</v>
      </c>
      <c r="S443" s="64">
        <v>0</v>
      </c>
      <c r="T443" s="64">
        <v>0</v>
      </c>
      <c r="U443" s="64">
        <v>0</v>
      </c>
    </row>
    <row r="444" spans="1:21" s="18" customFormat="1" ht="15.75" hidden="1" customHeight="1" x14ac:dyDescent="0.2">
      <c r="A444" s="92"/>
      <c r="B444" s="19" t="s">
        <v>211</v>
      </c>
      <c r="C444" s="42" t="s">
        <v>17</v>
      </c>
      <c r="D444" s="20">
        <v>121</v>
      </c>
      <c r="E444" s="20">
        <v>1228</v>
      </c>
      <c r="F444" s="20">
        <v>2693403</v>
      </c>
      <c r="G444" s="20">
        <v>15</v>
      </c>
      <c r="H444" s="20">
        <v>25</v>
      </c>
      <c r="I444" s="20">
        <v>286200</v>
      </c>
      <c r="J444" s="20">
        <v>0</v>
      </c>
      <c r="K444" s="20">
        <v>0</v>
      </c>
      <c r="L444" s="20">
        <v>0</v>
      </c>
      <c r="M444" s="20">
        <v>0</v>
      </c>
      <c r="N444" s="20">
        <v>0</v>
      </c>
      <c r="O444" s="20">
        <v>0</v>
      </c>
      <c r="P444" s="20">
        <v>106</v>
      </c>
      <c r="Q444" s="20">
        <v>1203</v>
      </c>
      <c r="R444" s="20">
        <v>2407203</v>
      </c>
      <c r="S444" s="20">
        <v>0</v>
      </c>
      <c r="T444" s="20">
        <v>0</v>
      </c>
      <c r="U444" s="20">
        <v>0</v>
      </c>
    </row>
    <row r="445" spans="1:21" s="18" customFormat="1" ht="15.75" hidden="1" customHeight="1" x14ac:dyDescent="0.2">
      <c r="A445" s="92"/>
      <c r="B445" s="21" t="s">
        <v>248</v>
      </c>
      <c r="C445" s="42" t="s">
        <v>14</v>
      </c>
      <c r="D445" s="20">
        <v>118</v>
      </c>
      <c r="E445" s="20">
        <v>1203</v>
      </c>
      <c r="F445" s="20">
        <v>2615037</v>
      </c>
      <c r="G445" s="20">
        <v>14</v>
      </c>
      <c r="H445" s="20">
        <v>22</v>
      </c>
      <c r="I445" s="20">
        <v>251856</v>
      </c>
      <c r="J445" s="20">
        <v>0</v>
      </c>
      <c r="K445" s="20">
        <v>0</v>
      </c>
      <c r="L445" s="20">
        <v>0</v>
      </c>
      <c r="M445" s="20">
        <v>0</v>
      </c>
      <c r="N445" s="20">
        <v>0</v>
      </c>
      <c r="O445" s="20">
        <v>0</v>
      </c>
      <c r="P445" s="20">
        <v>104</v>
      </c>
      <c r="Q445" s="20">
        <v>1181</v>
      </c>
      <c r="R445" s="20">
        <v>2363181</v>
      </c>
      <c r="S445" s="20">
        <v>0</v>
      </c>
      <c r="T445" s="20">
        <v>0</v>
      </c>
      <c r="U445" s="20">
        <v>0</v>
      </c>
    </row>
    <row r="446" spans="1:21" s="18" customFormat="1" ht="15.75" hidden="1" customHeight="1" x14ac:dyDescent="0.2">
      <c r="A446" s="92"/>
      <c r="B446" s="21" t="s">
        <v>212</v>
      </c>
      <c r="C446" s="42" t="s">
        <v>15</v>
      </c>
      <c r="D446" s="20">
        <v>3</v>
      </c>
      <c r="E446" s="20">
        <v>25</v>
      </c>
      <c r="F446" s="20">
        <v>78366</v>
      </c>
      <c r="G446" s="20">
        <v>1</v>
      </c>
      <c r="H446" s="20">
        <v>3</v>
      </c>
      <c r="I446" s="20">
        <v>34344</v>
      </c>
      <c r="J446" s="20">
        <v>0</v>
      </c>
      <c r="K446" s="20">
        <v>0</v>
      </c>
      <c r="L446" s="20">
        <v>0</v>
      </c>
      <c r="M446" s="20">
        <v>0</v>
      </c>
      <c r="N446" s="20">
        <v>0</v>
      </c>
      <c r="O446" s="20">
        <v>0</v>
      </c>
      <c r="P446" s="20">
        <v>2</v>
      </c>
      <c r="Q446" s="20">
        <v>22</v>
      </c>
      <c r="R446" s="20">
        <v>44022</v>
      </c>
      <c r="S446" s="20">
        <v>0</v>
      </c>
      <c r="T446" s="20">
        <v>0</v>
      </c>
      <c r="U446" s="20">
        <v>0</v>
      </c>
    </row>
    <row r="447" spans="1:21" s="18" customFormat="1" ht="15.75" hidden="1" customHeight="1" x14ac:dyDescent="0.2">
      <c r="A447" s="92"/>
      <c r="B447" s="19" t="s">
        <v>333</v>
      </c>
      <c r="C447" s="42" t="s">
        <v>16</v>
      </c>
      <c r="D447" s="20">
        <v>0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  <c r="O447" s="20">
        <v>0</v>
      </c>
      <c r="P447" s="20">
        <v>0</v>
      </c>
      <c r="Q447" s="20">
        <v>0</v>
      </c>
      <c r="R447" s="20">
        <v>0</v>
      </c>
      <c r="S447" s="20">
        <v>0</v>
      </c>
      <c r="T447" s="20">
        <v>0</v>
      </c>
      <c r="U447" s="20">
        <v>0</v>
      </c>
    </row>
    <row r="448" spans="1:21" s="18" customFormat="1" ht="15.75" hidden="1" customHeight="1" x14ac:dyDescent="0.2">
      <c r="A448" s="92"/>
      <c r="B448" s="19" t="s">
        <v>221</v>
      </c>
      <c r="C448" s="42" t="s">
        <v>18</v>
      </c>
      <c r="D448" s="20">
        <v>0</v>
      </c>
      <c r="E448" s="20">
        <v>0</v>
      </c>
      <c r="F448" s="20">
        <v>0</v>
      </c>
      <c r="G448" s="20">
        <v>0</v>
      </c>
      <c r="H448" s="20">
        <v>0</v>
      </c>
      <c r="I448" s="20">
        <v>0</v>
      </c>
      <c r="J448" s="20">
        <v>0</v>
      </c>
      <c r="K448" s="20">
        <v>0</v>
      </c>
      <c r="L448" s="20">
        <v>0</v>
      </c>
      <c r="M448" s="20">
        <v>0</v>
      </c>
      <c r="N448" s="20">
        <v>0</v>
      </c>
      <c r="O448" s="20">
        <v>0</v>
      </c>
      <c r="P448" s="20">
        <v>0</v>
      </c>
      <c r="Q448" s="20">
        <v>0</v>
      </c>
      <c r="R448" s="20">
        <v>0</v>
      </c>
      <c r="S448" s="20">
        <v>0</v>
      </c>
      <c r="T448" s="20">
        <v>0</v>
      </c>
      <c r="U448" s="20">
        <v>0</v>
      </c>
    </row>
    <row r="449" spans="1:21" s="18" customFormat="1" ht="15.75" hidden="1" customHeight="1" x14ac:dyDescent="0.2">
      <c r="A449" s="76" t="s">
        <v>334</v>
      </c>
      <c r="B449" s="17" t="s">
        <v>210</v>
      </c>
      <c r="C449" s="63" t="s">
        <v>22</v>
      </c>
      <c r="D449" s="64">
        <v>725</v>
      </c>
      <c r="E449" s="64">
        <v>7731</v>
      </c>
      <c r="F449" s="64">
        <v>16596598</v>
      </c>
      <c r="G449" s="64">
        <v>71</v>
      </c>
      <c r="H449" s="64">
        <v>113</v>
      </c>
      <c r="I449" s="64">
        <v>1316520</v>
      </c>
      <c r="J449" s="64">
        <v>2</v>
      </c>
      <c r="K449" s="64">
        <v>2</v>
      </c>
      <c r="L449" s="64">
        <v>40262</v>
      </c>
      <c r="M449" s="64">
        <v>0</v>
      </c>
      <c r="N449" s="64">
        <v>0</v>
      </c>
      <c r="O449" s="64">
        <v>0</v>
      </c>
      <c r="P449" s="64">
        <v>652</v>
      </c>
      <c r="Q449" s="64">
        <v>7616</v>
      </c>
      <c r="R449" s="64">
        <v>15239816</v>
      </c>
      <c r="S449" s="64">
        <v>0</v>
      </c>
      <c r="T449" s="64">
        <v>0</v>
      </c>
      <c r="U449" s="64">
        <v>0</v>
      </c>
    </row>
    <row r="450" spans="1:21" s="18" customFormat="1" ht="15.75" hidden="1" customHeight="1" x14ac:dyDescent="0.2">
      <c r="A450" s="76"/>
      <c r="B450" s="22" t="s">
        <v>211</v>
      </c>
      <c r="C450" s="23" t="s">
        <v>17</v>
      </c>
      <c r="D450" s="24">
        <v>707</v>
      </c>
      <c r="E450" s="24">
        <v>7545</v>
      </c>
      <c r="F450" s="24">
        <v>16205518</v>
      </c>
      <c r="G450" s="24">
        <v>70</v>
      </c>
      <c r="H450" s="24">
        <v>111</v>
      </c>
      <c r="I450" s="24">
        <v>1293624</v>
      </c>
      <c r="J450" s="24">
        <v>2</v>
      </c>
      <c r="K450" s="24">
        <v>2</v>
      </c>
      <c r="L450" s="24">
        <v>40262</v>
      </c>
      <c r="M450" s="24">
        <v>0</v>
      </c>
      <c r="N450" s="24">
        <v>0</v>
      </c>
      <c r="O450" s="24">
        <v>0</v>
      </c>
      <c r="P450" s="24">
        <v>635</v>
      </c>
      <c r="Q450" s="24">
        <v>7432</v>
      </c>
      <c r="R450" s="24">
        <v>14871632</v>
      </c>
      <c r="S450" s="24">
        <v>0</v>
      </c>
      <c r="T450" s="24">
        <v>0</v>
      </c>
      <c r="U450" s="24">
        <v>0</v>
      </c>
    </row>
    <row r="451" spans="1:21" s="18" customFormat="1" ht="15.75" hidden="1" customHeight="1" x14ac:dyDescent="0.2">
      <c r="A451" s="76"/>
      <c r="B451" s="21" t="s">
        <v>248</v>
      </c>
      <c r="C451" s="23" t="s">
        <v>14</v>
      </c>
      <c r="D451" s="24">
        <v>667</v>
      </c>
      <c r="E451" s="24">
        <v>7175</v>
      </c>
      <c r="F451" s="24">
        <v>15313996</v>
      </c>
      <c r="G451" s="24">
        <v>61</v>
      </c>
      <c r="H451" s="24">
        <v>95</v>
      </c>
      <c r="I451" s="24">
        <v>1110456</v>
      </c>
      <c r="J451" s="24">
        <v>2</v>
      </c>
      <c r="K451" s="24">
        <v>2</v>
      </c>
      <c r="L451" s="24">
        <v>40262</v>
      </c>
      <c r="M451" s="24">
        <v>0</v>
      </c>
      <c r="N451" s="24">
        <v>0</v>
      </c>
      <c r="O451" s="24">
        <v>0</v>
      </c>
      <c r="P451" s="24">
        <v>604</v>
      </c>
      <c r="Q451" s="24">
        <v>7078</v>
      </c>
      <c r="R451" s="24">
        <v>14163278</v>
      </c>
      <c r="S451" s="24">
        <v>0</v>
      </c>
      <c r="T451" s="24">
        <v>0</v>
      </c>
      <c r="U451" s="24">
        <v>0</v>
      </c>
    </row>
    <row r="452" spans="1:21" s="18" customFormat="1" ht="15.75" hidden="1" customHeight="1" x14ac:dyDescent="0.2">
      <c r="A452" s="76"/>
      <c r="B452" s="21" t="s">
        <v>212</v>
      </c>
      <c r="C452" s="23" t="s">
        <v>15</v>
      </c>
      <c r="D452" s="24">
        <v>40</v>
      </c>
      <c r="E452" s="24">
        <v>370</v>
      </c>
      <c r="F452" s="24">
        <v>891522</v>
      </c>
      <c r="G452" s="24">
        <v>9</v>
      </c>
      <c r="H452" s="24">
        <v>16</v>
      </c>
      <c r="I452" s="24">
        <v>183168</v>
      </c>
      <c r="J452" s="24">
        <v>0</v>
      </c>
      <c r="K452" s="24">
        <v>0</v>
      </c>
      <c r="L452" s="24">
        <v>0</v>
      </c>
      <c r="M452" s="24">
        <v>0</v>
      </c>
      <c r="N452" s="24">
        <v>0</v>
      </c>
      <c r="O452" s="24">
        <v>0</v>
      </c>
      <c r="P452" s="24">
        <v>31</v>
      </c>
      <c r="Q452" s="24">
        <v>354</v>
      </c>
      <c r="R452" s="24">
        <v>708354</v>
      </c>
      <c r="S452" s="24">
        <v>0</v>
      </c>
      <c r="T452" s="24">
        <v>0</v>
      </c>
      <c r="U452" s="24">
        <v>0</v>
      </c>
    </row>
    <row r="453" spans="1:21" s="18" customFormat="1" ht="15.75" hidden="1" customHeight="1" x14ac:dyDescent="0.2">
      <c r="A453" s="76"/>
      <c r="B453" s="22" t="s">
        <v>333</v>
      </c>
      <c r="C453" s="23" t="s">
        <v>16</v>
      </c>
      <c r="D453" s="24">
        <v>6</v>
      </c>
      <c r="E453" s="24">
        <v>65</v>
      </c>
      <c r="F453" s="24">
        <v>130065</v>
      </c>
      <c r="G453" s="24">
        <v>0</v>
      </c>
      <c r="H453" s="24">
        <v>0</v>
      </c>
      <c r="I453" s="24">
        <v>0</v>
      </c>
      <c r="J453" s="24">
        <v>0</v>
      </c>
      <c r="K453" s="24">
        <v>0</v>
      </c>
      <c r="L453" s="24">
        <v>0</v>
      </c>
      <c r="M453" s="24">
        <v>0</v>
      </c>
      <c r="N453" s="24">
        <v>0</v>
      </c>
      <c r="O453" s="24">
        <v>0</v>
      </c>
      <c r="P453" s="24">
        <v>6</v>
      </c>
      <c r="Q453" s="24">
        <v>65</v>
      </c>
      <c r="R453" s="24">
        <v>130065</v>
      </c>
      <c r="S453" s="24">
        <v>0</v>
      </c>
      <c r="T453" s="24">
        <v>0</v>
      </c>
      <c r="U453" s="24">
        <v>0</v>
      </c>
    </row>
    <row r="454" spans="1:21" s="18" customFormat="1" ht="15.75" hidden="1" customHeight="1" x14ac:dyDescent="0.2">
      <c r="A454" s="77"/>
      <c r="B454" s="25" t="s">
        <v>221</v>
      </c>
      <c r="C454" s="26" t="s">
        <v>18</v>
      </c>
      <c r="D454" s="27">
        <v>12</v>
      </c>
      <c r="E454" s="27">
        <v>121</v>
      </c>
      <c r="F454" s="27">
        <v>261015</v>
      </c>
      <c r="G454" s="27">
        <v>1</v>
      </c>
      <c r="H454" s="27">
        <v>2</v>
      </c>
      <c r="I454" s="27">
        <v>22896</v>
      </c>
      <c r="J454" s="27">
        <v>0</v>
      </c>
      <c r="K454" s="27">
        <v>0</v>
      </c>
      <c r="L454" s="27">
        <v>0</v>
      </c>
      <c r="M454" s="27">
        <v>0</v>
      </c>
      <c r="N454" s="27">
        <v>0</v>
      </c>
      <c r="O454" s="27">
        <v>0</v>
      </c>
      <c r="P454" s="27">
        <v>11</v>
      </c>
      <c r="Q454" s="27">
        <v>119</v>
      </c>
      <c r="R454" s="27">
        <v>238119</v>
      </c>
      <c r="S454" s="27">
        <v>0</v>
      </c>
      <c r="T454" s="27">
        <v>0</v>
      </c>
      <c r="U454" s="27">
        <v>0</v>
      </c>
    </row>
    <row r="455" spans="1:21" ht="15.75" hidden="1" customHeight="1" x14ac:dyDescent="0.2">
      <c r="A455" s="72" t="s">
        <v>224</v>
      </c>
      <c r="B455" s="73"/>
      <c r="C455" s="15" t="s">
        <v>63</v>
      </c>
      <c r="D455" s="16">
        <v>1481</v>
      </c>
      <c r="E455" s="16">
        <v>12272</v>
      </c>
      <c r="F455" s="16">
        <v>40426111</v>
      </c>
      <c r="G455" s="16">
        <v>605</v>
      </c>
      <c r="H455" s="16">
        <v>1893</v>
      </c>
      <c r="I455" s="16">
        <v>19562738</v>
      </c>
      <c r="J455" s="16">
        <v>2</v>
      </c>
      <c r="K455" s="16">
        <v>2</v>
      </c>
      <c r="L455" s="16">
        <v>116120</v>
      </c>
      <c r="M455" s="16">
        <v>1</v>
      </c>
      <c r="N455" s="16">
        <v>1</v>
      </c>
      <c r="O455" s="16">
        <v>50000</v>
      </c>
      <c r="P455" s="16">
        <v>873</v>
      </c>
      <c r="Q455" s="16">
        <v>10253</v>
      </c>
      <c r="R455" s="16">
        <v>20516253</v>
      </c>
      <c r="S455" s="16">
        <v>0</v>
      </c>
      <c r="T455" s="16">
        <v>123</v>
      </c>
      <c r="U455" s="16">
        <v>181000</v>
      </c>
    </row>
    <row r="456" spans="1:21" s="18" customFormat="1" ht="15.75" hidden="1" customHeight="1" x14ac:dyDescent="0.2">
      <c r="A456" s="91" t="s">
        <v>332</v>
      </c>
      <c r="B456" s="17" t="s">
        <v>210</v>
      </c>
      <c r="C456" s="63" t="s">
        <v>22</v>
      </c>
      <c r="D456" s="64">
        <v>306</v>
      </c>
      <c r="E456" s="64">
        <v>2234</v>
      </c>
      <c r="F456" s="64">
        <v>8338330</v>
      </c>
      <c r="G456" s="64">
        <v>153</v>
      </c>
      <c r="H456" s="64">
        <v>492</v>
      </c>
      <c r="I456" s="64">
        <v>4740470</v>
      </c>
      <c r="J456" s="64">
        <v>2</v>
      </c>
      <c r="K456" s="64">
        <v>2</v>
      </c>
      <c r="L456" s="64">
        <v>116120</v>
      </c>
      <c r="M456" s="64">
        <v>0</v>
      </c>
      <c r="N456" s="64">
        <v>0</v>
      </c>
      <c r="O456" s="64">
        <v>0</v>
      </c>
      <c r="P456" s="64">
        <v>151</v>
      </c>
      <c r="Q456" s="64">
        <v>1740</v>
      </c>
      <c r="R456" s="64">
        <v>3481740</v>
      </c>
      <c r="S456" s="64">
        <v>0</v>
      </c>
      <c r="T456" s="64">
        <v>0</v>
      </c>
      <c r="U456" s="64">
        <v>0</v>
      </c>
    </row>
    <row r="457" spans="1:21" s="18" customFormat="1" ht="15.75" hidden="1" customHeight="1" x14ac:dyDescent="0.2">
      <c r="A457" s="92"/>
      <c r="B457" s="19" t="s">
        <v>211</v>
      </c>
      <c r="C457" s="42" t="s">
        <v>17</v>
      </c>
      <c r="D457" s="20">
        <v>297</v>
      </c>
      <c r="E457" s="20">
        <v>2171</v>
      </c>
      <c r="F457" s="20">
        <v>8074036</v>
      </c>
      <c r="G457" s="20">
        <v>148</v>
      </c>
      <c r="H457" s="20">
        <v>477</v>
      </c>
      <c r="I457" s="20">
        <v>4572224</v>
      </c>
      <c r="J457" s="20">
        <v>2</v>
      </c>
      <c r="K457" s="20">
        <v>2</v>
      </c>
      <c r="L457" s="20">
        <v>116120</v>
      </c>
      <c r="M457" s="20">
        <v>0</v>
      </c>
      <c r="N457" s="20">
        <v>0</v>
      </c>
      <c r="O457" s="20">
        <v>0</v>
      </c>
      <c r="P457" s="20">
        <v>147</v>
      </c>
      <c r="Q457" s="20">
        <v>1692</v>
      </c>
      <c r="R457" s="20">
        <v>3385692</v>
      </c>
      <c r="S457" s="20">
        <v>0</v>
      </c>
      <c r="T457" s="20">
        <v>0</v>
      </c>
      <c r="U457" s="20">
        <v>0</v>
      </c>
    </row>
    <row r="458" spans="1:21" s="18" customFormat="1" ht="15.75" hidden="1" customHeight="1" x14ac:dyDescent="0.2">
      <c r="A458" s="92"/>
      <c r="B458" s="21" t="s">
        <v>248</v>
      </c>
      <c r="C458" s="42" t="s">
        <v>14</v>
      </c>
      <c r="D458" s="20">
        <v>293</v>
      </c>
      <c r="E458" s="20">
        <v>2149</v>
      </c>
      <c r="F458" s="20">
        <v>7971728</v>
      </c>
      <c r="G458" s="20">
        <v>145</v>
      </c>
      <c r="H458" s="20">
        <v>468</v>
      </c>
      <c r="I458" s="20">
        <v>4495929</v>
      </c>
      <c r="J458" s="20">
        <v>2</v>
      </c>
      <c r="K458" s="20">
        <v>2</v>
      </c>
      <c r="L458" s="20">
        <v>116120</v>
      </c>
      <c r="M458" s="20">
        <v>0</v>
      </c>
      <c r="N458" s="20">
        <v>0</v>
      </c>
      <c r="O458" s="20">
        <v>0</v>
      </c>
      <c r="P458" s="20">
        <v>146</v>
      </c>
      <c r="Q458" s="20">
        <v>1679</v>
      </c>
      <c r="R458" s="20">
        <v>3359679</v>
      </c>
      <c r="S458" s="20">
        <v>0</v>
      </c>
      <c r="T458" s="20">
        <v>0</v>
      </c>
      <c r="U458" s="20">
        <v>0</v>
      </c>
    </row>
    <row r="459" spans="1:21" s="18" customFormat="1" ht="15.75" hidden="1" customHeight="1" x14ac:dyDescent="0.2">
      <c r="A459" s="92"/>
      <c r="B459" s="21" t="s">
        <v>212</v>
      </c>
      <c r="C459" s="42" t="s">
        <v>15</v>
      </c>
      <c r="D459" s="20">
        <v>4</v>
      </c>
      <c r="E459" s="20">
        <v>22</v>
      </c>
      <c r="F459" s="20">
        <v>102308</v>
      </c>
      <c r="G459" s="20">
        <v>3</v>
      </c>
      <c r="H459" s="20">
        <v>9</v>
      </c>
      <c r="I459" s="20">
        <v>76295</v>
      </c>
      <c r="J459" s="20">
        <v>0</v>
      </c>
      <c r="K459" s="20">
        <v>0</v>
      </c>
      <c r="L459" s="20">
        <v>0</v>
      </c>
      <c r="M459" s="20">
        <v>0</v>
      </c>
      <c r="N459" s="20">
        <v>0</v>
      </c>
      <c r="O459" s="20">
        <v>0</v>
      </c>
      <c r="P459" s="20">
        <v>1</v>
      </c>
      <c r="Q459" s="20">
        <v>13</v>
      </c>
      <c r="R459" s="20">
        <v>26013</v>
      </c>
      <c r="S459" s="20">
        <v>0</v>
      </c>
      <c r="T459" s="20">
        <v>0</v>
      </c>
      <c r="U459" s="20">
        <v>0</v>
      </c>
    </row>
    <row r="460" spans="1:21" s="18" customFormat="1" ht="15.75" hidden="1" customHeight="1" x14ac:dyDescent="0.2">
      <c r="A460" s="92"/>
      <c r="B460" s="19" t="s">
        <v>333</v>
      </c>
      <c r="C460" s="42" t="s">
        <v>16</v>
      </c>
      <c r="D460" s="20">
        <v>6</v>
      </c>
      <c r="E460" s="20">
        <v>43</v>
      </c>
      <c r="F460" s="20">
        <v>195933</v>
      </c>
      <c r="G460" s="20">
        <v>4</v>
      </c>
      <c r="H460" s="20">
        <v>12</v>
      </c>
      <c r="I460" s="20">
        <v>133902</v>
      </c>
      <c r="J460" s="20">
        <v>0</v>
      </c>
      <c r="K460" s="20">
        <v>0</v>
      </c>
      <c r="L460" s="20">
        <v>0</v>
      </c>
      <c r="M460" s="20">
        <v>0</v>
      </c>
      <c r="N460" s="20">
        <v>0</v>
      </c>
      <c r="O460" s="20">
        <v>0</v>
      </c>
      <c r="P460" s="20">
        <v>2</v>
      </c>
      <c r="Q460" s="20">
        <v>31</v>
      </c>
      <c r="R460" s="20">
        <v>62031</v>
      </c>
      <c r="S460" s="20">
        <v>0</v>
      </c>
      <c r="T460" s="20">
        <v>0</v>
      </c>
      <c r="U460" s="20">
        <v>0</v>
      </c>
    </row>
    <row r="461" spans="1:21" s="18" customFormat="1" ht="15.75" hidden="1" customHeight="1" x14ac:dyDescent="0.2">
      <c r="A461" s="92"/>
      <c r="B461" s="19" t="s">
        <v>221</v>
      </c>
      <c r="C461" s="42" t="s">
        <v>18</v>
      </c>
      <c r="D461" s="20">
        <v>3</v>
      </c>
      <c r="E461" s="20">
        <v>20</v>
      </c>
      <c r="F461" s="20">
        <v>68361</v>
      </c>
      <c r="G461" s="20">
        <v>1</v>
      </c>
      <c r="H461" s="20">
        <v>3</v>
      </c>
      <c r="I461" s="20">
        <v>34344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2</v>
      </c>
      <c r="Q461" s="20">
        <v>17</v>
      </c>
      <c r="R461" s="20">
        <v>34017</v>
      </c>
      <c r="S461" s="20">
        <v>0</v>
      </c>
      <c r="T461" s="20">
        <v>0</v>
      </c>
      <c r="U461" s="20">
        <v>0</v>
      </c>
    </row>
    <row r="462" spans="1:21" s="18" customFormat="1" ht="15.75" hidden="1" customHeight="1" x14ac:dyDescent="0.2">
      <c r="A462" s="76" t="s">
        <v>334</v>
      </c>
      <c r="B462" s="17" t="s">
        <v>210</v>
      </c>
      <c r="C462" s="63" t="s">
        <v>22</v>
      </c>
      <c r="D462" s="64">
        <v>1175</v>
      </c>
      <c r="E462" s="64">
        <v>10038</v>
      </c>
      <c r="F462" s="64">
        <v>32087781</v>
      </c>
      <c r="G462" s="64">
        <v>452</v>
      </c>
      <c r="H462" s="64">
        <v>1401</v>
      </c>
      <c r="I462" s="64">
        <v>14822268</v>
      </c>
      <c r="J462" s="64">
        <v>0</v>
      </c>
      <c r="K462" s="64">
        <v>0</v>
      </c>
      <c r="L462" s="64">
        <v>0</v>
      </c>
      <c r="M462" s="64">
        <v>1</v>
      </c>
      <c r="N462" s="64">
        <v>1</v>
      </c>
      <c r="O462" s="64">
        <v>50000</v>
      </c>
      <c r="P462" s="64">
        <v>722</v>
      </c>
      <c r="Q462" s="64">
        <v>8513</v>
      </c>
      <c r="R462" s="64">
        <v>17034513</v>
      </c>
      <c r="S462" s="64">
        <v>0</v>
      </c>
      <c r="T462" s="64">
        <v>123</v>
      </c>
      <c r="U462" s="64">
        <v>181000</v>
      </c>
    </row>
    <row r="463" spans="1:21" s="18" customFormat="1" ht="15.75" hidden="1" customHeight="1" x14ac:dyDescent="0.2">
      <c r="A463" s="76"/>
      <c r="B463" s="22" t="s">
        <v>211</v>
      </c>
      <c r="C463" s="23" t="s">
        <v>17</v>
      </c>
      <c r="D463" s="24">
        <v>1159</v>
      </c>
      <c r="E463" s="24">
        <v>9889</v>
      </c>
      <c r="F463" s="24">
        <v>31676268</v>
      </c>
      <c r="G463" s="24">
        <v>448</v>
      </c>
      <c r="H463" s="24">
        <v>1389</v>
      </c>
      <c r="I463" s="24">
        <v>14684892</v>
      </c>
      <c r="J463" s="24">
        <v>0</v>
      </c>
      <c r="K463" s="24">
        <v>0</v>
      </c>
      <c r="L463" s="24">
        <v>0</v>
      </c>
      <c r="M463" s="24">
        <v>1</v>
      </c>
      <c r="N463" s="24">
        <v>1</v>
      </c>
      <c r="O463" s="24">
        <v>50000</v>
      </c>
      <c r="P463" s="24">
        <v>710</v>
      </c>
      <c r="Q463" s="24">
        <v>8376</v>
      </c>
      <c r="R463" s="24">
        <v>16760376</v>
      </c>
      <c r="S463" s="24">
        <v>0</v>
      </c>
      <c r="T463" s="24">
        <v>123</v>
      </c>
      <c r="U463" s="24">
        <v>181000</v>
      </c>
    </row>
    <row r="464" spans="1:21" s="18" customFormat="1" ht="15.75" hidden="1" customHeight="1" x14ac:dyDescent="0.2">
      <c r="A464" s="76"/>
      <c r="B464" s="21" t="s">
        <v>248</v>
      </c>
      <c r="C464" s="23" t="s">
        <v>14</v>
      </c>
      <c r="D464" s="24">
        <v>1143</v>
      </c>
      <c r="E464" s="24">
        <v>9729</v>
      </c>
      <c r="F464" s="24">
        <v>31299426</v>
      </c>
      <c r="G464" s="24">
        <v>446</v>
      </c>
      <c r="H464" s="24">
        <v>1383</v>
      </c>
      <c r="I464" s="24">
        <v>14616204</v>
      </c>
      <c r="J464" s="24">
        <v>0</v>
      </c>
      <c r="K464" s="24">
        <v>0</v>
      </c>
      <c r="L464" s="24">
        <v>0</v>
      </c>
      <c r="M464" s="24">
        <v>1</v>
      </c>
      <c r="N464" s="24">
        <v>1</v>
      </c>
      <c r="O464" s="24">
        <v>50000</v>
      </c>
      <c r="P464" s="24">
        <v>696</v>
      </c>
      <c r="Q464" s="24">
        <v>8222</v>
      </c>
      <c r="R464" s="24">
        <v>16452222</v>
      </c>
      <c r="S464" s="24">
        <v>0</v>
      </c>
      <c r="T464" s="24">
        <v>123</v>
      </c>
      <c r="U464" s="24">
        <v>181000</v>
      </c>
    </row>
    <row r="465" spans="1:21" s="18" customFormat="1" ht="15.75" hidden="1" customHeight="1" x14ac:dyDescent="0.2">
      <c r="A465" s="76"/>
      <c r="B465" s="21" t="s">
        <v>212</v>
      </c>
      <c r="C465" s="23" t="s">
        <v>15</v>
      </c>
      <c r="D465" s="24">
        <v>16</v>
      </c>
      <c r="E465" s="24">
        <v>160</v>
      </c>
      <c r="F465" s="24">
        <v>376842</v>
      </c>
      <c r="G465" s="24">
        <v>2</v>
      </c>
      <c r="H465" s="24">
        <v>6</v>
      </c>
      <c r="I465" s="24">
        <v>68688</v>
      </c>
      <c r="J465" s="24">
        <v>0</v>
      </c>
      <c r="K465" s="24">
        <v>0</v>
      </c>
      <c r="L465" s="24">
        <v>0</v>
      </c>
      <c r="M465" s="24">
        <v>0</v>
      </c>
      <c r="N465" s="24">
        <v>0</v>
      </c>
      <c r="O465" s="24">
        <v>0</v>
      </c>
      <c r="P465" s="24">
        <v>14</v>
      </c>
      <c r="Q465" s="24">
        <v>154</v>
      </c>
      <c r="R465" s="24">
        <v>308154</v>
      </c>
      <c r="S465" s="24">
        <v>0</v>
      </c>
      <c r="T465" s="24">
        <v>0</v>
      </c>
      <c r="U465" s="24">
        <v>0</v>
      </c>
    </row>
    <row r="466" spans="1:21" s="18" customFormat="1" ht="15.75" hidden="1" customHeight="1" x14ac:dyDescent="0.2">
      <c r="A466" s="76"/>
      <c r="B466" s="22" t="s">
        <v>333</v>
      </c>
      <c r="C466" s="23" t="s">
        <v>16</v>
      </c>
      <c r="D466" s="24">
        <v>4</v>
      </c>
      <c r="E466" s="24">
        <v>30</v>
      </c>
      <c r="F466" s="24">
        <v>116712</v>
      </c>
      <c r="G466" s="24">
        <v>2</v>
      </c>
      <c r="H466" s="24">
        <v>6</v>
      </c>
      <c r="I466" s="24">
        <v>68688</v>
      </c>
      <c r="J466" s="24">
        <v>0</v>
      </c>
      <c r="K466" s="24">
        <v>0</v>
      </c>
      <c r="L466" s="24">
        <v>0</v>
      </c>
      <c r="M466" s="24">
        <v>0</v>
      </c>
      <c r="N466" s="24">
        <v>0</v>
      </c>
      <c r="O466" s="24">
        <v>0</v>
      </c>
      <c r="P466" s="24">
        <v>2</v>
      </c>
      <c r="Q466" s="24">
        <v>24</v>
      </c>
      <c r="R466" s="24">
        <v>48024</v>
      </c>
      <c r="S466" s="24">
        <v>0</v>
      </c>
      <c r="T466" s="24">
        <v>0</v>
      </c>
      <c r="U466" s="24">
        <v>0</v>
      </c>
    </row>
    <row r="467" spans="1:21" s="18" customFormat="1" ht="15.75" hidden="1" customHeight="1" x14ac:dyDescent="0.2">
      <c r="A467" s="77"/>
      <c r="B467" s="25" t="s">
        <v>221</v>
      </c>
      <c r="C467" s="26" t="s">
        <v>18</v>
      </c>
      <c r="D467" s="27">
        <v>12</v>
      </c>
      <c r="E467" s="27">
        <v>119</v>
      </c>
      <c r="F467" s="27">
        <v>294801</v>
      </c>
      <c r="G467" s="27">
        <v>2</v>
      </c>
      <c r="H467" s="27">
        <v>6</v>
      </c>
      <c r="I467" s="27">
        <v>68688</v>
      </c>
      <c r="J467" s="27">
        <v>0</v>
      </c>
      <c r="K467" s="27">
        <v>0</v>
      </c>
      <c r="L467" s="27">
        <v>0</v>
      </c>
      <c r="M467" s="27">
        <v>0</v>
      </c>
      <c r="N467" s="27">
        <v>0</v>
      </c>
      <c r="O467" s="27">
        <v>0</v>
      </c>
      <c r="P467" s="27">
        <v>10</v>
      </c>
      <c r="Q467" s="27">
        <v>113</v>
      </c>
      <c r="R467" s="27">
        <v>226113</v>
      </c>
      <c r="S467" s="27">
        <v>0</v>
      </c>
      <c r="T467" s="27">
        <v>0</v>
      </c>
      <c r="U467" s="27">
        <v>0</v>
      </c>
    </row>
    <row r="468" spans="1:21" ht="15.75" hidden="1" customHeight="1" x14ac:dyDescent="0.2">
      <c r="A468" s="72" t="s">
        <v>225</v>
      </c>
      <c r="B468" s="73"/>
      <c r="C468" s="15" t="s">
        <v>50</v>
      </c>
      <c r="D468" s="16">
        <v>1407</v>
      </c>
      <c r="E468" s="16">
        <v>13066</v>
      </c>
      <c r="F468" s="16">
        <v>32210938</v>
      </c>
      <c r="G468" s="16">
        <v>242</v>
      </c>
      <c r="H468" s="16">
        <v>726</v>
      </c>
      <c r="I468" s="16">
        <v>7839404</v>
      </c>
      <c r="J468" s="16">
        <v>0</v>
      </c>
      <c r="K468" s="16">
        <v>0</v>
      </c>
      <c r="L468" s="16">
        <v>0</v>
      </c>
      <c r="M468" s="16">
        <v>0</v>
      </c>
      <c r="N468" s="16">
        <v>0</v>
      </c>
      <c r="O468" s="16">
        <v>0</v>
      </c>
      <c r="P468" s="16">
        <v>1092</v>
      </c>
      <c r="Q468" s="16">
        <v>11954</v>
      </c>
      <c r="R468" s="16">
        <v>23813534</v>
      </c>
      <c r="S468" s="16">
        <v>73</v>
      </c>
      <c r="T468" s="16">
        <v>386</v>
      </c>
      <c r="U468" s="16">
        <v>558000</v>
      </c>
    </row>
    <row r="469" spans="1:21" s="18" customFormat="1" ht="15.75" hidden="1" customHeight="1" x14ac:dyDescent="0.2">
      <c r="A469" s="91" t="s">
        <v>332</v>
      </c>
      <c r="B469" s="17" t="s">
        <v>210</v>
      </c>
      <c r="C469" s="63" t="s">
        <v>22</v>
      </c>
      <c r="D469" s="64">
        <v>304</v>
      </c>
      <c r="E469" s="64">
        <v>2812</v>
      </c>
      <c r="F469" s="64">
        <v>6569672</v>
      </c>
      <c r="G469" s="64">
        <v>38</v>
      </c>
      <c r="H469" s="64">
        <v>114</v>
      </c>
      <c r="I469" s="64">
        <v>1235072</v>
      </c>
      <c r="J469" s="64">
        <v>0</v>
      </c>
      <c r="K469" s="64">
        <v>0</v>
      </c>
      <c r="L469" s="64">
        <v>0</v>
      </c>
      <c r="M469" s="64">
        <v>0</v>
      </c>
      <c r="N469" s="64">
        <v>0</v>
      </c>
      <c r="O469" s="64">
        <v>0</v>
      </c>
      <c r="P469" s="64">
        <v>250</v>
      </c>
      <c r="Q469" s="64">
        <v>2610</v>
      </c>
      <c r="R469" s="64">
        <v>5202600</v>
      </c>
      <c r="S469" s="64">
        <v>16</v>
      </c>
      <c r="T469" s="64">
        <v>88</v>
      </c>
      <c r="U469" s="64">
        <v>132000</v>
      </c>
    </row>
    <row r="470" spans="1:21" s="18" customFormat="1" ht="15.75" hidden="1" customHeight="1" x14ac:dyDescent="0.2">
      <c r="A470" s="92"/>
      <c r="B470" s="19" t="s">
        <v>211</v>
      </c>
      <c r="C470" s="42" t="s">
        <v>17</v>
      </c>
      <c r="D470" s="20">
        <v>304</v>
      </c>
      <c r="E470" s="20">
        <v>2809</v>
      </c>
      <c r="F470" s="20">
        <v>6563669</v>
      </c>
      <c r="G470" s="20">
        <v>38</v>
      </c>
      <c r="H470" s="20">
        <v>114</v>
      </c>
      <c r="I470" s="20">
        <v>1235072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250</v>
      </c>
      <c r="Q470" s="20">
        <v>2607</v>
      </c>
      <c r="R470" s="20">
        <v>5196597</v>
      </c>
      <c r="S470" s="20">
        <v>16</v>
      </c>
      <c r="T470" s="20">
        <v>88</v>
      </c>
      <c r="U470" s="20">
        <v>132000</v>
      </c>
    </row>
    <row r="471" spans="1:21" s="18" customFormat="1" ht="15.75" hidden="1" customHeight="1" x14ac:dyDescent="0.2">
      <c r="A471" s="92"/>
      <c r="B471" s="21" t="s">
        <v>248</v>
      </c>
      <c r="C471" s="42" t="s">
        <v>14</v>
      </c>
      <c r="D471" s="20">
        <v>253</v>
      </c>
      <c r="E471" s="20">
        <v>2415</v>
      </c>
      <c r="F471" s="20">
        <v>5480183</v>
      </c>
      <c r="G471" s="20">
        <v>26</v>
      </c>
      <c r="H471" s="20">
        <v>78</v>
      </c>
      <c r="I471" s="20">
        <v>867944</v>
      </c>
      <c r="J471" s="20">
        <v>0</v>
      </c>
      <c r="K471" s="20">
        <v>0</v>
      </c>
      <c r="L471" s="20">
        <v>0</v>
      </c>
      <c r="M471" s="20">
        <v>0</v>
      </c>
      <c r="N471" s="20">
        <v>0</v>
      </c>
      <c r="O471" s="20">
        <v>0</v>
      </c>
      <c r="P471" s="20">
        <v>211</v>
      </c>
      <c r="Q471" s="20">
        <v>2249</v>
      </c>
      <c r="R471" s="20">
        <v>4480239</v>
      </c>
      <c r="S471" s="20">
        <v>16</v>
      </c>
      <c r="T471" s="20">
        <v>88</v>
      </c>
      <c r="U471" s="20">
        <v>132000</v>
      </c>
    </row>
    <row r="472" spans="1:21" s="18" customFormat="1" ht="15.75" hidden="1" customHeight="1" x14ac:dyDescent="0.2">
      <c r="A472" s="92"/>
      <c r="B472" s="21" t="s">
        <v>212</v>
      </c>
      <c r="C472" s="42" t="s">
        <v>15</v>
      </c>
      <c r="D472" s="20">
        <v>51</v>
      </c>
      <c r="E472" s="20">
        <v>394</v>
      </c>
      <c r="F472" s="20">
        <v>1083486</v>
      </c>
      <c r="G472" s="20">
        <v>12</v>
      </c>
      <c r="H472" s="20">
        <v>36</v>
      </c>
      <c r="I472" s="20">
        <v>367128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39</v>
      </c>
      <c r="Q472" s="20">
        <v>358</v>
      </c>
      <c r="R472" s="20">
        <v>716358</v>
      </c>
      <c r="S472" s="20">
        <v>0</v>
      </c>
      <c r="T472" s="20">
        <v>0</v>
      </c>
      <c r="U472" s="20">
        <v>0</v>
      </c>
    </row>
    <row r="473" spans="1:21" s="18" customFormat="1" ht="15.75" hidden="1" customHeight="1" x14ac:dyDescent="0.2">
      <c r="A473" s="92"/>
      <c r="B473" s="19" t="s">
        <v>333</v>
      </c>
      <c r="C473" s="42" t="s">
        <v>16</v>
      </c>
      <c r="D473" s="20">
        <v>0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0</v>
      </c>
      <c r="Q473" s="20">
        <v>0</v>
      </c>
      <c r="R473" s="20">
        <v>0</v>
      </c>
      <c r="S473" s="20">
        <v>0</v>
      </c>
      <c r="T473" s="20">
        <v>0</v>
      </c>
      <c r="U473" s="20">
        <v>0</v>
      </c>
    </row>
    <row r="474" spans="1:21" s="18" customFormat="1" ht="15.75" hidden="1" customHeight="1" x14ac:dyDescent="0.2">
      <c r="A474" s="92"/>
      <c r="B474" s="19" t="s">
        <v>221</v>
      </c>
      <c r="C474" s="42" t="s">
        <v>18</v>
      </c>
      <c r="D474" s="20">
        <v>0</v>
      </c>
      <c r="E474" s="20">
        <v>3</v>
      </c>
      <c r="F474" s="20">
        <v>6003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0</v>
      </c>
      <c r="Q474" s="20">
        <v>3</v>
      </c>
      <c r="R474" s="20">
        <v>6003</v>
      </c>
      <c r="S474" s="20">
        <v>0</v>
      </c>
      <c r="T474" s="20">
        <v>0</v>
      </c>
      <c r="U474" s="20">
        <v>0</v>
      </c>
    </row>
    <row r="475" spans="1:21" s="18" customFormat="1" ht="15.75" hidden="1" customHeight="1" x14ac:dyDescent="0.2">
      <c r="A475" s="76" t="s">
        <v>334</v>
      </c>
      <c r="B475" s="17" t="s">
        <v>210</v>
      </c>
      <c r="C475" s="63" t="s">
        <v>22</v>
      </c>
      <c r="D475" s="64">
        <v>1103</v>
      </c>
      <c r="E475" s="64">
        <v>10254</v>
      </c>
      <c r="F475" s="64">
        <v>25641266</v>
      </c>
      <c r="G475" s="64">
        <v>204</v>
      </c>
      <c r="H475" s="64">
        <v>612</v>
      </c>
      <c r="I475" s="64">
        <v>6604332</v>
      </c>
      <c r="J475" s="64">
        <v>0</v>
      </c>
      <c r="K475" s="64">
        <v>0</v>
      </c>
      <c r="L475" s="64">
        <v>0</v>
      </c>
      <c r="M475" s="64">
        <v>0</v>
      </c>
      <c r="N475" s="64">
        <v>0</v>
      </c>
      <c r="O475" s="64">
        <v>0</v>
      </c>
      <c r="P475" s="64">
        <v>842</v>
      </c>
      <c r="Q475" s="64">
        <v>9344</v>
      </c>
      <c r="R475" s="64">
        <v>18610934</v>
      </c>
      <c r="S475" s="64">
        <v>57</v>
      </c>
      <c r="T475" s="64">
        <v>298</v>
      </c>
      <c r="U475" s="64">
        <v>426000</v>
      </c>
    </row>
    <row r="476" spans="1:21" s="18" customFormat="1" ht="15.75" hidden="1" customHeight="1" x14ac:dyDescent="0.2">
      <c r="A476" s="76"/>
      <c r="B476" s="22" t="s">
        <v>211</v>
      </c>
      <c r="C476" s="23" t="s">
        <v>17</v>
      </c>
      <c r="D476" s="24">
        <v>1089</v>
      </c>
      <c r="E476" s="24">
        <v>10157</v>
      </c>
      <c r="F476" s="24">
        <v>25428958</v>
      </c>
      <c r="G476" s="24">
        <v>200</v>
      </c>
      <c r="H476" s="24">
        <v>600</v>
      </c>
      <c r="I476" s="24">
        <v>6530300</v>
      </c>
      <c r="J476" s="24">
        <v>0</v>
      </c>
      <c r="K476" s="24">
        <v>0</v>
      </c>
      <c r="L476" s="24">
        <v>0</v>
      </c>
      <c r="M476" s="24">
        <v>0</v>
      </c>
      <c r="N476" s="24">
        <v>0</v>
      </c>
      <c r="O476" s="24">
        <v>0</v>
      </c>
      <c r="P476" s="24">
        <v>834</v>
      </c>
      <c r="Q476" s="24">
        <v>9269</v>
      </c>
      <c r="R476" s="24">
        <v>18487658</v>
      </c>
      <c r="S476" s="24">
        <v>55</v>
      </c>
      <c r="T476" s="24">
        <v>288</v>
      </c>
      <c r="U476" s="24">
        <v>411000</v>
      </c>
    </row>
    <row r="477" spans="1:21" s="18" customFormat="1" ht="15.75" hidden="1" customHeight="1" x14ac:dyDescent="0.2">
      <c r="A477" s="76"/>
      <c r="B477" s="21" t="s">
        <v>248</v>
      </c>
      <c r="C477" s="23" t="s">
        <v>14</v>
      </c>
      <c r="D477" s="24">
        <v>951</v>
      </c>
      <c r="E477" s="24">
        <v>8974</v>
      </c>
      <c r="F477" s="24">
        <v>22153058</v>
      </c>
      <c r="G477" s="24">
        <v>166</v>
      </c>
      <c r="H477" s="24">
        <v>498</v>
      </c>
      <c r="I477" s="24">
        <v>5407604</v>
      </c>
      <c r="J477" s="24">
        <v>0</v>
      </c>
      <c r="K477" s="24">
        <v>0</v>
      </c>
      <c r="L477" s="24">
        <v>0</v>
      </c>
      <c r="M477" s="24">
        <v>0</v>
      </c>
      <c r="N477" s="24">
        <v>0</v>
      </c>
      <c r="O477" s="24">
        <v>0</v>
      </c>
      <c r="P477" s="24">
        <v>730</v>
      </c>
      <c r="Q477" s="24">
        <v>8188</v>
      </c>
      <c r="R477" s="24">
        <v>16334454</v>
      </c>
      <c r="S477" s="24">
        <v>55</v>
      </c>
      <c r="T477" s="24">
        <v>288</v>
      </c>
      <c r="U477" s="24">
        <v>411000</v>
      </c>
    </row>
    <row r="478" spans="1:21" s="18" customFormat="1" ht="15.75" hidden="1" customHeight="1" x14ac:dyDescent="0.2">
      <c r="A478" s="76"/>
      <c r="B478" s="21" t="s">
        <v>212</v>
      </c>
      <c r="C478" s="23" t="s">
        <v>15</v>
      </c>
      <c r="D478" s="24">
        <v>138</v>
      </c>
      <c r="E478" s="24">
        <v>1183</v>
      </c>
      <c r="F478" s="24">
        <v>3275900</v>
      </c>
      <c r="G478" s="24">
        <v>34</v>
      </c>
      <c r="H478" s="24">
        <v>102</v>
      </c>
      <c r="I478" s="24">
        <v>1122696</v>
      </c>
      <c r="J478" s="24">
        <v>0</v>
      </c>
      <c r="K478" s="24">
        <v>0</v>
      </c>
      <c r="L478" s="24">
        <v>0</v>
      </c>
      <c r="M478" s="24">
        <v>0</v>
      </c>
      <c r="N478" s="24">
        <v>0</v>
      </c>
      <c r="O478" s="24">
        <v>0</v>
      </c>
      <c r="P478" s="24">
        <v>104</v>
      </c>
      <c r="Q478" s="24">
        <v>1081</v>
      </c>
      <c r="R478" s="24">
        <v>2153204</v>
      </c>
      <c r="S478" s="24">
        <v>0</v>
      </c>
      <c r="T478" s="24">
        <v>0</v>
      </c>
      <c r="U478" s="24">
        <v>0</v>
      </c>
    </row>
    <row r="479" spans="1:21" s="18" customFormat="1" ht="15.75" hidden="1" customHeight="1" x14ac:dyDescent="0.2">
      <c r="A479" s="76"/>
      <c r="B479" s="22" t="s">
        <v>333</v>
      </c>
      <c r="C479" s="23" t="s">
        <v>16</v>
      </c>
      <c r="D479" s="24">
        <v>7</v>
      </c>
      <c r="E479" s="24">
        <v>49</v>
      </c>
      <c r="F479" s="24">
        <v>81582</v>
      </c>
      <c r="G479" s="24">
        <v>2</v>
      </c>
      <c r="H479" s="24">
        <v>6</v>
      </c>
      <c r="I479" s="24">
        <v>25344</v>
      </c>
      <c r="J479" s="24">
        <v>0</v>
      </c>
      <c r="K479" s="24">
        <v>0</v>
      </c>
      <c r="L479" s="24">
        <v>0</v>
      </c>
      <c r="M479" s="24">
        <v>0</v>
      </c>
      <c r="N479" s="24">
        <v>0</v>
      </c>
      <c r="O479" s="24">
        <v>0</v>
      </c>
      <c r="P479" s="24">
        <v>4</v>
      </c>
      <c r="Q479" s="24">
        <v>37</v>
      </c>
      <c r="R479" s="24">
        <v>47238</v>
      </c>
      <c r="S479" s="24">
        <v>1</v>
      </c>
      <c r="T479" s="24">
        <v>6</v>
      </c>
      <c r="U479" s="24">
        <v>9000</v>
      </c>
    </row>
    <row r="480" spans="1:21" s="18" customFormat="1" ht="15.75" hidden="1" customHeight="1" x14ac:dyDescent="0.2">
      <c r="A480" s="77"/>
      <c r="B480" s="25" t="s">
        <v>221</v>
      </c>
      <c r="C480" s="26" t="s">
        <v>18</v>
      </c>
      <c r="D480" s="27">
        <v>7</v>
      </c>
      <c r="E480" s="27">
        <v>48</v>
      </c>
      <c r="F480" s="27">
        <v>130726</v>
      </c>
      <c r="G480" s="27">
        <v>2</v>
      </c>
      <c r="H480" s="27">
        <v>6</v>
      </c>
      <c r="I480" s="27">
        <v>48688</v>
      </c>
      <c r="J480" s="27">
        <v>0</v>
      </c>
      <c r="K480" s="27">
        <v>0</v>
      </c>
      <c r="L480" s="27">
        <v>0</v>
      </c>
      <c r="M480" s="27">
        <v>0</v>
      </c>
      <c r="N480" s="27">
        <v>0</v>
      </c>
      <c r="O480" s="27">
        <v>0</v>
      </c>
      <c r="P480" s="27">
        <v>4</v>
      </c>
      <c r="Q480" s="27">
        <v>38</v>
      </c>
      <c r="R480" s="27">
        <v>76038</v>
      </c>
      <c r="S480" s="27">
        <v>1</v>
      </c>
      <c r="T480" s="27">
        <v>4</v>
      </c>
      <c r="U480" s="27">
        <v>6000</v>
      </c>
    </row>
    <row r="481" spans="1:21" ht="15.75" hidden="1" customHeight="1" x14ac:dyDescent="0.2">
      <c r="A481" s="72" t="s">
        <v>226</v>
      </c>
      <c r="B481" s="73"/>
      <c r="C481" s="15" t="s">
        <v>65</v>
      </c>
      <c r="D481" s="16">
        <v>648</v>
      </c>
      <c r="E481" s="16">
        <v>6507</v>
      </c>
      <c r="F481" s="16">
        <v>15711693</v>
      </c>
      <c r="G481" s="16">
        <v>105</v>
      </c>
      <c r="H481" s="16">
        <v>315</v>
      </c>
      <c r="I481" s="16">
        <v>3381120</v>
      </c>
      <c r="J481" s="16">
        <v>0</v>
      </c>
      <c r="K481" s="16">
        <v>0</v>
      </c>
      <c r="L481" s="16">
        <v>0</v>
      </c>
      <c r="M481" s="16">
        <v>0</v>
      </c>
      <c r="N481" s="16">
        <v>0</v>
      </c>
      <c r="O481" s="16">
        <v>0</v>
      </c>
      <c r="P481" s="16">
        <v>542</v>
      </c>
      <c r="Q481" s="16">
        <v>6073</v>
      </c>
      <c r="R481" s="16">
        <v>12152073</v>
      </c>
      <c r="S481" s="16">
        <v>1</v>
      </c>
      <c r="T481" s="16">
        <v>119</v>
      </c>
      <c r="U481" s="16">
        <v>178500</v>
      </c>
    </row>
    <row r="482" spans="1:21" s="18" customFormat="1" ht="15.75" hidden="1" customHeight="1" x14ac:dyDescent="0.2">
      <c r="A482" s="91" t="s">
        <v>332</v>
      </c>
      <c r="B482" s="17" t="s">
        <v>210</v>
      </c>
      <c r="C482" s="63" t="s">
        <v>22</v>
      </c>
      <c r="D482" s="64">
        <v>104</v>
      </c>
      <c r="E482" s="64">
        <v>1071</v>
      </c>
      <c r="F482" s="64">
        <v>2488989</v>
      </c>
      <c r="G482" s="64">
        <v>13</v>
      </c>
      <c r="H482" s="64">
        <v>39</v>
      </c>
      <c r="I482" s="64">
        <v>431472</v>
      </c>
      <c r="J482" s="64">
        <v>0</v>
      </c>
      <c r="K482" s="64">
        <v>0</v>
      </c>
      <c r="L482" s="64">
        <v>0</v>
      </c>
      <c r="M482" s="64">
        <v>0</v>
      </c>
      <c r="N482" s="64">
        <v>0</v>
      </c>
      <c r="O482" s="64">
        <v>0</v>
      </c>
      <c r="P482" s="64">
        <v>91</v>
      </c>
      <c r="Q482" s="64">
        <v>1017</v>
      </c>
      <c r="R482" s="64">
        <v>2035017</v>
      </c>
      <c r="S482" s="64">
        <v>0</v>
      </c>
      <c r="T482" s="64">
        <v>15</v>
      </c>
      <c r="U482" s="64">
        <v>22500</v>
      </c>
    </row>
    <row r="483" spans="1:21" s="18" customFormat="1" ht="15.75" hidden="1" customHeight="1" x14ac:dyDescent="0.2">
      <c r="A483" s="92"/>
      <c r="B483" s="19" t="s">
        <v>211</v>
      </c>
      <c r="C483" s="42" t="s">
        <v>17</v>
      </c>
      <c r="D483" s="20">
        <v>102</v>
      </c>
      <c r="E483" s="20">
        <v>1065</v>
      </c>
      <c r="F483" s="20">
        <v>2420301</v>
      </c>
      <c r="G483" s="20">
        <v>11</v>
      </c>
      <c r="H483" s="20">
        <v>33</v>
      </c>
      <c r="I483" s="20">
        <v>362784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91</v>
      </c>
      <c r="Q483" s="20">
        <v>1017</v>
      </c>
      <c r="R483" s="20">
        <v>2035017</v>
      </c>
      <c r="S483" s="20">
        <v>0</v>
      </c>
      <c r="T483" s="20">
        <v>15</v>
      </c>
      <c r="U483" s="20">
        <v>22500</v>
      </c>
    </row>
    <row r="484" spans="1:21" s="18" customFormat="1" ht="15.75" hidden="1" customHeight="1" x14ac:dyDescent="0.2">
      <c r="A484" s="92"/>
      <c r="B484" s="21" t="s">
        <v>248</v>
      </c>
      <c r="C484" s="42" t="s">
        <v>14</v>
      </c>
      <c r="D484" s="20">
        <v>101</v>
      </c>
      <c r="E484" s="20">
        <v>1053</v>
      </c>
      <c r="F484" s="20">
        <v>2396289</v>
      </c>
      <c r="G484" s="20">
        <v>11</v>
      </c>
      <c r="H484" s="20">
        <v>33</v>
      </c>
      <c r="I484" s="20">
        <v>362784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90</v>
      </c>
      <c r="Q484" s="20">
        <v>1005</v>
      </c>
      <c r="R484" s="20">
        <v>2011005</v>
      </c>
      <c r="S484" s="20">
        <v>0</v>
      </c>
      <c r="T484" s="20">
        <v>15</v>
      </c>
      <c r="U484" s="20">
        <v>22500</v>
      </c>
    </row>
    <row r="485" spans="1:21" s="18" customFormat="1" ht="15.75" hidden="1" customHeight="1" x14ac:dyDescent="0.2">
      <c r="A485" s="92"/>
      <c r="B485" s="21" t="s">
        <v>212</v>
      </c>
      <c r="C485" s="42" t="s">
        <v>15</v>
      </c>
      <c r="D485" s="20">
        <v>1</v>
      </c>
      <c r="E485" s="20">
        <v>12</v>
      </c>
      <c r="F485" s="20">
        <v>24012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1</v>
      </c>
      <c r="Q485" s="20">
        <v>12</v>
      </c>
      <c r="R485" s="20">
        <v>24012</v>
      </c>
      <c r="S485" s="20">
        <v>0</v>
      </c>
      <c r="T485" s="20">
        <v>0</v>
      </c>
      <c r="U485" s="20">
        <v>0</v>
      </c>
    </row>
    <row r="486" spans="1:21" s="18" customFormat="1" ht="15.75" hidden="1" customHeight="1" x14ac:dyDescent="0.2">
      <c r="A486" s="92"/>
      <c r="B486" s="19" t="s">
        <v>333</v>
      </c>
      <c r="C486" s="42" t="s">
        <v>16</v>
      </c>
      <c r="D486" s="20">
        <v>2</v>
      </c>
      <c r="E486" s="20">
        <v>6</v>
      </c>
      <c r="F486" s="20">
        <v>68688</v>
      </c>
      <c r="G486" s="20">
        <v>2</v>
      </c>
      <c r="H486" s="20">
        <v>6</v>
      </c>
      <c r="I486" s="20">
        <v>68688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</row>
    <row r="487" spans="1:21" s="18" customFormat="1" ht="15.75" hidden="1" customHeight="1" x14ac:dyDescent="0.2">
      <c r="A487" s="92"/>
      <c r="B487" s="19" t="s">
        <v>221</v>
      </c>
      <c r="C487" s="42" t="s">
        <v>18</v>
      </c>
      <c r="D487" s="20">
        <v>0</v>
      </c>
      <c r="E487" s="20">
        <v>0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</v>
      </c>
      <c r="S487" s="20">
        <v>0</v>
      </c>
      <c r="T487" s="20">
        <v>0</v>
      </c>
      <c r="U487" s="20">
        <v>0</v>
      </c>
    </row>
    <row r="488" spans="1:21" s="18" customFormat="1" ht="15.75" hidden="1" customHeight="1" x14ac:dyDescent="0.2">
      <c r="A488" s="76" t="s">
        <v>334</v>
      </c>
      <c r="B488" s="17" t="s">
        <v>210</v>
      </c>
      <c r="C488" s="63" t="s">
        <v>22</v>
      </c>
      <c r="D488" s="64">
        <v>544</v>
      </c>
      <c r="E488" s="64">
        <v>5436</v>
      </c>
      <c r="F488" s="64">
        <v>13222704</v>
      </c>
      <c r="G488" s="64">
        <v>92</v>
      </c>
      <c r="H488" s="64">
        <v>276</v>
      </c>
      <c r="I488" s="64">
        <v>2949648</v>
      </c>
      <c r="J488" s="64">
        <v>0</v>
      </c>
      <c r="K488" s="64">
        <v>0</v>
      </c>
      <c r="L488" s="64">
        <v>0</v>
      </c>
      <c r="M488" s="64">
        <v>0</v>
      </c>
      <c r="N488" s="64">
        <v>0</v>
      </c>
      <c r="O488" s="64">
        <v>0</v>
      </c>
      <c r="P488" s="64">
        <v>451</v>
      </c>
      <c r="Q488" s="64">
        <v>5056</v>
      </c>
      <c r="R488" s="64">
        <v>10117056</v>
      </c>
      <c r="S488" s="64">
        <v>1</v>
      </c>
      <c r="T488" s="64">
        <v>104</v>
      </c>
      <c r="U488" s="64">
        <v>156000</v>
      </c>
    </row>
    <row r="489" spans="1:21" s="18" customFormat="1" ht="15.75" hidden="1" customHeight="1" x14ac:dyDescent="0.2">
      <c r="A489" s="76"/>
      <c r="B489" s="22" t="s">
        <v>211</v>
      </c>
      <c r="C489" s="23" t="s">
        <v>17</v>
      </c>
      <c r="D489" s="24">
        <v>538</v>
      </c>
      <c r="E489" s="24">
        <v>5390</v>
      </c>
      <c r="F489" s="24">
        <v>13045635</v>
      </c>
      <c r="G489" s="24">
        <v>89</v>
      </c>
      <c r="H489" s="24">
        <v>267</v>
      </c>
      <c r="I489" s="24">
        <v>2846616</v>
      </c>
      <c r="J489" s="24">
        <v>0</v>
      </c>
      <c r="K489" s="24">
        <v>0</v>
      </c>
      <c r="L489" s="24">
        <v>0</v>
      </c>
      <c r="M489" s="24">
        <v>0</v>
      </c>
      <c r="N489" s="24">
        <v>0</v>
      </c>
      <c r="O489" s="24">
        <v>0</v>
      </c>
      <c r="P489" s="24">
        <v>448</v>
      </c>
      <c r="Q489" s="24">
        <v>5019</v>
      </c>
      <c r="R489" s="24">
        <v>10043019</v>
      </c>
      <c r="S489" s="24">
        <v>1</v>
      </c>
      <c r="T489" s="24">
        <v>104</v>
      </c>
      <c r="U489" s="24">
        <v>156000</v>
      </c>
    </row>
    <row r="490" spans="1:21" s="18" customFormat="1" ht="15.75" hidden="1" customHeight="1" x14ac:dyDescent="0.2">
      <c r="A490" s="76"/>
      <c r="B490" s="21" t="s">
        <v>248</v>
      </c>
      <c r="C490" s="23" t="s">
        <v>14</v>
      </c>
      <c r="D490" s="24">
        <v>534</v>
      </c>
      <c r="E490" s="24">
        <v>5346</v>
      </c>
      <c r="F490" s="24">
        <v>12957591</v>
      </c>
      <c r="G490" s="24">
        <v>89</v>
      </c>
      <c r="H490" s="24">
        <v>267</v>
      </c>
      <c r="I490" s="24">
        <v>2846616</v>
      </c>
      <c r="J490" s="24">
        <v>0</v>
      </c>
      <c r="K490" s="24">
        <v>0</v>
      </c>
      <c r="L490" s="24">
        <v>0</v>
      </c>
      <c r="M490" s="24">
        <v>0</v>
      </c>
      <c r="N490" s="24">
        <v>0</v>
      </c>
      <c r="O490" s="24">
        <v>0</v>
      </c>
      <c r="P490" s="24">
        <v>444</v>
      </c>
      <c r="Q490" s="24">
        <v>4975</v>
      </c>
      <c r="R490" s="24">
        <v>9954975</v>
      </c>
      <c r="S490" s="24">
        <v>1</v>
      </c>
      <c r="T490" s="24">
        <v>104</v>
      </c>
      <c r="U490" s="24">
        <v>156000</v>
      </c>
    </row>
    <row r="491" spans="1:21" s="18" customFormat="1" ht="15.75" hidden="1" customHeight="1" x14ac:dyDescent="0.2">
      <c r="A491" s="76"/>
      <c r="B491" s="21" t="s">
        <v>212</v>
      </c>
      <c r="C491" s="23" t="s">
        <v>15</v>
      </c>
      <c r="D491" s="24">
        <v>4</v>
      </c>
      <c r="E491" s="24">
        <v>44</v>
      </c>
      <c r="F491" s="24">
        <v>88044</v>
      </c>
      <c r="G491" s="24">
        <v>0</v>
      </c>
      <c r="H491" s="24">
        <v>0</v>
      </c>
      <c r="I491" s="24">
        <v>0</v>
      </c>
      <c r="J491" s="24">
        <v>0</v>
      </c>
      <c r="K491" s="24">
        <v>0</v>
      </c>
      <c r="L491" s="24">
        <v>0</v>
      </c>
      <c r="M491" s="24">
        <v>0</v>
      </c>
      <c r="N491" s="24">
        <v>0</v>
      </c>
      <c r="O491" s="24">
        <v>0</v>
      </c>
      <c r="P491" s="24">
        <v>4</v>
      </c>
      <c r="Q491" s="24">
        <v>44</v>
      </c>
      <c r="R491" s="24">
        <v>88044</v>
      </c>
      <c r="S491" s="24">
        <v>0</v>
      </c>
      <c r="T491" s="24">
        <v>0</v>
      </c>
      <c r="U491" s="24">
        <v>0</v>
      </c>
    </row>
    <row r="492" spans="1:21" s="18" customFormat="1" ht="15.75" hidden="1" customHeight="1" x14ac:dyDescent="0.2">
      <c r="A492" s="76"/>
      <c r="B492" s="22" t="s">
        <v>333</v>
      </c>
      <c r="C492" s="23" t="s">
        <v>16</v>
      </c>
      <c r="D492" s="24">
        <v>1</v>
      </c>
      <c r="E492" s="24">
        <v>12</v>
      </c>
      <c r="F492" s="24">
        <v>24012</v>
      </c>
      <c r="G492" s="24">
        <v>0</v>
      </c>
      <c r="H492" s="24">
        <v>0</v>
      </c>
      <c r="I492" s="24">
        <v>0</v>
      </c>
      <c r="J492" s="24">
        <v>0</v>
      </c>
      <c r="K492" s="24">
        <v>0</v>
      </c>
      <c r="L492" s="24">
        <v>0</v>
      </c>
      <c r="M492" s="24">
        <v>0</v>
      </c>
      <c r="N492" s="24">
        <v>0</v>
      </c>
      <c r="O492" s="24">
        <v>0</v>
      </c>
      <c r="P492" s="24">
        <v>1</v>
      </c>
      <c r="Q492" s="24">
        <v>12</v>
      </c>
      <c r="R492" s="24">
        <v>24012</v>
      </c>
      <c r="S492" s="24">
        <v>0</v>
      </c>
      <c r="T492" s="24">
        <v>0</v>
      </c>
      <c r="U492" s="24">
        <v>0</v>
      </c>
    </row>
    <row r="493" spans="1:21" s="18" customFormat="1" ht="15.75" hidden="1" customHeight="1" x14ac:dyDescent="0.2">
      <c r="A493" s="77"/>
      <c r="B493" s="25" t="s">
        <v>221</v>
      </c>
      <c r="C493" s="26" t="s">
        <v>18</v>
      </c>
      <c r="D493" s="27">
        <v>5</v>
      </c>
      <c r="E493" s="27">
        <v>34</v>
      </c>
      <c r="F493" s="27">
        <v>153057</v>
      </c>
      <c r="G493" s="27">
        <v>3</v>
      </c>
      <c r="H493" s="27">
        <v>9</v>
      </c>
      <c r="I493" s="27">
        <v>103032</v>
      </c>
      <c r="J493" s="27">
        <v>0</v>
      </c>
      <c r="K493" s="27">
        <v>0</v>
      </c>
      <c r="L493" s="27">
        <v>0</v>
      </c>
      <c r="M493" s="27">
        <v>0</v>
      </c>
      <c r="N493" s="27">
        <v>0</v>
      </c>
      <c r="O493" s="27">
        <v>0</v>
      </c>
      <c r="P493" s="27">
        <v>2</v>
      </c>
      <c r="Q493" s="27">
        <v>25</v>
      </c>
      <c r="R493" s="27">
        <v>50025</v>
      </c>
      <c r="S493" s="27">
        <v>0</v>
      </c>
      <c r="T493" s="27">
        <v>0</v>
      </c>
      <c r="U493" s="27">
        <v>0</v>
      </c>
    </row>
    <row r="494" spans="1:21" ht="15.75" hidden="1" customHeight="1" x14ac:dyDescent="0.2">
      <c r="A494" s="72" t="s">
        <v>227</v>
      </c>
      <c r="B494" s="73"/>
      <c r="C494" s="15" t="s">
        <v>66</v>
      </c>
      <c r="D494" s="16">
        <v>330</v>
      </c>
      <c r="E494" s="16">
        <v>3285</v>
      </c>
      <c r="F494" s="16">
        <v>8653183</v>
      </c>
      <c r="G494" s="16">
        <v>78</v>
      </c>
      <c r="H494" s="16">
        <v>234</v>
      </c>
      <c r="I494" s="16">
        <v>2535704</v>
      </c>
      <c r="J494" s="16">
        <v>0</v>
      </c>
      <c r="K494" s="16">
        <v>0</v>
      </c>
      <c r="L494" s="16">
        <v>0</v>
      </c>
      <c r="M494" s="16">
        <v>1</v>
      </c>
      <c r="N494" s="16">
        <v>1</v>
      </c>
      <c r="O494" s="16">
        <v>50000</v>
      </c>
      <c r="P494" s="16">
        <v>251</v>
      </c>
      <c r="Q494" s="16">
        <v>2979</v>
      </c>
      <c r="R494" s="16">
        <v>5960979</v>
      </c>
      <c r="S494" s="16">
        <v>0</v>
      </c>
      <c r="T494" s="16">
        <v>71</v>
      </c>
      <c r="U494" s="16">
        <v>106500</v>
      </c>
    </row>
    <row r="495" spans="1:21" s="18" customFormat="1" ht="15.75" hidden="1" customHeight="1" x14ac:dyDescent="0.2">
      <c r="A495" s="91" t="s">
        <v>332</v>
      </c>
      <c r="B495" s="17" t="s">
        <v>210</v>
      </c>
      <c r="C495" s="63" t="s">
        <v>22</v>
      </c>
      <c r="D495" s="64">
        <v>30</v>
      </c>
      <c r="E495" s="64">
        <v>393</v>
      </c>
      <c r="F495" s="64">
        <v>828459</v>
      </c>
      <c r="G495" s="64">
        <v>2</v>
      </c>
      <c r="H495" s="64">
        <v>6</v>
      </c>
      <c r="I495" s="64">
        <v>54072</v>
      </c>
      <c r="J495" s="64">
        <v>0</v>
      </c>
      <c r="K495" s="64">
        <v>0</v>
      </c>
      <c r="L495" s="64">
        <v>0</v>
      </c>
      <c r="M495" s="64">
        <v>0</v>
      </c>
      <c r="N495" s="64">
        <v>0</v>
      </c>
      <c r="O495" s="64">
        <v>0</v>
      </c>
      <c r="P495" s="64">
        <v>28</v>
      </c>
      <c r="Q495" s="64">
        <v>387</v>
      </c>
      <c r="R495" s="64">
        <v>774387</v>
      </c>
      <c r="S495" s="64">
        <v>0</v>
      </c>
      <c r="T495" s="64">
        <v>0</v>
      </c>
      <c r="U495" s="64">
        <v>0</v>
      </c>
    </row>
    <row r="496" spans="1:21" s="18" customFormat="1" ht="15.75" hidden="1" customHeight="1" x14ac:dyDescent="0.2">
      <c r="A496" s="92"/>
      <c r="B496" s="19" t="s">
        <v>211</v>
      </c>
      <c r="C496" s="42" t="s">
        <v>17</v>
      </c>
      <c r="D496" s="20">
        <v>30</v>
      </c>
      <c r="E496" s="20">
        <v>393</v>
      </c>
      <c r="F496" s="20">
        <v>828459</v>
      </c>
      <c r="G496" s="20">
        <v>2</v>
      </c>
      <c r="H496" s="20">
        <v>6</v>
      </c>
      <c r="I496" s="20">
        <v>54072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28</v>
      </c>
      <c r="Q496" s="20">
        <v>387</v>
      </c>
      <c r="R496" s="20">
        <v>774387</v>
      </c>
      <c r="S496" s="20">
        <v>0</v>
      </c>
      <c r="T496" s="20">
        <v>0</v>
      </c>
      <c r="U496" s="20">
        <v>0</v>
      </c>
    </row>
    <row r="497" spans="1:21" s="18" customFormat="1" ht="15.75" hidden="1" customHeight="1" x14ac:dyDescent="0.2">
      <c r="A497" s="92"/>
      <c r="B497" s="21" t="s">
        <v>248</v>
      </c>
      <c r="C497" s="42" t="s">
        <v>14</v>
      </c>
      <c r="D497" s="20">
        <v>30</v>
      </c>
      <c r="E497" s="20">
        <v>393</v>
      </c>
      <c r="F497" s="20">
        <v>828459</v>
      </c>
      <c r="G497" s="20">
        <v>2</v>
      </c>
      <c r="H497" s="20">
        <v>6</v>
      </c>
      <c r="I497" s="20">
        <v>54072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28</v>
      </c>
      <c r="Q497" s="20">
        <v>387</v>
      </c>
      <c r="R497" s="20">
        <v>774387</v>
      </c>
      <c r="S497" s="20">
        <v>0</v>
      </c>
      <c r="T497" s="20">
        <v>0</v>
      </c>
      <c r="U497" s="20">
        <v>0</v>
      </c>
    </row>
    <row r="498" spans="1:21" s="18" customFormat="1" ht="15.75" hidden="1" customHeight="1" x14ac:dyDescent="0.2">
      <c r="A498" s="92"/>
      <c r="B498" s="21" t="s">
        <v>212</v>
      </c>
      <c r="C498" s="42" t="s">
        <v>15</v>
      </c>
      <c r="D498" s="20">
        <v>0</v>
      </c>
      <c r="E498" s="20">
        <v>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  <c r="Q498" s="20">
        <v>0</v>
      </c>
      <c r="R498" s="20">
        <v>0</v>
      </c>
      <c r="S498" s="20">
        <v>0</v>
      </c>
      <c r="T498" s="20">
        <v>0</v>
      </c>
      <c r="U498" s="20">
        <v>0</v>
      </c>
    </row>
    <row r="499" spans="1:21" s="18" customFormat="1" ht="15.75" hidden="1" customHeight="1" x14ac:dyDescent="0.2">
      <c r="A499" s="92"/>
      <c r="B499" s="19" t="s">
        <v>333</v>
      </c>
      <c r="C499" s="42" t="s">
        <v>16</v>
      </c>
      <c r="D499" s="20">
        <v>0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  <c r="Q499" s="20">
        <v>0</v>
      </c>
      <c r="R499" s="20">
        <v>0</v>
      </c>
      <c r="S499" s="20">
        <v>0</v>
      </c>
      <c r="T499" s="20">
        <v>0</v>
      </c>
      <c r="U499" s="20">
        <v>0</v>
      </c>
    </row>
    <row r="500" spans="1:21" s="18" customFormat="1" ht="15.75" hidden="1" customHeight="1" x14ac:dyDescent="0.2">
      <c r="A500" s="92"/>
      <c r="B500" s="19" t="s">
        <v>221</v>
      </c>
      <c r="C500" s="42" t="s">
        <v>18</v>
      </c>
      <c r="D500" s="20">
        <v>0</v>
      </c>
      <c r="E500" s="20">
        <v>0</v>
      </c>
      <c r="F500" s="2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L500" s="20">
        <v>0</v>
      </c>
      <c r="M500" s="20">
        <v>0</v>
      </c>
      <c r="N500" s="20">
        <v>0</v>
      </c>
      <c r="O500" s="20">
        <v>0</v>
      </c>
      <c r="P500" s="20">
        <v>0</v>
      </c>
      <c r="Q500" s="20">
        <v>0</v>
      </c>
      <c r="R500" s="20">
        <v>0</v>
      </c>
      <c r="S500" s="20">
        <v>0</v>
      </c>
      <c r="T500" s="20">
        <v>0</v>
      </c>
      <c r="U500" s="20">
        <v>0</v>
      </c>
    </row>
    <row r="501" spans="1:21" s="18" customFormat="1" ht="15.75" hidden="1" customHeight="1" x14ac:dyDescent="0.2">
      <c r="A501" s="76" t="s">
        <v>334</v>
      </c>
      <c r="B501" s="17" t="s">
        <v>210</v>
      </c>
      <c r="C501" s="63" t="s">
        <v>22</v>
      </c>
      <c r="D501" s="64">
        <v>300</v>
      </c>
      <c r="E501" s="64">
        <v>2892</v>
      </c>
      <c r="F501" s="64">
        <v>7824724</v>
      </c>
      <c r="G501" s="64">
        <v>76</v>
      </c>
      <c r="H501" s="64">
        <v>228</v>
      </c>
      <c r="I501" s="64">
        <v>2481632</v>
      </c>
      <c r="J501" s="64">
        <v>0</v>
      </c>
      <c r="K501" s="64">
        <v>0</v>
      </c>
      <c r="L501" s="64">
        <v>0</v>
      </c>
      <c r="M501" s="64">
        <v>1</v>
      </c>
      <c r="N501" s="64">
        <v>1</v>
      </c>
      <c r="O501" s="64">
        <v>50000</v>
      </c>
      <c r="P501" s="64">
        <v>223</v>
      </c>
      <c r="Q501" s="64">
        <v>2592</v>
      </c>
      <c r="R501" s="64">
        <v>5186592</v>
      </c>
      <c r="S501" s="64">
        <v>0</v>
      </c>
      <c r="T501" s="64">
        <v>71</v>
      </c>
      <c r="U501" s="64">
        <v>106500</v>
      </c>
    </row>
    <row r="502" spans="1:21" s="18" customFormat="1" ht="15.75" hidden="1" customHeight="1" x14ac:dyDescent="0.2">
      <c r="A502" s="76"/>
      <c r="B502" s="22" t="s">
        <v>211</v>
      </c>
      <c r="C502" s="23" t="s">
        <v>17</v>
      </c>
      <c r="D502" s="24">
        <v>294</v>
      </c>
      <c r="E502" s="24">
        <v>2824</v>
      </c>
      <c r="F502" s="24">
        <v>7660315</v>
      </c>
      <c r="G502" s="24">
        <v>75</v>
      </c>
      <c r="H502" s="24">
        <v>225</v>
      </c>
      <c r="I502" s="24">
        <v>2447288</v>
      </c>
      <c r="J502" s="24">
        <v>0</v>
      </c>
      <c r="K502" s="24">
        <v>0</v>
      </c>
      <c r="L502" s="24">
        <v>0</v>
      </c>
      <c r="M502" s="24">
        <v>1</v>
      </c>
      <c r="N502" s="24">
        <v>1</v>
      </c>
      <c r="O502" s="24">
        <v>50000</v>
      </c>
      <c r="P502" s="24">
        <v>218</v>
      </c>
      <c r="Q502" s="24">
        <v>2527</v>
      </c>
      <c r="R502" s="24">
        <v>5056527</v>
      </c>
      <c r="S502" s="24">
        <v>0</v>
      </c>
      <c r="T502" s="24">
        <v>71</v>
      </c>
      <c r="U502" s="24">
        <v>106500</v>
      </c>
    </row>
    <row r="503" spans="1:21" s="18" customFormat="1" ht="15.75" hidden="1" customHeight="1" x14ac:dyDescent="0.2">
      <c r="A503" s="76"/>
      <c r="B503" s="21" t="s">
        <v>248</v>
      </c>
      <c r="C503" s="23" t="s">
        <v>14</v>
      </c>
      <c r="D503" s="24">
        <v>287</v>
      </c>
      <c r="E503" s="24">
        <v>2739</v>
      </c>
      <c r="F503" s="24">
        <v>7490230</v>
      </c>
      <c r="G503" s="24">
        <v>75</v>
      </c>
      <c r="H503" s="24">
        <v>225</v>
      </c>
      <c r="I503" s="24">
        <v>2447288</v>
      </c>
      <c r="J503" s="24">
        <v>0</v>
      </c>
      <c r="K503" s="24">
        <v>0</v>
      </c>
      <c r="L503" s="24">
        <v>0</v>
      </c>
      <c r="M503" s="24">
        <v>1</v>
      </c>
      <c r="N503" s="24">
        <v>1</v>
      </c>
      <c r="O503" s="24">
        <v>50000</v>
      </c>
      <c r="P503" s="24">
        <v>211</v>
      </c>
      <c r="Q503" s="24">
        <v>2442</v>
      </c>
      <c r="R503" s="24">
        <v>4886442</v>
      </c>
      <c r="S503" s="24">
        <v>0</v>
      </c>
      <c r="T503" s="24">
        <v>71</v>
      </c>
      <c r="U503" s="24">
        <v>106500</v>
      </c>
    </row>
    <row r="504" spans="1:21" s="18" customFormat="1" ht="15.75" hidden="1" customHeight="1" x14ac:dyDescent="0.2">
      <c r="A504" s="76"/>
      <c r="B504" s="21" t="s">
        <v>212</v>
      </c>
      <c r="C504" s="23" t="s">
        <v>15</v>
      </c>
      <c r="D504" s="24">
        <v>7</v>
      </c>
      <c r="E504" s="24">
        <v>85</v>
      </c>
      <c r="F504" s="24">
        <v>170085</v>
      </c>
      <c r="G504" s="24">
        <v>0</v>
      </c>
      <c r="H504" s="24">
        <v>0</v>
      </c>
      <c r="I504" s="24">
        <v>0</v>
      </c>
      <c r="J504" s="24">
        <v>0</v>
      </c>
      <c r="K504" s="24">
        <v>0</v>
      </c>
      <c r="L504" s="24">
        <v>0</v>
      </c>
      <c r="M504" s="24">
        <v>0</v>
      </c>
      <c r="N504" s="24">
        <v>0</v>
      </c>
      <c r="O504" s="24">
        <v>0</v>
      </c>
      <c r="P504" s="24">
        <v>7</v>
      </c>
      <c r="Q504" s="24">
        <v>85</v>
      </c>
      <c r="R504" s="24">
        <v>170085</v>
      </c>
      <c r="S504" s="24">
        <v>0</v>
      </c>
      <c r="T504" s="24">
        <v>0</v>
      </c>
      <c r="U504" s="24">
        <v>0</v>
      </c>
    </row>
    <row r="505" spans="1:21" s="18" customFormat="1" ht="15.75" hidden="1" customHeight="1" x14ac:dyDescent="0.2">
      <c r="A505" s="76"/>
      <c r="B505" s="22" t="s">
        <v>333</v>
      </c>
      <c r="C505" s="23" t="s">
        <v>16</v>
      </c>
      <c r="D505" s="24">
        <v>4</v>
      </c>
      <c r="E505" s="24">
        <v>26</v>
      </c>
      <c r="F505" s="24">
        <v>80367</v>
      </c>
      <c r="G505" s="24">
        <v>1</v>
      </c>
      <c r="H505" s="24">
        <v>3</v>
      </c>
      <c r="I505" s="24">
        <v>34344</v>
      </c>
      <c r="J505" s="24">
        <v>0</v>
      </c>
      <c r="K505" s="24">
        <v>0</v>
      </c>
      <c r="L505" s="24">
        <v>0</v>
      </c>
      <c r="M505" s="24">
        <v>0</v>
      </c>
      <c r="N505" s="24">
        <v>0</v>
      </c>
      <c r="O505" s="24">
        <v>0</v>
      </c>
      <c r="P505" s="24">
        <v>3</v>
      </c>
      <c r="Q505" s="24">
        <v>23</v>
      </c>
      <c r="R505" s="24">
        <v>46023</v>
      </c>
      <c r="S505" s="24">
        <v>0</v>
      </c>
      <c r="T505" s="24">
        <v>0</v>
      </c>
      <c r="U505" s="24">
        <v>0</v>
      </c>
    </row>
    <row r="506" spans="1:21" s="18" customFormat="1" ht="15.75" hidden="1" customHeight="1" x14ac:dyDescent="0.2">
      <c r="A506" s="77"/>
      <c r="B506" s="25" t="s">
        <v>221</v>
      </c>
      <c r="C506" s="26" t="s">
        <v>18</v>
      </c>
      <c r="D506" s="27">
        <v>2</v>
      </c>
      <c r="E506" s="27">
        <v>42</v>
      </c>
      <c r="F506" s="27">
        <v>84042</v>
      </c>
      <c r="G506" s="27">
        <v>0</v>
      </c>
      <c r="H506" s="27">
        <v>0</v>
      </c>
      <c r="I506" s="27">
        <v>0</v>
      </c>
      <c r="J506" s="27">
        <v>0</v>
      </c>
      <c r="K506" s="27">
        <v>0</v>
      </c>
      <c r="L506" s="27">
        <v>0</v>
      </c>
      <c r="M506" s="27">
        <v>0</v>
      </c>
      <c r="N506" s="27">
        <v>0</v>
      </c>
      <c r="O506" s="27">
        <v>0</v>
      </c>
      <c r="P506" s="27">
        <v>2</v>
      </c>
      <c r="Q506" s="27">
        <v>42</v>
      </c>
      <c r="R506" s="27">
        <v>84042</v>
      </c>
      <c r="S506" s="27">
        <v>0</v>
      </c>
      <c r="T506" s="27">
        <v>0</v>
      </c>
      <c r="U506" s="27">
        <v>0</v>
      </c>
    </row>
    <row r="507" spans="1:21" ht="15.75" hidden="1" customHeight="1" x14ac:dyDescent="0.2">
      <c r="A507" s="72" t="s">
        <v>228</v>
      </c>
      <c r="B507" s="73"/>
      <c r="C507" s="15" t="s">
        <v>69</v>
      </c>
      <c r="D507" s="16">
        <v>1009</v>
      </c>
      <c r="E507" s="16">
        <v>8752</v>
      </c>
      <c r="F507" s="16">
        <v>28293917</v>
      </c>
      <c r="G507" s="16">
        <v>321</v>
      </c>
      <c r="H507" s="16">
        <v>866</v>
      </c>
      <c r="I507" s="16">
        <v>12589005</v>
      </c>
      <c r="J507" s="16">
        <v>0</v>
      </c>
      <c r="K507" s="16">
        <v>0</v>
      </c>
      <c r="L507" s="16">
        <v>0</v>
      </c>
      <c r="M507" s="16">
        <v>0</v>
      </c>
      <c r="N507" s="16">
        <v>0</v>
      </c>
      <c r="O507" s="16">
        <v>0</v>
      </c>
      <c r="P507" s="16">
        <v>683</v>
      </c>
      <c r="Q507" s="16">
        <v>7854</v>
      </c>
      <c r="R507" s="16">
        <v>15656912</v>
      </c>
      <c r="S507" s="16">
        <v>5</v>
      </c>
      <c r="T507" s="16">
        <v>32</v>
      </c>
      <c r="U507" s="16">
        <v>48000</v>
      </c>
    </row>
    <row r="508" spans="1:21" s="18" customFormat="1" ht="15.75" hidden="1" customHeight="1" x14ac:dyDescent="0.2">
      <c r="A508" s="91" t="s">
        <v>332</v>
      </c>
      <c r="B508" s="17" t="s">
        <v>210</v>
      </c>
      <c r="C508" s="63" t="s">
        <v>22</v>
      </c>
      <c r="D508" s="64">
        <v>76</v>
      </c>
      <c r="E508" s="64">
        <v>962</v>
      </c>
      <c r="F508" s="64">
        <v>2193756</v>
      </c>
      <c r="G508" s="64">
        <v>12</v>
      </c>
      <c r="H508" s="64">
        <v>30</v>
      </c>
      <c r="I508" s="64">
        <v>328824</v>
      </c>
      <c r="J508" s="64">
        <v>0</v>
      </c>
      <c r="K508" s="64">
        <v>0</v>
      </c>
      <c r="L508" s="64">
        <v>0</v>
      </c>
      <c r="M508" s="64">
        <v>0</v>
      </c>
      <c r="N508" s="64">
        <v>0</v>
      </c>
      <c r="O508" s="64">
        <v>0</v>
      </c>
      <c r="P508" s="64">
        <v>64</v>
      </c>
      <c r="Q508" s="64">
        <v>932</v>
      </c>
      <c r="R508" s="64">
        <v>1864932</v>
      </c>
      <c r="S508" s="64">
        <v>0</v>
      </c>
      <c r="T508" s="64">
        <v>0</v>
      </c>
      <c r="U508" s="64">
        <v>0</v>
      </c>
    </row>
    <row r="509" spans="1:21" s="18" customFormat="1" ht="15.75" hidden="1" customHeight="1" x14ac:dyDescent="0.2">
      <c r="A509" s="92"/>
      <c r="B509" s="19" t="s">
        <v>211</v>
      </c>
      <c r="C509" s="42" t="s">
        <v>17</v>
      </c>
      <c r="D509" s="20">
        <v>76</v>
      </c>
      <c r="E509" s="20">
        <v>946</v>
      </c>
      <c r="F509" s="20">
        <v>2161740</v>
      </c>
      <c r="G509" s="20">
        <v>12</v>
      </c>
      <c r="H509" s="20">
        <v>30</v>
      </c>
      <c r="I509" s="20">
        <v>328824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64</v>
      </c>
      <c r="Q509" s="20">
        <v>916</v>
      </c>
      <c r="R509" s="20">
        <v>1832916</v>
      </c>
      <c r="S509" s="20">
        <v>0</v>
      </c>
      <c r="T509" s="20">
        <v>0</v>
      </c>
      <c r="U509" s="20">
        <v>0</v>
      </c>
    </row>
    <row r="510" spans="1:21" s="18" customFormat="1" ht="15.75" hidden="1" customHeight="1" x14ac:dyDescent="0.2">
      <c r="A510" s="92"/>
      <c r="B510" s="21" t="s">
        <v>248</v>
      </c>
      <c r="C510" s="42" t="s">
        <v>14</v>
      </c>
      <c r="D510" s="20">
        <v>68</v>
      </c>
      <c r="E510" s="20">
        <v>718</v>
      </c>
      <c r="F510" s="20">
        <v>1611042</v>
      </c>
      <c r="G510" s="20">
        <v>8</v>
      </c>
      <c r="H510" s="20">
        <v>20</v>
      </c>
      <c r="I510" s="20">
        <v>214344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60</v>
      </c>
      <c r="Q510" s="20">
        <v>698</v>
      </c>
      <c r="R510" s="20">
        <v>1396698</v>
      </c>
      <c r="S510" s="20">
        <v>0</v>
      </c>
      <c r="T510" s="20">
        <v>0</v>
      </c>
      <c r="U510" s="20">
        <v>0</v>
      </c>
    </row>
    <row r="511" spans="1:21" s="18" customFormat="1" ht="15.75" hidden="1" customHeight="1" x14ac:dyDescent="0.2">
      <c r="A511" s="92"/>
      <c r="B511" s="21" t="s">
        <v>212</v>
      </c>
      <c r="C511" s="42" t="s">
        <v>15</v>
      </c>
      <c r="D511" s="20">
        <v>8</v>
      </c>
      <c r="E511" s="20">
        <v>228</v>
      </c>
      <c r="F511" s="20">
        <v>550698</v>
      </c>
      <c r="G511" s="20">
        <v>4</v>
      </c>
      <c r="H511" s="20">
        <v>10</v>
      </c>
      <c r="I511" s="20">
        <v>114480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4</v>
      </c>
      <c r="Q511" s="20">
        <v>218</v>
      </c>
      <c r="R511" s="20">
        <v>436218</v>
      </c>
      <c r="S511" s="20">
        <v>0</v>
      </c>
      <c r="T511" s="20">
        <v>0</v>
      </c>
      <c r="U511" s="20">
        <v>0</v>
      </c>
    </row>
    <row r="512" spans="1:21" s="18" customFormat="1" ht="15.75" hidden="1" customHeight="1" x14ac:dyDescent="0.2">
      <c r="A512" s="92"/>
      <c r="B512" s="19" t="s">
        <v>333</v>
      </c>
      <c r="C512" s="42" t="s">
        <v>16</v>
      </c>
      <c r="D512" s="20">
        <v>0</v>
      </c>
      <c r="E512" s="20">
        <v>16</v>
      </c>
      <c r="F512" s="20">
        <v>32016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  <c r="Q512" s="20">
        <v>16</v>
      </c>
      <c r="R512" s="20">
        <v>32016</v>
      </c>
      <c r="S512" s="20">
        <v>0</v>
      </c>
      <c r="T512" s="20">
        <v>0</v>
      </c>
      <c r="U512" s="20">
        <v>0</v>
      </c>
    </row>
    <row r="513" spans="1:21" s="18" customFormat="1" ht="15.75" hidden="1" customHeight="1" x14ac:dyDescent="0.2">
      <c r="A513" s="92"/>
      <c r="B513" s="19" t="s">
        <v>221</v>
      </c>
      <c r="C513" s="42" t="s">
        <v>18</v>
      </c>
      <c r="D513" s="20">
        <v>0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  <c r="Q513" s="20">
        <v>0</v>
      </c>
      <c r="R513" s="20">
        <v>0</v>
      </c>
      <c r="S513" s="20">
        <v>0</v>
      </c>
      <c r="T513" s="20">
        <v>0</v>
      </c>
      <c r="U513" s="20">
        <v>0</v>
      </c>
    </row>
    <row r="514" spans="1:21" s="18" customFormat="1" ht="15.75" hidden="1" customHeight="1" x14ac:dyDescent="0.2">
      <c r="A514" s="76" t="s">
        <v>334</v>
      </c>
      <c r="B514" s="17" t="s">
        <v>210</v>
      </c>
      <c r="C514" s="63" t="s">
        <v>22</v>
      </c>
      <c r="D514" s="64">
        <v>933</v>
      </c>
      <c r="E514" s="64">
        <v>7790</v>
      </c>
      <c r="F514" s="64">
        <v>26100161</v>
      </c>
      <c r="G514" s="64">
        <v>309</v>
      </c>
      <c r="H514" s="64">
        <v>836</v>
      </c>
      <c r="I514" s="64">
        <v>12260181</v>
      </c>
      <c r="J514" s="64">
        <v>0</v>
      </c>
      <c r="K514" s="64">
        <v>0</v>
      </c>
      <c r="L514" s="64">
        <v>0</v>
      </c>
      <c r="M514" s="64">
        <v>0</v>
      </c>
      <c r="N514" s="64">
        <v>0</v>
      </c>
      <c r="O514" s="64">
        <v>0</v>
      </c>
      <c r="P514" s="64">
        <v>619</v>
      </c>
      <c r="Q514" s="64">
        <v>6922</v>
      </c>
      <c r="R514" s="64">
        <v>13791980</v>
      </c>
      <c r="S514" s="64">
        <v>5</v>
      </c>
      <c r="T514" s="64">
        <v>32</v>
      </c>
      <c r="U514" s="64">
        <v>48000</v>
      </c>
    </row>
    <row r="515" spans="1:21" s="18" customFormat="1" ht="15.75" hidden="1" customHeight="1" x14ac:dyDescent="0.2">
      <c r="A515" s="76"/>
      <c r="B515" s="22" t="s">
        <v>211</v>
      </c>
      <c r="C515" s="23" t="s">
        <v>17</v>
      </c>
      <c r="D515" s="24">
        <v>908</v>
      </c>
      <c r="E515" s="24">
        <v>7562</v>
      </c>
      <c r="F515" s="24">
        <v>25436099</v>
      </c>
      <c r="G515" s="24">
        <v>301</v>
      </c>
      <c r="H515" s="24">
        <v>814</v>
      </c>
      <c r="I515" s="24">
        <v>12008325</v>
      </c>
      <c r="J515" s="24">
        <v>0</v>
      </c>
      <c r="K515" s="24">
        <v>0</v>
      </c>
      <c r="L515" s="24">
        <v>0</v>
      </c>
      <c r="M515" s="24">
        <v>0</v>
      </c>
      <c r="N515" s="24">
        <v>0</v>
      </c>
      <c r="O515" s="24">
        <v>0</v>
      </c>
      <c r="P515" s="24">
        <v>602</v>
      </c>
      <c r="Q515" s="24">
        <v>6716</v>
      </c>
      <c r="R515" s="24">
        <v>13379774</v>
      </c>
      <c r="S515" s="24">
        <v>5</v>
      </c>
      <c r="T515" s="24">
        <v>32</v>
      </c>
      <c r="U515" s="24">
        <v>48000</v>
      </c>
    </row>
    <row r="516" spans="1:21" s="18" customFormat="1" ht="15.75" hidden="1" customHeight="1" x14ac:dyDescent="0.2">
      <c r="A516" s="76"/>
      <c r="B516" s="21" t="s">
        <v>248</v>
      </c>
      <c r="C516" s="23" t="s">
        <v>14</v>
      </c>
      <c r="D516" s="24">
        <v>761</v>
      </c>
      <c r="E516" s="24">
        <v>6497</v>
      </c>
      <c r="F516" s="24">
        <v>21893711</v>
      </c>
      <c r="G516" s="24">
        <v>237</v>
      </c>
      <c r="H516" s="24">
        <v>628</v>
      </c>
      <c r="I516" s="24">
        <v>10210892</v>
      </c>
      <c r="J516" s="24">
        <v>0</v>
      </c>
      <c r="K516" s="24">
        <v>0</v>
      </c>
      <c r="L516" s="24">
        <v>0</v>
      </c>
      <c r="M516" s="24">
        <v>0</v>
      </c>
      <c r="N516" s="24">
        <v>0</v>
      </c>
      <c r="O516" s="24">
        <v>0</v>
      </c>
      <c r="P516" s="24">
        <v>520</v>
      </c>
      <c r="Q516" s="24">
        <v>5843</v>
      </c>
      <c r="R516" s="24">
        <v>11643819</v>
      </c>
      <c r="S516" s="24">
        <v>4</v>
      </c>
      <c r="T516" s="24">
        <v>26</v>
      </c>
      <c r="U516" s="24">
        <v>39000</v>
      </c>
    </row>
    <row r="517" spans="1:21" s="18" customFormat="1" ht="15.75" hidden="1" customHeight="1" x14ac:dyDescent="0.2">
      <c r="A517" s="76"/>
      <c r="B517" s="21" t="s">
        <v>212</v>
      </c>
      <c r="C517" s="23" t="s">
        <v>15</v>
      </c>
      <c r="D517" s="24">
        <v>147</v>
      </c>
      <c r="E517" s="24">
        <v>1065</v>
      </c>
      <c r="F517" s="24">
        <v>3542388</v>
      </c>
      <c r="G517" s="24">
        <v>64</v>
      </c>
      <c r="H517" s="24">
        <v>186</v>
      </c>
      <c r="I517" s="24">
        <v>1797433</v>
      </c>
      <c r="J517" s="24">
        <v>0</v>
      </c>
      <c r="K517" s="24">
        <v>0</v>
      </c>
      <c r="L517" s="24">
        <v>0</v>
      </c>
      <c r="M517" s="24">
        <v>0</v>
      </c>
      <c r="N517" s="24">
        <v>0</v>
      </c>
      <c r="O517" s="24">
        <v>0</v>
      </c>
      <c r="P517" s="24">
        <v>82</v>
      </c>
      <c r="Q517" s="24">
        <v>873</v>
      </c>
      <c r="R517" s="24">
        <v>1735955</v>
      </c>
      <c r="S517" s="24">
        <v>1</v>
      </c>
      <c r="T517" s="24">
        <v>6</v>
      </c>
      <c r="U517" s="24">
        <v>9000</v>
      </c>
    </row>
    <row r="518" spans="1:21" s="18" customFormat="1" ht="15.75" hidden="1" customHeight="1" x14ac:dyDescent="0.2">
      <c r="A518" s="76"/>
      <c r="B518" s="22" t="s">
        <v>333</v>
      </c>
      <c r="C518" s="23" t="s">
        <v>16</v>
      </c>
      <c r="D518" s="24">
        <v>9</v>
      </c>
      <c r="E518" s="24">
        <v>72</v>
      </c>
      <c r="F518" s="24">
        <v>285777</v>
      </c>
      <c r="G518" s="24">
        <v>5</v>
      </c>
      <c r="H518" s="24">
        <v>15</v>
      </c>
      <c r="I518" s="24">
        <v>171720</v>
      </c>
      <c r="J518" s="24">
        <v>0</v>
      </c>
      <c r="K518" s="24">
        <v>0</v>
      </c>
      <c r="L518" s="24">
        <v>0</v>
      </c>
      <c r="M518" s="24">
        <v>0</v>
      </c>
      <c r="N518" s="24">
        <v>0</v>
      </c>
      <c r="O518" s="24">
        <v>0</v>
      </c>
      <c r="P518" s="24">
        <v>4</v>
      </c>
      <c r="Q518" s="24">
        <v>57</v>
      </c>
      <c r="R518" s="24">
        <v>114057</v>
      </c>
      <c r="S518" s="24">
        <v>0</v>
      </c>
      <c r="T518" s="24">
        <v>0</v>
      </c>
      <c r="U518" s="24">
        <v>0</v>
      </c>
    </row>
    <row r="519" spans="1:21" s="18" customFormat="1" ht="15.75" hidden="1" customHeight="1" x14ac:dyDescent="0.2">
      <c r="A519" s="77"/>
      <c r="B519" s="25" t="s">
        <v>221</v>
      </c>
      <c r="C519" s="26" t="s">
        <v>18</v>
      </c>
      <c r="D519" s="27">
        <v>16</v>
      </c>
      <c r="E519" s="27">
        <v>156</v>
      </c>
      <c r="F519" s="27">
        <v>378285</v>
      </c>
      <c r="G519" s="27">
        <v>3</v>
      </c>
      <c r="H519" s="27">
        <v>7</v>
      </c>
      <c r="I519" s="27">
        <v>80136</v>
      </c>
      <c r="J519" s="27">
        <v>0</v>
      </c>
      <c r="K519" s="27">
        <v>0</v>
      </c>
      <c r="L519" s="27">
        <v>0</v>
      </c>
      <c r="M519" s="27">
        <v>0</v>
      </c>
      <c r="N519" s="27">
        <v>0</v>
      </c>
      <c r="O519" s="27">
        <v>0</v>
      </c>
      <c r="P519" s="27">
        <v>13</v>
      </c>
      <c r="Q519" s="27">
        <v>149</v>
      </c>
      <c r="R519" s="27">
        <v>298149</v>
      </c>
      <c r="S519" s="27">
        <v>0</v>
      </c>
      <c r="T519" s="27">
        <v>0</v>
      </c>
      <c r="U519" s="27">
        <v>0</v>
      </c>
    </row>
    <row r="520" spans="1:21" ht="15.75" hidden="1" customHeight="1" x14ac:dyDescent="0.2">
      <c r="A520" s="72" t="s">
        <v>229</v>
      </c>
      <c r="B520" s="73"/>
      <c r="C520" s="15" t="s">
        <v>51</v>
      </c>
      <c r="D520" s="16">
        <v>141</v>
      </c>
      <c r="E520" s="16">
        <v>383</v>
      </c>
      <c r="F520" s="16">
        <v>2713662</v>
      </c>
      <c r="G520" s="16">
        <v>123</v>
      </c>
      <c r="H520" s="16">
        <v>229</v>
      </c>
      <c r="I520" s="16">
        <v>2405508</v>
      </c>
      <c r="J520" s="16">
        <v>0</v>
      </c>
      <c r="K520" s="16">
        <v>0</v>
      </c>
      <c r="L520" s="16">
        <v>0</v>
      </c>
      <c r="M520" s="16">
        <v>0</v>
      </c>
      <c r="N520" s="16">
        <v>0</v>
      </c>
      <c r="O520" s="16">
        <v>0</v>
      </c>
      <c r="P520" s="16">
        <v>18</v>
      </c>
      <c r="Q520" s="16">
        <v>154</v>
      </c>
      <c r="R520" s="16">
        <v>308154</v>
      </c>
      <c r="S520" s="16">
        <v>0</v>
      </c>
      <c r="T520" s="16">
        <v>0</v>
      </c>
      <c r="U520" s="16">
        <v>0</v>
      </c>
    </row>
    <row r="521" spans="1:21" s="18" customFormat="1" ht="15.75" hidden="1" customHeight="1" x14ac:dyDescent="0.2">
      <c r="A521" s="91" t="s">
        <v>332</v>
      </c>
      <c r="B521" s="17" t="s">
        <v>210</v>
      </c>
      <c r="C521" s="63" t="s">
        <v>22</v>
      </c>
      <c r="D521" s="64">
        <v>16</v>
      </c>
      <c r="E521" s="64">
        <v>36</v>
      </c>
      <c r="F521" s="64">
        <v>277111</v>
      </c>
      <c r="G521" s="64">
        <v>14</v>
      </c>
      <c r="H521" s="64">
        <v>24</v>
      </c>
      <c r="I521" s="64">
        <v>253099</v>
      </c>
      <c r="J521" s="64">
        <v>0</v>
      </c>
      <c r="K521" s="64">
        <v>0</v>
      </c>
      <c r="L521" s="64">
        <v>0</v>
      </c>
      <c r="M521" s="64">
        <v>0</v>
      </c>
      <c r="N521" s="64">
        <v>0</v>
      </c>
      <c r="O521" s="64">
        <v>0</v>
      </c>
      <c r="P521" s="64">
        <v>2</v>
      </c>
      <c r="Q521" s="64">
        <v>12</v>
      </c>
      <c r="R521" s="64">
        <v>24012</v>
      </c>
      <c r="S521" s="64">
        <v>0</v>
      </c>
      <c r="T521" s="64">
        <v>0</v>
      </c>
      <c r="U521" s="64">
        <v>0</v>
      </c>
    </row>
    <row r="522" spans="1:21" s="18" customFormat="1" ht="15.75" hidden="1" customHeight="1" x14ac:dyDescent="0.2">
      <c r="A522" s="92"/>
      <c r="B522" s="19" t="s">
        <v>211</v>
      </c>
      <c r="C522" s="42" t="s">
        <v>17</v>
      </c>
      <c r="D522" s="20">
        <v>16</v>
      </c>
      <c r="E522" s="20">
        <v>36</v>
      </c>
      <c r="F522" s="20">
        <v>277111</v>
      </c>
      <c r="G522" s="20">
        <v>14</v>
      </c>
      <c r="H522" s="20">
        <v>24</v>
      </c>
      <c r="I522" s="20">
        <v>253099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2</v>
      </c>
      <c r="Q522" s="20">
        <v>12</v>
      </c>
      <c r="R522" s="20">
        <v>24012</v>
      </c>
      <c r="S522" s="20">
        <v>0</v>
      </c>
      <c r="T522" s="20">
        <v>0</v>
      </c>
      <c r="U522" s="20">
        <v>0</v>
      </c>
    </row>
    <row r="523" spans="1:21" s="18" customFormat="1" ht="15.75" hidden="1" customHeight="1" x14ac:dyDescent="0.2">
      <c r="A523" s="92"/>
      <c r="B523" s="21" t="s">
        <v>248</v>
      </c>
      <c r="C523" s="42" t="s">
        <v>14</v>
      </c>
      <c r="D523" s="20">
        <v>8</v>
      </c>
      <c r="E523" s="20">
        <v>15</v>
      </c>
      <c r="F523" s="20">
        <v>150067</v>
      </c>
      <c r="G523" s="20">
        <v>8</v>
      </c>
      <c r="H523" s="20">
        <v>15</v>
      </c>
      <c r="I523" s="20">
        <v>150067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0</v>
      </c>
      <c r="P523" s="20">
        <v>0</v>
      </c>
      <c r="Q523" s="20">
        <v>0</v>
      </c>
      <c r="R523" s="20">
        <v>0</v>
      </c>
      <c r="S523" s="20">
        <v>0</v>
      </c>
      <c r="T523" s="20">
        <v>0</v>
      </c>
      <c r="U523" s="20">
        <v>0</v>
      </c>
    </row>
    <row r="524" spans="1:21" s="18" customFormat="1" ht="15.75" hidden="1" customHeight="1" x14ac:dyDescent="0.2">
      <c r="A524" s="92"/>
      <c r="B524" s="21" t="s">
        <v>212</v>
      </c>
      <c r="C524" s="42" t="s">
        <v>15</v>
      </c>
      <c r="D524" s="20">
        <v>8</v>
      </c>
      <c r="E524" s="20">
        <v>21</v>
      </c>
      <c r="F524" s="20">
        <v>127044</v>
      </c>
      <c r="G524" s="20">
        <v>6</v>
      </c>
      <c r="H524" s="20">
        <v>9</v>
      </c>
      <c r="I524" s="20">
        <v>103032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2</v>
      </c>
      <c r="Q524" s="20">
        <v>12</v>
      </c>
      <c r="R524" s="20">
        <v>24012</v>
      </c>
      <c r="S524" s="20">
        <v>0</v>
      </c>
      <c r="T524" s="20">
        <v>0</v>
      </c>
      <c r="U524" s="20">
        <v>0</v>
      </c>
    </row>
    <row r="525" spans="1:21" s="18" customFormat="1" ht="15.75" hidden="1" customHeight="1" x14ac:dyDescent="0.2">
      <c r="A525" s="92"/>
      <c r="B525" s="19" t="s">
        <v>333</v>
      </c>
      <c r="C525" s="42" t="s">
        <v>16</v>
      </c>
      <c r="D525" s="20">
        <v>0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  <c r="Q525" s="20">
        <v>0</v>
      </c>
      <c r="R525" s="20">
        <v>0</v>
      </c>
      <c r="S525" s="20">
        <v>0</v>
      </c>
      <c r="T525" s="20">
        <v>0</v>
      </c>
      <c r="U525" s="20">
        <v>0</v>
      </c>
    </row>
    <row r="526" spans="1:21" s="18" customFormat="1" ht="15.75" hidden="1" customHeight="1" x14ac:dyDescent="0.2">
      <c r="A526" s="92"/>
      <c r="B526" s="19" t="s">
        <v>221</v>
      </c>
      <c r="C526" s="42" t="s">
        <v>18</v>
      </c>
      <c r="D526" s="20">
        <v>0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  <c r="T526" s="20">
        <v>0</v>
      </c>
      <c r="U526" s="20">
        <v>0</v>
      </c>
    </row>
    <row r="527" spans="1:21" s="18" customFormat="1" ht="15.75" hidden="1" customHeight="1" x14ac:dyDescent="0.2">
      <c r="A527" s="76" t="s">
        <v>334</v>
      </c>
      <c r="B527" s="17" t="s">
        <v>210</v>
      </c>
      <c r="C527" s="63" t="s">
        <v>22</v>
      </c>
      <c r="D527" s="64">
        <v>125</v>
      </c>
      <c r="E527" s="64">
        <v>347</v>
      </c>
      <c r="F527" s="64">
        <v>2436551</v>
      </c>
      <c r="G527" s="64">
        <v>109</v>
      </c>
      <c r="H527" s="64">
        <v>205</v>
      </c>
      <c r="I527" s="64">
        <v>2152409</v>
      </c>
      <c r="J527" s="64">
        <v>0</v>
      </c>
      <c r="K527" s="64">
        <v>0</v>
      </c>
      <c r="L527" s="64">
        <v>0</v>
      </c>
      <c r="M527" s="64">
        <v>0</v>
      </c>
      <c r="N527" s="64">
        <v>0</v>
      </c>
      <c r="O527" s="64">
        <v>0</v>
      </c>
      <c r="P527" s="64">
        <v>16</v>
      </c>
      <c r="Q527" s="64">
        <v>142</v>
      </c>
      <c r="R527" s="64">
        <v>284142</v>
      </c>
      <c r="S527" s="64">
        <v>0</v>
      </c>
      <c r="T527" s="64">
        <v>0</v>
      </c>
      <c r="U527" s="64">
        <v>0</v>
      </c>
    </row>
    <row r="528" spans="1:21" s="18" customFormat="1" ht="15.75" hidden="1" customHeight="1" x14ac:dyDescent="0.2">
      <c r="A528" s="76"/>
      <c r="B528" s="22" t="s">
        <v>211</v>
      </c>
      <c r="C528" s="23" t="s">
        <v>17</v>
      </c>
      <c r="D528" s="24">
        <v>125</v>
      </c>
      <c r="E528" s="24">
        <v>347</v>
      </c>
      <c r="F528" s="24">
        <v>2436551</v>
      </c>
      <c r="G528" s="24">
        <v>109</v>
      </c>
      <c r="H528" s="24">
        <v>205</v>
      </c>
      <c r="I528" s="24">
        <v>2152409</v>
      </c>
      <c r="J528" s="24">
        <v>0</v>
      </c>
      <c r="K528" s="24">
        <v>0</v>
      </c>
      <c r="L528" s="24">
        <v>0</v>
      </c>
      <c r="M528" s="24">
        <v>0</v>
      </c>
      <c r="N528" s="24">
        <v>0</v>
      </c>
      <c r="O528" s="24">
        <v>0</v>
      </c>
      <c r="P528" s="24">
        <v>16</v>
      </c>
      <c r="Q528" s="24">
        <v>142</v>
      </c>
      <c r="R528" s="24">
        <v>284142</v>
      </c>
      <c r="S528" s="24">
        <v>0</v>
      </c>
      <c r="T528" s="24">
        <v>0</v>
      </c>
      <c r="U528" s="24">
        <v>0</v>
      </c>
    </row>
    <row r="529" spans="1:21" s="18" customFormat="1" ht="15.75" hidden="1" customHeight="1" x14ac:dyDescent="0.2">
      <c r="A529" s="76"/>
      <c r="B529" s="21" t="s">
        <v>248</v>
      </c>
      <c r="C529" s="23" t="s">
        <v>14</v>
      </c>
      <c r="D529" s="24">
        <v>55</v>
      </c>
      <c r="E529" s="24">
        <v>133</v>
      </c>
      <c r="F529" s="24">
        <v>1118843</v>
      </c>
      <c r="G529" s="24">
        <v>52</v>
      </c>
      <c r="H529" s="24">
        <v>101</v>
      </c>
      <c r="I529" s="24">
        <v>1054811</v>
      </c>
      <c r="J529" s="24">
        <v>0</v>
      </c>
      <c r="K529" s="24">
        <v>0</v>
      </c>
      <c r="L529" s="24">
        <v>0</v>
      </c>
      <c r="M529" s="24">
        <v>0</v>
      </c>
      <c r="N529" s="24">
        <v>0</v>
      </c>
      <c r="O529" s="24">
        <v>0</v>
      </c>
      <c r="P529" s="24">
        <v>3</v>
      </c>
      <c r="Q529" s="24">
        <v>32</v>
      </c>
      <c r="R529" s="24">
        <v>64032</v>
      </c>
      <c r="S529" s="24">
        <v>0</v>
      </c>
      <c r="T529" s="24">
        <v>0</v>
      </c>
      <c r="U529" s="24">
        <v>0</v>
      </c>
    </row>
    <row r="530" spans="1:21" s="18" customFormat="1" ht="15.75" hidden="1" customHeight="1" x14ac:dyDescent="0.2">
      <c r="A530" s="76"/>
      <c r="B530" s="21" t="s">
        <v>212</v>
      </c>
      <c r="C530" s="23" t="s">
        <v>15</v>
      </c>
      <c r="D530" s="24">
        <v>70</v>
      </c>
      <c r="E530" s="24">
        <v>214</v>
      </c>
      <c r="F530" s="24">
        <v>1317708</v>
      </c>
      <c r="G530" s="24">
        <v>57</v>
      </c>
      <c r="H530" s="24">
        <v>104</v>
      </c>
      <c r="I530" s="24">
        <v>1097598</v>
      </c>
      <c r="J530" s="24">
        <v>0</v>
      </c>
      <c r="K530" s="24">
        <v>0</v>
      </c>
      <c r="L530" s="24">
        <v>0</v>
      </c>
      <c r="M530" s="24">
        <v>0</v>
      </c>
      <c r="N530" s="24">
        <v>0</v>
      </c>
      <c r="O530" s="24">
        <v>0</v>
      </c>
      <c r="P530" s="24">
        <v>13</v>
      </c>
      <c r="Q530" s="24">
        <v>110</v>
      </c>
      <c r="R530" s="24">
        <v>220110</v>
      </c>
      <c r="S530" s="24">
        <v>0</v>
      </c>
      <c r="T530" s="24">
        <v>0</v>
      </c>
      <c r="U530" s="24">
        <v>0</v>
      </c>
    </row>
    <row r="531" spans="1:21" s="18" customFormat="1" ht="15.75" hidden="1" customHeight="1" x14ac:dyDescent="0.2">
      <c r="A531" s="76"/>
      <c r="B531" s="22" t="s">
        <v>333</v>
      </c>
      <c r="C531" s="23" t="s">
        <v>16</v>
      </c>
      <c r="D531" s="24">
        <v>0</v>
      </c>
      <c r="E531" s="24">
        <v>0</v>
      </c>
      <c r="F531" s="24">
        <v>0</v>
      </c>
      <c r="G531" s="24">
        <v>0</v>
      </c>
      <c r="H531" s="24">
        <v>0</v>
      </c>
      <c r="I531" s="24">
        <v>0</v>
      </c>
      <c r="J531" s="24">
        <v>0</v>
      </c>
      <c r="K531" s="24">
        <v>0</v>
      </c>
      <c r="L531" s="24">
        <v>0</v>
      </c>
      <c r="M531" s="24">
        <v>0</v>
      </c>
      <c r="N531" s="24">
        <v>0</v>
      </c>
      <c r="O531" s="24">
        <v>0</v>
      </c>
      <c r="P531" s="24">
        <v>0</v>
      </c>
      <c r="Q531" s="24">
        <v>0</v>
      </c>
      <c r="R531" s="24">
        <v>0</v>
      </c>
      <c r="S531" s="24">
        <v>0</v>
      </c>
      <c r="T531" s="24">
        <v>0</v>
      </c>
      <c r="U531" s="24">
        <v>0</v>
      </c>
    </row>
    <row r="532" spans="1:21" s="18" customFormat="1" ht="15.75" hidden="1" customHeight="1" x14ac:dyDescent="0.2">
      <c r="A532" s="77"/>
      <c r="B532" s="25" t="s">
        <v>221</v>
      </c>
      <c r="C532" s="26" t="s">
        <v>18</v>
      </c>
      <c r="D532" s="27">
        <v>0</v>
      </c>
      <c r="E532" s="27">
        <v>0</v>
      </c>
      <c r="F532" s="27">
        <v>0</v>
      </c>
      <c r="G532" s="27">
        <v>0</v>
      </c>
      <c r="H532" s="27">
        <v>0</v>
      </c>
      <c r="I532" s="27">
        <v>0</v>
      </c>
      <c r="J532" s="27">
        <v>0</v>
      </c>
      <c r="K532" s="27">
        <v>0</v>
      </c>
      <c r="L532" s="27">
        <v>0</v>
      </c>
      <c r="M532" s="27">
        <v>0</v>
      </c>
      <c r="N532" s="27">
        <v>0</v>
      </c>
      <c r="O532" s="27">
        <v>0</v>
      </c>
      <c r="P532" s="27">
        <v>0</v>
      </c>
      <c r="Q532" s="27">
        <v>0</v>
      </c>
      <c r="R532" s="27">
        <v>0</v>
      </c>
      <c r="S532" s="27">
        <v>0</v>
      </c>
      <c r="T532" s="27">
        <v>0</v>
      </c>
      <c r="U532" s="27">
        <v>0</v>
      </c>
    </row>
    <row r="533" spans="1:21" ht="15.75" hidden="1" customHeight="1" x14ac:dyDescent="0.2">
      <c r="A533" s="72" t="s">
        <v>230</v>
      </c>
      <c r="B533" s="73"/>
      <c r="C533" s="15" t="s">
        <v>71</v>
      </c>
      <c r="D533" s="16">
        <v>180</v>
      </c>
      <c r="E533" s="16">
        <v>681</v>
      </c>
      <c r="F533" s="16">
        <v>5571332</v>
      </c>
      <c r="G533" s="16">
        <v>160</v>
      </c>
      <c r="H533" s="16">
        <v>480</v>
      </c>
      <c r="I533" s="16">
        <v>5185163</v>
      </c>
      <c r="J533" s="16">
        <v>0</v>
      </c>
      <c r="K533" s="16">
        <v>0</v>
      </c>
      <c r="L533" s="16">
        <v>0</v>
      </c>
      <c r="M533" s="16">
        <v>0</v>
      </c>
      <c r="N533" s="16">
        <v>0</v>
      </c>
      <c r="O533" s="16">
        <v>0</v>
      </c>
      <c r="P533" s="16">
        <v>18</v>
      </c>
      <c r="Q533" s="16">
        <v>169</v>
      </c>
      <c r="R533" s="16">
        <v>338169</v>
      </c>
      <c r="S533" s="16">
        <v>2</v>
      </c>
      <c r="T533" s="16">
        <v>32</v>
      </c>
      <c r="U533" s="16">
        <v>48000</v>
      </c>
    </row>
    <row r="534" spans="1:21" s="18" customFormat="1" ht="15.75" hidden="1" customHeight="1" x14ac:dyDescent="0.2">
      <c r="A534" s="91" t="s">
        <v>332</v>
      </c>
      <c r="B534" s="17" t="s">
        <v>210</v>
      </c>
      <c r="C534" s="63" t="s">
        <v>22</v>
      </c>
      <c r="D534" s="64">
        <v>22</v>
      </c>
      <c r="E534" s="64">
        <v>75</v>
      </c>
      <c r="F534" s="64">
        <v>576684</v>
      </c>
      <c r="G534" s="64">
        <v>20</v>
      </c>
      <c r="H534" s="64">
        <v>60</v>
      </c>
      <c r="I534" s="64">
        <v>546669</v>
      </c>
      <c r="J534" s="64">
        <v>0</v>
      </c>
      <c r="K534" s="64">
        <v>0</v>
      </c>
      <c r="L534" s="64">
        <v>0</v>
      </c>
      <c r="M534" s="64">
        <v>0</v>
      </c>
      <c r="N534" s="64">
        <v>0</v>
      </c>
      <c r="O534" s="64">
        <v>0</v>
      </c>
      <c r="P534" s="64">
        <v>2</v>
      </c>
      <c r="Q534" s="64">
        <v>15</v>
      </c>
      <c r="R534" s="64">
        <v>30015</v>
      </c>
      <c r="S534" s="64">
        <v>0</v>
      </c>
      <c r="T534" s="64">
        <v>0</v>
      </c>
      <c r="U534" s="64">
        <v>0</v>
      </c>
    </row>
    <row r="535" spans="1:21" s="18" customFormat="1" ht="15.75" hidden="1" customHeight="1" x14ac:dyDescent="0.2">
      <c r="A535" s="92"/>
      <c r="B535" s="19" t="s">
        <v>211</v>
      </c>
      <c r="C535" s="42" t="s">
        <v>17</v>
      </c>
      <c r="D535" s="20">
        <v>22</v>
      </c>
      <c r="E535" s="20">
        <v>75</v>
      </c>
      <c r="F535" s="20">
        <v>576684</v>
      </c>
      <c r="G535" s="20">
        <v>20</v>
      </c>
      <c r="H535" s="20">
        <v>60</v>
      </c>
      <c r="I535" s="20">
        <v>546669</v>
      </c>
      <c r="J535" s="20">
        <v>0</v>
      </c>
      <c r="K535" s="20">
        <v>0</v>
      </c>
      <c r="L535" s="20">
        <v>0</v>
      </c>
      <c r="M535" s="20">
        <v>0</v>
      </c>
      <c r="N535" s="20">
        <v>0</v>
      </c>
      <c r="O535" s="20">
        <v>0</v>
      </c>
      <c r="P535" s="20">
        <v>2</v>
      </c>
      <c r="Q535" s="20">
        <v>15</v>
      </c>
      <c r="R535" s="20">
        <v>30015</v>
      </c>
      <c r="S535" s="20">
        <v>0</v>
      </c>
      <c r="T535" s="20">
        <v>0</v>
      </c>
      <c r="U535" s="20">
        <v>0</v>
      </c>
    </row>
    <row r="536" spans="1:21" s="18" customFormat="1" ht="15.75" hidden="1" customHeight="1" x14ac:dyDescent="0.2">
      <c r="A536" s="92"/>
      <c r="B536" s="21" t="s">
        <v>248</v>
      </c>
      <c r="C536" s="42" t="s">
        <v>14</v>
      </c>
      <c r="D536" s="20">
        <v>6</v>
      </c>
      <c r="E536" s="20">
        <v>23</v>
      </c>
      <c r="F536" s="20">
        <v>127728</v>
      </c>
      <c r="G536" s="20">
        <v>5</v>
      </c>
      <c r="H536" s="20">
        <v>15</v>
      </c>
      <c r="I536" s="20">
        <v>111720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1</v>
      </c>
      <c r="Q536" s="20">
        <v>8</v>
      </c>
      <c r="R536" s="20">
        <v>16008</v>
      </c>
      <c r="S536" s="20">
        <v>0</v>
      </c>
      <c r="T536" s="20">
        <v>0</v>
      </c>
      <c r="U536" s="20">
        <v>0</v>
      </c>
    </row>
    <row r="537" spans="1:21" s="18" customFormat="1" ht="15.75" hidden="1" customHeight="1" x14ac:dyDescent="0.2">
      <c r="A537" s="92"/>
      <c r="B537" s="21" t="s">
        <v>212</v>
      </c>
      <c r="C537" s="42" t="s">
        <v>15</v>
      </c>
      <c r="D537" s="20">
        <v>16</v>
      </c>
      <c r="E537" s="20">
        <v>52</v>
      </c>
      <c r="F537" s="20">
        <v>448956</v>
      </c>
      <c r="G537" s="20">
        <v>15</v>
      </c>
      <c r="H537" s="20">
        <v>45</v>
      </c>
      <c r="I537" s="20">
        <v>434949</v>
      </c>
      <c r="J537" s="20">
        <v>0</v>
      </c>
      <c r="K537" s="20">
        <v>0</v>
      </c>
      <c r="L537" s="20">
        <v>0</v>
      </c>
      <c r="M537" s="20">
        <v>0</v>
      </c>
      <c r="N537" s="20">
        <v>0</v>
      </c>
      <c r="O537" s="20">
        <v>0</v>
      </c>
      <c r="P537" s="20">
        <v>1</v>
      </c>
      <c r="Q537" s="20">
        <v>7</v>
      </c>
      <c r="R537" s="20">
        <v>14007</v>
      </c>
      <c r="S537" s="20">
        <v>0</v>
      </c>
      <c r="T537" s="20">
        <v>0</v>
      </c>
      <c r="U537" s="20">
        <v>0</v>
      </c>
    </row>
    <row r="538" spans="1:21" s="18" customFormat="1" ht="15.75" hidden="1" customHeight="1" x14ac:dyDescent="0.2">
      <c r="A538" s="92"/>
      <c r="B538" s="19" t="s">
        <v>333</v>
      </c>
      <c r="C538" s="42" t="s">
        <v>16</v>
      </c>
      <c r="D538" s="20">
        <v>0</v>
      </c>
      <c r="E538" s="20">
        <v>0</v>
      </c>
      <c r="F538" s="20">
        <v>0</v>
      </c>
      <c r="G538" s="20">
        <v>0</v>
      </c>
      <c r="H538" s="20">
        <v>0</v>
      </c>
      <c r="I538" s="20">
        <v>0</v>
      </c>
      <c r="J538" s="20">
        <v>0</v>
      </c>
      <c r="K538" s="20">
        <v>0</v>
      </c>
      <c r="L538" s="20">
        <v>0</v>
      </c>
      <c r="M538" s="20">
        <v>0</v>
      </c>
      <c r="N538" s="20">
        <v>0</v>
      </c>
      <c r="O538" s="20">
        <v>0</v>
      </c>
      <c r="P538" s="20">
        <v>0</v>
      </c>
      <c r="Q538" s="20">
        <v>0</v>
      </c>
      <c r="R538" s="20">
        <v>0</v>
      </c>
      <c r="S538" s="20">
        <v>0</v>
      </c>
      <c r="T538" s="20">
        <v>0</v>
      </c>
      <c r="U538" s="20">
        <v>0</v>
      </c>
    </row>
    <row r="539" spans="1:21" s="18" customFormat="1" ht="15.75" hidden="1" customHeight="1" x14ac:dyDescent="0.2">
      <c r="A539" s="92"/>
      <c r="B539" s="19" t="s">
        <v>221</v>
      </c>
      <c r="C539" s="42" t="s">
        <v>18</v>
      </c>
      <c r="D539" s="20">
        <v>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M539" s="20">
        <v>0</v>
      </c>
      <c r="N539" s="20">
        <v>0</v>
      </c>
      <c r="O539" s="20">
        <v>0</v>
      </c>
      <c r="P539" s="20">
        <v>0</v>
      </c>
      <c r="Q539" s="20">
        <v>0</v>
      </c>
      <c r="R539" s="20">
        <v>0</v>
      </c>
      <c r="S539" s="20">
        <v>0</v>
      </c>
      <c r="T539" s="20">
        <v>0</v>
      </c>
      <c r="U539" s="20">
        <v>0</v>
      </c>
    </row>
    <row r="540" spans="1:21" s="18" customFormat="1" ht="15.75" hidden="1" customHeight="1" x14ac:dyDescent="0.2">
      <c r="A540" s="76" t="s">
        <v>334</v>
      </c>
      <c r="B540" s="17" t="s">
        <v>210</v>
      </c>
      <c r="C540" s="63" t="s">
        <v>22</v>
      </c>
      <c r="D540" s="64">
        <v>158</v>
      </c>
      <c r="E540" s="64">
        <v>606</v>
      </c>
      <c r="F540" s="64">
        <v>4994648</v>
      </c>
      <c r="G540" s="64">
        <v>140</v>
      </c>
      <c r="H540" s="64">
        <v>420</v>
      </c>
      <c r="I540" s="64">
        <v>4638494</v>
      </c>
      <c r="J540" s="64">
        <v>0</v>
      </c>
      <c r="K540" s="64">
        <v>0</v>
      </c>
      <c r="L540" s="64">
        <v>0</v>
      </c>
      <c r="M540" s="64">
        <v>0</v>
      </c>
      <c r="N540" s="64">
        <v>0</v>
      </c>
      <c r="O540" s="64">
        <v>0</v>
      </c>
      <c r="P540" s="64">
        <v>16</v>
      </c>
      <c r="Q540" s="64">
        <v>154</v>
      </c>
      <c r="R540" s="64">
        <v>308154</v>
      </c>
      <c r="S540" s="64">
        <v>2</v>
      </c>
      <c r="T540" s="64">
        <v>32</v>
      </c>
      <c r="U540" s="64">
        <v>48000</v>
      </c>
    </row>
    <row r="541" spans="1:21" s="18" customFormat="1" ht="15.75" hidden="1" customHeight="1" x14ac:dyDescent="0.2">
      <c r="A541" s="76"/>
      <c r="B541" s="22" t="s">
        <v>211</v>
      </c>
      <c r="C541" s="23" t="s">
        <v>17</v>
      </c>
      <c r="D541" s="24">
        <v>158</v>
      </c>
      <c r="E541" s="24">
        <v>606</v>
      </c>
      <c r="F541" s="24">
        <v>4994648</v>
      </c>
      <c r="G541" s="24">
        <v>140</v>
      </c>
      <c r="H541" s="24">
        <v>420</v>
      </c>
      <c r="I541" s="24">
        <v>4638494</v>
      </c>
      <c r="J541" s="24">
        <v>0</v>
      </c>
      <c r="K541" s="24">
        <v>0</v>
      </c>
      <c r="L541" s="24">
        <v>0</v>
      </c>
      <c r="M541" s="24">
        <v>0</v>
      </c>
      <c r="N541" s="24">
        <v>0</v>
      </c>
      <c r="O541" s="24">
        <v>0</v>
      </c>
      <c r="P541" s="24">
        <v>16</v>
      </c>
      <c r="Q541" s="24">
        <v>154</v>
      </c>
      <c r="R541" s="24">
        <v>308154</v>
      </c>
      <c r="S541" s="24">
        <v>2</v>
      </c>
      <c r="T541" s="24">
        <v>32</v>
      </c>
      <c r="U541" s="24">
        <v>48000</v>
      </c>
    </row>
    <row r="542" spans="1:21" s="18" customFormat="1" ht="15.75" hidden="1" customHeight="1" x14ac:dyDescent="0.2">
      <c r="A542" s="76"/>
      <c r="B542" s="21" t="s">
        <v>248</v>
      </c>
      <c r="C542" s="23" t="s">
        <v>14</v>
      </c>
      <c r="D542" s="24">
        <v>72</v>
      </c>
      <c r="E542" s="24">
        <v>297</v>
      </c>
      <c r="F542" s="24">
        <v>2294926</v>
      </c>
      <c r="G542" s="24">
        <v>63</v>
      </c>
      <c r="H542" s="24">
        <v>189</v>
      </c>
      <c r="I542" s="24">
        <v>2094850</v>
      </c>
      <c r="J542" s="24">
        <v>0</v>
      </c>
      <c r="K542" s="24">
        <v>0</v>
      </c>
      <c r="L542" s="24">
        <v>0</v>
      </c>
      <c r="M542" s="24">
        <v>0</v>
      </c>
      <c r="N542" s="24">
        <v>0</v>
      </c>
      <c r="O542" s="24">
        <v>0</v>
      </c>
      <c r="P542" s="24">
        <v>7</v>
      </c>
      <c r="Q542" s="24">
        <v>76</v>
      </c>
      <c r="R542" s="24">
        <v>152076</v>
      </c>
      <c r="S542" s="24">
        <v>2</v>
      </c>
      <c r="T542" s="24">
        <v>32</v>
      </c>
      <c r="U542" s="24">
        <v>48000</v>
      </c>
    </row>
    <row r="543" spans="1:21" s="18" customFormat="1" ht="15.75" hidden="1" customHeight="1" x14ac:dyDescent="0.2">
      <c r="A543" s="76"/>
      <c r="B543" s="21" t="s">
        <v>212</v>
      </c>
      <c r="C543" s="23" t="s">
        <v>15</v>
      </c>
      <c r="D543" s="24">
        <v>86</v>
      </c>
      <c r="E543" s="24">
        <v>309</v>
      </c>
      <c r="F543" s="24">
        <v>2699722</v>
      </c>
      <c r="G543" s="24">
        <v>77</v>
      </c>
      <c r="H543" s="24">
        <v>231</v>
      </c>
      <c r="I543" s="24">
        <v>2543644</v>
      </c>
      <c r="J543" s="24">
        <v>0</v>
      </c>
      <c r="K543" s="24">
        <v>0</v>
      </c>
      <c r="L543" s="24">
        <v>0</v>
      </c>
      <c r="M543" s="24">
        <v>0</v>
      </c>
      <c r="N543" s="24">
        <v>0</v>
      </c>
      <c r="O543" s="24">
        <v>0</v>
      </c>
      <c r="P543" s="24">
        <v>9</v>
      </c>
      <c r="Q543" s="24">
        <v>78</v>
      </c>
      <c r="R543" s="24">
        <v>156078</v>
      </c>
      <c r="S543" s="24">
        <v>0</v>
      </c>
      <c r="T543" s="24">
        <v>0</v>
      </c>
      <c r="U543" s="24">
        <v>0</v>
      </c>
    </row>
    <row r="544" spans="1:21" s="18" customFormat="1" ht="15.75" hidden="1" customHeight="1" x14ac:dyDescent="0.2">
      <c r="A544" s="76"/>
      <c r="B544" s="22" t="s">
        <v>333</v>
      </c>
      <c r="C544" s="23" t="s">
        <v>16</v>
      </c>
      <c r="D544" s="24">
        <v>0</v>
      </c>
      <c r="E544" s="24">
        <v>0</v>
      </c>
      <c r="F544" s="24">
        <v>0</v>
      </c>
      <c r="G544" s="24">
        <v>0</v>
      </c>
      <c r="H544" s="24">
        <v>0</v>
      </c>
      <c r="I544" s="24">
        <v>0</v>
      </c>
      <c r="J544" s="24">
        <v>0</v>
      </c>
      <c r="K544" s="24">
        <v>0</v>
      </c>
      <c r="L544" s="24">
        <v>0</v>
      </c>
      <c r="M544" s="24">
        <v>0</v>
      </c>
      <c r="N544" s="24">
        <v>0</v>
      </c>
      <c r="O544" s="24">
        <v>0</v>
      </c>
      <c r="P544" s="24">
        <v>0</v>
      </c>
      <c r="Q544" s="24">
        <v>0</v>
      </c>
      <c r="R544" s="24">
        <v>0</v>
      </c>
      <c r="S544" s="24">
        <v>0</v>
      </c>
      <c r="T544" s="24">
        <v>0</v>
      </c>
      <c r="U544" s="24">
        <v>0</v>
      </c>
    </row>
    <row r="545" spans="1:21" s="18" customFormat="1" ht="15.75" hidden="1" customHeight="1" x14ac:dyDescent="0.2">
      <c r="A545" s="77"/>
      <c r="B545" s="25" t="s">
        <v>221</v>
      </c>
      <c r="C545" s="26" t="s">
        <v>18</v>
      </c>
      <c r="D545" s="27">
        <v>0</v>
      </c>
      <c r="E545" s="27">
        <v>0</v>
      </c>
      <c r="F545" s="27">
        <v>0</v>
      </c>
      <c r="G545" s="27">
        <v>0</v>
      </c>
      <c r="H545" s="27">
        <v>0</v>
      </c>
      <c r="I545" s="27">
        <v>0</v>
      </c>
      <c r="J545" s="27">
        <v>0</v>
      </c>
      <c r="K545" s="27">
        <v>0</v>
      </c>
      <c r="L545" s="27">
        <v>0</v>
      </c>
      <c r="M545" s="27">
        <v>0</v>
      </c>
      <c r="N545" s="27">
        <v>0</v>
      </c>
      <c r="O545" s="27">
        <v>0</v>
      </c>
      <c r="P545" s="27">
        <v>0</v>
      </c>
      <c r="Q545" s="27">
        <v>0</v>
      </c>
      <c r="R545" s="27">
        <v>0</v>
      </c>
      <c r="S545" s="27">
        <v>0</v>
      </c>
      <c r="T545" s="27">
        <v>0</v>
      </c>
      <c r="U545" s="27">
        <v>0</v>
      </c>
    </row>
    <row r="546" spans="1:21" ht="15.75" hidden="1" customHeight="1" x14ac:dyDescent="0.2">
      <c r="A546" s="72" t="s">
        <v>231</v>
      </c>
      <c r="B546" s="73"/>
      <c r="C546" s="15" t="s">
        <v>72</v>
      </c>
      <c r="D546" s="16">
        <v>123</v>
      </c>
      <c r="E546" s="16">
        <v>978</v>
      </c>
      <c r="F546" s="16">
        <v>2953654</v>
      </c>
      <c r="G546" s="16">
        <v>37</v>
      </c>
      <c r="H546" s="16">
        <v>111</v>
      </c>
      <c r="I546" s="16">
        <v>1219731</v>
      </c>
      <c r="J546" s="16">
        <v>1</v>
      </c>
      <c r="K546" s="16">
        <v>1</v>
      </c>
      <c r="L546" s="16">
        <v>5059</v>
      </c>
      <c r="M546" s="16">
        <v>0</v>
      </c>
      <c r="N546" s="16">
        <v>0</v>
      </c>
      <c r="O546" s="16">
        <v>0</v>
      </c>
      <c r="P546" s="16">
        <v>85</v>
      </c>
      <c r="Q546" s="16">
        <v>866</v>
      </c>
      <c r="R546" s="16">
        <v>1728864</v>
      </c>
      <c r="S546" s="16">
        <v>0</v>
      </c>
      <c r="T546" s="16">
        <v>0</v>
      </c>
      <c r="U546" s="16">
        <v>0</v>
      </c>
    </row>
    <row r="547" spans="1:21" s="18" customFormat="1" ht="15.75" hidden="1" customHeight="1" x14ac:dyDescent="0.2">
      <c r="A547" s="91" t="s">
        <v>332</v>
      </c>
      <c r="B547" s="17" t="s">
        <v>210</v>
      </c>
      <c r="C547" s="63" t="s">
        <v>22</v>
      </c>
      <c r="D547" s="64">
        <v>7</v>
      </c>
      <c r="E547" s="64">
        <v>356</v>
      </c>
      <c r="F547" s="64">
        <v>736695</v>
      </c>
      <c r="G547" s="64">
        <v>1</v>
      </c>
      <c r="H547" s="64">
        <v>3</v>
      </c>
      <c r="I547" s="64">
        <v>34344</v>
      </c>
      <c r="J547" s="64">
        <v>0</v>
      </c>
      <c r="K547" s="64">
        <v>0</v>
      </c>
      <c r="L547" s="64">
        <v>0</v>
      </c>
      <c r="M547" s="64">
        <v>0</v>
      </c>
      <c r="N547" s="64">
        <v>0</v>
      </c>
      <c r="O547" s="64">
        <v>0</v>
      </c>
      <c r="P547" s="64">
        <v>6</v>
      </c>
      <c r="Q547" s="64">
        <v>353</v>
      </c>
      <c r="R547" s="64">
        <v>702351</v>
      </c>
      <c r="S547" s="64">
        <v>0</v>
      </c>
      <c r="T547" s="64">
        <v>0</v>
      </c>
      <c r="U547" s="64">
        <v>0</v>
      </c>
    </row>
    <row r="548" spans="1:21" s="18" customFormat="1" ht="15.75" hidden="1" customHeight="1" x14ac:dyDescent="0.2">
      <c r="A548" s="92"/>
      <c r="B548" s="19" t="s">
        <v>211</v>
      </c>
      <c r="C548" s="42" t="s">
        <v>17</v>
      </c>
      <c r="D548" s="20">
        <v>7</v>
      </c>
      <c r="E548" s="20">
        <v>356</v>
      </c>
      <c r="F548" s="20">
        <v>736695</v>
      </c>
      <c r="G548" s="20">
        <v>1</v>
      </c>
      <c r="H548" s="20">
        <v>3</v>
      </c>
      <c r="I548" s="20">
        <v>34344</v>
      </c>
      <c r="J548" s="20">
        <v>0</v>
      </c>
      <c r="K548" s="20">
        <v>0</v>
      </c>
      <c r="L548" s="20">
        <v>0</v>
      </c>
      <c r="M548" s="20">
        <v>0</v>
      </c>
      <c r="N548" s="20">
        <v>0</v>
      </c>
      <c r="O548" s="20">
        <v>0</v>
      </c>
      <c r="P548" s="20">
        <v>6</v>
      </c>
      <c r="Q548" s="20">
        <v>353</v>
      </c>
      <c r="R548" s="20">
        <v>702351</v>
      </c>
      <c r="S548" s="20">
        <v>0</v>
      </c>
      <c r="T548" s="20">
        <v>0</v>
      </c>
      <c r="U548" s="20">
        <v>0</v>
      </c>
    </row>
    <row r="549" spans="1:21" s="18" customFormat="1" ht="15.75" hidden="1" customHeight="1" x14ac:dyDescent="0.2">
      <c r="A549" s="92"/>
      <c r="B549" s="21" t="s">
        <v>248</v>
      </c>
      <c r="C549" s="42" t="s">
        <v>14</v>
      </c>
      <c r="D549" s="20">
        <v>7</v>
      </c>
      <c r="E549" s="20">
        <v>356</v>
      </c>
      <c r="F549" s="20">
        <v>736695</v>
      </c>
      <c r="G549" s="20">
        <v>1</v>
      </c>
      <c r="H549" s="20">
        <v>3</v>
      </c>
      <c r="I549" s="20">
        <v>34344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  <c r="O549" s="20">
        <v>0</v>
      </c>
      <c r="P549" s="20">
        <v>6</v>
      </c>
      <c r="Q549" s="20">
        <v>353</v>
      </c>
      <c r="R549" s="20">
        <v>702351</v>
      </c>
      <c r="S549" s="20">
        <v>0</v>
      </c>
      <c r="T549" s="20">
        <v>0</v>
      </c>
      <c r="U549" s="20">
        <v>0</v>
      </c>
    </row>
    <row r="550" spans="1:21" s="18" customFormat="1" ht="15.75" hidden="1" customHeight="1" x14ac:dyDescent="0.2">
      <c r="A550" s="92"/>
      <c r="B550" s="21" t="s">
        <v>212</v>
      </c>
      <c r="C550" s="42" t="s">
        <v>15</v>
      </c>
      <c r="D550" s="20">
        <v>0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N550" s="20">
        <v>0</v>
      </c>
      <c r="O550" s="20">
        <v>0</v>
      </c>
      <c r="P550" s="20">
        <v>0</v>
      </c>
      <c r="Q550" s="20">
        <v>0</v>
      </c>
      <c r="R550" s="20">
        <v>0</v>
      </c>
      <c r="S550" s="20">
        <v>0</v>
      </c>
      <c r="T550" s="20">
        <v>0</v>
      </c>
      <c r="U550" s="20">
        <v>0</v>
      </c>
    </row>
    <row r="551" spans="1:21" s="18" customFormat="1" ht="15.75" hidden="1" customHeight="1" x14ac:dyDescent="0.2">
      <c r="A551" s="92"/>
      <c r="B551" s="19" t="s">
        <v>333</v>
      </c>
      <c r="C551" s="42" t="s">
        <v>16</v>
      </c>
      <c r="D551" s="20">
        <v>0</v>
      </c>
      <c r="E551" s="20">
        <v>0</v>
      </c>
      <c r="F551" s="20">
        <v>0</v>
      </c>
      <c r="G551" s="20">
        <v>0</v>
      </c>
      <c r="H551" s="20">
        <v>0</v>
      </c>
      <c r="I551" s="20">
        <v>0</v>
      </c>
      <c r="J551" s="20">
        <v>0</v>
      </c>
      <c r="K551" s="20">
        <v>0</v>
      </c>
      <c r="L551" s="20">
        <v>0</v>
      </c>
      <c r="M551" s="20">
        <v>0</v>
      </c>
      <c r="N551" s="20">
        <v>0</v>
      </c>
      <c r="O551" s="20">
        <v>0</v>
      </c>
      <c r="P551" s="20">
        <v>0</v>
      </c>
      <c r="Q551" s="20">
        <v>0</v>
      </c>
      <c r="R551" s="20">
        <v>0</v>
      </c>
      <c r="S551" s="20">
        <v>0</v>
      </c>
      <c r="T551" s="20">
        <v>0</v>
      </c>
      <c r="U551" s="20">
        <v>0</v>
      </c>
    </row>
    <row r="552" spans="1:21" s="18" customFormat="1" ht="15.75" hidden="1" customHeight="1" x14ac:dyDescent="0.2">
      <c r="A552" s="92"/>
      <c r="B552" s="19" t="s">
        <v>221</v>
      </c>
      <c r="C552" s="42" t="s">
        <v>18</v>
      </c>
      <c r="D552" s="20">
        <v>0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  <c r="O552" s="20">
        <v>0</v>
      </c>
      <c r="P552" s="20">
        <v>0</v>
      </c>
      <c r="Q552" s="20">
        <v>0</v>
      </c>
      <c r="R552" s="20">
        <v>0</v>
      </c>
      <c r="S552" s="20">
        <v>0</v>
      </c>
      <c r="T552" s="20">
        <v>0</v>
      </c>
      <c r="U552" s="20">
        <v>0</v>
      </c>
    </row>
    <row r="553" spans="1:21" s="18" customFormat="1" ht="15.75" hidden="1" customHeight="1" x14ac:dyDescent="0.2">
      <c r="A553" s="76" t="s">
        <v>334</v>
      </c>
      <c r="B553" s="17" t="s">
        <v>210</v>
      </c>
      <c r="C553" s="63" t="s">
        <v>22</v>
      </c>
      <c r="D553" s="64">
        <v>116</v>
      </c>
      <c r="E553" s="64">
        <v>622</v>
      </c>
      <c r="F553" s="64">
        <v>2216959</v>
      </c>
      <c r="G553" s="64">
        <v>36</v>
      </c>
      <c r="H553" s="64">
        <v>108</v>
      </c>
      <c r="I553" s="64">
        <v>1185387</v>
      </c>
      <c r="J553" s="64">
        <v>1</v>
      </c>
      <c r="K553" s="64">
        <v>1</v>
      </c>
      <c r="L553" s="64">
        <v>5059</v>
      </c>
      <c r="M553" s="64">
        <v>0</v>
      </c>
      <c r="N553" s="64">
        <v>0</v>
      </c>
      <c r="O553" s="64">
        <v>0</v>
      </c>
      <c r="P553" s="64">
        <v>79</v>
      </c>
      <c r="Q553" s="64">
        <v>513</v>
      </c>
      <c r="R553" s="64">
        <v>1026513</v>
      </c>
      <c r="S553" s="64">
        <v>0</v>
      </c>
      <c r="T553" s="64">
        <v>0</v>
      </c>
      <c r="U553" s="64">
        <v>0</v>
      </c>
    </row>
    <row r="554" spans="1:21" s="18" customFormat="1" ht="15.75" hidden="1" customHeight="1" x14ac:dyDescent="0.2">
      <c r="A554" s="76"/>
      <c r="B554" s="22" t="s">
        <v>211</v>
      </c>
      <c r="C554" s="23" t="s">
        <v>17</v>
      </c>
      <c r="D554" s="24">
        <v>101</v>
      </c>
      <c r="E554" s="24">
        <v>579</v>
      </c>
      <c r="F554" s="24">
        <v>2017552</v>
      </c>
      <c r="G554" s="24">
        <v>32</v>
      </c>
      <c r="H554" s="24">
        <v>96</v>
      </c>
      <c r="I554" s="24">
        <v>1048011</v>
      </c>
      <c r="J554" s="24">
        <v>1</v>
      </c>
      <c r="K554" s="24">
        <v>1</v>
      </c>
      <c r="L554" s="24">
        <v>5059</v>
      </c>
      <c r="M554" s="24">
        <v>0</v>
      </c>
      <c r="N554" s="24">
        <v>0</v>
      </c>
      <c r="O554" s="24">
        <v>0</v>
      </c>
      <c r="P554" s="24">
        <v>68</v>
      </c>
      <c r="Q554" s="24">
        <v>482</v>
      </c>
      <c r="R554" s="24">
        <v>964482</v>
      </c>
      <c r="S554" s="24">
        <v>0</v>
      </c>
      <c r="T554" s="24">
        <v>0</v>
      </c>
      <c r="U554" s="24">
        <v>0</v>
      </c>
    </row>
    <row r="555" spans="1:21" s="18" customFormat="1" ht="15.75" hidden="1" customHeight="1" x14ac:dyDescent="0.2">
      <c r="A555" s="76"/>
      <c r="B555" s="21" t="s">
        <v>248</v>
      </c>
      <c r="C555" s="23" t="s">
        <v>14</v>
      </c>
      <c r="D555" s="24">
        <v>101</v>
      </c>
      <c r="E555" s="24">
        <v>579</v>
      </c>
      <c r="F555" s="24">
        <v>2017552</v>
      </c>
      <c r="G555" s="24">
        <v>32</v>
      </c>
      <c r="H555" s="24">
        <v>96</v>
      </c>
      <c r="I555" s="24">
        <v>1048011</v>
      </c>
      <c r="J555" s="24">
        <v>1</v>
      </c>
      <c r="K555" s="24">
        <v>1</v>
      </c>
      <c r="L555" s="24">
        <v>5059</v>
      </c>
      <c r="M555" s="24">
        <v>0</v>
      </c>
      <c r="N555" s="24">
        <v>0</v>
      </c>
      <c r="O555" s="24">
        <v>0</v>
      </c>
      <c r="P555" s="24">
        <v>68</v>
      </c>
      <c r="Q555" s="24">
        <v>482</v>
      </c>
      <c r="R555" s="24">
        <v>964482</v>
      </c>
      <c r="S555" s="24">
        <v>0</v>
      </c>
      <c r="T555" s="24">
        <v>0</v>
      </c>
      <c r="U555" s="24">
        <v>0</v>
      </c>
    </row>
    <row r="556" spans="1:21" s="18" customFormat="1" ht="15.75" hidden="1" customHeight="1" x14ac:dyDescent="0.2">
      <c r="A556" s="76"/>
      <c r="B556" s="21" t="s">
        <v>212</v>
      </c>
      <c r="C556" s="23" t="s">
        <v>15</v>
      </c>
      <c r="D556" s="24">
        <v>0</v>
      </c>
      <c r="E556" s="24">
        <v>0</v>
      </c>
      <c r="F556" s="24">
        <v>0</v>
      </c>
      <c r="G556" s="24">
        <v>0</v>
      </c>
      <c r="H556" s="24">
        <v>0</v>
      </c>
      <c r="I556" s="24">
        <v>0</v>
      </c>
      <c r="J556" s="24">
        <v>0</v>
      </c>
      <c r="K556" s="24">
        <v>0</v>
      </c>
      <c r="L556" s="24">
        <v>0</v>
      </c>
      <c r="M556" s="24">
        <v>0</v>
      </c>
      <c r="N556" s="24">
        <v>0</v>
      </c>
      <c r="O556" s="24">
        <v>0</v>
      </c>
      <c r="P556" s="24">
        <v>0</v>
      </c>
      <c r="Q556" s="24">
        <v>0</v>
      </c>
      <c r="R556" s="24">
        <v>0</v>
      </c>
      <c r="S556" s="24">
        <v>0</v>
      </c>
      <c r="T556" s="24">
        <v>0</v>
      </c>
      <c r="U556" s="24">
        <v>0</v>
      </c>
    </row>
    <row r="557" spans="1:21" s="18" customFormat="1" ht="15.75" hidden="1" customHeight="1" x14ac:dyDescent="0.2">
      <c r="A557" s="76"/>
      <c r="B557" s="22" t="s">
        <v>333</v>
      </c>
      <c r="C557" s="23" t="s">
        <v>16</v>
      </c>
      <c r="D557" s="24">
        <v>3</v>
      </c>
      <c r="E557" s="24">
        <v>7</v>
      </c>
      <c r="F557" s="24">
        <v>42348</v>
      </c>
      <c r="G557" s="24">
        <v>1</v>
      </c>
      <c r="H557" s="24">
        <v>3</v>
      </c>
      <c r="I557" s="24">
        <v>34344</v>
      </c>
      <c r="J557" s="24">
        <v>0</v>
      </c>
      <c r="K557" s="24">
        <v>0</v>
      </c>
      <c r="L557" s="24">
        <v>0</v>
      </c>
      <c r="M557" s="24">
        <v>0</v>
      </c>
      <c r="N557" s="24">
        <v>0</v>
      </c>
      <c r="O557" s="24">
        <v>0</v>
      </c>
      <c r="P557" s="24">
        <v>2</v>
      </c>
      <c r="Q557" s="24">
        <v>4</v>
      </c>
      <c r="R557" s="24">
        <v>8004</v>
      </c>
      <c r="S557" s="24">
        <v>0</v>
      </c>
      <c r="T557" s="24">
        <v>0</v>
      </c>
      <c r="U557" s="24">
        <v>0</v>
      </c>
    </row>
    <row r="558" spans="1:21" s="18" customFormat="1" ht="15.75" hidden="1" customHeight="1" x14ac:dyDescent="0.2">
      <c r="A558" s="77"/>
      <c r="B558" s="25" t="s">
        <v>221</v>
      </c>
      <c r="C558" s="26" t="s">
        <v>18</v>
      </c>
      <c r="D558" s="27">
        <v>12</v>
      </c>
      <c r="E558" s="27">
        <v>36</v>
      </c>
      <c r="F558" s="27">
        <v>157059</v>
      </c>
      <c r="G558" s="27">
        <v>3</v>
      </c>
      <c r="H558" s="27">
        <v>9</v>
      </c>
      <c r="I558" s="27">
        <v>103032</v>
      </c>
      <c r="J558" s="27">
        <v>0</v>
      </c>
      <c r="K558" s="27">
        <v>0</v>
      </c>
      <c r="L558" s="27">
        <v>0</v>
      </c>
      <c r="M558" s="27">
        <v>0</v>
      </c>
      <c r="N558" s="27">
        <v>0</v>
      </c>
      <c r="O558" s="27">
        <v>0</v>
      </c>
      <c r="P558" s="27">
        <v>9</v>
      </c>
      <c r="Q558" s="27">
        <v>27</v>
      </c>
      <c r="R558" s="27">
        <v>54027</v>
      </c>
      <c r="S558" s="27">
        <v>0</v>
      </c>
      <c r="T558" s="27">
        <v>0</v>
      </c>
      <c r="U558" s="27">
        <v>0</v>
      </c>
    </row>
    <row r="559" spans="1:21" ht="15.75" hidden="1" customHeight="1" x14ac:dyDescent="0.2">
      <c r="A559" s="72" t="s">
        <v>252</v>
      </c>
      <c r="B559" s="73"/>
      <c r="C559" s="15" t="s">
        <v>52</v>
      </c>
      <c r="D559" s="16">
        <v>205</v>
      </c>
      <c r="E559" s="16">
        <v>846</v>
      </c>
      <c r="F559" s="16">
        <v>2712492</v>
      </c>
      <c r="G559" s="16">
        <v>55</v>
      </c>
      <c r="H559" s="16">
        <v>98</v>
      </c>
      <c r="I559" s="16">
        <v>1177497</v>
      </c>
      <c r="J559" s="16">
        <v>1</v>
      </c>
      <c r="K559" s="16">
        <v>1</v>
      </c>
      <c r="L559" s="16">
        <v>14655</v>
      </c>
      <c r="M559" s="16">
        <v>1</v>
      </c>
      <c r="N559" s="16">
        <v>1</v>
      </c>
      <c r="O559" s="16">
        <v>30000</v>
      </c>
      <c r="P559" s="16">
        <v>147</v>
      </c>
      <c r="Q559" s="16">
        <v>740</v>
      </c>
      <c r="R559" s="16">
        <v>1480740</v>
      </c>
      <c r="S559" s="16">
        <v>1</v>
      </c>
      <c r="T559" s="16">
        <v>6</v>
      </c>
      <c r="U559" s="16">
        <v>9600</v>
      </c>
    </row>
    <row r="560" spans="1:21" s="18" customFormat="1" ht="15.75" hidden="1" customHeight="1" x14ac:dyDescent="0.2">
      <c r="A560" s="91" t="s">
        <v>332</v>
      </c>
      <c r="B560" s="17" t="s">
        <v>210</v>
      </c>
      <c r="C560" s="63" t="s">
        <v>22</v>
      </c>
      <c r="D560" s="64">
        <v>16</v>
      </c>
      <c r="E560" s="64">
        <v>81</v>
      </c>
      <c r="F560" s="64">
        <v>185022</v>
      </c>
      <c r="G560" s="64">
        <v>2</v>
      </c>
      <c r="H560" s="64">
        <v>3</v>
      </c>
      <c r="I560" s="64">
        <v>34344</v>
      </c>
      <c r="J560" s="64">
        <v>0</v>
      </c>
      <c r="K560" s="64">
        <v>0</v>
      </c>
      <c r="L560" s="64">
        <v>0</v>
      </c>
      <c r="M560" s="64">
        <v>0</v>
      </c>
      <c r="N560" s="64">
        <v>0</v>
      </c>
      <c r="O560" s="64">
        <v>0</v>
      </c>
      <c r="P560" s="64">
        <v>14</v>
      </c>
      <c r="Q560" s="64">
        <v>78</v>
      </c>
      <c r="R560" s="64">
        <v>150678</v>
      </c>
      <c r="S560" s="64">
        <v>0</v>
      </c>
      <c r="T560" s="64">
        <v>0</v>
      </c>
      <c r="U560" s="64">
        <v>0</v>
      </c>
    </row>
    <row r="561" spans="1:21" s="18" customFormat="1" ht="15.75" hidden="1" customHeight="1" x14ac:dyDescent="0.2">
      <c r="A561" s="92"/>
      <c r="B561" s="19" t="s">
        <v>211</v>
      </c>
      <c r="C561" s="42" t="s">
        <v>17</v>
      </c>
      <c r="D561" s="20">
        <v>16</v>
      </c>
      <c r="E561" s="20">
        <v>81</v>
      </c>
      <c r="F561" s="20">
        <v>185022</v>
      </c>
      <c r="G561" s="20">
        <v>2</v>
      </c>
      <c r="H561" s="20">
        <v>3</v>
      </c>
      <c r="I561" s="20">
        <v>34344</v>
      </c>
      <c r="J561" s="20">
        <v>0</v>
      </c>
      <c r="K561" s="20">
        <v>0</v>
      </c>
      <c r="L561" s="20">
        <v>0</v>
      </c>
      <c r="M561" s="20">
        <v>0</v>
      </c>
      <c r="N561" s="20">
        <v>0</v>
      </c>
      <c r="O561" s="20">
        <v>0</v>
      </c>
      <c r="P561" s="20">
        <v>14</v>
      </c>
      <c r="Q561" s="20">
        <v>78</v>
      </c>
      <c r="R561" s="20">
        <v>150678</v>
      </c>
      <c r="S561" s="20">
        <v>0</v>
      </c>
      <c r="T561" s="20">
        <v>0</v>
      </c>
      <c r="U561" s="20">
        <v>0</v>
      </c>
    </row>
    <row r="562" spans="1:21" s="18" customFormat="1" ht="15.75" hidden="1" customHeight="1" x14ac:dyDescent="0.2">
      <c r="A562" s="92"/>
      <c r="B562" s="21" t="s">
        <v>248</v>
      </c>
      <c r="C562" s="42" t="s">
        <v>14</v>
      </c>
      <c r="D562" s="20">
        <v>16</v>
      </c>
      <c r="E562" s="20">
        <v>81</v>
      </c>
      <c r="F562" s="20">
        <v>185022</v>
      </c>
      <c r="G562" s="20">
        <v>2</v>
      </c>
      <c r="H562" s="20">
        <v>3</v>
      </c>
      <c r="I562" s="20">
        <v>34344</v>
      </c>
      <c r="J562" s="20">
        <v>0</v>
      </c>
      <c r="K562" s="20">
        <v>0</v>
      </c>
      <c r="L562" s="20">
        <v>0</v>
      </c>
      <c r="M562" s="20">
        <v>0</v>
      </c>
      <c r="N562" s="20">
        <v>0</v>
      </c>
      <c r="O562" s="20">
        <v>0</v>
      </c>
      <c r="P562" s="20">
        <v>14</v>
      </c>
      <c r="Q562" s="20">
        <v>78</v>
      </c>
      <c r="R562" s="20">
        <v>150678</v>
      </c>
      <c r="S562" s="20">
        <v>0</v>
      </c>
      <c r="T562" s="20">
        <v>0</v>
      </c>
      <c r="U562" s="20">
        <v>0</v>
      </c>
    </row>
    <row r="563" spans="1:21" s="18" customFormat="1" ht="15.75" hidden="1" customHeight="1" x14ac:dyDescent="0.2">
      <c r="A563" s="92"/>
      <c r="B563" s="21" t="s">
        <v>212</v>
      </c>
      <c r="C563" s="42" t="s">
        <v>15</v>
      </c>
      <c r="D563" s="20">
        <v>0</v>
      </c>
      <c r="E563" s="20">
        <v>0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L563" s="20">
        <v>0</v>
      </c>
      <c r="M563" s="20">
        <v>0</v>
      </c>
      <c r="N563" s="20">
        <v>0</v>
      </c>
      <c r="O563" s="20">
        <v>0</v>
      </c>
      <c r="P563" s="20">
        <v>0</v>
      </c>
      <c r="Q563" s="20">
        <v>0</v>
      </c>
      <c r="R563" s="20">
        <v>0</v>
      </c>
      <c r="S563" s="20">
        <v>0</v>
      </c>
      <c r="T563" s="20">
        <v>0</v>
      </c>
      <c r="U563" s="20">
        <v>0</v>
      </c>
    </row>
    <row r="564" spans="1:21" s="18" customFormat="1" ht="15.75" hidden="1" customHeight="1" x14ac:dyDescent="0.2">
      <c r="A564" s="92"/>
      <c r="B564" s="19" t="s">
        <v>333</v>
      </c>
      <c r="C564" s="42" t="s">
        <v>16</v>
      </c>
      <c r="D564" s="20">
        <v>0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  <c r="O564" s="20">
        <v>0</v>
      </c>
      <c r="P564" s="20">
        <v>0</v>
      </c>
      <c r="Q564" s="20">
        <v>0</v>
      </c>
      <c r="R564" s="20">
        <v>0</v>
      </c>
      <c r="S564" s="20">
        <v>0</v>
      </c>
      <c r="T564" s="20">
        <v>0</v>
      </c>
      <c r="U564" s="20">
        <v>0</v>
      </c>
    </row>
    <row r="565" spans="1:21" s="18" customFormat="1" ht="15.75" hidden="1" customHeight="1" x14ac:dyDescent="0.2">
      <c r="A565" s="92"/>
      <c r="B565" s="19" t="s">
        <v>221</v>
      </c>
      <c r="C565" s="42" t="s">
        <v>18</v>
      </c>
      <c r="D565" s="20">
        <v>0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N565" s="20">
        <v>0</v>
      </c>
      <c r="O565" s="20">
        <v>0</v>
      </c>
      <c r="P565" s="20">
        <v>0</v>
      </c>
      <c r="Q565" s="20">
        <v>0</v>
      </c>
      <c r="R565" s="20">
        <v>0</v>
      </c>
      <c r="S565" s="20">
        <v>0</v>
      </c>
      <c r="T565" s="20">
        <v>0</v>
      </c>
      <c r="U565" s="20">
        <v>0</v>
      </c>
    </row>
    <row r="566" spans="1:21" s="18" customFormat="1" ht="15.75" hidden="1" customHeight="1" x14ac:dyDescent="0.2">
      <c r="A566" s="76" t="s">
        <v>334</v>
      </c>
      <c r="B566" s="17" t="s">
        <v>210</v>
      </c>
      <c r="C566" s="63" t="s">
        <v>22</v>
      </c>
      <c r="D566" s="64">
        <v>189</v>
      </c>
      <c r="E566" s="64">
        <v>765</v>
      </c>
      <c r="F566" s="64">
        <v>2527470</v>
      </c>
      <c r="G566" s="64">
        <v>53</v>
      </c>
      <c r="H566" s="64">
        <v>95</v>
      </c>
      <c r="I566" s="64">
        <v>1143153</v>
      </c>
      <c r="J566" s="64">
        <v>1</v>
      </c>
      <c r="K566" s="64">
        <v>1</v>
      </c>
      <c r="L566" s="64">
        <v>14655</v>
      </c>
      <c r="M566" s="64">
        <v>1</v>
      </c>
      <c r="N566" s="64">
        <v>1</v>
      </c>
      <c r="O566" s="64">
        <v>30000</v>
      </c>
      <c r="P566" s="64">
        <v>133</v>
      </c>
      <c r="Q566" s="64">
        <v>662</v>
      </c>
      <c r="R566" s="64">
        <v>1330062</v>
      </c>
      <c r="S566" s="64">
        <v>1</v>
      </c>
      <c r="T566" s="64">
        <v>6</v>
      </c>
      <c r="U566" s="64">
        <v>9600</v>
      </c>
    </row>
    <row r="567" spans="1:21" s="18" customFormat="1" ht="15.75" hidden="1" customHeight="1" x14ac:dyDescent="0.2">
      <c r="A567" s="76"/>
      <c r="B567" s="22" t="s">
        <v>211</v>
      </c>
      <c r="C567" s="23" t="s">
        <v>17</v>
      </c>
      <c r="D567" s="24">
        <v>189</v>
      </c>
      <c r="E567" s="24">
        <v>765</v>
      </c>
      <c r="F567" s="24">
        <v>2527470</v>
      </c>
      <c r="G567" s="24">
        <v>53</v>
      </c>
      <c r="H567" s="24">
        <v>95</v>
      </c>
      <c r="I567" s="24">
        <v>1143153</v>
      </c>
      <c r="J567" s="24">
        <v>1</v>
      </c>
      <c r="K567" s="24">
        <v>1</v>
      </c>
      <c r="L567" s="24">
        <v>14655</v>
      </c>
      <c r="M567" s="24">
        <v>1</v>
      </c>
      <c r="N567" s="24">
        <v>1</v>
      </c>
      <c r="O567" s="24">
        <v>30000</v>
      </c>
      <c r="P567" s="24">
        <v>133</v>
      </c>
      <c r="Q567" s="24">
        <v>662</v>
      </c>
      <c r="R567" s="24">
        <v>1330062</v>
      </c>
      <c r="S567" s="24">
        <v>1</v>
      </c>
      <c r="T567" s="24">
        <v>6</v>
      </c>
      <c r="U567" s="24">
        <v>9600</v>
      </c>
    </row>
    <row r="568" spans="1:21" s="18" customFormat="1" ht="15.75" hidden="1" customHeight="1" x14ac:dyDescent="0.2">
      <c r="A568" s="76"/>
      <c r="B568" s="21" t="s">
        <v>248</v>
      </c>
      <c r="C568" s="23" t="s">
        <v>14</v>
      </c>
      <c r="D568" s="24">
        <v>167</v>
      </c>
      <c r="E568" s="24">
        <v>676</v>
      </c>
      <c r="F568" s="24">
        <v>2236017</v>
      </c>
      <c r="G568" s="24">
        <v>46</v>
      </c>
      <c r="H568" s="24">
        <v>83</v>
      </c>
      <c r="I568" s="24">
        <v>1005777</v>
      </c>
      <c r="J568" s="24">
        <v>1</v>
      </c>
      <c r="K568" s="24">
        <v>1</v>
      </c>
      <c r="L568" s="24">
        <v>14655</v>
      </c>
      <c r="M568" s="24">
        <v>1</v>
      </c>
      <c r="N568" s="24">
        <v>1</v>
      </c>
      <c r="O568" s="24">
        <v>30000</v>
      </c>
      <c r="P568" s="24">
        <v>118</v>
      </c>
      <c r="Q568" s="24">
        <v>585</v>
      </c>
      <c r="R568" s="24">
        <v>1175985</v>
      </c>
      <c r="S568" s="24">
        <v>1</v>
      </c>
      <c r="T568" s="24">
        <v>6</v>
      </c>
      <c r="U568" s="24">
        <v>9600</v>
      </c>
    </row>
    <row r="569" spans="1:21" s="18" customFormat="1" ht="15.75" hidden="1" customHeight="1" x14ac:dyDescent="0.2">
      <c r="A569" s="76"/>
      <c r="B569" s="21" t="s">
        <v>212</v>
      </c>
      <c r="C569" s="23" t="s">
        <v>15</v>
      </c>
      <c r="D569" s="24">
        <v>22</v>
      </c>
      <c r="E569" s="24">
        <v>89</v>
      </c>
      <c r="F569" s="24">
        <v>291453</v>
      </c>
      <c r="G569" s="24">
        <v>7</v>
      </c>
      <c r="H569" s="24">
        <v>12</v>
      </c>
      <c r="I569" s="24">
        <v>137376</v>
      </c>
      <c r="J569" s="24">
        <v>0</v>
      </c>
      <c r="K569" s="24">
        <v>0</v>
      </c>
      <c r="L569" s="24">
        <v>0</v>
      </c>
      <c r="M569" s="24">
        <v>0</v>
      </c>
      <c r="N569" s="24">
        <v>0</v>
      </c>
      <c r="O569" s="24">
        <v>0</v>
      </c>
      <c r="P569" s="24">
        <v>15</v>
      </c>
      <c r="Q569" s="24">
        <v>77</v>
      </c>
      <c r="R569" s="24">
        <v>154077</v>
      </c>
      <c r="S569" s="24">
        <v>0</v>
      </c>
      <c r="T569" s="24">
        <v>0</v>
      </c>
      <c r="U569" s="24">
        <v>0</v>
      </c>
    </row>
    <row r="570" spans="1:21" s="18" customFormat="1" ht="15.75" hidden="1" customHeight="1" x14ac:dyDescent="0.2">
      <c r="A570" s="76"/>
      <c r="B570" s="22" t="s">
        <v>333</v>
      </c>
      <c r="C570" s="23" t="s">
        <v>16</v>
      </c>
      <c r="D570" s="24">
        <v>0</v>
      </c>
      <c r="E570" s="24">
        <v>0</v>
      </c>
      <c r="F570" s="24">
        <v>0</v>
      </c>
      <c r="G570" s="24">
        <v>0</v>
      </c>
      <c r="H570" s="24">
        <v>0</v>
      </c>
      <c r="I570" s="24">
        <v>0</v>
      </c>
      <c r="J570" s="24">
        <v>0</v>
      </c>
      <c r="K570" s="24">
        <v>0</v>
      </c>
      <c r="L570" s="24">
        <v>0</v>
      </c>
      <c r="M570" s="24">
        <v>0</v>
      </c>
      <c r="N570" s="24">
        <v>0</v>
      </c>
      <c r="O570" s="24">
        <v>0</v>
      </c>
      <c r="P570" s="24">
        <v>0</v>
      </c>
      <c r="Q570" s="24">
        <v>0</v>
      </c>
      <c r="R570" s="24">
        <v>0</v>
      </c>
      <c r="S570" s="24">
        <v>0</v>
      </c>
      <c r="T570" s="24">
        <v>0</v>
      </c>
      <c r="U570" s="24">
        <v>0</v>
      </c>
    </row>
    <row r="571" spans="1:21" s="18" customFormat="1" ht="15.75" hidden="1" customHeight="1" x14ac:dyDescent="0.2">
      <c r="A571" s="77"/>
      <c r="B571" s="25" t="s">
        <v>221</v>
      </c>
      <c r="C571" s="26" t="s">
        <v>18</v>
      </c>
      <c r="D571" s="27">
        <v>0</v>
      </c>
      <c r="E571" s="27">
        <v>0</v>
      </c>
      <c r="F571" s="27">
        <v>0</v>
      </c>
      <c r="G571" s="27">
        <v>0</v>
      </c>
      <c r="H571" s="27">
        <v>0</v>
      </c>
      <c r="I571" s="27">
        <v>0</v>
      </c>
      <c r="J571" s="27">
        <v>0</v>
      </c>
      <c r="K571" s="27">
        <v>0</v>
      </c>
      <c r="L571" s="27">
        <v>0</v>
      </c>
      <c r="M571" s="27">
        <v>0</v>
      </c>
      <c r="N571" s="27">
        <v>0</v>
      </c>
      <c r="O571" s="27">
        <v>0</v>
      </c>
      <c r="P571" s="27">
        <v>0</v>
      </c>
      <c r="Q571" s="27">
        <v>0</v>
      </c>
      <c r="R571" s="27">
        <v>0</v>
      </c>
      <c r="S571" s="27">
        <v>0</v>
      </c>
      <c r="T571" s="27">
        <v>0</v>
      </c>
      <c r="U571" s="27">
        <v>0</v>
      </c>
    </row>
    <row r="572" spans="1:21" ht="15.75" hidden="1" customHeight="1" x14ac:dyDescent="0.2">
      <c r="A572" s="72" t="s">
        <v>232</v>
      </c>
      <c r="B572" s="73"/>
      <c r="C572" s="15" t="s">
        <v>74</v>
      </c>
      <c r="D572" s="16">
        <v>212</v>
      </c>
      <c r="E572" s="16">
        <v>1512</v>
      </c>
      <c r="F572" s="16">
        <v>4705977</v>
      </c>
      <c r="G572" s="16">
        <v>104</v>
      </c>
      <c r="H572" s="16">
        <v>179</v>
      </c>
      <c r="I572" s="16">
        <v>2043051</v>
      </c>
      <c r="J572" s="16">
        <v>0</v>
      </c>
      <c r="K572" s="16">
        <v>0</v>
      </c>
      <c r="L572" s="16">
        <v>0</v>
      </c>
      <c r="M572" s="16">
        <v>0</v>
      </c>
      <c r="N572" s="16">
        <v>0</v>
      </c>
      <c r="O572" s="16">
        <v>0</v>
      </c>
      <c r="P572" s="16">
        <v>107</v>
      </c>
      <c r="Q572" s="16">
        <v>1326</v>
      </c>
      <c r="R572" s="16">
        <v>2653326</v>
      </c>
      <c r="S572" s="16">
        <v>1</v>
      </c>
      <c r="T572" s="16">
        <v>7</v>
      </c>
      <c r="U572" s="16">
        <v>9600</v>
      </c>
    </row>
    <row r="573" spans="1:21" s="18" customFormat="1" ht="15.75" hidden="1" customHeight="1" x14ac:dyDescent="0.2">
      <c r="A573" s="91" t="s">
        <v>332</v>
      </c>
      <c r="B573" s="17" t="s">
        <v>210</v>
      </c>
      <c r="C573" s="63" t="s">
        <v>22</v>
      </c>
      <c r="D573" s="64">
        <v>51</v>
      </c>
      <c r="E573" s="64">
        <v>692</v>
      </c>
      <c r="F573" s="64">
        <v>1429260</v>
      </c>
      <c r="G573" s="64">
        <v>3</v>
      </c>
      <c r="H573" s="64">
        <v>5</v>
      </c>
      <c r="I573" s="64">
        <v>54573</v>
      </c>
      <c r="J573" s="64">
        <v>0</v>
      </c>
      <c r="K573" s="64">
        <v>0</v>
      </c>
      <c r="L573" s="64">
        <v>0</v>
      </c>
      <c r="M573" s="64">
        <v>0</v>
      </c>
      <c r="N573" s="64">
        <v>0</v>
      </c>
      <c r="O573" s="64">
        <v>0</v>
      </c>
      <c r="P573" s="64">
        <v>48</v>
      </c>
      <c r="Q573" s="64">
        <v>687</v>
      </c>
      <c r="R573" s="64">
        <v>1374687</v>
      </c>
      <c r="S573" s="64">
        <v>0</v>
      </c>
      <c r="T573" s="64">
        <v>0</v>
      </c>
      <c r="U573" s="64">
        <v>0</v>
      </c>
    </row>
    <row r="574" spans="1:21" s="18" customFormat="1" ht="15.75" hidden="1" customHeight="1" x14ac:dyDescent="0.2">
      <c r="A574" s="92"/>
      <c r="B574" s="19" t="s">
        <v>211</v>
      </c>
      <c r="C574" s="42" t="s">
        <v>17</v>
      </c>
      <c r="D574" s="20">
        <v>51</v>
      </c>
      <c r="E574" s="20">
        <v>692</v>
      </c>
      <c r="F574" s="20">
        <v>1429260</v>
      </c>
      <c r="G574" s="20">
        <v>3</v>
      </c>
      <c r="H574" s="20">
        <v>5</v>
      </c>
      <c r="I574" s="20">
        <v>54573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  <c r="O574" s="20">
        <v>0</v>
      </c>
      <c r="P574" s="20">
        <v>48</v>
      </c>
      <c r="Q574" s="20">
        <v>687</v>
      </c>
      <c r="R574" s="20">
        <v>1374687</v>
      </c>
      <c r="S574" s="20">
        <v>0</v>
      </c>
      <c r="T574" s="20">
        <v>0</v>
      </c>
      <c r="U574" s="20">
        <v>0</v>
      </c>
    </row>
    <row r="575" spans="1:21" s="18" customFormat="1" ht="15.75" hidden="1" customHeight="1" x14ac:dyDescent="0.2">
      <c r="A575" s="92"/>
      <c r="B575" s="21" t="s">
        <v>248</v>
      </c>
      <c r="C575" s="42" t="s">
        <v>14</v>
      </c>
      <c r="D575" s="20">
        <v>50</v>
      </c>
      <c r="E575" s="20">
        <v>680</v>
      </c>
      <c r="F575" s="20">
        <v>1405248</v>
      </c>
      <c r="G575" s="20">
        <v>3</v>
      </c>
      <c r="H575" s="20">
        <v>5</v>
      </c>
      <c r="I575" s="20">
        <v>54573</v>
      </c>
      <c r="J575" s="20">
        <v>0</v>
      </c>
      <c r="K575" s="20">
        <v>0</v>
      </c>
      <c r="L575" s="20">
        <v>0</v>
      </c>
      <c r="M575" s="20">
        <v>0</v>
      </c>
      <c r="N575" s="20">
        <v>0</v>
      </c>
      <c r="O575" s="20">
        <v>0</v>
      </c>
      <c r="P575" s="20">
        <v>47</v>
      </c>
      <c r="Q575" s="20">
        <v>675</v>
      </c>
      <c r="R575" s="20">
        <v>1350675</v>
      </c>
      <c r="S575" s="20">
        <v>0</v>
      </c>
      <c r="T575" s="20">
        <v>0</v>
      </c>
      <c r="U575" s="20">
        <v>0</v>
      </c>
    </row>
    <row r="576" spans="1:21" s="18" customFormat="1" ht="15.75" hidden="1" customHeight="1" x14ac:dyDescent="0.2">
      <c r="A576" s="92"/>
      <c r="B576" s="21" t="s">
        <v>212</v>
      </c>
      <c r="C576" s="42" t="s">
        <v>15</v>
      </c>
      <c r="D576" s="20">
        <v>1</v>
      </c>
      <c r="E576" s="20">
        <v>12</v>
      </c>
      <c r="F576" s="20">
        <v>24012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0">
        <v>0</v>
      </c>
      <c r="O576" s="20">
        <v>0</v>
      </c>
      <c r="P576" s="20">
        <v>1</v>
      </c>
      <c r="Q576" s="20">
        <v>12</v>
      </c>
      <c r="R576" s="20">
        <v>24012</v>
      </c>
      <c r="S576" s="20">
        <v>0</v>
      </c>
      <c r="T576" s="20">
        <v>0</v>
      </c>
      <c r="U576" s="20">
        <v>0</v>
      </c>
    </row>
    <row r="577" spans="1:21" s="18" customFormat="1" ht="15.75" hidden="1" customHeight="1" x14ac:dyDescent="0.2">
      <c r="A577" s="92"/>
      <c r="B577" s="19" t="s">
        <v>333</v>
      </c>
      <c r="C577" s="42" t="s">
        <v>16</v>
      </c>
      <c r="D577" s="20">
        <v>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20">
        <v>0</v>
      </c>
      <c r="O577" s="20">
        <v>0</v>
      </c>
      <c r="P577" s="20">
        <v>0</v>
      </c>
      <c r="Q577" s="20">
        <v>0</v>
      </c>
      <c r="R577" s="20">
        <v>0</v>
      </c>
      <c r="S577" s="20">
        <v>0</v>
      </c>
      <c r="T577" s="20">
        <v>0</v>
      </c>
      <c r="U577" s="20">
        <v>0</v>
      </c>
    </row>
    <row r="578" spans="1:21" s="18" customFormat="1" ht="15.75" hidden="1" customHeight="1" x14ac:dyDescent="0.2">
      <c r="A578" s="92"/>
      <c r="B578" s="19" t="s">
        <v>221</v>
      </c>
      <c r="C578" s="42" t="s">
        <v>18</v>
      </c>
      <c r="D578" s="20">
        <v>0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N578" s="20">
        <v>0</v>
      </c>
      <c r="O578" s="20">
        <v>0</v>
      </c>
      <c r="P578" s="20">
        <v>0</v>
      </c>
      <c r="Q578" s="20">
        <v>0</v>
      </c>
      <c r="R578" s="20">
        <v>0</v>
      </c>
      <c r="S578" s="20">
        <v>0</v>
      </c>
      <c r="T578" s="20">
        <v>0</v>
      </c>
      <c r="U578" s="20">
        <v>0</v>
      </c>
    </row>
    <row r="579" spans="1:21" s="18" customFormat="1" ht="15.75" hidden="1" customHeight="1" x14ac:dyDescent="0.2">
      <c r="A579" s="76" t="s">
        <v>334</v>
      </c>
      <c r="B579" s="17" t="s">
        <v>210</v>
      </c>
      <c r="C579" s="63" t="s">
        <v>22</v>
      </c>
      <c r="D579" s="64">
        <v>161</v>
      </c>
      <c r="E579" s="64">
        <v>820</v>
      </c>
      <c r="F579" s="64">
        <v>3276717</v>
      </c>
      <c r="G579" s="64">
        <v>101</v>
      </c>
      <c r="H579" s="64">
        <v>174</v>
      </c>
      <c r="I579" s="64">
        <v>1988478</v>
      </c>
      <c r="J579" s="64">
        <v>0</v>
      </c>
      <c r="K579" s="64">
        <v>0</v>
      </c>
      <c r="L579" s="64">
        <v>0</v>
      </c>
      <c r="M579" s="64">
        <v>0</v>
      </c>
      <c r="N579" s="64">
        <v>0</v>
      </c>
      <c r="O579" s="64">
        <v>0</v>
      </c>
      <c r="P579" s="64">
        <v>59</v>
      </c>
      <c r="Q579" s="64">
        <v>639</v>
      </c>
      <c r="R579" s="64">
        <v>1278639</v>
      </c>
      <c r="S579" s="64">
        <v>1</v>
      </c>
      <c r="T579" s="64">
        <v>7</v>
      </c>
      <c r="U579" s="64">
        <v>9600</v>
      </c>
    </row>
    <row r="580" spans="1:21" s="18" customFormat="1" ht="15.75" hidden="1" customHeight="1" x14ac:dyDescent="0.2">
      <c r="A580" s="76"/>
      <c r="B580" s="22" t="s">
        <v>211</v>
      </c>
      <c r="C580" s="23" t="s">
        <v>17</v>
      </c>
      <c r="D580" s="24">
        <v>161</v>
      </c>
      <c r="E580" s="24">
        <v>820</v>
      </c>
      <c r="F580" s="24">
        <v>3276717</v>
      </c>
      <c r="G580" s="24">
        <v>101</v>
      </c>
      <c r="H580" s="24">
        <v>174</v>
      </c>
      <c r="I580" s="24">
        <v>1988478</v>
      </c>
      <c r="J580" s="24">
        <v>0</v>
      </c>
      <c r="K580" s="24">
        <v>0</v>
      </c>
      <c r="L580" s="24">
        <v>0</v>
      </c>
      <c r="M580" s="24">
        <v>0</v>
      </c>
      <c r="N580" s="24">
        <v>0</v>
      </c>
      <c r="O580" s="24">
        <v>0</v>
      </c>
      <c r="P580" s="24">
        <v>59</v>
      </c>
      <c r="Q580" s="24">
        <v>639</v>
      </c>
      <c r="R580" s="24">
        <v>1278639</v>
      </c>
      <c r="S580" s="24">
        <v>1</v>
      </c>
      <c r="T580" s="24">
        <v>7</v>
      </c>
      <c r="U580" s="24">
        <v>9600</v>
      </c>
    </row>
    <row r="581" spans="1:21" s="18" customFormat="1" ht="15.75" hidden="1" customHeight="1" x14ac:dyDescent="0.2">
      <c r="A581" s="76"/>
      <c r="B581" s="21" t="s">
        <v>248</v>
      </c>
      <c r="C581" s="23" t="s">
        <v>14</v>
      </c>
      <c r="D581" s="24">
        <v>158</v>
      </c>
      <c r="E581" s="24">
        <v>804</v>
      </c>
      <c r="F581" s="24">
        <v>3206913</v>
      </c>
      <c r="G581" s="24">
        <v>99</v>
      </c>
      <c r="H581" s="24">
        <v>170</v>
      </c>
      <c r="I581" s="24">
        <v>1942686</v>
      </c>
      <c r="J581" s="24">
        <v>0</v>
      </c>
      <c r="K581" s="24">
        <v>0</v>
      </c>
      <c r="L581" s="24">
        <v>0</v>
      </c>
      <c r="M581" s="24">
        <v>0</v>
      </c>
      <c r="N581" s="24">
        <v>0</v>
      </c>
      <c r="O581" s="24">
        <v>0</v>
      </c>
      <c r="P581" s="24">
        <v>58</v>
      </c>
      <c r="Q581" s="24">
        <v>627</v>
      </c>
      <c r="R581" s="24">
        <v>1254627</v>
      </c>
      <c r="S581" s="24">
        <v>1</v>
      </c>
      <c r="T581" s="24">
        <v>7</v>
      </c>
      <c r="U581" s="24">
        <v>9600</v>
      </c>
    </row>
    <row r="582" spans="1:21" s="18" customFormat="1" ht="15.75" hidden="1" customHeight="1" x14ac:dyDescent="0.2">
      <c r="A582" s="76"/>
      <c r="B582" s="21" t="s">
        <v>212</v>
      </c>
      <c r="C582" s="23" t="s">
        <v>15</v>
      </c>
      <c r="D582" s="24">
        <v>3</v>
      </c>
      <c r="E582" s="24">
        <v>16</v>
      </c>
      <c r="F582" s="24">
        <v>69804</v>
      </c>
      <c r="G582" s="24">
        <v>2</v>
      </c>
      <c r="H582" s="24">
        <v>4</v>
      </c>
      <c r="I582" s="24">
        <v>45792</v>
      </c>
      <c r="J582" s="24">
        <v>0</v>
      </c>
      <c r="K582" s="24">
        <v>0</v>
      </c>
      <c r="L582" s="24">
        <v>0</v>
      </c>
      <c r="M582" s="24">
        <v>0</v>
      </c>
      <c r="N582" s="24">
        <v>0</v>
      </c>
      <c r="O582" s="24">
        <v>0</v>
      </c>
      <c r="P582" s="24">
        <v>1</v>
      </c>
      <c r="Q582" s="24">
        <v>12</v>
      </c>
      <c r="R582" s="24">
        <v>24012</v>
      </c>
      <c r="S582" s="24">
        <v>0</v>
      </c>
      <c r="T582" s="24">
        <v>0</v>
      </c>
      <c r="U582" s="24">
        <v>0</v>
      </c>
    </row>
    <row r="583" spans="1:21" s="18" customFormat="1" ht="15.75" hidden="1" customHeight="1" x14ac:dyDescent="0.2">
      <c r="A583" s="76"/>
      <c r="B583" s="22" t="s">
        <v>333</v>
      </c>
      <c r="C583" s="23" t="s">
        <v>16</v>
      </c>
      <c r="D583" s="24">
        <v>0</v>
      </c>
      <c r="E583" s="24">
        <v>0</v>
      </c>
      <c r="F583" s="24">
        <v>0</v>
      </c>
      <c r="G583" s="24">
        <v>0</v>
      </c>
      <c r="H583" s="24">
        <v>0</v>
      </c>
      <c r="I583" s="24">
        <v>0</v>
      </c>
      <c r="J583" s="24">
        <v>0</v>
      </c>
      <c r="K583" s="24">
        <v>0</v>
      </c>
      <c r="L583" s="24">
        <v>0</v>
      </c>
      <c r="M583" s="24">
        <v>0</v>
      </c>
      <c r="N583" s="24">
        <v>0</v>
      </c>
      <c r="O583" s="24">
        <v>0</v>
      </c>
      <c r="P583" s="24">
        <v>0</v>
      </c>
      <c r="Q583" s="24">
        <v>0</v>
      </c>
      <c r="R583" s="24">
        <v>0</v>
      </c>
      <c r="S583" s="24">
        <v>0</v>
      </c>
      <c r="T583" s="24">
        <v>0</v>
      </c>
      <c r="U583" s="24">
        <v>0</v>
      </c>
    </row>
    <row r="584" spans="1:21" s="18" customFormat="1" ht="15.75" hidden="1" customHeight="1" x14ac:dyDescent="0.2">
      <c r="A584" s="77"/>
      <c r="B584" s="25" t="s">
        <v>221</v>
      </c>
      <c r="C584" s="26" t="s">
        <v>18</v>
      </c>
      <c r="D584" s="27">
        <v>0</v>
      </c>
      <c r="E584" s="27">
        <v>0</v>
      </c>
      <c r="F584" s="27">
        <v>0</v>
      </c>
      <c r="G584" s="27">
        <v>0</v>
      </c>
      <c r="H584" s="27">
        <v>0</v>
      </c>
      <c r="I584" s="27">
        <v>0</v>
      </c>
      <c r="J584" s="27">
        <v>0</v>
      </c>
      <c r="K584" s="27">
        <v>0</v>
      </c>
      <c r="L584" s="27">
        <v>0</v>
      </c>
      <c r="M584" s="27">
        <v>0</v>
      </c>
      <c r="N584" s="27">
        <v>0</v>
      </c>
      <c r="O584" s="27">
        <v>0</v>
      </c>
      <c r="P584" s="27">
        <v>0</v>
      </c>
      <c r="Q584" s="27">
        <v>0</v>
      </c>
      <c r="R584" s="27">
        <v>0</v>
      </c>
      <c r="S584" s="27">
        <v>0</v>
      </c>
      <c r="T584" s="27">
        <v>0</v>
      </c>
      <c r="U584" s="27">
        <v>0</v>
      </c>
    </row>
    <row r="585" spans="1:21" ht="15.75" hidden="1" customHeight="1" x14ac:dyDescent="0.2">
      <c r="A585" s="72" t="s">
        <v>306</v>
      </c>
      <c r="B585" s="73"/>
      <c r="C585" s="15" t="s">
        <v>53</v>
      </c>
      <c r="D585" s="16">
        <v>64</v>
      </c>
      <c r="E585" s="16">
        <v>1240</v>
      </c>
      <c r="F585" s="16">
        <v>3657948</v>
      </c>
      <c r="G585" s="16">
        <v>53</v>
      </c>
      <c r="H585" s="16">
        <v>147</v>
      </c>
      <c r="I585" s="16">
        <v>1495448</v>
      </c>
      <c r="J585" s="16">
        <v>0</v>
      </c>
      <c r="K585" s="16">
        <v>0</v>
      </c>
      <c r="L585" s="16">
        <v>0</v>
      </c>
      <c r="M585" s="16">
        <v>0</v>
      </c>
      <c r="N585" s="16">
        <v>0</v>
      </c>
      <c r="O585" s="16">
        <v>0</v>
      </c>
      <c r="P585" s="16">
        <v>9</v>
      </c>
      <c r="Q585" s="16">
        <v>1046</v>
      </c>
      <c r="R585" s="16">
        <v>2092000</v>
      </c>
      <c r="S585" s="16">
        <v>2</v>
      </c>
      <c r="T585" s="16">
        <v>47</v>
      </c>
      <c r="U585" s="16">
        <v>70500</v>
      </c>
    </row>
    <row r="586" spans="1:21" s="18" customFormat="1" ht="15.75" hidden="1" customHeight="1" x14ac:dyDescent="0.2">
      <c r="A586" s="91" t="s">
        <v>332</v>
      </c>
      <c r="B586" s="17" t="s">
        <v>210</v>
      </c>
      <c r="C586" s="63" t="s">
        <v>22</v>
      </c>
      <c r="D586" s="64">
        <v>7</v>
      </c>
      <c r="E586" s="64">
        <v>141</v>
      </c>
      <c r="F586" s="64">
        <v>397720</v>
      </c>
      <c r="G586" s="64">
        <v>5</v>
      </c>
      <c r="H586" s="64">
        <v>15</v>
      </c>
      <c r="I586" s="64">
        <v>145720</v>
      </c>
      <c r="J586" s="64">
        <v>0</v>
      </c>
      <c r="K586" s="64">
        <v>0</v>
      </c>
      <c r="L586" s="64">
        <v>0</v>
      </c>
      <c r="M586" s="64">
        <v>0</v>
      </c>
      <c r="N586" s="64">
        <v>0</v>
      </c>
      <c r="O586" s="64">
        <v>0</v>
      </c>
      <c r="P586" s="64">
        <v>2</v>
      </c>
      <c r="Q586" s="64">
        <v>126</v>
      </c>
      <c r="R586" s="64">
        <v>252000</v>
      </c>
      <c r="S586" s="64">
        <v>0</v>
      </c>
      <c r="T586" s="64">
        <v>0</v>
      </c>
      <c r="U586" s="64">
        <v>0</v>
      </c>
    </row>
    <row r="587" spans="1:21" s="18" customFormat="1" ht="15.75" hidden="1" customHeight="1" x14ac:dyDescent="0.2">
      <c r="A587" s="92"/>
      <c r="B587" s="19" t="s">
        <v>211</v>
      </c>
      <c r="C587" s="42" t="s">
        <v>17</v>
      </c>
      <c r="D587" s="20">
        <v>7</v>
      </c>
      <c r="E587" s="20">
        <v>141</v>
      </c>
      <c r="F587" s="20">
        <v>397720</v>
      </c>
      <c r="G587" s="20">
        <v>5</v>
      </c>
      <c r="H587" s="20">
        <v>15</v>
      </c>
      <c r="I587" s="20">
        <v>145720</v>
      </c>
      <c r="J587" s="20">
        <v>0</v>
      </c>
      <c r="K587" s="20">
        <v>0</v>
      </c>
      <c r="L587" s="20">
        <v>0</v>
      </c>
      <c r="M587" s="20">
        <v>0</v>
      </c>
      <c r="N587" s="20">
        <v>0</v>
      </c>
      <c r="O587" s="20">
        <v>0</v>
      </c>
      <c r="P587" s="20">
        <v>2</v>
      </c>
      <c r="Q587" s="20">
        <v>126</v>
      </c>
      <c r="R587" s="20">
        <v>252000</v>
      </c>
      <c r="S587" s="20">
        <v>0</v>
      </c>
      <c r="T587" s="20">
        <v>0</v>
      </c>
      <c r="U587" s="20">
        <v>0</v>
      </c>
    </row>
    <row r="588" spans="1:21" s="18" customFormat="1" ht="15.75" hidden="1" customHeight="1" x14ac:dyDescent="0.2">
      <c r="A588" s="92"/>
      <c r="B588" s="21" t="s">
        <v>248</v>
      </c>
      <c r="C588" s="42" t="s">
        <v>14</v>
      </c>
      <c r="D588" s="20">
        <v>7</v>
      </c>
      <c r="E588" s="20">
        <v>141</v>
      </c>
      <c r="F588" s="20">
        <v>397720</v>
      </c>
      <c r="G588" s="20">
        <v>5</v>
      </c>
      <c r="H588" s="20">
        <v>15</v>
      </c>
      <c r="I588" s="20">
        <v>145720</v>
      </c>
      <c r="J588" s="20">
        <v>0</v>
      </c>
      <c r="K588" s="20">
        <v>0</v>
      </c>
      <c r="L588" s="20">
        <v>0</v>
      </c>
      <c r="M588" s="20">
        <v>0</v>
      </c>
      <c r="N588" s="20">
        <v>0</v>
      </c>
      <c r="O588" s="20">
        <v>0</v>
      </c>
      <c r="P588" s="20">
        <v>2</v>
      </c>
      <c r="Q588" s="20">
        <v>126</v>
      </c>
      <c r="R588" s="20">
        <v>252000</v>
      </c>
      <c r="S588" s="20">
        <v>0</v>
      </c>
      <c r="T588" s="20">
        <v>0</v>
      </c>
      <c r="U588" s="20">
        <v>0</v>
      </c>
    </row>
    <row r="589" spans="1:21" s="18" customFormat="1" ht="15.75" hidden="1" customHeight="1" x14ac:dyDescent="0.2">
      <c r="A589" s="92"/>
      <c r="B589" s="21" t="s">
        <v>212</v>
      </c>
      <c r="C589" s="42" t="s">
        <v>15</v>
      </c>
      <c r="D589" s="20">
        <v>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N589" s="20">
        <v>0</v>
      </c>
      <c r="O589" s="20">
        <v>0</v>
      </c>
      <c r="P589" s="20">
        <v>0</v>
      </c>
      <c r="Q589" s="20">
        <v>0</v>
      </c>
      <c r="R589" s="20">
        <v>0</v>
      </c>
      <c r="S589" s="20">
        <v>0</v>
      </c>
      <c r="T589" s="20">
        <v>0</v>
      </c>
      <c r="U589" s="20">
        <v>0</v>
      </c>
    </row>
    <row r="590" spans="1:21" s="18" customFormat="1" ht="15.75" hidden="1" customHeight="1" x14ac:dyDescent="0.2">
      <c r="A590" s="92"/>
      <c r="B590" s="19" t="s">
        <v>333</v>
      </c>
      <c r="C590" s="42" t="s">
        <v>16</v>
      </c>
      <c r="D590" s="20">
        <v>0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  <c r="O590" s="20">
        <v>0</v>
      </c>
      <c r="P590" s="20">
        <v>0</v>
      </c>
      <c r="Q590" s="20">
        <v>0</v>
      </c>
      <c r="R590" s="20">
        <v>0</v>
      </c>
      <c r="S590" s="20">
        <v>0</v>
      </c>
      <c r="T590" s="20">
        <v>0</v>
      </c>
      <c r="U590" s="20">
        <v>0</v>
      </c>
    </row>
    <row r="591" spans="1:21" s="18" customFormat="1" ht="15.75" hidden="1" customHeight="1" x14ac:dyDescent="0.2">
      <c r="A591" s="92"/>
      <c r="B591" s="19" t="s">
        <v>221</v>
      </c>
      <c r="C591" s="42" t="s">
        <v>18</v>
      </c>
      <c r="D591" s="20">
        <v>0</v>
      </c>
      <c r="E591" s="20">
        <v>0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M591" s="20">
        <v>0</v>
      </c>
      <c r="N591" s="20">
        <v>0</v>
      </c>
      <c r="O591" s="20">
        <v>0</v>
      </c>
      <c r="P591" s="20">
        <v>0</v>
      </c>
      <c r="Q591" s="20">
        <v>0</v>
      </c>
      <c r="R591" s="20">
        <v>0</v>
      </c>
      <c r="S591" s="20">
        <v>0</v>
      </c>
      <c r="T591" s="20">
        <v>0</v>
      </c>
      <c r="U591" s="20">
        <v>0</v>
      </c>
    </row>
    <row r="592" spans="1:21" s="18" customFormat="1" ht="15.75" hidden="1" customHeight="1" x14ac:dyDescent="0.2">
      <c r="A592" s="76" t="s">
        <v>334</v>
      </c>
      <c r="B592" s="17" t="s">
        <v>210</v>
      </c>
      <c r="C592" s="63" t="s">
        <v>22</v>
      </c>
      <c r="D592" s="64">
        <v>57</v>
      </c>
      <c r="E592" s="64">
        <v>1099</v>
      </c>
      <c r="F592" s="64">
        <v>3260228</v>
      </c>
      <c r="G592" s="64">
        <v>48</v>
      </c>
      <c r="H592" s="64">
        <v>132</v>
      </c>
      <c r="I592" s="64">
        <v>1349728</v>
      </c>
      <c r="J592" s="64">
        <v>0</v>
      </c>
      <c r="K592" s="64">
        <v>0</v>
      </c>
      <c r="L592" s="64">
        <v>0</v>
      </c>
      <c r="M592" s="64">
        <v>0</v>
      </c>
      <c r="N592" s="64">
        <v>0</v>
      </c>
      <c r="O592" s="64">
        <v>0</v>
      </c>
      <c r="P592" s="64">
        <v>7</v>
      </c>
      <c r="Q592" s="64">
        <v>920</v>
      </c>
      <c r="R592" s="64">
        <v>1840000</v>
      </c>
      <c r="S592" s="64">
        <v>2</v>
      </c>
      <c r="T592" s="64">
        <v>47</v>
      </c>
      <c r="U592" s="64">
        <v>70500</v>
      </c>
    </row>
    <row r="593" spans="1:21" s="18" customFormat="1" ht="15.75" hidden="1" customHeight="1" x14ac:dyDescent="0.2">
      <c r="A593" s="76"/>
      <c r="B593" s="22" t="s">
        <v>211</v>
      </c>
      <c r="C593" s="23" t="s">
        <v>17</v>
      </c>
      <c r="D593" s="24">
        <v>57</v>
      </c>
      <c r="E593" s="24">
        <v>1099</v>
      </c>
      <c r="F593" s="24">
        <v>3260228</v>
      </c>
      <c r="G593" s="24">
        <v>48</v>
      </c>
      <c r="H593" s="24">
        <v>132</v>
      </c>
      <c r="I593" s="24">
        <v>1349728</v>
      </c>
      <c r="J593" s="24">
        <v>0</v>
      </c>
      <c r="K593" s="24">
        <v>0</v>
      </c>
      <c r="L593" s="24">
        <v>0</v>
      </c>
      <c r="M593" s="24">
        <v>0</v>
      </c>
      <c r="N593" s="24">
        <v>0</v>
      </c>
      <c r="O593" s="24">
        <v>0</v>
      </c>
      <c r="P593" s="24">
        <v>7</v>
      </c>
      <c r="Q593" s="24">
        <v>920</v>
      </c>
      <c r="R593" s="24">
        <v>1840000</v>
      </c>
      <c r="S593" s="24">
        <v>2</v>
      </c>
      <c r="T593" s="24">
        <v>47</v>
      </c>
      <c r="U593" s="24">
        <v>70500</v>
      </c>
    </row>
    <row r="594" spans="1:21" s="18" customFormat="1" ht="15.75" hidden="1" customHeight="1" x14ac:dyDescent="0.2">
      <c r="A594" s="76"/>
      <c r="B594" s="21" t="s">
        <v>248</v>
      </c>
      <c r="C594" s="23" t="s">
        <v>14</v>
      </c>
      <c r="D594" s="24">
        <v>57</v>
      </c>
      <c r="E594" s="24">
        <v>1099</v>
      </c>
      <c r="F594" s="24">
        <v>3260228</v>
      </c>
      <c r="G594" s="24">
        <v>48</v>
      </c>
      <c r="H594" s="24">
        <v>132</v>
      </c>
      <c r="I594" s="24">
        <v>1349728</v>
      </c>
      <c r="J594" s="24">
        <v>0</v>
      </c>
      <c r="K594" s="24">
        <v>0</v>
      </c>
      <c r="L594" s="24">
        <v>0</v>
      </c>
      <c r="M594" s="24">
        <v>0</v>
      </c>
      <c r="N594" s="24">
        <v>0</v>
      </c>
      <c r="O594" s="24">
        <v>0</v>
      </c>
      <c r="P594" s="24">
        <v>7</v>
      </c>
      <c r="Q594" s="24">
        <v>920</v>
      </c>
      <c r="R594" s="24">
        <v>1840000</v>
      </c>
      <c r="S594" s="24">
        <v>2</v>
      </c>
      <c r="T594" s="24">
        <v>47</v>
      </c>
      <c r="U594" s="24">
        <v>70500</v>
      </c>
    </row>
    <row r="595" spans="1:21" s="18" customFormat="1" ht="15.75" hidden="1" customHeight="1" x14ac:dyDescent="0.2">
      <c r="A595" s="76"/>
      <c r="B595" s="21" t="s">
        <v>212</v>
      </c>
      <c r="C595" s="23" t="s">
        <v>15</v>
      </c>
      <c r="D595" s="24">
        <v>0</v>
      </c>
      <c r="E595" s="24">
        <v>0</v>
      </c>
      <c r="F595" s="24">
        <v>0</v>
      </c>
      <c r="G595" s="24">
        <v>0</v>
      </c>
      <c r="H595" s="24">
        <v>0</v>
      </c>
      <c r="I595" s="24">
        <v>0</v>
      </c>
      <c r="J595" s="24">
        <v>0</v>
      </c>
      <c r="K595" s="24">
        <v>0</v>
      </c>
      <c r="L595" s="24">
        <v>0</v>
      </c>
      <c r="M595" s="24">
        <v>0</v>
      </c>
      <c r="N595" s="24">
        <v>0</v>
      </c>
      <c r="O595" s="24">
        <v>0</v>
      </c>
      <c r="P595" s="24">
        <v>0</v>
      </c>
      <c r="Q595" s="24">
        <v>0</v>
      </c>
      <c r="R595" s="24">
        <v>0</v>
      </c>
      <c r="S595" s="24">
        <v>0</v>
      </c>
      <c r="T595" s="24">
        <v>0</v>
      </c>
      <c r="U595" s="24">
        <v>0</v>
      </c>
    </row>
    <row r="596" spans="1:21" s="18" customFormat="1" ht="15.75" hidden="1" customHeight="1" x14ac:dyDescent="0.2">
      <c r="A596" s="76"/>
      <c r="B596" s="22" t="s">
        <v>333</v>
      </c>
      <c r="C596" s="23" t="s">
        <v>16</v>
      </c>
      <c r="D596" s="24">
        <v>0</v>
      </c>
      <c r="E596" s="24">
        <v>0</v>
      </c>
      <c r="F596" s="24">
        <v>0</v>
      </c>
      <c r="G596" s="24">
        <v>0</v>
      </c>
      <c r="H596" s="24">
        <v>0</v>
      </c>
      <c r="I596" s="24">
        <v>0</v>
      </c>
      <c r="J596" s="24">
        <v>0</v>
      </c>
      <c r="K596" s="24">
        <v>0</v>
      </c>
      <c r="L596" s="24">
        <v>0</v>
      </c>
      <c r="M596" s="24">
        <v>0</v>
      </c>
      <c r="N596" s="24">
        <v>0</v>
      </c>
      <c r="O596" s="24">
        <v>0</v>
      </c>
      <c r="P596" s="24">
        <v>0</v>
      </c>
      <c r="Q596" s="24">
        <v>0</v>
      </c>
      <c r="R596" s="24">
        <v>0</v>
      </c>
      <c r="S596" s="24">
        <v>0</v>
      </c>
      <c r="T596" s="24">
        <v>0</v>
      </c>
      <c r="U596" s="24">
        <v>0</v>
      </c>
    </row>
    <row r="597" spans="1:21" s="18" customFormat="1" ht="15.75" hidden="1" customHeight="1" x14ac:dyDescent="0.2">
      <c r="A597" s="77"/>
      <c r="B597" s="25" t="s">
        <v>221</v>
      </c>
      <c r="C597" s="26" t="s">
        <v>18</v>
      </c>
      <c r="D597" s="27">
        <v>0</v>
      </c>
      <c r="E597" s="27">
        <v>0</v>
      </c>
      <c r="F597" s="27">
        <v>0</v>
      </c>
      <c r="G597" s="27">
        <v>0</v>
      </c>
      <c r="H597" s="27">
        <v>0</v>
      </c>
      <c r="I597" s="27">
        <v>0</v>
      </c>
      <c r="J597" s="27">
        <v>0</v>
      </c>
      <c r="K597" s="27">
        <v>0</v>
      </c>
      <c r="L597" s="27">
        <v>0</v>
      </c>
      <c r="M597" s="27">
        <v>0</v>
      </c>
      <c r="N597" s="27">
        <v>0</v>
      </c>
      <c r="O597" s="27">
        <v>0</v>
      </c>
      <c r="P597" s="27">
        <v>0</v>
      </c>
      <c r="Q597" s="27">
        <v>0</v>
      </c>
      <c r="R597" s="27">
        <v>0</v>
      </c>
      <c r="S597" s="27">
        <v>0</v>
      </c>
      <c r="T597" s="27">
        <v>0</v>
      </c>
      <c r="U597" s="27">
        <v>0</v>
      </c>
    </row>
    <row r="598" spans="1:21" ht="15.75" hidden="1" customHeight="1" x14ac:dyDescent="0.2">
      <c r="A598" s="72" t="s">
        <v>358</v>
      </c>
      <c r="B598" s="73"/>
      <c r="C598" s="15" t="s">
        <v>36</v>
      </c>
      <c r="D598" s="16">
        <v>102</v>
      </c>
      <c r="E598" s="16">
        <v>1081</v>
      </c>
      <c r="F598" s="16">
        <v>2495221</v>
      </c>
      <c r="G598" s="16">
        <v>14</v>
      </c>
      <c r="H598" s="16">
        <v>40</v>
      </c>
      <c r="I598" s="16">
        <v>412180</v>
      </c>
      <c r="J598" s="16">
        <v>0</v>
      </c>
      <c r="K598" s="16">
        <v>0</v>
      </c>
      <c r="L598" s="16">
        <v>0</v>
      </c>
      <c r="M598" s="16">
        <v>0</v>
      </c>
      <c r="N598" s="16">
        <v>0</v>
      </c>
      <c r="O598" s="16">
        <v>0</v>
      </c>
      <c r="P598" s="16">
        <v>88</v>
      </c>
      <c r="Q598" s="16">
        <v>1041</v>
      </c>
      <c r="R598" s="16">
        <v>2083041</v>
      </c>
      <c r="S598" s="16">
        <v>0</v>
      </c>
      <c r="T598" s="16">
        <v>0</v>
      </c>
      <c r="U598" s="16">
        <v>0</v>
      </c>
    </row>
    <row r="599" spans="1:21" s="18" customFormat="1" ht="15.75" hidden="1" customHeight="1" x14ac:dyDescent="0.2">
      <c r="A599" s="91" t="s">
        <v>332</v>
      </c>
      <c r="B599" s="17" t="s">
        <v>210</v>
      </c>
      <c r="C599" s="63" t="s">
        <v>22</v>
      </c>
      <c r="D599" s="64">
        <v>35</v>
      </c>
      <c r="E599" s="64">
        <v>410</v>
      </c>
      <c r="F599" s="64">
        <v>845277</v>
      </c>
      <c r="G599" s="64">
        <v>1</v>
      </c>
      <c r="H599" s="64">
        <v>3</v>
      </c>
      <c r="I599" s="64">
        <v>30870</v>
      </c>
      <c r="J599" s="64">
        <v>0</v>
      </c>
      <c r="K599" s="64">
        <v>0</v>
      </c>
      <c r="L599" s="64">
        <v>0</v>
      </c>
      <c r="M599" s="64">
        <v>0</v>
      </c>
      <c r="N599" s="64">
        <v>0</v>
      </c>
      <c r="O599" s="64">
        <v>0</v>
      </c>
      <c r="P599" s="64">
        <v>34</v>
      </c>
      <c r="Q599" s="64">
        <v>407</v>
      </c>
      <c r="R599" s="64">
        <v>814407</v>
      </c>
      <c r="S599" s="64">
        <v>0</v>
      </c>
      <c r="T599" s="64">
        <v>0</v>
      </c>
      <c r="U599" s="64">
        <v>0</v>
      </c>
    </row>
    <row r="600" spans="1:21" s="18" customFormat="1" ht="15.75" hidden="1" customHeight="1" x14ac:dyDescent="0.2">
      <c r="A600" s="92"/>
      <c r="B600" s="19" t="s">
        <v>211</v>
      </c>
      <c r="C600" s="42" t="s">
        <v>17</v>
      </c>
      <c r="D600" s="20">
        <v>35</v>
      </c>
      <c r="E600" s="20">
        <v>410</v>
      </c>
      <c r="F600" s="20">
        <v>845277</v>
      </c>
      <c r="G600" s="20">
        <v>1</v>
      </c>
      <c r="H600" s="20">
        <v>3</v>
      </c>
      <c r="I600" s="20">
        <v>30870</v>
      </c>
      <c r="J600" s="20">
        <v>0</v>
      </c>
      <c r="K600" s="20">
        <v>0</v>
      </c>
      <c r="L600" s="20">
        <v>0</v>
      </c>
      <c r="M600" s="20">
        <v>0</v>
      </c>
      <c r="N600" s="20">
        <v>0</v>
      </c>
      <c r="O600" s="20">
        <v>0</v>
      </c>
      <c r="P600" s="20">
        <v>34</v>
      </c>
      <c r="Q600" s="20">
        <v>407</v>
      </c>
      <c r="R600" s="20">
        <v>814407</v>
      </c>
      <c r="S600" s="20">
        <v>0</v>
      </c>
      <c r="T600" s="20">
        <v>0</v>
      </c>
      <c r="U600" s="20">
        <v>0</v>
      </c>
    </row>
    <row r="601" spans="1:21" s="18" customFormat="1" ht="15.75" hidden="1" customHeight="1" x14ac:dyDescent="0.2">
      <c r="A601" s="92"/>
      <c r="B601" s="21" t="s">
        <v>248</v>
      </c>
      <c r="C601" s="42" t="s">
        <v>14</v>
      </c>
      <c r="D601" s="20">
        <v>35</v>
      </c>
      <c r="E601" s="20">
        <v>410</v>
      </c>
      <c r="F601" s="20">
        <v>845277</v>
      </c>
      <c r="G601" s="20">
        <v>1</v>
      </c>
      <c r="H601" s="20">
        <v>3</v>
      </c>
      <c r="I601" s="20">
        <v>30870</v>
      </c>
      <c r="J601" s="20">
        <v>0</v>
      </c>
      <c r="K601" s="20">
        <v>0</v>
      </c>
      <c r="L601" s="20">
        <v>0</v>
      </c>
      <c r="M601" s="20">
        <v>0</v>
      </c>
      <c r="N601" s="20">
        <v>0</v>
      </c>
      <c r="O601" s="20">
        <v>0</v>
      </c>
      <c r="P601" s="20">
        <v>34</v>
      </c>
      <c r="Q601" s="20">
        <v>407</v>
      </c>
      <c r="R601" s="20">
        <v>814407</v>
      </c>
      <c r="S601" s="20">
        <v>0</v>
      </c>
      <c r="T601" s="20">
        <v>0</v>
      </c>
      <c r="U601" s="20">
        <v>0</v>
      </c>
    </row>
    <row r="602" spans="1:21" s="18" customFormat="1" ht="15.75" hidden="1" customHeight="1" x14ac:dyDescent="0.2">
      <c r="A602" s="92"/>
      <c r="B602" s="21" t="s">
        <v>212</v>
      </c>
      <c r="C602" s="42" t="s">
        <v>15</v>
      </c>
      <c r="D602" s="20">
        <v>0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N602" s="20">
        <v>0</v>
      </c>
      <c r="O602" s="20">
        <v>0</v>
      </c>
      <c r="P602" s="20">
        <v>0</v>
      </c>
      <c r="Q602" s="20">
        <v>0</v>
      </c>
      <c r="R602" s="20">
        <v>0</v>
      </c>
      <c r="S602" s="20">
        <v>0</v>
      </c>
      <c r="T602" s="20">
        <v>0</v>
      </c>
      <c r="U602" s="20">
        <v>0</v>
      </c>
    </row>
    <row r="603" spans="1:21" s="18" customFormat="1" ht="15.75" hidden="1" customHeight="1" x14ac:dyDescent="0.2">
      <c r="A603" s="92"/>
      <c r="B603" s="19" t="s">
        <v>333</v>
      </c>
      <c r="C603" s="42" t="s">
        <v>16</v>
      </c>
      <c r="D603" s="20">
        <v>0</v>
      </c>
      <c r="E603" s="20">
        <v>0</v>
      </c>
      <c r="F603" s="20">
        <v>0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M603" s="20">
        <v>0</v>
      </c>
      <c r="N603" s="20">
        <v>0</v>
      </c>
      <c r="O603" s="20">
        <v>0</v>
      </c>
      <c r="P603" s="20">
        <v>0</v>
      </c>
      <c r="Q603" s="20">
        <v>0</v>
      </c>
      <c r="R603" s="20">
        <v>0</v>
      </c>
      <c r="S603" s="20">
        <v>0</v>
      </c>
      <c r="T603" s="20">
        <v>0</v>
      </c>
      <c r="U603" s="20">
        <v>0</v>
      </c>
    </row>
    <row r="604" spans="1:21" s="18" customFormat="1" ht="15.75" hidden="1" customHeight="1" x14ac:dyDescent="0.2">
      <c r="A604" s="92"/>
      <c r="B604" s="19" t="s">
        <v>221</v>
      </c>
      <c r="C604" s="42" t="s">
        <v>18</v>
      </c>
      <c r="D604" s="20">
        <v>0</v>
      </c>
      <c r="E604" s="20">
        <v>0</v>
      </c>
      <c r="F604" s="20">
        <v>0</v>
      </c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0</v>
      </c>
      <c r="M604" s="20">
        <v>0</v>
      </c>
      <c r="N604" s="20">
        <v>0</v>
      </c>
      <c r="O604" s="20">
        <v>0</v>
      </c>
      <c r="P604" s="20">
        <v>0</v>
      </c>
      <c r="Q604" s="20">
        <v>0</v>
      </c>
      <c r="R604" s="20">
        <v>0</v>
      </c>
      <c r="S604" s="20">
        <v>0</v>
      </c>
      <c r="T604" s="20">
        <v>0</v>
      </c>
      <c r="U604" s="20">
        <v>0</v>
      </c>
    </row>
    <row r="605" spans="1:21" s="18" customFormat="1" ht="15.75" hidden="1" customHeight="1" x14ac:dyDescent="0.2">
      <c r="A605" s="76" t="s">
        <v>334</v>
      </c>
      <c r="B605" s="17" t="s">
        <v>210</v>
      </c>
      <c r="C605" s="63" t="s">
        <v>22</v>
      </c>
      <c r="D605" s="64">
        <v>67</v>
      </c>
      <c r="E605" s="64">
        <v>671</v>
      </c>
      <c r="F605" s="64">
        <v>1649944</v>
      </c>
      <c r="G605" s="64">
        <v>13</v>
      </c>
      <c r="H605" s="64">
        <v>37</v>
      </c>
      <c r="I605" s="64">
        <v>381310</v>
      </c>
      <c r="J605" s="64">
        <v>0</v>
      </c>
      <c r="K605" s="64">
        <v>0</v>
      </c>
      <c r="L605" s="64">
        <v>0</v>
      </c>
      <c r="M605" s="64">
        <v>0</v>
      </c>
      <c r="N605" s="64">
        <v>0</v>
      </c>
      <c r="O605" s="64">
        <v>0</v>
      </c>
      <c r="P605" s="64">
        <v>54</v>
      </c>
      <c r="Q605" s="64">
        <v>634</v>
      </c>
      <c r="R605" s="64">
        <v>1268634</v>
      </c>
      <c r="S605" s="64">
        <v>0</v>
      </c>
      <c r="T605" s="64">
        <v>0</v>
      </c>
      <c r="U605" s="64">
        <v>0</v>
      </c>
    </row>
    <row r="606" spans="1:21" s="18" customFormat="1" ht="15.75" hidden="1" customHeight="1" x14ac:dyDescent="0.2">
      <c r="A606" s="76"/>
      <c r="B606" s="22" t="s">
        <v>211</v>
      </c>
      <c r="C606" s="23" t="s">
        <v>17</v>
      </c>
      <c r="D606" s="24">
        <v>65</v>
      </c>
      <c r="E606" s="24">
        <v>643</v>
      </c>
      <c r="F606" s="24">
        <v>1560180</v>
      </c>
      <c r="G606" s="24">
        <v>11</v>
      </c>
      <c r="H606" s="24">
        <v>33</v>
      </c>
      <c r="I606" s="24">
        <v>339570</v>
      </c>
      <c r="J606" s="24">
        <v>0</v>
      </c>
      <c r="K606" s="24">
        <v>0</v>
      </c>
      <c r="L606" s="24">
        <v>0</v>
      </c>
      <c r="M606" s="24">
        <v>0</v>
      </c>
      <c r="N606" s="24">
        <v>0</v>
      </c>
      <c r="O606" s="24">
        <v>0</v>
      </c>
      <c r="P606" s="24">
        <v>54</v>
      </c>
      <c r="Q606" s="24">
        <v>610</v>
      </c>
      <c r="R606" s="24">
        <v>1220610</v>
      </c>
      <c r="S606" s="24">
        <v>0</v>
      </c>
      <c r="T606" s="24">
        <v>0</v>
      </c>
      <c r="U606" s="24">
        <v>0</v>
      </c>
    </row>
    <row r="607" spans="1:21" s="18" customFormat="1" ht="15.75" hidden="1" customHeight="1" x14ac:dyDescent="0.2">
      <c r="A607" s="76"/>
      <c r="B607" s="21" t="s">
        <v>248</v>
      </c>
      <c r="C607" s="23" t="s">
        <v>14</v>
      </c>
      <c r="D607" s="24">
        <v>61</v>
      </c>
      <c r="E607" s="24">
        <v>598</v>
      </c>
      <c r="F607" s="24">
        <v>1470135</v>
      </c>
      <c r="G607" s="24">
        <v>11</v>
      </c>
      <c r="H607" s="24">
        <v>33</v>
      </c>
      <c r="I607" s="24">
        <v>339570</v>
      </c>
      <c r="J607" s="24">
        <v>0</v>
      </c>
      <c r="K607" s="24">
        <v>0</v>
      </c>
      <c r="L607" s="24">
        <v>0</v>
      </c>
      <c r="M607" s="24">
        <v>0</v>
      </c>
      <c r="N607" s="24">
        <v>0</v>
      </c>
      <c r="O607" s="24">
        <v>0</v>
      </c>
      <c r="P607" s="24">
        <v>50</v>
      </c>
      <c r="Q607" s="24">
        <v>565</v>
      </c>
      <c r="R607" s="24">
        <v>1130565</v>
      </c>
      <c r="S607" s="24">
        <v>0</v>
      </c>
      <c r="T607" s="24">
        <v>0</v>
      </c>
      <c r="U607" s="24">
        <v>0</v>
      </c>
    </row>
    <row r="608" spans="1:21" s="18" customFormat="1" ht="15.75" hidden="1" customHeight="1" x14ac:dyDescent="0.2">
      <c r="A608" s="76"/>
      <c r="B608" s="21" t="s">
        <v>212</v>
      </c>
      <c r="C608" s="23" t="s">
        <v>15</v>
      </c>
      <c r="D608" s="24">
        <v>4</v>
      </c>
      <c r="E608" s="24">
        <v>45</v>
      </c>
      <c r="F608" s="24">
        <v>90045</v>
      </c>
      <c r="G608" s="24">
        <v>0</v>
      </c>
      <c r="H608" s="24">
        <v>0</v>
      </c>
      <c r="I608" s="24">
        <v>0</v>
      </c>
      <c r="J608" s="24">
        <v>0</v>
      </c>
      <c r="K608" s="24">
        <v>0</v>
      </c>
      <c r="L608" s="24">
        <v>0</v>
      </c>
      <c r="M608" s="24">
        <v>0</v>
      </c>
      <c r="N608" s="24">
        <v>0</v>
      </c>
      <c r="O608" s="24">
        <v>0</v>
      </c>
      <c r="P608" s="24">
        <v>4</v>
      </c>
      <c r="Q608" s="24">
        <v>45</v>
      </c>
      <c r="R608" s="24">
        <v>90045</v>
      </c>
      <c r="S608" s="24">
        <v>0</v>
      </c>
      <c r="T608" s="24">
        <v>0</v>
      </c>
      <c r="U608" s="24">
        <v>0</v>
      </c>
    </row>
    <row r="609" spans="1:21" s="18" customFormat="1" ht="15.75" hidden="1" customHeight="1" x14ac:dyDescent="0.2">
      <c r="A609" s="76"/>
      <c r="B609" s="22" t="s">
        <v>333</v>
      </c>
      <c r="C609" s="23" t="s">
        <v>16</v>
      </c>
      <c r="D609" s="24">
        <v>2</v>
      </c>
      <c r="E609" s="24">
        <v>28</v>
      </c>
      <c r="F609" s="24">
        <v>89764</v>
      </c>
      <c r="G609" s="24">
        <v>2</v>
      </c>
      <c r="H609" s="24">
        <v>4</v>
      </c>
      <c r="I609" s="24">
        <v>41740</v>
      </c>
      <c r="J609" s="24">
        <v>0</v>
      </c>
      <c r="K609" s="24">
        <v>0</v>
      </c>
      <c r="L609" s="24">
        <v>0</v>
      </c>
      <c r="M609" s="24">
        <v>0</v>
      </c>
      <c r="N609" s="24">
        <v>0</v>
      </c>
      <c r="O609" s="24">
        <v>0</v>
      </c>
      <c r="P609" s="24">
        <v>0</v>
      </c>
      <c r="Q609" s="24">
        <v>24</v>
      </c>
      <c r="R609" s="24">
        <v>48024</v>
      </c>
      <c r="S609" s="24">
        <v>0</v>
      </c>
      <c r="T609" s="24">
        <v>0</v>
      </c>
      <c r="U609" s="24">
        <v>0</v>
      </c>
    </row>
    <row r="610" spans="1:21" s="18" customFormat="1" ht="15.75" hidden="1" customHeight="1" x14ac:dyDescent="0.2">
      <c r="A610" s="77"/>
      <c r="B610" s="25" t="s">
        <v>221</v>
      </c>
      <c r="C610" s="26" t="s">
        <v>18</v>
      </c>
      <c r="D610" s="27">
        <v>0</v>
      </c>
      <c r="E610" s="27">
        <v>0</v>
      </c>
      <c r="F610" s="27">
        <v>0</v>
      </c>
      <c r="G610" s="27">
        <v>0</v>
      </c>
      <c r="H610" s="27">
        <v>0</v>
      </c>
      <c r="I610" s="27">
        <v>0</v>
      </c>
      <c r="J610" s="27">
        <v>0</v>
      </c>
      <c r="K610" s="27">
        <v>0</v>
      </c>
      <c r="L610" s="27">
        <v>0</v>
      </c>
      <c r="M610" s="27">
        <v>0</v>
      </c>
      <c r="N610" s="27">
        <v>0</v>
      </c>
      <c r="O610" s="27">
        <v>0</v>
      </c>
      <c r="P610" s="27">
        <v>0</v>
      </c>
      <c r="Q610" s="27">
        <v>0</v>
      </c>
      <c r="R610" s="27">
        <v>0</v>
      </c>
      <c r="S610" s="27">
        <v>0</v>
      </c>
      <c r="T610" s="27">
        <v>0</v>
      </c>
      <c r="U610" s="27">
        <v>0</v>
      </c>
    </row>
    <row r="611" spans="1:21" ht="15.75" hidden="1" customHeight="1" x14ac:dyDescent="0.2">
      <c r="A611" s="72" t="s">
        <v>235</v>
      </c>
      <c r="B611" s="73"/>
      <c r="C611" s="15" t="s">
        <v>37</v>
      </c>
      <c r="D611" s="16">
        <v>73</v>
      </c>
      <c r="E611" s="16">
        <v>781</v>
      </c>
      <c r="F611" s="16">
        <v>1820320</v>
      </c>
      <c r="G611" s="16">
        <v>11</v>
      </c>
      <c r="H611" s="16">
        <v>31</v>
      </c>
      <c r="I611" s="16">
        <v>319570</v>
      </c>
      <c r="J611" s="16">
        <v>0</v>
      </c>
      <c r="K611" s="16">
        <v>0</v>
      </c>
      <c r="L611" s="16">
        <v>0</v>
      </c>
      <c r="M611" s="16">
        <v>0</v>
      </c>
      <c r="N611" s="16">
        <v>0</v>
      </c>
      <c r="O611" s="16">
        <v>0</v>
      </c>
      <c r="P611" s="16">
        <v>62</v>
      </c>
      <c r="Q611" s="16">
        <v>750</v>
      </c>
      <c r="R611" s="16">
        <v>1500750</v>
      </c>
      <c r="S611" s="16">
        <v>0</v>
      </c>
      <c r="T611" s="16">
        <v>0</v>
      </c>
      <c r="U611" s="16">
        <v>0</v>
      </c>
    </row>
    <row r="612" spans="1:21" s="18" customFormat="1" ht="15.75" hidden="1" customHeight="1" x14ac:dyDescent="0.2">
      <c r="A612" s="91" t="s">
        <v>332</v>
      </c>
      <c r="B612" s="17" t="s">
        <v>210</v>
      </c>
      <c r="C612" s="63" t="s">
        <v>22</v>
      </c>
      <c r="D612" s="64">
        <v>29</v>
      </c>
      <c r="E612" s="64">
        <v>347</v>
      </c>
      <c r="F612" s="64">
        <v>694347</v>
      </c>
      <c r="G612" s="64">
        <v>0</v>
      </c>
      <c r="H612" s="64">
        <v>0</v>
      </c>
      <c r="I612" s="64">
        <v>0</v>
      </c>
      <c r="J612" s="64">
        <v>0</v>
      </c>
      <c r="K612" s="64">
        <v>0</v>
      </c>
      <c r="L612" s="64">
        <v>0</v>
      </c>
      <c r="M612" s="64">
        <v>0</v>
      </c>
      <c r="N612" s="64">
        <v>0</v>
      </c>
      <c r="O612" s="64">
        <v>0</v>
      </c>
      <c r="P612" s="64">
        <v>29</v>
      </c>
      <c r="Q612" s="64">
        <v>347</v>
      </c>
      <c r="R612" s="64">
        <v>694347</v>
      </c>
      <c r="S612" s="64">
        <v>0</v>
      </c>
      <c r="T612" s="64">
        <v>0</v>
      </c>
      <c r="U612" s="64">
        <v>0</v>
      </c>
    </row>
    <row r="613" spans="1:21" s="18" customFormat="1" ht="15.75" hidden="1" customHeight="1" x14ac:dyDescent="0.2">
      <c r="A613" s="92"/>
      <c r="B613" s="19" t="s">
        <v>211</v>
      </c>
      <c r="C613" s="42" t="s">
        <v>17</v>
      </c>
      <c r="D613" s="20">
        <v>29</v>
      </c>
      <c r="E613" s="20">
        <v>347</v>
      </c>
      <c r="F613" s="20">
        <v>694347</v>
      </c>
      <c r="G613" s="20">
        <v>0</v>
      </c>
      <c r="H613" s="20">
        <v>0</v>
      </c>
      <c r="I613" s="20">
        <v>0</v>
      </c>
      <c r="J613" s="20">
        <v>0</v>
      </c>
      <c r="K613" s="20">
        <v>0</v>
      </c>
      <c r="L613" s="20">
        <v>0</v>
      </c>
      <c r="M613" s="20">
        <v>0</v>
      </c>
      <c r="N613" s="20">
        <v>0</v>
      </c>
      <c r="O613" s="20">
        <v>0</v>
      </c>
      <c r="P613" s="20">
        <v>29</v>
      </c>
      <c r="Q613" s="20">
        <v>347</v>
      </c>
      <c r="R613" s="20">
        <v>694347</v>
      </c>
      <c r="S613" s="20">
        <v>0</v>
      </c>
      <c r="T613" s="20">
        <v>0</v>
      </c>
      <c r="U613" s="20">
        <v>0</v>
      </c>
    </row>
    <row r="614" spans="1:21" s="18" customFormat="1" ht="15.75" hidden="1" customHeight="1" x14ac:dyDescent="0.2">
      <c r="A614" s="92"/>
      <c r="B614" s="21" t="s">
        <v>248</v>
      </c>
      <c r="C614" s="42" t="s">
        <v>14</v>
      </c>
      <c r="D614" s="20">
        <v>29</v>
      </c>
      <c r="E614" s="20">
        <v>347</v>
      </c>
      <c r="F614" s="20">
        <v>694347</v>
      </c>
      <c r="G614" s="20">
        <v>0</v>
      </c>
      <c r="H614" s="20">
        <v>0</v>
      </c>
      <c r="I614" s="20">
        <v>0</v>
      </c>
      <c r="J614" s="20">
        <v>0</v>
      </c>
      <c r="K614" s="20">
        <v>0</v>
      </c>
      <c r="L614" s="20">
        <v>0</v>
      </c>
      <c r="M614" s="20">
        <v>0</v>
      </c>
      <c r="N614" s="20">
        <v>0</v>
      </c>
      <c r="O614" s="20">
        <v>0</v>
      </c>
      <c r="P614" s="20">
        <v>29</v>
      </c>
      <c r="Q614" s="20">
        <v>347</v>
      </c>
      <c r="R614" s="20">
        <v>694347</v>
      </c>
      <c r="S614" s="20">
        <v>0</v>
      </c>
      <c r="T614" s="20">
        <v>0</v>
      </c>
      <c r="U614" s="20">
        <v>0</v>
      </c>
    </row>
    <row r="615" spans="1:21" s="18" customFormat="1" ht="15.75" hidden="1" customHeight="1" x14ac:dyDescent="0.2">
      <c r="A615" s="92"/>
      <c r="B615" s="21" t="s">
        <v>212</v>
      </c>
      <c r="C615" s="42" t="s">
        <v>15</v>
      </c>
      <c r="D615" s="20">
        <v>0</v>
      </c>
      <c r="E615" s="20">
        <v>0</v>
      </c>
      <c r="F615" s="20">
        <v>0</v>
      </c>
      <c r="G615" s="20">
        <v>0</v>
      </c>
      <c r="H615" s="20">
        <v>0</v>
      </c>
      <c r="I615" s="20">
        <v>0</v>
      </c>
      <c r="J615" s="20">
        <v>0</v>
      </c>
      <c r="K615" s="20">
        <v>0</v>
      </c>
      <c r="L615" s="20">
        <v>0</v>
      </c>
      <c r="M615" s="20">
        <v>0</v>
      </c>
      <c r="N615" s="20">
        <v>0</v>
      </c>
      <c r="O615" s="20">
        <v>0</v>
      </c>
      <c r="P615" s="20">
        <v>0</v>
      </c>
      <c r="Q615" s="20">
        <v>0</v>
      </c>
      <c r="R615" s="20">
        <v>0</v>
      </c>
      <c r="S615" s="20">
        <v>0</v>
      </c>
      <c r="T615" s="20">
        <v>0</v>
      </c>
      <c r="U615" s="20">
        <v>0</v>
      </c>
    </row>
    <row r="616" spans="1:21" s="18" customFormat="1" ht="15.75" hidden="1" customHeight="1" x14ac:dyDescent="0.2">
      <c r="A616" s="92"/>
      <c r="B616" s="19" t="s">
        <v>333</v>
      </c>
      <c r="C616" s="42" t="s">
        <v>16</v>
      </c>
      <c r="D616" s="20">
        <v>0</v>
      </c>
      <c r="E616" s="20">
        <v>0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0</v>
      </c>
      <c r="N616" s="20">
        <v>0</v>
      </c>
      <c r="O616" s="20">
        <v>0</v>
      </c>
      <c r="P616" s="20">
        <v>0</v>
      </c>
      <c r="Q616" s="20">
        <v>0</v>
      </c>
      <c r="R616" s="20">
        <v>0</v>
      </c>
      <c r="S616" s="20">
        <v>0</v>
      </c>
      <c r="T616" s="20">
        <v>0</v>
      </c>
      <c r="U616" s="20">
        <v>0</v>
      </c>
    </row>
    <row r="617" spans="1:21" s="18" customFormat="1" ht="15.75" hidden="1" customHeight="1" x14ac:dyDescent="0.2">
      <c r="A617" s="92"/>
      <c r="B617" s="19" t="s">
        <v>221</v>
      </c>
      <c r="C617" s="42" t="s">
        <v>18</v>
      </c>
      <c r="D617" s="20">
        <v>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N617" s="20">
        <v>0</v>
      </c>
      <c r="O617" s="20">
        <v>0</v>
      </c>
      <c r="P617" s="20">
        <v>0</v>
      </c>
      <c r="Q617" s="20">
        <v>0</v>
      </c>
      <c r="R617" s="20">
        <v>0</v>
      </c>
      <c r="S617" s="20">
        <v>0</v>
      </c>
      <c r="T617" s="20">
        <v>0</v>
      </c>
      <c r="U617" s="20">
        <v>0</v>
      </c>
    </row>
    <row r="618" spans="1:21" s="18" customFormat="1" ht="15.75" hidden="1" customHeight="1" x14ac:dyDescent="0.2">
      <c r="A618" s="76" t="s">
        <v>334</v>
      </c>
      <c r="B618" s="17" t="s">
        <v>210</v>
      </c>
      <c r="C618" s="63" t="s">
        <v>22</v>
      </c>
      <c r="D618" s="64">
        <v>44</v>
      </c>
      <c r="E618" s="64">
        <v>434</v>
      </c>
      <c r="F618" s="64">
        <v>1125973</v>
      </c>
      <c r="G618" s="64">
        <v>11</v>
      </c>
      <c r="H618" s="64">
        <v>31</v>
      </c>
      <c r="I618" s="64">
        <v>319570</v>
      </c>
      <c r="J618" s="64">
        <v>0</v>
      </c>
      <c r="K618" s="64">
        <v>0</v>
      </c>
      <c r="L618" s="64">
        <v>0</v>
      </c>
      <c r="M618" s="64">
        <v>0</v>
      </c>
      <c r="N618" s="64">
        <v>0</v>
      </c>
      <c r="O618" s="64">
        <v>0</v>
      </c>
      <c r="P618" s="64">
        <v>33</v>
      </c>
      <c r="Q618" s="64">
        <v>403</v>
      </c>
      <c r="R618" s="64">
        <v>806403</v>
      </c>
      <c r="S618" s="64">
        <v>0</v>
      </c>
      <c r="T618" s="64">
        <v>0</v>
      </c>
      <c r="U618" s="64">
        <v>0</v>
      </c>
    </row>
    <row r="619" spans="1:21" s="18" customFormat="1" ht="15.75" hidden="1" customHeight="1" x14ac:dyDescent="0.2">
      <c r="A619" s="76"/>
      <c r="B619" s="22" t="s">
        <v>211</v>
      </c>
      <c r="C619" s="23" t="s">
        <v>17</v>
      </c>
      <c r="D619" s="24">
        <v>42</v>
      </c>
      <c r="E619" s="24">
        <v>406</v>
      </c>
      <c r="F619" s="24">
        <v>1036209</v>
      </c>
      <c r="G619" s="24">
        <v>9</v>
      </c>
      <c r="H619" s="24">
        <v>27</v>
      </c>
      <c r="I619" s="24">
        <v>277830</v>
      </c>
      <c r="J619" s="24">
        <v>0</v>
      </c>
      <c r="K619" s="24">
        <v>0</v>
      </c>
      <c r="L619" s="24">
        <v>0</v>
      </c>
      <c r="M619" s="24">
        <v>0</v>
      </c>
      <c r="N619" s="24">
        <v>0</v>
      </c>
      <c r="O619" s="24">
        <v>0</v>
      </c>
      <c r="P619" s="24">
        <v>33</v>
      </c>
      <c r="Q619" s="24">
        <v>379</v>
      </c>
      <c r="R619" s="24">
        <v>758379</v>
      </c>
      <c r="S619" s="24">
        <v>0</v>
      </c>
      <c r="T619" s="24">
        <v>0</v>
      </c>
      <c r="U619" s="24">
        <v>0</v>
      </c>
    </row>
    <row r="620" spans="1:21" s="18" customFormat="1" ht="15.75" hidden="1" customHeight="1" x14ac:dyDescent="0.2">
      <c r="A620" s="76"/>
      <c r="B620" s="21" t="s">
        <v>248</v>
      </c>
      <c r="C620" s="23" t="s">
        <v>14</v>
      </c>
      <c r="D620" s="24">
        <v>40</v>
      </c>
      <c r="E620" s="24">
        <v>382</v>
      </c>
      <c r="F620" s="24">
        <v>988185</v>
      </c>
      <c r="G620" s="24">
        <v>9</v>
      </c>
      <c r="H620" s="24">
        <v>27</v>
      </c>
      <c r="I620" s="24">
        <v>277830</v>
      </c>
      <c r="J620" s="24">
        <v>0</v>
      </c>
      <c r="K620" s="24">
        <v>0</v>
      </c>
      <c r="L620" s="24">
        <v>0</v>
      </c>
      <c r="M620" s="24">
        <v>0</v>
      </c>
      <c r="N620" s="24">
        <v>0</v>
      </c>
      <c r="O620" s="24">
        <v>0</v>
      </c>
      <c r="P620" s="24">
        <v>31</v>
      </c>
      <c r="Q620" s="24">
        <v>355</v>
      </c>
      <c r="R620" s="24">
        <v>710355</v>
      </c>
      <c r="S620" s="24">
        <v>0</v>
      </c>
      <c r="T620" s="24">
        <v>0</v>
      </c>
      <c r="U620" s="24">
        <v>0</v>
      </c>
    </row>
    <row r="621" spans="1:21" s="18" customFormat="1" ht="15.75" hidden="1" customHeight="1" x14ac:dyDescent="0.2">
      <c r="A621" s="76"/>
      <c r="B621" s="21" t="s">
        <v>212</v>
      </c>
      <c r="C621" s="23" t="s">
        <v>15</v>
      </c>
      <c r="D621" s="24">
        <v>2</v>
      </c>
      <c r="E621" s="24">
        <v>24</v>
      </c>
      <c r="F621" s="24">
        <v>48024</v>
      </c>
      <c r="G621" s="24">
        <v>0</v>
      </c>
      <c r="H621" s="24">
        <v>0</v>
      </c>
      <c r="I621" s="24">
        <v>0</v>
      </c>
      <c r="J621" s="24">
        <v>0</v>
      </c>
      <c r="K621" s="24">
        <v>0</v>
      </c>
      <c r="L621" s="24">
        <v>0</v>
      </c>
      <c r="M621" s="24">
        <v>0</v>
      </c>
      <c r="N621" s="24">
        <v>0</v>
      </c>
      <c r="O621" s="24">
        <v>0</v>
      </c>
      <c r="P621" s="24">
        <v>2</v>
      </c>
      <c r="Q621" s="24">
        <v>24</v>
      </c>
      <c r="R621" s="24">
        <v>48024</v>
      </c>
      <c r="S621" s="24">
        <v>0</v>
      </c>
      <c r="T621" s="24">
        <v>0</v>
      </c>
      <c r="U621" s="24">
        <v>0</v>
      </c>
    </row>
    <row r="622" spans="1:21" s="18" customFormat="1" ht="15.75" hidden="1" customHeight="1" x14ac:dyDescent="0.2">
      <c r="A622" s="76"/>
      <c r="B622" s="22" t="s">
        <v>333</v>
      </c>
      <c r="C622" s="23" t="s">
        <v>16</v>
      </c>
      <c r="D622" s="24">
        <v>2</v>
      </c>
      <c r="E622" s="24">
        <v>28</v>
      </c>
      <c r="F622" s="24">
        <v>89764</v>
      </c>
      <c r="G622" s="24">
        <v>2</v>
      </c>
      <c r="H622" s="24">
        <v>4</v>
      </c>
      <c r="I622" s="24">
        <v>41740</v>
      </c>
      <c r="J622" s="24">
        <v>0</v>
      </c>
      <c r="K622" s="24">
        <v>0</v>
      </c>
      <c r="L622" s="24">
        <v>0</v>
      </c>
      <c r="M622" s="24">
        <v>0</v>
      </c>
      <c r="N622" s="24">
        <v>0</v>
      </c>
      <c r="O622" s="24">
        <v>0</v>
      </c>
      <c r="P622" s="24">
        <v>0</v>
      </c>
      <c r="Q622" s="24">
        <v>24</v>
      </c>
      <c r="R622" s="24">
        <v>48024</v>
      </c>
      <c r="S622" s="24">
        <v>0</v>
      </c>
      <c r="T622" s="24">
        <v>0</v>
      </c>
      <c r="U622" s="24">
        <v>0</v>
      </c>
    </row>
    <row r="623" spans="1:21" s="18" customFormat="1" ht="15.75" hidden="1" customHeight="1" x14ac:dyDescent="0.2">
      <c r="A623" s="77"/>
      <c r="B623" s="25" t="s">
        <v>221</v>
      </c>
      <c r="C623" s="26" t="s">
        <v>18</v>
      </c>
      <c r="D623" s="27">
        <v>0</v>
      </c>
      <c r="E623" s="27">
        <v>0</v>
      </c>
      <c r="F623" s="27">
        <v>0</v>
      </c>
      <c r="G623" s="27">
        <v>0</v>
      </c>
      <c r="H623" s="27">
        <v>0</v>
      </c>
      <c r="I623" s="27">
        <v>0</v>
      </c>
      <c r="J623" s="27">
        <v>0</v>
      </c>
      <c r="K623" s="27">
        <v>0</v>
      </c>
      <c r="L623" s="27">
        <v>0</v>
      </c>
      <c r="M623" s="27">
        <v>0</v>
      </c>
      <c r="N623" s="27">
        <v>0</v>
      </c>
      <c r="O623" s="27">
        <v>0</v>
      </c>
      <c r="P623" s="27">
        <v>0</v>
      </c>
      <c r="Q623" s="27">
        <v>0</v>
      </c>
      <c r="R623" s="27">
        <v>0</v>
      </c>
      <c r="S623" s="27">
        <v>0</v>
      </c>
      <c r="T623" s="27">
        <v>0</v>
      </c>
      <c r="U623" s="27">
        <v>0</v>
      </c>
    </row>
    <row r="624" spans="1:21" ht="15.75" hidden="1" customHeight="1" x14ac:dyDescent="0.2">
      <c r="A624" s="72" t="s">
        <v>236</v>
      </c>
      <c r="B624" s="73"/>
      <c r="C624" s="15" t="s">
        <v>38</v>
      </c>
      <c r="D624" s="16">
        <v>29</v>
      </c>
      <c r="E624" s="16">
        <v>300</v>
      </c>
      <c r="F624" s="16">
        <v>674901</v>
      </c>
      <c r="G624" s="16">
        <v>3</v>
      </c>
      <c r="H624" s="16">
        <v>9</v>
      </c>
      <c r="I624" s="16">
        <v>92610</v>
      </c>
      <c r="J624" s="16">
        <v>0</v>
      </c>
      <c r="K624" s="16">
        <v>0</v>
      </c>
      <c r="L624" s="16">
        <v>0</v>
      </c>
      <c r="M624" s="16">
        <v>0</v>
      </c>
      <c r="N624" s="16">
        <v>0</v>
      </c>
      <c r="O624" s="16">
        <v>0</v>
      </c>
      <c r="P624" s="16">
        <v>26</v>
      </c>
      <c r="Q624" s="16">
        <v>291</v>
      </c>
      <c r="R624" s="16">
        <v>582291</v>
      </c>
      <c r="S624" s="16">
        <v>0</v>
      </c>
      <c r="T624" s="16">
        <v>0</v>
      </c>
      <c r="U624" s="16">
        <v>0</v>
      </c>
    </row>
    <row r="625" spans="1:21" s="18" customFormat="1" ht="15.75" hidden="1" customHeight="1" x14ac:dyDescent="0.2">
      <c r="A625" s="91" t="s">
        <v>332</v>
      </c>
      <c r="B625" s="17" t="s">
        <v>210</v>
      </c>
      <c r="C625" s="63" t="s">
        <v>22</v>
      </c>
      <c r="D625" s="64">
        <v>6</v>
      </c>
      <c r="E625" s="64">
        <v>63</v>
      </c>
      <c r="F625" s="64">
        <v>150930</v>
      </c>
      <c r="G625" s="64">
        <v>1</v>
      </c>
      <c r="H625" s="64">
        <v>3</v>
      </c>
      <c r="I625" s="64">
        <v>30870</v>
      </c>
      <c r="J625" s="64">
        <v>0</v>
      </c>
      <c r="K625" s="64">
        <v>0</v>
      </c>
      <c r="L625" s="64">
        <v>0</v>
      </c>
      <c r="M625" s="64">
        <v>0</v>
      </c>
      <c r="N625" s="64">
        <v>0</v>
      </c>
      <c r="O625" s="64">
        <v>0</v>
      </c>
      <c r="P625" s="64">
        <v>5</v>
      </c>
      <c r="Q625" s="64">
        <v>60</v>
      </c>
      <c r="R625" s="64">
        <v>120060</v>
      </c>
      <c r="S625" s="64">
        <v>0</v>
      </c>
      <c r="T625" s="64">
        <v>0</v>
      </c>
      <c r="U625" s="64">
        <v>0</v>
      </c>
    </row>
    <row r="626" spans="1:21" s="18" customFormat="1" ht="15.75" hidden="1" customHeight="1" x14ac:dyDescent="0.2">
      <c r="A626" s="92"/>
      <c r="B626" s="19" t="s">
        <v>211</v>
      </c>
      <c r="C626" s="42" t="s">
        <v>17</v>
      </c>
      <c r="D626" s="20">
        <v>6</v>
      </c>
      <c r="E626" s="20">
        <v>63</v>
      </c>
      <c r="F626" s="20">
        <v>150930</v>
      </c>
      <c r="G626" s="20">
        <v>1</v>
      </c>
      <c r="H626" s="20">
        <v>3</v>
      </c>
      <c r="I626" s="20">
        <v>30870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  <c r="O626" s="20">
        <v>0</v>
      </c>
      <c r="P626" s="20">
        <v>5</v>
      </c>
      <c r="Q626" s="20">
        <v>60</v>
      </c>
      <c r="R626" s="20">
        <v>120060</v>
      </c>
      <c r="S626" s="20">
        <v>0</v>
      </c>
      <c r="T626" s="20">
        <v>0</v>
      </c>
      <c r="U626" s="20">
        <v>0</v>
      </c>
    </row>
    <row r="627" spans="1:21" s="18" customFormat="1" ht="15.75" hidden="1" customHeight="1" x14ac:dyDescent="0.2">
      <c r="A627" s="92"/>
      <c r="B627" s="21" t="s">
        <v>248</v>
      </c>
      <c r="C627" s="42" t="s">
        <v>14</v>
      </c>
      <c r="D627" s="20">
        <v>6</v>
      </c>
      <c r="E627" s="20">
        <v>63</v>
      </c>
      <c r="F627" s="20">
        <v>150930</v>
      </c>
      <c r="G627" s="20">
        <v>1</v>
      </c>
      <c r="H627" s="20">
        <v>3</v>
      </c>
      <c r="I627" s="20">
        <v>30870</v>
      </c>
      <c r="J627" s="20">
        <v>0</v>
      </c>
      <c r="K627" s="20">
        <v>0</v>
      </c>
      <c r="L627" s="20">
        <v>0</v>
      </c>
      <c r="M627" s="20">
        <v>0</v>
      </c>
      <c r="N627" s="20">
        <v>0</v>
      </c>
      <c r="O627" s="20">
        <v>0</v>
      </c>
      <c r="P627" s="20">
        <v>5</v>
      </c>
      <c r="Q627" s="20">
        <v>60</v>
      </c>
      <c r="R627" s="20">
        <v>120060</v>
      </c>
      <c r="S627" s="20">
        <v>0</v>
      </c>
      <c r="T627" s="20">
        <v>0</v>
      </c>
      <c r="U627" s="20">
        <v>0</v>
      </c>
    </row>
    <row r="628" spans="1:21" s="18" customFormat="1" ht="15.75" hidden="1" customHeight="1" x14ac:dyDescent="0.2">
      <c r="A628" s="92"/>
      <c r="B628" s="21" t="s">
        <v>212</v>
      </c>
      <c r="C628" s="42" t="s">
        <v>15</v>
      </c>
      <c r="D628" s="20">
        <v>0</v>
      </c>
      <c r="E628" s="20">
        <v>0</v>
      </c>
      <c r="F628" s="20">
        <v>0</v>
      </c>
      <c r="G628" s="20">
        <v>0</v>
      </c>
      <c r="H628" s="20">
        <v>0</v>
      </c>
      <c r="I628" s="20">
        <v>0</v>
      </c>
      <c r="J628" s="20">
        <v>0</v>
      </c>
      <c r="K628" s="20">
        <v>0</v>
      </c>
      <c r="L628" s="20">
        <v>0</v>
      </c>
      <c r="M628" s="20">
        <v>0</v>
      </c>
      <c r="N628" s="20">
        <v>0</v>
      </c>
      <c r="O628" s="20">
        <v>0</v>
      </c>
      <c r="P628" s="20">
        <v>0</v>
      </c>
      <c r="Q628" s="20">
        <v>0</v>
      </c>
      <c r="R628" s="20">
        <v>0</v>
      </c>
      <c r="S628" s="20">
        <v>0</v>
      </c>
      <c r="T628" s="20">
        <v>0</v>
      </c>
      <c r="U628" s="20">
        <v>0</v>
      </c>
    </row>
    <row r="629" spans="1:21" s="18" customFormat="1" ht="15.75" hidden="1" customHeight="1" x14ac:dyDescent="0.2">
      <c r="A629" s="92"/>
      <c r="B629" s="19" t="s">
        <v>333</v>
      </c>
      <c r="C629" s="42" t="s">
        <v>16</v>
      </c>
      <c r="D629" s="20">
        <v>0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N629" s="20">
        <v>0</v>
      </c>
      <c r="O629" s="20">
        <v>0</v>
      </c>
      <c r="P629" s="20">
        <v>0</v>
      </c>
      <c r="Q629" s="20">
        <v>0</v>
      </c>
      <c r="R629" s="20">
        <v>0</v>
      </c>
      <c r="S629" s="20">
        <v>0</v>
      </c>
      <c r="T629" s="20">
        <v>0</v>
      </c>
      <c r="U629" s="20">
        <v>0</v>
      </c>
    </row>
    <row r="630" spans="1:21" s="18" customFormat="1" ht="15.75" hidden="1" customHeight="1" x14ac:dyDescent="0.2">
      <c r="A630" s="92"/>
      <c r="B630" s="19" t="s">
        <v>221</v>
      </c>
      <c r="C630" s="42" t="s">
        <v>18</v>
      </c>
      <c r="D630" s="20">
        <v>0</v>
      </c>
      <c r="E630" s="20">
        <v>0</v>
      </c>
      <c r="F630" s="20">
        <v>0</v>
      </c>
      <c r="G630" s="20">
        <v>0</v>
      </c>
      <c r="H630" s="20">
        <v>0</v>
      </c>
      <c r="I630" s="20">
        <v>0</v>
      </c>
      <c r="J630" s="20">
        <v>0</v>
      </c>
      <c r="K630" s="20">
        <v>0</v>
      </c>
      <c r="L630" s="20">
        <v>0</v>
      </c>
      <c r="M630" s="20">
        <v>0</v>
      </c>
      <c r="N630" s="20">
        <v>0</v>
      </c>
      <c r="O630" s="20">
        <v>0</v>
      </c>
      <c r="P630" s="20">
        <v>0</v>
      </c>
      <c r="Q630" s="20">
        <v>0</v>
      </c>
      <c r="R630" s="20">
        <v>0</v>
      </c>
      <c r="S630" s="20">
        <v>0</v>
      </c>
      <c r="T630" s="20">
        <v>0</v>
      </c>
      <c r="U630" s="20">
        <v>0</v>
      </c>
    </row>
    <row r="631" spans="1:21" s="18" customFormat="1" ht="15.75" hidden="1" customHeight="1" x14ac:dyDescent="0.2">
      <c r="A631" s="76" t="s">
        <v>334</v>
      </c>
      <c r="B631" s="17" t="s">
        <v>210</v>
      </c>
      <c r="C631" s="63" t="s">
        <v>22</v>
      </c>
      <c r="D631" s="64">
        <v>23</v>
      </c>
      <c r="E631" s="64">
        <v>237</v>
      </c>
      <c r="F631" s="64">
        <v>523971</v>
      </c>
      <c r="G631" s="64">
        <v>2</v>
      </c>
      <c r="H631" s="64">
        <v>6</v>
      </c>
      <c r="I631" s="64">
        <v>61740</v>
      </c>
      <c r="J631" s="64">
        <v>0</v>
      </c>
      <c r="K631" s="64">
        <v>0</v>
      </c>
      <c r="L631" s="64">
        <v>0</v>
      </c>
      <c r="M631" s="64">
        <v>0</v>
      </c>
      <c r="N631" s="64">
        <v>0</v>
      </c>
      <c r="O631" s="64">
        <v>0</v>
      </c>
      <c r="P631" s="64">
        <v>21</v>
      </c>
      <c r="Q631" s="64">
        <v>231</v>
      </c>
      <c r="R631" s="64">
        <v>462231</v>
      </c>
      <c r="S631" s="64">
        <v>0</v>
      </c>
      <c r="T631" s="64">
        <v>0</v>
      </c>
      <c r="U631" s="64">
        <v>0</v>
      </c>
    </row>
    <row r="632" spans="1:21" s="18" customFormat="1" ht="15.75" hidden="1" customHeight="1" x14ac:dyDescent="0.2">
      <c r="A632" s="76"/>
      <c r="B632" s="22" t="s">
        <v>211</v>
      </c>
      <c r="C632" s="23" t="s">
        <v>17</v>
      </c>
      <c r="D632" s="24">
        <v>23</v>
      </c>
      <c r="E632" s="24">
        <v>237</v>
      </c>
      <c r="F632" s="24">
        <v>523971</v>
      </c>
      <c r="G632" s="24">
        <v>2</v>
      </c>
      <c r="H632" s="24">
        <v>6</v>
      </c>
      <c r="I632" s="24">
        <v>61740</v>
      </c>
      <c r="J632" s="24">
        <v>0</v>
      </c>
      <c r="K632" s="24">
        <v>0</v>
      </c>
      <c r="L632" s="24">
        <v>0</v>
      </c>
      <c r="M632" s="24">
        <v>0</v>
      </c>
      <c r="N632" s="24">
        <v>0</v>
      </c>
      <c r="O632" s="24">
        <v>0</v>
      </c>
      <c r="P632" s="24">
        <v>21</v>
      </c>
      <c r="Q632" s="24">
        <v>231</v>
      </c>
      <c r="R632" s="24">
        <v>462231</v>
      </c>
      <c r="S632" s="24">
        <v>0</v>
      </c>
      <c r="T632" s="24">
        <v>0</v>
      </c>
      <c r="U632" s="24">
        <v>0</v>
      </c>
    </row>
    <row r="633" spans="1:21" s="18" customFormat="1" ht="15.75" hidden="1" customHeight="1" x14ac:dyDescent="0.2">
      <c r="A633" s="76"/>
      <c r="B633" s="21" t="s">
        <v>248</v>
      </c>
      <c r="C633" s="23" t="s">
        <v>14</v>
      </c>
      <c r="D633" s="24">
        <v>21</v>
      </c>
      <c r="E633" s="24">
        <v>216</v>
      </c>
      <c r="F633" s="24">
        <v>481950</v>
      </c>
      <c r="G633" s="24">
        <v>2</v>
      </c>
      <c r="H633" s="24">
        <v>6</v>
      </c>
      <c r="I633" s="24">
        <v>61740</v>
      </c>
      <c r="J633" s="24">
        <v>0</v>
      </c>
      <c r="K633" s="24">
        <v>0</v>
      </c>
      <c r="L633" s="24">
        <v>0</v>
      </c>
      <c r="M633" s="24">
        <v>0</v>
      </c>
      <c r="N633" s="24">
        <v>0</v>
      </c>
      <c r="O633" s="24">
        <v>0</v>
      </c>
      <c r="P633" s="24">
        <v>19</v>
      </c>
      <c r="Q633" s="24">
        <v>210</v>
      </c>
      <c r="R633" s="24">
        <v>420210</v>
      </c>
      <c r="S633" s="24">
        <v>0</v>
      </c>
      <c r="T633" s="24">
        <v>0</v>
      </c>
      <c r="U633" s="24">
        <v>0</v>
      </c>
    </row>
    <row r="634" spans="1:21" s="18" customFormat="1" ht="15.75" hidden="1" customHeight="1" x14ac:dyDescent="0.2">
      <c r="A634" s="76"/>
      <c r="B634" s="21" t="s">
        <v>212</v>
      </c>
      <c r="C634" s="23" t="s">
        <v>15</v>
      </c>
      <c r="D634" s="24">
        <v>2</v>
      </c>
      <c r="E634" s="24">
        <v>21</v>
      </c>
      <c r="F634" s="24">
        <v>42021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4">
        <v>0</v>
      </c>
      <c r="O634" s="24">
        <v>0</v>
      </c>
      <c r="P634" s="24">
        <v>2</v>
      </c>
      <c r="Q634" s="24">
        <v>21</v>
      </c>
      <c r="R634" s="24">
        <v>42021</v>
      </c>
      <c r="S634" s="24">
        <v>0</v>
      </c>
      <c r="T634" s="24">
        <v>0</v>
      </c>
      <c r="U634" s="24">
        <v>0</v>
      </c>
    </row>
    <row r="635" spans="1:21" s="18" customFormat="1" ht="15.75" hidden="1" customHeight="1" x14ac:dyDescent="0.2">
      <c r="A635" s="76"/>
      <c r="B635" s="22" t="s">
        <v>333</v>
      </c>
      <c r="C635" s="23" t="s">
        <v>16</v>
      </c>
      <c r="D635" s="24">
        <v>0</v>
      </c>
      <c r="E635" s="24">
        <v>0</v>
      </c>
      <c r="F635" s="24">
        <v>0</v>
      </c>
      <c r="G635" s="24">
        <v>0</v>
      </c>
      <c r="H635" s="24">
        <v>0</v>
      </c>
      <c r="I635" s="24">
        <v>0</v>
      </c>
      <c r="J635" s="24">
        <v>0</v>
      </c>
      <c r="K635" s="24">
        <v>0</v>
      </c>
      <c r="L635" s="24">
        <v>0</v>
      </c>
      <c r="M635" s="24">
        <v>0</v>
      </c>
      <c r="N635" s="24">
        <v>0</v>
      </c>
      <c r="O635" s="24">
        <v>0</v>
      </c>
      <c r="P635" s="24">
        <v>0</v>
      </c>
      <c r="Q635" s="24">
        <v>0</v>
      </c>
      <c r="R635" s="24">
        <v>0</v>
      </c>
      <c r="S635" s="24">
        <v>0</v>
      </c>
      <c r="T635" s="24">
        <v>0</v>
      </c>
      <c r="U635" s="24">
        <v>0</v>
      </c>
    </row>
    <row r="636" spans="1:21" s="18" customFormat="1" ht="15.75" hidden="1" customHeight="1" x14ac:dyDescent="0.2">
      <c r="A636" s="77"/>
      <c r="B636" s="25" t="s">
        <v>221</v>
      </c>
      <c r="C636" s="26" t="s">
        <v>18</v>
      </c>
      <c r="D636" s="27">
        <v>0</v>
      </c>
      <c r="E636" s="27">
        <v>0</v>
      </c>
      <c r="F636" s="27">
        <v>0</v>
      </c>
      <c r="G636" s="27">
        <v>0</v>
      </c>
      <c r="H636" s="27">
        <v>0</v>
      </c>
      <c r="I636" s="27">
        <v>0</v>
      </c>
      <c r="J636" s="27">
        <v>0</v>
      </c>
      <c r="K636" s="27">
        <v>0</v>
      </c>
      <c r="L636" s="27">
        <v>0</v>
      </c>
      <c r="M636" s="27">
        <v>0</v>
      </c>
      <c r="N636" s="27">
        <v>0</v>
      </c>
      <c r="O636" s="27">
        <v>0</v>
      </c>
      <c r="P636" s="27">
        <v>0</v>
      </c>
      <c r="Q636" s="27">
        <v>0</v>
      </c>
      <c r="R636" s="27">
        <v>0</v>
      </c>
      <c r="S636" s="27">
        <v>0</v>
      </c>
      <c r="T636" s="27">
        <v>0</v>
      </c>
      <c r="U636" s="27">
        <v>0</v>
      </c>
    </row>
    <row r="637" spans="1:21" s="18" customFormat="1" ht="15.75" hidden="1" customHeight="1" x14ac:dyDescent="0.2"/>
    <row r="638" spans="1:21" ht="15.75" hidden="1" customHeight="1" x14ac:dyDescent="0.2">
      <c r="A638" s="72" t="s">
        <v>209</v>
      </c>
      <c r="B638" s="73"/>
      <c r="C638" s="15" t="s">
        <v>92</v>
      </c>
      <c r="D638" s="16" t="str">
        <f t="shared" ref="D638:U638" si="0">IF(D8=D312,"","*")</f>
        <v/>
      </c>
      <c r="E638" s="16" t="str">
        <f t="shared" si="0"/>
        <v/>
      </c>
      <c r="F638" s="16" t="str">
        <f t="shared" si="0"/>
        <v/>
      </c>
      <c r="G638" s="16" t="str">
        <f t="shared" si="0"/>
        <v/>
      </c>
      <c r="H638" s="16" t="str">
        <f t="shared" si="0"/>
        <v/>
      </c>
      <c r="I638" s="16" t="str">
        <f t="shared" si="0"/>
        <v/>
      </c>
      <c r="J638" s="16" t="str">
        <f t="shared" si="0"/>
        <v/>
      </c>
      <c r="K638" s="16" t="str">
        <f t="shared" si="0"/>
        <v/>
      </c>
      <c r="L638" s="16" t="str">
        <f t="shared" si="0"/>
        <v/>
      </c>
      <c r="M638" s="16" t="str">
        <f t="shared" si="0"/>
        <v/>
      </c>
      <c r="N638" s="16" t="str">
        <f t="shared" si="0"/>
        <v/>
      </c>
      <c r="O638" s="16" t="str">
        <f t="shared" si="0"/>
        <v/>
      </c>
      <c r="P638" s="16" t="str">
        <f t="shared" si="0"/>
        <v/>
      </c>
      <c r="Q638" s="16" t="str">
        <f t="shared" si="0"/>
        <v/>
      </c>
      <c r="R638" s="16" t="str">
        <f t="shared" si="0"/>
        <v/>
      </c>
      <c r="S638" s="16" t="str">
        <f t="shared" si="0"/>
        <v/>
      </c>
      <c r="T638" s="16" t="str">
        <f t="shared" si="0"/>
        <v/>
      </c>
      <c r="U638" s="16" t="str">
        <f t="shared" si="0"/>
        <v/>
      </c>
    </row>
    <row r="639" spans="1:21" s="18" customFormat="1" ht="15.75" hidden="1" customHeight="1" x14ac:dyDescent="0.2">
      <c r="A639" s="91" t="s">
        <v>332</v>
      </c>
      <c r="B639" s="17" t="s">
        <v>210</v>
      </c>
      <c r="C639" s="63" t="s">
        <v>22</v>
      </c>
      <c r="D639" s="64" t="str">
        <f t="shared" ref="D639:U639" si="1">IF(D9=D313,"","*")</f>
        <v/>
      </c>
      <c r="E639" s="64" t="str">
        <f t="shared" si="1"/>
        <v/>
      </c>
      <c r="F639" s="64" t="str">
        <f t="shared" si="1"/>
        <v/>
      </c>
      <c r="G639" s="64" t="str">
        <f t="shared" si="1"/>
        <v/>
      </c>
      <c r="H639" s="64" t="str">
        <f t="shared" si="1"/>
        <v/>
      </c>
      <c r="I639" s="64" t="str">
        <f t="shared" si="1"/>
        <v/>
      </c>
      <c r="J639" s="64" t="str">
        <f t="shared" si="1"/>
        <v/>
      </c>
      <c r="K639" s="64" t="str">
        <f t="shared" si="1"/>
        <v/>
      </c>
      <c r="L639" s="64" t="str">
        <f t="shared" si="1"/>
        <v/>
      </c>
      <c r="M639" s="64" t="str">
        <f t="shared" si="1"/>
        <v/>
      </c>
      <c r="N639" s="64" t="str">
        <f t="shared" si="1"/>
        <v/>
      </c>
      <c r="O639" s="64" t="str">
        <f t="shared" si="1"/>
        <v/>
      </c>
      <c r="P639" s="64" t="str">
        <f t="shared" si="1"/>
        <v/>
      </c>
      <c r="Q639" s="64" t="str">
        <f t="shared" si="1"/>
        <v/>
      </c>
      <c r="R639" s="64" t="str">
        <f t="shared" si="1"/>
        <v/>
      </c>
      <c r="S639" s="64" t="str">
        <f t="shared" si="1"/>
        <v/>
      </c>
      <c r="T639" s="64" t="str">
        <f t="shared" si="1"/>
        <v/>
      </c>
      <c r="U639" s="64" t="str">
        <f t="shared" si="1"/>
        <v/>
      </c>
    </row>
    <row r="640" spans="1:21" s="18" customFormat="1" ht="15.75" hidden="1" customHeight="1" x14ac:dyDescent="0.2">
      <c r="A640" s="92"/>
      <c r="B640" s="19" t="s">
        <v>211</v>
      </c>
      <c r="C640" s="42" t="s">
        <v>17</v>
      </c>
      <c r="D640" s="20" t="str">
        <f t="shared" ref="D640:U640" si="2">IF(D10=D314,"","*")</f>
        <v/>
      </c>
      <c r="E640" s="20" t="str">
        <f t="shared" si="2"/>
        <v/>
      </c>
      <c r="F640" s="20" t="str">
        <f t="shared" si="2"/>
        <v/>
      </c>
      <c r="G640" s="20" t="str">
        <f t="shared" si="2"/>
        <v/>
      </c>
      <c r="H640" s="20" t="str">
        <f t="shared" si="2"/>
        <v/>
      </c>
      <c r="I640" s="20" t="str">
        <f t="shared" si="2"/>
        <v/>
      </c>
      <c r="J640" s="20" t="str">
        <f t="shared" si="2"/>
        <v/>
      </c>
      <c r="K640" s="20" t="str">
        <f t="shared" si="2"/>
        <v/>
      </c>
      <c r="L640" s="20" t="str">
        <f t="shared" si="2"/>
        <v/>
      </c>
      <c r="M640" s="20" t="str">
        <f t="shared" si="2"/>
        <v/>
      </c>
      <c r="N640" s="20" t="str">
        <f t="shared" si="2"/>
        <v/>
      </c>
      <c r="O640" s="20" t="str">
        <f t="shared" si="2"/>
        <v/>
      </c>
      <c r="P640" s="20" t="str">
        <f t="shared" si="2"/>
        <v/>
      </c>
      <c r="Q640" s="20" t="str">
        <f t="shared" si="2"/>
        <v/>
      </c>
      <c r="R640" s="20" t="str">
        <f t="shared" si="2"/>
        <v/>
      </c>
      <c r="S640" s="20" t="str">
        <f t="shared" si="2"/>
        <v/>
      </c>
      <c r="T640" s="20" t="str">
        <f t="shared" si="2"/>
        <v/>
      </c>
      <c r="U640" s="20" t="str">
        <f t="shared" si="2"/>
        <v/>
      </c>
    </row>
    <row r="641" spans="1:21" s="18" customFormat="1" ht="15.75" hidden="1" customHeight="1" x14ac:dyDescent="0.2">
      <c r="A641" s="92"/>
      <c r="B641" s="21" t="s">
        <v>248</v>
      </c>
      <c r="C641" s="42" t="s">
        <v>14</v>
      </c>
      <c r="D641" s="20" t="str">
        <f t="shared" ref="D641:U641" si="3">IF(D11=D315,"","*")</f>
        <v/>
      </c>
      <c r="E641" s="20" t="str">
        <f t="shared" si="3"/>
        <v/>
      </c>
      <c r="F641" s="20" t="str">
        <f t="shared" si="3"/>
        <v/>
      </c>
      <c r="G641" s="20" t="str">
        <f t="shared" si="3"/>
        <v/>
      </c>
      <c r="H641" s="20" t="str">
        <f t="shared" si="3"/>
        <v/>
      </c>
      <c r="I641" s="20" t="str">
        <f t="shared" si="3"/>
        <v/>
      </c>
      <c r="J641" s="20" t="str">
        <f t="shared" si="3"/>
        <v/>
      </c>
      <c r="K641" s="20" t="str">
        <f t="shared" si="3"/>
        <v/>
      </c>
      <c r="L641" s="20" t="str">
        <f t="shared" si="3"/>
        <v/>
      </c>
      <c r="M641" s="20" t="str">
        <f t="shared" si="3"/>
        <v/>
      </c>
      <c r="N641" s="20" t="str">
        <f t="shared" si="3"/>
        <v/>
      </c>
      <c r="O641" s="20" t="str">
        <f t="shared" si="3"/>
        <v/>
      </c>
      <c r="P641" s="20" t="str">
        <f t="shared" si="3"/>
        <v/>
      </c>
      <c r="Q641" s="20" t="str">
        <f t="shared" si="3"/>
        <v/>
      </c>
      <c r="R641" s="20" t="str">
        <f t="shared" si="3"/>
        <v/>
      </c>
      <c r="S641" s="20" t="str">
        <f t="shared" si="3"/>
        <v/>
      </c>
      <c r="T641" s="20" t="str">
        <f t="shared" si="3"/>
        <v/>
      </c>
      <c r="U641" s="20" t="str">
        <f t="shared" si="3"/>
        <v/>
      </c>
    </row>
    <row r="642" spans="1:21" s="18" customFormat="1" ht="15.75" hidden="1" customHeight="1" x14ac:dyDescent="0.2">
      <c r="A642" s="92"/>
      <c r="B642" s="21" t="s">
        <v>212</v>
      </c>
      <c r="C642" s="42" t="s">
        <v>15</v>
      </c>
      <c r="D642" s="20" t="str">
        <f t="shared" ref="D642:U642" si="4">IF(D12=D316,"","*")</f>
        <v/>
      </c>
      <c r="E642" s="20" t="str">
        <f t="shared" si="4"/>
        <v/>
      </c>
      <c r="F642" s="20" t="str">
        <f t="shared" si="4"/>
        <v/>
      </c>
      <c r="G642" s="20" t="str">
        <f t="shared" si="4"/>
        <v/>
      </c>
      <c r="H642" s="20" t="str">
        <f t="shared" si="4"/>
        <v/>
      </c>
      <c r="I642" s="20" t="str">
        <f t="shared" si="4"/>
        <v/>
      </c>
      <c r="J642" s="20" t="str">
        <f t="shared" si="4"/>
        <v/>
      </c>
      <c r="K642" s="20" t="str">
        <f t="shared" si="4"/>
        <v/>
      </c>
      <c r="L642" s="20" t="str">
        <f t="shared" si="4"/>
        <v/>
      </c>
      <c r="M642" s="20" t="str">
        <f t="shared" si="4"/>
        <v/>
      </c>
      <c r="N642" s="20" t="str">
        <f t="shared" si="4"/>
        <v/>
      </c>
      <c r="O642" s="20" t="str">
        <f t="shared" si="4"/>
        <v/>
      </c>
      <c r="P642" s="20" t="str">
        <f t="shared" si="4"/>
        <v/>
      </c>
      <c r="Q642" s="20" t="str">
        <f t="shared" si="4"/>
        <v/>
      </c>
      <c r="R642" s="20" t="str">
        <f t="shared" si="4"/>
        <v/>
      </c>
      <c r="S642" s="20" t="str">
        <f t="shared" si="4"/>
        <v/>
      </c>
      <c r="T642" s="20" t="str">
        <f t="shared" si="4"/>
        <v/>
      </c>
      <c r="U642" s="20" t="str">
        <f t="shared" si="4"/>
        <v/>
      </c>
    </row>
    <row r="643" spans="1:21" s="18" customFormat="1" ht="15.75" hidden="1" customHeight="1" x14ac:dyDescent="0.2">
      <c r="A643" s="92"/>
      <c r="B643" s="19" t="s">
        <v>333</v>
      </c>
      <c r="C643" s="42" t="s">
        <v>16</v>
      </c>
      <c r="D643" s="20" t="str">
        <f t="shared" ref="D643:U643" si="5">IF(D13=D317,"","*")</f>
        <v/>
      </c>
      <c r="E643" s="20" t="str">
        <f t="shared" si="5"/>
        <v/>
      </c>
      <c r="F643" s="20" t="str">
        <f t="shared" si="5"/>
        <v/>
      </c>
      <c r="G643" s="20" t="str">
        <f t="shared" si="5"/>
        <v/>
      </c>
      <c r="H643" s="20" t="str">
        <f t="shared" si="5"/>
        <v/>
      </c>
      <c r="I643" s="20" t="str">
        <f t="shared" si="5"/>
        <v/>
      </c>
      <c r="J643" s="20" t="str">
        <f t="shared" si="5"/>
        <v/>
      </c>
      <c r="K643" s="20" t="str">
        <f t="shared" si="5"/>
        <v/>
      </c>
      <c r="L643" s="20" t="str">
        <f t="shared" si="5"/>
        <v/>
      </c>
      <c r="M643" s="20" t="str">
        <f t="shared" si="5"/>
        <v/>
      </c>
      <c r="N643" s="20" t="str">
        <f t="shared" si="5"/>
        <v/>
      </c>
      <c r="O643" s="20" t="str">
        <f t="shared" si="5"/>
        <v/>
      </c>
      <c r="P643" s="20" t="str">
        <f t="shared" si="5"/>
        <v/>
      </c>
      <c r="Q643" s="20" t="str">
        <f t="shared" si="5"/>
        <v/>
      </c>
      <c r="R643" s="20" t="str">
        <f t="shared" si="5"/>
        <v/>
      </c>
      <c r="S643" s="20" t="str">
        <f t="shared" si="5"/>
        <v/>
      </c>
      <c r="T643" s="20" t="str">
        <f t="shared" si="5"/>
        <v/>
      </c>
      <c r="U643" s="20" t="str">
        <f t="shared" si="5"/>
        <v/>
      </c>
    </row>
    <row r="644" spans="1:21" s="18" customFormat="1" ht="15.75" hidden="1" customHeight="1" x14ac:dyDescent="0.2">
      <c r="A644" s="92"/>
      <c r="B644" s="19" t="s">
        <v>221</v>
      </c>
      <c r="C644" s="42" t="s">
        <v>18</v>
      </c>
      <c r="D644" s="20" t="str">
        <f t="shared" ref="D644:U644" si="6">IF(D14=D318,"","*")</f>
        <v/>
      </c>
      <c r="E644" s="20" t="str">
        <f t="shared" si="6"/>
        <v/>
      </c>
      <c r="F644" s="20" t="str">
        <f t="shared" si="6"/>
        <v/>
      </c>
      <c r="G644" s="20" t="str">
        <f t="shared" si="6"/>
        <v/>
      </c>
      <c r="H644" s="20" t="str">
        <f t="shared" si="6"/>
        <v/>
      </c>
      <c r="I644" s="20" t="str">
        <f t="shared" si="6"/>
        <v/>
      </c>
      <c r="J644" s="20" t="str">
        <f t="shared" si="6"/>
        <v/>
      </c>
      <c r="K644" s="20" t="str">
        <f t="shared" si="6"/>
        <v/>
      </c>
      <c r="L644" s="20" t="str">
        <f t="shared" si="6"/>
        <v/>
      </c>
      <c r="M644" s="20" t="str">
        <f t="shared" si="6"/>
        <v/>
      </c>
      <c r="N644" s="20" t="str">
        <f t="shared" si="6"/>
        <v/>
      </c>
      <c r="O644" s="20" t="str">
        <f t="shared" si="6"/>
        <v/>
      </c>
      <c r="P644" s="20" t="str">
        <f t="shared" si="6"/>
        <v/>
      </c>
      <c r="Q644" s="20" t="str">
        <f t="shared" si="6"/>
        <v/>
      </c>
      <c r="R644" s="20" t="str">
        <f t="shared" si="6"/>
        <v/>
      </c>
      <c r="S644" s="20" t="str">
        <f t="shared" si="6"/>
        <v/>
      </c>
      <c r="T644" s="20" t="str">
        <f t="shared" si="6"/>
        <v/>
      </c>
      <c r="U644" s="20" t="str">
        <f t="shared" si="6"/>
        <v/>
      </c>
    </row>
    <row r="645" spans="1:21" s="18" customFormat="1" ht="15.75" hidden="1" customHeight="1" x14ac:dyDescent="0.2">
      <c r="A645" s="76" t="s">
        <v>334</v>
      </c>
      <c r="B645" s="17" t="s">
        <v>210</v>
      </c>
      <c r="C645" s="63" t="s">
        <v>22</v>
      </c>
      <c r="D645" s="64" t="str">
        <f t="shared" ref="D645:U645" si="7">IF(D15=D319,"","*")</f>
        <v/>
      </c>
      <c r="E645" s="64" t="str">
        <f t="shared" si="7"/>
        <v/>
      </c>
      <c r="F645" s="64" t="str">
        <f t="shared" si="7"/>
        <v/>
      </c>
      <c r="G645" s="64" t="str">
        <f t="shared" si="7"/>
        <v/>
      </c>
      <c r="H645" s="64" t="str">
        <f t="shared" si="7"/>
        <v/>
      </c>
      <c r="I645" s="64" t="str">
        <f t="shared" si="7"/>
        <v/>
      </c>
      <c r="J645" s="64" t="str">
        <f t="shared" si="7"/>
        <v/>
      </c>
      <c r="K645" s="64" t="str">
        <f t="shared" si="7"/>
        <v/>
      </c>
      <c r="L645" s="64" t="str">
        <f t="shared" si="7"/>
        <v/>
      </c>
      <c r="M645" s="64" t="str">
        <f t="shared" si="7"/>
        <v/>
      </c>
      <c r="N645" s="64" t="str">
        <f t="shared" si="7"/>
        <v/>
      </c>
      <c r="O645" s="64" t="str">
        <f t="shared" si="7"/>
        <v/>
      </c>
      <c r="P645" s="64" t="str">
        <f t="shared" si="7"/>
        <v/>
      </c>
      <c r="Q645" s="64" t="str">
        <f t="shared" si="7"/>
        <v/>
      </c>
      <c r="R645" s="64" t="str">
        <f t="shared" si="7"/>
        <v/>
      </c>
      <c r="S645" s="64" t="str">
        <f t="shared" si="7"/>
        <v/>
      </c>
      <c r="T645" s="64" t="str">
        <f t="shared" si="7"/>
        <v/>
      </c>
      <c r="U645" s="64" t="str">
        <f t="shared" si="7"/>
        <v/>
      </c>
    </row>
    <row r="646" spans="1:21" s="18" customFormat="1" ht="15.75" hidden="1" customHeight="1" x14ac:dyDescent="0.2">
      <c r="A646" s="76"/>
      <c r="B646" s="22" t="s">
        <v>211</v>
      </c>
      <c r="C646" s="23" t="s">
        <v>17</v>
      </c>
      <c r="D646" s="24" t="str">
        <f t="shared" ref="D646:U646" si="8">IF(D16=D320,"","*")</f>
        <v/>
      </c>
      <c r="E646" s="24" t="str">
        <f t="shared" si="8"/>
        <v/>
      </c>
      <c r="F646" s="24" t="str">
        <f t="shared" si="8"/>
        <v/>
      </c>
      <c r="G646" s="24" t="str">
        <f t="shared" si="8"/>
        <v/>
      </c>
      <c r="H646" s="24" t="str">
        <f t="shared" si="8"/>
        <v/>
      </c>
      <c r="I646" s="24" t="str">
        <f t="shared" si="8"/>
        <v/>
      </c>
      <c r="J646" s="24" t="str">
        <f t="shared" si="8"/>
        <v/>
      </c>
      <c r="K646" s="24" t="str">
        <f t="shared" si="8"/>
        <v/>
      </c>
      <c r="L646" s="24" t="str">
        <f t="shared" si="8"/>
        <v/>
      </c>
      <c r="M646" s="24" t="str">
        <f t="shared" si="8"/>
        <v/>
      </c>
      <c r="N646" s="24" t="str">
        <f t="shared" si="8"/>
        <v/>
      </c>
      <c r="O646" s="24" t="str">
        <f t="shared" si="8"/>
        <v/>
      </c>
      <c r="P646" s="24" t="str">
        <f t="shared" si="8"/>
        <v/>
      </c>
      <c r="Q646" s="24" t="str">
        <f t="shared" si="8"/>
        <v/>
      </c>
      <c r="R646" s="24" t="str">
        <f t="shared" si="8"/>
        <v/>
      </c>
      <c r="S646" s="24" t="str">
        <f t="shared" si="8"/>
        <v/>
      </c>
      <c r="T646" s="24" t="str">
        <f t="shared" si="8"/>
        <v/>
      </c>
      <c r="U646" s="24" t="str">
        <f t="shared" si="8"/>
        <v/>
      </c>
    </row>
    <row r="647" spans="1:21" s="18" customFormat="1" ht="15.75" hidden="1" customHeight="1" x14ac:dyDescent="0.2">
      <c r="A647" s="76"/>
      <c r="B647" s="21" t="s">
        <v>248</v>
      </c>
      <c r="C647" s="23" t="s">
        <v>14</v>
      </c>
      <c r="D647" s="24" t="str">
        <f t="shared" ref="D647:U647" si="9">IF(D17=D321,"","*")</f>
        <v/>
      </c>
      <c r="E647" s="24" t="str">
        <f t="shared" si="9"/>
        <v/>
      </c>
      <c r="F647" s="24" t="str">
        <f t="shared" si="9"/>
        <v/>
      </c>
      <c r="G647" s="24" t="str">
        <f t="shared" si="9"/>
        <v/>
      </c>
      <c r="H647" s="24" t="str">
        <f t="shared" si="9"/>
        <v/>
      </c>
      <c r="I647" s="24" t="str">
        <f t="shared" si="9"/>
        <v/>
      </c>
      <c r="J647" s="24" t="str">
        <f t="shared" si="9"/>
        <v/>
      </c>
      <c r="K647" s="24" t="str">
        <f t="shared" si="9"/>
        <v/>
      </c>
      <c r="L647" s="24" t="str">
        <f t="shared" si="9"/>
        <v/>
      </c>
      <c r="M647" s="24" t="str">
        <f t="shared" si="9"/>
        <v/>
      </c>
      <c r="N647" s="24" t="str">
        <f t="shared" si="9"/>
        <v/>
      </c>
      <c r="O647" s="24" t="str">
        <f t="shared" si="9"/>
        <v/>
      </c>
      <c r="P647" s="24" t="str">
        <f t="shared" si="9"/>
        <v/>
      </c>
      <c r="Q647" s="24" t="str">
        <f t="shared" si="9"/>
        <v/>
      </c>
      <c r="R647" s="24" t="str">
        <f t="shared" si="9"/>
        <v/>
      </c>
      <c r="S647" s="24" t="str">
        <f t="shared" si="9"/>
        <v/>
      </c>
      <c r="T647" s="24" t="str">
        <f t="shared" si="9"/>
        <v/>
      </c>
      <c r="U647" s="24" t="str">
        <f t="shared" si="9"/>
        <v/>
      </c>
    </row>
    <row r="648" spans="1:21" s="18" customFormat="1" ht="15.75" hidden="1" customHeight="1" x14ac:dyDescent="0.2">
      <c r="A648" s="76"/>
      <c r="B648" s="21" t="s">
        <v>212</v>
      </c>
      <c r="C648" s="23" t="s">
        <v>15</v>
      </c>
      <c r="D648" s="24" t="str">
        <f t="shared" ref="D648:U648" si="10">IF(D18=D322,"","*")</f>
        <v/>
      </c>
      <c r="E648" s="24" t="str">
        <f t="shared" si="10"/>
        <v/>
      </c>
      <c r="F648" s="24" t="str">
        <f t="shared" si="10"/>
        <v/>
      </c>
      <c r="G648" s="24" t="str">
        <f t="shared" si="10"/>
        <v/>
      </c>
      <c r="H648" s="24" t="str">
        <f t="shared" si="10"/>
        <v/>
      </c>
      <c r="I648" s="24" t="str">
        <f t="shared" si="10"/>
        <v/>
      </c>
      <c r="J648" s="24" t="str">
        <f t="shared" si="10"/>
        <v/>
      </c>
      <c r="K648" s="24" t="str">
        <f t="shared" si="10"/>
        <v/>
      </c>
      <c r="L648" s="24" t="str">
        <f t="shared" si="10"/>
        <v/>
      </c>
      <c r="M648" s="24" t="str">
        <f t="shared" si="10"/>
        <v/>
      </c>
      <c r="N648" s="24" t="str">
        <f t="shared" si="10"/>
        <v/>
      </c>
      <c r="O648" s="24" t="str">
        <f t="shared" si="10"/>
        <v/>
      </c>
      <c r="P648" s="24" t="str">
        <f t="shared" si="10"/>
        <v/>
      </c>
      <c r="Q648" s="24" t="str">
        <f t="shared" si="10"/>
        <v/>
      </c>
      <c r="R648" s="24" t="str">
        <f t="shared" si="10"/>
        <v/>
      </c>
      <c r="S648" s="24" t="str">
        <f t="shared" si="10"/>
        <v/>
      </c>
      <c r="T648" s="24" t="str">
        <f t="shared" si="10"/>
        <v/>
      </c>
      <c r="U648" s="24" t="str">
        <f t="shared" si="10"/>
        <v/>
      </c>
    </row>
    <row r="649" spans="1:21" s="18" customFormat="1" ht="15.75" hidden="1" customHeight="1" x14ac:dyDescent="0.2">
      <c r="A649" s="76"/>
      <c r="B649" s="22" t="s">
        <v>333</v>
      </c>
      <c r="C649" s="23" t="s">
        <v>16</v>
      </c>
      <c r="D649" s="24" t="str">
        <f t="shared" ref="D649:U649" si="11">IF(D19=D323,"","*")</f>
        <v/>
      </c>
      <c r="E649" s="24" t="str">
        <f t="shared" si="11"/>
        <v/>
      </c>
      <c r="F649" s="24" t="str">
        <f t="shared" si="11"/>
        <v/>
      </c>
      <c r="G649" s="24" t="str">
        <f t="shared" si="11"/>
        <v/>
      </c>
      <c r="H649" s="24" t="str">
        <f t="shared" si="11"/>
        <v/>
      </c>
      <c r="I649" s="24" t="str">
        <f t="shared" si="11"/>
        <v/>
      </c>
      <c r="J649" s="24" t="str">
        <f t="shared" si="11"/>
        <v/>
      </c>
      <c r="K649" s="24" t="str">
        <f t="shared" si="11"/>
        <v/>
      </c>
      <c r="L649" s="24" t="str">
        <f t="shared" si="11"/>
        <v/>
      </c>
      <c r="M649" s="24" t="str">
        <f t="shared" si="11"/>
        <v/>
      </c>
      <c r="N649" s="24" t="str">
        <f t="shared" si="11"/>
        <v/>
      </c>
      <c r="O649" s="24" t="str">
        <f t="shared" si="11"/>
        <v/>
      </c>
      <c r="P649" s="24" t="str">
        <f t="shared" si="11"/>
        <v/>
      </c>
      <c r="Q649" s="24" t="str">
        <f t="shared" si="11"/>
        <v/>
      </c>
      <c r="R649" s="24" t="str">
        <f t="shared" si="11"/>
        <v/>
      </c>
      <c r="S649" s="24" t="str">
        <f t="shared" si="11"/>
        <v/>
      </c>
      <c r="T649" s="24" t="str">
        <f t="shared" si="11"/>
        <v/>
      </c>
      <c r="U649" s="24" t="str">
        <f t="shared" si="11"/>
        <v/>
      </c>
    </row>
    <row r="650" spans="1:21" s="18" customFormat="1" ht="15.75" hidden="1" customHeight="1" x14ac:dyDescent="0.2">
      <c r="A650" s="77"/>
      <c r="B650" s="25" t="s">
        <v>221</v>
      </c>
      <c r="C650" s="26" t="s">
        <v>18</v>
      </c>
      <c r="D650" s="27" t="str">
        <f t="shared" ref="D650:U650" si="12">IF(D20=D324,"","*")</f>
        <v/>
      </c>
      <c r="E650" s="27" t="str">
        <f t="shared" si="12"/>
        <v/>
      </c>
      <c r="F650" s="27" t="str">
        <f t="shared" si="12"/>
        <v/>
      </c>
      <c r="G650" s="27" t="str">
        <f t="shared" si="12"/>
        <v/>
      </c>
      <c r="H650" s="27" t="str">
        <f t="shared" si="12"/>
        <v/>
      </c>
      <c r="I650" s="27" t="str">
        <f t="shared" si="12"/>
        <v/>
      </c>
      <c r="J650" s="27" t="str">
        <f t="shared" si="12"/>
        <v/>
      </c>
      <c r="K650" s="27" t="str">
        <f t="shared" si="12"/>
        <v/>
      </c>
      <c r="L650" s="27" t="str">
        <f t="shared" si="12"/>
        <v/>
      </c>
      <c r="M650" s="27" t="str">
        <f t="shared" si="12"/>
        <v/>
      </c>
      <c r="N650" s="27" t="str">
        <f t="shared" si="12"/>
        <v/>
      </c>
      <c r="O650" s="27" t="str">
        <f t="shared" si="12"/>
        <v/>
      </c>
      <c r="P650" s="27" t="str">
        <f t="shared" si="12"/>
        <v/>
      </c>
      <c r="Q650" s="27" t="str">
        <f t="shared" si="12"/>
        <v/>
      </c>
      <c r="R650" s="27" t="str">
        <f t="shared" si="12"/>
        <v/>
      </c>
      <c r="S650" s="27" t="str">
        <f t="shared" si="12"/>
        <v/>
      </c>
      <c r="T650" s="27" t="str">
        <f t="shared" si="12"/>
        <v/>
      </c>
      <c r="U650" s="27" t="str">
        <f t="shared" si="12"/>
        <v/>
      </c>
    </row>
    <row r="651" spans="1:21" ht="15.75" hidden="1" customHeight="1" x14ac:dyDescent="0.2">
      <c r="A651" s="72" t="s">
        <v>214</v>
      </c>
      <c r="B651" s="73"/>
      <c r="C651" s="15" t="s">
        <v>135</v>
      </c>
      <c r="D651" s="16" t="str">
        <f t="shared" ref="D651:U651" si="13">IF(D21=D325,"","*")</f>
        <v/>
      </c>
      <c r="E651" s="16" t="str">
        <f t="shared" si="13"/>
        <v/>
      </c>
      <c r="F651" s="16" t="str">
        <f t="shared" si="13"/>
        <v/>
      </c>
      <c r="G651" s="16" t="str">
        <f t="shared" si="13"/>
        <v/>
      </c>
      <c r="H651" s="16" t="str">
        <f t="shared" si="13"/>
        <v/>
      </c>
      <c r="I651" s="16" t="str">
        <f t="shared" si="13"/>
        <v/>
      </c>
      <c r="J651" s="16" t="str">
        <f t="shared" si="13"/>
        <v/>
      </c>
      <c r="K651" s="16" t="str">
        <f t="shared" si="13"/>
        <v/>
      </c>
      <c r="L651" s="16" t="str">
        <f t="shared" si="13"/>
        <v/>
      </c>
      <c r="M651" s="16" t="str">
        <f t="shared" si="13"/>
        <v/>
      </c>
      <c r="N651" s="16" t="str">
        <f t="shared" si="13"/>
        <v/>
      </c>
      <c r="O651" s="16" t="str">
        <f t="shared" si="13"/>
        <v/>
      </c>
      <c r="P651" s="16" t="str">
        <f t="shared" si="13"/>
        <v/>
      </c>
      <c r="Q651" s="16" t="str">
        <f t="shared" si="13"/>
        <v/>
      </c>
      <c r="R651" s="16" t="str">
        <f t="shared" si="13"/>
        <v/>
      </c>
      <c r="S651" s="16" t="str">
        <f t="shared" si="13"/>
        <v/>
      </c>
      <c r="T651" s="16" t="str">
        <f t="shared" si="13"/>
        <v/>
      </c>
      <c r="U651" s="16" t="str">
        <f t="shared" si="13"/>
        <v/>
      </c>
    </row>
    <row r="652" spans="1:21" s="18" customFormat="1" ht="15.75" hidden="1" customHeight="1" x14ac:dyDescent="0.2">
      <c r="A652" s="91" t="s">
        <v>332</v>
      </c>
      <c r="B652" s="17" t="s">
        <v>210</v>
      </c>
      <c r="C652" s="63" t="s">
        <v>22</v>
      </c>
      <c r="D652" s="64" t="str">
        <f t="shared" ref="D652:U652" si="14">IF(D22=D326,"","*")</f>
        <v/>
      </c>
      <c r="E652" s="64" t="str">
        <f t="shared" si="14"/>
        <v/>
      </c>
      <c r="F652" s="64" t="str">
        <f t="shared" si="14"/>
        <v/>
      </c>
      <c r="G652" s="64" t="str">
        <f t="shared" si="14"/>
        <v/>
      </c>
      <c r="H652" s="64" t="str">
        <f t="shared" si="14"/>
        <v/>
      </c>
      <c r="I652" s="64" t="str">
        <f t="shared" si="14"/>
        <v/>
      </c>
      <c r="J652" s="64" t="str">
        <f t="shared" si="14"/>
        <v/>
      </c>
      <c r="K652" s="64" t="str">
        <f t="shared" si="14"/>
        <v/>
      </c>
      <c r="L652" s="64" t="str">
        <f t="shared" si="14"/>
        <v/>
      </c>
      <c r="M652" s="64" t="str">
        <f t="shared" si="14"/>
        <v/>
      </c>
      <c r="N652" s="64" t="str">
        <f t="shared" si="14"/>
        <v/>
      </c>
      <c r="O652" s="64" t="str">
        <f t="shared" si="14"/>
        <v/>
      </c>
      <c r="P652" s="64" t="str">
        <f t="shared" si="14"/>
        <v/>
      </c>
      <c r="Q652" s="64" t="str">
        <f t="shared" si="14"/>
        <v/>
      </c>
      <c r="R652" s="64" t="str">
        <f t="shared" si="14"/>
        <v/>
      </c>
      <c r="S652" s="64" t="str">
        <f t="shared" si="14"/>
        <v/>
      </c>
      <c r="T652" s="64" t="str">
        <f t="shared" si="14"/>
        <v/>
      </c>
      <c r="U652" s="64" t="str">
        <f t="shared" si="14"/>
        <v/>
      </c>
    </row>
    <row r="653" spans="1:21" s="18" customFormat="1" ht="15.75" hidden="1" customHeight="1" x14ac:dyDescent="0.2">
      <c r="A653" s="92"/>
      <c r="B653" s="19" t="s">
        <v>211</v>
      </c>
      <c r="C653" s="42" t="s">
        <v>17</v>
      </c>
      <c r="D653" s="20" t="str">
        <f t="shared" ref="D653:U653" si="15">IF(D23=D327,"","*")</f>
        <v/>
      </c>
      <c r="E653" s="20" t="str">
        <f t="shared" si="15"/>
        <v/>
      </c>
      <c r="F653" s="20" t="str">
        <f t="shared" si="15"/>
        <v/>
      </c>
      <c r="G653" s="20" t="str">
        <f t="shared" si="15"/>
        <v/>
      </c>
      <c r="H653" s="20" t="str">
        <f t="shared" si="15"/>
        <v/>
      </c>
      <c r="I653" s="20" t="str">
        <f t="shared" si="15"/>
        <v/>
      </c>
      <c r="J653" s="20" t="str">
        <f t="shared" si="15"/>
        <v/>
      </c>
      <c r="K653" s="20" t="str">
        <f t="shared" si="15"/>
        <v/>
      </c>
      <c r="L653" s="20" t="str">
        <f t="shared" si="15"/>
        <v/>
      </c>
      <c r="M653" s="20" t="str">
        <f t="shared" si="15"/>
        <v/>
      </c>
      <c r="N653" s="20" t="str">
        <f t="shared" si="15"/>
        <v/>
      </c>
      <c r="O653" s="20" t="str">
        <f t="shared" si="15"/>
        <v/>
      </c>
      <c r="P653" s="20" t="str">
        <f t="shared" si="15"/>
        <v/>
      </c>
      <c r="Q653" s="20" t="str">
        <f t="shared" si="15"/>
        <v/>
      </c>
      <c r="R653" s="20" t="str">
        <f t="shared" si="15"/>
        <v/>
      </c>
      <c r="S653" s="20" t="str">
        <f t="shared" si="15"/>
        <v/>
      </c>
      <c r="T653" s="20" t="str">
        <f t="shared" si="15"/>
        <v/>
      </c>
      <c r="U653" s="20" t="str">
        <f t="shared" si="15"/>
        <v/>
      </c>
    </row>
    <row r="654" spans="1:21" s="18" customFormat="1" ht="15.75" hidden="1" customHeight="1" x14ac:dyDescent="0.2">
      <c r="A654" s="92"/>
      <c r="B654" s="21" t="s">
        <v>248</v>
      </c>
      <c r="C654" s="42" t="s">
        <v>14</v>
      </c>
      <c r="D654" s="20" t="str">
        <f t="shared" ref="D654:U654" si="16">IF(D24=D328,"","*")</f>
        <v/>
      </c>
      <c r="E654" s="20" t="str">
        <f t="shared" si="16"/>
        <v/>
      </c>
      <c r="F654" s="20" t="str">
        <f t="shared" si="16"/>
        <v/>
      </c>
      <c r="G654" s="20" t="str">
        <f t="shared" si="16"/>
        <v/>
      </c>
      <c r="H654" s="20" t="str">
        <f t="shared" si="16"/>
        <v/>
      </c>
      <c r="I654" s="20" t="str">
        <f t="shared" si="16"/>
        <v/>
      </c>
      <c r="J654" s="20" t="str">
        <f t="shared" si="16"/>
        <v/>
      </c>
      <c r="K654" s="20" t="str">
        <f t="shared" si="16"/>
        <v/>
      </c>
      <c r="L654" s="20" t="str">
        <f t="shared" si="16"/>
        <v/>
      </c>
      <c r="M654" s="20" t="str">
        <f t="shared" si="16"/>
        <v/>
      </c>
      <c r="N654" s="20" t="str">
        <f t="shared" si="16"/>
        <v/>
      </c>
      <c r="O654" s="20" t="str">
        <f t="shared" si="16"/>
        <v/>
      </c>
      <c r="P654" s="20" t="str">
        <f t="shared" si="16"/>
        <v/>
      </c>
      <c r="Q654" s="20" t="str">
        <f t="shared" si="16"/>
        <v/>
      </c>
      <c r="R654" s="20" t="str">
        <f t="shared" si="16"/>
        <v/>
      </c>
      <c r="S654" s="20" t="str">
        <f t="shared" si="16"/>
        <v/>
      </c>
      <c r="T654" s="20" t="str">
        <f t="shared" si="16"/>
        <v/>
      </c>
      <c r="U654" s="20" t="str">
        <f t="shared" si="16"/>
        <v/>
      </c>
    </row>
    <row r="655" spans="1:21" s="18" customFormat="1" ht="15.75" hidden="1" customHeight="1" x14ac:dyDescent="0.2">
      <c r="A655" s="92"/>
      <c r="B655" s="21" t="s">
        <v>212</v>
      </c>
      <c r="C655" s="42" t="s">
        <v>15</v>
      </c>
      <c r="D655" s="20" t="str">
        <f t="shared" ref="D655:U655" si="17">IF(D25=D329,"","*")</f>
        <v/>
      </c>
      <c r="E655" s="20" t="str">
        <f t="shared" si="17"/>
        <v/>
      </c>
      <c r="F655" s="20" t="str">
        <f t="shared" si="17"/>
        <v/>
      </c>
      <c r="G655" s="20" t="str">
        <f t="shared" si="17"/>
        <v/>
      </c>
      <c r="H655" s="20" t="str">
        <f t="shared" si="17"/>
        <v/>
      </c>
      <c r="I655" s="20" t="str">
        <f t="shared" si="17"/>
        <v/>
      </c>
      <c r="J655" s="20" t="str">
        <f t="shared" si="17"/>
        <v/>
      </c>
      <c r="K655" s="20" t="str">
        <f t="shared" si="17"/>
        <v/>
      </c>
      <c r="L655" s="20" t="str">
        <f t="shared" si="17"/>
        <v/>
      </c>
      <c r="M655" s="20" t="str">
        <f t="shared" si="17"/>
        <v/>
      </c>
      <c r="N655" s="20" t="str">
        <f t="shared" si="17"/>
        <v/>
      </c>
      <c r="O655" s="20" t="str">
        <f t="shared" si="17"/>
        <v/>
      </c>
      <c r="P655" s="20" t="str">
        <f t="shared" si="17"/>
        <v/>
      </c>
      <c r="Q655" s="20" t="str">
        <f t="shared" si="17"/>
        <v/>
      </c>
      <c r="R655" s="20" t="str">
        <f t="shared" si="17"/>
        <v/>
      </c>
      <c r="S655" s="20" t="str">
        <f t="shared" si="17"/>
        <v/>
      </c>
      <c r="T655" s="20" t="str">
        <f t="shared" si="17"/>
        <v/>
      </c>
      <c r="U655" s="20" t="str">
        <f t="shared" si="17"/>
        <v/>
      </c>
    </row>
    <row r="656" spans="1:21" s="18" customFormat="1" ht="15.75" hidden="1" customHeight="1" x14ac:dyDescent="0.2">
      <c r="A656" s="92"/>
      <c r="B656" s="19" t="s">
        <v>333</v>
      </c>
      <c r="C656" s="42" t="s">
        <v>16</v>
      </c>
      <c r="D656" s="20" t="str">
        <f t="shared" ref="D656:U656" si="18">IF(D26=D330,"","*")</f>
        <v/>
      </c>
      <c r="E656" s="20" t="str">
        <f t="shared" si="18"/>
        <v/>
      </c>
      <c r="F656" s="20" t="str">
        <f t="shared" si="18"/>
        <v/>
      </c>
      <c r="G656" s="20" t="str">
        <f t="shared" si="18"/>
        <v/>
      </c>
      <c r="H656" s="20" t="str">
        <f t="shared" si="18"/>
        <v/>
      </c>
      <c r="I656" s="20" t="str">
        <f t="shared" si="18"/>
        <v/>
      </c>
      <c r="J656" s="20" t="str">
        <f t="shared" si="18"/>
        <v/>
      </c>
      <c r="K656" s="20" t="str">
        <f t="shared" si="18"/>
        <v/>
      </c>
      <c r="L656" s="20" t="str">
        <f t="shared" si="18"/>
        <v/>
      </c>
      <c r="M656" s="20" t="str">
        <f t="shared" si="18"/>
        <v/>
      </c>
      <c r="N656" s="20" t="str">
        <f t="shared" si="18"/>
        <v/>
      </c>
      <c r="O656" s="20" t="str">
        <f t="shared" si="18"/>
        <v/>
      </c>
      <c r="P656" s="20" t="str">
        <f t="shared" si="18"/>
        <v/>
      </c>
      <c r="Q656" s="20" t="str">
        <f t="shared" si="18"/>
        <v/>
      </c>
      <c r="R656" s="20" t="str">
        <f t="shared" si="18"/>
        <v/>
      </c>
      <c r="S656" s="20" t="str">
        <f t="shared" si="18"/>
        <v/>
      </c>
      <c r="T656" s="20" t="str">
        <f t="shared" si="18"/>
        <v/>
      </c>
      <c r="U656" s="20" t="str">
        <f t="shared" si="18"/>
        <v/>
      </c>
    </row>
    <row r="657" spans="1:21" s="18" customFormat="1" ht="15.75" hidden="1" customHeight="1" x14ac:dyDescent="0.2">
      <c r="A657" s="92"/>
      <c r="B657" s="19" t="s">
        <v>221</v>
      </c>
      <c r="C657" s="42" t="s">
        <v>18</v>
      </c>
      <c r="D657" s="20" t="str">
        <f t="shared" ref="D657:U657" si="19">IF(D27=D331,"","*")</f>
        <v/>
      </c>
      <c r="E657" s="20" t="str">
        <f t="shared" si="19"/>
        <v/>
      </c>
      <c r="F657" s="20" t="str">
        <f t="shared" si="19"/>
        <v/>
      </c>
      <c r="G657" s="20" t="str">
        <f t="shared" si="19"/>
        <v/>
      </c>
      <c r="H657" s="20" t="str">
        <f t="shared" si="19"/>
        <v/>
      </c>
      <c r="I657" s="20" t="str">
        <f t="shared" si="19"/>
        <v/>
      </c>
      <c r="J657" s="20" t="str">
        <f t="shared" si="19"/>
        <v/>
      </c>
      <c r="K657" s="20" t="str">
        <f t="shared" si="19"/>
        <v/>
      </c>
      <c r="L657" s="20" t="str">
        <f t="shared" si="19"/>
        <v/>
      </c>
      <c r="M657" s="20" t="str">
        <f t="shared" si="19"/>
        <v/>
      </c>
      <c r="N657" s="20" t="str">
        <f t="shared" si="19"/>
        <v/>
      </c>
      <c r="O657" s="20" t="str">
        <f t="shared" si="19"/>
        <v/>
      </c>
      <c r="P657" s="20" t="str">
        <f t="shared" si="19"/>
        <v/>
      </c>
      <c r="Q657" s="20" t="str">
        <f t="shared" si="19"/>
        <v/>
      </c>
      <c r="R657" s="20" t="str">
        <f t="shared" si="19"/>
        <v/>
      </c>
      <c r="S657" s="20" t="str">
        <f t="shared" si="19"/>
        <v/>
      </c>
      <c r="T657" s="20" t="str">
        <f t="shared" si="19"/>
        <v/>
      </c>
      <c r="U657" s="20" t="str">
        <f t="shared" si="19"/>
        <v/>
      </c>
    </row>
    <row r="658" spans="1:21" s="18" customFormat="1" ht="15.75" hidden="1" customHeight="1" x14ac:dyDescent="0.2">
      <c r="A658" s="76" t="s">
        <v>334</v>
      </c>
      <c r="B658" s="17" t="s">
        <v>210</v>
      </c>
      <c r="C658" s="63" t="s">
        <v>22</v>
      </c>
      <c r="D658" s="64" t="str">
        <f t="shared" ref="D658:U658" si="20">IF(D28=D332,"","*")</f>
        <v/>
      </c>
      <c r="E658" s="64" t="str">
        <f t="shared" si="20"/>
        <v/>
      </c>
      <c r="F658" s="64" t="str">
        <f t="shared" si="20"/>
        <v/>
      </c>
      <c r="G658" s="64" t="str">
        <f t="shared" si="20"/>
        <v/>
      </c>
      <c r="H658" s="64" t="str">
        <f t="shared" si="20"/>
        <v/>
      </c>
      <c r="I658" s="64" t="str">
        <f t="shared" si="20"/>
        <v/>
      </c>
      <c r="J658" s="64" t="str">
        <f t="shared" si="20"/>
        <v/>
      </c>
      <c r="K658" s="64" t="str">
        <f t="shared" si="20"/>
        <v/>
      </c>
      <c r="L658" s="64" t="str">
        <f t="shared" si="20"/>
        <v/>
      </c>
      <c r="M658" s="64" t="str">
        <f t="shared" si="20"/>
        <v/>
      </c>
      <c r="N658" s="64" t="str">
        <f t="shared" si="20"/>
        <v/>
      </c>
      <c r="O658" s="64" t="str">
        <f t="shared" si="20"/>
        <v/>
      </c>
      <c r="P658" s="64" t="str">
        <f t="shared" si="20"/>
        <v/>
      </c>
      <c r="Q658" s="64" t="str">
        <f t="shared" si="20"/>
        <v/>
      </c>
      <c r="R658" s="64" t="str">
        <f t="shared" si="20"/>
        <v/>
      </c>
      <c r="S658" s="64" t="str">
        <f t="shared" si="20"/>
        <v/>
      </c>
      <c r="T658" s="64" t="str">
        <f t="shared" si="20"/>
        <v/>
      </c>
      <c r="U658" s="64" t="str">
        <f t="shared" si="20"/>
        <v/>
      </c>
    </row>
    <row r="659" spans="1:21" s="18" customFormat="1" ht="15.75" hidden="1" customHeight="1" x14ac:dyDescent="0.2">
      <c r="A659" s="76"/>
      <c r="B659" s="22" t="s">
        <v>211</v>
      </c>
      <c r="C659" s="23" t="s">
        <v>17</v>
      </c>
      <c r="D659" s="24" t="str">
        <f t="shared" ref="D659:U659" si="21">IF(D29=D333,"","*")</f>
        <v/>
      </c>
      <c r="E659" s="24" t="str">
        <f t="shared" si="21"/>
        <v/>
      </c>
      <c r="F659" s="24" t="str">
        <f t="shared" si="21"/>
        <v/>
      </c>
      <c r="G659" s="24" t="str">
        <f t="shared" si="21"/>
        <v/>
      </c>
      <c r="H659" s="24" t="str">
        <f t="shared" si="21"/>
        <v/>
      </c>
      <c r="I659" s="24" t="str">
        <f t="shared" si="21"/>
        <v/>
      </c>
      <c r="J659" s="24" t="str">
        <f t="shared" si="21"/>
        <v/>
      </c>
      <c r="K659" s="24" t="str">
        <f t="shared" si="21"/>
        <v/>
      </c>
      <c r="L659" s="24" t="str">
        <f t="shared" si="21"/>
        <v/>
      </c>
      <c r="M659" s="24" t="str">
        <f t="shared" si="21"/>
        <v/>
      </c>
      <c r="N659" s="24" t="str">
        <f t="shared" si="21"/>
        <v/>
      </c>
      <c r="O659" s="24" t="str">
        <f t="shared" si="21"/>
        <v/>
      </c>
      <c r="P659" s="24" t="str">
        <f t="shared" si="21"/>
        <v/>
      </c>
      <c r="Q659" s="24" t="str">
        <f t="shared" si="21"/>
        <v/>
      </c>
      <c r="R659" s="24" t="str">
        <f t="shared" si="21"/>
        <v/>
      </c>
      <c r="S659" s="24" t="str">
        <f t="shared" si="21"/>
        <v/>
      </c>
      <c r="T659" s="24" t="str">
        <f t="shared" si="21"/>
        <v/>
      </c>
      <c r="U659" s="24" t="str">
        <f t="shared" si="21"/>
        <v/>
      </c>
    </row>
    <row r="660" spans="1:21" s="18" customFormat="1" ht="15.75" hidden="1" customHeight="1" x14ac:dyDescent="0.2">
      <c r="A660" s="76"/>
      <c r="B660" s="21" t="s">
        <v>248</v>
      </c>
      <c r="C660" s="23" t="s">
        <v>14</v>
      </c>
      <c r="D660" s="24" t="str">
        <f t="shared" ref="D660:U660" si="22">IF(D30=D334,"","*")</f>
        <v/>
      </c>
      <c r="E660" s="24" t="str">
        <f t="shared" si="22"/>
        <v/>
      </c>
      <c r="F660" s="24" t="str">
        <f t="shared" si="22"/>
        <v/>
      </c>
      <c r="G660" s="24" t="str">
        <f t="shared" si="22"/>
        <v/>
      </c>
      <c r="H660" s="24" t="str">
        <f t="shared" si="22"/>
        <v/>
      </c>
      <c r="I660" s="24" t="str">
        <f t="shared" si="22"/>
        <v/>
      </c>
      <c r="J660" s="24" t="str">
        <f t="shared" si="22"/>
        <v/>
      </c>
      <c r="K660" s="24" t="str">
        <f t="shared" si="22"/>
        <v/>
      </c>
      <c r="L660" s="24" t="str">
        <f t="shared" si="22"/>
        <v/>
      </c>
      <c r="M660" s="24" t="str">
        <f t="shared" si="22"/>
        <v/>
      </c>
      <c r="N660" s="24" t="str">
        <f t="shared" si="22"/>
        <v/>
      </c>
      <c r="O660" s="24" t="str">
        <f t="shared" si="22"/>
        <v/>
      </c>
      <c r="P660" s="24" t="str">
        <f t="shared" si="22"/>
        <v/>
      </c>
      <c r="Q660" s="24" t="str">
        <f t="shared" si="22"/>
        <v/>
      </c>
      <c r="R660" s="24" t="str">
        <f t="shared" si="22"/>
        <v/>
      </c>
      <c r="S660" s="24" t="str">
        <f t="shared" si="22"/>
        <v/>
      </c>
      <c r="T660" s="24" t="str">
        <f t="shared" si="22"/>
        <v/>
      </c>
      <c r="U660" s="24" t="str">
        <f t="shared" si="22"/>
        <v/>
      </c>
    </row>
    <row r="661" spans="1:21" s="18" customFormat="1" ht="15.75" hidden="1" customHeight="1" x14ac:dyDescent="0.2">
      <c r="A661" s="76"/>
      <c r="B661" s="21" t="s">
        <v>212</v>
      </c>
      <c r="C661" s="23" t="s">
        <v>15</v>
      </c>
      <c r="D661" s="24" t="str">
        <f t="shared" ref="D661:U661" si="23">IF(D31=D335,"","*")</f>
        <v/>
      </c>
      <c r="E661" s="24" t="str">
        <f t="shared" si="23"/>
        <v/>
      </c>
      <c r="F661" s="24" t="str">
        <f t="shared" si="23"/>
        <v/>
      </c>
      <c r="G661" s="24" t="str">
        <f t="shared" si="23"/>
        <v/>
      </c>
      <c r="H661" s="24" t="str">
        <f t="shared" si="23"/>
        <v/>
      </c>
      <c r="I661" s="24" t="str">
        <f t="shared" si="23"/>
        <v/>
      </c>
      <c r="J661" s="24" t="str">
        <f t="shared" si="23"/>
        <v/>
      </c>
      <c r="K661" s="24" t="str">
        <f t="shared" si="23"/>
        <v/>
      </c>
      <c r="L661" s="24" t="str">
        <f t="shared" si="23"/>
        <v/>
      </c>
      <c r="M661" s="24" t="str">
        <f t="shared" si="23"/>
        <v/>
      </c>
      <c r="N661" s="24" t="str">
        <f t="shared" si="23"/>
        <v/>
      </c>
      <c r="O661" s="24" t="str">
        <f t="shared" si="23"/>
        <v/>
      </c>
      <c r="P661" s="24" t="str">
        <f t="shared" si="23"/>
        <v/>
      </c>
      <c r="Q661" s="24" t="str">
        <f t="shared" si="23"/>
        <v/>
      </c>
      <c r="R661" s="24" t="str">
        <f t="shared" si="23"/>
        <v/>
      </c>
      <c r="S661" s="24" t="str">
        <f t="shared" si="23"/>
        <v/>
      </c>
      <c r="T661" s="24" t="str">
        <f t="shared" si="23"/>
        <v/>
      </c>
      <c r="U661" s="24" t="str">
        <f t="shared" si="23"/>
        <v/>
      </c>
    </row>
    <row r="662" spans="1:21" s="18" customFormat="1" ht="15.75" hidden="1" customHeight="1" x14ac:dyDescent="0.2">
      <c r="A662" s="76"/>
      <c r="B662" s="22" t="s">
        <v>333</v>
      </c>
      <c r="C662" s="23" t="s">
        <v>16</v>
      </c>
      <c r="D662" s="24" t="str">
        <f t="shared" ref="D662:U662" si="24">IF(D32=D336,"","*")</f>
        <v/>
      </c>
      <c r="E662" s="24" t="str">
        <f t="shared" si="24"/>
        <v/>
      </c>
      <c r="F662" s="24" t="str">
        <f t="shared" si="24"/>
        <v/>
      </c>
      <c r="G662" s="24" t="str">
        <f t="shared" si="24"/>
        <v/>
      </c>
      <c r="H662" s="24" t="str">
        <f t="shared" si="24"/>
        <v/>
      </c>
      <c r="I662" s="24" t="str">
        <f t="shared" si="24"/>
        <v/>
      </c>
      <c r="J662" s="24" t="str">
        <f t="shared" si="24"/>
        <v/>
      </c>
      <c r="K662" s="24" t="str">
        <f t="shared" si="24"/>
        <v/>
      </c>
      <c r="L662" s="24" t="str">
        <f t="shared" si="24"/>
        <v/>
      </c>
      <c r="M662" s="24" t="str">
        <f t="shared" si="24"/>
        <v/>
      </c>
      <c r="N662" s="24" t="str">
        <f t="shared" si="24"/>
        <v/>
      </c>
      <c r="O662" s="24" t="str">
        <f t="shared" si="24"/>
        <v/>
      </c>
      <c r="P662" s="24" t="str">
        <f t="shared" si="24"/>
        <v/>
      </c>
      <c r="Q662" s="24" t="str">
        <f t="shared" si="24"/>
        <v/>
      </c>
      <c r="R662" s="24" t="str">
        <f t="shared" si="24"/>
        <v/>
      </c>
      <c r="S662" s="24" t="str">
        <f t="shared" si="24"/>
        <v/>
      </c>
      <c r="T662" s="24" t="str">
        <f t="shared" si="24"/>
        <v/>
      </c>
      <c r="U662" s="24" t="str">
        <f t="shared" si="24"/>
        <v/>
      </c>
    </row>
    <row r="663" spans="1:21" s="18" customFormat="1" ht="15.75" hidden="1" customHeight="1" x14ac:dyDescent="0.2">
      <c r="A663" s="77"/>
      <c r="B663" s="25" t="s">
        <v>221</v>
      </c>
      <c r="C663" s="26" t="s">
        <v>18</v>
      </c>
      <c r="D663" s="27" t="str">
        <f t="shared" ref="D663:U663" si="25">IF(D33=D337,"","*")</f>
        <v/>
      </c>
      <c r="E663" s="27" t="str">
        <f t="shared" si="25"/>
        <v/>
      </c>
      <c r="F663" s="27" t="str">
        <f t="shared" si="25"/>
        <v/>
      </c>
      <c r="G663" s="27" t="str">
        <f t="shared" si="25"/>
        <v/>
      </c>
      <c r="H663" s="27" t="str">
        <f t="shared" si="25"/>
        <v/>
      </c>
      <c r="I663" s="27" t="str">
        <f t="shared" si="25"/>
        <v/>
      </c>
      <c r="J663" s="27" t="str">
        <f t="shared" si="25"/>
        <v/>
      </c>
      <c r="K663" s="27" t="str">
        <f t="shared" si="25"/>
        <v/>
      </c>
      <c r="L663" s="27" t="str">
        <f t="shared" si="25"/>
        <v/>
      </c>
      <c r="M663" s="27" t="str">
        <f t="shared" si="25"/>
        <v/>
      </c>
      <c r="N663" s="27" t="str">
        <f t="shared" si="25"/>
        <v/>
      </c>
      <c r="O663" s="27" t="str">
        <f t="shared" si="25"/>
        <v/>
      </c>
      <c r="P663" s="27" t="str">
        <f t="shared" si="25"/>
        <v/>
      </c>
      <c r="Q663" s="27" t="str">
        <f t="shared" si="25"/>
        <v/>
      </c>
      <c r="R663" s="27" t="str">
        <f t="shared" si="25"/>
        <v/>
      </c>
      <c r="S663" s="27" t="str">
        <f t="shared" si="25"/>
        <v/>
      </c>
      <c r="T663" s="27" t="str">
        <f t="shared" si="25"/>
        <v/>
      </c>
      <c r="U663" s="27" t="str">
        <f t="shared" si="25"/>
        <v/>
      </c>
    </row>
    <row r="664" spans="1:21" ht="15.75" hidden="1" customHeight="1" x14ac:dyDescent="0.2">
      <c r="A664" s="72" t="s">
        <v>215</v>
      </c>
      <c r="B664" s="73"/>
      <c r="C664" s="15" t="s">
        <v>78</v>
      </c>
      <c r="D664" s="16" t="str">
        <f t="shared" ref="D664:U664" si="26">IF(D34=D338,"","*")</f>
        <v/>
      </c>
      <c r="E664" s="16" t="str">
        <f t="shared" si="26"/>
        <v/>
      </c>
      <c r="F664" s="16" t="str">
        <f t="shared" si="26"/>
        <v/>
      </c>
      <c r="G664" s="16" t="str">
        <f t="shared" si="26"/>
        <v/>
      </c>
      <c r="H664" s="16" t="str">
        <f t="shared" si="26"/>
        <v/>
      </c>
      <c r="I664" s="16" t="str">
        <f t="shared" si="26"/>
        <v/>
      </c>
      <c r="J664" s="16" t="str">
        <f t="shared" si="26"/>
        <v/>
      </c>
      <c r="K664" s="16" t="str">
        <f t="shared" si="26"/>
        <v/>
      </c>
      <c r="L664" s="16" t="str">
        <f t="shared" si="26"/>
        <v/>
      </c>
      <c r="M664" s="16" t="str">
        <f t="shared" si="26"/>
        <v/>
      </c>
      <c r="N664" s="16" t="str">
        <f t="shared" si="26"/>
        <v/>
      </c>
      <c r="O664" s="16" t="str">
        <f t="shared" si="26"/>
        <v/>
      </c>
      <c r="P664" s="16" t="str">
        <f t="shared" si="26"/>
        <v/>
      </c>
      <c r="Q664" s="16" t="str">
        <f t="shared" si="26"/>
        <v/>
      </c>
      <c r="R664" s="16" t="str">
        <f t="shared" si="26"/>
        <v/>
      </c>
      <c r="S664" s="16" t="str">
        <f t="shared" si="26"/>
        <v/>
      </c>
      <c r="T664" s="16" t="str">
        <f t="shared" si="26"/>
        <v/>
      </c>
      <c r="U664" s="16" t="str">
        <f t="shared" si="26"/>
        <v/>
      </c>
    </row>
    <row r="665" spans="1:21" s="18" customFormat="1" ht="15.75" hidden="1" customHeight="1" x14ac:dyDescent="0.2">
      <c r="A665" s="91" t="s">
        <v>332</v>
      </c>
      <c r="B665" s="17" t="s">
        <v>210</v>
      </c>
      <c r="C665" s="63" t="s">
        <v>22</v>
      </c>
      <c r="D665" s="64" t="str">
        <f t="shared" ref="D665:U665" si="27">IF(D35=D339,"","*")</f>
        <v/>
      </c>
      <c r="E665" s="64" t="str">
        <f t="shared" si="27"/>
        <v/>
      </c>
      <c r="F665" s="64" t="str">
        <f t="shared" si="27"/>
        <v/>
      </c>
      <c r="G665" s="64" t="str">
        <f t="shared" si="27"/>
        <v/>
      </c>
      <c r="H665" s="64" t="str">
        <f t="shared" si="27"/>
        <v/>
      </c>
      <c r="I665" s="64" t="str">
        <f t="shared" si="27"/>
        <v/>
      </c>
      <c r="J665" s="64" t="str">
        <f t="shared" si="27"/>
        <v/>
      </c>
      <c r="K665" s="64" t="str">
        <f t="shared" si="27"/>
        <v/>
      </c>
      <c r="L665" s="64" t="str">
        <f t="shared" si="27"/>
        <v/>
      </c>
      <c r="M665" s="64" t="str">
        <f t="shared" si="27"/>
        <v/>
      </c>
      <c r="N665" s="64" t="str">
        <f t="shared" si="27"/>
        <v/>
      </c>
      <c r="O665" s="64" t="str">
        <f t="shared" si="27"/>
        <v/>
      </c>
      <c r="P665" s="64" t="str">
        <f t="shared" si="27"/>
        <v/>
      </c>
      <c r="Q665" s="64" t="str">
        <f t="shared" si="27"/>
        <v/>
      </c>
      <c r="R665" s="64" t="str">
        <f t="shared" si="27"/>
        <v/>
      </c>
      <c r="S665" s="64" t="str">
        <f t="shared" si="27"/>
        <v/>
      </c>
      <c r="T665" s="64" t="str">
        <f t="shared" si="27"/>
        <v/>
      </c>
      <c r="U665" s="64" t="str">
        <f t="shared" si="27"/>
        <v/>
      </c>
    </row>
    <row r="666" spans="1:21" s="18" customFormat="1" ht="15.75" hidden="1" customHeight="1" x14ac:dyDescent="0.2">
      <c r="A666" s="92"/>
      <c r="B666" s="19" t="s">
        <v>211</v>
      </c>
      <c r="C666" s="42" t="s">
        <v>17</v>
      </c>
      <c r="D666" s="20" t="str">
        <f t="shared" ref="D666:U666" si="28">IF(D36=D340,"","*")</f>
        <v/>
      </c>
      <c r="E666" s="20" t="str">
        <f t="shared" si="28"/>
        <v/>
      </c>
      <c r="F666" s="20" t="str">
        <f t="shared" si="28"/>
        <v/>
      </c>
      <c r="G666" s="20" t="str">
        <f t="shared" si="28"/>
        <v/>
      </c>
      <c r="H666" s="20" t="str">
        <f t="shared" si="28"/>
        <v/>
      </c>
      <c r="I666" s="20" t="str">
        <f t="shared" si="28"/>
        <v/>
      </c>
      <c r="J666" s="20" t="str">
        <f t="shared" si="28"/>
        <v/>
      </c>
      <c r="K666" s="20" t="str">
        <f t="shared" si="28"/>
        <v/>
      </c>
      <c r="L666" s="20" t="str">
        <f t="shared" si="28"/>
        <v/>
      </c>
      <c r="M666" s="20" t="str">
        <f t="shared" si="28"/>
        <v/>
      </c>
      <c r="N666" s="20" t="str">
        <f t="shared" si="28"/>
        <v/>
      </c>
      <c r="O666" s="20" t="str">
        <f t="shared" si="28"/>
        <v/>
      </c>
      <c r="P666" s="20" t="str">
        <f t="shared" si="28"/>
        <v/>
      </c>
      <c r="Q666" s="20" t="str">
        <f t="shared" si="28"/>
        <v/>
      </c>
      <c r="R666" s="20" t="str">
        <f t="shared" si="28"/>
        <v/>
      </c>
      <c r="S666" s="20" t="str">
        <f t="shared" si="28"/>
        <v/>
      </c>
      <c r="T666" s="20" t="str">
        <f t="shared" si="28"/>
        <v/>
      </c>
      <c r="U666" s="20" t="str">
        <f t="shared" si="28"/>
        <v/>
      </c>
    </row>
    <row r="667" spans="1:21" s="18" customFormat="1" ht="15.75" hidden="1" customHeight="1" x14ac:dyDescent="0.2">
      <c r="A667" s="92"/>
      <c r="B667" s="21" t="s">
        <v>248</v>
      </c>
      <c r="C667" s="42" t="s">
        <v>14</v>
      </c>
      <c r="D667" s="20" t="str">
        <f t="shared" ref="D667:U667" si="29">IF(D37=D341,"","*")</f>
        <v/>
      </c>
      <c r="E667" s="20" t="str">
        <f t="shared" si="29"/>
        <v/>
      </c>
      <c r="F667" s="20" t="str">
        <f t="shared" si="29"/>
        <v/>
      </c>
      <c r="G667" s="20" t="str">
        <f t="shared" si="29"/>
        <v/>
      </c>
      <c r="H667" s="20" t="str">
        <f t="shared" si="29"/>
        <v/>
      </c>
      <c r="I667" s="20" t="str">
        <f t="shared" si="29"/>
        <v/>
      </c>
      <c r="J667" s="20" t="str">
        <f t="shared" si="29"/>
        <v/>
      </c>
      <c r="K667" s="20" t="str">
        <f t="shared" si="29"/>
        <v/>
      </c>
      <c r="L667" s="20" t="str">
        <f t="shared" si="29"/>
        <v/>
      </c>
      <c r="M667" s="20" t="str">
        <f t="shared" si="29"/>
        <v/>
      </c>
      <c r="N667" s="20" t="str">
        <f t="shared" si="29"/>
        <v/>
      </c>
      <c r="O667" s="20" t="str">
        <f t="shared" si="29"/>
        <v/>
      </c>
      <c r="P667" s="20" t="str">
        <f t="shared" si="29"/>
        <v/>
      </c>
      <c r="Q667" s="20" t="str">
        <f t="shared" si="29"/>
        <v/>
      </c>
      <c r="R667" s="20" t="str">
        <f t="shared" si="29"/>
        <v/>
      </c>
      <c r="S667" s="20" t="str">
        <f t="shared" si="29"/>
        <v/>
      </c>
      <c r="T667" s="20" t="str">
        <f t="shared" si="29"/>
        <v/>
      </c>
      <c r="U667" s="20" t="str">
        <f t="shared" si="29"/>
        <v/>
      </c>
    </row>
    <row r="668" spans="1:21" s="18" customFormat="1" ht="15.75" hidden="1" customHeight="1" x14ac:dyDescent="0.2">
      <c r="A668" s="92"/>
      <c r="B668" s="21" t="s">
        <v>212</v>
      </c>
      <c r="C668" s="42" t="s">
        <v>15</v>
      </c>
      <c r="D668" s="20" t="str">
        <f t="shared" ref="D668:U668" si="30">IF(D38=D342,"","*")</f>
        <v/>
      </c>
      <c r="E668" s="20" t="str">
        <f t="shared" si="30"/>
        <v/>
      </c>
      <c r="F668" s="20" t="str">
        <f t="shared" si="30"/>
        <v/>
      </c>
      <c r="G668" s="20" t="str">
        <f t="shared" si="30"/>
        <v/>
      </c>
      <c r="H668" s="20" t="str">
        <f t="shared" si="30"/>
        <v/>
      </c>
      <c r="I668" s="20" t="str">
        <f t="shared" si="30"/>
        <v/>
      </c>
      <c r="J668" s="20" t="str">
        <f t="shared" si="30"/>
        <v/>
      </c>
      <c r="K668" s="20" t="str">
        <f t="shared" si="30"/>
        <v/>
      </c>
      <c r="L668" s="20" t="str">
        <f t="shared" si="30"/>
        <v/>
      </c>
      <c r="M668" s="20" t="str">
        <f t="shared" si="30"/>
        <v/>
      </c>
      <c r="N668" s="20" t="str">
        <f t="shared" si="30"/>
        <v/>
      </c>
      <c r="O668" s="20" t="str">
        <f t="shared" si="30"/>
        <v/>
      </c>
      <c r="P668" s="20" t="str">
        <f t="shared" si="30"/>
        <v/>
      </c>
      <c r="Q668" s="20" t="str">
        <f t="shared" si="30"/>
        <v/>
      </c>
      <c r="R668" s="20" t="str">
        <f t="shared" si="30"/>
        <v/>
      </c>
      <c r="S668" s="20" t="str">
        <f t="shared" si="30"/>
        <v/>
      </c>
      <c r="T668" s="20" t="str">
        <f t="shared" si="30"/>
        <v/>
      </c>
      <c r="U668" s="20" t="str">
        <f t="shared" si="30"/>
        <v/>
      </c>
    </row>
    <row r="669" spans="1:21" s="18" customFormat="1" ht="15.75" hidden="1" customHeight="1" x14ac:dyDescent="0.2">
      <c r="A669" s="92"/>
      <c r="B669" s="19" t="s">
        <v>333</v>
      </c>
      <c r="C669" s="42" t="s">
        <v>16</v>
      </c>
      <c r="D669" s="20" t="str">
        <f t="shared" ref="D669:U669" si="31">IF(D39=D343,"","*")</f>
        <v/>
      </c>
      <c r="E669" s="20" t="str">
        <f t="shared" si="31"/>
        <v/>
      </c>
      <c r="F669" s="20" t="str">
        <f t="shared" si="31"/>
        <v/>
      </c>
      <c r="G669" s="20" t="str">
        <f t="shared" si="31"/>
        <v/>
      </c>
      <c r="H669" s="20" t="str">
        <f t="shared" si="31"/>
        <v/>
      </c>
      <c r="I669" s="20" t="str">
        <f t="shared" si="31"/>
        <v/>
      </c>
      <c r="J669" s="20" t="str">
        <f t="shared" si="31"/>
        <v/>
      </c>
      <c r="K669" s="20" t="str">
        <f t="shared" si="31"/>
        <v/>
      </c>
      <c r="L669" s="20" t="str">
        <f t="shared" si="31"/>
        <v/>
      </c>
      <c r="M669" s="20" t="str">
        <f t="shared" si="31"/>
        <v/>
      </c>
      <c r="N669" s="20" t="str">
        <f t="shared" si="31"/>
        <v/>
      </c>
      <c r="O669" s="20" t="str">
        <f t="shared" si="31"/>
        <v/>
      </c>
      <c r="P669" s="20" t="str">
        <f t="shared" si="31"/>
        <v/>
      </c>
      <c r="Q669" s="20" t="str">
        <f t="shared" si="31"/>
        <v/>
      </c>
      <c r="R669" s="20" t="str">
        <f t="shared" si="31"/>
        <v/>
      </c>
      <c r="S669" s="20" t="str">
        <f t="shared" si="31"/>
        <v/>
      </c>
      <c r="T669" s="20" t="str">
        <f t="shared" si="31"/>
        <v/>
      </c>
      <c r="U669" s="20" t="str">
        <f t="shared" si="31"/>
        <v/>
      </c>
    </row>
    <row r="670" spans="1:21" s="18" customFormat="1" ht="15.75" hidden="1" customHeight="1" x14ac:dyDescent="0.2">
      <c r="A670" s="92"/>
      <c r="B670" s="19" t="s">
        <v>221</v>
      </c>
      <c r="C670" s="42" t="s">
        <v>18</v>
      </c>
      <c r="D670" s="20" t="str">
        <f t="shared" ref="D670:U670" si="32">IF(D40=D344,"","*")</f>
        <v/>
      </c>
      <c r="E670" s="20" t="str">
        <f t="shared" si="32"/>
        <v/>
      </c>
      <c r="F670" s="20" t="str">
        <f t="shared" si="32"/>
        <v/>
      </c>
      <c r="G670" s="20" t="str">
        <f t="shared" si="32"/>
        <v/>
      </c>
      <c r="H670" s="20" t="str">
        <f t="shared" si="32"/>
        <v/>
      </c>
      <c r="I670" s="20" t="str">
        <f t="shared" si="32"/>
        <v/>
      </c>
      <c r="J670" s="20" t="str">
        <f t="shared" si="32"/>
        <v/>
      </c>
      <c r="K670" s="20" t="str">
        <f t="shared" si="32"/>
        <v/>
      </c>
      <c r="L670" s="20" t="str">
        <f t="shared" si="32"/>
        <v/>
      </c>
      <c r="M670" s="20" t="str">
        <f t="shared" si="32"/>
        <v/>
      </c>
      <c r="N670" s="20" t="str">
        <f t="shared" si="32"/>
        <v/>
      </c>
      <c r="O670" s="20" t="str">
        <f t="shared" si="32"/>
        <v/>
      </c>
      <c r="P670" s="20" t="str">
        <f t="shared" si="32"/>
        <v/>
      </c>
      <c r="Q670" s="20" t="str">
        <f t="shared" si="32"/>
        <v/>
      </c>
      <c r="R670" s="20" t="str">
        <f t="shared" si="32"/>
        <v/>
      </c>
      <c r="S670" s="20" t="str">
        <f t="shared" si="32"/>
        <v/>
      </c>
      <c r="T670" s="20" t="str">
        <f t="shared" si="32"/>
        <v/>
      </c>
      <c r="U670" s="20" t="str">
        <f t="shared" si="32"/>
        <v/>
      </c>
    </row>
    <row r="671" spans="1:21" s="18" customFormat="1" ht="15.75" hidden="1" customHeight="1" x14ac:dyDescent="0.2">
      <c r="A671" s="76" t="s">
        <v>334</v>
      </c>
      <c r="B671" s="17" t="s">
        <v>210</v>
      </c>
      <c r="C671" s="63" t="s">
        <v>22</v>
      </c>
      <c r="D671" s="64" t="str">
        <f t="shared" ref="D671:U671" si="33">IF(D41=D345,"","*")</f>
        <v/>
      </c>
      <c r="E671" s="64" t="str">
        <f t="shared" si="33"/>
        <v/>
      </c>
      <c r="F671" s="64" t="str">
        <f t="shared" si="33"/>
        <v/>
      </c>
      <c r="G671" s="64" t="str">
        <f t="shared" si="33"/>
        <v/>
      </c>
      <c r="H671" s="64" t="str">
        <f t="shared" si="33"/>
        <v/>
      </c>
      <c r="I671" s="64" t="str">
        <f t="shared" si="33"/>
        <v/>
      </c>
      <c r="J671" s="64" t="str">
        <f t="shared" si="33"/>
        <v/>
      </c>
      <c r="K671" s="64" t="str">
        <f t="shared" si="33"/>
        <v/>
      </c>
      <c r="L671" s="64" t="str">
        <f t="shared" si="33"/>
        <v/>
      </c>
      <c r="M671" s="64" t="str">
        <f t="shared" si="33"/>
        <v/>
      </c>
      <c r="N671" s="64" t="str">
        <f t="shared" si="33"/>
        <v/>
      </c>
      <c r="O671" s="64" t="str">
        <f t="shared" si="33"/>
        <v/>
      </c>
      <c r="P671" s="64" t="str">
        <f t="shared" si="33"/>
        <v/>
      </c>
      <c r="Q671" s="64" t="str">
        <f t="shared" si="33"/>
        <v/>
      </c>
      <c r="R671" s="64" t="str">
        <f t="shared" si="33"/>
        <v/>
      </c>
      <c r="S671" s="64" t="str">
        <f t="shared" si="33"/>
        <v/>
      </c>
      <c r="T671" s="64" t="str">
        <f t="shared" si="33"/>
        <v/>
      </c>
      <c r="U671" s="64" t="str">
        <f t="shared" si="33"/>
        <v/>
      </c>
    </row>
    <row r="672" spans="1:21" s="18" customFormat="1" ht="15.75" hidden="1" customHeight="1" x14ac:dyDescent="0.2">
      <c r="A672" s="76"/>
      <c r="B672" s="22" t="s">
        <v>211</v>
      </c>
      <c r="C672" s="23" t="s">
        <v>17</v>
      </c>
      <c r="D672" s="24" t="str">
        <f t="shared" ref="D672:U672" si="34">IF(D42=D346,"","*")</f>
        <v/>
      </c>
      <c r="E672" s="24" t="str">
        <f t="shared" si="34"/>
        <v/>
      </c>
      <c r="F672" s="24" t="str">
        <f t="shared" si="34"/>
        <v/>
      </c>
      <c r="G672" s="24" t="str">
        <f t="shared" si="34"/>
        <v/>
      </c>
      <c r="H672" s="24" t="str">
        <f t="shared" si="34"/>
        <v/>
      </c>
      <c r="I672" s="24" t="str">
        <f t="shared" si="34"/>
        <v/>
      </c>
      <c r="J672" s="24" t="str">
        <f t="shared" si="34"/>
        <v/>
      </c>
      <c r="K672" s="24" t="str">
        <f t="shared" si="34"/>
        <v/>
      </c>
      <c r="L672" s="24" t="str">
        <f t="shared" si="34"/>
        <v/>
      </c>
      <c r="M672" s="24" t="str">
        <f t="shared" si="34"/>
        <v/>
      </c>
      <c r="N672" s="24" t="str">
        <f t="shared" si="34"/>
        <v/>
      </c>
      <c r="O672" s="24" t="str">
        <f t="shared" si="34"/>
        <v/>
      </c>
      <c r="P672" s="24" t="str">
        <f t="shared" si="34"/>
        <v/>
      </c>
      <c r="Q672" s="24" t="str">
        <f t="shared" si="34"/>
        <v/>
      </c>
      <c r="R672" s="24" t="str">
        <f t="shared" si="34"/>
        <v/>
      </c>
      <c r="S672" s="24" t="str">
        <f t="shared" si="34"/>
        <v/>
      </c>
      <c r="T672" s="24" t="str">
        <f t="shared" si="34"/>
        <v/>
      </c>
      <c r="U672" s="24" t="str">
        <f t="shared" si="34"/>
        <v/>
      </c>
    </row>
    <row r="673" spans="1:21" s="18" customFormat="1" ht="15.75" hidden="1" customHeight="1" x14ac:dyDescent="0.2">
      <c r="A673" s="76"/>
      <c r="B673" s="21" t="s">
        <v>248</v>
      </c>
      <c r="C673" s="23" t="s">
        <v>14</v>
      </c>
      <c r="D673" s="24" t="str">
        <f t="shared" ref="D673:U673" si="35">IF(D43=D347,"","*")</f>
        <v/>
      </c>
      <c r="E673" s="24" t="str">
        <f t="shared" si="35"/>
        <v/>
      </c>
      <c r="F673" s="24" t="str">
        <f t="shared" si="35"/>
        <v/>
      </c>
      <c r="G673" s="24" t="str">
        <f t="shared" si="35"/>
        <v/>
      </c>
      <c r="H673" s="24" t="str">
        <f t="shared" si="35"/>
        <v/>
      </c>
      <c r="I673" s="24" t="str">
        <f t="shared" si="35"/>
        <v/>
      </c>
      <c r="J673" s="24" t="str">
        <f t="shared" si="35"/>
        <v/>
      </c>
      <c r="K673" s="24" t="str">
        <f t="shared" si="35"/>
        <v/>
      </c>
      <c r="L673" s="24" t="str">
        <f t="shared" si="35"/>
        <v/>
      </c>
      <c r="M673" s="24" t="str">
        <f t="shared" si="35"/>
        <v/>
      </c>
      <c r="N673" s="24" t="str">
        <f t="shared" si="35"/>
        <v/>
      </c>
      <c r="O673" s="24" t="str">
        <f t="shared" si="35"/>
        <v/>
      </c>
      <c r="P673" s="24" t="str">
        <f t="shared" si="35"/>
        <v/>
      </c>
      <c r="Q673" s="24" t="str">
        <f t="shared" si="35"/>
        <v/>
      </c>
      <c r="R673" s="24" t="str">
        <f t="shared" si="35"/>
        <v/>
      </c>
      <c r="S673" s="24" t="str">
        <f t="shared" si="35"/>
        <v/>
      </c>
      <c r="T673" s="24" t="str">
        <f t="shared" si="35"/>
        <v/>
      </c>
      <c r="U673" s="24" t="str">
        <f t="shared" si="35"/>
        <v/>
      </c>
    </row>
    <row r="674" spans="1:21" s="18" customFormat="1" ht="15.75" hidden="1" customHeight="1" x14ac:dyDescent="0.2">
      <c r="A674" s="76"/>
      <c r="B674" s="21" t="s">
        <v>212</v>
      </c>
      <c r="C674" s="23" t="s">
        <v>15</v>
      </c>
      <c r="D674" s="24" t="str">
        <f t="shared" ref="D674:U674" si="36">IF(D44=D348,"","*")</f>
        <v/>
      </c>
      <c r="E674" s="24" t="str">
        <f t="shared" si="36"/>
        <v/>
      </c>
      <c r="F674" s="24" t="str">
        <f t="shared" si="36"/>
        <v/>
      </c>
      <c r="G674" s="24" t="str">
        <f t="shared" si="36"/>
        <v/>
      </c>
      <c r="H674" s="24" t="str">
        <f t="shared" si="36"/>
        <v/>
      </c>
      <c r="I674" s="24" t="str">
        <f t="shared" si="36"/>
        <v/>
      </c>
      <c r="J674" s="24" t="str">
        <f t="shared" si="36"/>
        <v/>
      </c>
      <c r="K674" s="24" t="str">
        <f t="shared" si="36"/>
        <v/>
      </c>
      <c r="L674" s="24" t="str">
        <f t="shared" si="36"/>
        <v/>
      </c>
      <c r="M674" s="24" t="str">
        <f t="shared" si="36"/>
        <v/>
      </c>
      <c r="N674" s="24" t="str">
        <f t="shared" si="36"/>
        <v/>
      </c>
      <c r="O674" s="24" t="str">
        <f t="shared" si="36"/>
        <v/>
      </c>
      <c r="P674" s="24" t="str">
        <f t="shared" si="36"/>
        <v/>
      </c>
      <c r="Q674" s="24" t="str">
        <f t="shared" si="36"/>
        <v/>
      </c>
      <c r="R674" s="24" t="str">
        <f t="shared" si="36"/>
        <v/>
      </c>
      <c r="S674" s="24" t="str">
        <f t="shared" si="36"/>
        <v/>
      </c>
      <c r="T674" s="24" t="str">
        <f t="shared" si="36"/>
        <v/>
      </c>
      <c r="U674" s="24" t="str">
        <f t="shared" si="36"/>
        <v/>
      </c>
    </row>
    <row r="675" spans="1:21" s="18" customFormat="1" ht="15.75" hidden="1" customHeight="1" x14ac:dyDescent="0.2">
      <c r="A675" s="76"/>
      <c r="B675" s="22" t="s">
        <v>333</v>
      </c>
      <c r="C675" s="23" t="s">
        <v>16</v>
      </c>
      <c r="D675" s="24" t="str">
        <f t="shared" ref="D675:U675" si="37">IF(D45=D349,"","*")</f>
        <v/>
      </c>
      <c r="E675" s="24" t="str">
        <f t="shared" si="37"/>
        <v/>
      </c>
      <c r="F675" s="24" t="str">
        <f t="shared" si="37"/>
        <v/>
      </c>
      <c r="G675" s="24" t="str">
        <f t="shared" si="37"/>
        <v/>
      </c>
      <c r="H675" s="24" t="str">
        <f t="shared" si="37"/>
        <v/>
      </c>
      <c r="I675" s="24" t="str">
        <f t="shared" si="37"/>
        <v/>
      </c>
      <c r="J675" s="24" t="str">
        <f t="shared" si="37"/>
        <v/>
      </c>
      <c r="K675" s="24" t="str">
        <f t="shared" si="37"/>
        <v/>
      </c>
      <c r="L675" s="24" t="str">
        <f t="shared" si="37"/>
        <v/>
      </c>
      <c r="M675" s="24" t="str">
        <f t="shared" si="37"/>
        <v/>
      </c>
      <c r="N675" s="24" t="str">
        <f t="shared" si="37"/>
        <v/>
      </c>
      <c r="O675" s="24" t="str">
        <f t="shared" si="37"/>
        <v/>
      </c>
      <c r="P675" s="24" t="str">
        <f t="shared" si="37"/>
        <v/>
      </c>
      <c r="Q675" s="24" t="str">
        <f t="shared" si="37"/>
        <v/>
      </c>
      <c r="R675" s="24" t="str">
        <f t="shared" si="37"/>
        <v/>
      </c>
      <c r="S675" s="24" t="str">
        <f t="shared" si="37"/>
        <v/>
      </c>
      <c r="T675" s="24" t="str">
        <f t="shared" si="37"/>
        <v/>
      </c>
      <c r="U675" s="24" t="str">
        <f t="shared" si="37"/>
        <v/>
      </c>
    </row>
    <row r="676" spans="1:21" s="18" customFormat="1" ht="15.75" hidden="1" customHeight="1" x14ac:dyDescent="0.2">
      <c r="A676" s="77"/>
      <c r="B676" s="25" t="s">
        <v>221</v>
      </c>
      <c r="C676" s="26" t="s">
        <v>18</v>
      </c>
      <c r="D676" s="27" t="str">
        <f t="shared" ref="D676:U676" si="38">IF(D46=D350,"","*")</f>
        <v/>
      </c>
      <c r="E676" s="27" t="str">
        <f t="shared" si="38"/>
        <v/>
      </c>
      <c r="F676" s="27" t="str">
        <f t="shared" si="38"/>
        <v/>
      </c>
      <c r="G676" s="27" t="str">
        <f t="shared" si="38"/>
        <v/>
      </c>
      <c r="H676" s="27" t="str">
        <f t="shared" si="38"/>
        <v/>
      </c>
      <c r="I676" s="27" t="str">
        <f t="shared" si="38"/>
        <v/>
      </c>
      <c r="J676" s="27" t="str">
        <f t="shared" si="38"/>
        <v/>
      </c>
      <c r="K676" s="27" t="str">
        <f t="shared" si="38"/>
        <v/>
      </c>
      <c r="L676" s="27" t="str">
        <f t="shared" si="38"/>
        <v/>
      </c>
      <c r="M676" s="27" t="str">
        <f t="shared" si="38"/>
        <v/>
      </c>
      <c r="N676" s="27" t="str">
        <f t="shared" si="38"/>
        <v/>
      </c>
      <c r="O676" s="27" t="str">
        <f t="shared" si="38"/>
        <v/>
      </c>
      <c r="P676" s="27" t="str">
        <f t="shared" si="38"/>
        <v/>
      </c>
      <c r="Q676" s="27" t="str">
        <f t="shared" si="38"/>
        <v/>
      </c>
      <c r="R676" s="27" t="str">
        <f t="shared" si="38"/>
        <v/>
      </c>
      <c r="S676" s="27" t="str">
        <f t="shared" si="38"/>
        <v/>
      </c>
      <c r="T676" s="27" t="str">
        <f t="shared" si="38"/>
        <v/>
      </c>
      <c r="U676" s="27" t="str">
        <f t="shared" si="38"/>
        <v/>
      </c>
    </row>
    <row r="677" spans="1:21" ht="15.75" hidden="1" customHeight="1" x14ac:dyDescent="0.2">
      <c r="A677" s="72" t="s">
        <v>216</v>
      </c>
      <c r="B677" s="73"/>
      <c r="C677" s="15" t="s">
        <v>196</v>
      </c>
      <c r="D677" s="16" t="str">
        <f t="shared" ref="D677:U677" si="39">IF(D47=D351,"","*")</f>
        <v/>
      </c>
      <c r="E677" s="16" t="str">
        <f t="shared" si="39"/>
        <v/>
      </c>
      <c r="F677" s="16" t="str">
        <f t="shared" si="39"/>
        <v/>
      </c>
      <c r="G677" s="16" t="str">
        <f t="shared" si="39"/>
        <v/>
      </c>
      <c r="H677" s="16" t="str">
        <f t="shared" si="39"/>
        <v/>
      </c>
      <c r="I677" s="16" t="str">
        <f t="shared" si="39"/>
        <v/>
      </c>
      <c r="J677" s="16" t="str">
        <f t="shared" si="39"/>
        <v/>
      </c>
      <c r="K677" s="16" t="str">
        <f t="shared" si="39"/>
        <v/>
      </c>
      <c r="L677" s="16" t="str">
        <f t="shared" si="39"/>
        <v/>
      </c>
      <c r="M677" s="16" t="str">
        <f t="shared" si="39"/>
        <v/>
      </c>
      <c r="N677" s="16" t="str">
        <f t="shared" si="39"/>
        <v/>
      </c>
      <c r="O677" s="16" t="str">
        <f t="shared" si="39"/>
        <v/>
      </c>
      <c r="P677" s="16" t="str">
        <f t="shared" si="39"/>
        <v/>
      </c>
      <c r="Q677" s="16" t="str">
        <f t="shared" si="39"/>
        <v/>
      </c>
      <c r="R677" s="16" t="str">
        <f t="shared" si="39"/>
        <v/>
      </c>
      <c r="S677" s="16" t="str">
        <f t="shared" si="39"/>
        <v/>
      </c>
      <c r="T677" s="16" t="str">
        <f t="shared" si="39"/>
        <v/>
      </c>
      <c r="U677" s="16" t="str">
        <f t="shared" si="39"/>
        <v/>
      </c>
    </row>
    <row r="678" spans="1:21" s="18" customFormat="1" ht="15.75" hidden="1" customHeight="1" x14ac:dyDescent="0.2">
      <c r="A678" s="91" t="s">
        <v>332</v>
      </c>
      <c r="B678" s="17" t="s">
        <v>210</v>
      </c>
      <c r="C678" s="63" t="s">
        <v>22</v>
      </c>
      <c r="D678" s="64" t="str">
        <f t="shared" ref="D678:U678" si="40">IF(D48=D352,"","*")</f>
        <v/>
      </c>
      <c r="E678" s="64" t="str">
        <f t="shared" si="40"/>
        <v/>
      </c>
      <c r="F678" s="64" t="str">
        <f t="shared" si="40"/>
        <v/>
      </c>
      <c r="G678" s="64" t="str">
        <f t="shared" si="40"/>
        <v/>
      </c>
      <c r="H678" s="64" t="str">
        <f t="shared" si="40"/>
        <v/>
      </c>
      <c r="I678" s="64" t="str">
        <f t="shared" si="40"/>
        <v/>
      </c>
      <c r="J678" s="64" t="str">
        <f t="shared" si="40"/>
        <v/>
      </c>
      <c r="K678" s="64" t="str">
        <f t="shared" si="40"/>
        <v/>
      </c>
      <c r="L678" s="64" t="str">
        <f t="shared" si="40"/>
        <v/>
      </c>
      <c r="M678" s="64" t="str">
        <f t="shared" si="40"/>
        <v/>
      </c>
      <c r="N678" s="64" t="str">
        <f t="shared" si="40"/>
        <v/>
      </c>
      <c r="O678" s="64" t="str">
        <f t="shared" si="40"/>
        <v/>
      </c>
      <c r="P678" s="64" t="str">
        <f t="shared" si="40"/>
        <v/>
      </c>
      <c r="Q678" s="64" t="str">
        <f t="shared" si="40"/>
        <v/>
      </c>
      <c r="R678" s="64" t="str">
        <f t="shared" si="40"/>
        <v/>
      </c>
      <c r="S678" s="64" t="str">
        <f t="shared" si="40"/>
        <v/>
      </c>
      <c r="T678" s="64" t="str">
        <f t="shared" si="40"/>
        <v/>
      </c>
      <c r="U678" s="64" t="str">
        <f t="shared" si="40"/>
        <v/>
      </c>
    </row>
    <row r="679" spans="1:21" s="18" customFormat="1" ht="15.75" hidden="1" customHeight="1" x14ac:dyDescent="0.2">
      <c r="A679" s="92"/>
      <c r="B679" s="19" t="s">
        <v>211</v>
      </c>
      <c r="C679" s="42" t="s">
        <v>17</v>
      </c>
      <c r="D679" s="20" t="str">
        <f t="shared" ref="D679:U679" si="41">IF(D49=D353,"","*")</f>
        <v/>
      </c>
      <c r="E679" s="20" t="str">
        <f t="shared" si="41"/>
        <v/>
      </c>
      <c r="F679" s="20" t="str">
        <f t="shared" si="41"/>
        <v/>
      </c>
      <c r="G679" s="20" t="str">
        <f t="shared" si="41"/>
        <v/>
      </c>
      <c r="H679" s="20" t="str">
        <f t="shared" si="41"/>
        <v/>
      </c>
      <c r="I679" s="20" t="str">
        <f t="shared" si="41"/>
        <v/>
      </c>
      <c r="J679" s="20" t="str">
        <f t="shared" si="41"/>
        <v/>
      </c>
      <c r="K679" s="20" t="str">
        <f t="shared" si="41"/>
        <v/>
      </c>
      <c r="L679" s="20" t="str">
        <f t="shared" si="41"/>
        <v/>
      </c>
      <c r="M679" s="20" t="str">
        <f t="shared" si="41"/>
        <v/>
      </c>
      <c r="N679" s="20" t="str">
        <f t="shared" si="41"/>
        <v/>
      </c>
      <c r="O679" s="20" t="str">
        <f t="shared" si="41"/>
        <v/>
      </c>
      <c r="P679" s="20" t="str">
        <f t="shared" si="41"/>
        <v/>
      </c>
      <c r="Q679" s="20" t="str">
        <f t="shared" si="41"/>
        <v/>
      </c>
      <c r="R679" s="20" t="str">
        <f t="shared" si="41"/>
        <v/>
      </c>
      <c r="S679" s="20" t="str">
        <f t="shared" si="41"/>
        <v/>
      </c>
      <c r="T679" s="20" t="str">
        <f t="shared" si="41"/>
        <v/>
      </c>
      <c r="U679" s="20" t="str">
        <f t="shared" si="41"/>
        <v/>
      </c>
    </row>
    <row r="680" spans="1:21" s="18" customFormat="1" ht="15.75" hidden="1" customHeight="1" x14ac:dyDescent="0.2">
      <c r="A680" s="92"/>
      <c r="B680" s="21" t="s">
        <v>248</v>
      </c>
      <c r="C680" s="42" t="s">
        <v>14</v>
      </c>
      <c r="D680" s="20" t="str">
        <f t="shared" ref="D680:U680" si="42">IF(D50=D354,"","*")</f>
        <v/>
      </c>
      <c r="E680" s="20" t="str">
        <f t="shared" si="42"/>
        <v/>
      </c>
      <c r="F680" s="20" t="str">
        <f t="shared" si="42"/>
        <v/>
      </c>
      <c r="G680" s="20" t="str">
        <f t="shared" si="42"/>
        <v/>
      </c>
      <c r="H680" s="20" t="str">
        <f t="shared" si="42"/>
        <v/>
      </c>
      <c r="I680" s="20" t="str">
        <f t="shared" si="42"/>
        <v/>
      </c>
      <c r="J680" s="20" t="str">
        <f t="shared" si="42"/>
        <v/>
      </c>
      <c r="K680" s="20" t="str">
        <f t="shared" si="42"/>
        <v/>
      </c>
      <c r="L680" s="20" t="str">
        <f t="shared" si="42"/>
        <v/>
      </c>
      <c r="M680" s="20" t="str">
        <f t="shared" si="42"/>
        <v/>
      </c>
      <c r="N680" s="20" t="str">
        <f t="shared" si="42"/>
        <v/>
      </c>
      <c r="O680" s="20" t="str">
        <f t="shared" si="42"/>
        <v/>
      </c>
      <c r="P680" s="20" t="str">
        <f t="shared" si="42"/>
        <v/>
      </c>
      <c r="Q680" s="20" t="str">
        <f t="shared" si="42"/>
        <v/>
      </c>
      <c r="R680" s="20" t="str">
        <f t="shared" si="42"/>
        <v/>
      </c>
      <c r="S680" s="20" t="str">
        <f t="shared" si="42"/>
        <v/>
      </c>
      <c r="T680" s="20" t="str">
        <f t="shared" si="42"/>
        <v/>
      </c>
      <c r="U680" s="20" t="str">
        <f t="shared" si="42"/>
        <v/>
      </c>
    </row>
    <row r="681" spans="1:21" s="18" customFormat="1" ht="15.75" hidden="1" customHeight="1" x14ac:dyDescent="0.2">
      <c r="A681" s="92"/>
      <c r="B681" s="21" t="s">
        <v>212</v>
      </c>
      <c r="C681" s="42" t="s">
        <v>15</v>
      </c>
      <c r="D681" s="20" t="str">
        <f t="shared" ref="D681:U681" si="43">IF(D51=D355,"","*")</f>
        <v/>
      </c>
      <c r="E681" s="20" t="str">
        <f t="shared" si="43"/>
        <v/>
      </c>
      <c r="F681" s="20" t="str">
        <f t="shared" si="43"/>
        <v/>
      </c>
      <c r="G681" s="20" t="str">
        <f t="shared" si="43"/>
        <v/>
      </c>
      <c r="H681" s="20" t="str">
        <f t="shared" si="43"/>
        <v/>
      </c>
      <c r="I681" s="20" t="str">
        <f t="shared" si="43"/>
        <v/>
      </c>
      <c r="J681" s="20" t="str">
        <f t="shared" si="43"/>
        <v/>
      </c>
      <c r="K681" s="20" t="str">
        <f t="shared" si="43"/>
        <v/>
      </c>
      <c r="L681" s="20" t="str">
        <f t="shared" si="43"/>
        <v/>
      </c>
      <c r="M681" s="20" t="str">
        <f t="shared" si="43"/>
        <v/>
      </c>
      <c r="N681" s="20" t="str">
        <f t="shared" si="43"/>
        <v/>
      </c>
      <c r="O681" s="20" t="str">
        <f t="shared" si="43"/>
        <v/>
      </c>
      <c r="P681" s="20" t="str">
        <f t="shared" si="43"/>
        <v/>
      </c>
      <c r="Q681" s="20" t="str">
        <f t="shared" si="43"/>
        <v/>
      </c>
      <c r="R681" s="20" t="str">
        <f t="shared" si="43"/>
        <v/>
      </c>
      <c r="S681" s="20" t="str">
        <f t="shared" si="43"/>
        <v/>
      </c>
      <c r="T681" s="20" t="str">
        <f t="shared" si="43"/>
        <v/>
      </c>
      <c r="U681" s="20" t="str">
        <f t="shared" si="43"/>
        <v/>
      </c>
    </row>
    <row r="682" spans="1:21" s="18" customFormat="1" ht="15.75" hidden="1" customHeight="1" x14ac:dyDescent="0.2">
      <c r="A682" s="92"/>
      <c r="B682" s="19" t="s">
        <v>333</v>
      </c>
      <c r="C682" s="42" t="s">
        <v>16</v>
      </c>
      <c r="D682" s="20" t="str">
        <f t="shared" ref="D682:U682" si="44">IF(D52=D356,"","*")</f>
        <v/>
      </c>
      <c r="E682" s="20" t="str">
        <f t="shared" si="44"/>
        <v/>
      </c>
      <c r="F682" s="20" t="str">
        <f t="shared" si="44"/>
        <v/>
      </c>
      <c r="G682" s="20" t="str">
        <f t="shared" si="44"/>
        <v/>
      </c>
      <c r="H682" s="20" t="str">
        <f t="shared" si="44"/>
        <v/>
      </c>
      <c r="I682" s="20" t="str">
        <f t="shared" si="44"/>
        <v/>
      </c>
      <c r="J682" s="20" t="str">
        <f t="shared" si="44"/>
        <v/>
      </c>
      <c r="K682" s="20" t="str">
        <f t="shared" si="44"/>
        <v/>
      </c>
      <c r="L682" s="20" t="str">
        <f t="shared" si="44"/>
        <v/>
      </c>
      <c r="M682" s="20" t="str">
        <f t="shared" si="44"/>
        <v/>
      </c>
      <c r="N682" s="20" t="str">
        <f t="shared" si="44"/>
        <v/>
      </c>
      <c r="O682" s="20" t="str">
        <f t="shared" si="44"/>
        <v/>
      </c>
      <c r="P682" s="20" t="str">
        <f t="shared" si="44"/>
        <v/>
      </c>
      <c r="Q682" s="20" t="str">
        <f t="shared" si="44"/>
        <v/>
      </c>
      <c r="R682" s="20" t="str">
        <f t="shared" si="44"/>
        <v/>
      </c>
      <c r="S682" s="20" t="str">
        <f t="shared" si="44"/>
        <v/>
      </c>
      <c r="T682" s="20" t="str">
        <f t="shared" si="44"/>
        <v/>
      </c>
      <c r="U682" s="20" t="str">
        <f t="shared" si="44"/>
        <v/>
      </c>
    </row>
    <row r="683" spans="1:21" s="18" customFormat="1" ht="15.75" hidden="1" customHeight="1" x14ac:dyDescent="0.2">
      <c r="A683" s="92"/>
      <c r="B683" s="19" t="s">
        <v>221</v>
      </c>
      <c r="C683" s="42" t="s">
        <v>18</v>
      </c>
      <c r="D683" s="20" t="str">
        <f t="shared" ref="D683:U683" si="45">IF(D53=D357,"","*")</f>
        <v/>
      </c>
      <c r="E683" s="20" t="str">
        <f t="shared" si="45"/>
        <v/>
      </c>
      <c r="F683" s="20" t="str">
        <f t="shared" si="45"/>
        <v/>
      </c>
      <c r="G683" s="20" t="str">
        <f t="shared" si="45"/>
        <v/>
      </c>
      <c r="H683" s="20" t="str">
        <f t="shared" si="45"/>
        <v/>
      </c>
      <c r="I683" s="20" t="str">
        <f t="shared" si="45"/>
        <v/>
      </c>
      <c r="J683" s="20" t="str">
        <f t="shared" si="45"/>
        <v/>
      </c>
      <c r="K683" s="20" t="str">
        <f t="shared" si="45"/>
        <v/>
      </c>
      <c r="L683" s="20" t="str">
        <f t="shared" si="45"/>
        <v/>
      </c>
      <c r="M683" s="20" t="str">
        <f t="shared" si="45"/>
        <v/>
      </c>
      <c r="N683" s="20" t="str">
        <f t="shared" si="45"/>
        <v/>
      </c>
      <c r="O683" s="20" t="str">
        <f t="shared" si="45"/>
        <v/>
      </c>
      <c r="P683" s="20" t="str">
        <f t="shared" si="45"/>
        <v/>
      </c>
      <c r="Q683" s="20" t="str">
        <f t="shared" si="45"/>
        <v/>
      </c>
      <c r="R683" s="20" t="str">
        <f t="shared" si="45"/>
        <v/>
      </c>
      <c r="S683" s="20" t="str">
        <f t="shared" si="45"/>
        <v/>
      </c>
      <c r="T683" s="20" t="str">
        <f t="shared" si="45"/>
        <v/>
      </c>
      <c r="U683" s="20" t="str">
        <f t="shared" si="45"/>
        <v/>
      </c>
    </row>
    <row r="684" spans="1:21" s="18" customFormat="1" ht="15.75" hidden="1" customHeight="1" x14ac:dyDescent="0.2">
      <c r="A684" s="76" t="s">
        <v>334</v>
      </c>
      <c r="B684" s="17" t="s">
        <v>210</v>
      </c>
      <c r="C684" s="63" t="s">
        <v>22</v>
      </c>
      <c r="D684" s="64" t="str">
        <f t="shared" ref="D684:U684" si="46">IF(D54=D358,"","*")</f>
        <v/>
      </c>
      <c r="E684" s="64" t="str">
        <f t="shared" si="46"/>
        <v/>
      </c>
      <c r="F684" s="64" t="str">
        <f t="shared" si="46"/>
        <v/>
      </c>
      <c r="G684" s="64" t="str">
        <f t="shared" si="46"/>
        <v/>
      </c>
      <c r="H684" s="64" t="str">
        <f t="shared" si="46"/>
        <v/>
      </c>
      <c r="I684" s="64" t="str">
        <f t="shared" si="46"/>
        <v/>
      </c>
      <c r="J684" s="64" t="str">
        <f t="shared" si="46"/>
        <v/>
      </c>
      <c r="K684" s="64" t="str">
        <f t="shared" si="46"/>
        <v/>
      </c>
      <c r="L684" s="64" t="str">
        <f t="shared" si="46"/>
        <v/>
      </c>
      <c r="M684" s="64" t="str">
        <f t="shared" si="46"/>
        <v/>
      </c>
      <c r="N684" s="64" t="str">
        <f t="shared" si="46"/>
        <v/>
      </c>
      <c r="O684" s="64" t="str">
        <f t="shared" si="46"/>
        <v/>
      </c>
      <c r="P684" s="64" t="str">
        <f t="shared" si="46"/>
        <v/>
      </c>
      <c r="Q684" s="64" t="str">
        <f t="shared" si="46"/>
        <v/>
      </c>
      <c r="R684" s="64" t="str">
        <f t="shared" si="46"/>
        <v/>
      </c>
      <c r="S684" s="64" t="str">
        <f t="shared" si="46"/>
        <v/>
      </c>
      <c r="T684" s="64" t="str">
        <f t="shared" si="46"/>
        <v/>
      </c>
      <c r="U684" s="64" t="str">
        <f t="shared" si="46"/>
        <v/>
      </c>
    </row>
    <row r="685" spans="1:21" s="18" customFormat="1" ht="15.75" hidden="1" customHeight="1" x14ac:dyDescent="0.2">
      <c r="A685" s="76"/>
      <c r="B685" s="22" t="s">
        <v>211</v>
      </c>
      <c r="C685" s="23" t="s">
        <v>17</v>
      </c>
      <c r="D685" s="24" t="str">
        <f t="shared" ref="D685:U685" si="47">IF(D55=D359,"","*")</f>
        <v/>
      </c>
      <c r="E685" s="24" t="str">
        <f t="shared" si="47"/>
        <v/>
      </c>
      <c r="F685" s="24" t="str">
        <f t="shared" si="47"/>
        <v/>
      </c>
      <c r="G685" s="24" t="str">
        <f t="shared" si="47"/>
        <v/>
      </c>
      <c r="H685" s="24" t="str">
        <f t="shared" si="47"/>
        <v/>
      </c>
      <c r="I685" s="24" t="str">
        <f t="shared" si="47"/>
        <v/>
      </c>
      <c r="J685" s="24" t="str">
        <f t="shared" si="47"/>
        <v/>
      </c>
      <c r="K685" s="24" t="str">
        <f t="shared" si="47"/>
        <v/>
      </c>
      <c r="L685" s="24" t="str">
        <f t="shared" si="47"/>
        <v/>
      </c>
      <c r="M685" s="24" t="str">
        <f t="shared" si="47"/>
        <v/>
      </c>
      <c r="N685" s="24" t="str">
        <f t="shared" si="47"/>
        <v/>
      </c>
      <c r="O685" s="24" t="str">
        <f t="shared" si="47"/>
        <v/>
      </c>
      <c r="P685" s="24" t="str">
        <f t="shared" si="47"/>
        <v/>
      </c>
      <c r="Q685" s="24" t="str">
        <f t="shared" si="47"/>
        <v/>
      </c>
      <c r="R685" s="24" t="str">
        <f t="shared" si="47"/>
        <v/>
      </c>
      <c r="S685" s="24" t="str">
        <f t="shared" si="47"/>
        <v/>
      </c>
      <c r="T685" s="24" t="str">
        <f t="shared" si="47"/>
        <v/>
      </c>
      <c r="U685" s="24" t="str">
        <f t="shared" si="47"/>
        <v/>
      </c>
    </row>
    <row r="686" spans="1:21" s="18" customFormat="1" ht="15.75" hidden="1" customHeight="1" x14ac:dyDescent="0.2">
      <c r="A686" s="76"/>
      <c r="B686" s="21" t="s">
        <v>248</v>
      </c>
      <c r="C686" s="23" t="s">
        <v>14</v>
      </c>
      <c r="D686" s="24" t="str">
        <f t="shared" ref="D686:U686" si="48">IF(D56=D360,"","*")</f>
        <v/>
      </c>
      <c r="E686" s="24" t="str">
        <f t="shared" si="48"/>
        <v/>
      </c>
      <c r="F686" s="24" t="str">
        <f t="shared" si="48"/>
        <v/>
      </c>
      <c r="G686" s="24" t="str">
        <f t="shared" si="48"/>
        <v/>
      </c>
      <c r="H686" s="24" t="str">
        <f t="shared" si="48"/>
        <v/>
      </c>
      <c r="I686" s="24" t="str">
        <f t="shared" si="48"/>
        <v/>
      </c>
      <c r="J686" s="24" t="str">
        <f t="shared" si="48"/>
        <v/>
      </c>
      <c r="K686" s="24" t="str">
        <f t="shared" si="48"/>
        <v/>
      </c>
      <c r="L686" s="24" t="str">
        <f t="shared" si="48"/>
        <v/>
      </c>
      <c r="M686" s="24" t="str">
        <f t="shared" si="48"/>
        <v/>
      </c>
      <c r="N686" s="24" t="str">
        <f t="shared" si="48"/>
        <v/>
      </c>
      <c r="O686" s="24" t="str">
        <f t="shared" si="48"/>
        <v/>
      </c>
      <c r="P686" s="24" t="str">
        <f t="shared" si="48"/>
        <v/>
      </c>
      <c r="Q686" s="24" t="str">
        <f t="shared" si="48"/>
        <v/>
      </c>
      <c r="R686" s="24" t="str">
        <f t="shared" si="48"/>
        <v/>
      </c>
      <c r="S686" s="24" t="str">
        <f t="shared" si="48"/>
        <v/>
      </c>
      <c r="T686" s="24" t="str">
        <f t="shared" si="48"/>
        <v/>
      </c>
      <c r="U686" s="24" t="str">
        <f t="shared" si="48"/>
        <v/>
      </c>
    </row>
    <row r="687" spans="1:21" s="18" customFormat="1" ht="15.75" hidden="1" customHeight="1" x14ac:dyDescent="0.2">
      <c r="A687" s="76"/>
      <c r="B687" s="21" t="s">
        <v>212</v>
      </c>
      <c r="C687" s="23" t="s">
        <v>15</v>
      </c>
      <c r="D687" s="24" t="str">
        <f t="shared" ref="D687:U687" si="49">IF(D57=D361,"","*")</f>
        <v/>
      </c>
      <c r="E687" s="24" t="str">
        <f t="shared" si="49"/>
        <v/>
      </c>
      <c r="F687" s="24" t="str">
        <f t="shared" si="49"/>
        <v/>
      </c>
      <c r="G687" s="24" t="str">
        <f t="shared" si="49"/>
        <v/>
      </c>
      <c r="H687" s="24" t="str">
        <f t="shared" si="49"/>
        <v/>
      </c>
      <c r="I687" s="24" t="str">
        <f t="shared" si="49"/>
        <v/>
      </c>
      <c r="J687" s="24" t="str">
        <f t="shared" si="49"/>
        <v/>
      </c>
      <c r="K687" s="24" t="str">
        <f t="shared" si="49"/>
        <v/>
      </c>
      <c r="L687" s="24" t="str">
        <f t="shared" si="49"/>
        <v/>
      </c>
      <c r="M687" s="24" t="str">
        <f t="shared" si="49"/>
        <v/>
      </c>
      <c r="N687" s="24" t="str">
        <f t="shared" si="49"/>
        <v/>
      </c>
      <c r="O687" s="24" t="str">
        <f t="shared" si="49"/>
        <v/>
      </c>
      <c r="P687" s="24" t="str">
        <f t="shared" si="49"/>
        <v/>
      </c>
      <c r="Q687" s="24" t="str">
        <f t="shared" si="49"/>
        <v/>
      </c>
      <c r="R687" s="24" t="str">
        <f t="shared" si="49"/>
        <v/>
      </c>
      <c r="S687" s="24" t="str">
        <f t="shared" si="49"/>
        <v/>
      </c>
      <c r="T687" s="24" t="str">
        <f t="shared" si="49"/>
        <v/>
      </c>
      <c r="U687" s="24" t="str">
        <f t="shared" si="49"/>
        <v/>
      </c>
    </row>
    <row r="688" spans="1:21" s="18" customFormat="1" ht="15.75" hidden="1" customHeight="1" x14ac:dyDescent="0.2">
      <c r="A688" s="76"/>
      <c r="B688" s="22" t="s">
        <v>333</v>
      </c>
      <c r="C688" s="23" t="s">
        <v>16</v>
      </c>
      <c r="D688" s="24" t="str">
        <f t="shared" ref="D688:U688" si="50">IF(D58=D362,"","*")</f>
        <v/>
      </c>
      <c r="E688" s="24" t="str">
        <f t="shared" si="50"/>
        <v/>
      </c>
      <c r="F688" s="24" t="str">
        <f t="shared" si="50"/>
        <v/>
      </c>
      <c r="G688" s="24" t="str">
        <f t="shared" si="50"/>
        <v/>
      </c>
      <c r="H688" s="24" t="str">
        <f t="shared" si="50"/>
        <v/>
      </c>
      <c r="I688" s="24" t="str">
        <f t="shared" si="50"/>
        <v/>
      </c>
      <c r="J688" s="24" t="str">
        <f t="shared" si="50"/>
        <v/>
      </c>
      <c r="K688" s="24" t="str">
        <f t="shared" si="50"/>
        <v/>
      </c>
      <c r="L688" s="24" t="str">
        <f t="shared" si="50"/>
        <v/>
      </c>
      <c r="M688" s="24" t="str">
        <f t="shared" si="50"/>
        <v/>
      </c>
      <c r="N688" s="24" t="str">
        <f t="shared" si="50"/>
        <v/>
      </c>
      <c r="O688" s="24" t="str">
        <f t="shared" si="50"/>
        <v/>
      </c>
      <c r="P688" s="24" t="str">
        <f t="shared" si="50"/>
        <v/>
      </c>
      <c r="Q688" s="24" t="str">
        <f t="shared" si="50"/>
        <v/>
      </c>
      <c r="R688" s="24" t="str">
        <f t="shared" si="50"/>
        <v/>
      </c>
      <c r="S688" s="24" t="str">
        <f t="shared" si="50"/>
        <v/>
      </c>
      <c r="T688" s="24" t="str">
        <f t="shared" si="50"/>
        <v/>
      </c>
      <c r="U688" s="24" t="str">
        <f t="shared" si="50"/>
        <v/>
      </c>
    </row>
    <row r="689" spans="1:21" s="18" customFormat="1" ht="15.75" hidden="1" customHeight="1" x14ac:dyDescent="0.2">
      <c r="A689" s="77"/>
      <c r="B689" s="25" t="s">
        <v>221</v>
      </c>
      <c r="C689" s="26" t="s">
        <v>18</v>
      </c>
      <c r="D689" s="27" t="str">
        <f t="shared" ref="D689:U689" si="51">IF(D59=D363,"","*")</f>
        <v/>
      </c>
      <c r="E689" s="27" t="str">
        <f t="shared" si="51"/>
        <v/>
      </c>
      <c r="F689" s="27" t="str">
        <f t="shared" si="51"/>
        <v/>
      </c>
      <c r="G689" s="27" t="str">
        <f t="shared" si="51"/>
        <v/>
      </c>
      <c r="H689" s="27" t="str">
        <f t="shared" si="51"/>
        <v/>
      </c>
      <c r="I689" s="27" t="str">
        <f t="shared" si="51"/>
        <v/>
      </c>
      <c r="J689" s="27" t="str">
        <f t="shared" si="51"/>
        <v/>
      </c>
      <c r="K689" s="27" t="str">
        <f t="shared" si="51"/>
        <v/>
      </c>
      <c r="L689" s="27" t="str">
        <f t="shared" si="51"/>
        <v/>
      </c>
      <c r="M689" s="27" t="str">
        <f t="shared" si="51"/>
        <v/>
      </c>
      <c r="N689" s="27" t="str">
        <f t="shared" si="51"/>
        <v/>
      </c>
      <c r="O689" s="27" t="str">
        <f t="shared" si="51"/>
        <v/>
      </c>
      <c r="P689" s="27" t="str">
        <f t="shared" si="51"/>
        <v/>
      </c>
      <c r="Q689" s="27" t="str">
        <f t="shared" si="51"/>
        <v/>
      </c>
      <c r="R689" s="27" t="str">
        <f t="shared" si="51"/>
        <v/>
      </c>
      <c r="S689" s="27" t="str">
        <f t="shared" si="51"/>
        <v/>
      </c>
      <c r="T689" s="27" t="str">
        <f t="shared" si="51"/>
        <v/>
      </c>
      <c r="U689" s="27" t="str">
        <f t="shared" si="51"/>
        <v/>
      </c>
    </row>
    <row r="690" spans="1:21" ht="15.75" hidden="1" customHeight="1" x14ac:dyDescent="0.2">
      <c r="A690" s="72" t="s">
        <v>217</v>
      </c>
      <c r="B690" s="73"/>
      <c r="C690" s="15" t="s">
        <v>75</v>
      </c>
      <c r="D690" s="16" t="str">
        <f t="shared" ref="D690:U690" si="52">IF(D60=D364,"","*")</f>
        <v/>
      </c>
      <c r="E690" s="16" t="str">
        <f t="shared" si="52"/>
        <v/>
      </c>
      <c r="F690" s="16" t="str">
        <f t="shared" si="52"/>
        <v/>
      </c>
      <c r="G690" s="16" t="str">
        <f t="shared" si="52"/>
        <v/>
      </c>
      <c r="H690" s="16" t="str">
        <f t="shared" si="52"/>
        <v/>
      </c>
      <c r="I690" s="16" t="str">
        <f t="shared" si="52"/>
        <v/>
      </c>
      <c r="J690" s="16" t="str">
        <f t="shared" si="52"/>
        <v/>
      </c>
      <c r="K690" s="16" t="str">
        <f t="shared" si="52"/>
        <v/>
      </c>
      <c r="L690" s="16" t="str">
        <f t="shared" si="52"/>
        <v/>
      </c>
      <c r="M690" s="16" t="str">
        <f t="shared" si="52"/>
        <v/>
      </c>
      <c r="N690" s="16" t="str">
        <f t="shared" si="52"/>
        <v/>
      </c>
      <c r="O690" s="16" t="str">
        <f t="shared" si="52"/>
        <v/>
      </c>
      <c r="P690" s="16" t="str">
        <f t="shared" si="52"/>
        <v/>
      </c>
      <c r="Q690" s="16" t="str">
        <f t="shared" si="52"/>
        <v/>
      </c>
      <c r="R690" s="16" t="str">
        <f t="shared" si="52"/>
        <v/>
      </c>
      <c r="S690" s="16" t="str">
        <f t="shared" si="52"/>
        <v/>
      </c>
      <c r="T690" s="16" t="str">
        <f t="shared" si="52"/>
        <v/>
      </c>
      <c r="U690" s="16" t="str">
        <f t="shared" si="52"/>
        <v/>
      </c>
    </row>
    <row r="691" spans="1:21" s="18" customFormat="1" ht="15.75" hidden="1" customHeight="1" x14ac:dyDescent="0.2">
      <c r="A691" s="91" t="s">
        <v>332</v>
      </c>
      <c r="B691" s="17" t="s">
        <v>210</v>
      </c>
      <c r="C691" s="63" t="s">
        <v>22</v>
      </c>
      <c r="D691" s="64" t="str">
        <f t="shared" ref="D691:U691" si="53">IF(D61=D365,"","*")</f>
        <v/>
      </c>
      <c r="E691" s="64" t="str">
        <f t="shared" si="53"/>
        <v/>
      </c>
      <c r="F691" s="64" t="str">
        <f t="shared" si="53"/>
        <v/>
      </c>
      <c r="G691" s="64" t="str">
        <f t="shared" si="53"/>
        <v/>
      </c>
      <c r="H691" s="64" t="str">
        <f t="shared" si="53"/>
        <v/>
      </c>
      <c r="I691" s="64" t="str">
        <f t="shared" si="53"/>
        <v/>
      </c>
      <c r="J691" s="64" t="str">
        <f t="shared" si="53"/>
        <v/>
      </c>
      <c r="K691" s="64" t="str">
        <f t="shared" si="53"/>
        <v/>
      </c>
      <c r="L691" s="64" t="str">
        <f t="shared" si="53"/>
        <v/>
      </c>
      <c r="M691" s="64" t="str">
        <f t="shared" si="53"/>
        <v/>
      </c>
      <c r="N691" s="64" t="str">
        <f t="shared" si="53"/>
        <v/>
      </c>
      <c r="O691" s="64" t="str">
        <f t="shared" si="53"/>
        <v/>
      </c>
      <c r="P691" s="64" t="str">
        <f t="shared" si="53"/>
        <v/>
      </c>
      <c r="Q691" s="64" t="str">
        <f t="shared" si="53"/>
        <v/>
      </c>
      <c r="R691" s="64" t="str">
        <f t="shared" si="53"/>
        <v/>
      </c>
      <c r="S691" s="64" t="str">
        <f t="shared" si="53"/>
        <v/>
      </c>
      <c r="T691" s="64" t="str">
        <f t="shared" si="53"/>
        <v/>
      </c>
      <c r="U691" s="64" t="str">
        <f t="shared" si="53"/>
        <v/>
      </c>
    </row>
    <row r="692" spans="1:21" s="18" customFormat="1" ht="15.75" hidden="1" customHeight="1" x14ac:dyDescent="0.2">
      <c r="A692" s="92"/>
      <c r="B692" s="19" t="s">
        <v>211</v>
      </c>
      <c r="C692" s="42" t="s">
        <v>17</v>
      </c>
      <c r="D692" s="20" t="str">
        <f t="shared" ref="D692:U692" si="54">IF(D62=D366,"","*")</f>
        <v/>
      </c>
      <c r="E692" s="20" t="str">
        <f t="shared" si="54"/>
        <v/>
      </c>
      <c r="F692" s="20" t="str">
        <f t="shared" si="54"/>
        <v/>
      </c>
      <c r="G692" s="20" t="str">
        <f t="shared" si="54"/>
        <v/>
      </c>
      <c r="H692" s="20" t="str">
        <f t="shared" si="54"/>
        <v/>
      </c>
      <c r="I692" s="20" t="str">
        <f t="shared" si="54"/>
        <v/>
      </c>
      <c r="J692" s="20" t="str">
        <f t="shared" si="54"/>
        <v/>
      </c>
      <c r="K692" s="20" t="str">
        <f t="shared" si="54"/>
        <v/>
      </c>
      <c r="L692" s="20" t="str">
        <f t="shared" si="54"/>
        <v/>
      </c>
      <c r="M692" s="20" t="str">
        <f t="shared" si="54"/>
        <v/>
      </c>
      <c r="N692" s="20" t="str">
        <f t="shared" si="54"/>
        <v/>
      </c>
      <c r="O692" s="20" t="str">
        <f t="shared" si="54"/>
        <v/>
      </c>
      <c r="P692" s="20" t="str">
        <f t="shared" si="54"/>
        <v/>
      </c>
      <c r="Q692" s="20" t="str">
        <f t="shared" si="54"/>
        <v/>
      </c>
      <c r="R692" s="20" t="str">
        <f t="shared" si="54"/>
        <v/>
      </c>
      <c r="S692" s="20" t="str">
        <f t="shared" si="54"/>
        <v/>
      </c>
      <c r="T692" s="20" t="str">
        <f t="shared" si="54"/>
        <v/>
      </c>
      <c r="U692" s="20" t="str">
        <f t="shared" si="54"/>
        <v/>
      </c>
    </row>
    <row r="693" spans="1:21" s="18" customFormat="1" ht="15.75" hidden="1" customHeight="1" x14ac:dyDescent="0.2">
      <c r="A693" s="92"/>
      <c r="B693" s="21" t="s">
        <v>248</v>
      </c>
      <c r="C693" s="42" t="s">
        <v>14</v>
      </c>
      <c r="D693" s="20" t="str">
        <f t="shared" ref="D693:U693" si="55">IF(D63=D367,"","*")</f>
        <v/>
      </c>
      <c r="E693" s="20" t="str">
        <f t="shared" si="55"/>
        <v/>
      </c>
      <c r="F693" s="20" t="str">
        <f t="shared" si="55"/>
        <v/>
      </c>
      <c r="G693" s="20" t="str">
        <f t="shared" si="55"/>
        <v/>
      </c>
      <c r="H693" s="20" t="str">
        <f t="shared" si="55"/>
        <v/>
      </c>
      <c r="I693" s="20" t="str">
        <f t="shared" si="55"/>
        <v/>
      </c>
      <c r="J693" s="20" t="str">
        <f t="shared" si="55"/>
        <v/>
      </c>
      <c r="K693" s="20" t="str">
        <f t="shared" si="55"/>
        <v/>
      </c>
      <c r="L693" s="20" t="str">
        <f t="shared" si="55"/>
        <v/>
      </c>
      <c r="M693" s="20" t="str">
        <f t="shared" si="55"/>
        <v/>
      </c>
      <c r="N693" s="20" t="str">
        <f t="shared" si="55"/>
        <v/>
      </c>
      <c r="O693" s="20" t="str">
        <f t="shared" si="55"/>
        <v/>
      </c>
      <c r="P693" s="20" t="str">
        <f t="shared" si="55"/>
        <v/>
      </c>
      <c r="Q693" s="20" t="str">
        <f t="shared" si="55"/>
        <v/>
      </c>
      <c r="R693" s="20" t="str">
        <f t="shared" si="55"/>
        <v/>
      </c>
      <c r="S693" s="20" t="str">
        <f t="shared" si="55"/>
        <v/>
      </c>
      <c r="T693" s="20" t="str">
        <f t="shared" si="55"/>
        <v/>
      </c>
      <c r="U693" s="20" t="str">
        <f t="shared" si="55"/>
        <v/>
      </c>
    </row>
    <row r="694" spans="1:21" s="18" customFormat="1" ht="15.75" hidden="1" customHeight="1" x14ac:dyDescent="0.2">
      <c r="A694" s="92"/>
      <c r="B694" s="21" t="s">
        <v>212</v>
      </c>
      <c r="C694" s="42" t="s">
        <v>15</v>
      </c>
      <c r="D694" s="20" t="str">
        <f t="shared" ref="D694:U694" si="56">IF(D64=D368,"","*")</f>
        <v/>
      </c>
      <c r="E694" s="20" t="str">
        <f t="shared" si="56"/>
        <v/>
      </c>
      <c r="F694" s="20" t="str">
        <f t="shared" si="56"/>
        <v/>
      </c>
      <c r="G694" s="20" t="str">
        <f t="shared" si="56"/>
        <v/>
      </c>
      <c r="H694" s="20" t="str">
        <f t="shared" si="56"/>
        <v/>
      </c>
      <c r="I694" s="20" t="str">
        <f t="shared" si="56"/>
        <v/>
      </c>
      <c r="J694" s="20" t="str">
        <f t="shared" si="56"/>
        <v/>
      </c>
      <c r="K694" s="20" t="str">
        <f t="shared" si="56"/>
        <v/>
      </c>
      <c r="L694" s="20" t="str">
        <f t="shared" si="56"/>
        <v/>
      </c>
      <c r="M694" s="20" t="str">
        <f t="shared" si="56"/>
        <v/>
      </c>
      <c r="N694" s="20" t="str">
        <f t="shared" si="56"/>
        <v/>
      </c>
      <c r="O694" s="20" t="str">
        <f t="shared" si="56"/>
        <v/>
      </c>
      <c r="P694" s="20" t="str">
        <f t="shared" si="56"/>
        <v/>
      </c>
      <c r="Q694" s="20" t="str">
        <f t="shared" si="56"/>
        <v/>
      </c>
      <c r="R694" s="20" t="str">
        <f t="shared" si="56"/>
        <v/>
      </c>
      <c r="S694" s="20" t="str">
        <f t="shared" si="56"/>
        <v/>
      </c>
      <c r="T694" s="20" t="str">
        <f t="shared" si="56"/>
        <v/>
      </c>
      <c r="U694" s="20" t="str">
        <f t="shared" si="56"/>
        <v/>
      </c>
    </row>
    <row r="695" spans="1:21" s="18" customFormat="1" ht="15.75" hidden="1" customHeight="1" x14ac:dyDescent="0.2">
      <c r="A695" s="92"/>
      <c r="B695" s="19" t="s">
        <v>333</v>
      </c>
      <c r="C695" s="42" t="s">
        <v>16</v>
      </c>
      <c r="D695" s="20" t="str">
        <f t="shared" ref="D695:U695" si="57">IF(D65=D369,"","*")</f>
        <v/>
      </c>
      <c r="E695" s="20" t="str">
        <f t="shared" si="57"/>
        <v/>
      </c>
      <c r="F695" s="20" t="str">
        <f t="shared" si="57"/>
        <v/>
      </c>
      <c r="G695" s="20" t="str">
        <f t="shared" si="57"/>
        <v/>
      </c>
      <c r="H695" s="20" t="str">
        <f t="shared" si="57"/>
        <v/>
      </c>
      <c r="I695" s="20" t="str">
        <f t="shared" si="57"/>
        <v/>
      </c>
      <c r="J695" s="20" t="str">
        <f t="shared" si="57"/>
        <v/>
      </c>
      <c r="K695" s="20" t="str">
        <f t="shared" si="57"/>
        <v/>
      </c>
      <c r="L695" s="20" t="str">
        <f t="shared" si="57"/>
        <v/>
      </c>
      <c r="M695" s="20" t="str">
        <f t="shared" si="57"/>
        <v/>
      </c>
      <c r="N695" s="20" t="str">
        <f t="shared" si="57"/>
        <v/>
      </c>
      <c r="O695" s="20" t="str">
        <f t="shared" si="57"/>
        <v/>
      </c>
      <c r="P695" s="20" t="str">
        <f t="shared" si="57"/>
        <v/>
      </c>
      <c r="Q695" s="20" t="str">
        <f t="shared" si="57"/>
        <v/>
      </c>
      <c r="R695" s="20" t="str">
        <f t="shared" si="57"/>
        <v/>
      </c>
      <c r="S695" s="20" t="str">
        <f t="shared" si="57"/>
        <v/>
      </c>
      <c r="T695" s="20" t="str">
        <f t="shared" si="57"/>
        <v/>
      </c>
      <c r="U695" s="20" t="str">
        <f t="shared" si="57"/>
        <v/>
      </c>
    </row>
    <row r="696" spans="1:21" s="18" customFormat="1" ht="15.75" hidden="1" customHeight="1" x14ac:dyDescent="0.2">
      <c r="A696" s="92"/>
      <c r="B696" s="19" t="s">
        <v>221</v>
      </c>
      <c r="C696" s="42" t="s">
        <v>18</v>
      </c>
      <c r="D696" s="20" t="str">
        <f t="shared" ref="D696:U696" si="58">IF(D66=D370,"","*")</f>
        <v/>
      </c>
      <c r="E696" s="20" t="str">
        <f t="shared" si="58"/>
        <v/>
      </c>
      <c r="F696" s="20" t="str">
        <f t="shared" si="58"/>
        <v/>
      </c>
      <c r="G696" s="20" t="str">
        <f t="shared" si="58"/>
        <v/>
      </c>
      <c r="H696" s="20" t="str">
        <f t="shared" si="58"/>
        <v/>
      </c>
      <c r="I696" s="20" t="str">
        <f t="shared" si="58"/>
        <v/>
      </c>
      <c r="J696" s="20" t="str">
        <f t="shared" si="58"/>
        <v/>
      </c>
      <c r="K696" s="20" t="str">
        <f t="shared" si="58"/>
        <v/>
      </c>
      <c r="L696" s="20" t="str">
        <f t="shared" si="58"/>
        <v/>
      </c>
      <c r="M696" s="20" t="str">
        <f t="shared" si="58"/>
        <v/>
      </c>
      <c r="N696" s="20" t="str">
        <f t="shared" si="58"/>
        <v/>
      </c>
      <c r="O696" s="20" t="str">
        <f t="shared" si="58"/>
        <v/>
      </c>
      <c r="P696" s="20" t="str">
        <f t="shared" si="58"/>
        <v/>
      </c>
      <c r="Q696" s="20" t="str">
        <f t="shared" si="58"/>
        <v/>
      </c>
      <c r="R696" s="20" t="str">
        <f t="shared" si="58"/>
        <v/>
      </c>
      <c r="S696" s="20" t="str">
        <f t="shared" si="58"/>
        <v/>
      </c>
      <c r="T696" s="20" t="str">
        <f t="shared" si="58"/>
        <v/>
      </c>
      <c r="U696" s="20" t="str">
        <f t="shared" si="58"/>
        <v/>
      </c>
    </row>
    <row r="697" spans="1:21" s="18" customFormat="1" ht="15.75" hidden="1" customHeight="1" x14ac:dyDescent="0.2">
      <c r="A697" s="76" t="s">
        <v>334</v>
      </c>
      <c r="B697" s="17" t="s">
        <v>210</v>
      </c>
      <c r="C697" s="63" t="s">
        <v>22</v>
      </c>
      <c r="D697" s="64" t="str">
        <f t="shared" ref="D697:U697" si="59">IF(D67=D371,"","*")</f>
        <v/>
      </c>
      <c r="E697" s="64" t="str">
        <f t="shared" si="59"/>
        <v/>
      </c>
      <c r="F697" s="64" t="str">
        <f t="shared" si="59"/>
        <v/>
      </c>
      <c r="G697" s="64" t="str">
        <f t="shared" si="59"/>
        <v/>
      </c>
      <c r="H697" s="64" t="str">
        <f t="shared" si="59"/>
        <v/>
      </c>
      <c r="I697" s="64" t="str">
        <f t="shared" si="59"/>
        <v/>
      </c>
      <c r="J697" s="64" t="str">
        <f t="shared" si="59"/>
        <v/>
      </c>
      <c r="K697" s="64" t="str">
        <f t="shared" si="59"/>
        <v/>
      </c>
      <c r="L697" s="64" t="str">
        <f t="shared" si="59"/>
        <v/>
      </c>
      <c r="M697" s="64" t="str">
        <f t="shared" si="59"/>
        <v/>
      </c>
      <c r="N697" s="64" t="str">
        <f t="shared" si="59"/>
        <v/>
      </c>
      <c r="O697" s="64" t="str">
        <f t="shared" si="59"/>
        <v/>
      </c>
      <c r="P697" s="64" t="str">
        <f t="shared" si="59"/>
        <v/>
      </c>
      <c r="Q697" s="64" t="str">
        <f t="shared" si="59"/>
        <v/>
      </c>
      <c r="R697" s="64" t="str">
        <f t="shared" si="59"/>
        <v/>
      </c>
      <c r="S697" s="64" t="str">
        <f t="shared" si="59"/>
        <v/>
      </c>
      <c r="T697" s="64" t="str">
        <f t="shared" si="59"/>
        <v/>
      </c>
      <c r="U697" s="64" t="str">
        <f t="shared" si="59"/>
        <v/>
      </c>
    </row>
    <row r="698" spans="1:21" s="18" customFormat="1" ht="15.75" hidden="1" customHeight="1" x14ac:dyDescent="0.2">
      <c r="A698" s="76"/>
      <c r="B698" s="22" t="s">
        <v>211</v>
      </c>
      <c r="C698" s="23" t="s">
        <v>17</v>
      </c>
      <c r="D698" s="24" t="str">
        <f t="shared" ref="D698:U698" si="60">IF(D68=D372,"","*")</f>
        <v/>
      </c>
      <c r="E698" s="24" t="str">
        <f t="shared" si="60"/>
        <v/>
      </c>
      <c r="F698" s="24" t="str">
        <f t="shared" si="60"/>
        <v/>
      </c>
      <c r="G698" s="24" t="str">
        <f t="shared" si="60"/>
        <v/>
      </c>
      <c r="H698" s="24" t="str">
        <f t="shared" si="60"/>
        <v/>
      </c>
      <c r="I698" s="24" t="str">
        <f t="shared" si="60"/>
        <v/>
      </c>
      <c r="J698" s="24" t="str">
        <f t="shared" si="60"/>
        <v/>
      </c>
      <c r="K698" s="24" t="str">
        <f t="shared" si="60"/>
        <v/>
      </c>
      <c r="L698" s="24" t="str">
        <f t="shared" si="60"/>
        <v/>
      </c>
      <c r="M698" s="24" t="str">
        <f t="shared" si="60"/>
        <v/>
      </c>
      <c r="N698" s="24" t="str">
        <f t="shared" si="60"/>
        <v/>
      </c>
      <c r="O698" s="24" t="str">
        <f t="shared" si="60"/>
        <v/>
      </c>
      <c r="P698" s="24" t="str">
        <f t="shared" si="60"/>
        <v/>
      </c>
      <c r="Q698" s="24" t="str">
        <f t="shared" si="60"/>
        <v/>
      </c>
      <c r="R698" s="24" t="str">
        <f t="shared" si="60"/>
        <v/>
      </c>
      <c r="S698" s="24" t="str">
        <f t="shared" si="60"/>
        <v/>
      </c>
      <c r="T698" s="24" t="str">
        <f t="shared" si="60"/>
        <v/>
      </c>
      <c r="U698" s="24" t="str">
        <f t="shared" si="60"/>
        <v/>
      </c>
    </row>
    <row r="699" spans="1:21" s="18" customFormat="1" ht="15.75" hidden="1" customHeight="1" x14ac:dyDescent="0.2">
      <c r="A699" s="76"/>
      <c r="B699" s="21" t="s">
        <v>248</v>
      </c>
      <c r="C699" s="23" t="s">
        <v>14</v>
      </c>
      <c r="D699" s="24" t="str">
        <f t="shared" ref="D699:U699" si="61">IF(D69=D373,"","*")</f>
        <v/>
      </c>
      <c r="E699" s="24" t="str">
        <f t="shared" si="61"/>
        <v/>
      </c>
      <c r="F699" s="24" t="str">
        <f t="shared" si="61"/>
        <v/>
      </c>
      <c r="G699" s="24" t="str">
        <f t="shared" si="61"/>
        <v/>
      </c>
      <c r="H699" s="24" t="str">
        <f t="shared" si="61"/>
        <v/>
      </c>
      <c r="I699" s="24" t="str">
        <f t="shared" si="61"/>
        <v/>
      </c>
      <c r="J699" s="24" t="str">
        <f t="shared" si="61"/>
        <v/>
      </c>
      <c r="K699" s="24" t="str">
        <f t="shared" si="61"/>
        <v/>
      </c>
      <c r="L699" s="24" t="str">
        <f t="shared" si="61"/>
        <v/>
      </c>
      <c r="M699" s="24" t="str">
        <f t="shared" si="61"/>
        <v/>
      </c>
      <c r="N699" s="24" t="str">
        <f t="shared" si="61"/>
        <v/>
      </c>
      <c r="O699" s="24" t="str">
        <f t="shared" si="61"/>
        <v/>
      </c>
      <c r="P699" s="24" t="str">
        <f t="shared" si="61"/>
        <v/>
      </c>
      <c r="Q699" s="24" t="str">
        <f t="shared" si="61"/>
        <v/>
      </c>
      <c r="R699" s="24" t="str">
        <f t="shared" si="61"/>
        <v/>
      </c>
      <c r="S699" s="24" t="str">
        <f t="shared" si="61"/>
        <v/>
      </c>
      <c r="T699" s="24" t="str">
        <f t="shared" si="61"/>
        <v/>
      </c>
      <c r="U699" s="24" t="str">
        <f t="shared" si="61"/>
        <v/>
      </c>
    </row>
    <row r="700" spans="1:21" s="18" customFormat="1" ht="15.75" hidden="1" customHeight="1" x14ac:dyDescent="0.2">
      <c r="A700" s="76"/>
      <c r="B700" s="21" t="s">
        <v>212</v>
      </c>
      <c r="C700" s="23" t="s">
        <v>15</v>
      </c>
      <c r="D700" s="24" t="str">
        <f t="shared" ref="D700:U700" si="62">IF(D70=D374,"","*")</f>
        <v/>
      </c>
      <c r="E700" s="24" t="str">
        <f t="shared" si="62"/>
        <v/>
      </c>
      <c r="F700" s="24" t="str">
        <f t="shared" si="62"/>
        <v/>
      </c>
      <c r="G700" s="24" t="str">
        <f t="shared" si="62"/>
        <v/>
      </c>
      <c r="H700" s="24" t="str">
        <f t="shared" si="62"/>
        <v/>
      </c>
      <c r="I700" s="24" t="str">
        <f t="shared" si="62"/>
        <v/>
      </c>
      <c r="J700" s="24" t="str">
        <f t="shared" si="62"/>
        <v/>
      </c>
      <c r="K700" s="24" t="str">
        <f t="shared" si="62"/>
        <v/>
      </c>
      <c r="L700" s="24" t="str">
        <f t="shared" si="62"/>
        <v/>
      </c>
      <c r="M700" s="24" t="str">
        <f t="shared" si="62"/>
        <v/>
      </c>
      <c r="N700" s="24" t="str">
        <f t="shared" si="62"/>
        <v/>
      </c>
      <c r="O700" s="24" t="str">
        <f t="shared" si="62"/>
        <v/>
      </c>
      <c r="P700" s="24" t="str">
        <f t="shared" si="62"/>
        <v/>
      </c>
      <c r="Q700" s="24" t="str">
        <f t="shared" si="62"/>
        <v/>
      </c>
      <c r="R700" s="24" t="str">
        <f t="shared" si="62"/>
        <v/>
      </c>
      <c r="S700" s="24" t="str">
        <f t="shared" si="62"/>
        <v/>
      </c>
      <c r="T700" s="24" t="str">
        <f t="shared" si="62"/>
        <v/>
      </c>
      <c r="U700" s="24" t="str">
        <f t="shared" si="62"/>
        <v/>
      </c>
    </row>
    <row r="701" spans="1:21" s="18" customFormat="1" ht="15.75" hidden="1" customHeight="1" x14ac:dyDescent="0.2">
      <c r="A701" s="76"/>
      <c r="B701" s="22" t="s">
        <v>333</v>
      </c>
      <c r="C701" s="23" t="s">
        <v>16</v>
      </c>
      <c r="D701" s="24" t="str">
        <f t="shared" ref="D701:U701" si="63">IF(D71=D375,"","*")</f>
        <v/>
      </c>
      <c r="E701" s="24" t="str">
        <f t="shared" si="63"/>
        <v/>
      </c>
      <c r="F701" s="24" t="str">
        <f t="shared" si="63"/>
        <v/>
      </c>
      <c r="G701" s="24" t="str">
        <f t="shared" si="63"/>
        <v/>
      </c>
      <c r="H701" s="24" t="str">
        <f t="shared" si="63"/>
        <v/>
      </c>
      <c r="I701" s="24" t="str">
        <f t="shared" si="63"/>
        <v/>
      </c>
      <c r="J701" s="24" t="str">
        <f t="shared" si="63"/>
        <v/>
      </c>
      <c r="K701" s="24" t="str">
        <f t="shared" si="63"/>
        <v/>
      </c>
      <c r="L701" s="24" t="str">
        <f t="shared" si="63"/>
        <v/>
      </c>
      <c r="M701" s="24" t="str">
        <f t="shared" si="63"/>
        <v/>
      </c>
      <c r="N701" s="24" t="str">
        <f t="shared" si="63"/>
        <v/>
      </c>
      <c r="O701" s="24" t="str">
        <f t="shared" si="63"/>
        <v/>
      </c>
      <c r="P701" s="24" t="str">
        <f t="shared" si="63"/>
        <v/>
      </c>
      <c r="Q701" s="24" t="str">
        <f t="shared" si="63"/>
        <v/>
      </c>
      <c r="R701" s="24" t="str">
        <f t="shared" si="63"/>
        <v/>
      </c>
      <c r="S701" s="24" t="str">
        <f t="shared" si="63"/>
        <v/>
      </c>
      <c r="T701" s="24" t="str">
        <f t="shared" si="63"/>
        <v/>
      </c>
      <c r="U701" s="24" t="str">
        <f t="shared" si="63"/>
        <v/>
      </c>
    </row>
    <row r="702" spans="1:21" s="18" customFormat="1" ht="15.75" hidden="1" customHeight="1" x14ac:dyDescent="0.2">
      <c r="A702" s="77"/>
      <c r="B702" s="25" t="s">
        <v>221</v>
      </c>
      <c r="C702" s="26" t="s">
        <v>18</v>
      </c>
      <c r="D702" s="27" t="str">
        <f t="shared" ref="D702:U702" si="64">IF(D72=D376,"","*")</f>
        <v/>
      </c>
      <c r="E702" s="27" t="str">
        <f t="shared" si="64"/>
        <v/>
      </c>
      <c r="F702" s="27" t="str">
        <f t="shared" si="64"/>
        <v/>
      </c>
      <c r="G702" s="27" t="str">
        <f t="shared" si="64"/>
        <v/>
      </c>
      <c r="H702" s="27" t="str">
        <f t="shared" si="64"/>
        <v/>
      </c>
      <c r="I702" s="27" t="str">
        <f t="shared" si="64"/>
        <v/>
      </c>
      <c r="J702" s="27" t="str">
        <f t="shared" si="64"/>
        <v/>
      </c>
      <c r="K702" s="27" t="str">
        <f t="shared" si="64"/>
        <v/>
      </c>
      <c r="L702" s="27" t="str">
        <f t="shared" si="64"/>
        <v/>
      </c>
      <c r="M702" s="27" t="str">
        <f t="shared" si="64"/>
        <v/>
      </c>
      <c r="N702" s="27" t="str">
        <f t="shared" si="64"/>
        <v/>
      </c>
      <c r="O702" s="27" t="str">
        <f t="shared" si="64"/>
        <v/>
      </c>
      <c r="P702" s="27" t="str">
        <f t="shared" si="64"/>
        <v/>
      </c>
      <c r="Q702" s="27" t="str">
        <f t="shared" si="64"/>
        <v/>
      </c>
      <c r="R702" s="27" t="str">
        <f t="shared" si="64"/>
        <v/>
      </c>
      <c r="S702" s="27" t="str">
        <f t="shared" si="64"/>
        <v/>
      </c>
      <c r="T702" s="27" t="str">
        <f t="shared" si="64"/>
        <v/>
      </c>
      <c r="U702" s="27" t="str">
        <f t="shared" si="64"/>
        <v/>
      </c>
    </row>
    <row r="703" spans="1:21" ht="15.75" hidden="1" customHeight="1" x14ac:dyDescent="0.2">
      <c r="A703" s="72" t="s">
        <v>357</v>
      </c>
      <c r="B703" s="73"/>
      <c r="C703" s="15" t="s">
        <v>77</v>
      </c>
      <c r="D703" s="16" t="str">
        <f t="shared" ref="D703:U703" si="65">IF(D73=D377,"","*")</f>
        <v/>
      </c>
      <c r="E703" s="16" t="str">
        <f t="shared" si="65"/>
        <v/>
      </c>
      <c r="F703" s="16" t="str">
        <f t="shared" si="65"/>
        <v/>
      </c>
      <c r="G703" s="16" t="str">
        <f t="shared" si="65"/>
        <v/>
      </c>
      <c r="H703" s="16" t="str">
        <f t="shared" si="65"/>
        <v/>
      </c>
      <c r="I703" s="16" t="str">
        <f t="shared" si="65"/>
        <v/>
      </c>
      <c r="J703" s="16" t="str">
        <f t="shared" si="65"/>
        <v/>
      </c>
      <c r="K703" s="16" t="str">
        <f t="shared" si="65"/>
        <v/>
      </c>
      <c r="L703" s="16" t="str">
        <f t="shared" si="65"/>
        <v/>
      </c>
      <c r="M703" s="16" t="str">
        <f t="shared" si="65"/>
        <v/>
      </c>
      <c r="N703" s="16" t="str">
        <f t="shared" si="65"/>
        <v/>
      </c>
      <c r="O703" s="16" t="str">
        <f t="shared" si="65"/>
        <v/>
      </c>
      <c r="P703" s="16" t="str">
        <f t="shared" si="65"/>
        <v/>
      </c>
      <c r="Q703" s="16" t="str">
        <f t="shared" si="65"/>
        <v/>
      </c>
      <c r="R703" s="16" t="str">
        <f t="shared" si="65"/>
        <v/>
      </c>
      <c r="S703" s="16" t="str">
        <f t="shared" si="65"/>
        <v/>
      </c>
      <c r="T703" s="16" t="str">
        <f t="shared" si="65"/>
        <v/>
      </c>
      <c r="U703" s="16" t="str">
        <f t="shared" si="65"/>
        <v/>
      </c>
    </row>
    <row r="704" spans="1:21" s="18" customFormat="1" ht="15.75" hidden="1" customHeight="1" x14ac:dyDescent="0.2">
      <c r="A704" s="91" t="s">
        <v>332</v>
      </c>
      <c r="B704" s="17" t="s">
        <v>210</v>
      </c>
      <c r="C704" s="63" t="s">
        <v>22</v>
      </c>
      <c r="D704" s="64" t="str">
        <f t="shared" ref="D704:U704" si="66">IF(D74=D378,"","*")</f>
        <v/>
      </c>
      <c r="E704" s="64" t="str">
        <f t="shared" si="66"/>
        <v/>
      </c>
      <c r="F704" s="64" t="str">
        <f t="shared" si="66"/>
        <v/>
      </c>
      <c r="G704" s="64" t="str">
        <f t="shared" si="66"/>
        <v/>
      </c>
      <c r="H704" s="64" t="str">
        <f t="shared" si="66"/>
        <v/>
      </c>
      <c r="I704" s="64" t="str">
        <f t="shared" si="66"/>
        <v/>
      </c>
      <c r="J704" s="64" t="str">
        <f t="shared" si="66"/>
        <v/>
      </c>
      <c r="K704" s="64" t="str">
        <f t="shared" si="66"/>
        <v/>
      </c>
      <c r="L704" s="64" t="str">
        <f t="shared" si="66"/>
        <v/>
      </c>
      <c r="M704" s="64" t="str">
        <f t="shared" si="66"/>
        <v/>
      </c>
      <c r="N704" s="64" t="str">
        <f t="shared" si="66"/>
        <v/>
      </c>
      <c r="O704" s="64" t="str">
        <f t="shared" si="66"/>
        <v/>
      </c>
      <c r="P704" s="64" t="str">
        <f t="shared" si="66"/>
        <v/>
      </c>
      <c r="Q704" s="64" t="str">
        <f t="shared" si="66"/>
        <v/>
      </c>
      <c r="R704" s="64" t="str">
        <f t="shared" si="66"/>
        <v/>
      </c>
      <c r="S704" s="64" t="str">
        <f t="shared" si="66"/>
        <v/>
      </c>
      <c r="T704" s="64" t="str">
        <f t="shared" si="66"/>
        <v/>
      </c>
      <c r="U704" s="64" t="str">
        <f t="shared" si="66"/>
        <v/>
      </c>
    </row>
    <row r="705" spans="1:21" s="18" customFormat="1" ht="15.75" hidden="1" customHeight="1" x14ac:dyDescent="0.2">
      <c r="A705" s="92"/>
      <c r="B705" s="19" t="s">
        <v>211</v>
      </c>
      <c r="C705" s="42" t="s">
        <v>17</v>
      </c>
      <c r="D705" s="20" t="str">
        <f t="shared" ref="D705:U705" si="67">IF(D75=D379,"","*")</f>
        <v/>
      </c>
      <c r="E705" s="20" t="str">
        <f t="shared" si="67"/>
        <v/>
      </c>
      <c r="F705" s="20" t="str">
        <f t="shared" si="67"/>
        <v/>
      </c>
      <c r="G705" s="20" t="str">
        <f t="shared" si="67"/>
        <v/>
      </c>
      <c r="H705" s="20" t="str">
        <f t="shared" si="67"/>
        <v/>
      </c>
      <c r="I705" s="20" t="str">
        <f t="shared" si="67"/>
        <v/>
      </c>
      <c r="J705" s="20" t="str">
        <f t="shared" si="67"/>
        <v/>
      </c>
      <c r="K705" s="20" t="str">
        <f t="shared" si="67"/>
        <v/>
      </c>
      <c r="L705" s="20" t="str">
        <f t="shared" si="67"/>
        <v/>
      </c>
      <c r="M705" s="20" t="str">
        <f t="shared" si="67"/>
        <v/>
      </c>
      <c r="N705" s="20" t="str">
        <f t="shared" si="67"/>
        <v/>
      </c>
      <c r="O705" s="20" t="str">
        <f t="shared" si="67"/>
        <v/>
      </c>
      <c r="P705" s="20" t="str">
        <f t="shared" si="67"/>
        <v/>
      </c>
      <c r="Q705" s="20" t="str">
        <f t="shared" si="67"/>
        <v/>
      </c>
      <c r="R705" s="20" t="str">
        <f t="shared" si="67"/>
        <v/>
      </c>
      <c r="S705" s="20" t="str">
        <f t="shared" si="67"/>
        <v/>
      </c>
      <c r="T705" s="20" t="str">
        <f t="shared" si="67"/>
        <v/>
      </c>
      <c r="U705" s="20" t="str">
        <f t="shared" si="67"/>
        <v/>
      </c>
    </row>
    <row r="706" spans="1:21" s="18" customFormat="1" ht="15.75" hidden="1" customHeight="1" x14ac:dyDescent="0.2">
      <c r="A706" s="92"/>
      <c r="B706" s="21" t="s">
        <v>248</v>
      </c>
      <c r="C706" s="42" t="s">
        <v>14</v>
      </c>
      <c r="D706" s="20" t="str">
        <f t="shared" ref="D706:U706" si="68">IF(D76=D380,"","*")</f>
        <v/>
      </c>
      <c r="E706" s="20" t="str">
        <f t="shared" si="68"/>
        <v/>
      </c>
      <c r="F706" s="20" t="str">
        <f t="shared" si="68"/>
        <v/>
      </c>
      <c r="G706" s="20" t="str">
        <f t="shared" si="68"/>
        <v/>
      </c>
      <c r="H706" s="20" t="str">
        <f t="shared" si="68"/>
        <v/>
      </c>
      <c r="I706" s="20" t="str">
        <f t="shared" si="68"/>
        <v/>
      </c>
      <c r="J706" s="20" t="str">
        <f t="shared" si="68"/>
        <v/>
      </c>
      <c r="K706" s="20" t="str">
        <f t="shared" si="68"/>
        <v/>
      </c>
      <c r="L706" s="20" t="str">
        <f t="shared" si="68"/>
        <v/>
      </c>
      <c r="M706" s="20" t="str">
        <f t="shared" si="68"/>
        <v/>
      </c>
      <c r="N706" s="20" t="str">
        <f t="shared" si="68"/>
        <v/>
      </c>
      <c r="O706" s="20" t="str">
        <f t="shared" si="68"/>
        <v/>
      </c>
      <c r="P706" s="20" t="str">
        <f t="shared" si="68"/>
        <v/>
      </c>
      <c r="Q706" s="20" t="str">
        <f t="shared" si="68"/>
        <v/>
      </c>
      <c r="R706" s="20" t="str">
        <f t="shared" si="68"/>
        <v/>
      </c>
      <c r="S706" s="20" t="str">
        <f t="shared" si="68"/>
        <v/>
      </c>
      <c r="T706" s="20" t="str">
        <f t="shared" si="68"/>
        <v/>
      </c>
      <c r="U706" s="20" t="str">
        <f t="shared" si="68"/>
        <v/>
      </c>
    </row>
    <row r="707" spans="1:21" s="18" customFormat="1" ht="15.75" hidden="1" customHeight="1" x14ac:dyDescent="0.2">
      <c r="A707" s="92"/>
      <c r="B707" s="21" t="s">
        <v>212</v>
      </c>
      <c r="C707" s="42" t="s">
        <v>15</v>
      </c>
      <c r="D707" s="20" t="str">
        <f t="shared" ref="D707:U707" si="69">IF(D77=D381,"","*")</f>
        <v/>
      </c>
      <c r="E707" s="20" t="str">
        <f t="shared" si="69"/>
        <v/>
      </c>
      <c r="F707" s="20" t="str">
        <f t="shared" si="69"/>
        <v/>
      </c>
      <c r="G707" s="20" t="str">
        <f t="shared" si="69"/>
        <v/>
      </c>
      <c r="H707" s="20" t="str">
        <f t="shared" si="69"/>
        <v/>
      </c>
      <c r="I707" s="20" t="str">
        <f t="shared" si="69"/>
        <v/>
      </c>
      <c r="J707" s="20" t="str">
        <f t="shared" si="69"/>
        <v/>
      </c>
      <c r="K707" s="20" t="str">
        <f t="shared" si="69"/>
        <v/>
      </c>
      <c r="L707" s="20" t="str">
        <f t="shared" si="69"/>
        <v/>
      </c>
      <c r="M707" s="20" t="str">
        <f t="shared" si="69"/>
        <v/>
      </c>
      <c r="N707" s="20" t="str">
        <f t="shared" si="69"/>
        <v/>
      </c>
      <c r="O707" s="20" t="str">
        <f t="shared" si="69"/>
        <v/>
      </c>
      <c r="P707" s="20" t="str">
        <f t="shared" si="69"/>
        <v/>
      </c>
      <c r="Q707" s="20" t="str">
        <f t="shared" si="69"/>
        <v/>
      </c>
      <c r="R707" s="20" t="str">
        <f t="shared" si="69"/>
        <v/>
      </c>
      <c r="S707" s="20" t="str">
        <f t="shared" si="69"/>
        <v/>
      </c>
      <c r="T707" s="20" t="str">
        <f t="shared" si="69"/>
        <v/>
      </c>
      <c r="U707" s="20" t="str">
        <f t="shared" si="69"/>
        <v/>
      </c>
    </row>
    <row r="708" spans="1:21" s="18" customFormat="1" ht="15.75" hidden="1" customHeight="1" x14ac:dyDescent="0.2">
      <c r="A708" s="92"/>
      <c r="B708" s="19" t="s">
        <v>333</v>
      </c>
      <c r="C708" s="42" t="s">
        <v>16</v>
      </c>
      <c r="D708" s="20" t="str">
        <f t="shared" ref="D708:U708" si="70">IF(D78=D382,"","*")</f>
        <v/>
      </c>
      <c r="E708" s="20" t="str">
        <f t="shared" si="70"/>
        <v/>
      </c>
      <c r="F708" s="20" t="str">
        <f t="shared" si="70"/>
        <v/>
      </c>
      <c r="G708" s="20" t="str">
        <f t="shared" si="70"/>
        <v/>
      </c>
      <c r="H708" s="20" t="str">
        <f t="shared" si="70"/>
        <v/>
      </c>
      <c r="I708" s="20" t="str">
        <f t="shared" si="70"/>
        <v/>
      </c>
      <c r="J708" s="20" t="str">
        <f t="shared" si="70"/>
        <v/>
      </c>
      <c r="K708" s="20" t="str">
        <f t="shared" si="70"/>
        <v/>
      </c>
      <c r="L708" s="20" t="str">
        <f t="shared" si="70"/>
        <v/>
      </c>
      <c r="M708" s="20" t="str">
        <f t="shared" si="70"/>
        <v/>
      </c>
      <c r="N708" s="20" t="str">
        <f t="shared" si="70"/>
        <v/>
      </c>
      <c r="O708" s="20" t="str">
        <f t="shared" si="70"/>
        <v/>
      </c>
      <c r="P708" s="20" t="str">
        <f t="shared" si="70"/>
        <v/>
      </c>
      <c r="Q708" s="20" t="str">
        <f t="shared" si="70"/>
        <v/>
      </c>
      <c r="R708" s="20" t="str">
        <f t="shared" si="70"/>
        <v/>
      </c>
      <c r="S708" s="20" t="str">
        <f t="shared" si="70"/>
        <v/>
      </c>
      <c r="T708" s="20" t="str">
        <f t="shared" si="70"/>
        <v/>
      </c>
      <c r="U708" s="20" t="str">
        <f t="shared" si="70"/>
        <v/>
      </c>
    </row>
    <row r="709" spans="1:21" s="18" customFormat="1" ht="15.75" hidden="1" customHeight="1" x14ac:dyDescent="0.2">
      <c r="A709" s="92"/>
      <c r="B709" s="19" t="s">
        <v>221</v>
      </c>
      <c r="C709" s="42" t="s">
        <v>18</v>
      </c>
      <c r="D709" s="20" t="str">
        <f t="shared" ref="D709:U709" si="71">IF(D79=D383,"","*")</f>
        <v/>
      </c>
      <c r="E709" s="20" t="str">
        <f t="shared" si="71"/>
        <v/>
      </c>
      <c r="F709" s="20" t="str">
        <f t="shared" si="71"/>
        <v/>
      </c>
      <c r="G709" s="20" t="str">
        <f t="shared" si="71"/>
        <v/>
      </c>
      <c r="H709" s="20" t="str">
        <f t="shared" si="71"/>
        <v/>
      </c>
      <c r="I709" s="20" t="str">
        <f t="shared" si="71"/>
        <v/>
      </c>
      <c r="J709" s="20" t="str">
        <f t="shared" si="71"/>
        <v/>
      </c>
      <c r="K709" s="20" t="str">
        <f t="shared" si="71"/>
        <v/>
      </c>
      <c r="L709" s="20" t="str">
        <f t="shared" si="71"/>
        <v/>
      </c>
      <c r="M709" s="20" t="str">
        <f t="shared" si="71"/>
        <v/>
      </c>
      <c r="N709" s="20" t="str">
        <f t="shared" si="71"/>
        <v/>
      </c>
      <c r="O709" s="20" t="str">
        <f t="shared" si="71"/>
        <v/>
      </c>
      <c r="P709" s="20" t="str">
        <f t="shared" si="71"/>
        <v/>
      </c>
      <c r="Q709" s="20" t="str">
        <f t="shared" si="71"/>
        <v/>
      </c>
      <c r="R709" s="20" t="str">
        <f t="shared" si="71"/>
        <v/>
      </c>
      <c r="S709" s="20" t="str">
        <f t="shared" si="71"/>
        <v/>
      </c>
      <c r="T709" s="20" t="str">
        <f t="shared" si="71"/>
        <v/>
      </c>
      <c r="U709" s="20" t="str">
        <f t="shared" si="71"/>
        <v/>
      </c>
    </row>
    <row r="710" spans="1:21" s="18" customFormat="1" ht="15.75" hidden="1" customHeight="1" x14ac:dyDescent="0.2">
      <c r="A710" s="76" t="s">
        <v>334</v>
      </c>
      <c r="B710" s="17" t="s">
        <v>210</v>
      </c>
      <c r="C710" s="63" t="s">
        <v>22</v>
      </c>
      <c r="D710" s="64" t="str">
        <f t="shared" ref="D710:U710" si="72">IF(D80=D384,"","*")</f>
        <v/>
      </c>
      <c r="E710" s="64" t="str">
        <f t="shared" si="72"/>
        <v/>
      </c>
      <c r="F710" s="64" t="str">
        <f t="shared" si="72"/>
        <v/>
      </c>
      <c r="G710" s="64" t="str">
        <f t="shared" si="72"/>
        <v/>
      </c>
      <c r="H710" s="64" t="str">
        <f t="shared" si="72"/>
        <v/>
      </c>
      <c r="I710" s="64" t="str">
        <f t="shared" si="72"/>
        <v/>
      </c>
      <c r="J710" s="64" t="str">
        <f t="shared" si="72"/>
        <v/>
      </c>
      <c r="K710" s="64" t="str">
        <f t="shared" si="72"/>
        <v/>
      </c>
      <c r="L710" s="64" t="str">
        <f t="shared" si="72"/>
        <v/>
      </c>
      <c r="M710" s="64" t="str">
        <f t="shared" si="72"/>
        <v/>
      </c>
      <c r="N710" s="64" t="str">
        <f t="shared" si="72"/>
        <v/>
      </c>
      <c r="O710" s="64" t="str">
        <f t="shared" si="72"/>
        <v/>
      </c>
      <c r="P710" s="64" t="str">
        <f t="shared" si="72"/>
        <v/>
      </c>
      <c r="Q710" s="64" t="str">
        <f t="shared" si="72"/>
        <v/>
      </c>
      <c r="R710" s="64" t="str">
        <f t="shared" si="72"/>
        <v/>
      </c>
      <c r="S710" s="64" t="str">
        <f t="shared" si="72"/>
        <v/>
      </c>
      <c r="T710" s="64" t="str">
        <f t="shared" si="72"/>
        <v/>
      </c>
      <c r="U710" s="64" t="str">
        <f t="shared" si="72"/>
        <v/>
      </c>
    </row>
    <row r="711" spans="1:21" s="18" customFormat="1" ht="15.75" hidden="1" customHeight="1" x14ac:dyDescent="0.2">
      <c r="A711" s="76"/>
      <c r="B711" s="22" t="s">
        <v>211</v>
      </c>
      <c r="C711" s="23" t="s">
        <v>17</v>
      </c>
      <c r="D711" s="24" t="str">
        <f t="shared" ref="D711:U711" si="73">IF(D81=D385,"","*")</f>
        <v/>
      </c>
      <c r="E711" s="24" t="str">
        <f t="shared" si="73"/>
        <v/>
      </c>
      <c r="F711" s="24" t="str">
        <f t="shared" si="73"/>
        <v/>
      </c>
      <c r="G711" s="24" t="str">
        <f t="shared" si="73"/>
        <v/>
      </c>
      <c r="H711" s="24" t="str">
        <f t="shared" si="73"/>
        <v/>
      </c>
      <c r="I711" s="24" t="str">
        <f t="shared" si="73"/>
        <v/>
      </c>
      <c r="J711" s="24" t="str">
        <f t="shared" si="73"/>
        <v/>
      </c>
      <c r="K711" s="24" t="str">
        <f t="shared" si="73"/>
        <v/>
      </c>
      <c r="L711" s="24" t="str">
        <f t="shared" si="73"/>
        <v/>
      </c>
      <c r="M711" s="24" t="str">
        <f t="shared" si="73"/>
        <v/>
      </c>
      <c r="N711" s="24" t="str">
        <f t="shared" si="73"/>
        <v/>
      </c>
      <c r="O711" s="24" t="str">
        <f t="shared" si="73"/>
        <v/>
      </c>
      <c r="P711" s="24" t="str">
        <f t="shared" si="73"/>
        <v/>
      </c>
      <c r="Q711" s="24" t="str">
        <f t="shared" si="73"/>
        <v/>
      </c>
      <c r="R711" s="24" t="str">
        <f t="shared" si="73"/>
        <v/>
      </c>
      <c r="S711" s="24" t="str">
        <f t="shared" si="73"/>
        <v/>
      </c>
      <c r="T711" s="24" t="str">
        <f t="shared" si="73"/>
        <v/>
      </c>
      <c r="U711" s="24" t="str">
        <f t="shared" si="73"/>
        <v/>
      </c>
    </row>
    <row r="712" spans="1:21" s="18" customFormat="1" ht="15.75" hidden="1" customHeight="1" x14ac:dyDescent="0.2">
      <c r="A712" s="76"/>
      <c r="B712" s="21" t="s">
        <v>248</v>
      </c>
      <c r="C712" s="23" t="s">
        <v>14</v>
      </c>
      <c r="D712" s="24" t="str">
        <f t="shared" ref="D712:U712" si="74">IF(D82=D386,"","*")</f>
        <v/>
      </c>
      <c r="E712" s="24" t="str">
        <f t="shared" si="74"/>
        <v/>
      </c>
      <c r="F712" s="24" t="str">
        <f t="shared" si="74"/>
        <v/>
      </c>
      <c r="G712" s="24" t="str">
        <f t="shared" si="74"/>
        <v/>
      </c>
      <c r="H712" s="24" t="str">
        <f t="shared" si="74"/>
        <v/>
      </c>
      <c r="I712" s="24" t="str">
        <f t="shared" si="74"/>
        <v/>
      </c>
      <c r="J712" s="24" t="str">
        <f t="shared" si="74"/>
        <v/>
      </c>
      <c r="K712" s="24" t="str">
        <f t="shared" si="74"/>
        <v/>
      </c>
      <c r="L712" s="24" t="str">
        <f t="shared" si="74"/>
        <v/>
      </c>
      <c r="M712" s="24" t="str">
        <f t="shared" si="74"/>
        <v/>
      </c>
      <c r="N712" s="24" t="str">
        <f t="shared" si="74"/>
        <v/>
      </c>
      <c r="O712" s="24" t="str">
        <f t="shared" si="74"/>
        <v/>
      </c>
      <c r="P712" s="24" t="str">
        <f t="shared" si="74"/>
        <v/>
      </c>
      <c r="Q712" s="24" t="str">
        <f t="shared" si="74"/>
        <v/>
      </c>
      <c r="R712" s="24" t="str">
        <f t="shared" si="74"/>
        <v/>
      </c>
      <c r="S712" s="24" t="str">
        <f t="shared" si="74"/>
        <v/>
      </c>
      <c r="T712" s="24" t="str">
        <f t="shared" si="74"/>
        <v/>
      </c>
      <c r="U712" s="24" t="str">
        <f t="shared" si="74"/>
        <v/>
      </c>
    </row>
    <row r="713" spans="1:21" s="18" customFormat="1" ht="15.75" hidden="1" customHeight="1" x14ac:dyDescent="0.2">
      <c r="A713" s="76"/>
      <c r="B713" s="21" t="s">
        <v>212</v>
      </c>
      <c r="C713" s="23" t="s">
        <v>15</v>
      </c>
      <c r="D713" s="24" t="str">
        <f t="shared" ref="D713:U713" si="75">IF(D83=D387,"","*")</f>
        <v/>
      </c>
      <c r="E713" s="24" t="str">
        <f t="shared" si="75"/>
        <v/>
      </c>
      <c r="F713" s="24" t="str">
        <f t="shared" si="75"/>
        <v/>
      </c>
      <c r="G713" s="24" t="str">
        <f t="shared" si="75"/>
        <v/>
      </c>
      <c r="H713" s="24" t="str">
        <f t="shared" si="75"/>
        <v/>
      </c>
      <c r="I713" s="24" t="str">
        <f t="shared" si="75"/>
        <v/>
      </c>
      <c r="J713" s="24" t="str">
        <f t="shared" si="75"/>
        <v/>
      </c>
      <c r="K713" s="24" t="str">
        <f t="shared" si="75"/>
        <v/>
      </c>
      <c r="L713" s="24" t="str">
        <f t="shared" si="75"/>
        <v/>
      </c>
      <c r="M713" s="24" t="str">
        <f t="shared" si="75"/>
        <v/>
      </c>
      <c r="N713" s="24" t="str">
        <f t="shared" si="75"/>
        <v/>
      </c>
      <c r="O713" s="24" t="str">
        <f t="shared" si="75"/>
        <v/>
      </c>
      <c r="P713" s="24" t="str">
        <f t="shared" si="75"/>
        <v/>
      </c>
      <c r="Q713" s="24" t="str">
        <f t="shared" si="75"/>
        <v/>
      </c>
      <c r="R713" s="24" t="str">
        <f t="shared" si="75"/>
        <v/>
      </c>
      <c r="S713" s="24" t="str">
        <f t="shared" si="75"/>
        <v/>
      </c>
      <c r="T713" s="24" t="str">
        <f t="shared" si="75"/>
        <v/>
      </c>
      <c r="U713" s="24" t="str">
        <f t="shared" si="75"/>
        <v/>
      </c>
    </row>
    <row r="714" spans="1:21" s="18" customFormat="1" ht="15.75" hidden="1" customHeight="1" x14ac:dyDescent="0.2">
      <c r="A714" s="76"/>
      <c r="B714" s="22" t="s">
        <v>333</v>
      </c>
      <c r="C714" s="23" t="s">
        <v>16</v>
      </c>
      <c r="D714" s="24" t="str">
        <f t="shared" ref="D714:U714" si="76">IF(D84=D388,"","*")</f>
        <v/>
      </c>
      <c r="E714" s="24" t="str">
        <f t="shared" si="76"/>
        <v/>
      </c>
      <c r="F714" s="24" t="str">
        <f t="shared" si="76"/>
        <v/>
      </c>
      <c r="G714" s="24" t="str">
        <f t="shared" si="76"/>
        <v/>
      </c>
      <c r="H714" s="24" t="str">
        <f t="shared" si="76"/>
        <v/>
      </c>
      <c r="I714" s="24" t="str">
        <f t="shared" si="76"/>
        <v/>
      </c>
      <c r="J714" s="24" t="str">
        <f t="shared" si="76"/>
        <v/>
      </c>
      <c r="K714" s="24" t="str">
        <f t="shared" si="76"/>
        <v/>
      </c>
      <c r="L714" s="24" t="str">
        <f t="shared" si="76"/>
        <v/>
      </c>
      <c r="M714" s="24" t="str">
        <f t="shared" si="76"/>
        <v/>
      </c>
      <c r="N714" s="24" t="str">
        <f t="shared" si="76"/>
        <v/>
      </c>
      <c r="O714" s="24" t="str">
        <f t="shared" si="76"/>
        <v/>
      </c>
      <c r="P714" s="24" t="str">
        <f t="shared" si="76"/>
        <v/>
      </c>
      <c r="Q714" s="24" t="str">
        <f t="shared" si="76"/>
        <v/>
      </c>
      <c r="R714" s="24" t="str">
        <f t="shared" si="76"/>
        <v/>
      </c>
      <c r="S714" s="24" t="str">
        <f t="shared" si="76"/>
        <v/>
      </c>
      <c r="T714" s="24" t="str">
        <f t="shared" si="76"/>
        <v/>
      </c>
      <c r="U714" s="24" t="str">
        <f t="shared" si="76"/>
        <v/>
      </c>
    </row>
    <row r="715" spans="1:21" s="18" customFormat="1" ht="15.75" hidden="1" customHeight="1" x14ac:dyDescent="0.2">
      <c r="A715" s="77"/>
      <c r="B715" s="25" t="s">
        <v>221</v>
      </c>
      <c r="C715" s="26" t="s">
        <v>18</v>
      </c>
      <c r="D715" s="27" t="str">
        <f t="shared" ref="D715:U715" si="77">IF(D85=D389,"","*")</f>
        <v/>
      </c>
      <c r="E715" s="27" t="str">
        <f t="shared" si="77"/>
        <v/>
      </c>
      <c r="F715" s="27" t="str">
        <f t="shared" si="77"/>
        <v/>
      </c>
      <c r="G715" s="27" t="str">
        <f t="shared" si="77"/>
        <v/>
      </c>
      <c r="H715" s="27" t="str">
        <f t="shared" si="77"/>
        <v/>
      </c>
      <c r="I715" s="27" t="str">
        <f t="shared" si="77"/>
        <v/>
      </c>
      <c r="J715" s="27" t="str">
        <f t="shared" si="77"/>
        <v/>
      </c>
      <c r="K715" s="27" t="str">
        <f t="shared" si="77"/>
        <v/>
      </c>
      <c r="L715" s="27" t="str">
        <f t="shared" si="77"/>
        <v/>
      </c>
      <c r="M715" s="27" t="str">
        <f t="shared" si="77"/>
        <v/>
      </c>
      <c r="N715" s="27" t="str">
        <f t="shared" si="77"/>
        <v/>
      </c>
      <c r="O715" s="27" t="str">
        <f t="shared" si="77"/>
        <v/>
      </c>
      <c r="P715" s="27" t="str">
        <f t="shared" si="77"/>
        <v/>
      </c>
      <c r="Q715" s="27" t="str">
        <f t="shared" si="77"/>
        <v/>
      </c>
      <c r="R715" s="27" t="str">
        <f t="shared" si="77"/>
        <v/>
      </c>
      <c r="S715" s="27" t="str">
        <f t="shared" si="77"/>
        <v/>
      </c>
      <c r="T715" s="27" t="str">
        <f t="shared" si="77"/>
        <v/>
      </c>
      <c r="U715" s="27" t="str">
        <f t="shared" si="77"/>
        <v/>
      </c>
    </row>
    <row r="716" spans="1:21" ht="15.75" hidden="1" customHeight="1" x14ac:dyDescent="0.2">
      <c r="A716" s="72" t="s">
        <v>237</v>
      </c>
      <c r="B716" s="73"/>
      <c r="C716" s="15" t="s">
        <v>35</v>
      </c>
      <c r="D716" s="16" t="str">
        <f t="shared" ref="D716:U716" si="78">IF(D86=D390,"","*")</f>
        <v/>
      </c>
      <c r="E716" s="16" t="str">
        <f t="shared" si="78"/>
        <v/>
      </c>
      <c r="F716" s="16" t="str">
        <f t="shared" si="78"/>
        <v/>
      </c>
      <c r="G716" s="16" t="str">
        <f t="shared" si="78"/>
        <v/>
      </c>
      <c r="H716" s="16" t="str">
        <f t="shared" si="78"/>
        <v/>
      </c>
      <c r="I716" s="16" t="str">
        <f t="shared" si="78"/>
        <v/>
      </c>
      <c r="J716" s="16" t="str">
        <f t="shared" si="78"/>
        <v/>
      </c>
      <c r="K716" s="16" t="str">
        <f t="shared" si="78"/>
        <v/>
      </c>
      <c r="L716" s="16" t="str">
        <f t="shared" si="78"/>
        <v/>
      </c>
      <c r="M716" s="16" t="str">
        <f t="shared" si="78"/>
        <v/>
      </c>
      <c r="N716" s="16" t="str">
        <f t="shared" si="78"/>
        <v/>
      </c>
      <c r="O716" s="16" t="str">
        <f t="shared" si="78"/>
        <v/>
      </c>
      <c r="P716" s="16" t="str">
        <f t="shared" si="78"/>
        <v/>
      </c>
      <c r="Q716" s="16" t="str">
        <f t="shared" si="78"/>
        <v/>
      </c>
      <c r="R716" s="16" t="str">
        <f t="shared" si="78"/>
        <v/>
      </c>
      <c r="S716" s="16" t="str">
        <f t="shared" si="78"/>
        <v/>
      </c>
      <c r="T716" s="16" t="str">
        <f t="shared" si="78"/>
        <v/>
      </c>
      <c r="U716" s="16" t="str">
        <f t="shared" si="78"/>
        <v/>
      </c>
    </row>
    <row r="717" spans="1:21" s="18" customFormat="1" ht="15.75" hidden="1" customHeight="1" x14ac:dyDescent="0.2">
      <c r="A717" s="91" t="s">
        <v>332</v>
      </c>
      <c r="B717" s="17" t="s">
        <v>210</v>
      </c>
      <c r="C717" s="63" t="s">
        <v>22</v>
      </c>
      <c r="D717" s="64" t="str">
        <f t="shared" ref="D717:U717" si="79">IF(D87=D391,"","*")</f>
        <v/>
      </c>
      <c r="E717" s="64" t="str">
        <f t="shared" si="79"/>
        <v/>
      </c>
      <c r="F717" s="64" t="str">
        <f t="shared" si="79"/>
        <v/>
      </c>
      <c r="G717" s="64" t="str">
        <f t="shared" si="79"/>
        <v/>
      </c>
      <c r="H717" s="64" t="str">
        <f t="shared" si="79"/>
        <v/>
      </c>
      <c r="I717" s="64" t="str">
        <f t="shared" si="79"/>
        <v/>
      </c>
      <c r="J717" s="64" t="str">
        <f t="shared" si="79"/>
        <v/>
      </c>
      <c r="K717" s="64" t="str">
        <f t="shared" si="79"/>
        <v/>
      </c>
      <c r="L717" s="64" t="str">
        <f t="shared" si="79"/>
        <v/>
      </c>
      <c r="M717" s="64" t="str">
        <f t="shared" si="79"/>
        <v/>
      </c>
      <c r="N717" s="64" t="str">
        <f t="shared" si="79"/>
        <v/>
      </c>
      <c r="O717" s="64" t="str">
        <f t="shared" si="79"/>
        <v/>
      </c>
      <c r="P717" s="64" t="str">
        <f t="shared" si="79"/>
        <v/>
      </c>
      <c r="Q717" s="64" t="str">
        <f t="shared" si="79"/>
        <v/>
      </c>
      <c r="R717" s="64" t="str">
        <f t="shared" si="79"/>
        <v/>
      </c>
      <c r="S717" s="64" t="str">
        <f t="shared" si="79"/>
        <v/>
      </c>
      <c r="T717" s="64" t="str">
        <f t="shared" si="79"/>
        <v/>
      </c>
      <c r="U717" s="64" t="str">
        <f t="shared" si="79"/>
        <v/>
      </c>
    </row>
    <row r="718" spans="1:21" s="18" customFormat="1" ht="15.75" hidden="1" customHeight="1" x14ac:dyDescent="0.2">
      <c r="A718" s="92"/>
      <c r="B718" s="19" t="s">
        <v>211</v>
      </c>
      <c r="C718" s="42" t="s">
        <v>17</v>
      </c>
      <c r="D718" s="20" t="str">
        <f t="shared" ref="D718:U718" si="80">IF(D88=D392,"","*")</f>
        <v/>
      </c>
      <c r="E718" s="20" t="str">
        <f t="shared" si="80"/>
        <v/>
      </c>
      <c r="F718" s="20" t="str">
        <f t="shared" si="80"/>
        <v/>
      </c>
      <c r="G718" s="20" t="str">
        <f t="shared" si="80"/>
        <v/>
      </c>
      <c r="H718" s="20" t="str">
        <f t="shared" si="80"/>
        <v/>
      </c>
      <c r="I718" s="20" t="str">
        <f t="shared" si="80"/>
        <v/>
      </c>
      <c r="J718" s="20" t="str">
        <f t="shared" si="80"/>
        <v/>
      </c>
      <c r="K718" s="20" t="str">
        <f t="shared" si="80"/>
        <v/>
      </c>
      <c r="L718" s="20" t="str">
        <f t="shared" si="80"/>
        <v/>
      </c>
      <c r="M718" s="20" t="str">
        <f t="shared" si="80"/>
        <v/>
      </c>
      <c r="N718" s="20" t="str">
        <f t="shared" si="80"/>
        <v/>
      </c>
      <c r="O718" s="20" t="str">
        <f t="shared" si="80"/>
        <v/>
      </c>
      <c r="P718" s="20" t="str">
        <f t="shared" si="80"/>
        <v/>
      </c>
      <c r="Q718" s="20" t="str">
        <f t="shared" si="80"/>
        <v/>
      </c>
      <c r="R718" s="20" t="str">
        <f t="shared" si="80"/>
        <v/>
      </c>
      <c r="S718" s="20" t="str">
        <f t="shared" si="80"/>
        <v/>
      </c>
      <c r="T718" s="20" t="str">
        <f t="shared" si="80"/>
        <v/>
      </c>
      <c r="U718" s="20" t="str">
        <f t="shared" si="80"/>
        <v/>
      </c>
    </row>
    <row r="719" spans="1:21" s="18" customFormat="1" ht="15.75" hidden="1" customHeight="1" x14ac:dyDescent="0.2">
      <c r="A719" s="92"/>
      <c r="B719" s="21" t="s">
        <v>248</v>
      </c>
      <c r="C719" s="42" t="s">
        <v>14</v>
      </c>
      <c r="D719" s="20" t="str">
        <f t="shared" ref="D719:U719" si="81">IF(D89=D393,"","*")</f>
        <v/>
      </c>
      <c r="E719" s="20" t="str">
        <f t="shared" si="81"/>
        <v/>
      </c>
      <c r="F719" s="20" t="str">
        <f t="shared" si="81"/>
        <v/>
      </c>
      <c r="G719" s="20" t="str">
        <f t="shared" si="81"/>
        <v/>
      </c>
      <c r="H719" s="20" t="str">
        <f t="shared" si="81"/>
        <v/>
      </c>
      <c r="I719" s="20" t="str">
        <f t="shared" si="81"/>
        <v/>
      </c>
      <c r="J719" s="20" t="str">
        <f t="shared" si="81"/>
        <v/>
      </c>
      <c r="K719" s="20" t="str">
        <f t="shared" si="81"/>
        <v/>
      </c>
      <c r="L719" s="20" t="str">
        <f t="shared" si="81"/>
        <v/>
      </c>
      <c r="M719" s="20" t="str">
        <f t="shared" si="81"/>
        <v/>
      </c>
      <c r="N719" s="20" t="str">
        <f t="shared" si="81"/>
        <v/>
      </c>
      <c r="O719" s="20" t="str">
        <f t="shared" si="81"/>
        <v/>
      </c>
      <c r="P719" s="20" t="str">
        <f t="shared" si="81"/>
        <v/>
      </c>
      <c r="Q719" s="20" t="str">
        <f t="shared" si="81"/>
        <v/>
      </c>
      <c r="R719" s="20" t="str">
        <f t="shared" si="81"/>
        <v/>
      </c>
      <c r="S719" s="20" t="str">
        <f t="shared" si="81"/>
        <v/>
      </c>
      <c r="T719" s="20" t="str">
        <f t="shared" si="81"/>
        <v/>
      </c>
      <c r="U719" s="20" t="str">
        <f t="shared" si="81"/>
        <v/>
      </c>
    </row>
    <row r="720" spans="1:21" s="18" customFormat="1" ht="15.75" hidden="1" customHeight="1" x14ac:dyDescent="0.2">
      <c r="A720" s="92"/>
      <c r="B720" s="21" t="s">
        <v>212</v>
      </c>
      <c r="C720" s="42" t="s">
        <v>15</v>
      </c>
      <c r="D720" s="20" t="str">
        <f t="shared" ref="D720:U720" si="82">IF(D90=D394,"","*")</f>
        <v/>
      </c>
      <c r="E720" s="20" t="str">
        <f t="shared" si="82"/>
        <v/>
      </c>
      <c r="F720" s="20" t="str">
        <f t="shared" si="82"/>
        <v/>
      </c>
      <c r="G720" s="20" t="str">
        <f t="shared" si="82"/>
        <v/>
      </c>
      <c r="H720" s="20" t="str">
        <f t="shared" si="82"/>
        <v/>
      </c>
      <c r="I720" s="20" t="str">
        <f t="shared" si="82"/>
        <v/>
      </c>
      <c r="J720" s="20" t="str">
        <f t="shared" si="82"/>
        <v/>
      </c>
      <c r="K720" s="20" t="str">
        <f t="shared" si="82"/>
        <v/>
      </c>
      <c r="L720" s="20" t="str">
        <f t="shared" si="82"/>
        <v/>
      </c>
      <c r="M720" s="20" t="str">
        <f t="shared" si="82"/>
        <v/>
      </c>
      <c r="N720" s="20" t="str">
        <f t="shared" si="82"/>
        <v/>
      </c>
      <c r="O720" s="20" t="str">
        <f t="shared" si="82"/>
        <v/>
      </c>
      <c r="P720" s="20" t="str">
        <f t="shared" si="82"/>
        <v/>
      </c>
      <c r="Q720" s="20" t="str">
        <f t="shared" si="82"/>
        <v/>
      </c>
      <c r="R720" s="20" t="str">
        <f t="shared" si="82"/>
        <v/>
      </c>
      <c r="S720" s="20" t="str">
        <f t="shared" si="82"/>
        <v/>
      </c>
      <c r="T720" s="20" t="str">
        <f t="shared" si="82"/>
        <v/>
      </c>
      <c r="U720" s="20" t="str">
        <f t="shared" si="82"/>
        <v/>
      </c>
    </row>
    <row r="721" spans="1:21" s="18" customFormat="1" ht="15.75" hidden="1" customHeight="1" x14ac:dyDescent="0.2">
      <c r="A721" s="92"/>
      <c r="B721" s="19" t="s">
        <v>333</v>
      </c>
      <c r="C721" s="42" t="s">
        <v>16</v>
      </c>
      <c r="D721" s="20" t="str">
        <f t="shared" ref="D721:U721" si="83">IF(D91=D395,"","*")</f>
        <v/>
      </c>
      <c r="E721" s="20" t="str">
        <f t="shared" si="83"/>
        <v/>
      </c>
      <c r="F721" s="20" t="str">
        <f t="shared" si="83"/>
        <v/>
      </c>
      <c r="G721" s="20" t="str">
        <f t="shared" si="83"/>
        <v/>
      </c>
      <c r="H721" s="20" t="str">
        <f t="shared" si="83"/>
        <v/>
      </c>
      <c r="I721" s="20" t="str">
        <f t="shared" si="83"/>
        <v/>
      </c>
      <c r="J721" s="20" t="str">
        <f t="shared" si="83"/>
        <v/>
      </c>
      <c r="K721" s="20" t="str">
        <f t="shared" si="83"/>
        <v/>
      </c>
      <c r="L721" s="20" t="str">
        <f t="shared" si="83"/>
        <v/>
      </c>
      <c r="M721" s="20" t="str">
        <f t="shared" si="83"/>
        <v/>
      </c>
      <c r="N721" s="20" t="str">
        <f t="shared" si="83"/>
        <v/>
      </c>
      <c r="O721" s="20" t="str">
        <f t="shared" si="83"/>
        <v/>
      </c>
      <c r="P721" s="20" t="str">
        <f t="shared" si="83"/>
        <v/>
      </c>
      <c r="Q721" s="20" t="str">
        <f t="shared" si="83"/>
        <v/>
      </c>
      <c r="R721" s="20" t="str">
        <f t="shared" si="83"/>
        <v/>
      </c>
      <c r="S721" s="20" t="str">
        <f t="shared" si="83"/>
        <v/>
      </c>
      <c r="T721" s="20" t="str">
        <f t="shared" si="83"/>
        <v/>
      </c>
      <c r="U721" s="20" t="str">
        <f t="shared" si="83"/>
        <v/>
      </c>
    </row>
    <row r="722" spans="1:21" s="18" customFormat="1" ht="15.75" hidden="1" customHeight="1" x14ac:dyDescent="0.2">
      <c r="A722" s="92"/>
      <c r="B722" s="19" t="s">
        <v>221</v>
      </c>
      <c r="C722" s="42" t="s">
        <v>18</v>
      </c>
      <c r="D722" s="20" t="str">
        <f t="shared" ref="D722:U722" si="84">IF(D92=D396,"","*")</f>
        <v/>
      </c>
      <c r="E722" s="20" t="str">
        <f t="shared" si="84"/>
        <v/>
      </c>
      <c r="F722" s="20" t="str">
        <f t="shared" si="84"/>
        <v/>
      </c>
      <c r="G722" s="20" t="str">
        <f t="shared" si="84"/>
        <v/>
      </c>
      <c r="H722" s="20" t="str">
        <f t="shared" si="84"/>
        <v/>
      </c>
      <c r="I722" s="20" t="str">
        <f t="shared" si="84"/>
        <v/>
      </c>
      <c r="J722" s="20" t="str">
        <f t="shared" si="84"/>
        <v/>
      </c>
      <c r="K722" s="20" t="str">
        <f t="shared" si="84"/>
        <v/>
      </c>
      <c r="L722" s="20" t="str">
        <f t="shared" si="84"/>
        <v/>
      </c>
      <c r="M722" s="20" t="str">
        <f t="shared" si="84"/>
        <v/>
      </c>
      <c r="N722" s="20" t="str">
        <f t="shared" si="84"/>
        <v/>
      </c>
      <c r="O722" s="20" t="str">
        <f t="shared" si="84"/>
        <v/>
      </c>
      <c r="P722" s="20" t="str">
        <f t="shared" si="84"/>
        <v/>
      </c>
      <c r="Q722" s="20" t="str">
        <f t="shared" si="84"/>
        <v/>
      </c>
      <c r="R722" s="20" t="str">
        <f t="shared" si="84"/>
        <v/>
      </c>
      <c r="S722" s="20" t="str">
        <f t="shared" si="84"/>
        <v/>
      </c>
      <c r="T722" s="20" t="str">
        <f t="shared" si="84"/>
        <v/>
      </c>
      <c r="U722" s="20" t="str">
        <f t="shared" si="84"/>
        <v/>
      </c>
    </row>
    <row r="723" spans="1:21" s="18" customFormat="1" ht="15.75" hidden="1" customHeight="1" x14ac:dyDescent="0.2">
      <c r="A723" s="76" t="s">
        <v>334</v>
      </c>
      <c r="B723" s="17" t="s">
        <v>210</v>
      </c>
      <c r="C723" s="63" t="s">
        <v>22</v>
      </c>
      <c r="D723" s="64" t="str">
        <f t="shared" ref="D723:U723" si="85">IF(D93=D397,"","*")</f>
        <v/>
      </c>
      <c r="E723" s="64" t="str">
        <f t="shared" si="85"/>
        <v/>
      </c>
      <c r="F723" s="64" t="str">
        <f t="shared" si="85"/>
        <v/>
      </c>
      <c r="G723" s="64" t="str">
        <f t="shared" si="85"/>
        <v/>
      </c>
      <c r="H723" s="64" t="str">
        <f t="shared" si="85"/>
        <v/>
      </c>
      <c r="I723" s="64" t="str">
        <f t="shared" si="85"/>
        <v/>
      </c>
      <c r="J723" s="64" t="str">
        <f t="shared" si="85"/>
        <v/>
      </c>
      <c r="K723" s="64" t="str">
        <f t="shared" si="85"/>
        <v/>
      </c>
      <c r="L723" s="64" t="str">
        <f t="shared" si="85"/>
        <v/>
      </c>
      <c r="M723" s="64" t="str">
        <f t="shared" si="85"/>
        <v/>
      </c>
      <c r="N723" s="64" t="str">
        <f t="shared" si="85"/>
        <v/>
      </c>
      <c r="O723" s="64" t="str">
        <f t="shared" si="85"/>
        <v/>
      </c>
      <c r="P723" s="64" t="str">
        <f t="shared" si="85"/>
        <v/>
      </c>
      <c r="Q723" s="64" t="str">
        <f t="shared" si="85"/>
        <v/>
      </c>
      <c r="R723" s="64" t="str">
        <f t="shared" si="85"/>
        <v/>
      </c>
      <c r="S723" s="64" t="str">
        <f t="shared" si="85"/>
        <v/>
      </c>
      <c r="T723" s="64" t="str">
        <f t="shared" si="85"/>
        <v/>
      </c>
      <c r="U723" s="64" t="str">
        <f t="shared" si="85"/>
        <v/>
      </c>
    </row>
    <row r="724" spans="1:21" s="18" customFormat="1" ht="15.75" hidden="1" customHeight="1" x14ac:dyDescent="0.2">
      <c r="A724" s="76"/>
      <c r="B724" s="22" t="s">
        <v>211</v>
      </c>
      <c r="C724" s="23" t="s">
        <v>17</v>
      </c>
      <c r="D724" s="24" t="str">
        <f t="shared" ref="D724:U724" si="86">IF(D94=D398,"","*")</f>
        <v/>
      </c>
      <c r="E724" s="24" t="str">
        <f t="shared" si="86"/>
        <v/>
      </c>
      <c r="F724" s="24" t="str">
        <f t="shared" si="86"/>
        <v/>
      </c>
      <c r="G724" s="24" t="str">
        <f t="shared" si="86"/>
        <v/>
      </c>
      <c r="H724" s="24" t="str">
        <f t="shared" si="86"/>
        <v/>
      </c>
      <c r="I724" s="24" t="str">
        <f t="shared" si="86"/>
        <v/>
      </c>
      <c r="J724" s="24" t="str">
        <f t="shared" si="86"/>
        <v/>
      </c>
      <c r="K724" s="24" t="str">
        <f t="shared" si="86"/>
        <v/>
      </c>
      <c r="L724" s="24" t="str">
        <f t="shared" si="86"/>
        <v/>
      </c>
      <c r="M724" s="24" t="str">
        <f t="shared" si="86"/>
        <v/>
      </c>
      <c r="N724" s="24" t="str">
        <f t="shared" si="86"/>
        <v/>
      </c>
      <c r="O724" s="24" t="str">
        <f t="shared" si="86"/>
        <v/>
      </c>
      <c r="P724" s="24" t="str">
        <f t="shared" si="86"/>
        <v/>
      </c>
      <c r="Q724" s="24" t="str">
        <f t="shared" si="86"/>
        <v/>
      </c>
      <c r="R724" s="24" t="str">
        <f t="shared" si="86"/>
        <v/>
      </c>
      <c r="S724" s="24" t="str">
        <f t="shared" si="86"/>
        <v/>
      </c>
      <c r="T724" s="24" t="str">
        <f t="shared" si="86"/>
        <v/>
      </c>
      <c r="U724" s="24" t="str">
        <f t="shared" si="86"/>
        <v/>
      </c>
    </row>
    <row r="725" spans="1:21" s="18" customFormat="1" ht="15.75" hidden="1" customHeight="1" x14ac:dyDescent="0.2">
      <c r="A725" s="76"/>
      <c r="B725" s="21" t="s">
        <v>248</v>
      </c>
      <c r="C725" s="23" t="s">
        <v>14</v>
      </c>
      <c r="D725" s="24" t="str">
        <f t="shared" ref="D725:U725" si="87">IF(D95=D399,"","*")</f>
        <v/>
      </c>
      <c r="E725" s="24" t="str">
        <f t="shared" si="87"/>
        <v/>
      </c>
      <c r="F725" s="24" t="str">
        <f t="shared" si="87"/>
        <v/>
      </c>
      <c r="G725" s="24" t="str">
        <f t="shared" si="87"/>
        <v/>
      </c>
      <c r="H725" s="24" t="str">
        <f t="shared" si="87"/>
        <v/>
      </c>
      <c r="I725" s="24" t="str">
        <f t="shared" si="87"/>
        <v/>
      </c>
      <c r="J725" s="24" t="str">
        <f t="shared" si="87"/>
        <v/>
      </c>
      <c r="K725" s="24" t="str">
        <f t="shared" si="87"/>
        <v/>
      </c>
      <c r="L725" s="24" t="str">
        <f t="shared" si="87"/>
        <v/>
      </c>
      <c r="M725" s="24" t="str">
        <f t="shared" si="87"/>
        <v/>
      </c>
      <c r="N725" s="24" t="str">
        <f t="shared" si="87"/>
        <v/>
      </c>
      <c r="O725" s="24" t="str">
        <f t="shared" si="87"/>
        <v/>
      </c>
      <c r="P725" s="24" t="str">
        <f t="shared" si="87"/>
        <v/>
      </c>
      <c r="Q725" s="24" t="str">
        <f t="shared" si="87"/>
        <v/>
      </c>
      <c r="R725" s="24" t="str">
        <f t="shared" si="87"/>
        <v/>
      </c>
      <c r="S725" s="24" t="str">
        <f t="shared" si="87"/>
        <v/>
      </c>
      <c r="T725" s="24" t="str">
        <f t="shared" si="87"/>
        <v/>
      </c>
      <c r="U725" s="24" t="str">
        <f t="shared" si="87"/>
        <v/>
      </c>
    </row>
    <row r="726" spans="1:21" s="18" customFormat="1" ht="15.75" hidden="1" customHeight="1" x14ac:dyDescent="0.2">
      <c r="A726" s="76"/>
      <c r="B726" s="21" t="s">
        <v>212</v>
      </c>
      <c r="C726" s="23" t="s">
        <v>15</v>
      </c>
      <c r="D726" s="24" t="str">
        <f t="shared" ref="D726:U726" si="88">IF(D96=D400,"","*")</f>
        <v/>
      </c>
      <c r="E726" s="24" t="str">
        <f t="shared" si="88"/>
        <v/>
      </c>
      <c r="F726" s="24" t="str">
        <f t="shared" si="88"/>
        <v/>
      </c>
      <c r="G726" s="24" t="str">
        <f t="shared" si="88"/>
        <v/>
      </c>
      <c r="H726" s="24" t="str">
        <f t="shared" si="88"/>
        <v/>
      </c>
      <c r="I726" s="24" t="str">
        <f t="shared" si="88"/>
        <v/>
      </c>
      <c r="J726" s="24" t="str">
        <f t="shared" si="88"/>
        <v/>
      </c>
      <c r="K726" s="24" t="str">
        <f t="shared" si="88"/>
        <v/>
      </c>
      <c r="L726" s="24" t="str">
        <f t="shared" si="88"/>
        <v/>
      </c>
      <c r="M726" s="24" t="str">
        <f t="shared" si="88"/>
        <v/>
      </c>
      <c r="N726" s="24" t="str">
        <f t="shared" si="88"/>
        <v/>
      </c>
      <c r="O726" s="24" t="str">
        <f t="shared" si="88"/>
        <v/>
      </c>
      <c r="P726" s="24" t="str">
        <f t="shared" si="88"/>
        <v/>
      </c>
      <c r="Q726" s="24" t="str">
        <f t="shared" si="88"/>
        <v/>
      </c>
      <c r="R726" s="24" t="str">
        <f t="shared" si="88"/>
        <v/>
      </c>
      <c r="S726" s="24" t="str">
        <f t="shared" si="88"/>
        <v/>
      </c>
      <c r="T726" s="24" t="str">
        <f t="shared" si="88"/>
        <v/>
      </c>
      <c r="U726" s="24" t="str">
        <f t="shared" si="88"/>
        <v/>
      </c>
    </row>
    <row r="727" spans="1:21" s="18" customFormat="1" ht="15.75" hidden="1" customHeight="1" x14ac:dyDescent="0.2">
      <c r="A727" s="76"/>
      <c r="B727" s="22" t="s">
        <v>333</v>
      </c>
      <c r="C727" s="23" t="s">
        <v>16</v>
      </c>
      <c r="D727" s="24" t="str">
        <f t="shared" ref="D727:U727" si="89">IF(D97=D401,"","*")</f>
        <v/>
      </c>
      <c r="E727" s="24" t="str">
        <f t="shared" si="89"/>
        <v/>
      </c>
      <c r="F727" s="24" t="str">
        <f t="shared" si="89"/>
        <v/>
      </c>
      <c r="G727" s="24" t="str">
        <f t="shared" si="89"/>
        <v/>
      </c>
      <c r="H727" s="24" t="str">
        <f t="shared" si="89"/>
        <v/>
      </c>
      <c r="I727" s="24" t="str">
        <f t="shared" si="89"/>
        <v/>
      </c>
      <c r="J727" s="24" t="str">
        <f t="shared" si="89"/>
        <v/>
      </c>
      <c r="K727" s="24" t="str">
        <f t="shared" si="89"/>
        <v/>
      </c>
      <c r="L727" s="24" t="str">
        <f t="shared" si="89"/>
        <v/>
      </c>
      <c r="M727" s="24" t="str">
        <f t="shared" si="89"/>
        <v/>
      </c>
      <c r="N727" s="24" t="str">
        <f t="shared" si="89"/>
        <v/>
      </c>
      <c r="O727" s="24" t="str">
        <f t="shared" si="89"/>
        <v/>
      </c>
      <c r="P727" s="24" t="str">
        <f t="shared" si="89"/>
        <v/>
      </c>
      <c r="Q727" s="24" t="str">
        <f t="shared" si="89"/>
        <v/>
      </c>
      <c r="R727" s="24" t="str">
        <f t="shared" si="89"/>
        <v/>
      </c>
      <c r="S727" s="24" t="str">
        <f t="shared" si="89"/>
        <v/>
      </c>
      <c r="T727" s="24" t="str">
        <f t="shared" si="89"/>
        <v/>
      </c>
      <c r="U727" s="24" t="str">
        <f t="shared" si="89"/>
        <v/>
      </c>
    </row>
    <row r="728" spans="1:21" s="18" customFormat="1" ht="15.75" hidden="1" customHeight="1" x14ac:dyDescent="0.2">
      <c r="A728" s="77"/>
      <c r="B728" s="25" t="s">
        <v>221</v>
      </c>
      <c r="C728" s="26" t="s">
        <v>18</v>
      </c>
      <c r="D728" s="27" t="str">
        <f t="shared" ref="D728:U728" si="90">IF(D98=D402,"","*")</f>
        <v/>
      </c>
      <c r="E728" s="27" t="str">
        <f t="shared" si="90"/>
        <v/>
      </c>
      <c r="F728" s="27" t="str">
        <f t="shared" si="90"/>
        <v/>
      </c>
      <c r="G728" s="27" t="str">
        <f t="shared" si="90"/>
        <v/>
      </c>
      <c r="H728" s="27" t="str">
        <f t="shared" si="90"/>
        <v/>
      </c>
      <c r="I728" s="27" t="str">
        <f t="shared" si="90"/>
        <v/>
      </c>
      <c r="J728" s="27" t="str">
        <f t="shared" si="90"/>
        <v/>
      </c>
      <c r="K728" s="27" t="str">
        <f t="shared" si="90"/>
        <v/>
      </c>
      <c r="L728" s="27" t="str">
        <f t="shared" si="90"/>
        <v/>
      </c>
      <c r="M728" s="27" t="str">
        <f t="shared" si="90"/>
        <v/>
      </c>
      <c r="N728" s="27" t="str">
        <f t="shared" si="90"/>
        <v/>
      </c>
      <c r="O728" s="27" t="str">
        <f t="shared" si="90"/>
        <v/>
      </c>
      <c r="P728" s="27" t="str">
        <f t="shared" si="90"/>
        <v/>
      </c>
      <c r="Q728" s="27" t="str">
        <f t="shared" si="90"/>
        <v/>
      </c>
      <c r="R728" s="27" t="str">
        <f t="shared" si="90"/>
        <v/>
      </c>
      <c r="S728" s="27" t="str">
        <f t="shared" si="90"/>
        <v/>
      </c>
      <c r="T728" s="27" t="str">
        <f t="shared" si="90"/>
        <v/>
      </c>
      <c r="U728" s="27" t="str">
        <f t="shared" si="90"/>
        <v/>
      </c>
    </row>
    <row r="729" spans="1:21" ht="15.75" hidden="1" customHeight="1" x14ac:dyDescent="0.2">
      <c r="A729" s="72" t="s">
        <v>251</v>
      </c>
      <c r="B729" s="73"/>
      <c r="C729" s="15" t="s">
        <v>47</v>
      </c>
      <c r="D729" s="16" t="e">
        <f>IF(#REF!=D403,"","*")</f>
        <v>#REF!</v>
      </c>
      <c r="E729" s="16" t="e">
        <f>IF(#REF!=E403,"","*")</f>
        <v>#REF!</v>
      </c>
      <c r="F729" s="16" t="e">
        <f>IF(#REF!=F403,"","*")</f>
        <v>#REF!</v>
      </c>
      <c r="G729" s="16" t="e">
        <f>IF(#REF!=G403,"","*")</f>
        <v>#REF!</v>
      </c>
      <c r="H729" s="16" t="e">
        <f>IF(#REF!=H403,"","*")</f>
        <v>#REF!</v>
      </c>
      <c r="I729" s="16" t="e">
        <f>IF(#REF!=I403,"","*")</f>
        <v>#REF!</v>
      </c>
      <c r="J729" s="16" t="e">
        <f>IF(#REF!=J403,"","*")</f>
        <v>#REF!</v>
      </c>
      <c r="K729" s="16" t="e">
        <f>IF(#REF!=K403,"","*")</f>
        <v>#REF!</v>
      </c>
      <c r="L729" s="16" t="e">
        <f>IF(#REF!=L403,"","*")</f>
        <v>#REF!</v>
      </c>
      <c r="M729" s="16" t="e">
        <f>IF(#REF!=M403,"","*")</f>
        <v>#REF!</v>
      </c>
      <c r="N729" s="16" t="e">
        <f>IF(#REF!=N403,"","*")</f>
        <v>#REF!</v>
      </c>
      <c r="O729" s="16" t="e">
        <f>IF(#REF!=O403,"","*")</f>
        <v>#REF!</v>
      </c>
      <c r="P729" s="16" t="e">
        <f>IF(#REF!=P403,"","*")</f>
        <v>#REF!</v>
      </c>
      <c r="Q729" s="16" t="e">
        <f>IF(#REF!=Q403,"","*")</f>
        <v>#REF!</v>
      </c>
      <c r="R729" s="16" t="e">
        <f>IF(#REF!=R403,"","*")</f>
        <v>#REF!</v>
      </c>
      <c r="S729" s="16" t="e">
        <f>IF(#REF!=S403,"","*")</f>
        <v>#REF!</v>
      </c>
      <c r="T729" s="16" t="e">
        <f>IF(#REF!=T403,"","*")</f>
        <v>#REF!</v>
      </c>
      <c r="U729" s="16" t="e">
        <f>IF(#REF!=U403,"","*")</f>
        <v>#REF!</v>
      </c>
    </row>
    <row r="730" spans="1:21" s="18" customFormat="1" ht="15.75" hidden="1" customHeight="1" x14ac:dyDescent="0.2">
      <c r="A730" s="91" t="s">
        <v>332</v>
      </c>
      <c r="B730" s="17" t="s">
        <v>210</v>
      </c>
      <c r="C730" s="63" t="s">
        <v>22</v>
      </c>
      <c r="D730" s="64" t="e">
        <f>IF(#REF!=D404,"","*")</f>
        <v>#REF!</v>
      </c>
      <c r="E730" s="64" t="e">
        <f>IF(#REF!=E404,"","*")</f>
        <v>#REF!</v>
      </c>
      <c r="F730" s="64" t="e">
        <f>IF(#REF!=F404,"","*")</f>
        <v>#REF!</v>
      </c>
      <c r="G730" s="64" t="e">
        <f>IF(#REF!=G404,"","*")</f>
        <v>#REF!</v>
      </c>
      <c r="H730" s="64" t="e">
        <f>IF(#REF!=H404,"","*")</f>
        <v>#REF!</v>
      </c>
      <c r="I730" s="64" t="e">
        <f>IF(#REF!=I404,"","*")</f>
        <v>#REF!</v>
      </c>
      <c r="J730" s="64" t="e">
        <f>IF(#REF!=J404,"","*")</f>
        <v>#REF!</v>
      </c>
      <c r="K730" s="64" t="e">
        <f>IF(#REF!=K404,"","*")</f>
        <v>#REF!</v>
      </c>
      <c r="L730" s="64" t="e">
        <f>IF(#REF!=L404,"","*")</f>
        <v>#REF!</v>
      </c>
      <c r="M730" s="64" t="e">
        <f>IF(#REF!=M404,"","*")</f>
        <v>#REF!</v>
      </c>
      <c r="N730" s="64" t="e">
        <f>IF(#REF!=N404,"","*")</f>
        <v>#REF!</v>
      </c>
      <c r="O730" s="64" t="e">
        <f>IF(#REF!=O404,"","*")</f>
        <v>#REF!</v>
      </c>
      <c r="P730" s="64" t="e">
        <f>IF(#REF!=P404,"","*")</f>
        <v>#REF!</v>
      </c>
      <c r="Q730" s="64" t="e">
        <f>IF(#REF!=Q404,"","*")</f>
        <v>#REF!</v>
      </c>
      <c r="R730" s="64" t="e">
        <f>IF(#REF!=R404,"","*")</f>
        <v>#REF!</v>
      </c>
      <c r="S730" s="64" t="e">
        <f>IF(#REF!=S404,"","*")</f>
        <v>#REF!</v>
      </c>
      <c r="T730" s="64" t="e">
        <f>IF(#REF!=T404,"","*")</f>
        <v>#REF!</v>
      </c>
      <c r="U730" s="64" t="e">
        <f>IF(#REF!=U404,"","*")</f>
        <v>#REF!</v>
      </c>
    </row>
    <row r="731" spans="1:21" s="18" customFormat="1" ht="15.75" hidden="1" customHeight="1" x14ac:dyDescent="0.2">
      <c r="A731" s="92"/>
      <c r="B731" s="19" t="s">
        <v>211</v>
      </c>
      <c r="C731" s="42" t="s">
        <v>17</v>
      </c>
      <c r="D731" s="20" t="e">
        <f>IF(#REF!=D405,"","*")</f>
        <v>#REF!</v>
      </c>
      <c r="E731" s="20" t="e">
        <f>IF(#REF!=E405,"","*")</f>
        <v>#REF!</v>
      </c>
      <c r="F731" s="20" t="e">
        <f>IF(#REF!=F405,"","*")</f>
        <v>#REF!</v>
      </c>
      <c r="G731" s="20" t="e">
        <f>IF(#REF!=G405,"","*")</f>
        <v>#REF!</v>
      </c>
      <c r="H731" s="20" t="e">
        <f>IF(#REF!=H405,"","*")</f>
        <v>#REF!</v>
      </c>
      <c r="I731" s="20" t="e">
        <f>IF(#REF!=I405,"","*")</f>
        <v>#REF!</v>
      </c>
      <c r="J731" s="20" t="e">
        <f>IF(#REF!=J405,"","*")</f>
        <v>#REF!</v>
      </c>
      <c r="K731" s="20" t="e">
        <f>IF(#REF!=K405,"","*")</f>
        <v>#REF!</v>
      </c>
      <c r="L731" s="20" t="e">
        <f>IF(#REF!=L405,"","*")</f>
        <v>#REF!</v>
      </c>
      <c r="M731" s="20" t="e">
        <f>IF(#REF!=M405,"","*")</f>
        <v>#REF!</v>
      </c>
      <c r="N731" s="20" t="e">
        <f>IF(#REF!=N405,"","*")</f>
        <v>#REF!</v>
      </c>
      <c r="O731" s="20" t="e">
        <f>IF(#REF!=O405,"","*")</f>
        <v>#REF!</v>
      </c>
      <c r="P731" s="20" t="e">
        <f>IF(#REF!=P405,"","*")</f>
        <v>#REF!</v>
      </c>
      <c r="Q731" s="20" t="e">
        <f>IF(#REF!=Q405,"","*")</f>
        <v>#REF!</v>
      </c>
      <c r="R731" s="20" t="e">
        <f>IF(#REF!=R405,"","*")</f>
        <v>#REF!</v>
      </c>
      <c r="S731" s="20" t="e">
        <f>IF(#REF!=S405,"","*")</f>
        <v>#REF!</v>
      </c>
      <c r="T731" s="20" t="e">
        <f>IF(#REF!=T405,"","*")</f>
        <v>#REF!</v>
      </c>
      <c r="U731" s="20" t="e">
        <f>IF(#REF!=U405,"","*")</f>
        <v>#REF!</v>
      </c>
    </row>
    <row r="732" spans="1:21" s="18" customFormat="1" ht="15.75" hidden="1" customHeight="1" x14ac:dyDescent="0.2">
      <c r="A732" s="92"/>
      <c r="B732" s="21" t="s">
        <v>248</v>
      </c>
      <c r="C732" s="42" t="s">
        <v>14</v>
      </c>
      <c r="D732" s="20" t="e">
        <f>IF(#REF!=D406,"","*")</f>
        <v>#REF!</v>
      </c>
      <c r="E732" s="20" t="e">
        <f>IF(#REF!=E406,"","*")</f>
        <v>#REF!</v>
      </c>
      <c r="F732" s="20" t="e">
        <f>IF(#REF!=F406,"","*")</f>
        <v>#REF!</v>
      </c>
      <c r="G732" s="20" t="e">
        <f>IF(#REF!=G406,"","*")</f>
        <v>#REF!</v>
      </c>
      <c r="H732" s="20" t="e">
        <f>IF(#REF!=H406,"","*")</f>
        <v>#REF!</v>
      </c>
      <c r="I732" s="20" t="e">
        <f>IF(#REF!=I406,"","*")</f>
        <v>#REF!</v>
      </c>
      <c r="J732" s="20" t="e">
        <f>IF(#REF!=J406,"","*")</f>
        <v>#REF!</v>
      </c>
      <c r="K732" s="20" t="e">
        <f>IF(#REF!=K406,"","*")</f>
        <v>#REF!</v>
      </c>
      <c r="L732" s="20" t="e">
        <f>IF(#REF!=L406,"","*")</f>
        <v>#REF!</v>
      </c>
      <c r="M732" s="20" t="e">
        <f>IF(#REF!=M406,"","*")</f>
        <v>#REF!</v>
      </c>
      <c r="N732" s="20" t="e">
        <f>IF(#REF!=N406,"","*")</f>
        <v>#REF!</v>
      </c>
      <c r="O732" s="20" t="e">
        <f>IF(#REF!=O406,"","*")</f>
        <v>#REF!</v>
      </c>
      <c r="P732" s="20" t="e">
        <f>IF(#REF!=P406,"","*")</f>
        <v>#REF!</v>
      </c>
      <c r="Q732" s="20" t="e">
        <f>IF(#REF!=Q406,"","*")</f>
        <v>#REF!</v>
      </c>
      <c r="R732" s="20" t="e">
        <f>IF(#REF!=R406,"","*")</f>
        <v>#REF!</v>
      </c>
      <c r="S732" s="20" t="e">
        <f>IF(#REF!=S406,"","*")</f>
        <v>#REF!</v>
      </c>
      <c r="T732" s="20" t="e">
        <f>IF(#REF!=T406,"","*")</f>
        <v>#REF!</v>
      </c>
      <c r="U732" s="20" t="e">
        <f>IF(#REF!=U406,"","*")</f>
        <v>#REF!</v>
      </c>
    </row>
    <row r="733" spans="1:21" s="18" customFormat="1" ht="15.75" hidden="1" customHeight="1" x14ac:dyDescent="0.2">
      <c r="A733" s="92"/>
      <c r="B733" s="21" t="s">
        <v>212</v>
      </c>
      <c r="C733" s="42" t="s">
        <v>15</v>
      </c>
      <c r="D733" s="20" t="e">
        <f>IF(#REF!=D407,"","*")</f>
        <v>#REF!</v>
      </c>
      <c r="E733" s="20" t="e">
        <f>IF(#REF!=E407,"","*")</f>
        <v>#REF!</v>
      </c>
      <c r="F733" s="20" t="e">
        <f>IF(#REF!=F407,"","*")</f>
        <v>#REF!</v>
      </c>
      <c r="G733" s="20" t="e">
        <f>IF(#REF!=G407,"","*")</f>
        <v>#REF!</v>
      </c>
      <c r="H733" s="20" t="e">
        <f>IF(#REF!=H407,"","*")</f>
        <v>#REF!</v>
      </c>
      <c r="I733" s="20" t="e">
        <f>IF(#REF!=I407,"","*")</f>
        <v>#REF!</v>
      </c>
      <c r="J733" s="20" t="e">
        <f>IF(#REF!=J407,"","*")</f>
        <v>#REF!</v>
      </c>
      <c r="K733" s="20" t="e">
        <f>IF(#REF!=K407,"","*")</f>
        <v>#REF!</v>
      </c>
      <c r="L733" s="20" t="e">
        <f>IF(#REF!=L407,"","*")</f>
        <v>#REF!</v>
      </c>
      <c r="M733" s="20" t="e">
        <f>IF(#REF!=M407,"","*")</f>
        <v>#REF!</v>
      </c>
      <c r="N733" s="20" t="e">
        <f>IF(#REF!=N407,"","*")</f>
        <v>#REF!</v>
      </c>
      <c r="O733" s="20" t="e">
        <f>IF(#REF!=O407,"","*")</f>
        <v>#REF!</v>
      </c>
      <c r="P733" s="20" t="e">
        <f>IF(#REF!=P407,"","*")</f>
        <v>#REF!</v>
      </c>
      <c r="Q733" s="20" t="e">
        <f>IF(#REF!=Q407,"","*")</f>
        <v>#REF!</v>
      </c>
      <c r="R733" s="20" t="e">
        <f>IF(#REF!=R407,"","*")</f>
        <v>#REF!</v>
      </c>
      <c r="S733" s="20" t="e">
        <f>IF(#REF!=S407,"","*")</f>
        <v>#REF!</v>
      </c>
      <c r="T733" s="20" t="e">
        <f>IF(#REF!=T407,"","*")</f>
        <v>#REF!</v>
      </c>
      <c r="U733" s="20" t="e">
        <f>IF(#REF!=U407,"","*")</f>
        <v>#REF!</v>
      </c>
    </row>
    <row r="734" spans="1:21" s="18" customFormat="1" ht="15.75" hidden="1" customHeight="1" x14ac:dyDescent="0.2">
      <c r="A734" s="92"/>
      <c r="B734" s="19" t="s">
        <v>333</v>
      </c>
      <c r="C734" s="42" t="s">
        <v>16</v>
      </c>
      <c r="D734" s="20" t="e">
        <f>IF(#REF!=D408,"","*")</f>
        <v>#REF!</v>
      </c>
      <c r="E734" s="20" t="e">
        <f>IF(#REF!=E408,"","*")</f>
        <v>#REF!</v>
      </c>
      <c r="F734" s="20" t="e">
        <f>IF(#REF!=F408,"","*")</f>
        <v>#REF!</v>
      </c>
      <c r="G734" s="20" t="e">
        <f>IF(#REF!=G408,"","*")</f>
        <v>#REF!</v>
      </c>
      <c r="H734" s="20" t="e">
        <f>IF(#REF!=H408,"","*")</f>
        <v>#REF!</v>
      </c>
      <c r="I734" s="20" t="e">
        <f>IF(#REF!=I408,"","*")</f>
        <v>#REF!</v>
      </c>
      <c r="J734" s="20" t="e">
        <f>IF(#REF!=J408,"","*")</f>
        <v>#REF!</v>
      </c>
      <c r="K734" s="20" t="e">
        <f>IF(#REF!=K408,"","*")</f>
        <v>#REF!</v>
      </c>
      <c r="L734" s="20" t="e">
        <f>IF(#REF!=L408,"","*")</f>
        <v>#REF!</v>
      </c>
      <c r="M734" s="20" t="e">
        <f>IF(#REF!=M408,"","*")</f>
        <v>#REF!</v>
      </c>
      <c r="N734" s="20" t="e">
        <f>IF(#REF!=N408,"","*")</f>
        <v>#REF!</v>
      </c>
      <c r="O734" s="20" t="e">
        <f>IF(#REF!=O408,"","*")</f>
        <v>#REF!</v>
      </c>
      <c r="P734" s="20" t="e">
        <f>IF(#REF!=P408,"","*")</f>
        <v>#REF!</v>
      </c>
      <c r="Q734" s="20" t="e">
        <f>IF(#REF!=Q408,"","*")</f>
        <v>#REF!</v>
      </c>
      <c r="R734" s="20" t="e">
        <f>IF(#REF!=R408,"","*")</f>
        <v>#REF!</v>
      </c>
      <c r="S734" s="20" t="e">
        <f>IF(#REF!=S408,"","*")</f>
        <v>#REF!</v>
      </c>
      <c r="T734" s="20" t="e">
        <f>IF(#REF!=T408,"","*")</f>
        <v>#REF!</v>
      </c>
      <c r="U734" s="20" t="e">
        <f>IF(#REF!=U408,"","*")</f>
        <v>#REF!</v>
      </c>
    </row>
    <row r="735" spans="1:21" s="18" customFormat="1" ht="15.75" hidden="1" customHeight="1" x14ac:dyDescent="0.2">
      <c r="A735" s="92"/>
      <c r="B735" s="19" t="s">
        <v>221</v>
      </c>
      <c r="C735" s="42" t="s">
        <v>18</v>
      </c>
      <c r="D735" s="20" t="e">
        <f>IF(#REF!=D409,"","*")</f>
        <v>#REF!</v>
      </c>
      <c r="E735" s="20" t="e">
        <f>IF(#REF!=E409,"","*")</f>
        <v>#REF!</v>
      </c>
      <c r="F735" s="20" t="e">
        <f>IF(#REF!=F409,"","*")</f>
        <v>#REF!</v>
      </c>
      <c r="G735" s="20" t="e">
        <f>IF(#REF!=G409,"","*")</f>
        <v>#REF!</v>
      </c>
      <c r="H735" s="20" t="e">
        <f>IF(#REF!=H409,"","*")</f>
        <v>#REF!</v>
      </c>
      <c r="I735" s="20" t="e">
        <f>IF(#REF!=I409,"","*")</f>
        <v>#REF!</v>
      </c>
      <c r="J735" s="20" t="e">
        <f>IF(#REF!=J409,"","*")</f>
        <v>#REF!</v>
      </c>
      <c r="K735" s="20" t="e">
        <f>IF(#REF!=K409,"","*")</f>
        <v>#REF!</v>
      </c>
      <c r="L735" s="20" t="e">
        <f>IF(#REF!=L409,"","*")</f>
        <v>#REF!</v>
      </c>
      <c r="M735" s="20" t="e">
        <f>IF(#REF!=M409,"","*")</f>
        <v>#REF!</v>
      </c>
      <c r="N735" s="20" t="e">
        <f>IF(#REF!=N409,"","*")</f>
        <v>#REF!</v>
      </c>
      <c r="O735" s="20" t="e">
        <f>IF(#REF!=O409,"","*")</f>
        <v>#REF!</v>
      </c>
      <c r="P735" s="20" t="e">
        <f>IF(#REF!=P409,"","*")</f>
        <v>#REF!</v>
      </c>
      <c r="Q735" s="20" t="e">
        <f>IF(#REF!=Q409,"","*")</f>
        <v>#REF!</v>
      </c>
      <c r="R735" s="20" t="e">
        <f>IF(#REF!=R409,"","*")</f>
        <v>#REF!</v>
      </c>
      <c r="S735" s="20" t="e">
        <f>IF(#REF!=S409,"","*")</f>
        <v>#REF!</v>
      </c>
      <c r="T735" s="20" t="e">
        <f>IF(#REF!=T409,"","*")</f>
        <v>#REF!</v>
      </c>
      <c r="U735" s="20" t="e">
        <f>IF(#REF!=U409,"","*")</f>
        <v>#REF!</v>
      </c>
    </row>
    <row r="736" spans="1:21" s="18" customFormat="1" ht="15.75" hidden="1" customHeight="1" x14ac:dyDescent="0.2">
      <c r="A736" s="76" t="s">
        <v>334</v>
      </c>
      <c r="B736" s="17" t="s">
        <v>210</v>
      </c>
      <c r="C736" s="63" t="s">
        <v>22</v>
      </c>
      <c r="D736" s="64" t="e">
        <f>IF(#REF!=D410,"","*")</f>
        <v>#REF!</v>
      </c>
      <c r="E736" s="64" t="e">
        <f>IF(#REF!=E410,"","*")</f>
        <v>#REF!</v>
      </c>
      <c r="F736" s="64" t="e">
        <f>IF(#REF!=F410,"","*")</f>
        <v>#REF!</v>
      </c>
      <c r="G736" s="64" t="e">
        <f>IF(#REF!=G410,"","*")</f>
        <v>#REF!</v>
      </c>
      <c r="H736" s="64" t="e">
        <f>IF(#REF!=H410,"","*")</f>
        <v>#REF!</v>
      </c>
      <c r="I736" s="64" t="e">
        <f>IF(#REF!=I410,"","*")</f>
        <v>#REF!</v>
      </c>
      <c r="J736" s="64" t="e">
        <f>IF(#REF!=J410,"","*")</f>
        <v>#REF!</v>
      </c>
      <c r="K736" s="64" t="e">
        <f>IF(#REF!=K410,"","*")</f>
        <v>#REF!</v>
      </c>
      <c r="L736" s="64" t="e">
        <f>IF(#REF!=L410,"","*")</f>
        <v>#REF!</v>
      </c>
      <c r="M736" s="64" t="e">
        <f>IF(#REF!=M410,"","*")</f>
        <v>#REF!</v>
      </c>
      <c r="N736" s="64" t="e">
        <f>IF(#REF!=N410,"","*")</f>
        <v>#REF!</v>
      </c>
      <c r="O736" s="64" t="e">
        <f>IF(#REF!=O410,"","*")</f>
        <v>#REF!</v>
      </c>
      <c r="P736" s="64" t="e">
        <f>IF(#REF!=P410,"","*")</f>
        <v>#REF!</v>
      </c>
      <c r="Q736" s="64" t="e">
        <f>IF(#REF!=Q410,"","*")</f>
        <v>#REF!</v>
      </c>
      <c r="R736" s="64" t="e">
        <f>IF(#REF!=R410,"","*")</f>
        <v>#REF!</v>
      </c>
      <c r="S736" s="64" t="e">
        <f>IF(#REF!=S410,"","*")</f>
        <v>#REF!</v>
      </c>
      <c r="T736" s="64" t="e">
        <f>IF(#REF!=T410,"","*")</f>
        <v>#REF!</v>
      </c>
      <c r="U736" s="64" t="e">
        <f>IF(#REF!=U410,"","*")</f>
        <v>#REF!</v>
      </c>
    </row>
    <row r="737" spans="1:21" s="18" customFormat="1" ht="15.75" hidden="1" customHeight="1" x14ac:dyDescent="0.2">
      <c r="A737" s="76"/>
      <c r="B737" s="22" t="s">
        <v>211</v>
      </c>
      <c r="C737" s="23" t="s">
        <v>17</v>
      </c>
      <c r="D737" s="24" t="e">
        <f>IF(#REF!=D411,"","*")</f>
        <v>#REF!</v>
      </c>
      <c r="E737" s="24" t="e">
        <f>IF(#REF!=E411,"","*")</f>
        <v>#REF!</v>
      </c>
      <c r="F737" s="24" t="e">
        <f>IF(#REF!=F411,"","*")</f>
        <v>#REF!</v>
      </c>
      <c r="G737" s="24" t="e">
        <f>IF(#REF!=G411,"","*")</f>
        <v>#REF!</v>
      </c>
      <c r="H737" s="24" t="e">
        <f>IF(#REF!=H411,"","*")</f>
        <v>#REF!</v>
      </c>
      <c r="I737" s="24" t="e">
        <f>IF(#REF!=I411,"","*")</f>
        <v>#REF!</v>
      </c>
      <c r="J737" s="24" t="e">
        <f>IF(#REF!=J411,"","*")</f>
        <v>#REF!</v>
      </c>
      <c r="K737" s="24" t="e">
        <f>IF(#REF!=K411,"","*")</f>
        <v>#REF!</v>
      </c>
      <c r="L737" s="24" t="e">
        <f>IF(#REF!=L411,"","*")</f>
        <v>#REF!</v>
      </c>
      <c r="M737" s="24" t="e">
        <f>IF(#REF!=M411,"","*")</f>
        <v>#REF!</v>
      </c>
      <c r="N737" s="24" t="e">
        <f>IF(#REF!=N411,"","*")</f>
        <v>#REF!</v>
      </c>
      <c r="O737" s="24" t="e">
        <f>IF(#REF!=O411,"","*")</f>
        <v>#REF!</v>
      </c>
      <c r="P737" s="24" t="e">
        <f>IF(#REF!=P411,"","*")</f>
        <v>#REF!</v>
      </c>
      <c r="Q737" s="24" t="e">
        <f>IF(#REF!=Q411,"","*")</f>
        <v>#REF!</v>
      </c>
      <c r="R737" s="24" t="e">
        <f>IF(#REF!=R411,"","*")</f>
        <v>#REF!</v>
      </c>
      <c r="S737" s="24" t="e">
        <f>IF(#REF!=S411,"","*")</f>
        <v>#REF!</v>
      </c>
      <c r="T737" s="24" t="e">
        <f>IF(#REF!=T411,"","*")</f>
        <v>#REF!</v>
      </c>
      <c r="U737" s="24" t="e">
        <f>IF(#REF!=U411,"","*")</f>
        <v>#REF!</v>
      </c>
    </row>
    <row r="738" spans="1:21" s="18" customFormat="1" ht="15.75" hidden="1" customHeight="1" x14ac:dyDescent="0.2">
      <c r="A738" s="76"/>
      <c r="B738" s="21" t="s">
        <v>248</v>
      </c>
      <c r="C738" s="23" t="s">
        <v>14</v>
      </c>
      <c r="D738" s="24" t="e">
        <f>IF(#REF!=D412,"","*")</f>
        <v>#REF!</v>
      </c>
      <c r="E738" s="24" t="e">
        <f>IF(#REF!=E412,"","*")</f>
        <v>#REF!</v>
      </c>
      <c r="F738" s="24" t="e">
        <f>IF(#REF!=F412,"","*")</f>
        <v>#REF!</v>
      </c>
      <c r="G738" s="24" t="e">
        <f>IF(#REF!=G412,"","*")</f>
        <v>#REF!</v>
      </c>
      <c r="H738" s="24" t="e">
        <f>IF(#REF!=H412,"","*")</f>
        <v>#REF!</v>
      </c>
      <c r="I738" s="24" t="e">
        <f>IF(#REF!=I412,"","*")</f>
        <v>#REF!</v>
      </c>
      <c r="J738" s="24" t="e">
        <f>IF(#REF!=J412,"","*")</f>
        <v>#REF!</v>
      </c>
      <c r="K738" s="24" t="e">
        <f>IF(#REF!=K412,"","*")</f>
        <v>#REF!</v>
      </c>
      <c r="L738" s="24" t="e">
        <f>IF(#REF!=L412,"","*")</f>
        <v>#REF!</v>
      </c>
      <c r="M738" s="24" t="e">
        <f>IF(#REF!=M412,"","*")</f>
        <v>#REF!</v>
      </c>
      <c r="N738" s="24" t="e">
        <f>IF(#REF!=N412,"","*")</f>
        <v>#REF!</v>
      </c>
      <c r="O738" s="24" t="e">
        <f>IF(#REF!=O412,"","*")</f>
        <v>#REF!</v>
      </c>
      <c r="P738" s="24" t="e">
        <f>IF(#REF!=P412,"","*")</f>
        <v>#REF!</v>
      </c>
      <c r="Q738" s="24" t="e">
        <f>IF(#REF!=Q412,"","*")</f>
        <v>#REF!</v>
      </c>
      <c r="R738" s="24" t="e">
        <f>IF(#REF!=R412,"","*")</f>
        <v>#REF!</v>
      </c>
      <c r="S738" s="24" t="e">
        <f>IF(#REF!=S412,"","*")</f>
        <v>#REF!</v>
      </c>
      <c r="T738" s="24" t="e">
        <f>IF(#REF!=T412,"","*")</f>
        <v>#REF!</v>
      </c>
      <c r="U738" s="24" t="e">
        <f>IF(#REF!=U412,"","*")</f>
        <v>#REF!</v>
      </c>
    </row>
    <row r="739" spans="1:21" s="18" customFormat="1" ht="15.75" hidden="1" customHeight="1" x14ac:dyDescent="0.2">
      <c r="A739" s="76"/>
      <c r="B739" s="21" t="s">
        <v>212</v>
      </c>
      <c r="C739" s="23" t="s">
        <v>15</v>
      </c>
      <c r="D739" s="24" t="e">
        <f>IF(#REF!=D413,"","*")</f>
        <v>#REF!</v>
      </c>
      <c r="E739" s="24" t="e">
        <f>IF(#REF!=E413,"","*")</f>
        <v>#REF!</v>
      </c>
      <c r="F739" s="24" t="e">
        <f>IF(#REF!=F413,"","*")</f>
        <v>#REF!</v>
      </c>
      <c r="G739" s="24" t="e">
        <f>IF(#REF!=G413,"","*")</f>
        <v>#REF!</v>
      </c>
      <c r="H739" s="24" t="e">
        <f>IF(#REF!=H413,"","*")</f>
        <v>#REF!</v>
      </c>
      <c r="I739" s="24" t="e">
        <f>IF(#REF!=I413,"","*")</f>
        <v>#REF!</v>
      </c>
      <c r="J739" s="24" t="e">
        <f>IF(#REF!=J413,"","*")</f>
        <v>#REF!</v>
      </c>
      <c r="K739" s="24" t="e">
        <f>IF(#REF!=K413,"","*")</f>
        <v>#REF!</v>
      </c>
      <c r="L739" s="24" t="e">
        <f>IF(#REF!=L413,"","*")</f>
        <v>#REF!</v>
      </c>
      <c r="M739" s="24" t="e">
        <f>IF(#REF!=M413,"","*")</f>
        <v>#REF!</v>
      </c>
      <c r="N739" s="24" t="e">
        <f>IF(#REF!=N413,"","*")</f>
        <v>#REF!</v>
      </c>
      <c r="O739" s="24" t="e">
        <f>IF(#REF!=O413,"","*")</f>
        <v>#REF!</v>
      </c>
      <c r="P739" s="24" t="e">
        <f>IF(#REF!=P413,"","*")</f>
        <v>#REF!</v>
      </c>
      <c r="Q739" s="24" t="e">
        <f>IF(#REF!=Q413,"","*")</f>
        <v>#REF!</v>
      </c>
      <c r="R739" s="24" t="e">
        <f>IF(#REF!=R413,"","*")</f>
        <v>#REF!</v>
      </c>
      <c r="S739" s="24" t="e">
        <f>IF(#REF!=S413,"","*")</f>
        <v>#REF!</v>
      </c>
      <c r="T739" s="24" t="e">
        <f>IF(#REF!=T413,"","*")</f>
        <v>#REF!</v>
      </c>
      <c r="U739" s="24" t="e">
        <f>IF(#REF!=U413,"","*")</f>
        <v>#REF!</v>
      </c>
    </row>
    <row r="740" spans="1:21" s="18" customFormat="1" ht="15.75" hidden="1" customHeight="1" x14ac:dyDescent="0.2">
      <c r="A740" s="76"/>
      <c r="B740" s="22" t="s">
        <v>333</v>
      </c>
      <c r="C740" s="23" t="s">
        <v>16</v>
      </c>
      <c r="D740" s="24" t="e">
        <f>IF(#REF!=D414,"","*")</f>
        <v>#REF!</v>
      </c>
      <c r="E740" s="24" t="e">
        <f>IF(#REF!=E414,"","*")</f>
        <v>#REF!</v>
      </c>
      <c r="F740" s="24" t="e">
        <f>IF(#REF!=F414,"","*")</f>
        <v>#REF!</v>
      </c>
      <c r="G740" s="24" t="e">
        <f>IF(#REF!=G414,"","*")</f>
        <v>#REF!</v>
      </c>
      <c r="H740" s="24" t="e">
        <f>IF(#REF!=H414,"","*")</f>
        <v>#REF!</v>
      </c>
      <c r="I740" s="24" t="e">
        <f>IF(#REF!=I414,"","*")</f>
        <v>#REF!</v>
      </c>
      <c r="J740" s="24" t="e">
        <f>IF(#REF!=J414,"","*")</f>
        <v>#REF!</v>
      </c>
      <c r="K740" s="24" t="e">
        <f>IF(#REF!=K414,"","*")</f>
        <v>#REF!</v>
      </c>
      <c r="L740" s="24" t="e">
        <f>IF(#REF!=L414,"","*")</f>
        <v>#REF!</v>
      </c>
      <c r="M740" s="24" t="e">
        <f>IF(#REF!=M414,"","*")</f>
        <v>#REF!</v>
      </c>
      <c r="N740" s="24" t="e">
        <f>IF(#REF!=N414,"","*")</f>
        <v>#REF!</v>
      </c>
      <c r="O740" s="24" t="e">
        <f>IF(#REF!=O414,"","*")</f>
        <v>#REF!</v>
      </c>
      <c r="P740" s="24" t="e">
        <f>IF(#REF!=P414,"","*")</f>
        <v>#REF!</v>
      </c>
      <c r="Q740" s="24" t="e">
        <f>IF(#REF!=Q414,"","*")</f>
        <v>#REF!</v>
      </c>
      <c r="R740" s="24" t="e">
        <f>IF(#REF!=R414,"","*")</f>
        <v>#REF!</v>
      </c>
      <c r="S740" s="24" t="e">
        <f>IF(#REF!=S414,"","*")</f>
        <v>#REF!</v>
      </c>
      <c r="T740" s="24" t="e">
        <f>IF(#REF!=T414,"","*")</f>
        <v>#REF!</v>
      </c>
      <c r="U740" s="24" t="e">
        <f>IF(#REF!=U414,"","*")</f>
        <v>#REF!</v>
      </c>
    </row>
    <row r="741" spans="1:21" s="18" customFormat="1" ht="15.75" hidden="1" customHeight="1" x14ac:dyDescent="0.2">
      <c r="A741" s="77"/>
      <c r="B741" s="25" t="s">
        <v>221</v>
      </c>
      <c r="C741" s="26" t="s">
        <v>18</v>
      </c>
      <c r="D741" s="27" t="e">
        <f>IF(#REF!=D415,"","*")</f>
        <v>#REF!</v>
      </c>
      <c r="E741" s="27" t="e">
        <f>IF(#REF!=E415,"","*")</f>
        <v>#REF!</v>
      </c>
      <c r="F741" s="27" t="e">
        <f>IF(#REF!=F415,"","*")</f>
        <v>#REF!</v>
      </c>
      <c r="G741" s="27" t="e">
        <f>IF(#REF!=G415,"","*")</f>
        <v>#REF!</v>
      </c>
      <c r="H741" s="27" t="e">
        <f>IF(#REF!=H415,"","*")</f>
        <v>#REF!</v>
      </c>
      <c r="I741" s="27" t="e">
        <f>IF(#REF!=I415,"","*")</f>
        <v>#REF!</v>
      </c>
      <c r="J741" s="27" t="e">
        <f>IF(#REF!=J415,"","*")</f>
        <v>#REF!</v>
      </c>
      <c r="K741" s="27" t="e">
        <f>IF(#REF!=K415,"","*")</f>
        <v>#REF!</v>
      </c>
      <c r="L741" s="27" t="e">
        <f>IF(#REF!=L415,"","*")</f>
        <v>#REF!</v>
      </c>
      <c r="M741" s="27" t="e">
        <f>IF(#REF!=M415,"","*")</f>
        <v>#REF!</v>
      </c>
      <c r="N741" s="27" t="e">
        <f>IF(#REF!=N415,"","*")</f>
        <v>#REF!</v>
      </c>
      <c r="O741" s="27" t="e">
        <f>IF(#REF!=O415,"","*")</f>
        <v>#REF!</v>
      </c>
      <c r="P741" s="27" t="e">
        <f>IF(#REF!=P415,"","*")</f>
        <v>#REF!</v>
      </c>
      <c r="Q741" s="27" t="e">
        <f>IF(#REF!=Q415,"","*")</f>
        <v>#REF!</v>
      </c>
      <c r="R741" s="27" t="e">
        <f>IF(#REF!=R415,"","*")</f>
        <v>#REF!</v>
      </c>
      <c r="S741" s="27" t="e">
        <f>IF(#REF!=S415,"","*")</f>
        <v>#REF!</v>
      </c>
      <c r="T741" s="27" t="e">
        <f>IF(#REF!=T415,"","*")</f>
        <v>#REF!</v>
      </c>
      <c r="U741" s="27" t="e">
        <f>IF(#REF!=U415,"","*")</f>
        <v>#REF!</v>
      </c>
    </row>
    <row r="742" spans="1:21" ht="15.75" hidden="1" customHeight="1" x14ac:dyDescent="0.2">
      <c r="A742" s="72" t="s">
        <v>220</v>
      </c>
      <c r="B742" s="73"/>
      <c r="C742" s="15" t="s">
        <v>48</v>
      </c>
      <c r="D742" s="16" t="str">
        <f t="shared" ref="D742:U742" si="91">IF(D99=D416,"","*")</f>
        <v/>
      </c>
      <c r="E742" s="16" t="str">
        <f t="shared" si="91"/>
        <v/>
      </c>
      <c r="F742" s="16" t="str">
        <f t="shared" si="91"/>
        <v/>
      </c>
      <c r="G742" s="16" t="str">
        <f t="shared" si="91"/>
        <v/>
      </c>
      <c r="H742" s="16" t="str">
        <f t="shared" si="91"/>
        <v/>
      </c>
      <c r="I742" s="16" t="str">
        <f t="shared" si="91"/>
        <v/>
      </c>
      <c r="J742" s="16" t="str">
        <f t="shared" si="91"/>
        <v/>
      </c>
      <c r="K742" s="16" t="str">
        <f t="shared" si="91"/>
        <v/>
      </c>
      <c r="L742" s="16" t="str">
        <f t="shared" si="91"/>
        <v/>
      </c>
      <c r="M742" s="16" t="str">
        <f t="shared" si="91"/>
        <v/>
      </c>
      <c r="N742" s="16" t="str">
        <f t="shared" si="91"/>
        <v/>
      </c>
      <c r="O742" s="16" t="str">
        <f t="shared" si="91"/>
        <v/>
      </c>
      <c r="P742" s="16" t="str">
        <f t="shared" si="91"/>
        <v/>
      </c>
      <c r="Q742" s="16" t="str">
        <f t="shared" si="91"/>
        <v/>
      </c>
      <c r="R742" s="16" t="str">
        <f t="shared" si="91"/>
        <v/>
      </c>
      <c r="S742" s="16" t="str">
        <f t="shared" si="91"/>
        <v/>
      </c>
      <c r="T742" s="16" t="str">
        <f t="shared" si="91"/>
        <v/>
      </c>
      <c r="U742" s="16" t="str">
        <f t="shared" si="91"/>
        <v/>
      </c>
    </row>
    <row r="743" spans="1:21" s="18" customFormat="1" ht="15.75" hidden="1" customHeight="1" x14ac:dyDescent="0.2">
      <c r="A743" s="91" t="s">
        <v>332</v>
      </c>
      <c r="B743" s="17" t="s">
        <v>210</v>
      </c>
      <c r="C743" s="63" t="s">
        <v>22</v>
      </c>
      <c r="D743" s="64" t="str">
        <f t="shared" ref="D743:U743" si="92">IF(D100=D417,"","*")</f>
        <v/>
      </c>
      <c r="E743" s="64" t="str">
        <f t="shared" si="92"/>
        <v/>
      </c>
      <c r="F743" s="64" t="str">
        <f t="shared" si="92"/>
        <v/>
      </c>
      <c r="G743" s="64" t="str">
        <f t="shared" si="92"/>
        <v/>
      </c>
      <c r="H743" s="64" t="str">
        <f t="shared" si="92"/>
        <v/>
      </c>
      <c r="I743" s="64" t="str">
        <f t="shared" si="92"/>
        <v/>
      </c>
      <c r="J743" s="64" t="str">
        <f t="shared" si="92"/>
        <v/>
      </c>
      <c r="K743" s="64" t="str">
        <f t="shared" si="92"/>
        <v/>
      </c>
      <c r="L743" s="64" t="str">
        <f t="shared" si="92"/>
        <v/>
      </c>
      <c r="M743" s="64" t="str">
        <f t="shared" si="92"/>
        <v/>
      </c>
      <c r="N743" s="64" t="str">
        <f t="shared" si="92"/>
        <v/>
      </c>
      <c r="O743" s="64" t="str">
        <f t="shared" si="92"/>
        <v/>
      </c>
      <c r="P743" s="64" t="str">
        <f t="shared" si="92"/>
        <v/>
      </c>
      <c r="Q743" s="64" t="str">
        <f t="shared" si="92"/>
        <v/>
      </c>
      <c r="R743" s="64" t="str">
        <f t="shared" si="92"/>
        <v/>
      </c>
      <c r="S743" s="64" t="str">
        <f t="shared" si="92"/>
        <v/>
      </c>
      <c r="T743" s="64" t="str">
        <f t="shared" si="92"/>
        <v/>
      </c>
      <c r="U743" s="64" t="str">
        <f t="shared" si="92"/>
        <v/>
      </c>
    </row>
    <row r="744" spans="1:21" s="18" customFormat="1" ht="15.75" hidden="1" customHeight="1" x14ac:dyDescent="0.2">
      <c r="A744" s="92"/>
      <c r="B744" s="19" t="s">
        <v>211</v>
      </c>
      <c r="C744" s="42" t="s">
        <v>17</v>
      </c>
      <c r="D744" s="20" t="str">
        <f t="shared" ref="D744:U744" si="93">IF(D101=D418,"","*")</f>
        <v/>
      </c>
      <c r="E744" s="20" t="str">
        <f t="shared" si="93"/>
        <v/>
      </c>
      <c r="F744" s="20" t="str">
        <f t="shared" si="93"/>
        <v/>
      </c>
      <c r="G744" s="20" t="str">
        <f t="shared" si="93"/>
        <v/>
      </c>
      <c r="H744" s="20" t="str">
        <f t="shared" si="93"/>
        <v/>
      </c>
      <c r="I744" s="20" t="str">
        <f t="shared" si="93"/>
        <v/>
      </c>
      <c r="J744" s="20" t="str">
        <f t="shared" si="93"/>
        <v/>
      </c>
      <c r="K744" s="20" t="str">
        <f t="shared" si="93"/>
        <v/>
      </c>
      <c r="L744" s="20" t="str">
        <f t="shared" si="93"/>
        <v/>
      </c>
      <c r="M744" s="20" t="str">
        <f t="shared" si="93"/>
        <v/>
      </c>
      <c r="N744" s="20" t="str">
        <f t="shared" si="93"/>
        <v/>
      </c>
      <c r="O744" s="20" t="str">
        <f t="shared" si="93"/>
        <v/>
      </c>
      <c r="P744" s="20" t="str">
        <f t="shared" si="93"/>
        <v/>
      </c>
      <c r="Q744" s="20" t="str">
        <f t="shared" si="93"/>
        <v/>
      </c>
      <c r="R744" s="20" t="str">
        <f t="shared" si="93"/>
        <v/>
      </c>
      <c r="S744" s="20" t="str">
        <f t="shared" si="93"/>
        <v/>
      </c>
      <c r="T744" s="20" t="str">
        <f t="shared" si="93"/>
        <v/>
      </c>
      <c r="U744" s="20" t="str">
        <f t="shared" si="93"/>
        <v/>
      </c>
    </row>
    <row r="745" spans="1:21" s="18" customFormat="1" ht="15.75" hidden="1" customHeight="1" x14ac:dyDescent="0.2">
      <c r="A745" s="92"/>
      <c r="B745" s="21" t="s">
        <v>248</v>
      </c>
      <c r="C745" s="42" t="s">
        <v>14</v>
      </c>
      <c r="D745" s="20" t="str">
        <f t="shared" ref="D745:U745" si="94">IF(D102=D419,"","*")</f>
        <v/>
      </c>
      <c r="E745" s="20" t="str">
        <f t="shared" si="94"/>
        <v/>
      </c>
      <c r="F745" s="20" t="str">
        <f t="shared" si="94"/>
        <v/>
      </c>
      <c r="G745" s="20" t="str">
        <f t="shared" si="94"/>
        <v/>
      </c>
      <c r="H745" s="20" t="str">
        <f t="shared" si="94"/>
        <v/>
      </c>
      <c r="I745" s="20" t="str">
        <f t="shared" si="94"/>
        <v/>
      </c>
      <c r="J745" s="20" t="str">
        <f t="shared" si="94"/>
        <v/>
      </c>
      <c r="K745" s="20" t="str">
        <f t="shared" si="94"/>
        <v/>
      </c>
      <c r="L745" s="20" t="str">
        <f t="shared" si="94"/>
        <v/>
      </c>
      <c r="M745" s="20" t="str">
        <f t="shared" si="94"/>
        <v/>
      </c>
      <c r="N745" s="20" t="str">
        <f t="shared" si="94"/>
        <v/>
      </c>
      <c r="O745" s="20" t="str">
        <f t="shared" si="94"/>
        <v/>
      </c>
      <c r="P745" s="20" t="str">
        <f t="shared" si="94"/>
        <v/>
      </c>
      <c r="Q745" s="20" t="str">
        <f t="shared" si="94"/>
        <v/>
      </c>
      <c r="R745" s="20" t="str">
        <f t="shared" si="94"/>
        <v/>
      </c>
      <c r="S745" s="20" t="str">
        <f t="shared" si="94"/>
        <v/>
      </c>
      <c r="T745" s="20" t="str">
        <f t="shared" si="94"/>
        <v/>
      </c>
      <c r="U745" s="20" t="str">
        <f t="shared" si="94"/>
        <v/>
      </c>
    </row>
    <row r="746" spans="1:21" s="18" customFormat="1" ht="15.75" hidden="1" customHeight="1" x14ac:dyDescent="0.2">
      <c r="A746" s="92"/>
      <c r="B746" s="21" t="s">
        <v>212</v>
      </c>
      <c r="C746" s="42" t="s">
        <v>15</v>
      </c>
      <c r="D746" s="20" t="str">
        <f t="shared" ref="D746:U746" si="95">IF(D103=D420,"","*")</f>
        <v/>
      </c>
      <c r="E746" s="20" t="str">
        <f t="shared" si="95"/>
        <v/>
      </c>
      <c r="F746" s="20" t="str">
        <f t="shared" si="95"/>
        <v/>
      </c>
      <c r="G746" s="20" t="str">
        <f t="shared" si="95"/>
        <v/>
      </c>
      <c r="H746" s="20" t="str">
        <f t="shared" si="95"/>
        <v/>
      </c>
      <c r="I746" s="20" t="str">
        <f t="shared" si="95"/>
        <v/>
      </c>
      <c r="J746" s="20" t="str">
        <f t="shared" si="95"/>
        <v/>
      </c>
      <c r="K746" s="20" t="str">
        <f t="shared" si="95"/>
        <v/>
      </c>
      <c r="L746" s="20" t="str">
        <f t="shared" si="95"/>
        <v/>
      </c>
      <c r="M746" s="20" t="str">
        <f t="shared" si="95"/>
        <v/>
      </c>
      <c r="N746" s="20" t="str">
        <f t="shared" si="95"/>
        <v/>
      </c>
      <c r="O746" s="20" t="str">
        <f t="shared" si="95"/>
        <v/>
      </c>
      <c r="P746" s="20" t="str">
        <f t="shared" si="95"/>
        <v/>
      </c>
      <c r="Q746" s="20" t="str">
        <f t="shared" si="95"/>
        <v/>
      </c>
      <c r="R746" s="20" t="str">
        <f t="shared" si="95"/>
        <v/>
      </c>
      <c r="S746" s="20" t="str">
        <f t="shared" si="95"/>
        <v/>
      </c>
      <c r="T746" s="20" t="str">
        <f t="shared" si="95"/>
        <v/>
      </c>
      <c r="U746" s="20" t="str">
        <f t="shared" si="95"/>
        <v/>
      </c>
    </row>
    <row r="747" spans="1:21" s="18" customFormat="1" ht="15.75" hidden="1" customHeight="1" x14ac:dyDescent="0.2">
      <c r="A747" s="92"/>
      <c r="B747" s="19" t="s">
        <v>333</v>
      </c>
      <c r="C747" s="42" t="s">
        <v>16</v>
      </c>
      <c r="D747" s="20" t="str">
        <f t="shared" ref="D747:U747" si="96">IF(D104=D421,"","*")</f>
        <v/>
      </c>
      <c r="E747" s="20" t="str">
        <f t="shared" si="96"/>
        <v/>
      </c>
      <c r="F747" s="20" t="str">
        <f t="shared" si="96"/>
        <v/>
      </c>
      <c r="G747" s="20" t="str">
        <f t="shared" si="96"/>
        <v/>
      </c>
      <c r="H747" s="20" t="str">
        <f t="shared" si="96"/>
        <v/>
      </c>
      <c r="I747" s="20" t="str">
        <f t="shared" si="96"/>
        <v/>
      </c>
      <c r="J747" s="20" t="str">
        <f t="shared" si="96"/>
        <v/>
      </c>
      <c r="K747" s="20" t="str">
        <f t="shared" si="96"/>
        <v/>
      </c>
      <c r="L747" s="20" t="str">
        <f t="shared" si="96"/>
        <v/>
      </c>
      <c r="M747" s="20" t="str">
        <f t="shared" si="96"/>
        <v/>
      </c>
      <c r="N747" s="20" t="str">
        <f t="shared" si="96"/>
        <v/>
      </c>
      <c r="O747" s="20" t="str">
        <f t="shared" si="96"/>
        <v/>
      </c>
      <c r="P747" s="20" t="str">
        <f t="shared" si="96"/>
        <v/>
      </c>
      <c r="Q747" s="20" t="str">
        <f t="shared" si="96"/>
        <v/>
      </c>
      <c r="R747" s="20" t="str">
        <f t="shared" si="96"/>
        <v/>
      </c>
      <c r="S747" s="20" t="str">
        <f t="shared" si="96"/>
        <v/>
      </c>
      <c r="T747" s="20" t="str">
        <f t="shared" si="96"/>
        <v/>
      </c>
      <c r="U747" s="20" t="str">
        <f t="shared" si="96"/>
        <v/>
      </c>
    </row>
    <row r="748" spans="1:21" s="18" customFormat="1" ht="15.75" hidden="1" customHeight="1" x14ac:dyDescent="0.2">
      <c r="A748" s="92"/>
      <c r="B748" s="19" t="s">
        <v>221</v>
      </c>
      <c r="C748" s="42" t="s">
        <v>18</v>
      </c>
      <c r="D748" s="20" t="str">
        <f t="shared" ref="D748:U748" si="97">IF(D105=D422,"","*")</f>
        <v/>
      </c>
      <c r="E748" s="20" t="str">
        <f t="shared" si="97"/>
        <v/>
      </c>
      <c r="F748" s="20" t="str">
        <f t="shared" si="97"/>
        <v/>
      </c>
      <c r="G748" s="20" t="str">
        <f t="shared" si="97"/>
        <v/>
      </c>
      <c r="H748" s="20" t="str">
        <f t="shared" si="97"/>
        <v/>
      </c>
      <c r="I748" s="20" t="str">
        <f t="shared" si="97"/>
        <v/>
      </c>
      <c r="J748" s="20" t="str">
        <f t="shared" si="97"/>
        <v/>
      </c>
      <c r="K748" s="20" t="str">
        <f t="shared" si="97"/>
        <v/>
      </c>
      <c r="L748" s="20" t="str">
        <f t="shared" si="97"/>
        <v/>
      </c>
      <c r="M748" s="20" t="str">
        <f t="shared" si="97"/>
        <v/>
      </c>
      <c r="N748" s="20" t="str">
        <f t="shared" si="97"/>
        <v/>
      </c>
      <c r="O748" s="20" t="str">
        <f t="shared" si="97"/>
        <v/>
      </c>
      <c r="P748" s="20" t="str">
        <f t="shared" si="97"/>
        <v/>
      </c>
      <c r="Q748" s="20" t="str">
        <f t="shared" si="97"/>
        <v/>
      </c>
      <c r="R748" s="20" t="str">
        <f t="shared" si="97"/>
        <v/>
      </c>
      <c r="S748" s="20" t="str">
        <f t="shared" si="97"/>
        <v/>
      </c>
      <c r="T748" s="20" t="str">
        <f t="shared" si="97"/>
        <v/>
      </c>
      <c r="U748" s="20" t="str">
        <f t="shared" si="97"/>
        <v/>
      </c>
    </row>
    <row r="749" spans="1:21" s="18" customFormat="1" ht="15.75" hidden="1" customHeight="1" x14ac:dyDescent="0.2">
      <c r="A749" s="76" t="s">
        <v>334</v>
      </c>
      <c r="B749" s="17" t="s">
        <v>210</v>
      </c>
      <c r="C749" s="63" t="s">
        <v>22</v>
      </c>
      <c r="D749" s="64" t="str">
        <f t="shared" ref="D749:U749" si="98">IF(D106=D423,"","*")</f>
        <v/>
      </c>
      <c r="E749" s="64" t="str">
        <f t="shared" si="98"/>
        <v/>
      </c>
      <c r="F749" s="64" t="str">
        <f t="shared" si="98"/>
        <v/>
      </c>
      <c r="G749" s="64" t="str">
        <f t="shared" si="98"/>
        <v/>
      </c>
      <c r="H749" s="64" t="str">
        <f t="shared" si="98"/>
        <v/>
      </c>
      <c r="I749" s="64" t="str">
        <f t="shared" si="98"/>
        <v/>
      </c>
      <c r="J749" s="64" t="str">
        <f t="shared" si="98"/>
        <v/>
      </c>
      <c r="K749" s="64" t="str">
        <f t="shared" si="98"/>
        <v/>
      </c>
      <c r="L749" s="64" t="str">
        <f t="shared" si="98"/>
        <v/>
      </c>
      <c r="M749" s="64" t="str">
        <f t="shared" si="98"/>
        <v/>
      </c>
      <c r="N749" s="64" t="str">
        <f t="shared" si="98"/>
        <v/>
      </c>
      <c r="O749" s="64" t="str">
        <f t="shared" si="98"/>
        <v/>
      </c>
      <c r="P749" s="64" t="str">
        <f t="shared" si="98"/>
        <v/>
      </c>
      <c r="Q749" s="64" t="str">
        <f t="shared" si="98"/>
        <v/>
      </c>
      <c r="R749" s="64" t="str">
        <f t="shared" si="98"/>
        <v/>
      </c>
      <c r="S749" s="64" t="str">
        <f t="shared" si="98"/>
        <v/>
      </c>
      <c r="T749" s="64" t="str">
        <f t="shared" si="98"/>
        <v/>
      </c>
      <c r="U749" s="64" t="str">
        <f t="shared" si="98"/>
        <v/>
      </c>
    </row>
    <row r="750" spans="1:21" s="18" customFormat="1" ht="15.75" hidden="1" customHeight="1" x14ac:dyDescent="0.2">
      <c r="A750" s="76"/>
      <c r="B750" s="22" t="s">
        <v>211</v>
      </c>
      <c r="C750" s="23" t="s">
        <v>17</v>
      </c>
      <c r="D750" s="24" t="str">
        <f t="shared" ref="D750:U750" si="99">IF(D107=D424,"","*")</f>
        <v/>
      </c>
      <c r="E750" s="24" t="str">
        <f t="shared" si="99"/>
        <v/>
      </c>
      <c r="F750" s="24" t="str">
        <f t="shared" si="99"/>
        <v/>
      </c>
      <c r="G750" s="24" t="str">
        <f t="shared" si="99"/>
        <v/>
      </c>
      <c r="H750" s="24" t="str">
        <f t="shared" si="99"/>
        <v/>
      </c>
      <c r="I750" s="24" t="str">
        <f t="shared" si="99"/>
        <v/>
      </c>
      <c r="J750" s="24" t="str">
        <f t="shared" si="99"/>
        <v/>
      </c>
      <c r="K750" s="24" t="str">
        <f t="shared" si="99"/>
        <v/>
      </c>
      <c r="L750" s="24" t="str">
        <f t="shared" si="99"/>
        <v/>
      </c>
      <c r="M750" s="24" t="str">
        <f t="shared" si="99"/>
        <v/>
      </c>
      <c r="N750" s="24" t="str">
        <f t="shared" si="99"/>
        <v/>
      </c>
      <c r="O750" s="24" t="str">
        <f t="shared" si="99"/>
        <v/>
      </c>
      <c r="P750" s="24" t="str">
        <f t="shared" si="99"/>
        <v/>
      </c>
      <c r="Q750" s="24" t="str">
        <f t="shared" si="99"/>
        <v/>
      </c>
      <c r="R750" s="24" t="str">
        <f t="shared" si="99"/>
        <v/>
      </c>
      <c r="S750" s="24" t="str">
        <f t="shared" si="99"/>
        <v/>
      </c>
      <c r="T750" s="24" t="str">
        <f t="shared" si="99"/>
        <v/>
      </c>
      <c r="U750" s="24" t="str">
        <f t="shared" si="99"/>
        <v/>
      </c>
    </row>
    <row r="751" spans="1:21" s="18" customFormat="1" ht="15.75" hidden="1" customHeight="1" x14ac:dyDescent="0.2">
      <c r="A751" s="76"/>
      <c r="B751" s="21" t="s">
        <v>248</v>
      </c>
      <c r="C751" s="23" t="s">
        <v>14</v>
      </c>
      <c r="D751" s="24" t="str">
        <f t="shared" ref="D751:U751" si="100">IF(D108=D425,"","*")</f>
        <v/>
      </c>
      <c r="E751" s="24" t="str">
        <f t="shared" si="100"/>
        <v/>
      </c>
      <c r="F751" s="24" t="str">
        <f t="shared" si="100"/>
        <v/>
      </c>
      <c r="G751" s="24" t="str">
        <f t="shared" si="100"/>
        <v/>
      </c>
      <c r="H751" s="24" t="str">
        <f t="shared" si="100"/>
        <v/>
      </c>
      <c r="I751" s="24" t="str">
        <f t="shared" si="100"/>
        <v/>
      </c>
      <c r="J751" s="24" t="str">
        <f t="shared" si="100"/>
        <v/>
      </c>
      <c r="K751" s="24" t="str">
        <f t="shared" si="100"/>
        <v/>
      </c>
      <c r="L751" s="24" t="str">
        <f t="shared" si="100"/>
        <v/>
      </c>
      <c r="M751" s="24" t="str">
        <f t="shared" si="100"/>
        <v/>
      </c>
      <c r="N751" s="24" t="str">
        <f t="shared" si="100"/>
        <v/>
      </c>
      <c r="O751" s="24" t="str">
        <f t="shared" si="100"/>
        <v/>
      </c>
      <c r="P751" s="24" t="str">
        <f t="shared" si="100"/>
        <v/>
      </c>
      <c r="Q751" s="24" t="str">
        <f t="shared" si="100"/>
        <v/>
      </c>
      <c r="R751" s="24" t="str">
        <f t="shared" si="100"/>
        <v/>
      </c>
      <c r="S751" s="24" t="str">
        <f t="shared" si="100"/>
        <v/>
      </c>
      <c r="T751" s="24" t="str">
        <f t="shared" si="100"/>
        <v/>
      </c>
      <c r="U751" s="24" t="str">
        <f t="shared" si="100"/>
        <v/>
      </c>
    </row>
    <row r="752" spans="1:21" s="18" customFormat="1" ht="15.75" hidden="1" customHeight="1" x14ac:dyDescent="0.2">
      <c r="A752" s="76"/>
      <c r="B752" s="21" t="s">
        <v>212</v>
      </c>
      <c r="C752" s="23" t="s">
        <v>15</v>
      </c>
      <c r="D752" s="24" t="str">
        <f t="shared" ref="D752:U752" si="101">IF(D109=D426,"","*")</f>
        <v/>
      </c>
      <c r="E752" s="24" t="str">
        <f t="shared" si="101"/>
        <v/>
      </c>
      <c r="F752" s="24" t="str">
        <f t="shared" si="101"/>
        <v/>
      </c>
      <c r="G752" s="24" t="str">
        <f t="shared" si="101"/>
        <v/>
      </c>
      <c r="H752" s="24" t="str">
        <f t="shared" si="101"/>
        <v/>
      </c>
      <c r="I752" s="24" t="str">
        <f t="shared" si="101"/>
        <v/>
      </c>
      <c r="J752" s="24" t="str">
        <f t="shared" si="101"/>
        <v/>
      </c>
      <c r="K752" s="24" t="str">
        <f t="shared" si="101"/>
        <v/>
      </c>
      <c r="L752" s="24" t="str">
        <f t="shared" si="101"/>
        <v/>
      </c>
      <c r="M752" s="24" t="str">
        <f t="shared" si="101"/>
        <v/>
      </c>
      <c r="N752" s="24" t="str">
        <f t="shared" si="101"/>
        <v/>
      </c>
      <c r="O752" s="24" t="str">
        <f t="shared" si="101"/>
        <v/>
      </c>
      <c r="P752" s="24" t="str">
        <f t="shared" si="101"/>
        <v/>
      </c>
      <c r="Q752" s="24" t="str">
        <f t="shared" si="101"/>
        <v/>
      </c>
      <c r="R752" s="24" t="str">
        <f t="shared" si="101"/>
        <v/>
      </c>
      <c r="S752" s="24" t="str">
        <f t="shared" si="101"/>
        <v/>
      </c>
      <c r="T752" s="24" t="str">
        <f t="shared" si="101"/>
        <v/>
      </c>
      <c r="U752" s="24" t="str">
        <f t="shared" si="101"/>
        <v/>
      </c>
    </row>
    <row r="753" spans="1:21" s="18" customFormat="1" ht="15.75" hidden="1" customHeight="1" x14ac:dyDescent="0.2">
      <c r="A753" s="76"/>
      <c r="B753" s="22" t="s">
        <v>333</v>
      </c>
      <c r="C753" s="23" t="s">
        <v>16</v>
      </c>
      <c r="D753" s="24" t="str">
        <f t="shared" ref="D753:U753" si="102">IF(D110=D427,"","*")</f>
        <v/>
      </c>
      <c r="E753" s="24" t="str">
        <f t="shared" si="102"/>
        <v/>
      </c>
      <c r="F753" s="24" t="str">
        <f t="shared" si="102"/>
        <v/>
      </c>
      <c r="G753" s="24" t="str">
        <f t="shared" si="102"/>
        <v/>
      </c>
      <c r="H753" s="24" t="str">
        <f t="shared" si="102"/>
        <v/>
      </c>
      <c r="I753" s="24" t="str">
        <f t="shared" si="102"/>
        <v/>
      </c>
      <c r="J753" s="24" t="str">
        <f t="shared" si="102"/>
        <v/>
      </c>
      <c r="K753" s="24" t="str">
        <f t="shared" si="102"/>
        <v/>
      </c>
      <c r="L753" s="24" t="str">
        <f t="shared" si="102"/>
        <v/>
      </c>
      <c r="M753" s="24" t="str">
        <f t="shared" si="102"/>
        <v/>
      </c>
      <c r="N753" s="24" t="str">
        <f t="shared" si="102"/>
        <v/>
      </c>
      <c r="O753" s="24" t="str">
        <f t="shared" si="102"/>
        <v/>
      </c>
      <c r="P753" s="24" t="str">
        <f t="shared" si="102"/>
        <v/>
      </c>
      <c r="Q753" s="24" t="str">
        <f t="shared" si="102"/>
        <v/>
      </c>
      <c r="R753" s="24" t="str">
        <f t="shared" si="102"/>
        <v/>
      </c>
      <c r="S753" s="24" t="str">
        <f t="shared" si="102"/>
        <v/>
      </c>
      <c r="T753" s="24" t="str">
        <f t="shared" si="102"/>
        <v/>
      </c>
      <c r="U753" s="24" t="str">
        <f t="shared" si="102"/>
        <v/>
      </c>
    </row>
    <row r="754" spans="1:21" s="18" customFormat="1" ht="15.75" hidden="1" customHeight="1" x14ac:dyDescent="0.2">
      <c r="A754" s="77"/>
      <c r="B754" s="25" t="s">
        <v>221</v>
      </c>
      <c r="C754" s="26" t="s">
        <v>18</v>
      </c>
      <c r="D754" s="27" t="str">
        <f t="shared" ref="D754:U754" si="103">IF(D111=D428,"","*")</f>
        <v/>
      </c>
      <c r="E754" s="27" t="str">
        <f t="shared" si="103"/>
        <v/>
      </c>
      <c r="F754" s="27" t="str">
        <f t="shared" si="103"/>
        <v/>
      </c>
      <c r="G754" s="27" t="str">
        <f t="shared" si="103"/>
        <v/>
      </c>
      <c r="H754" s="27" t="str">
        <f t="shared" si="103"/>
        <v/>
      </c>
      <c r="I754" s="27" t="str">
        <f t="shared" si="103"/>
        <v/>
      </c>
      <c r="J754" s="27" t="str">
        <f t="shared" si="103"/>
        <v/>
      </c>
      <c r="K754" s="27" t="str">
        <f t="shared" si="103"/>
        <v/>
      </c>
      <c r="L754" s="27" t="str">
        <f t="shared" si="103"/>
        <v/>
      </c>
      <c r="M754" s="27" t="str">
        <f t="shared" si="103"/>
        <v/>
      </c>
      <c r="N754" s="27" t="str">
        <f t="shared" si="103"/>
        <v/>
      </c>
      <c r="O754" s="27" t="str">
        <f t="shared" si="103"/>
        <v/>
      </c>
      <c r="P754" s="27" t="str">
        <f t="shared" si="103"/>
        <v/>
      </c>
      <c r="Q754" s="27" t="str">
        <f t="shared" si="103"/>
        <v/>
      </c>
      <c r="R754" s="27" t="str">
        <f t="shared" si="103"/>
        <v/>
      </c>
      <c r="S754" s="27" t="str">
        <f t="shared" si="103"/>
        <v/>
      </c>
      <c r="T754" s="27" t="str">
        <f t="shared" si="103"/>
        <v/>
      </c>
      <c r="U754" s="27" t="str">
        <f t="shared" si="103"/>
        <v/>
      </c>
    </row>
    <row r="755" spans="1:21" ht="15.75" hidden="1" customHeight="1" x14ac:dyDescent="0.2">
      <c r="A755" s="72" t="s">
        <v>222</v>
      </c>
      <c r="B755" s="73"/>
      <c r="C755" s="15" t="s">
        <v>60</v>
      </c>
      <c r="D755" s="16" t="str">
        <f t="shared" ref="D755:U755" si="104">IF(D112=D429,"","*")</f>
        <v/>
      </c>
      <c r="E755" s="16" t="str">
        <f t="shared" si="104"/>
        <v/>
      </c>
      <c r="F755" s="16" t="str">
        <f t="shared" si="104"/>
        <v/>
      </c>
      <c r="G755" s="16" t="str">
        <f t="shared" si="104"/>
        <v/>
      </c>
      <c r="H755" s="16" t="str">
        <f t="shared" si="104"/>
        <v/>
      </c>
      <c r="I755" s="16" t="str">
        <f t="shared" si="104"/>
        <v/>
      </c>
      <c r="J755" s="16" t="str">
        <f t="shared" si="104"/>
        <v/>
      </c>
      <c r="K755" s="16" t="str">
        <f t="shared" si="104"/>
        <v/>
      </c>
      <c r="L755" s="16" t="str">
        <f t="shared" si="104"/>
        <v/>
      </c>
      <c r="M755" s="16" t="str">
        <f t="shared" si="104"/>
        <v/>
      </c>
      <c r="N755" s="16" t="str">
        <f t="shared" si="104"/>
        <v/>
      </c>
      <c r="O755" s="16" t="str">
        <f t="shared" si="104"/>
        <v/>
      </c>
      <c r="P755" s="16" t="str">
        <f t="shared" si="104"/>
        <v/>
      </c>
      <c r="Q755" s="16" t="str">
        <f t="shared" si="104"/>
        <v/>
      </c>
      <c r="R755" s="16" t="str">
        <f t="shared" si="104"/>
        <v/>
      </c>
      <c r="S755" s="16" t="str">
        <f t="shared" si="104"/>
        <v/>
      </c>
      <c r="T755" s="16" t="str">
        <f t="shared" si="104"/>
        <v/>
      </c>
      <c r="U755" s="16" t="str">
        <f t="shared" si="104"/>
        <v/>
      </c>
    </row>
    <row r="756" spans="1:21" s="18" customFormat="1" ht="15.75" hidden="1" customHeight="1" x14ac:dyDescent="0.2">
      <c r="A756" s="91" t="s">
        <v>332</v>
      </c>
      <c r="B756" s="17" t="s">
        <v>210</v>
      </c>
      <c r="C756" s="63" t="s">
        <v>22</v>
      </c>
      <c r="D756" s="64" t="str">
        <f t="shared" ref="D756:U756" si="105">IF(D113=D430,"","*")</f>
        <v/>
      </c>
      <c r="E756" s="64" t="str">
        <f t="shared" si="105"/>
        <v/>
      </c>
      <c r="F756" s="64" t="str">
        <f t="shared" si="105"/>
        <v/>
      </c>
      <c r="G756" s="64" t="str">
        <f t="shared" si="105"/>
        <v/>
      </c>
      <c r="H756" s="64" t="str">
        <f t="shared" si="105"/>
        <v/>
      </c>
      <c r="I756" s="64" t="str">
        <f t="shared" si="105"/>
        <v/>
      </c>
      <c r="J756" s="64" t="str">
        <f t="shared" si="105"/>
        <v/>
      </c>
      <c r="K756" s="64" t="str">
        <f t="shared" si="105"/>
        <v/>
      </c>
      <c r="L756" s="64" t="str">
        <f t="shared" si="105"/>
        <v/>
      </c>
      <c r="M756" s="64" t="str">
        <f t="shared" si="105"/>
        <v/>
      </c>
      <c r="N756" s="64" t="str">
        <f t="shared" si="105"/>
        <v/>
      </c>
      <c r="O756" s="64" t="str">
        <f t="shared" si="105"/>
        <v/>
      </c>
      <c r="P756" s="64" t="str">
        <f t="shared" si="105"/>
        <v/>
      </c>
      <c r="Q756" s="64" t="str">
        <f t="shared" si="105"/>
        <v/>
      </c>
      <c r="R756" s="64" t="str">
        <f t="shared" si="105"/>
        <v/>
      </c>
      <c r="S756" s="64" t="str">
        <f t="shared" si="105"/>
        <v/>
      </c>
      <c r="T756" s="64" t="str">
        <f t="shared" si="105"/>
        <v/>
      </c>
      <c r="U756" s="64" t="str">
        <f t="shared" si="105"/>
        <v/>
      </c>
    </row>
    <row r="757" spans="1:21" s="18" customFormat="1" ht="15.75" hidden="1" customHeight="1" x14ac:dyDescent="0.2">
      <c r="A757" s="92"/>
      <c r="B757" s="19" t="s">
        <v>211</v>
      </c>
      <c r="C757" s="42" t="s">
        <v>17</v>
      </c>
      <c r="D757" s="20" t="str">
        <f t="shared" ref="D757:U757" si="106">IF(D114=D431,"","*")</f>
        <v/>
      </c>
      <c r="E757" s="20" t="str">
        <f t="shared" si="106"/>
        <v/>
      </c>
      <c r="F757" s="20" t="str">
        <f t="shared" si="106"/>
        <v/>
      </c>
      <c r="G757" s="20" t="str">
        <f t="shared" si="106"/>
        <v/>
      </c>
      <c r="H757" s="20" t="str">
        <f t="shared" si="106"/>
        <v/>
      </c>
      <c r="I757" s="20" t="str">
        <f t="shared" si="106"/>
        <v/>
      </c>
      <c r="J757" s="20" t="str">
        <f t="shared" si="106"/>
        <v/>
      </c>
      <c r="K757" s="20" t="str">
        <f t="shared" si="106"/>
        <v/>
      </c>
      <c r="L757" s="20" t="str">
        <f t="shared" si="106"/>
        <v/>
      </c>
      <c r="M757" s="20" t="str">
        <f t="shared" si="106"/>
        <v/>
      </c>
      <c r="N757" s="20" t="str">
        <f t="shared" si="106"/>
        <v/>
      </c>
      <c r="O757" s="20" t="str">
        <f t="shared" si="106"/>
        <v/>
      </c>
      <c r="P757" s="20" t="str">
        <f t="shared" si="106"/>
        <v/>
      </c>
      <c r="Q757" s="20" t="str">
        <f t="shared" si="106"/>
        <v/>
      </c>
      <c r="R757" s="20" t="str">
        <f t="shared" si="106"/>
        <v/>
      </c>
      <c r="S757" s="20" t="str">
        <f t="shared" si="106"/>
        <v/>
      </c>
      <c r="T757" s="20" t="str">
        <f t="shared" si="106"/>
        <v/>
      </c>
      <c r="U757" s="20" t="str">
        <f t="shared" si="106"/>
        <v/>
      </c>
    </row>
    <row r="758" spans="1:21" s="18" customFormat="1" ht="15.75" hidden="1" customHeight="1" x14ac:dyDescent="0.2">
      <c r="A758" s="92"/>
      <c r="B758" s="21" t="s">
        <v>248</v>
      </c>
      <c r="C758" s="42" t="s">
        <v>14</v>
      </c>
      <c r="D758" s="20" t="str">
        <f t="shared" ref="D758:U758" si="107">IF(D115=D432,"","*")</f>
        <v/>
      </c>
      <c r="E758" s="20" t="str">
        <f t="shared" si="107"/>
        <v/>
      </c>
      <c r="F758" s="20" t="str">
        <f t="shared" si="107"/>
        <v/>
      </c>
      <c r="G758" s="20" t="str">
        <f t="shared" si="107"/>
        <v/>
      </c>
      <c r="H758" s="20" t="str">
        <f t="shared" si="107"/>
        <v/>
      </c>
      <c r="I758" s="20" t="str">
        <f t="shared" si="107"/>
        <v/>
      </c>
      <c r="J758" s="20" t="str">
        <f t="shared" si="107"/>
        <v/>
      </c>
      <c r="K758" s="20" t="str">
        <f t="shared" si="107"/>
        <v/>
      </c>
      <c r="L758" s="20" t="str">
        <f t="shared" si="107"/>
        <v/>
      </c>
      <c r="M758" s="20" t="str">
        <f t="shared" si="107"/>
        <v/>
      </c>
      <c r="N758" s="20" t="str">
        <f t="shared" si="107"/>
        <v/>
      </c>
      <c r="O758" s="20" t="str">
        <f t="shared" si="107"/>
        <v/>
      </c>
      <c r="P758" s="20" t="str">
        <f t="shared" si="107"/>
        <v/>
      </c>
      <c r="Q758" s="20" t="str">
        <f t="shared" si="107"/>
        <v/>
      </c>
      <c r="R758" s="20" t="str">
        <f t="shared" si="107"/>
        <v/>
      </c>
      <c r="S758" s="20" t="str">
        <f t="shared" si="107"/>
        <v/>
      </c>
      <c r="T758" s="20" t="str">
        <f t="shared" si="107"/>
        <v/>
      </c>
      <c r="U758" s="20" t="str">
        <f t="shared" si="107"/>
        <v/>
      </c>
    </row>
    <row r="759" spans="1:21" s="18" customFormat="1" ht="15.75" hidden="1" customHeight="1" x14ac:dyDescent="0.2">
      <c r="A759" s="92"/>
      <c r="B759" s="21" t="s">
        <v>212</v>
      </c>
      <c r="C759" s="42" t="s">
        <v>15</v>
      </c>
      <c r="D759" s="20" t="str">
        <f t="shared" ref="D759:U759" si="108">IF(D116=D433,"","*")</f>
        <v/>
      </c>
      <c r="E759" s="20" t="str">
        <f t="shared" si="108"/>
        <v/>
      </c>
      <c r="F759" s="20" t="str">
        <f t="shared" si="108"/>
        <v/>
      </c>
      <c r="G759" s="20" t="str">
        <f t="shared" si="108"/>
        <v/>
      </c>
      <c r="H759" s="20" t="str">
        <f t="shared" si="108"/>
        <v/>
      </c>
      <c r="I759" s="20" t="str">
        <f t="shared" si="108"/>
        <v/>
      </c>
      <c r="J759" s="20" t="str">
        <f t="shared" si="108"/>
        <v/>
      </c>
      <c r="K759" s="20" t="str">
        <f t="shared" si="108"/>
        <v/>
      </c>
      <c r="L759" s="20" t="str">
        <f t="shared" si="108"/>
        <v/>
      </c>
      <c r="M759" s="20" t="str">
        <f t="shared" si="108"/>
        <v/>
      </c>
      <c r="N759" s="20" t="str">
        <f t="shared" si="108"/>
        <v/>
      </c>
      <c r="O759" s="20" t="str">
        <f t="shared" si="108"/>
        <v/>
      </c>
      <c r="P759" s="20" t="str">
        <f t="shared" si="108"/>
        <v/>
      </c>
      <c r="Q759" s="20" t="str">
        <f t="shared" si="108"/>
        <v/>
      </c>
      <c r="R759" s="20" t="str">
        <f t="shared" si="108"/>
        <v/>
      </c>
      <c r="S759" s="20" t="str">
        <f t="shared" si="108"/>
        <v/>
      </c>
      <c r="T759" s="20" t="str">
        <f t="shared" si="108"/>
        <v/>
      </c>
      <c r="U759" s="20" t="str">
        <f t="shared" si="108"/>
        <v/>
      </c>
    </row>
    <row r="760" spans="1:21" s="18" customFormat="1" ht="15.75" hidden="1" customHeight="1" x14ac:dyDescent="0.2">
      <c r="A760" s="92"/>
      <c r="B760" s="19" t="s">
        <v>333</v>
      </c>
      <c r="C760" s="42" t="s">
        <v>16</v>
      </c>
      <c r="D760" s="20" t="str">
        <f t="shared" ref="D760:U760" si="109">IF(D117=D434,"","*")</f>
        <v/>
      </c>
      <c r="E760" s="20" t="str">
        <f t="shared" si="109"/>
        <v/>
      </c>
      <c r="F760" s="20" t="str">
        <f t="shared" si="109"/>
        <v/>
      </c>
      <c r="G760" s="20" t="str">
        <f t="shared" si="109"/>
        <v/>
      </c>
      <c r="H760" s="20" t="str">
        <f t="shared" si="109"/>
        <v/>
      </c>
      <c r="I760" s="20" t="str">
        <f t="shared" si="109"/>
        <v/>
      </c>
      <c r="J760" s="20" t="str">
        <f t="shared" si="109"/>
        <v/>
      </c>
      <c r="K760" s="20" t="str">
        <f t="shared" si="109"/>
        <v/>
      </c>
      <c r="L760" s="20" t="str">
        <f t="shared" si="109"/>
        <v/>
      </c>
      <c r="M760" s="20" t="str">
        <f t="shared" si="109"/>
        <v/>
      </c>
      <c r="N760" s="20" t="str">
        <f t="shared" si="109"/>
        <v/>
      </c>
      <c r="O760" s="20" t="str">
        <f t="shared" si="109"/>
        <v/>
      </c>
      <c r="P760" s="20" t="str">
        <f t="shared" si="109"/>
        <v/>
      </c>
      <c r="Q760" s="20" t="str">
        <f t="shared" si="109"/>
        <v/>
      </c>
      <c r="R760" s="20" t="str">
        <f t="shared" si="109"/>
        <v/>
      </c>
      <c r="S760" s="20" t="str">
        <f t="shared" si="109"/>
        <v/>
      </c>
      <c r="T760" s="20" t="str">
        <f t="shared" si="109"/>
        <v/>
      </c>
      <c r="U760" s="20" t="str">
        <f t="shared" si="109"/>
        <v/>
      </c>
    </row>
    <row r="761" spans="1:21" s="18" customFormat="1" ht="15.75" hidden="1" customHeight="1" x14ac:dyDescent="0.2">
      <c r="A761" s="92"/>
      <c r="B761" s="19" t="s">
        <v>221</v>
      </c>
      <c r="C761" s="42" t="s">
        <v>18</v>
      </c>
      <c r="D761" s="20" t="str">
        <f t="shared" ref="D761:U761" si="110">IF(D118=D435,"","*")</f>
        <v/>
      </c>
      <c r="E761" s="20" t="str">
        <f t="shared" si="110"/>
        <v/>
      </c>
      <c r="F761" s="20" t="str">
        <f t="shared" si="110"/>
        <v/>
      </c>
      <c r="G761" s="20" t="str">
        <f t="shared" si="110"/>
        <v/>
      </c>
      <c r="H761" s="20" t="str">
        <f t="shared" si="110"/>
        <v/>
      </c>
      <c r="I761" s="20" t="str">
        <f t="shared" si="110"/>
        <v/>
      </c>
      <c r="J761" s="20" t="str">
        <f t="shared" si="110"/>
        <v/>
      </c>
      <c r="K761" s="20" t="str">
        <f t="shared" si="110"/>
        <v/>
      </c>
      <c r="L761" s="20" t="str">
        <f t="shared" si="110"/>
        <v/>
      </c>
      <c r="M761" s="20" t="str">
        <f t="shared" si="110"/>
        <v/>
      </c>
      <c r="N761" s="20" t="str">
        <f t="shared" si="110"/>
        <v/>
      </c>
      <c r="O761" s="20" t="str">
        <f t="shared" si="110"/>
        <v/>
      </c>
      <c r="P761" s="20" t="str">
        <f t="shared" si="110"/>
        <v/>
      </c>
      <c r="Q761" s="20" t="str">
        <f t="shared" si="110"/>
        <v/>
      </c>
      <c r="R761" s="20" t="str">
        <f t="shared" si="110"/>
        <v/>
      </c>
      <c r="S761" s="20" t="str">
        <f t="shared" si="110"/>
        <v/>
      </c>
      <c r="T761" s="20" t="str">
        <f t="shared" si="110"/>
        <v/>
      </c>
      <c r="U761" s="20" t="str">
        <f t="shared" si="110"/>
        <v/>
      </c>
    </row>
    <row r="762" spans="1:21" s="18" customFormat="1" ht="15.75" hidden="1" customHeight="1" x14ac:dyDescent="0.2">
      <c r="A762" s="76" t="s">
        <v>334</v>
      </c>
      <c r="B762" s="17" t="s">
        <v>210</v>
      </c>
      <c r="C762" s="63" t="s">
        <v>22</v>
      </c>
      <c r="D762" s="64" t="str">
        <f t="shared" ref="D762:U762" si="111">IF(D119=D436,"","*")</f>
        <v/>
      </c>
      <c r="E762" s="64" t="str">
        <f t="shared" si="111"/>
        <v/>
      </c>
      <c r="F762" s="64" t="str">
        <f t="shared" si="111"/>
        <v/>
      </c>
      <c r="G762" s="64" t="str">
        <f t="shared" si="111"/>
        <v/>
      </c>
      <c r="H762" s="64" t="str">
        <f t="shared" si="111"/>
        <v/>
      </c>
      <c r="I762" s="64" t="str">
        <f t="shared" si="111"/>
        <v/>
      </c>
      <c r="J762" s="64" t="str">
        <f t="shared" si="111"/>
        <v/>
      </c>
      <c r="K762" s="64" t="str">
        <f t="shared" si="111"/>
        <v/>
      </c>
      <c r="L762" s="64" t="str">
        <f t="shared" si="111"/>
        <v/>
      </c>
      <c r="M762" s="64" t="str">
        <f t="shared" si="111"/>
        <v/>
      </c>
      <c r="N762" s="64" t="str">
        <f t="shared" si="111"/>
        <v/>
      </c>
      <c r="O762" s="64" t="str">
        <f t="shared" si="111"/>
        <v/>
      </c>
      <c r="P762" s="64" t="str">
        <f t="shared" si="111"/>
        <v/>
      </c>
      <c r="Q762" s="64" t="str">
        <f t="shared" si="111"/>
        <v/>
      </c>
      <c r="R762" s="64" t="str">
        <f t="shared" si="111"/>
        <v/>
      </c>
      <c r="S762" s="64" t="str">
        <f t="shared" si="111"/>
        <v/>
      </c>
      <c r="T762" s="64" t="str">
        <f t="shared" si="111"/>
        <v/>
      </c>
      <c r="U762" s="64" t="str">
        <f t="shared" si="111"/>
        <v/>
      </c>
    </row>
    <row r="763" spans="1:21" s="18" customFormat="1" ht="15.75" hidden="1" customHeight="1" x14ac:dyDescent="0.2">
      <c r="A763" s="76"/>
      <c r="B763" s="22" t="s">
        <v>211</v>
      </c>
      <c r="C763" s="23" t="s">
        <v>17</v>
      </c>
      <c r="D763" s="24" t="str">
        <f t="shared" ref="D763:U763" si="112">IF(D120=D437,"","*")</f>
        <v/>
      </c>
      <c r="E763" s="24" t="str">
        <f t="shared" si="112"/>
        <v/>
      </c>
      <c r="F763" s="24" t="str">
        <f t="shared" si="112"/>
        <v/>
      </c>
      <c r="G763" s="24" t="str">
        <f t="shared" si="112"/>
        <v/>
      </c>
      <c r="H763" s="24" t="str">
        <f t="shared" si="112"/>
        <v/>
      </c>
      <c r="I763" s="24" t="str">
        <f t="shared" si="112"/>
        <v/>
      </c>
      <c r="J763" s="24" t="str">
        <f t="shared" si="112"/>
        <v/>
      </c>
      <c r="K763" s="24" t="str">
        <f t="shared" si="112"/>
        <v/>
      </c>
      <c r="L763" s="24" t="str">
        <f t="shared" si="112"/>
        <v/>
      </c>
      <c r="M763" s="24" t="str">
        <f t="shared" si="112"/>
        <v/>
      </c>
      <c r="N763" s="24" t="str">
        <f t="shared" si="112"/>
        <v/>
      </c>
      <c r="O763" s="24" t="str">
        <f t="shared" si="112"/>
        <v/>
      </c>
      <c r="P763" s="24" t="str">
        <f t="shared" si="112"/>
        <v/>
      </c>
      <c r="Q763" s="24" t="str">
        <f t="shared" si="112"/>
        <v/>
      </c>
      <c r="R763" s="24" t="str">
        <f t="shared" si="112"/>
        <v/>
      </c>
      <c r="S763" s="24" t="str">
        <f t="shared" si="112"/>
        <v/>
      </c>
      <c r="T763" s="24" t="str">
        <f t="shared" si="112"/>
        <v/>
      </c>
      <c r="U763" s="24" t="str">
        <f t="shared" si="112"/>
        <v/>
      </c>
    </row>
    <row r="764" spans="1:21" s="18" customFormat="1" ht="15.75" hidden="1" customHeight="1" x14ac:dyDescent="0.2">
      <c r="A764" s="76"/>
      <c r="B764" s="21" t="s">
        <v>248</v>
      </c>
      <c r="C764" s="23" t="s">
        <v>14</v>
      </c>
      <c r="D764" s="24" t="str">
        <f t="shared" ref="D764:U764" si="113">IF(D121=D438,"","*")</f>
        <v/>
      </c>
      <c r="E764" s="24" t="str">
        <f t="shared" si="113"/>
        <v/>
      </c>
      <c r="F764" s="24" t="str">
        <f t="shared" si="113"/>
        <v/>
      </c>
      <c r="G764" s="24" t="str">
        <f t="shared" si="113"/>
        <v/>
      </c>
      <c r="H764" s="24" t="str">
        <f t="shared" si="113"/>
        <v/>
      </c>
      <c r="I764" s="24" t="str">
        <f t="shared" si="113"/>
        <v/>
      </c>
      <c r="J764" s="24" t="str">
        <f t="shared" si="113"/>
        <v/>
      </c>
      <c r="K764" s="24" t="str">
        <f t="shared" si="113"/>
        <v/>
      </c>
      <c r="L764" s="24" t="str">
        <f t="shared" si="113"/>
        <v/>
      </c>
      <c r="M764" s="24" t="str">
        <f t="shared" si="113"/>
        <v/>
      </c>
      <c r="N764" s="24" t="str">
        <f t="shared" si="113"/>
        <v/>
      </c>
      <c r="O764" s="24" t="str">
        <f t="shared" si="113"/>
        <v/>
      </c>
      <c r="P764" s="24" t="str">
        <f t="shared" si="113"/>
        <v/>
      </c>
      <c r="Q764" s="24" t="str">
        <f t="shared" si="113"/>
        <v/>
      </c>
      <c r="R764" s="24" t="str">
        <f t="shared" si="113"/>
        <v/>
      </c>
      <c r="S764" s="24" t="str">
        <f t="shared" si="113"/>
        <v/>
      </c>
      <c r="T764" s="24" t="str">
        <f t="shared" si="113"/>
        <v/>
      </c>
      <c r="U764" s="24" t="str">
        <f t="shared" si="113"/>
        <v/>
      </c>
    </row>
    <row r="765" spans="1:21" s="18" customFormat="1" ht="15.75" hidden="1" customHeight="1" x14ac:dyDescent="0.2">
      <c r="A765" s="76"/>
      <c r="B765" s="21" t="s">
        <v>212</v>
      </c>
      <c r="C765" s="23" t="s">
        <v>15</v>
      </c>
      <c r="D765" s="24" t="str">
        <f t="shared" ref="D765:U765" si="114">IF(D122=D439,"","*")</f>
        <v/>
      </c>
      <c r="E765" s="24" t="str">
        <f t="shared" si="114"/>
        <v/>
      </c>
      <c r="F765" s="24" t="str">
        <f t="shared" si="114"/>
        <v/>
      </c>
      <c r="G765" s="24" t="str">
        <f t="shared" si="114"/>
        <v/>
      </c>
      <c r="H765" s="24" t="str">
        <f t="shared" si="114"/>
        <v/>
      </c>
      <c r="I765" s="24" t="str">
        <f t="shared" si="114"/>
        <v/>
      </c>
      <c r="J765" s="24" t="str">
        <f t="shared" si="114"/>
        <v/>
      </c>
      <c r="K765" s="24" t="str">
        <f t="shared" si="114"/>
        <v/>
      </c>
      <c r="L765" s="24" t="str">
        <f t="shared" si="114"/>
        <v/>
      </c>
      <c r="M765" s="24" t="str">
        <f t="shared" si="114"/>
        <v/>
      </c>
      <c r="N765" s="24" t="str">
        <f t="shared" si="114"/>
        <v/>
      </c>
      <c r="O765" s="24" t="str">
        <f t="shared" si="114"/>
        <v/>
      </c>
      <c r="P765" s="24" t="str">
        <f t="shared" si="114"/>
        <v/>
      </c>
      <c r="Q765" s="24" t="str">
        <f t="shared" si="114"/>
        <v/>
      </c>
      <c r="R765" s="24" t="str">
        <f t="shared" si="114"/>
        <v/>
      </c>
      <c r="S765" s="24" t="str">
        <f t="shared" si="114"/>
        <v/>
      </c>
      <c r="T765" s="24" t="str">
        <f t="shared" si="114"/>
        <v/>
      </c>
      <c r="U765" s="24" t="str">
        <f t="shared" si="114"/>
        <v/>
      </c>
    </row>
    <row r="766" spans="1:21" s="18" customFormat="1" ht="15.75" hidden="1" customHeight="1" x14ac:dyDescent="0.2">
      <c r="A766" s="76"/>
      <c r="B766" s="22" t="s">
        <v>333</v>
      </c>
      <c r="C766" s="23" t="s">
        <v>16</v>
      </c>
      <c r="D766" s="24" t="str">
        <f t="shared" ref="D766:U766" si="115">IF(D123=D440,"","*")</f>
        <v/>
      </c>
      <c r="E766" s="24" t="str">
        <f t="shared" si="115"/>
        <v/>
      </c>
      <c r="F766" s="24" t="str">
        <f t="shared" si="115"/>
        <v/>
      </c>
      <c r="G766" s="24" t="str">
        <f t="shared" si="115"/>
        <v/>
      </c>
      <c r="H766" s="24" t="str">
        <f t="shared" si="115"/>
        <v/>
      </c>
      <c r="I766" s="24" t="str">
        <f t="shared" si="115"/>
        <v/>
      </c>
      <c r="J766" s="24" t="str">
        <f t="shared" si="115"/>
        <v/>
      </c>
      <c r="K766" s="24" t="str">
        <f t="shared" si="115"/>
        <v/>
      </c>
      <c r="L766" s="24" t="str">
        <f t="shared" si="115"/>
        <v/>
      </c>
      <c r="M766" s="24" t="str">
        <f t="shared" si="115"/>
        <v/>
      </c>
      <c r="N766" s="24" t="str">
        <f t="shared" si="115"/>
        <v/>
      </c>
      <c r="O766" s="24" t="str">
        <f t="shared" si="115"/>
        <v/>
      </c>
      <c r="P766" s="24" t="str">
        <f t="shared" si="115"/>
        <v/>
      </c>
      <c r="Q766" s="24" t="str">
        <f t="shared" si="115"/>
        <v/>
      </c>
      <c r="R766" s="24" t="str">
        <f t="shared" si="115"/>
        <v/>
      </c>
      <c r="S766" s="24" t="str">
        <f t="shared" si="115"/>
        <v/>
      </c>
      <c r="T766" s="24" t="str">
        <f t="shared" si="115"/>
        <v/>
      </c>
      <c r="U766" s="24" t="str">
        <f t="shared" si="115"/>
        <v/>
      </c>
    </row>
    <row r="767" spans="1:21" s="18" customFormat="1" ht="15.75" hidden="1" customHeight="1" x14ac:dyDescent="0.2">
      <c r="A767" s="77"/>
      <c r="B767" s="25" t="s">
        <v>221</v>
      </c>
      <c r="C767" s="26" t="s">
        <v>18</v>
      </c>
      <c r="D767" s="27" t="str">
        <f t="shared" ref="D767:U767" si="116">IF(D124=D441,"","*")</f>
        <v/>
      </c>
      <c r="E767" s="27" t="str">
        <f t="shared" si="116"/>
        <v/>
      </c>
      <c r="F767" s="27" t="str">
        <f t="shared" si="116"/>
        <v/>
      </c>
      <c r="G767" s="27" t="str">
        <f t="shared" si="116"/>
        <v/>
      </c>
      <c r="H767" s="27" t="str">
        <f t="shared" si="116"/>
        <v/>
      </c>
      <c r="I767" s="27" t="str">
        <f t="shared" si="116"/>
        <v/>
      </c>
      <c r="J767" s="27" t="str">
        <f t="shared" si="116"/>
        <v/>
      </c>
      <c r="K767" s="27" t="str">
        <f t="shared" si="116"/>
        <v/>
      </c>
      <c r="L767" s="27" t="str">
        <f t="shared" si="116"/>
        <v/>
      </c>
      <c r="M767" s="27" t="str">
        <f t="shared" si="116"/>
        <v/>
      </c>
      <c r="N767" s="27" t="str">
        <f t="shared" si="116"/>
        <v/>
      </c>
      <c r="O767" s="27" t="str">
        <f t="shared" si="116"/>
        <v/>
      </c>
      <c r="P767" s="27" t="str">
        <f t="shared" si="116"/>
        <v/>
      </c>
      <c r="Q767" s="27" t="str">
        <f t="shared" si="116"/>
        <v/>
      </c>
      <c r="R767" s="27" t="str">
        <f t="shared" si="116"/>
        <v/>
      </c>
      <c r="S767" s="27" t="str">
        <f t="shared" si="116"/>
        <v/>
      </c>
      <c r="T767" s="27" t="str">
        <f t="shared" si="116"/>
        <v/>
      </c>
      <c r="U767" s="27" t="str">
        <f t="shared" si="116"/>
        <v/>
      </c>
    </row>
    <row r="768" spans="1:21" ht="15.75" hidden="1" customHeight="1" x14ac:dyDescent="0.2">
      <c r="A768" s="72" t="s">
        <v>223</v>
      </c>
      <c r="B768" s="73"/>
      <c r="C768" s="15" t="s">
        <v>49</v>
      </c>
      <c r="D768" s="16" t="str">
        <f t="shared" ref="D768:U768" si="117">IF(D125=D442,"","*")</f>
        <v/>
      </c>
      <c r="E768" s="16" t="str">
        <f t="shared" si="117"/>
        <v/>
      </c>
      <c r="F768" s="16" t="str">
        <f t="shared" si="117"/>
        <v/>
      </c>
      <c r="G768" s="16" t="str">
        <f t="shared" si="117"/>
        <v/>
      </c>
      <c r="H768" s="16" t="str">
        <f t="shared" si="117"/>
        <v/>
      </c>
      <c r="I768" s="16" t="str">
        <f t="shared" si="117"/>
        <v/>
      </c>
      <c r="J768" s="16" t="str">
        <f t="shared" si="117"/>
        <v/>
      </c>
      <c r="K768" s="16" t="str">
        <f t="shared" si="117"/>
        <v/>
      </c>
      <c r="L768" s="16" t="str">
        <f t="shared" si="117"/>
        <v/>
      </c>
      <c r="M768" s="16" t="str">
        <f t="shared" si="117"/>
        <v/>
      </c>
      <c r="N768" s="16" t="str">
        <f t="shared" si="117"/>
        <v/>
      </c>
      <c r="O768" s="16" t="str">
        <f t="shared" si="117"/>
        <v/>
      </c>
      <c r="P768" s="16" t="str">
        <f t="shared" si="117"/>
        <v/>
      </c>
      <c r="Q768" s="16" t="str">
        <f t="shared" si="117"/>
        <v/>
      </c>
      <c r="R768" s="16" t="str">
        <f t="shared" si="117"/>
        <v/>
      </c>
      <c r="S768" s="16" t="str">
        <f t="shared" si="117"/>
        <v/>
      </c>
      <c r="T768" s="16" t="str">
        <f t="shared" si="117"/>
        <v/>
      </c>
      <c r="U768" s="16" t="str">
        <f t="shared" si="117"/>
        <v/>
      </c>
    </row>
    <row r="769" spans="1:21" s="18" customFormat="1" ht="15.75" hidden="1" customHeight="1" x14ac:dyDescent="0.2">
      <c r="A769" s="91" t="s">
        <v>332</v>
      </c>
      <c r="B769" s="17" t="s">
        <v>210</v>
      </c>
      <c r="C769" s="63" t="s">
        <v>22</v>
      </c>
      <c r="D769" s="64" t="str">
        <f t="shared" ref="D769:U769" si="118">IF(D126=D443,"","*")</f>
        <v/>
      </c>
      <c r="E769" s="64" t="str">
        <f t="shared" si="118"/>
        <v/>
      </c>
      <c r="F769" s="64" t="str">
        <f t="shared" si="118"/>
        <v/>
      </c>
      <c r="G769" s="64" t="str">
        <f t="shared" si="118"/>
        <v/>
      </c>
      <c r="H769" s="64" t="str">
        <f t="shared" si="118"/>
        <v/>
      </c>
      <c r="I769" s="64" t="str">
        <f t="shared" si="118"/>
        <v/>
      </c>
      <c r="J769" s="64" t="str">
        <f t="shared" si="118"/>
        <v/>
      </c>
      <c r="K769" s="64" t="str">
        <f t="shared" si="118"/>
        <v/>
      </c>
      <c r="L769" s="64" t="str">
        <f t="shared" si="118"/>
        <v/>
      </c>
      <c r="M769" s="64" t="str">
        <f t="shared" si="118"/>
        <v/>
      </c>
      <c r="N769" s="64" t="str">
        <f t="shared" si="118"/>
        <v/>
      </c>
      <c r="O769" s="64" t="str">
        <f t="shared" si="118"/>
        <v/>
      </c>
      <c r="P769" s="64" t="str">
        <f t="shared" si="118"/>
        <v/>
      </c>
      <c r="Q769" s="64" t="str">
        <f t="shared" si="118"/>
        <v/>
      </c>
      <c r="R769" s="64" t="str">
        <f t="shared" si="118"/>
        <v/>
      </c>
      <c r="S769" s="64" t="str">
        <f t="shared" si="118"/>
        <v/>
      </c>
      <c r="T769" s="64" t="str">
        <f t="shared" si="118"/>
        <v/>
      </c>
      <c r="U769" s="64" t="str">
        <f t="shared" si="118"/>
        <v/>
      </c>
    </row>
    <row r="770" spans="1:21" s="18" customFormat="1" ht="15.75" hidden="1" customHeight="1" x14ac:dyDescent="0.2">
      <c r="A770" s="92"/>
      <c r="B770" s="19" t="s">
        <v>211</v>
      </c>
      <c r="C770" s="42" t="s">
        <v>17</v>
      </c>
      <c r="D770" s="20" t="str">
        <f t="shared" ref="D770:U770" si="119">IF(D127=D444,"","*")</f>
        <v/>
      </c>
      <c r="E770" s="20" t="str">
        <f t="shared" si="119"/>
        <v/>
      </c>
      <c r="F770" s="20" t="str">
        <f t="shared" si="119"/>
        <v/>
      </c>
      <c r="G770" s="20" t="str">
        <f t="shared" si="119"/>
        <v/>
      </c>
      <c r="H770" s="20" t="str">
        <f t="shared" si="119"/>
        <v/>
      </c>
      <c r="I770" s="20" t="str">
        <f t="shared" si="119"/>
        <v/>
      </c>
      <c r="J770" s="20" t="str">
        <f t="shared" si="119"/>
        <v/>
      </c>
      <c r="K770" s="20" t="str">
        <f t="shared" si="119"/>
        <v/>
      </c>
      <c r="L770" s="20" t="str">
        <f t="shared" si="119"/>
        <v/>
      </c>
      <c r="M770" s="20" t="str">
        <f t="shared" si="119"/>
        <v/>
      </c>
      <c r="N770" s="20" t="str">
        <f t="shared" si="119"/>
        <v/>
      </c>
      <c r="O770" s="20" t="str">
        <f t="shared" si="119"/>
        <v/>
      </c>
      <c r="P770" s="20" t="str">
        <f t="shared" si="119"/>
        <v/>
      </c>
      <c r="Q770" s="20" t="str">
        <f t="shared" si="119"/>
        <v/>
      </c>
      <c r="R770" s="20" t="str">
        <f t="shared" si="119"/>
        <v/>
      </c>
      <c r="S770" s="20" t="str">
        <f t="shared" si="119"/>
        <v/>
      </c>
      <c r="T770" s="20" t="str">
        <f t="shared" si="119"/>
        <v/>
      </c>
      <c r="U770" s="20" t="str">
        <f t="shared" si="119"/>
        <v/>
      </c>
    </row>
    <row r="771" spans="1:21" s="18" customFormat="1" ht="15.75" hidden="1" customHeight="1" x14ac:dyDescent="0.2">
      <c r="A771" s="92"/>
      <c r="B771" s="21" t="s">
        <v>248</v>
      </c>
      <c r="C771" s="42" t="s">
        <v>14</v>
      </c>
      <c r="D771" s="20" t="str">
        <f t="shared" ref="D771:U771" si="120">IF(D128=D445,"","*")</f>
        <v/>
      </c>
      <c r="E771" s="20" t="str">
        <f t="shared" si="120"/>
        <v/>
      </c>
      <c r="F771" s="20" t="str">
        <f t="shared" si="120"/>
        <v/>
      </c>
      <c r="G771" s="20" t="str">
        <f t="shared" si="120"/>
        <v/>
      </c>
      <c r="H771" s="20" t="str">
        <f t="shared" si="120"/>
        <v/>
      </c>
      <c r="I771" s="20" t="str">
        <f t="shared" si="120"/>
        <v/>
      </c>
      <c r="J771" s="20" t="str">
        <f t="shared" si="120"/>
        <v/>
      </c>
      <c r="K771" s="20" t="str">
        <f t="shared" si="120"/>
        <v/>
      </c>
      <c r="L771" s="20" t="str">
        <f t="shared" si="120"/>
        <v/>
      </c>
      <c r="M771" s="20" t="str">
        <f t="shared" si="120"/>
        <v/>
      </c>
      <c r="N771" s="20" t="str">
        <f t="shared" si="120"/>
        <v/>
      </c>
      <c r="O771" s="20" t="str">
        <f t="shared" si="120"/>
        <v/>
      </c>
      <c r="P771" s="20" t="str">
        <f t="shared" si="120"/>
        <v/>
      </c>
      <c r="Q771" s="20" t="str">
        <f t="shared" si="120"/>
        <v/>
      </c>
      <c r="R771" s="20" t="str">
        <f t="shared" si="120"/>
        <v/>
      </c>
      <c r="S771" s="20" t="str">
        <f t="shared" si="120"/>
        <v/>
      </c>
      <c r="T771" s="20" t="str">
        <f t="shared" si="120"/>
        <v/>
      </c>
      <c r="U771" s="20" t="str">
        <f t="shared" si="120"/>
        <v/>
      </c>
    </row>
    <row r="772" spans="1:21" s="18" customFormat="1" ht="15.75" hidden="1" customHeight="1" x14ac:dyDescent="0.2">
      <c r="A772" s="92"/>
      <c r="B772" s="21" t="s">
        <v>212</v>
      </c>
      <c r="C772" s="42" t="s">
        <v>15</v>
      </c>
      <c r="D772" s="20" t="str">
        <f t="shared" ref="D772:U772" si="121">IF(D129=D446,"","*")</f>
        <v/>
      </c>
      <c r="E772" s="20" t="str">
        <f t="shared" si="121"/>
        <v/>
      </c>
      <c r="F772" s="20" t="str">
        <f t="shared" si="121"/>
        <v/>
      </c>
      <c r="G772" s="20" t="str">
        <f t="shared" si="121"/>
        <v/>
      </c>
      <c r="H772" s="20" t="str">
        <f t="shared" si="121"/>
        <v/>
      </c>
      <c r="I772" s="20" t="str">
        <f t="shared" si="121"/>
        <v/>
      </c>
      <c r="J772" s="20" t="str">
        <f t="shared" si="121"/>
        <v/>
      </c>
      <c r="K772" s="20" t="str">
        <f t="shared" si="121"/>
        <v/>
      </c>
      <c r="L772" s="20" t="str">
        <f t="shared" si="121"/>
        <v/>
      </c>
      <c r="M772" s="20" t="str">
        <f t="shared" si="121"/>
        <v/>
      </c>
      <c r="N772" s="20" t="str">
        <f t="shared" si="121"/>
        <v/>
      </c>
      <c r="O772" s="20" t="str">
        <f t="shared" si="121"/>
        <v/>
      </c>
      <c r="P772" s="20" t="str">
        <f t="shared" si="121"/>
        <v/>
      </c>
      <c r="Q772" s="20" t="str">
        <f t="shared" si="121"/>
        <v/>
      </c>
      <c r="R772" s="20" t="str">
        <f t="shared" si="121"/>
        <v/>
      </c>
      <c r="S772" s="20" t="str">
        <f t="shared" si="121"/>
        <v/>
      </c>
      <c r="T772" s="20" t="str">
        <f t="shared" si="121"/>
        <v/>
      </c>
      <c r="U772" s="20" t="str">
        <f t="shared" si="121"/>
        <v/>
      </c>
    </row>
    <row r="773" spans="1:21" s="18" customFormat="1" ht="15.75" hidden="1" customHeight="1" x14ac:dyDescent="0.2">
      <c r="A773" s="92"/>
      <c r="B773" s="19" t="s">
        <v>333</v>
      </c>
      <c r="C773" s="42" t="s">
        <v>16</v>
      </c>
      <c r="D773" s="20" t="str">
        <f t="shared" ref="D773:U773" si="122">IF(D130=D447,"","*")</f>
        <v/>
      </c>
      <c r="E773" s="20" t="str">
        <f t="shared" si="122"/>
        <v/>
      </c>
      <c r="F773" s="20" t="str">
        <f t="shared" si="122"/>
        <v/>
      </c>
      <c r="G773" s="20" t="str">
        <f t="shared" si="122"/>
        <v/>
      </c>
      <c r="H773" s="20" t="str">
        <f t="shared" si="122"/>
        <v/>
      </c>
      <c r="I773" s="20" t="str">
        <f t="shared" si="122"/>
        <v/>
      </c>
      <c r="J773" s="20" t="str">
        <f t="shared" si="122"/>
        <v/>
      </c>
      <c r="K773" s="20" t="str">
        <f t="shared" si="122"/>
        <v/>
      </c>
      <c r="L773" s="20" t="str">
        <f t="shared" si="122"/>
        <v/>
      </c>
      <c r="M773" s="20" t="str">
        <f t="shared" si="122"/>
        <v/>
      </c>
      <c r="N773" s="20" t="str">
        <f t="shared" si="122"/>
        <v/>
      </c>
      <c r="O773" s="20" t="str">
        <f t="shared" si="122"/>
        <v/>
      </c>
      <c r="P773" s="20" t="str">
        <f t="shared" si="122"/>
        <v/>
      </c>
      <c r="Q773" s="20" t="str">
        <f t="shared" si="122"/>
        <v/>
      </c>
      <c r="R773" s="20" t="str">
        <f t="shared" si="122"/>
        <v/>
      </c>
      <c r="S773" s="20" t="str">
        <f t="shared" si="122"/>
        <v/>
      </c>
      <c r="T773" s="20" t="str">
        <f t="shared" si="122"/>
        <v/>
      </c>
      <c r="U773" s="20" t="str">
        <f t="shared" si="122"/>
        <v/>
      </c>
    </row>
    <row r="774" spans="1:21" s="18" customFormat="1" ht="15.75" hidden="1" customHeight="1" x14ac:dyDescent="0.2">
      <c r="A774" s="92"/>
      <c r="B774" s="19" t="s">
        <v>221</v>
      </c>
      <c r="C774" s="42" t="s">
        <v>18</v>
      </c>
      <c r="D774" s="20" t="str">
        <f t="shared" ref="D774:U774" si="123">IF(D131=D448,"","*")</f>
        <v/>
      </c>
      <c r="E774" s="20" t="str">
        <f t="shared" si="123"/>
        <v/>
      </c>
      <c r="F774" s="20" t="str">
        <f t="shared" si="123"/>
        <v/>
      </c>
      <c r="G774" s="20" t="str">
        <f t="shared" si="123"/>
        <v/>
      </c>
      <c r="H774" s="20" t="str">
        <f t="shared" si="123"/>
        <v/>
      </c>
      <c r="I774" s="20" t="str">
        <f t="shared" si="123"/>
        <v/>
      </c>
      <c r="J774" s="20" t="str">
        <f t="shared" si="123"/>
        <v/>
      </c>
      <c r="K774" s="20" t="str">
        <f t="shared" si="123"/>
        <v/>
      </c>
      <c r="L774" s="20" t="str">
        <f t="shared" si="123"/>
        <v/>
      </c>
      <c r="M774" s="20" t="str">
        <f t="shared" si="123"/>
        <v/>
      </c>
      <c r="N774" s="20" t="str">
        <f t="shared" si="123"/>
        <v/>
      </c>
      <c r="O774" s="20" t="str">
        <f t="shared" si="123"/>
        <v/>
      </c>
      <c r="P774" s="20" t="str">
        <f t="shared" si="123"/>
        <v/>
      </c>
      <c r="Q774" s="20" t="str">
        <f t="shared" si="123"/>
        <v/>
      </c>
      <c r="R774" s="20" t="str">
        <f t="shared" si="123"/>
        <v/>
      </c>
      <c r="S774" s="20" t="str">
        <f t="shared" si="123"/>
        <v/>
      </c>
      <c r="T774" s="20" t="str">
        <f t="shared" si="123"/>
        <v/>
      </c>
      <c r="U774" s="20" t="str">
        <f t="shared" si="123"/>
        <v/>
      </c>
    </row>
    <row r="775" spans="1:21" s="18" customFormat="1" ht="15.75" hidden="1" customHeight="1" x14ac:dyDescent="0.2">
      <c r="A775" s="76" t="s">
        <v>334</v>
      </c>
      <c r="B775" s="17" t="s">
        <v>210</v>
      </c>
      <c r="C775" s="63" t="s">
        <v>22</v>
      </c>
      <c r="D775" s="64" t="str">
        <f t="shared" ref="D775:U775" si="124">IF(D132=D449,"","*")</f>
        <v/>
      </c>
      <c r="E775" s="64" t="str">
        <f t="shared" si="124"/>
        <v/>
      </c>
      <c r="F775" s="64" t="str">
        <f t="shared" si="124"/>
        <v/>
      </c>
      <c r="G775" s="64" t="str">
        <f t="shared" si="124"/>
        <v/>
      </c>
      <c r="H775" s="64" t="str">
        <f t="shared" si="124"/>
        <v/>
      </c>
      <c r="I775" s="64" t="str">
        <f t="shared" si="124"/>
        <v/>
      </c>
      <c r="J775" s="64" t="str">
        <f t="shared" si="124"/>
        <v/>
      </c>
      <c r="K775" s="64" t="str">
        <f t="shared" si="124"/>
        <v/>
      </c>
      <c r="L775" s="64" t="str">
        <f t="shared" si="124"/>
        <v/>
      </c>
      <c r="M775" s="64" t="str">
        <f t="shared" si="124"/>
        <v/>
      </c>
      <c r="N775" s="64" t="str">
        <f t="shared" si="124"/>
        <v/>
      </c>
      <c r="O775" s="64" t="str">
        <f t="shared" si="124"/>
        <v/>
      </c>
      <c r="P775" s="64" t="str">
        <f t="shared" si="124"/>
        <v/>
      </c>
      <c r="Q775" s="64" t="str">
        <f t="shared" si="124"/>
        <v/>
      </c>
      <c r="R775" s="64" t="str">
        <f t="shared" si="124"/>
        <v/>
      </c>
      <c r="S775" s="64" t="str">
        <f t="shared" si="124"/>
        <v/>
      </c>
      <c r="T775" s="64" t="str">
        <f t="shared" si="124"/>
        <v/>
      </c>
      <c r="U775" s="64" t="str">
        <f t="shared" si="124"/>
        <v/>
      </c>
    </row>
    <row r="776" spans="1:21" s="18" customFormat="1" ht="15.75" hidden="1" customHeight="1" x14ac:dyDescent="0.2">
      <c r="A776" s="76"/>
      <c r="B776" s="22" t="s">
        <v>211</v>
      </c>
      <c r="C776" s="23" t="s">
        <v>17</v>
      </c>
      <c r="D776" s="24" t="str">
        <f t="shared" ref="D776:U776" si="125">IF(D133=D450,"","*")</f>
        <v/>
      </c>
      <c r="E776" s="24" t="str">
        <f t="shared" si="125"/>
        <v/>
      </c>
      <c r="F776" s="24" t="str">
        <f t="shared" si="125"/>
        <v/>
      </c>
      <c r="G776" s="24" t="str">
        <f t="shared" si="125"/>
        <v/>
      </c>
      <c r="H776" s="24" t="str">
        <f t="shared" si="125"/>
        <v/>
      </c>
      <c r="I776" s="24" t="str">
        <f t="shared" si="125"/>
        <v/>
      </c>
      <c r="J776" s="24" t="str">
        <f t="shared" si="125"/>
        <v/>
      </c>
      <c r="K776" s="24" t="str">
        <f t="shared" si="125"/>
        <v/>
      </c>
      <c r="L776" s="24" t="str">
        <f t="shared" si="125"/>
        <v/>
      </c>
      <c r="M776" s="24" t="str">
        <f t="shared" si="125"/>
        <v/>
      </c>
      <c r="N776" s="24" t="str">
        <f t="shared" si="125"/>
        <v/>
      </c>
      <c r="O776" s="24" t="str">
        <f t="shared" si="125"/>
        <v/>
      </c>
      <c r="P776" s="24" t="str">
        <f t="shared" si="125"/>
        <v/>
      </c>
      <c r="Q776" s="24" t="str">
        <f t="shared" si="125"/>
        <v/>
      </c>
      <c r="R776" s="24" t="str">
        <f t="shared" si="125"/>
        <v/>
      </c>
      <c r="S776" s="24" t="str">
        <f t="shared" si="125"/>
        <v/>
      </c>
      <c r="T776" s="24" t="str">
        <f t="shared" si="125"/>
        <v/>
      </c>
      <c r="U776" s="24" t="str">
        <f t="shared" si="125"/>
        <v/>
      </c>
    </row>
    <row r="777" spans="1:21" s="18" customFormat="1" ht="15.75" hidden="1" customHeight="1" x14ac:dyDescent="0.2">
      <c r="A777" s="76"/>
      <c r="B777" s="21" t="s">
        <v>248</v>
      </c>
      <c r="C777" s="23" t="s">
        <v>14</v>
      </c>
      <c r="D777" s="24" t="str">
        <f t="shared" ref="D777:U777" si="126">IF(D134=D451,"","*")</f>
        <v/>
      </c>
      <c r="E777" s="24" t="str">
        <f t="shared" si="126"/>
        <v/>
      </c>
      <c r="F777" s="24" t="str">
        <f t="shared" si="126"/>
        <v/>
      </c>
      <c r="G777" s="24" t="str">
        <f t="shared" si="126"/>
        <v/>
      </c>
      <c r="H777" s="24" t="str">
        <f t="shared" si="126"/>
        <v/>
      </c>
      <c r="I777" s="24" t="str">
        <f t="shared" si="126"/>
        <v/>
      </c>
      <c r="J777" s="24" t="str">
        <f t="shared" si="126"/>
        <v/>
      </c>
      <c r="K777" s="24" t="str">
        <f t="shared" si="126"/>
        <v/>
      </c>
      <c r="L777" s="24" t="str">
        <f t="shared" si="126"/>
        <v/>
      </c>
      <c r="M777" s="24" t="str">
        <f t="shared" si="126"/>
        <v/>
      </c>
      <c r="N777" s="24" t="str">
        <f t="shared" si="126"/>
        <v/>
      </c>
      <c r="O777" s="24" t="str">
        <f t="shared" si="126"/>
        <v/>
      </c>
      <c r="P777" s="24" t="str">
        <f t="shared" si="126"/>
        <v/>
      </c>
      <c r="Q777" s="24" t="str">
        <f t="shared" si="126"/>
        <v/>
      </c>
      <c r="R777" s="24" t="str">
        <f t="shared" si="126"/>
        <v/>
      </c>
      <c r="S777" s="24" t="str">
        <f t="shared" si="126"/>
        <v/>
      </c>
      <c r="T777" s="24" t="str">
        <f t="shared" si="126"/>
        <v/>
      </c>
      <c r="U777" s="24" t="str">
        <f t="shared" si="126"/>
        <v/>
      </c>
    </row>
    <row r="778" spans="1:21" s="18" customFormat="1" ht="15.75" hidden="1" customHeight="1" x14ac:dyDescent="0.2">
      <c r="A778" s="76"/>
      <c r="B778" s="21" t="s">
        <v>212</v>
      </c>
      <c r="C778" s="23" t="s">
        <v>15</v>
      </c>
      <c r="D778" s="24" t="str">
        <f t="shared" ref="D778:U778" si="127">IF(D135=D452,"","*")</f>
        <v/>
      </c>
      <c r="E778" s="24" t="str">
        <f t="shared" si="127"/>
        <v/>
      </c>
      <c r="F778" s="24" t="str">
        <f t="shared" si="127"/>
        <v/>
      </c>
      <c r="G778" s="24" t="str">
        <f t="shared" si="127"/>
        <v/>
      </c>
      <c r="H778" s="24" t="str">
        <f t="shared" si="127"/>
        <v/>
      </c>
      <c r="I778" s="24" t="str">
        <f t="shared" si="127"/>
        <v/>
      </c>
      <c r="J778" s="24" t="str">
        <f t="shared" si="127"/>
        <v/>
      </c>
      <c r="K778" s="24" t="str">
        <f t="shared" si="127"/>
        <v/>
      </c>
      <c r="L778" s="24" t="str">
        <f t="shared" si="127"/>
        <v/>
      </c>
      <c r="M778" s="24" t="str">
        <f t="shared" si="127"/>
        <v/>
      </c>
      <c r="N778" s="24" t="str">
        <f t="shared" si="127"/>
        <v/>
      </c>
      <c r="O778" s="24" t="str">
        <f t="shared" si="127"/>
        <v/>
      </c>
      <c r="P778" s="24" t="str">
        <f t="shared" si="127"/>
        <v/>
      </c>
      <c r="Q778" s="24" t="str">
        <f t="shared" si="127"/>
        <v/>
      </c>
      <c r="R778" s="24" t="str">
        <f t="shared" si="127"/>
        <v/>
      </c>
      <c r="S778" s="24" t="str">
        <f t="shared" si="127"/>
        <v/>
      </c>
      <c r="T778" s="24" t="str">
        <f t="shared" si="127"/>
        <v/>
      </c>
      <c r="U778" s="24" t="str">
        <f t="shared" si="127"/>
        <v/>
      </c>
    </row>
    <row r="779" spans="1:21" s="18" customFormat="1" ht="15.75" hidden="1" customHeight="1" x14ac:dyDescent="0.2">
      <c r="A779" s="76"/>
      <c r="B779" s="22" t="s">
        <v>333</v>
      </c>
      <c r="C779" s="23" t="s">
        <v>16</v>
      </c>
      <c r="D779" s="24" t="str">
        <f t="shared" ref="D779:U779" si="128">IF(D136=D453,"","*")</f>
        <v/>
      </c>
      <c r="E779" s="24" t="str">
        <f t="shared" si="128"/>
        <v/>
      </c>
      <c r="F779" s="24" t="str">
        <f t="shared" si="128"/>
        <v/>
      </c>
      <c r="G779" s="24" t="str">
        <f t="shared" si="128"/>
        <v/>
      </c>
      <c r="H779" s="24" t="str">
        <f t="shared" si="128"/>
        <v/>
      </c>
      <c r="I779" s="24" t="str">
        <f t="shared" si="128"/>
        <v/>
      </c>
      <c r="J779" s="24" t="str">
        <f t="shared" si="128"/>
        <v/>
      </c>
      <c r="K779" s="24" t="str">
        <f t="shared" si="128"/>
        <v/>
      </c>
      <c r="L779" s="24" t="str">
        <f t="shared" si="128"/>
        <v/>
      </c>
      <c r="M779" s="24" t="str">
        <f t="shared" si="128"/>
        <v/>
      </c>
      <c r="N779" s="24" t="str">
        <f t="shared" si="128"/>
        <v/>
      </c>
      <c r="O779" s="24" t="str">
        <f t="shared" si="128"/>
        <v/>
      </c>
      <c r="P779" s="24" t="str">
        <f t="shared" si="128"/>
        <v/>
      </c>
      <c r="Q779" s="24" t="str">
        <f t="shared" si="128"/>
        <v/>
      </c>
      <c r="R779" s="24" t="str">
        <f t="shared" si="128"/>
        <v/>
      </c>
      <c r="S779" s="24" t="str">
        <f t="shared" si="128"/>
        <v/>
      </c>
      <c r="T779" s="24" t="str">
        <f t="shared" si="128"/>
        <v/>
      </c>
      <c r="U779" s="24" t="str">
        <f t="shared" si="128"/>
        <v/>
      </c>
    </row>
    <row r="780" spans="1:21" s="18" customFormat="1" ht="15.75" hidden="1" customHeight="1" x14ac:dyDescent="0.2">
      <c r="A780" s="77"/>
      <c r="B780" s="25" t="s">
        <v>221</v>
      </c>
      <c r="C780" s="26" t="s">
        <v>18</v>
      </c>
      <c r="D780" s="27" t="str">
        <f t="shared" ref="D780:U780" si="129">IF(D137=D454,"","*")</f>
        <v/>
      </c>
      <c r="E780" s="27" t="str">
        <f t="shared" si="129"/>
        <v/>
      </c>
      <c r="F780" s="27" t="str">
        <f t="shared" si="129"/>
        <v/>
      </c>
      <c r="G780" s="27" t="str">
        <f t="shared" si="129"/>
        <v/>
      </c>
      <c r="H780" s="27" t="str">
        <f t="shared" si="129"/>
        <v/>
      </c>
      <c r="I780" s="27" t="str">
        <f t="shared" si="129"/>
        <v/>
      </c>
      <c r="J780" s="27" t="str">
        <f t="shared" si="129"/>
        <v/>
      </c>
      <c r="K780" s="27" t="str">
        <f t="shared" si="129"/>
        <v/>
      </c>
      <c r="L780" s="27" t="str">
        <f t="shared" si="129"/>
        <v/>
      </c>
      <c r="M780" s="27" t="str">
        <f t="shared" si="129"/>
        <v/>
      </c>
      <c r="N780" s="27" t="str">
        <f t="shared" si="129"/>
        <v/>
      </c>
      <c r="O780" s="27" t="str">
        <f t="shared" si="129"/>
        <v/>
      </c>
      <c r="P780" s="27" t="str">
        <f t="shared" si="129"/>
        <v/>
      </c>
      <c r="Q780" s="27" t="str">
        <f t="shared" si="129"/>
        <v/>
      </c>
      <c r="R780" s="27" t="str">
        <f t="shared" si="129"/>
        <v/>
      </c>
      <c r="S780" s="27" t="str">
        <f t="shared" si="129"/>
        <v/>
      </c>
      <c r="T780" s="27" t="str">
        <f t="shared" si="129"/>
        <v/>
      </c>
      <c r="U780" s="27" t="str">
        <f t="shared" si="129"/>
        <v/>
      </c>
    </row>
    <row r="781" spans="1:21" ht="15.75" hidden="1" customHeight="1" x14ac:dyDescent="0.2">
      <c r="A781" s="72" t="s">
        <v>224</v>
      </c>
      <c r="B781" s="73"/>
      <c r="C781" s="15" t="s">
        <v>63</v>
      </c>
      <c r="D781" s="16" t="str">
        <f t="shared" ref="D781:U781" si="130">IF(D138=D455,"","*")</f>
        <v/>
      </c>
      <c r="E781" s="16" t="str">
        <f t="shared" si="130"/>
        <v/>
      </c>
      <c r="F781" s="16" t="str">
        <f t="shared" si="130"/>
        <v/>
      </c>
      <c r="G781" s="16" t="str">
        <f t="shared" si="130"/>
        <v/>
      </c>
      <c r="H781" s="16" t="str">
        <f t="shared" si="130"/>
        <v/>
      </c>
      <c r="I781" s="16" t="str">
        <f t="shared" si="130"/>
        <v/>
      </c>
      <c r="J781" s="16" t="str">
        <f t="shared" si="130"/>
        <v/>
      </c>
      <c r="K781" s="16" t="str">
        <f t="shared" si="130"/>
        <v/>
      </c>
      <c r="L781" s="16" t="str">
        <f t="shared" si="130"/>
        <v/>
      </c>
      <c r="M781" s="16" t="str">
        <f t="shared" si="130"/>
        <v/>
      </c>
      <c r="N781" s="16" t="str">
        <f t="shared" si="130"/>
        <v/>
      </c>
      <c r="O781" s="16" t="str">
        <f t="shared" si="130"/>
        <v/>
      </c>
      <c r="P781" s="16" t="str">
        <f t="shared" si="130"/>
        <v/>
      </c>
      <c r="Q781" s="16" t="str">
        <f t="shared" si="130"/>
        <v/>
      </c>
      <c r="R781" s="16" t="str">
        <f t="shared" si="130"/>
        <v/>
      </c>
      <c r="S781" s="16" t="str">
        <f t="shared" si="130"/>
        <v/>
      </c>
      <c r="T781" s="16" t="str">
        <f t="shared" si="130"/>
        <v/>
      </c>
      <c r="U781" s="16" t="str">
        <f t="shared" si="130"/>
        <v/>
      </c>
    </row>
    <row r="782" spans="1:21" s="18" customFormat="1" ht="15.75" hidden="1" customHeight="1" x14ac:dyDescent="0.2">
      <c r="A782" s="91" t="s">
        <v>332</v>
      </c>
      <c r="B782" s="17" t="s">
        <v>210</v>
      </c>
      <c r="C782" s="63" t="s">
        <v>22</v>
      </c>
      <c r="D782" s="64" t="str">
        <f t="shared" ref="D782:U782" si="131">IF(D139=D456,"","*")</f>
        <v/>
      </c>
      <c r="E782" s="64" t="str">
        <f t="shared" si="131"/>
        <v/>
      </c>
      <c r="F782" s="64" t="str">
        <f t="shared" si="131"/>
        <v/>
      </c>
      <c r="G782" s="64" t="str">
        <f t="shared" si="131"/>
        <v/>
      </c>
      <c r="H782" s="64" t="str">
        <f t="shared" si="131"/>
        <v/>
      </c>
      <c r="I782" s="64" t="str">
        <f t="shared" si="131"/>
        <v/>
      </c>
      <c r="J782" s="64" t="str">
        <f t="shared" si="131"/>
        <v/>
      </c>
      <c r="K782" s="64" t="str">
        <f t="shared" si="131"/>
        <v/>
      </c>
      <c r="L782" s="64" t="str">
        <f t="shared" si="131"/>
        <v/>
      </c>
      <c r="M782" s="64" t="str">
        <f t="shared" si="131"/>
        <v/>
      </c>
      <c r="N782" s="64" t="str">
        <f t="shared" si="131"/>
        <v/>
      </c>
      <c r="O782" s="64" t="str">
        <f t="shared" si="131"/>
        <v/>
      </c>
      <c r="P782" s="64" t="str">
        <f t="shared" si="131"/>
        <v/>
      </c>
      <c r="Q782" s="64" t="str">
        <f t="shared" si="131"/>
        <v/>
      </c>
      <c r="R782" s="64" t="str">
        <f t="shared" si="131"/>
        <v/>
      </c>
      <c r="S782" s="64" t="str">
        <f t="shared" si="131"/>
        <v/>
      </c>
      <c r="T782" s="64" t="str">
        <f t="shared" si="131"/>
        <v/>
      </c>
      <c r="U782" s="64" t="str">
        <f t="shared" si="131"/>
        <v/>
      </c>
    </row>
    <row r="783" spans="1:21" s="18" customFormat="1" ht="15.75" hidden="1" customHeight="1" x14ac:dyDescent="0.2">
      <c r="A783" s="92"/>
      <c r="B783" s="19" t="s">
        <v>211</v>
      </c>
      <c r="C783" s="42" t="s">
        <v>17</v>
      </c>
      <c r="D783" s="20" t="str">
        <f t="shared" ref="D783:U783" si="132">IF(D140=D457,"","*")</f>
        <v/>
      </c>
      <c r="E783" s="20" t="str">
        <f t="shared" si="132"/>
        <v/>
      </c>
      <c r="F783" s="20" t="str">
        <f t="shared" si="132"/>
        <v/>
      </c>
      <c r="G783" s="20" t="str">
        <f t="shared" si="132"/>
        <v/>
      </c>
      <c r="H783" s="20" t="str">
        <f t="shared" si="132"/>
        <v/>
      </c>
      <c r="I783" s="20" t="str">
        <f t="shared" si="132"/>
        <v/>
      </c>
      <c r="J783" s="20" t="str">
        <f t="shared" si="132"/>
        <v/>
      </c>
      <c r="K783" s="20" t="str">
        <f t="shared" si="132"/>
        <v/>
      </c>
      <c r="L783" s="20" t="str">
        <f t="shared" si="132"/>
        <v/>
      </c>
      <c r="M783" s="20" t="str">
        <f t="shared" si="132"/>
        <v/>
      </c>
      <c r="N783" s="20" t="str">
        <f t="shared" si="132"/>
        <v/>
      </c>
      <c r="O783" s="20" t="str">
        <f t="shared" si="132"/>
        <v/>
      </c>
      <c r="P783" s="20" t="str">
        <f t="shared" si="132"/>
        <v/>
      </c>
      <c r="Q783" s="20" t="str">
        <f t="shared" si="132"/>
        <v/>
      </c>
      <c r="R783" s="20" t="str">
        <f t="shared" si="132"/>
        <v/>
      </c>
      <c r="S783" s="20" t="str">
        <f t="shared" si="132"/>
        <v/>
      </c>
      <c r="T783" s="20" t="str">
        <f t="shared" si="132"/>
        <v/>
      </c>
      <c r="U783" s="20" t="str">
        <f t="shared" si="132"/>
        <v/>
      </c>
    </row>
    <row r="784" spans="1:21" s="18" customFormat="1" ht="15.75" hidden="1" customHeight="1" x14ac:dyDescent="0.2">
      <c r="A784" s="92"/>
      <c r="B784" s="21" t="s">
        <v>248</v>
      </c>
      <c r="C784" s="42" t="s">
        <v>14</v>
      </c>
      <c r="D784" s="20" t="str">
        <f t="shared" ref="D784:U784" si="133">IF(D141=D458,"","*")</f>
        <v/>
      </c>
      <c r="E784" s="20" t="str">
        <f t="shared" si="133"/>
        <v/>
      </c>
      <c r="F784" s="20" t="str">
        <f t="shared" si="133"/>
        <v/>
      </c>
      <c r="G784" s="20" t="str">
        <f t="shared" si="133"/>
        <v/>
      </c>
      <c r="H784" s="20" t="str">
        <f t="shared" si="133"/>
        <v/>
      </c>
      <c r="I784" s="20" t="str">
        <f t="shared" si="133"/>
        <v/>
      </c>
      <c r="J784" s="20" t="str">
        <f t="shared" si="133"/>
        <v/>
      </c>
      <c r="K784" s="20" t="str">
        <f t="shared" si="133"/>
        <v/>
      </c>
      <c r="L784" s="20" t="str">
        <f t="shared" si="133"/>
        <v/>
      </c>
      <c r="M784" s="20" t="str">
        <f t="shared" si="133"/>
        <v/>
      </c>
      <c r="N784" s="20" t="str">
        <f t="shared" si="133"/>
        <v/>
      </c>
      <c r="O784" s="20" t="str">
        <f t="shared" si="133"/>
        <v/>
      </c>
      <c r="P784" s="20" t="str">
        <f t="shared" si="133"/>
        <v/>
      </c>
      <c r="Q784" s="20" t="str">
        <f t="shared" si="133"/>
        <v/>
      </c>
      <c r="R784" s="20" t="str">
        <f t="shared" si="133"/>
        <v/>
      </c>
      <c r="S784" s="20" t="str">
        <f t="shared" si="133"/>
        <v/>
      </c>
      <c r="T784" s="20" t="str">
        <f t="shared" si="133"/>
        <v/>
      </c>
      <c r="U784" s="20" t="str">
        <f t="shared" si="133"/>
        <v/>
      </c>
    </row>
    <row r="785" spans="1:21" s="18" customFormat="1" ht="15.75" hidden="1" customHeight="1" x14ac:dyDescent="0.2">
      <c r="A785" s="92"/>
      <c r="B785" s="21" t="s">
        <v>212</v>
      </c>
      <c r="C785" s="42" t="s">
        <v>15</v>
      </c>
      <c r="D785" s="20" t="str">
        <f t="shared" ref="D785:U785" si="134">IF(D142=D459,"","*")</f>
        <v/>
      </c>
      <c r="E785" s="20" t="str">
        <f t="shared" si="134"/>
        <v/>
      </c>
      <c r="F785" s="20" t="str">
        <f t="shared" si="134"/>
        <v/>
      </c>
      <c r="G785" s="20" t="str">
        <f t="shared" si="134"/>
        <v/>
      </c>
      <c r="H785" s="20" t="str">
        <f t="shared" si="134"/>
        <v/>
      </c>
      <c r="I785" s="20" t="str">
        <f t="shared" si="134"/>
        <v/>
      </c>
      <c r="J785" s="20" t="str">
        <f t="shared" si="134"/>
        <v/>
      </c>
      <c r="K785" s="20" t="str">
        <f t="shared" si="134"/>
        <v/>
      </c>
      <c r="L785" s="20" t="str">
        <f t="shared" si="134"/>
        <v/>
      </c>
      <c r="M785" s="20" t="str">
        <f t="shared" si="134"/>
        <v/>
      </c>
      <c r="N785" s="20" t="str">
        <f t="shared" si="134"/>
        <v/>
      </c>
      <c r="O785" s="20" t="str">
        <f t="shared" si="134"/>
        <v/>
      </c>
      <c r="P785" s="20" t="str">
        <f t="shared" si="134"/>
        <v/>
      </c>
      <c r="Q785" s="20" t="str">
        <f t="shared" si="134"/>
        <v/>
      </c>
      <c r="R785" s="20" t="str">
        <f t="shared" si="134"/>
        <v/>
      </c>
      <c r="S785" s="20" t="str">
        <f t="shared" si="134"/>
        <v/>
      </c>
      <c r="T785" s="20" t="str">
        <f t="shared" si="134"/>
        <v/>
      </c>
      <c r="U785" s="20" t="str">
        <f t="shared" si="134"/>
        <v/>
      </c>
    </row>
    <row r="786" spans="1:21" s="18" customFormat="1" ht="15.75" hidden="1" customHeight="1" x14ac:dyDescent="0.2">
      <c r="A786" s="92"/>
      <c r="B786" s="19" t="s">
        <v>333</v>
      </c>
      <c r="C786" s="42" t="s">
        <v>16</v>
      </c>
      <c r="D786" s="20" t="str">
        <f t="shared" ref="D786:U786" si="135">IF(D143=D460,"","*")</f>
        <v/>
      </c>
      <c r="E786" s="20" t="str">
        <f t="shared" si="135"/>
        <v/>
      </c>
      <c r="F786" s="20" t="str">
        <f t="shared" si="135"/>
        <v/>
      </c>
      <c r="G786" s="20" t="str">
        <f t="shared" si="135"/>
        <v/>
      </c>
      <c r="H786" s="20" t="str">
        <f t="shared" si="135"/>
        <v/>
      </c>
      <c r="I786" s="20" t="str">
        <f t="shared" si="135"/>
        <v/>
      </c>
      <c r="J786" s="20" t="str">
        <f t="shared" si="135"/>
        <v/>
      </c>
      <c r="K786" s="20" t="str">
        <f t="shared" si="135"/>
        <v/>
      </c>
      <c r="L786" s="20" t="str">
        <f t="shared" si="135"/>
        <v/>
      </c>
      <c r="M786" s="20" t="str">
        <f t="shared" si="135"/>
        <v/>
      </c>
      <c r="N786" s="20" t="str">
        <f t="shared" si="135"/>
        <v/>
      </c>
      <c r="O786" s="20" t="str">
        <f t="shared" si="135"/>
        <v/>
      </c>
      <c r="P786" s="20" t="str">
        <f t="shared" si="135"/>
        <v/>
      </c>
      <c r="Q786" s="20" t="str">
        <f t="shared" si="135"/>
        <v/>
      </c>
      <c r="R786" s="20" t="str">
        <f t="shared" si="135"/>
        <v/>
      </c>
      <c r="S786" s="20" t="str">
        <f t="shared" si="135"/>
        <v/>
      </c>
      <c r="T786" s="20" t="str">
        <f t="shared" si="135"/>
        <v/>
      </c>
      <c r="U786" s="20" t="str">
        <f t="shared" si="135"/>
        <v/>
      </c>
    </row>
    <row r="787" spans="1:21" s="18" customFormat="1" ht="15.75" hidden="1" customHeight="1" x14ac:dyDescent="0.2">
      <c r="A787" s="92"/>
      <c r="B787" s="19" t="s">
        <v>221</v>
      </c>
      <c r="C787" s="42" t="s">
        <v>18</v>
      </c>
      <c r="D787" s="20" t="str">
        <f t="shared" ref="D787:U787" si="136">IF(D144=D461,"","*")</f>
        <v/>
      </c>
      <c r="E787" s="20" t="str">
        <f t="shared" si="136"/>
        <v/>
      </c>
      <c r="F787" s="20" t="str">
        <f t="shared" si="136"/>
        <v/>
      </c>
      <c r="G787" s="20" t="str">
        <f t="shared" si="136"/>
        <v/>
      </c>
      <c r="H787" s="20" t="str">
        <f t="shared" si="136"/>
        <v/>
      </c>
      <c r="I787" s="20" t="str">
        <f t="shared" si="136"/>
        <v/>
      </c>
      <c r="J787" s="20" t="str">
        <f t="shared" si="136"/>
        <v/>
      </c>
      <c r="K787" s="20" t="str">
        <f t="shared" si="136"/>
        <v/>
      </c>
      <c r="L787" s="20" t="str">
        <f t="shared" si="136"/>
        <v/>
      </c>
      <c r="M787" s="20" t="str">
        <f t="shared" si="136"/>
        <v/>
      </c>
      <c r="N787" s="20" t="str">
        <f t="shared" si="136"/>
        <v/>
      </c>
      <c r="O787" s="20" t="str">
        <f t="shared" si="136"/>
        <v/>
      </c>
      <c r="P787" s="20" t="str">
        <f t="shared" si="136"/>
        <v/>
      </c>
      <c r="Q787" s="20" t="str">
        <f t="shared" si="136"/>
        <v/>
      </c>
      <c r="R787" s="20" t="str">
        <f t="shared" si="136"/>
        <v/>
      </c>
      <c r="S787" s="20" t="str">
        <f t="shared" si="136"/>
        <v/>
      </c>
      <c r="T787" s="20" t="str">
        <f t="shared" si="136"/>
        <v/>
      </c>
      <c r="U787" s="20" t="str">
        <f t="shared" si="136"/>
        <v/>
      </c>
    </row>
    <row r="788" spans="1:21" s="18" customFormat="1" ht="15.75" hidden="1" customHeight="1" x14ac:dyDescent="0.2">
      <c r="A788" s="76" t="s">
        <v>334</v>
      </c>
      <c r="B788" s="17" t="s">
        <v>210</v>
      </c>
      <c r="C788" s="63" t="s">
        <v>22</v>
      </c>
      <c r="D788" s="64" t="str">
        <f t="shared" ref="D788:U788" si="137">IF(D145=D462,"","*")</f>
        <v/>
      </c>
      <c r="E788" s="64" t="str">
        <f t="shared" si="137"/>
        <v/>
      </c>
      <c r="F788" s="64" t="str">
        <f t="shared" si="137"/>
        <v/>
      </c>
      <c r="G788" s="64" t="str">
        <f t="shared" si="137"/>
        <v/>
      </c>
      <c r="H788" s="64" t="str">
        <f t="shared" si="137"/>
        <v/>
      </c>
      <c r="I788" s="64" t="str">
        <f t="shared" si="137"/>
        <v/>
      </c>
      <c r="J788" s="64" t="str">
        <f t="shared" si="137"/>
        <v/>
      </c>
      <c r="K788" s="64" t="str">
        <f t="shared" si="137"/>
        <v/>
      </c>
      <c r="L788" s="64" t="str">
        <f t="shared" si="137"/>
        <v/>
      </c>
      <c r="M788" s="64" t="str">
        <f t="shared" si="137"/>
        <v/>
      </c>
      <c r="N788" s="64" t="str">
        <f t="shared" si="137"/>
        <v/>
      </c>
      <c r="O788" s="64" t="str">
        <f t="shared" si="137"/>
        <v/>
      </c>
      <c r="P788" s="64" t="str">
        <f t="shared" si="137"/>
        <v/>
      </c>
      <c r="Q788" s="64" t="str">
        <f t="shared" si="137"/>
        <v/>
      </c>
      <c r="R788" s="64" t="str">
        <f t="shared" si="137"/>
        <v/>
      </c>
      <c r="S788" s="64" t="str">
        <f t="shared" si="137"/>
        <v/>
      </c>
      <c r="T788" s="64" t="str">
        <f t="shared" si="137"/>
        <v/>
      </c>
      <c r="U788" s="64" t="str">
        <f t="shared" si="137"/>
        <v/>
      </c>
    </row>
    <row r="789" spans="1:21" s="18" customFormat="1" ht="15.75" hidden="1" customHeight="1" x14ac:dyDescent="0.2">
      <c r="A789" s="76"/>
      <c r="B789" s="22" t="s">
        <v>211</v>
      </c>
      <c r="C789" s="23" t="s">
        <v>17</v>
      </c>
      <c r="D789" s="24" t="str">
        <f t="shared" ref="D789:U789" si="138">IF(D146=D463,"","*")</f>
        <v/>
      </c>
      <c r="E789" s="24" t="str">
        <f t="shared" si="138"/>
        <v/>
      </c>
      <c r="F789" s="24" t="str">
        <f t="shared" si="138"/>
        <v/>
      </c>
      <c r="G789" s="24" t="str">
        <f t="shared" si="138"/>
        <v/>
      </c>
      <c r="H789" s="24" t="str">
        <f t="shared" si="138"/>
        <v/>
      </c>
      <c r="I789" s="24" t="str">
        <f t="shared" si="138"/>
        <v/>
      </c>
      <c r="J789" s="24" t="str">
        <f t="shared" si="138"/>
        <v/>
      </c>
      <c r="K789" s="24" t="str">
        <f t="shared" si="138"/>
        <v/>
      </c>
      <c r="L789" s="24" t="str">
        <f t="shared" si="138"/>
        <v/>
      </c>
      <c r="M789" s="24" t="str">
        <f t="shared" si="138"/>
        <v/>
      </c>
      <c r="N789" s="24" t="str">
        <f t="shared" si="138"/>
        <v/>
      </c>
      <c r="O789" s="24" t="str">
        <f t="shared" si="138"/>
        <v/>
      </c>
      <c r="P789" s="24" t="str">
        <f t="shared" si="138"/>
        <v/>
      </c>
      <c r="Q789" s="24" t="str">
        <f t="shared" si="138"/>
        <v/>
      </c>
      <c r="R789" s="24" t="str">
        <f t="shared" si="138"/>
        <v/>
      </c>
      <c r="S789" s="24" t="str">
        <f t="shared" si="138"/>
        <v/>
      </c>
      <c r="T789" s="24" t="str">
        <f t="shared" si="138"/>
        <v/>
      </c>
      <c r="U789" s="24" t="str">
        <f t="shared" si="138"/>
        <v/>
      </c>
    </row>
    <row r="790" spans="1:21" s="18" customFormat="1" ht="15.75" hidden="1" customHeight="1" x14ac:dyDescent="0.2">
      <c r="A790" s="76"/>
      <c r="B790" s="21" t="s">
        <v>248</v>
      </c>
      <c r="C790" s="23" t="s">
        <v>14</v>
      </c>
      <c r="D790" s="24" t="str">
        <f t="shared" ref="D790:U790" si="139">IF(D147=D464,"","*")</f>
        <v/>
      </c>
      <c r="E790" s="24" t="str">
        <f t="shared" si="139"/>
        <v/>
      </c>
      <c r="F790" s="24" t="str">
        <f t="shared" si="139"/>
        <v/>
      </c>
      <c r="G790" s="24" t="str">
        <f t="shared" si="139"/>
        <v/>
      </c>
      <c r="H790" s="24" t="str">
        <f t="shared" si="139"/>
        <v/>
      </c>
      <c r="I790" s="24" t="str">
        <f t="shared" si="139"/>
        <v/>
      </c>
      <c r="J790" s="24" t="str">
        <f t="shared" si="139"/>
        <v/>
      </c>
      <c r="K790" s="24" t="str">
        <f t="shared" si="139"/>
        <v/>
      </c>
      <c r="L790" s="24" t="str">
        <f t="shared" si="139"/>
        <v/>
      </c>
      <c r="M790" s="24" t="str">
        <f t="shared" si="139"/>
        <v/>
      </c>
      <c r="N790" s="24" t="str">
        <f t="shared" si="139"/>
        <v/>
      </c>
      <c r="O790" s="24" t="str">
        <f t="shared" si="139"/>
        <v/>
      </c>
      <c r="P790" s="24" t="str">
        <f t="shared" si="139"/>
        <v/>
      </c>
      <c r="Q790" s="24" t="str">
        <f t="shared" si="139"/>
        <v/>
      </c>
      <c r="R790" s="24" t="str">
        <f t="shared" si="139"/>
        <v/>
      </c>
      <c r="S790" s="24" t="str">
        <f t="shared" si="139"/>
        <v/>
      </c>
      <c r="T790" s="24" t="str">
        <f t="shared" si="139"/>
        <v/>
      </c>
      <c r="U790" s="24" t="str">
        <f t="shared" si="139"/>
        <v/>
      </c>
    </row>
    <row r="791" spans="1:21" s="18" customFormat="1" ht="15.75" hidden="1" customHeight="1" x14ac:dyDescent="0.2">
      <c r="A791" s="76"/>
      <c r="B791" s="21" t="s">
        <v>212</v>
      </c>
      <c r="C791" s="23" t="s">
        <v>15</v>
      </c>
      <c r="D791" s="24" t="str">
        <f t="shared" ref="D791:U791" si="140">IF(D148=D465,"","*")</f>
        <v/>
      </c>
      <c r="E791" s="24" t="str">
        <f t="shared" si="140"/>
        <v/>
      </c>
      <c r="F791" s="24" t="str">
        <f t="shared" si="140"/>
        <v/>
      </c>
      <c r="G791" s="24" t="str">
        <f t="shared" si="140"/>
        <v/>
      </c>
      <c r="H791" s="24" t="str">
        <f t="shared" si="140"/>
        <v/>
      </c>
      <c r="I791" s="24" t="str">
        <f t="shared" si="140"/>
        <v/>
      </c>
      <c r="J791" s="24" t="str">
        <f t="shared" si="140"/>
        <v/>
      </c>
      <c r="K791" s="24" t="str">
        <f t="shared" si="140"/>
        <v/>
      </c>
      <c r="L791" s="24" t="str">
        <f t="shared" si="140"/>
        <v/>
      </c>
      <c r="M791" s="24" t="str">
        <f t="shared" si="140"/>
        <v/>
      </c>
      <c r="N791" s="24" t="str">
        <f t="shared" si="140"/>
        <v/>
      </c>
      <c r="O791" s="24" t="str">
        <f t="shared" si="140"/>
        <v/>
      </c>
      <c r="P791" s="24" t="str">
        <f t="shared" si="140"/>
        <v/>
      </c>
      <c r="Q791" s="24" t="str">
        <f t="shared" si="140"/>
        <v/>
      </c>
      <c r="R791" s="24" t="str">
        <f t="shared" si="140"/>
        <v/>
      </c>
      <c r="S791" s="24" t="str">
        <f t="shared" si="140"/>
        <v/>
      </c>
      <c r="T791" s="24" t="str">
        <f t="shared" si="140"/>
        <v/>
      </c>
      <c r="U791" s="24" t="str">
        <f t="shared" si="140"/>
        <v/>
      </c>
    </row>
    <row r="792" spans="1:21" s="18" customFormat="1" ht="15.75" hidden="1" customHeight="1" x14ac:dyDescent="0.2">
      <c r="A792" s="76"/>
      <c r="B792" s="22" t="s">
        <v>333</v>
      </c>
      <c r="C792" s="23" t="s">
        <v>16</v>
      </c>
      <c r="D792" s="24" t="str">
        <f t="shared" ref="D792:U792" si="141">IF(D149=D466,"","*")</f>
        <v/>
      </c>
      <c r="E792" s="24" t="str">
        <f t="shared" si="141"/>
        <v/>
      </c>
      <c r="F792" s="24" t="str">
        <f t="shared" si="141"/>
        <v/>
      </c>
      <c r="G792" s="24" t="str">
        <f t="shared" si="141"/>
        <v/>
      </c>
      <c r="H792" s="24" t="str">
        <f t="shared" si="141"/>
        <v/>
      </c>
      <c r="I792" s="24" t="str">
        <f t="shared" si="141"/>
        <v/>
      </c>
      <c r="J792" s="24" t="str">
        <f t="shared" si="141"/>
        <v/>
      </c>
      <c r="K792" s="24" t="str">
        <f t="shared" si="141"/>
        <v/>
      </c>
      <c r="L792" s="24" t="str">
        <f t="shared" si="141"/>
        <v/>
      </c>
      <c r="M792" s="24" t="str">
        <f t="shared" si="141"/>
        <v/>
      </c>
      <c r="N792" s="24" t="str">
        <f t="shared" si="141"/>
        <v/>
      </c>
      <c r="O792" s="24" t="str">
        <f t="shared" si="141"/>
        <v/>
      </c>
      <c r="P792" s="24" t="str">
        <f t="shared" si="141"/>
        <v/>
      </c>
      <c r="Q792" s="24" t="str">
        <f t="shared" si="141"/>
        <v/>
      </c>
      <c r="R792" s="24" t="str">
        <f t="shared" si="141"/>
        <v/>
      </c>
      <c r="S792" s="24" t="str">
        <f t="shared" si="141"/>
        <v/>
      </c>
      <c r="T792" s="24" t="str">
        <f t="shared" si="141"/>
        <v/>
      </c>
      <c r="U792" s="24" t="str">
        <f t="shared" si="141"/>
        <v/>
      </c>
    </row>
    <row r="793" spans="1:21" s="18" customFormat="1" ht="15.75" hidden="1" customHeight="1" x14ac:dyDescent="0.2">
      <c r="A793" s="77"/>
      <c r="B793" s="25" t="s">
        <v>221</v>
      </c>
      <c r="C793" s="26" t="s">
        <v>18</v>
      </c>
      <c r="D793" s="27" t="str">
        <f t="shared" ref="D793:U793" si="142">IF(D150=D467,"","*")</f>
        <v/>
      </c>
      <c r="E793" s="27" t="str">
        <f t="shared" si="142"/>
        <v/>
      </c>
      <c r="F793" s="27" t="str">
        <f t="shared" si="142"/>
        <v/>
      </c>
      <c r="G793" s="27" t="str">
        <f t="shared" si="142"/>
        <v/>
      </c>
      <c r="H793" s="27" t="str">
        <f t="shared" si="142"/>
        <v/>
      </c>
      <c r="I793" s="27" t="str">
        <f t="shared" si="142"/>
        <v/>
      </c>
      <c r="J793" s="27" t="str">
        <f t="shared" si="142"/>
        <v/>
      </c>
      <c r="K793" s="27" t="str">
        <f t="shared" si="142"/>
        <v/>
      </c>
      <c r="L793" s="27" t="str">
        <f t="shared" si="142"/>
        <v/>
      </c>
      <c r="M793" s="27" t="str">
        <f t="shared" si="142"/>
        <v/>
      </c>
      <c r="N793" s="27" t="str">
        <f t="shared" si="142"/>
        <v/>
      </c>
      <c r="O793" s="27" t="str">
        <f t="shared" si="142"/>
        <v/>
      </c>
      <c r="P793" s="27" t="str">
        <f t="shared" si="142"/>
        <v/>
      </c>
      <c r="Q793" s="27" t="str">
        <f t="shared" si="142"/>
        <v/>
      </c>
      <c r="R793" s="27" t="str">
        <f t="shared" si="142"/>
        <v/>
      </c>
      <c r="S793" s="27" t="str">
        <f t="shared" si="142"/>
        <v/>
      </c>
      <c r="T793" s="27" t="str">
        <f t="shared" si="142"/>
        <v/>
      </c>
      <c r="U793" s="27" t="str">
        <f t="shared" si="142"/>
        <v/>
      </c>
    </row>
    <row r="794" spans="1:21" ht="15.75" hidden="1" customHeight="1" x14ac:dyDescent="0.2">
      <c r="A794" s="72" t="s">
        <v>225</v>
      </c>
      <c r="B794" s="73"/>
      <c r="C794" s="15" t="s">
        <v>50</v>
      </c>
      <c r="D794" s="16" t="str">
        <f t="shared" ref="D794:U794" si="143">IF(D151=D468,"","*")</f>
        <v/>
      </c>
      <c r="E794" s="16" t="str">
        <f t="shared" si="143"/>
        <v/>
      </c>
      <c r="F794" s="16" t="str">
        <f t="shared" si="143"/>
        <v/>
      </c>
      <c r="G794" s="16" t="str">
        <f t="shared" si="143"/>
        <v/>
      </c>
      <c r="H794" s="16" t="str">
        <f t="shared" si="143"/>
        <v/>
      </c>
      <c r="I794" s="16" t="str">
        <f t="shared" si="143"/>
        <v/>
      </c>
      <c r="J794" s="16" t="str">
        <f t="shared" si="143"/>
        <v/>
      </c>
      <c r="K794" s="16" t="str">
        <f t="shared" si="143"/>
        <v/>
      </c>
      <c r="L794" s="16" t="str">
        <f t="shared" si="143"/>
        <v/>
      </c>
      <c r="M794" s="16" t="str">
        <f t="shared" si="143"/>
        <v/>
      </c>
      <c r="N794" s="16" t="str">
        <f t="shared" si="143"/>
        <v/>
      </c>
      <c r="O794" s="16" t="str">
        <f t="shared" si="143"/>
        <v/>
      </c>
      <c r="P794" s="16" t="str">
        <f t="shared" si="143"/>
        <v/>
      </c>
      <c r="Q794" s="16" t="str">
        <f t="shared" si="143"/>
        <v/>
      </c>
      <c r="R794" s="16" t="str">
        <f t="shared" si="143"/>
        <v/>
      </c>
      <c r="S794" s="16" t="str">
        <f t="shared" si="143"/>
        <v/>
      </c>
      <c r="T794" s="16" t="str">
        <f t="shared" si="143"/>
        <v/>
      </c>
      <c r="U794" s="16" t="str">
        <f t="shared" si="143"/>
        <v/>
      </c>
    </row>
    <row r="795" spans="1:21" s="18" customFormat="1" ht="15.75" hidden="1" customHeight="1" x14ac:dyDescent="0.2">
      <c r="A795" s="91" t="s">
        <v>332</v>
      </c>
      <c r="B795" s="17" t="s">
        <v>210</v>
      </c>
      <c r="C795" s="63" t="s">
        <v>22</v>
      </c>
      <c r="D795" s="64" t="str">
        <f t="shared" ref="D795:U795" si="144">IF(D152=D469,"","*")</f>
        <v/>
      </c>
      <c r="E795" s="64" t="str">
        <f t="shared" si="144"/>
        <v/>
      </c>
      <c r="F795" s="64" t="str">
        <f t="shared" si="144"/>
        <v/>
      </c>
      <c r="G795" s="64" t="str">
        <f t="shared" si="144"/>
        <v/>
      </c>
      <c r="H795" s="64" t="str">
        <f t="shared" si="144"/>
        <v/>
      </c>
      <c r="I795" s="64" t="str">
        <f t="shared" si="144"/>
        <v/>
      </c>
      <c r="J795" s="64" t="str">
        <f t="shared" si="144"/>
        <v/>
      </c>
      <c r="K795" s="64" t="str">
        <f t="shared" si="144"/>
        <v/>
      </c>
      <c r="L795" s="64" t="str">
        <f t="shared" si="144"/>
        <v/>
      </c>
      <c r="M795" s="64" t="str">
        <f t="shared" si="144"/>
        <v/>
      </c>
      <c r="N795" s="64" t="str">
        <f t="shared" si="144"/>
        <v/>
      </c>
      <c r="O795" s="64" t="str">
        <f t="shared" si="144"/>
        <v/>
      </c>
      <c r="P795" s="64" t="str">
        <f t="shared" si="144"/>
        <v/>
      </c>
      <c r="Q795" s="64" t="str">
        <f t="shared" si="144"/>
        <v/>
      </c>
      <c r="R795" s="64" t="str">
        <f t="shared" si="144"/>
        <v/>
      </c>
      <c r="S795" s="64" t="str">
        <f t="shared" si="144"/>
        <v/>
      </c>
      <c r="T795" s="64" t="str">
        <f t="shared" si="144"/>
        <v/>
      </c>
      <c r="U795" s="64" t="str">
        <f t="shared" si="144"/>
        <v/>
      </c>
    </row>
    <row r="796" spans="1:21" s="18" customFormat="1" ht="15.75" hidden="1" customHeight="1" x14ac:dyDescent="0.2">
      <c r="A796" s="92"/>
      <c r="B796" s="19" t="s">
        <v>211</v>
      </c>
      <c r="C796" s="42" t="s">
        <v>17</v>
      </c>
      <c r="D796" s="20" t="str">
        <f t="shared" ref="D796:U796" si="145">IF(D153=D470,"","*")</f>
        <v/>
      </c>
      <c r="E796" s="20" t="str">
        <f t="shared" si="145"/>
        <v/>
      </c>
      <c r="F796" s="20" t="str">
        <f t="shared" si="145"/>
        <v/>
      </c>
      <c r="G796" s="20" t="str">
        <f t="shared" si="145"/>
        <v/>
      </c>
      <c r="H796" s="20" t="str">
        <f t="shared" si="145"/>
        <v/>
      </c>
      <c r="I796" s="20" t="str">
        <f t="shared" si="145"/>
        <v/>
      </c>
      <c r="J796" s="20" t="str">
        <f t="shared" si="145"/>
        <v/>
      </c>
      <c r="K796" s="20" t="str">
        <f t="shared" si="145"/>
        <v/>
      </c>
      <c r="L796" s="20" t="str">
        <f t="shared" si="145"/>
        <v/>
      </c>
      <c r="M796" s="20" t="str">
        <f t="shared" si="145"/>
        <v/>
      </c>
      <c r="N796" s="20" t="str">
        <f t="shared" si="145"/>
        <v/>
      </c>
      <c r="O796" s="20" t="str">
        <f t="shared" si="145"/>
        <v/>
      </c>
      <c r="P796" s="20" t="str">
        <f t="shared" si="145"/>
        <v/>
      </c>
      <c r="Q796" s="20" t="str">
        <f t="shared" si="145"/>
        <v/>
      </c>
      <c r="R796" s="20" t="str">
        <f t="shared" si="145"/>
        <v/>
      </c>
      <c r="S796" s="20" t="str">
        <f t="shared" si="145"/>
        <v/>
      </c>
      <c r="T796" s="20" t="str">
        <f t="shared" si="145"/>
        <v/>
      </c>
      <c r="U796" s="20" t="str">
        <f t="shared" si="145"/>
        <v/>
      </c>
    </row>
    <row r="797" spans="1:21" s="18" customFormat="1" ht="15.75" hidden="1" customHeight="1" x14ac:dyDescent="0.2">
      <c r="A797" s="92"/>
      <c r="B797" s="21" t="s">
        <v>248</v>
      </c>
      <c r="C797" s="42" t="s">
        <v>14</v>
      </c>
      <c r="D797" s="20" t="str">
        <f t="shared" ref="D797:U797" si="146">IF(D154=D471,"","*")</f>
        <v/>
      </c>
      <c r="E797" s="20" t="str">
        <f t="shared" si="146"/>
        <v/>
      </c>
      <c r="F797" s="20" t="str">
        <f t="shared" si="146"/>
        <v/>
      </c>
      <c r="G797" s="20" t="str">
        <f t="shared" si="146"/>
        <v/>
      </c>
      <c r="H797" s="20" t="str">
        <f t="shared" si="146"/>
        <v/>
      </c>
      <c r="I797" s="20" t="str">
        <f t="shared" si="146"/>
        <v/>
      </c>
      <c r="J797" s="20" t="str">
        <f t="shared" si="146"/>
        <v/>
      </c>
      <c r="K797" s="20" t="str">
        <f t="shared" si="146"/>
        <v/>
      </c>
      <c r="L797" s="20" t="str">
        <f t="shared" si="146"/>
        <v/>
      </c>
      <c r="M797" s="20" t="str">
        <f t="shared" si="146"/>
        <v/>
      </c>
      <c r="N797" s="20" t="str">
        <f t="shared" si="146"/>
        <v/>
      </c>
      <c r="O797" s="20" t="str">
        <f t="shared" si="146"/>
        <v/>
      </c>
      <c r="P797" s="20" t="str">
        <f t="shared" si="146"/>
        <v/>
      </c>
      <c r="Q797" s="20" t="str">
        <f t="shared" si="146"/>
        <v/>
      </c>
      <c r="R797" s="20" t="str">
        <f t="shared" si="146"/>
        <v/>
      </c>
      <c r="S797" s="20" t="str">
        <f t="shared" si="146"/>
        <v/>
      </c>
      <c r="T797" s="20" t="str">
        <f t="shared" si="146"/>
        <v/>
      </c>
      <c r="U797" s="20" t="str">
        <f t="shared" si="146"/>
        <v/>
      </c>
    </row>
    <row r="798" spans="1:21" s="18" customFormat="1" ht="15.75" hidden="1" customHeight="1" x14ac:dyDescent="0.2">
      <c r="A798" s="92"/>
      <c r="B798" s="21" t="s">
        <v>212</v>
      </c>
      <c r="C798" s="42" t="s">
        <v>15</v>
      </c>
      <c r="D798" s="20" t="str">
        <f t="shared" ref="D798:U798" si="147">IF(D155=D472,"","*")</f>
        <v/>
      </c>
      <c r="E798" s="20" t="str">
        <f t="shared" si="147"/>
        <v/>
      </c>
      <c r="F798" s="20" t="str">
        <f t="shared" si="147"/>
        <v/>
      </c>
      <c r="G798" s="20" t="str">
        <f t="shared" si="147"/>
        <v/>
      </c>
      <c r="H798" s="20" t="str">
        <f t="shared" si="147"/>
        <v/>
      </c>
      <c r="I798" s="20" t="str">
        <f t="shared" si="147"/>
        <v/>
      </c>
      <c r="J798" s="20" t="str">
        <f t="shared" si="147"/>
        <v/>
      </c>
      <c r="K798" s="20" t="str">
        <f t="shared" si="147"/>
        <v/>
      </c>
      <c r="L798" s="20" t="str">
        <f t="shared" si="147"/>
        <v/>
      </c>
      <c r="M798" s="20" t="str">
        <f t="shared" si="147"/>
        <v/>
      </c>
      <c r="N798" s="20" t="str">
        <f t="shared" si="147"/>
        <v/>
      </c>
      <c r="O798" s="20" t="str">
        <f t="shared" si="147"/>
        <v/>
      </c>
      <c r="P798" s="20" t="str">
        <f t="shared" si="147"/>
        <v/>
      </c>
      <c r="Q798" s="20" t="str">
        <f t="shared" si="147"/>
        <v/>
      </c>
      <c r="R798" s="20" t="str">
        <f t="shared" si="147"/>
        <v/>
      </c>
      <c r="S798" s="20" t="str">
        <f t="shared" si="147"/>
        <v/>
      </c>
      <c r="T798" s="20" t="str">
        <f t="shared" si="147"/>
        <v/>
      </c>
      <c r="U798" s="20" t="str">
        <f t="shared" si="147"/>
        <v/>
      </c>
    </row>
    <row r="799" spans="1:21" s="18" customFormat="1" ht="15.75" hidden="1" customHeight="1" x14ac:dyDescent="0.2">
      <c r="A799" s="92"/>
      <c r="B799" s="19" t="s">
        <v>333</v>
      </c>
      <c r="C799" s="42" t="s">
        <v>16</v>
      </c>
      <c r="D799" s="20" t="str">
        <f t="shared" ref="D799:U799" si="148">IF(D156=D473,"","*")</f>
        <v/>
      </c>
      <c r="E799" s="20" t="str">
        <f t="shared" si="148"/>
        <v/>
      </c>
      <c r="F799" s="20" t="str">
        <f t="shared" si="148"/>
        <v/>
      </c>
      <c r="G799" s="20" t="str">
        <f t="shared" si="148"/>
        <v/>
      </c>
      <c r="H799" s="20" t="str">
        <f t="shared" si="148"/>
        <v/>
      </c>
      <c r="I799" s="20" t="str">
        <f t="shared" si="148"/>
        <v/>
      </c>
      <c r="J799" s="20" t="str">
        <f t="shared" si="148"/>
        <v/>
      </c>
      <c r="K799" s="20" t="str">
        <f t="shared" si="148"/>
        <v/>
      </c>
      <c r="L799" s="20" t="str">
        <f t="shared" si="148"/>
        <v/>
      </c>
      <c r="M799" s="20" t="str">
        <f t="shared" si="148"/>
        <v/>
      </c>
      <c r="N799" s="20" t="str">
        <f t="shared" si="148"/>
        <v/>
      </c>
      <c r="O799" s="20" t="str">
        <f t="shared" si="148"/>
        <v/>
      </c>
      <c r="P799" s="20" t="str">
        <f t="shared" si="148"/>
        <v/>
      </c>
      <c r="Q799" s="20" t="str">
        <f t="shared" si="148"/>
        <v/>
      </c>
      <c r="R799" s="20" t="str">
        <f t="shared" si="148"/>
        <v/>
      </c>
      <c r="S799" s="20" t="str">
        <f t="shared" si="148"/>
        <v/>
      </c>
      <c r="T799" s="20" t="str">
        <f t="shared" si="148"/>
        <v/>
      </c>
      <c r="U799" s="20" t="str">
        <f t="shared" si="148"/>
        <v/>
      </c>
    </row>
    <row r="800" spans="1:21" s="18" customFormat="1" ht="15.75" hidden="1" customHeight="1" x14ac:dyDescent="0.2">
      <c r="A800" s="92"/>
      <c r="B800" s="19" t="s">
        <v>221</v>
      </c>
      <c r="C800" s="42" t="s">
        <v>18</v>
      </c>
      <c r="D800" s="20" t="str">
        <f t="shared" ref="D800:U800" si="149">IF(D157=D474,"","*")</f>
        <v/>
      </c>
      <c r="E800" s="20" t="str">
        <f t="shared" si="149"/>
        <v/>
      </c>
      <c r="F800" s="20" t="str">
        <f t="shared" si="149"/>
        <v/>
      </c>
      <c r="G800" s="20" t="str">
        <f t="shared" si="149"/>
        <v/>
      </c>
      <c r="H800" s="20" t="str">
        <f t="shared" si="149"/>
        <v/>
      </c>
      <c r="I800" s="20" t="str">
        <f t="shared" si="149"/>
        <v/>
      </c>
      <c r="J800" s="20" t="str">
        <f t="shared" si="149"/>
        <v/>
      </c>
      <c r="K800" s="20" t="str">
        <f t="shared" si="149"/>
        <v/>
      </c>
      <c r="L800" s="20" t="str">
        <f t="shared" si="149"/>
        <v/>
      </c>
      <c r="M800" s="20" t="str">
        <f t="shared" si="149"/>
        <v/>
      </c>
      <c r="N800" s="20" t="str">
        <f t="shared" si="149"/>
        <v/>
      </c>
      <c r="O800" s="20" t="str">
        <f t="shared" si="149"/>
        <v/>
      </c>
      <c r="P800" s="20" t="str">
        <f t="shared" si="149"/>
        <v/>
      </c>
      <c r="Q800" s="20" t="str">
        <f t="shared" si="149"/>
        <v/>
      </c>
      <c r="R800" s="20" t="str">
        <f t="shared" si="149"/>
        <v/>
      </c>
      <c r="S800" s="20" t="str">
        <f t="shared" si="149"/>
        <v/>
      </c>
      <c r="T800" s="20" t="str">
        <f t="shared" si="149"/>
        <v/>
      </c>
      <c r="U800" s="20" t="str">
        <f t="shared" si="149"/>
        <v/>
      </c>
    </row>
    <row r="801" spans="1:21" s="18" customFormat="1" ht="15.75" hidden="1" customHeight="1" x14ac:dyDescent="0.2">
      <c r="A801" s="76" t="s">
        <v>334</v>
      </c>
      <c r="B801" s="17" t="s">
        <v>210</v>
      </c>
      <c r="C801" s="63" t="s">
        <v>22</v>
      </c>
      <c r="D801" s="64" t="str">
        <f t="shared" ref="D801:U801" si="150">IF(D158=D475,"","*")</f>
        <v/>
      </c>
      <c r="E801" s="64" t="str">
        <f t="shared" si="150"/>
        <v/>
      </c>
      <c r="F801" s="64" t="str">
        <f t="shared" si="150"/>
        <v/>
      </c>
      <c r="G801" s="64" t="str">
        <f t="shared" si="150"/>
        <v/>
      </c>
      <c r="H801" s="64" t="str">
        <f t="shared" si="150"/>
        <v/>
      </c>
      <c r="I801" s="64" t="str">
        <f t="shared" si="150"/>
        <v/>
      </c>
      <c r="J801" s="64" t="str">
        <f t="shared" si="150"/>
        <v/>
      </c>
      <c r="K801" s="64" t="str">
        <f t="shared" si="150"/>
        <v/>
      </c>
      <c r="L801" s="64" t="str">
        <f t="shared" si="150"/>
        <v/>
      </c>
      <c r="M801" s="64" t="str">
        <f t="shared" si="150"/>
        <v/>
      </c>
      <c r="N801" s="64" t="str">
        <f t="shared" si="150"/>
        <v/>
      </c>
      <c r="O801" s="64" t="str">
        <f t="shared" si="150"/>
        <v/>
      </c>
      <c r="P801" s="64" t="str">
        <f t="shared" si="150"/>
        <v/>
      </c>
      <c r="Q801" s="64" t="str">
        <f t="shared" si="150"/>
        <v/>
      </c>
      <c r="R801" s="64" t="str">
        <f t="shared" si="150"/>
        <v/>
      </c>
      <c r="S801" s="64" t="str">
        <f t="shared" si="150"/>
        <v/>
      </c>
      <c r="T801" s="64" t="str">
        <f t="shared" si="150"/>
        <v/>
      </c>
      <c r="U801" s="64" t="str">
        <f t="shared" si="150"/>
        <v/>
      </c>
    </row>
    <row r="802" spans="1:21" s="18" customFormat="1" ht="15.75" hidden="1" customHeight="1" x14ac:dyDescent="0.2">
      <c r="A802" s="76"/>
      <c r="B802" s="22" t="s">
        <v>211</v>
      </c>
      <c r="C802" s="23" t="s">
        <v>17</v>
      </c>
      <c r="D802" s="24" t="str">
        <f t="shared" ref="D802:U802" si="151">IF(D159=D476,"","*")</f>
        <v/>
      </c>
      <c r="E802" s="24" t="str">
        <f t="shared" si="151"/>
        <v/>
      </c>
      <c r="F802" s="24" t="str">
        <f t="shared" si="151"/>
        <v/>
      </c>
      <c r="G802" s="24" t="str">
        <f t="shared" si="151"/>
        <v/>
      </c>
      <c r="H802" s="24" t="str">
        <f t="shared" si="151"/>
        <v/>
      </c>
      <c r="I802" s="24" t="str">
        <f t="shared" si="151"/>
        <v/>
      </c>
      <c r="J802" s="24" t="str">
        <f t="shared" si="151"/>
        <v/>
      </c>
      <c r="K802" s="24" t="str">
        <f t="shared" si="151"/>
        <v/>
      </c>
      <c r="L802" s="24" t="str">
        <f t="shared" si="151"/>
        <v/>
      </c>
      <c r="M802" s="24" t="str">
        <f t="shared" si="151"/>
        <v/>
      </c>
      <c r="N802" s="24" t="str">
        <f t="shared" si="151"/>
        <v/>
      </c>
      <c r="O802" s="24" t="str">
        <f t="shared" si="151"/>
        <v/>
      </c>
      <c r="P802" s="24" t="str">
        <f t="shared" si="151"/>
        <v/>
      </c>
      <c r="Q802" s="24" t="str">
        <f t="shared" si="151"/>
        <v/>
      </c>
      <c r="R802" s="24" t="str">
        <f t="shared" si="151"/>
        <v/>
      </c>
      <c r="S802" s="24" t="str">
        <f t="shared" si="151"/>
        <v/>
      </c>
      <c r="T802" s="24" t="str">
        <f t="shared" si="151"/>
        <v/>
      </c>
      <c r="U802" s="24" t="str">
        <f t="shared" si="151"/>
        <v/>
      </c>
    </row>
    <row r="803" spans="1:21" s="18" customFormat="1" ht="15.75" hidden="1" customHeight="1" x14ac:dyDescent="0.2">
      <c r="A803" s="76"/>
      <c r="B803" s="21" t="s">
        <v>248</v>
      </c>
      <c r="C803" s="23" t="s">
        <v>14</v>
      </c>
      <c r="D803" s="24" t="str">
        <f t="shared" ref="D803:U803" si="152">IF(D160=D477,"","*")</f>
        <v/>
      </c>
      <c r="E803" s="24" t="str">
        <f t="shared" si="152"/>
        <v/>
      </c>
      <c r="F803" s="24" t="str">
        <f t="shared" si="152"/>
        <v/>
      </c>
      <c r="G803" s="24" t="str">
        <f t="shared" si="152"/>
        <v/>
      </c>
      <c r="H803" s="24" t="str">
        <f t="shared" si="152"/>
        <v/>
      </c>
      <c r="I803" s="24" t="str">
        <f t="shared" si="152"/>
        <v/>
      </c>
      <c r="J803" s="24" t="str">
        <f t="shared" si="152"/>
        <v/>
      </c>
      <c r="K803" s="24" t="str">
        <f t="shared" si="152"/>
        <v/>
      </c>
      <c r="L803" s="24" t="str">
        <f t="shared" si="152"/>
        <v/>
      </c>
      <c r="M803" s="24" t="str">
        <f t="shared" si="152"/>
        <v/>
      </c>
      <c r="N803" s="24" t="str">
        <f t="shared" si="152"/>
        <v/>
      </c>
      <c r="O803" s="24" t="str">
        <f t="shared" si="152"/>
        <v/>
      </c>
      <c r="P803" s="24" t="str">
        <f t="shared" si="152"/>
        <v/>
      </c>
      <c r="Q803" s="24" t="str">
        <f t="shared" si="152"/>
        <v/>
      </c>
      <c r="R803" s="24" t="str">
        <f t="shared" si="152"/>
        <v/>
      </c>
      <c r="S803" s="24" t="str">
        <f t="shared" si="152"/>
        <v/>
      </c>
      <c r="T803" s="24" t="str">
        <f t="shared" si="152"/>
        <v/>
      </c>
      <c r="U803" s="24" t="str">
        <f t="shared" si="152"/>
        <v/>
      </c>
    </row>
    <row r="804" spans="1:21" s="18" customFormat="1" ht="15.75" hidden="1" customHeight="1" x14ac:dyDescent="0.2">
      <c r="A804" s="76"/>
      <c r="B804" s="21" t="s">
        <v>212</v>
      </c>
      <c r="C804" s="23" t="s">
        <v>15</v>
      </c>
      <c r="D804" s="24" t="str">
        <f t="shared" ref="D804:U804" si="153">IF(D161=D478,"","*")</f>
        <v/>
      </c>
      <c r="E804" s="24" t="str">
        <f t="shared" si="153"/>
        <v/>
      </c>
      <c r="F804" s="24" t="str">
        <f t="shared" si="153"/>
        <v/>
      </c>
      <c r="G804" s="24" t="str">
        <f t="shared" si="153"/>
        <v/>
      </c>
      <c r="H804" s="24" t="str">
        <f t="shared" si="153"/>
        <v/>
      </c>
      <c r="I804" s="24" t="str">
        <f t="shared" si="153"/>
        <v/>
      </c>
      <c r="J804" s="24" t="str">
        <f t="shared" si="153"/>
        <v/>
      </c>
      <c r="K804" s="24" t="str">
        <f t="shared" si="153"/>
        <v/>
      </c>
      <c r="L804" s="24" t="str">
        <f t="shared" si="153"/>
        <v/>
      </c>
      <c r="M804" s="24" t="str">
        <f t="shared" si="153"/>
        <v/>
      </c>
      <c r="N804" s="24" t="str">
        <f t="shared" si="153"/>
        <v/>
      </c>
      <c r="O804" s="24" t="str">
        <f t="shared" si="153"/>
        <v/>
      </c>
      <c r="P804" s="24" t="str">
        <f t="shared" si="153"/>
        <v/>
      </c>
      <c r="Q804" s="24" t="str">
        <f t="shared" si="153"/>
        <v/>
      </c>
      <c r="R804" s="24" t="str">
        <f t="shared" si="153"/>
        <v/>
      </c>
      <c r="S804" s="24" t="str">
        <f t="shared" si="153"/>
        <v/>
      </c>
      <c r="T804" s="24" t="str">
        <f t="shared" si="153"/>
        <v/>
      </c>
      <c r="U804" s="24" t="str">
        <f t="shared" si="153"/>
        <v/>
      </c>
    </row>
    <row r="805" spans="1:21" s="18" customFormat="1" ht="15.75" hidden="1" customHeight="1" x14ac:dyDescent="0.2">
      <c r="A805" s="76"/>
      <c r="B805" s="22" t="s">
        <v>333</v>
      </c>
      <c r="C805" s="23" t="s">
        <v>16</v>
      </c>
      <c r="D805" s="24" t="str">
        <f t="shared" ref="D805:U805" si="154">IF(D162=D479,"","*")</f>
        <v/>
      </c>
      <c r="E805" s="24" t="str">
        <f t="shared" si="154"/>
        <v/>
      </c>
      <c r="F805" s="24" t="str">
        <f t="shared" si="154"/>
        <v/>
      </c>
      <c r="G805" s="24" t="str">
        <f t="shared" si="154"/>
        <v/>
      </c>
      <c r="H805" s="24" t="str">
        <f t="shared" si="154"/>
        <v/>
      </c>
      <c r="I805" s="24" t="str">
        <f t="shared" si="154"/>
        <v/>
      </c>
      <c r="J805" s="24" t="str">
        <f t="shared" si="154"/>
        <v/>
      </c>
      <c r="K805" s="24" t="str">
        <f t="shared" si="154"/>
        <v/>
      </c>
      <c r="L805" s="24" t="str">
        <f t="shared" si="154"/>
        <v/>
      </c>
      <c r="M805" s="24" t="str">
        <f t="shared" si="154"/>
        <v/>
      </c>
      <c r="N805" s="24" t="str">
        <f t="shared" si="154"/>
        <v/>
      </c>
      <c r="O805" s="24" t="str">
        <f t="shared" si="154"/>
        <v/>
      </c>
      <c r="P805" s="24" t="str">
        <f t="shared" si="154"/>
        <v/>
      </c>
      <c r="Q805" s="24" t="str">
        <f t="shared" si="154"/>
        <v/>
      </c>
      <c r="R805" s="24" t="str">
        <f t="shared" si="154"/>
        <v/>
      </c>
      <c r="S805" s="24" t="str">
        <f t="shared" si="154"/>
        <v/>
      </c>
      <c r="T805" s="24" t="str">
        <f t="shared" si="154"/>
        <v/>
      </c>
      <c r="U805" s="24" t="str">
        <f t="shared" si="154"/>
        <v/>
      </c>
    </row>
    <row r="806" spans="1:21" s="18" customFormat="1" ht="15.75" hidden="1" customHeight="1" x14ac:dyDescent="0.2">
      <c r="A806" s="77"/>
      <c r="B806" s="25" t="s">
        <v>221</v>
      </c>
      <c r="C806" s="26" t="s">
        <v>18</v>
      </c>
      <c r="D806" s="27" t="str">
        <f t="shared" ref="D806:U806" si="155">IF(D163=D480,"","*")</f>
        <v/>
      </c>
      <c r="E806" s="27" t="str">
        <f t="shared" si="155"/>
        <v/>
      </c>
      <c r="F806" s="27" t="str">
        <f t="shared" si="155"/>
        <v/>
      </c>
      <c r="G806" s="27" t="str">
        <f t="shared" si="155"/>
        <v/>
      </c>
      <c r="H806" s="27" t="str">
        <f t="shared" si="155"/>
        <v/>
      </c>
      <c r="I806" s="27" t="str">
        <f t="shared" si="155"/>
        <v/>
      </c>
      <c r="J806" s="27" t="str">
        <f t="shared" si="155"/>
        <v/>
      </c>
      <c r="K806" s="27" t="str">
        <f t="shared" si="155"/>
        <v/>
      </c>
      <c r="L806" s="27" t="str">
        <f t="shared" si="155"/>
        <v/>
      </c>
      <c r="M806" s="27" t="str">
        <f t="shared" si="155"/>
        <v/>
      </c>
      <c r="N806" s="27" t="str">
        <f t="shared" si="155"/>
        <v/>
      </c>
      <c r="O806" s="27" t="str">
        <f t="shared" si="155"/>
        <v/>
      </c>
      <c r="P806" s="27" t="str">
        <f t="shared" si="155"/>
        <v/>
      </c>
      <c r="Q806" s="27" t="str">
        <f t="shared" si="155"/>
        <v/>
      </c>
      <c r="R806" s="27" t="str">
        <f t="shared" si="155"/>
        <v/>
      </c>
      <c r="S806" s="27" t="str">
        <f t="shared" si="155"/>
        <v/>
      </c>
      <c r="T806" s="27" t="str">
        <f t="shared" si="155"/>
        <v/>
      </c>
      <c r="U806" s="27" t="str">
        <f t="shared" si="155"/>
        <v/>
      </c>
    </row>
    <row r="807" spans="1:21" ht="15.75" hidden="1" customHeight="1" x14ac:dyDescent="0.2">
      <c r="A807" s="72" t="s">
        <v>226</v>
      </c>
      <c r="B807" s="73"/>
      <c r="C807" s="15" t="s">
        <v>65</v>
      </c>
      <c r="D807" s="16" t="str">
        <f t="shared" ref="D807:U807" si="156">IF(D164=D481,"","*")</f>
        <v/>
      </c>
      <c r="E807" s="16" t="str">
        <f t="shared" si="156"/>
        <v/>
      </c>
      <c r="F807" s="16" t="str">
        <f t="shared" si="156"/>
        <v/>
      </c>
      <c r="G807" s="16" t="str">
        <f t="shared" si="156"/>
        <v/>
      </c>
      <c r="H807" s="16" t="str">
        <f t="shared" si="156"/>
        <v/>
      </c>
      <c r="I807" s="16" t="str">
        <f t="shared" si="156"/>
        <v/>
      </c>
      <c r="J807" s="16" t="str">
        <f t="shared" si="156"/>
        <v/>
      </c>
      <c r="K807" s="16" t="str">
        <f t="shared" si="156"/>
        <v/>
      </c>
      <c r="L807" s="16" t="str">
        <f t="shared" si="156"/>
        <v/>
      </c>
      <c r="M807" s="16" t="str">
        <f t="shared" si="156"/>
        <v/>
      </c>
      <c r="N807" s="16" t="str">
        <f t="shared" si="156"/>
        <v/>
      </c>
      <c r="O807" s="16" t="str">
        <f t="shared" si="156"/>
        <v/>
      </c>
      <c r="P807" s="16" t="str">
        <f t="shared" si="156"/>
        <v/>
      </c>
      <c r="Q807" s="16" t="str">
        <f t="shared" si="156"/>
        <v/>
      </c>
      <c r="R807" s="16" t="str">
        <f t="shared" si="156"/>
        <v/>
      </c>
      <c r="S807" s="16" t="str">
        <f t="shared" si="156"/>
        <v/>
      </c>
      <c r="T807" s="16" t="str">
        <f t="shared" si="156"/>
        <v/>
      </c>
      <c r="U807" s="16" t="str">
        <f t="shared" si="156"/>
        <v/>
      </c>
    </row>
    <row r="808" spans="1:21" s="18" customFormat="1" ht="15.75" hidden="1" customHeight="1" x14ac:dyDescent="0.2">
      <c r="A808" s="91" t="s">
        <v>332</v>
      </c>
      <c r="B808" s="17" t="s">
        <v>210</v>
      </c>
      <c r="C808" s="63" t="s">
        <v>22</v>
      </c>
      <c r="D808" s="64" t="str">
        <f t="shared" ref="D808:U808" si="157">IF(D165=D482,"","*")</f>
        <v/>
      </c>
      <c r="E808" s="64" t="str">
        <f t="shared" si="157"/>
        <v/>
      </c>
      <c r="F808" s="64" t="str">
        <f t="shared" si="157"/>
        <v/>
      </c>
      <c r="G808" s="64" t="str">
        <f t="shared" si="157"/>
        <v/>
      </c>
      <c r="H808" s="64" t="str">
        <f t="shared" si="157"/>
        <v/>
      </c>
      <c r="I808" s="64" t="str">
        <f t="shared" si="157"/>
        <v/>
      </c>
      <c r="J808" s="64" t="str">
        <f t="shared" si="157"/>
        <v/>
      </c>
      <c r="K808" s="64" t="str">
        <f t="shared" si="157"/>
        <v/>
      </c>
      <c r="L808" s="64" t="str">
        <f t="shared" si="157"/>
        <v/>
      </c>
      <c r="M808" s="64" t="str">
        <f t="shared" si="157"/>
        <v/>
      </c>
      <c r="N808" s="64" t="str">
        <f t="shared" si="157"/>
        <v/>
      </c>
      <c r="O808" s="64" t="str">
        <f t="shared" si="157"/>
        <v/>
      </c>
      <c r="P808" s="64" t="str">
        <f t="shared" si="157"/>
        <v/>
      </c>
      <c r="Q808" s="64" t="str">
        <f t="shared" si="157"/>
        <v/>
      </c>
      <c r="R808" s="64" t="str">
        <f t="shared" si="157"/>
        <v/>
      </c>
      <c r="S808" s="64" t="str">
        <f t="shared" si="157"/>
        <v/>
      </c>
      <c r="T808" s="64" t="str">
        <f t="shared" si="157"/>
        <v/>
      </c>
      <c r="U808" s="64" t="str">
        <f t="shared" si="157"/>
        <v/>
      </c>
    </row>
    <row r="809" spans="1:21" s="18" customFormat="1" ht="15.75" hidden="1" customHeight="1" x14ac:dyDescent="0.2">
      <c r="A809" s="92"/>
      <c r="B809" s="19" t="s">
        <v>211</v>
      </c>
      <c r="C809" s="42" t="s">
        <v>17</v>
      </c>
      <c r="D809" s="20" t="str">
        <f t="shared" ref="D809:U809" si="158">IF(D166=D483,"","*")</f>
        <v/>
      </c>
      <c r="E809" s="20" t="str">
        <f t="shared" si="158"/>
        <v/>
      </c>
      <c r="F809" s="20" t="str">
        <f t="shared" si="158"/>
        <v/>
      </c>
      <c r="G809" s="20" t="str">
        <f t="shared" si="158"/>
        <v/>
      </c>
      <c r="H809" s="20" t="str">
        <f t="shared" si="158"/>
        <v/>
      </c>
      <c r="I809" s="20" t="str">
        <f t="shared" si="158"/>
        <v/>
      </c>
      <c r="J809" s="20" t="str">
        <f t="shared" si="158"/>
        <v/>
      </c>
      <c r="K809" s="20" t="str">
        <f t="shared" si="158"/>
        <v/>
      </c>
      <c r="L809" s="20" t="str">
        <f t="shared" si="158"/>
        <v/>
      </c>
      <c r="M809" s="20" t="str">
        <f t="shared" si="158"/>
        <v/>
      </c>
      <c r="N809" s="20" t="str">
        <f t="shared" si="158"/>
        <v/>
      </c>
      <c r="O809" s="20" t="str">
        <f t="shared" si="158"/>
        <v/>
      </c>
      <c r="P809" s="20" t="str">
        <f t="shared" si="158"/>
        <v/>
      </c>
      <c r="Q809" s="20" t="str">
        <f t="shared" si="158"/>
        <v/>
      </c>
      <c r="R809" s="20" t="str">
        <f t="shared" si="158"/>
        <v/>
      </c>
      <c r="S809" s="20" t="str">
        <f t="shared" si="158"/>
        <v/>
      </c>
      <c r="T809" s="20" t="str">
        <f t="shared" si="158"/>
        <v/>
      </c>
      <c r="U809" s="20" t="str">
        <f t="shared" si="158"/>
        <v/>
      </c>
    </row>
    <row r="810" spans="1:21" s="18" customFormat="1" ht="15.75" hidden="1" customHeight="1" x14ac:dyDescent="0.2">
      <c r="A810" s="92"/>
      <c r="B810" s="21" t="s">
        <v>248</v>
      </c>
      <c r="C810" s="42" t="s">
        <v>14</v>
      </c>
      <c r="D810" s="20" t="str">
        <f t="shared" ref="D810:U810" si="159">IF(D167=D484,"","*")</f>
        <v/>
      </c>
      <c r="E810" s="20" t="str">
        <f t="shared" si="159"/>
        <v/>
      </c>
      <c r="F810" s="20" t="str">
        <f t="shared" si="159"/>
        <v/>
      </c>
      <c r="G810" s="20" t="str">
        <f t="shared" si="159"/>
        <v/>
      </c>
      <c r="H810" s="20" t="str">
        <f t="shared" si="159"/>
        <v/>
      </c>
      <c r="I810" s="20" t="str">
        <f t="shared" si="159"/>
        <v/>
      </c>
      <c r="J810" s="20" t="str">
        <f t="shared" si="159"/>
        <v/>
      </c>
      <c r="K810" s="20" t="str">
        <f t="shared" si="159"/>
        <v/>
      </c>
      <c r="L810" s="20" t="str">
        <f t="shared" si="159"/>
        <v/>
      </c>
      <c r="M810" s="20" t="str">
        <f t="shared" si="159"/>
        <v/>
      </c>
      <c r="N810" s="20" t="str">
        <f t="shared" si="159"/>
        <v/>
      </c>
      <c r="O810" s="20" t="str">
        <f t="shared" si="159"/>
        <v/>
      </c>
      <c r="P810" s="20" t="str">
        <f t="shared" si="159"/>
        <v/>
      </c>
      <c r="Q810" s="20" t="str">
        <f t="shared" si="159"/>
        <v/>
      </c>
      <c r="R810" s="20" t="str">
        <f t="shared" si="159"/>
        <v/>
      </c>
      <c r="S810" s="20" t="str">
        <f t="shared" si="159"/>
        <v/>
      </c>
      <c r="T810" s="20" t="str">
        <f t="shared" si="159"/>
        <v/>
      </c>
      <c r="U810" s="20" t="str">
        <f t="shared" si="159"/>
        <v/>
      </c>
    </row>
    <row r="811" spans="1:21" s="18" customFormat="1" ht="15.75" hidden="1" customHeight="1" x14ac:dyDescent="0.2">
      <c r="A811" s="92"/>
      <c r="B811" s="21" t="s">
        <v>212</v>
      </c>
      <c r="C811" s="42" t="s">
        <v>15</v>
      </c>
      <c r="D811" s="20" t="str">
        <f t="shared" ref="D811:U811" si="160">IF(D168=D485,"","*")</f>
        <v/>
      </c>
      <c r="E811" s="20" t="str">
        <f t="shared" si="160"/>
        <v/>
      </c>
      <c r="F811" s="20" t="str">
        <f t="shared" si="160"/>
        <v/>
      </c>
      <c r="G811" s="20" t="str">
        <f t="shared" si="160"/>
        <v/>
      </c>
      <c r="H811" s="20" t="str">
        <f t="shared" si="160"/>
        <v/>
      </c>
      <c r="I811" s="20" t="str">
        <f t="shared" si="160"/>
        <v/>
      </c>
      <c r="J811" s="20" t="str">
        <f t="shared" si="160"/>
        <v/>
      </c>
      <c r="K811" s="20" t="str">
        <f t="shared" si="160"/>
        <v/>
      </c>
      <c r="L811" s="20" t="str">
        <f t="shared" si="160"/>
        <v/>
      </c>
      <c r="M811" s="20" t="str">
        <f t="shared" si="160"/>
        <v/>
      </c>
      <c r="N811" s="20" t="str">
        <f t="shared" si="160"/>
        <v/>
      </c>
      <c r="O811" s="20" t="str">
        <f t="shared" si="160"/>
        <v/>
      </c>
      <c r="P811" s="20" t="str">
        <f t="shared" si="160"/>
        <v/>
      </c>
      <c r="Q811" s="20" t="str">
        <f t="shared" si="160"/>
        <v/>
      </c>
      <c r="R811" s="20" t="str">
        <f t="shared" si="160"/>
        <v/>
      </c>
      <c r="S811" s="20" t="str">
        <f t="shared" si="160"/>
        <v/>
      </c>
      <c r="T811" s="20" t="str">
        <f t="shared" si="160"/>
        <v/>
      </c>
      <c r="U811" s="20" t="str">
        <f t="shared" si="160"/>
        <v/>
      </c>
    </row>
    <row r="812" spans="1:21" s="18" customFormat="1" ht="15.75" hidden="1" customHeight="1" x14ac:dyDescent="0.2">
      <c r="A812" s="92"/>
      <c r="B812" s="19" t="s">
        <v>333</v>
      </c>
      <c r="C812" s="42" t="s">
        <v>16</v>
      </c>
      <c r="D812" s="20" t="str">
        <f t="shared" ref="D812:U812" si="161">IF(D169=D486,"","*")</f>
        <v/>
      </c>
      <c r="E812" s="20" t="str">
        <f t="shared" si="161"/>
        <v/>
      </c>
      <c r="F812" s="20" t="str">
        <f t="shared" si="161"/>
        <v/>
      </c>
      <c r="G812" s="20" t="str">
        <f t="shared" si="161"/>
        <v/>
      </c>
      <c r="H812" s="20" t="str">
        <f t="shared" si="161"/>
        <v/>
      </c>
      <c r="I812" s="20" t="str">
        <f t="shared" si="161"/>
        <v/>
      </c>
      <c r="J812" s="20" t="str">
        <f t="shared" si="161"/>
        <v/>
      </c>
      <c r="K812" s="20" t="str">
        <f t="shared" si="161"/>
        <v/>
      </c>
      <c r="L812" s="20" t="str">
        <f t="shared" si="161"/>
        <v/>
      </c>
      <c r="M812" s="20" t="str">
        <f t="shared" si="161"/>
        <v/>
      </c>
      <c r="N812" s="20" t="str">
        <f t="shared" si="161"/>
        <v/>
      </c>
      <c r="O812" s="20" t="str">
        <f t="shared" si="161"/>
        <v/>
      </c>
      <c r="P812" s="20" t="str">
        <f t="shared" si="161"/>
        <v/>
      </c>
      <c r="Q812" s="20" t="str">
        <f t="shared" si="161"/>
        <v/>
      </c>
      <c r="R812" s="20" t="str">
        <f t="shared" si="161"/>
        <v/>
      </c>
      <c r="S812" s="20" t="str">
        <f t="shared" si="161"/>
        <v/>
      </c>
      <c r="T812" s="20" t="str">
        <f t="shared" si="161"/>
        <v/>
      </c>
      <c r="U812" s="20" t="str">
        <f t="shared" si="161"/>
        <v/>
      </c>
    </row>
    <row r="813" spans="1:21" s="18" customFormat="1" ht="15.75" hidden="1" customHeight="1" x14ac:dyDescent="0.2">
      <c r="A813" s="92"/>
      <c r="B813" s="19" t="s">
        <v>221</v>
      </c>
      <c r="C813" s="42" t="s">
        <v>18</v>
      </c>
      <c r="D813" s="20" t="str">
        <f t="shared" ref="D813:U813" si="162">IF(D170=D487,"","*")</f>
        <v/>
      </c>
      <c r="E813" s="20" t="str">
        <f t="shared" si="162"/>
        <v/>
      </c>
      <c r="F813" s="20" t="str">
        <f t="shared" si="162"/>
        <v/>
      </c>
      <c r="G813" s="20" t="str">
        <f t="shared" si="162"/>
        <v/>
      </c>
      <c r="H813" s="20" t="str">
        <f t="shared" si="162"/>
        <v/>
      </c>
      <c r="I813" s="20" t="str">
        <f t="shared" si="162"/>
        <v/>
      </c>
      <c r="J813" s="20" t="str">
        <f t="shared" si="162"/>
        <v/>
      </c>
      <c r="K813" s="20" t="str">
        <f t="shared" si="162"/>
        <v/>
      </c>
      <c r="L813" s="20" t="str">
        <f t="shared" si="162"/>
        <v/>
      </c>
      <c r="M813" s="20" t="str">
        <f t="shared" si="162"/>
        <v/>
      </c>
      <c r="N813" s="20" t="str">
        <f t="shared" si="162"/>
        <v/>
      </c>
      <c r="O813" s="20" t="str">
        <f t="shared" si="162"/>
        <v/>
      </c>
      <c r="P813" s="20" t="str">
        <f t="shared" si="162"/>
        <v/>
      </c>
      <c r="Q813" s="20" t="str">
        <f t="shared" si="162"/>
        <v/>
      </c>
      <c r="R813" s="20" t="str">
        <f t="shared" si="162"/>
        <v/>
      </c>
      <c r="S813" s="20" t="str">
        <f t="shared" si="162"/>
        <v/>
      </c>
      <c r="T813" s="20" t="str">
        <f t="shared" si="162"/>
        <v/>
      </c>
      <c r="U813" s="20" t="str">
        <f t="shared" si="162"/>
        <v/>
      </c>
    </row>
    <row r="814" spans="1:21" s="18" customFormat="1" ht="15.75" hidden="1" customHeight="1" x14ac:dyDescent="0.2">
      <c r="A814" s="76" t="s">
        <v>334</v>
      </c>
      <c r="B814" s="17" t="s">
        <v>210</v>
      </c>
      <c r="C814" s="63" t="s">
        <v>22</v>
      </c>
      <c r="D814" s="64" t="str">
        <f t="shared" ref="D814:U814" si="163">IF(D171=D488,"","*")</f>
        <v/>
      </c>
      <c r="E814" s="64" t="str">
        <f t="shared" si="163"/>
        <v/>
      </c>
      <c r="F814" s="64" t="str">
        <f t="shared" si="163"/>
        <v/>
      </c>
      <c r="G814" s="64" t="str">
        <f t="shared" si="163"/>
        <v/>
      </c>
      <c r="H814" s="64" t="str">
        <f t="shared" si="163"/>
        <v/>
      </c>
      <c r="I814" s="64" t="str">
        <f t="shared" si="163"/>
        <v/>
      </c>
      <c r="J814" s="64" t="str">
        <f t="shared" si="163"/>
        <v/>
      </c>
      <c r="K814" s="64" t="str">
        <f t="shared" si="163"/>
        <v/>
      </c>
      <c r="L814" s="64" t="str">
        <f t="shared" si="163"/>
        <v/>
      </c>
      <c r="M814" s="64" t="str">
        <f t="shared" si="163"/>
        <v/>
      </c>
      <c r="N814" s="64" t="str">
        <f t="shared" si="163"/>
        <v/>
      </c>
      <c r="O814" s="64" t="str">
        <f t="shared" si="163"/>
        <v/>
      </c>
      <c r="P814" s="64" t="str">
        <f t="shared" si="163"/>
        <v/>
      </c>
      <c r="Q814" s="64" t="str">
        <f t="shared" si="163"/>
        <v/>
      </c>
      <c r="R814" s="64" t="str">
        <f t="shared" si="163"/>
        <v/>
      </c>
      <c r="S814" s="64" t="str">
        <f t="shared" si="163"/>
        <v/>
      </c>
      <c r="T814" s="64" t="str">
        <f t="shared" si="163"/>
        <v/>
      </c>
      <c r="U814" s="64" t="str">
        <f t="shared" si="163"/>
        <v/>
      </c>
    </row>
    <row r="815" spans="1:21" s="18" customFormat="1" ht="15.75" hidden="1" customHeight="1" x14ac:dyDescent="0.2">
      <c r="A815" s="76"/>
      <c r="B815" s="22" t="s">
        <v>211</v>
      </c>
      <c r="C815" s="23" t="s">
        <v>17</v>
      </c>
      <c r="D815" s="24" t="str">
        <f t="shared" ref="D815:U815" si="164">IF(D172=D489,"","*")</f>
        <v/>
      </c>
      <c r="E815" s="24" t="str">
        <f t="shared" si="164"/>
        <v/>
      </c>
      <c r="F815" s="24" t="str">
        <f t="shared" si="164"/>
        <v/>
      </c>
      <c r="G815" s="24" t="str">
        <f t="shared" si="164"/>
        <v/>
      </c>
      <c r="H815" s="24" t="str">
        <f t="shared" si="164"/>
        <v/>
      </c>
      <c r="I815" s="24" t="str">
        <f t="shared" si="164"/>
        <v/>
      </c>
      <c r="J815" s="24" t="str">
        <f t="shared" si="164"/>
        <v/>
      </c>
      <c r="K815" s="24" t="str">
        <f t="shared" si="164"/>
        <v/>
      </c>
      <c r="L815" s="24" t="str">
        <f t="shared" si="164"/>
        <v/>
      </c>
      <c r="M815" s="24" t="str">
        <f t="shared" si="164"/>
        <v/>
      </c>
      <c r="N815" s="24" t="str">
        <f t="shared" si="164"/>
        <v/>
      </c>
      <c r="O815" s="24" t="str">
        <f t="shared" si="164"/>
        <v/>
      </c>
      <c r="P815" s="24" t="str">
        <f t="shared" si="164"/>
        <v/>
      </c>
      <c r="Q815" s="24" t="str">
        <f t="shared" si="164"/>
        <v/>
      </c>
      <c r="R815" s="24" t="str">
        <f t="shared" si="164"/>
        <v/>
      </c>
      <c r="S815" s="24" t="str">
        <f t="shared" si="164"/>
        <v/>
      </c>
      <c r="T815" s="24" t="str">
        <f t="shared" si="164"/>
        <v/>
      </c>
      <c r="U815" s="24" t="str">
        <f t="shared" si="164"/>
        <v/>
      </c>
    </row>
    <row r="816" spans="1:21" s="18" customFormat="1" ht="15.75" hidden="1" customHeight="1" x14ac:dyDescent="0.2">
      <c r="A816" s="76"/>
      <c r="B816" s="21" t="s">
        <v>248</v>
      </c>
      <c r="C816" s="23" t="s">
        <v>14</v>
      </c>
      <c r="D816" s="24" t="str">
        <f t="shared" ref="D816:U816" si="165">IF(D173=D490,"","*")</f>
        <v/>
      </c>
      <c r="E816" s="24" t="str">
        <f t="shared" si="165"/>
        <v/>
      </c>
      <c r="F816" s="24" t="str">
        <f t="shared" si="165"/>
        <v/>
      </c>
      <c r="G816" s="24" t="str">
        <f t="shared" si="165"/>
        <v/>
      </c>
      <c r="H816" s="24" t="str">
        <f t="shared" si="165"/>
        <v/>
      </c>
      <c r="I816" s="24" t="str">
        <f t="shared" si="165"/>
        <v/>
      </c>
      <c r="J816" s="24" t="str">
        <f t="shared" si="165"/>
        <v/>
      </c>
      <c r="K816" s="24" t="str">
        <f t="shared" si="165"/>
        <v/>
      </c>
      <c r="L816" s="24" t="str">
        <f t="shared" si="165"/>
        <v/>
      </c>
      <c r="M816" s="24" t="str">
        <f t="shared" si="165"/>
        <v/>
      </c>
      <c r="N816" s="24" t="str">
        <f t="shared" si="165"/>
        <v/>
      </c>
      <c r="O816" s="24" t="str">
        <f t="shared" si="165"/>
        <v/>
      </c>
      <c r="P816" s="24" t="str">
        <f t="shared" si="165"/>
        <v/>
      </c>
      <c r="Q816" s="24" t="str">
        <f t="shared" si="165"/>
        <v/>
      </c>
      <c r="R816" s="24" t="str">
        <f t="shared" si="165"/>
        <v/>
      </c>
      <c r="S816" s="24" t="str">
        <f t="shared" si="165"/>
        <v/>
      </c>
      <c r="T816" s="24" t="str">
        <f t="shared" si="165"/>
        <v/>
      </c>
      <c r="U816" s="24" t="str">
        <f t="shared" si="165"/>
        <v/>
      </c>
    </row>
    <row r="817" spans="1:21" s="18" customFormat="1" ht="15.75" hidden="1" customHeight="1" x14ac:dyDescent="0.2">
      <c r="A817" s="76"/>
      <c r="B817" s="21" t="s">
        <v>212</v>
      </c>
      <c r="C817" s="23" t="s">
        <v>15</v>
      </c>
      <c r="D817" s="24" t="str">
        <f t="shared" ref="D817:U817" si="166">IF(D174=D491,"","*")</f>
        <v/>
      </c>
      <c r="E817" s="24" t="str">
        <f t="shared" si="166"/>
        <v/>
      </c>
      <c r="F817" s="24" t="str">
        <f t="shared" si="166"/>
        <v/>
      </c>
      <c r="G817" s="24" t="str">
        <f t="shared" si="166"/>
        <v/>
      </c>
      <c r="H817" s="24" t="str">
        <f t="shared" si="166"/>
        <v/>
      </c>
      <c r="I817" s="24" t="str">
        <f t="shared" si="166"/>
        <v/>
      </c>
      <c r="J817" s="24" t="str">
        <f t="shared" si="166"/>
        <v/>
      </c>
      <c r="K817" s="24" t="str">
        <f t="shared" si="166"/>
        <v/>
      </c>
      <c r="L817" s="24" t="str">
        <f t="shared" si="166"/>
        <v/>
      </c>
      <c r="M817" s="24" t="str">
        <f t="shared" si="166"/>
        <v/>
      </c>
      <c r="N817" s="24" t="str">
        <f t="shared" si="166"/>
        <v/>
      </c>
      <c r="O817" s="24" t="str">
        <f t="shared" si="166"/>
        <v/>
      </c>
      <c r="P817" s="24" t="str">
        <f t="shared" si="166"/>
        <v/>
      </c>
      <c r="Q817" s="24" t="str">
        <f t="shared" si="166"/>
        <v/>
      </c>
      <c r="R817" s="24" t="str">
        <f t="shared" si="166"/>
        <v/>
      </c>
      <c r="S817" s="24" t="str">
        <f t="shared" si="166"/>
        <v/>
      </c>
      <c r="T817" s="24" t="str">
        <f t="shared" si="166"/>
        <v/>
      </c>
      <c r="U817" s="24" t="str">
        <f t="shared" si="166"/>
        <v/>
      </c>
    </row>
    <row r="818" spans="1:21" s="18" customFormat="1" ht="15.75" hidden="1" customHeight="1" x14ac:dyDescent="0.2">
      <c r="A818" s="76"/>
      <c r="B818" s="22" t="s">
        <v>333</v>
      </c>
      <c r="C818" s="23" t="s">
        <v>16</v>
      </c>
      <c r="D818" s="24" t="str">
        <f t="shared" ref="D818:U818" si="167">IF(D175=D492,"","*")</f>
        <v/>
      </c>
      <c r="E818" s="24" t="str">
        <f t="shared" si="167"/>
        <v/>
      </c>
      <c r="F818" s="24" t="str">
        <f t="shared" si="167"/>
        <v/>
      </c>
      <c r="G818" s="24" t="str">
        <f t="shared" si="167"/>
        <v/>
      </c>
      <c r="H818" s="24" t="str">
        <f t="shared" si="167"/>
        <v/>
      </c>
      <c r="I818" s="24" t="str">
        <f t="shared" si="167"/>
        <v/>
      </c>
      <c r="J818" s="24" t="str">
        <f t="shared" si="167"/>
        <v/>
      </c>
      <c r="K818" s="24" t="str">
        <f t="shared" si="167"/>
        <v/>
      </c>
      <c r="L818" s="24" t="str">
        <f t="shared" si="167"/>
        <v/>
      </c>
      <c r="M818" s="24" t="str">
        <f t="shared" si="167"/>
        <v/>
      </c>
      <c r="N818" s="24" t="str">
        <f t="shared" si="167"/>
        <v/>
      </c>
      <c r="O818" s="24" t="str">
        <f t="shared" si="167"/>
        <v/>
      </c>
      <c r="P818" s="24" t="str">
        <f t="shared" si="167"/>
        <v/>
      </c>
      <c r="Q818" s="24" t="str">
        <f t="shared" si="167"/>
        <v/>
      </c>
      <c r="R818" s="24" t="str">
        <f t="shared" si="167"/>
        <v/>
      </c>
      <c r="S818" s="24" t="str">
        <f t="shared" si="167"/>
        <v/>
      </c>
      <c r="T818" s="24" t="str">
        <f t="shared" si="167"/>
        <v/>
      </c>
      <c r="U818" s="24" t="str">
        <f t="shared" si="167"/>
        <v/>
      </c>
    </row>
    <row r="819" spans="1:21" s="18" customFormat="1" ht="15.75" hidden="1" customHeight="1" x14ac:dyDescent="0.2">
      <c r="A819" s="77"/>
      <c r="B819" s="25" t="s">
        <v>221</v>
      </c>
      <c r="C819" s="26" t="s">
        <v>18</v>
      </c>
      <c r="D819" s="27" t="str">
        <f t="shared" ref="D819:U819" si="168">IF(D176=D493,"","*")</f>
        <v/>
      </c>
      <c r="E819" s="27" t="str">
        <f t="shared" si="168"/>
        <v/>
      </c>
      <c r="F819" s="27" t="str">
        <f t="shared" si="168"/>
        <v/>
      </c>
      <c r="G819" s="27" t="str">
        <f t="shared" si="168"/>
        <v/>
      </c>
      <c r="H819" s="27" t="str">
        <f t="shared" si="168"/>
        <v/>
      </c>
      <c r="I819" s="27" t="str">
        <f t="shared" si="168"/>
        <v/>
      </c>
      <c r="J819" s="27" t="str">
        <f t="shared" si="168"/>
        <v/>
      </c>
      <c r="K819" s="27" t="str">
        <f t="shared" si="168"/>
        <v/>
      </c>
      <c r="L819" s="27" t="str">
        <f t="shared" si="168"/>
        <v/>
      </c>
      <c r="M819" s="27" t="str">
        <f t="shared" si="168"/>
        <v/>
      </c>
      <c r="N819" s="27" t="str">
        <f t="shared" si="168"/>
        <v/>
      </c>
      <c r="O819" s="27" t="str">
        <f t="shared" si="168"/>
        <v/>
      </c>
      <c r="P819" s="27" t="str">
        <f t="shared" si="168"/>
        <v/>
      </c>
      <c r="Q819" s="27" t="str">
        <f t="shared" si="168"/>
        <v/>
      </c>
      <c r="R819" s="27" t="str">
        <f t="shared" si="168"/>
        <v/>
      </c>
      <c r="S819" s="27" t="str">
        <f t="shared" si="168"/>
        <v/>
      </c>
      <c r="T819" s="27" t="str">
        <f t="shared" si="168"/>
        <v/>
      </c>
      <c r="U819" s="27" t="str">
        <f t="shared" si="168"/>
        <v/>
      </c>
    </row>
    <row r="820" spans="1:21" ht="15.75" hidden="1" customHeight="1" x14ac:dyDescent="0.2">
      <c r="A820" s="72" t="s">
        <v>227</v>
      </c>
      <c r="B820" s="73"/>
      <c r="C820" s="15" t="s">
        <v>66</v>
      </c>
      <c r="D820" s="16" t="str">
        <f t="shared" ref="D820:U820" si="169">IF(D177=D494,"","*")</f>
        <v/>
      </c>
      <c r="E820" s="16" t="str">
        <f t="shared" si="169"/>
        <v/>
      </c>
      <c r="F820" s="16" t="str">
        <f t="shared" si="169"/>
        <v/>
      </c>
      <c r="G820" s="16" t="str">
        <f t="shared" si="169"/>
        <v/>
      </c>
      <c r="H820" s="16" t="str">
        <f t="shared" si="169"/>
        <v/>
      </c>
      <c r="I820" s="16" t="str">
        <f t="shared" si="169"/>
        <v/>
      </c>
      <c r="J820" s="16" t="str">
        <f t="shared" si="169"/>
        <v/>
      </c>
      <c r="K820" s="16" t="str">
        <f t="shared" si="169"/>
        <v/>
      </c>
      <c r="L820" s="16" t="str">
        <f t="shared" si="169"/>
        <v/>
      </c>
      <c r="M820" s="16" t="str">
        <f t="shared" si="169"/>
        <v/>
      </c>
      <c r="N820" s="16" t="str">
        <f t="shared" si="169"/>
        <v/>
      </c>
      <c r="O820" s="16" t="str">
        <f t="shared" si="169"/>
        <v/>
      </c>
      <c r="P820" s="16" t="str">
        <f t="shared" si="169"/>
        <v/>
      </c>
      <c r="Q820" s="16" t="str">
        <f t="shared" si="169"/>
        <v/>
      </c>
      <c r="R820" s="16" t="str">
        <f t="shared" si="169"/>
        <v/>
      </c>
      <c r="S820" s="16" t="str">
        <f t="shared" si="169"/>
        <v/>
      </c>
      <c r="T820" s="16" t="str">
        <f t="shared" si="169"/>
        <v/>
      </c>
      <c r="U820" s="16" t="str">
        <f t="shared" si="169"/>
        <v/>
      </c>
    </row>
    <row r="821" spans="1:21" s="18" customFormat="1" ht="15.75" hidden="1" customHeight="1" x14ac:dyDescent="0.2">
      <c r="A821" s="91" t="s">
        <v>332</v>
      </c>
      <c r="B821" s="17" t="s">
        <v>210</v>
      </c>
      <c r="C821" s="63" t="s">
        <v>22</v>
      </c>
      <c r="D821" s="64" t="str">
        <f t="shared" ref="D821:U821" si="170">IF(D178=D495,"","*")</f>
        <v/>
      </c>
      <c r="E821" s="64" t="str">
        <f t="shared" si="170"/>
        <v/>
      </c>
      <c r="F821" s="64" t="str">
        <f t="shared" si="170"/>
        <v/>
      </c>
      <c r="G821" s="64" t="str">
        <f t="shared" si="170"/>
        <v/>
      </c>
      <c r="H821" s="64" t="str">
        <f t="shared" si="170"/>
        <v/>
      </c>
      <c r="I821" s="64" t="str">
        <f t="shared" si="170"/>
        <v/>
      </c>
      <c r="J821" s="64" t="str">
        <f t="shared" si="170"/>
        <v/>
      </c>
      <c r="K821" s="64" t="str">
        <f t="shared" si="170"/>
        <v/>
      </c>
      <c r="L821" s="64" t="str">
        <f t="shared" si="170"/>
        <v/>
      </c>
      <c r="M821" s="64" t="str">
        <f t="shared" si="170"/>
        <v/>
      </c>
      <c r="N821" s="64" t="str">
        <f t="shared" si="170"/>
        <v/>
      </c>
      <c r="O821" s="64" t="str">
        <f t="shared" si="170"/>
        <v/>
      </c>
      <c r="P821" s="64" t="str">
        <f t="shared" si="170"/>
        <v/>
      </c>
      <c r="Q821" s="64" t="str">
        <f t="shared" si="170"/>
        <v/>
      </c>
      <c r="R821" s="64" t="str">
        <f t="shared" si="170"/>
        <v/>
      </c>
      <c r="S821" s="64" t="str">
        <f t="shared" si="170"/>
        <v/>
      </c>
      <c r="T821" s="64" t="str">
        <f t="shared" si="170"/>
        <v/>
      </c>
      <c r="U821" s="64" t="str">
        <f t="shared" si="170"/>
        <v/>
      </c>
    </row>
    <row r="822" spans="1:21" s="18" customFormat="1" ht="15.75" hidden="1" customHeight="1" x14ac:dyDescent="0.2">
      <c r="A822" s="92"/>
      <c r="B822" s="19" t="s">
        <v>211</v>
      </c>
      <c r="C822" s="42" t="s">
        <v>17</v>
      </c>
      <c r="D822" s="20" t="str">
        <f t="shared" ref="D822:U822" si="171">IF(D179=D496,"","*")</f>
        <v/>
      </c>
      <c r="E822" s="20" t="str">
        <f t="shared" si="171"/>
        <v/>
      </c>
      <c r="F822" s="20" t="str">
        <f t="shared" si="171"/>
        <v/>
      </c>
      <c r="G822" s="20" t="str">
        <f t="shared" si="171"/>
        <v/>
      </c>
      <c r="H822" s="20" t="str">
        <f t="shared" si="171"/>
        <v/>
      </c>
      <c r="I822" s="20" t="str">
        <f t="shared" si="171"/>
        <v/>
      </c>
      <c r="J822" s="20" t="str">
        <f t="shared" si="171"/>
        <v/>
      </c>
      <c r="K822" s="20" t="str">
        <f t="shared" si="171"/>
        <v/>
      </c>
      <c r="L822" s="20" t="str">
        <f t="shared" si="171"/>
        <v/>
      </c>
      <c r="M822" s="20" t="str">
        <f t="shared" si="171"/>
        <v/>
      </c>
      <c r="N822" s="20" t="str">
        <f t="shared" si="171"/>
        <v/>
      </c>
      <c r="O822" s="20" t="str">
        <f t="shared" si="171"/>
        <v/>
      </c>
      <c r="P822" s="20" t="str">
        <f t="shared" si="171"/>
        <v/>
      </c>
      <c r="Q822" s="20" t="str">
        <f t="shared" si="171"/>
        <v/>
      </c>
      <c r="R822" s="20" t="str">
        <f t="shared" si="171"/>
        <v/>
      </c>
      <c r="S822" s="20" t="str">
        <f t="shared" si="171"/>
        <v/>
      </c>
      <c r="T822" s="20" t="str">
        <f t="shared" si="171"/>
        <v/>
      </c>
      <c r="U822" s="20" t="str">
        <f t="shared" si="171"/>
        <v/>
      </c>
    </row>
    <row r="823" spans="1:21" s="18" customFormat="1" ht="15.75" hidden="1" customHeight="1" x14ac:dyDescent="0.2">
      <c r="A823" s="92"/>
      <c r="B823" s="21" t="s">
        <v>248</v>
      </c>
      <c r="C823" s="42" t="s">
        <v>14</v>
      </c>
      <c r="D823" s="20" t="str">
        <f t="shared" ref="D823:U823" si="172">IF(D180=D497,"","*")</f>
        <v/>
      </c>
      <c r="E823" s="20" t="str">
        <f t="shared" si="172"/>
        <v/>
      </c>
      <c r="F823" s="20" t="str">
        <f t="shared" si="172"/>
        <v/>
      </c>
      <c r="G823" s="20" t="str">
        <f t="shared" si="172"/>
        <v/>
      </c>
      <c r="H823" s="20" t="str">
        <f t="shared" si="172"/>
        <v/>
      </c>
      <c r="I823" s="20" t="str">
        <f t="shared" si="172"/>
        <v/>
      </c>
      <c r="J823" s="20" t="str">
        <f t="shared" si="172"/>
        <v/>
      </c>
      <c r="K823" s="20" t="str">
        <f t="shared" si="172"/>
        <v/>
      </c>
      <c r="L823" s="20" t="str">
        <f t="shared" si="172"/>
        <v/>
      </c>
      <c r="M823" s="20" t="str">
        <f t="shared" si="172"/>
        <v/>
      </c>
      <c r="N823" s="20" t="str">
        <f t="shared" si="172"/>
        <v/>
      </c>
      <c r="O823" s="20" t="str">
        <f t="shared" si="172"/>
        <v/>
      </c>
      <c r="P823" s="20" t="str">
        <f t="shared" si="172"/>
        <v/>
      </c>
      <c r="Q823" s="20" t="str">
        <f t="shared" si="172"/>
        <v/>
      </c>
      <c r="R823" s="20" t="str">
        <f t="shared" si="172"/>
        <v/>
      </c>
      <c r="S823" s="20" t="str">
        <f t="shared" si="172"/>
        <v/>
      </c>
      <c r="T823" s="20" t="str">
        <f t="shared" si="172"/>
        <v/>
      </c>
      <c r="U823" s="20" t="str">
        <f t="shared" si="172"/>
        <v/>
      </c>
    </row>
    <row r="824" spans="1:21" s="18" customFormat="1" ht="15.75" hidden="1" customHeight="1" x14ac:dyDescent="0.2">
      <c r="A824" s="92"/>
      <c r="B824" s="21" t="s">
        <v>212</v>
      </c>
      <c r="C824" s="42" t="s">
        <v>15</v>
      </c>
      <c r="D824" s="20" t="str">
        <f t="shared" ref="D824:U824" si="173">IF(D181=D498,"","*")</f>
        <v/>
      </c>
      <c r="E824" s="20" t="str">
        <f t="shared" si="173"/>
        <v/>
      </c>
      <c r="F824" s="20" t="str">
        <f t="shared" si="173"/>
        <v/>
      </c>
      <c r="G824" s="20" t="str">
        <f t="shared" si="173"/>
        <v/>
      </c>
      <c r="H824" s="20" t="str">
        <f t="shared" si="173"/>
        <v/>
      </c>
      <c r="I824" s="20" t="str">
        <f t="shared" si="173"/>
        <v/>
      </c>
      <c r="J824" s="20" t="str">
        <f t="shared" si="173"/>
        <v/>
      </c>
      <c r="K824" s="20" t="str">
        <f t="shared" si="173"/>
        <v/>
      </c>
      <c r="L824" s="20" t="str">
        <f t="shared" si="173"/>
        <v/>
      </c>
      <c r="M824" s="20" t="str">
        <f t="shared" si="173"/>
        <v/>
      </c>
      <c r="N824" s="20" t="str">
        <f t="shared" si="173"/>
        <v/>
      </c>
      <c r="O824" s="20" t="str">
        <f t="shared" si="173"/>
        <v/>
      </c>
      <c r="P824" s="20" t="str">
        <f t="shared" si="173"/>
        <v/>
      </c>
      <c r="Q824" s="20" t="str">
        <f t="shared" si="173"/>
        <v/>
      </c>
      <c r="R824" s="20" t="str">
        <f t="shared" si="173"/>
        <v/>
      </c>
      <c r="S824" s="20" t="str">
        <f t="shared" si="173"/>
        <v/>
      </c>
      <c r="T824" s="20" t="str">
        <f t="shared" si="173"/>
        <v/>
      </c>
      <c r="U824" s="20" t="str">
        <f t="shared" si="173"/>
        <v/>
      </c>
    </row>
    <row r="825" spans="1:21" s="18" customFormat="1" ht="15.75" hidden="1" customHeight="1" x14ac:dyDescent="0.2">
      <c r="A825" s="92"/>
      <c r="B825" s="19" t="s">
        <v>333</v>
      </c>
      <c r="C825" s="42" t="s">
        <v>16</v>
      </c>
      <c r="D825" s="20" t="str">
        <f t="shared" ref="D825:U825" si="174">IF(D182=D499,"","*")</f>
        <v/>
      </c>
      <c r="E825" s="20" t="str">
        <f t="shared" si="174"/>
        <v/>
      </c>
      <c r="F825" s="20" t="str">
        <f t="shared" si="174"/>
        <v/>
      </c>
      <c r="G825" s="20" t="str">
        <f t="shared" si="174"/>
        <v/>
      </c>
      <c r="H825" s="20" t="str">
        <f t="shared" si="174"/>
        <v/>
      </c>
      <c r="I825" s="20" t="str">
        <f t="shared" si="174"/>
        <v/>
      </c>
      <c r="J825" s="20" t="str">
        <f t="shared" si="174"/>
        <v/>
      </c>
      <c r="K825" s="20" t="str">
        <f t="shared" si="174"/>
        <v/>
      </c>
      <c r="L825" s="20" t="str">
        <f t="shared" si="174"/>
        <v/>
      </c>
      <c r="M825" s="20" t="str">
        <f t="shared" si="174"/>
        <v/>
      </c>
      <c r="N825" s="20" t="str">
        <f t="shared" si="174"/>
        <v/>
      </c>
      <c r="O825" s="20" t="str">
        <f t="shared" si="174"/>
        <v/>
      </c>
      <c r="P825" s="20" t="str">
        <f t="shared" si="174"/>
        <v/>
      </c>
      <c r="Q825" s="20" t="str">
        <f t="shared" si="174"/>
        <v/>
      </c>
      <c r="R825" s="20" t="str">
        <f t="shared" si="174"/>
        <v/>
      </c>
      <c r="S825" s="20" t="str">
        <f t="shared" si="174"/>
        <v/>
      </c>
      <c r="T825" s="20" t="str">
        <f t="shared" si="174"/>
        <v/>
      </c>
      <c r="U825" s="20" t="str">
        <f t="shared" si="174"/>
        <v/>
      </c>
    </row>
    <row r="826" spans="1:21" s="18" customFormat="1" ht="15.75" hidden="1" customHeight="1" x14ac:dyDescent="0.2">
      <c r="A826" s="92"/>
      <c r="B826" s="19" t="s">
        <v>221</v>
      </c>
      <c r="C826" s="42" t="s">
        <v>18</v>
      </c>
      <c r="D826" s="20" t="str">
        <f t="shared" ref="D826:U826" si="175">IF(D183=D500,"","*")</f>
        <v/>
      </c>
      <c r="E826" s="20" t="str">
        <f t="shared" si="175"/>
        <v/>
      </c>
      <c r="F826" s="20" t="str">
        <f t="shared" si="175"/>
        <v/>
      </c>
      <c r="G826" s="20" t="str">
        <f t="shared" si="175"/>
        <v/>
      </c>
      <c r="H826" s="20" t="str">
        <f t="shared" si="175"/>
        <v/>
      </c>
      <c r="I826" s="20" t="str">
        <f t="shared" si="175"/>
        <v/>
      </c>
      <c r="J826" s="20" t="str">
        <f t="shared" si="175"/>
        <v/>
      </c>
      <c r="K826" s="20" t="str">
        <f t="shared" si="175"/>
        <v/>
      </c>
      <c r="L826" s="20" t="str">
        <f t="shared" si="175"/>
        <v/>
      </c>
      <c r="M826" s="20" t="str">
        <f t="shared" si="175"/>
        <v/>
      </c>
      <c r="N826" s="20" t="str">
        <f t="shared" si="175"/>
        <v/>
      </c>
      <c r="O826" s="20" t="str">
        <f t="shared" si="175"/>
        <v/>
      </c>
      <c r="P826" s="20" t="str">
        <f t="shared" si="175"/>
        <v/>
      </c>
      <c r="Q826" s="20" t="str">
        <f t="shared" si="175"/>
        <v/>
      </c>
      <c r="R826" s="20" t="str">
        <f t="shared" si="175"/>
        <v/>
      </c>
      <c r="S826" s="20" t="str">
        <f t="shared" si="175"/>
        <v/>
      </c>
      <c r="T826" s="20" t="str">
        <f t="shared" si="175"/>
        <v/>
      </c>
      <c r="U826" s="20" t="str">
        <f t="shared" si="175"/>
        <v/>
      </c>
    </row>
    <row r="827" spans="1:21" s="18" customFormat="1" ht="15.75" hidden="1" customHeight="1" x14ac:dyDescent="0.2">
      <c r="A827" s="76" t="s">
        <v>334</v>
      </c>
      <c r="B827" s="17" t="s">
        <v>210</v>
      </c>
      <c r="C827" s="63" t="s">
        <v>22</v>
      </c>
      <c r="D827" s="64" t="str">
        <f t="shared" ref="D827:U827" si="176">IF(D184=D501,"","*")</f>
        <v/>
      </c>
      <c r="E827" s="64" t="str">
        <f t="shared" si="176"/>
        <v/>
      </c>
      <c r="F827" s="64" t="str">
        <f t="shared" si="176"/>
        <v/>
      </c>
      <c r="G827" s="64" t="str">
        <f t="shared" si="176"/>
        <v/>
      </c>
      <c r="H827" s="64" t="str">
        <f t="shared" si="176"/>
        <v/>
      </c>
      <c r="I827" s="64" t="str">
        <f t="shared" si="176"/>
        <v/>
      </c>
      <c r="J827" s="64" t="str">
        <f t="shared" si="176"/>
        <v/>
      </c>
      <c r="K827" s="64" t="str">
        <f t="shared" si="176"/>
        <v/>
      </c>
      <c r="L827" s="64" t="str">
        <f t="shared" si="176"/>
        <v/>
      </c>
      <c r="M827" s="64" t="str">
        <f t="shared" si="176"/>
        <v/>
      </c>
      <c r="N827" s="64" t="str">
        <f t="shared" si="176"/>
        <v/>
      </c>
      <c r="O827" s="64" t="str">
        <f t="shared" si="176"/>
        <v/>
      </c>
      <c r="P827" s="64" t="str">
        <f t="shared" si="176"/>
        <v/>
      </c>
      <c r="Q827" s="64" t="str">
        <f t="shared" si="176"/>
        <v/>
      </c>
      <c r="R827" s="64" t="str">
        <f t="shared" si="176"/>
        <v/>
      </c>
      <c r="S827" s="64" t="str">
        <f t="shared" si="176"/>
        <v/>
      </c>
      <c r="T827" s="64" t="str">
        <f t="shared" si="176"/>
        <v/>
      </c>
      <c r="U827" s="64" t="str">
        <f t="shared" si="176"/>
        <v/>
      </c>
    </row>
    <row r="828" spans="1:21" s="18" customFormat="1" ht="15.75" hidden="1" customHeight="1" x14ac:dyDescent="0.2">
      <c r="A828" s="76"/>
      <c r="B828" s="22" t="s">
        <v>211</v>
      </c>
      <c r="C828" s="23" t="s">
        <v>17</v>
      </c>
      <c r="D828" s="24" t="str">
        <f t="shared" ref="D828:U828" si="177">IF(D185=D502,"","*")</f>
        <v/>
      </c>
      <c r="E828" s="24" t="str">
        <f t="shared" si="177"/>
        <v/>
      </c>
      <c r="F828" s="24" t="str">
        <f t="shared" si="177"/>
        <v/>
      </c>
      <c r="G828" s="24" t="str">
        <f t="shared" si="177"/>
        <v/>
      </c>
      <c r="H828" s="24" t="str">
        <f t="shared" si="177"/>
        <v/>
      </c>
      <c r="I828" s="24" t="str">
        <f t="shared" si="177"/>
        <v/>
      </c>
      <c r="J828" s="24" t="str">
        <f t="shared" si="177"/>
        <v/>
      </c>
      <c r="K828" s="24" t="str">
        <f t="shared" si="177"/>
        <v/>
      </c>
      <c r="L828" s="24" t="str">
        <f t="shared" si="177"/>
        <v/>
      </c>
      <c r="M828" s="24" t="str">
        <f t="shared" si="177"/>
        <v/>
      </c>
      <c r="N828" s="24" t="str">
        <f t="shared" si="177"/>
        <v/>
      </c>
      <c r="O828" s="24" t="str">
        <f t="shared" si="177"/>
        <v/>
      </c>
      <c r="P828" s="24" t="str">
        <f t="shared" si="177"/>
        <v/>
      </c>
      <c r="Q828" s="24" t="str">
        <f t="shared" si="177"/>
        <v/>
      </c>
      <c r="R828" s="24" t="str">
        <f t="shared" si="177"/>
        <v/>
      </c>
      <c r="S828" s="24" t="str">
        <f t="shared" si="177"/>
        <v/>
      </c>
      <c r="T828" s="24" t="str">
        <f t="shared" si="177"/>
        <v/>
      </c>
      <c r="U828" s="24" t="str">
        <f t="shared" si="177"/>
        <v/>
      </c>
    </row>
    <row r="829" spans="1:21" s="18" customFormat="1" ht="15.75" hidden="1" customHeight="1" x14ac:dyDescent="0.2">
      <c r="A829" s="76"/>
      <c r="B829" s="21" t="s">
        <v>248</v>
      </c>
      <c r="C829" s="23" t="s">
        <v>14</v>
      </c>
      <c r="D829" s="24" t="str">
        <f t="shared" ref="D829:U829" si="178">IF(D186=D503,"","*")</f>
        <v/>
      </c>
      <c r="E829" s="24" t="str">
        <f t="shared" si="178"/>
        <v/>
      </c>
      <c r="F829" s="24" t="str">
        <f t="shared" si="178"/>
        <v/>
      </c>
      <c r="G829" s="24" t="str">
        <f t="shared" si="178"/>
        <v/>
      </c>
      <c r="H829" s="24" t="str">
        <f t="shared" si="178"/>
        <v/>
      </c>
      <c r="I829" s="24" t="str">
        <f t="shared" si="178"/>
        <v/>
      </c>
      <c r="J829" s="24" t="str">
        <f t="shared" si="178"/>
        <v/>
      </c>
      <c r="K829" s="24" t="str">
        <f t="shared" si="178"/>
        <v/>
      </c>
      <c r="L829" s="24" t="str">
        <f t="shared" si="178"/>
        <v/>
      </c>
      <c r="M829" s="24" t="str">
        <f t="shared" si="178"/>
        <v/>
      </c>
      <c r="N829" s="24" t="str">
        <f t="shared" si="178"/>
        <v/>
      </c>
      <c r="O829" s="24" t="str">
        <f t="shared" si="178"/>
        <v/>
      </c>
      <c r="P829" s="24" t="str">
        <f t="shared" si="178"/>
        <v/>
      </c>
      <c r="Q829" s="24" t="str">
        <f t="shared" si="178"/>
        <v/>
      </c>
      <c r="R829" s="24" t="str">
        <f t="shared" si="178"/>
        <v/>
      </c>
      <c r="S829" s="24" t="str">
        <f t="shared" si="178"/>
        <v/>
      </c>
      <c r="T829" s="24" t="str">
        <f t="shared" si="178"/>
        <v/>
      </c>
      <c r="U829" s="24" t="str">
        <f t="shared" si="178"/>
        <v/>
      </c>
    </row>
    <row r="830" spans="1:21" s="18" customFormat="1" ht="15.75" hidden="1" customHeight="1" x14ac:dyDescent="0.2">
      <c r="A830" s="76"/>
      <c r="B830" s="21" t="s">
        <v>212</v>
      </c>
      <c r="C830" s="23" t="s">
        <v>15</v>
      </c>
      <c r="D830" s="24" t="str">
        <f t="shared" ref="D830:U830" si="179">IF(D187=D504,"","*")</f>
        <v/>
      </c>
      <c r="E830" s="24" t="str">
        <f t="shared" si="179"/>
        <v/>
      </c>
      <c r="F830" s="24" t="str">
        <f t="shared" si="179"/>
        <v/>
      </c>
      <c r="G830" s="24" t="str">
        <f t="shared" si="179"/>
        <v/>
      </c>
      <c r="H830" s="24" t="str">
        <f t="shared" si="179"/>
        <v/>
      </c>
      <c r="I830" s="24" t="str">
        <f t="shared" si="179"/>
        <v/>
      </c>
      <c r="J830" s="24" t="str">
        <f t="shared" si="179"/>
        <v/>
      </c>
      <c r="K830" s="24" t="str">
        <f t="shared" si="179"/>
        <v/>
      </c>
      <c r="L830" s="24" t="str">
        <f t="shared" si="179"/>
        <v/>
      </c>
      <c r="M830" s="24" t="str">
        <f t="shared" si="179"/>
        <v/>
      </c>
      <c r="N830" s="24" t="str">
        <f t="shared" si="179"/>
        <v/>
      </c>
      <c r="O830" s="24" t="str">
        <f t="shared" si="179"/>
        <v/>
      </c>
      <c r="P830" s="24" t="str">
        <f t="shared" si="179"/>
        <v/>
      </c>
      <c r="Q830" s="24" t="str">
        <f t="shared" si="179"/>
        <v/>
      </c>
      <c r="R830" s="24" t="str">
        <f t="shared" si="179"/>
        <v/>
      </c>
      <c r="S830" s="24" t="str">
        <f t="shared" si="179"/>
        <v/>
      </c>
      <c r="T830" s="24" t="str">
        <f t="shared" si="179"/>
        <v/>
      </c>
      <c r="U830" s="24" t="str">
        <f t="shared" si="179"/>
        <v/>
      </c>
    </row>
    <row r="831" spans="1:21" s="18" customFormat="1" ht="15.75" hidden="1" customHeight="1" x14ac:dyDescent="0.2">
      <c r="A831" s="76"/>
      <c r="B831" s="22" t="s">
        <v>333</v>
      </c>
      <c r="C831" s="23" t="s">
        <v>16</v>
      </c>
      <c r="D831" s="24" t="str">
        <f t="shared" ref="D831:U831" si="180">IF(D188=D505,"","*")</f>
        <v/>
      </c>
      <c r="E831" s="24" t="str">
        <f t="shared" si="180"/>
        <v/>
      </c>
      <c r="F831" s="24" t="str">
        <f t="shared" si="180"/>
        <v/>
      </c>
      <c r="G831" s="24" t="str">
        <f t="shared" si="180"/>
        <v/>
      </c>
      <c r="H831" s="24" t="str">
        <f t="shared" si="180"/>
        <v/>
      </c>
      <c r="I831" s="24" t="str">
        <f t="shared" si="180"/>
        <v/>
      </c>
      <c r="J831" s="24" t="str">
        <f t="shared" si="180"/>
        <v/>
      </c>
      <c r="K831" s="24" t="str">
        <f t="shared" si="180"/>
        <v/>
      </c>
      <c r="L831" s="24" t="str">
        <f t="shared" si="180"/>
        <v/>
      </c>
      <c r="M831" s="24" t="str">
        <f t="shared" si="180"/>
        <v/>
      </c>
      <c r="N831" s="24" t="str">
        <f t="shared" si="180"/>
        <v/>
      </c>
      <c r="O831" s="24" t="str">
        <f t="shared" si="180"/>
        <v/>
      </c>
      <c r="P831" s="24" t="str">
        <f t="shared" si="180"/>
        <v/>
      </c>
      <c r="Q831" s="24" t="str">
        <f t="shared" si="180"/>
        <v/>
      </c>
      <c r="R831" s="24" t="str">
        <f t="shared" si="180"/>
        <v/>
      </c>
      <c r="S831" s="24" t="str">
        <f t="shared" si="180"/>
        <v/>
      </c>
      <c r="T831" s="24" t="str">
        <f t="shared" si="180"/>
        <v/>
      </c>
      <c r="U831" s="24" t="str">
        <f t="shared" si="180"/>
        <v/>
      </c>
    </row>
    <row r="832" spans="1:21" s="18" customFormat="1" ht="15.75" hidden="1" customHeight="1" x14ac:dyDescent="0.2">
      <c r="A832" s="77"/>
      <c r="B832" s="25" t="s">
        <v>221</v>
      </c>
      <c r="C832" s="26" t="s">
        <v>18</v>
      </c>
      <c r="D832" s="27" t="str">
        <f t="shared" ref="D832:U832" si="181">IF(D189=D506,"","*")</f>
        <v/>
      </c>
      <c r="E832" s="27" t="str">
        <f t="shared" si="181"/>
        <v/>
      </c>
      <c r="F832" s="27" t="str">
        <f t="shared" si="181"/>
        <v/>
      </c>
      <c r="G832" s="27" t="str">
        <f t="shared" si="181"/>
        <v/>
      </c>
      <c r="H832" s="27" t="str">
        <f t="shared" si="181"/>
        <v/>
      </c>
      <c r="I832" s="27" t="str">
        <f t="shared" si="181"/>
        <v/>
      </c>
      <c r="J832" s="27" t="str">
        <f t="shared" si="181"/>
        <v/>
      </c>
      <c r="K832" s="27" t="str">
        <f t="shared" si="181"/>
        <v/>
      </c>
      <c r="L832" s="27" t="str">
        <f t="shared" si="181"/>
        <v/>
      </c>
      <c r="M832" s="27" t="str">
        <f t="shared" si="181"/>
        <v/>
      </c>
      <c r="N832" s="27" t="str">
        <f t="shared" si="181"/>
        <v/>
      </c>
      <c r="O832" s="27" t="str">
        <f t="shared" si="181"/>
        <v/>
      </c>
      <c r="P832" s="27" t="str">
        <f t="shared" si="181"/>
        <v/>
      </c>
      <c r="Q832" s="27" t="str">
        <f t="shared" si="181"/>
        <v/>
      </c>
      <c r="R832" s="27" t="str">
        <f t="shared" si="181"/>
        <v/>
      </c>
      <c r="S832" s="27" t="str">
        <f t="shared" si="181"/>
        <v/>
      </c>
      <c r="T832" s="27" t="str">
        <f t="shared" si="181"/>
        <v/>
      </c>
      <c r="U832" s="27" t="str">
        <f t="shared" si="181"/>
        <v/>
      </c>
    </row>
    <row r="833" spans="1:21" ht="15.75" hidden="1" customHeight="1" x14ac:dyDescent="0.2">
      <c r="A833" s="72" t="s">
        <v>228</v>
      </c>
      <c r="B833" s="73"/>
      <c r="C833" s="15" t="s">
        <v>69</v>
      </c>
      <c r="D833" s="16" t="str">
        <f t="shared" ref="D833:U833" si="182">IF(D190=D507,"","*")</f>
        <v/>
      </c>
      <c r="E833" s="16" t="str">
        <f t="shared" si="182"/>
        <v/>
      </c>
      <c r="F833" s="16" t="str">
        <f t="shared" si="182"/>
        <v/>
      </c>
      <c r="G833" s="16" t="str">
        <f t="shared" si="182"/>
        <v/>
      </c>
      <c r="H833" s="16" t="str">
        <f t="shared" si="182"/>
        <v/>
      </c>
      <c r="I833" s="16" t="str">
        <f t="shared" si="182"/>
        <v/>
      </c>
      <c r="J833" s="16" t="str">
        <f t="shared" si="182"/>
        <v/>
      </c>
      <c r="K833" s="16" t="str">
        <f t="shared" si="182"/>
        <v/>
      </c>
      <c r="L833" s="16" t="str">
        <f t="shared" si="182"/>
        <v/>
      </c>
      <c r="M833" s="16" t="str">
        <f t="shared" si="182"/>
        <v/>
      </c>
      <c r="N833" s="16" t="str">
        <f t="shared" si="182"/>
        <v/>
      </c>
      <c r="O833" s="16" t="str">
        <f t="shared" si="182"/>
        <v/>
      </c>
      <c r="P833" s="16" t="str">
        <f t="shared" si="182"/>
        <v/>
      </c>
      <c r="Q833" s="16" t="str">
        <f t="shared" si="182"/>
        <v/>
      </c>
      <c r="R833" s="16" t="str">
        <f t="shared" si="182"/>
        <v/>
      </c>
      <c r="S833" s="16" t="str">
        <f t="shared" si="182"/>
        <v/>
      </c>
      <c r="T833" s="16" t="str">
        <f t="shared" si="182"/>
        <v/>
      </c>
      <c r="U833" s="16" t="str">
        <f t="shared" si="182"/>
        <v/>
      </c>
    </row>
    <row r="834" spans="1:21" s="18" customFormat="1" ht="15.75" hidden="1" customHeight="1" x14ac:dyDescent="0.2">
      <c r="A834" s="91" t="s">
        <v>332</v>
      </c>
      <c r="B834" s="17" t="s">
        <v>210</v>
      </c>
      <c r="C834" s="63" t="s">
        <v>22</v>
      </c>
      <c r="D834" s="64" t="str">
        <f t="shared" ref="D834:U834" si="183">IF(D191=D508,"","*")</f>
        <v/>
      </c>
      <c r="E834" s="64" t="str">
        <f t="shared" si="183"/>
        <v/>
      </c>
      <c r="F834" s="64" t="str">
        <f t="shared" si="183"/>
        <v/>
      </c>
      <c r="G834" s="64" t="str">
        <f t="shared" si="183"/>
        <v/>
      </c>
      <c r="H834" s="64" t="str">
        <f t="shared" si="183"/>
        <v/>
      </c>
      <c r="I834" s="64" t="str">
        <f t="shared" si="183"/>
        <v/>
      </c>
      <c r="J834" s="64" t="str">
        <f t="shared" si="183"/>
        <v/>
      </c>
      <c r="K834" s="64" t="str">
        <f t="shared" si="183"/>
        <v/>
      </c>
      <c r="L834" s="64" t="str">
        <f t="shared" si="183"/>
        <v/>
      </c>
      <c r="M834" s="64" t="str">
        <f t="shared" si="183"/>
        <v/>
      </c>
      <c r="N834" s="64" t="str">
        <f t="shared" si="183"/>
        <v/>
      </c>
      <c r="O834" s="64" t="str">
        <f t="shared" si="183"/>
        <v/>
      </c>
      <c r="P834" s="64" t="str">
        <f t="shared" si="183"/>
        <v/>
      </c>
      <c r="Q834" s="64" t="str">
        <f t="shared" si="183"/>
        <v/>
      </c>
      <c r="R834" s="64" t="str">
        <f t="shared" si="183"/>
        <v/>
      </c>
      <c r="S834" s="64" t="str">
        <f t="shared" si="183"/>
        <v/>
      </c>
      <c r="T834" s="64" t="str">
        <f t="shared" si="183"/>
        <v/>
      </c>
      <c r="U834" s="64" t="str">
        <f t="shared" si="183"/>
        <v/>
      </c>
    </row>
    <row r="835" spans="1:21" s="18" customFormat="1" ht="15.75" hidden="1" customHeight="1" x14ac:dyDescent="0.2">
      <c r="A835" s="92"/>
      <c r="B835" s="19" t="s">
        <v>211</v>
      </c>
      <c r="C835" s="42" t="s">
        <v>17</v>
      </c>
      <c r="D835" s="20" t="str">
        <f t="shared" ref="D835:U835" si="184">IF(D192=D509,"","*")</f>
        <v/>
      </c>
      <c r="E835" s="20" t="str">
        <f t="shared" si="184"/>
        <v/>
      </c>
      <c r="F835" s="20" t="str">
        <f t="shared" si="184"/>
        <v/>
      </c>
      <c r="G835" s="20" t="str">
        <f t="shared" si="184"/>
        <v/>
      </c>
      <c r="H835" s="20" t="str">
        <f t="shared" si="184"/>
        <v/>
      </c>
      <c r="I835" s="20" t="str">
        <f t="shared" si="184"/>
        <v/>
      </c>
      <c r="J835" s="20" t="str">
        <f t="shared" si="184"/>
        <v/>
      </c>
      <c r="K835" s="20" t="str">
        <f t="shared" si="184"/>
        <v/>
      </c>
      <c r="L835" s="20" t="str">
        <f t="shared" si="184"/>
        <v/>
      </c>
      <c r="M835" s="20" t="str">
        <f t="shared" si="184"/>
        <v/>
      </c>
      <c r="N835" s="20" t="str">
        <f t="shared" si="184"/>
        <v/>
      </c>
      <c r="O835" s="20" t="str">
        <f t="shared" si="184"/>
        <v/>
      </c>
      <c r="P835" s="20" t="str">
        <f t="shared" si="184"/>
        <v/>
      </c>
      <c r="Q835" s="20" t="str">
        <f t="shared" si="184"/>
        <v/>
      </c>
      <c r="R835" s="20" t="str">
        <f t="shared" si="184"/>
        <v/>
      </c>
      <c r="S835" s="20" t="str">
        <f t="shared" si="184"/>
        <v/>
      </c>
      <c r="T835" s="20" t="str">
        <f t="shared" si="184"/>
        <v/>
      </c>
      <c r="U835" s="20" t="str">
        <f t="shared" si="184"/>
        <v/>
      </c>
    </row>
    <row r="836" spans="1:21" s="18" customFormat="1" ht="15.75" hidden="1" customHeight="1" x14ac:dyDescent="0.2">
      <c r="A836" s="92"/>
      <c r="B836" s="21" t="s">
        <v>248</v>
      </c>
      <c r="C836" s="42" t="s">
        <v>14</v>
      </c>
      <c r="D836" s="20" t="str">
        <f t="shared" ref="D836:U836" si="185">IF(D193=D510,"","*")</f>
        <v/>
      </c>
      <c r="E836" s="20" t="str">
        <f t="shared" si="185"/>
        <v/>
      </c>
      <c r="F836" s="20" t="str">
        <f t="shared" si="185"/>
        <v/>
      </c>
      <c r="G836" s="20" t="str">
        <f t="shared" si="185"/>
        <v/>
      </c>
      <c r="H836" s="20" t="str">
        <f t="shared" si="185"/>
        <v/>
      </c>
      <c r="I836" s="20" t="str">
        <f t="shared" si="185"/>
        <v/>
      </c>
      <c r="J836" s="20" t="str">
        <f t="shared" si="185"/>
        <v/>
      </c>
      <c r="K836" s="20" t="str">
        <f t="shared" si="185"/>
        <v/>
      </c>
      <c r="L836" s="20" t="str">
        <f t="shared" si="185"/>
        <v/>
      </c>
      <c r="M836" s="20" t="str">
        <f t="shared" si="185"/>
        <v/>
      </c>
      <c r="N836" s="20" t="str">
        <f t="shared" si="185"/>
        <v/>
      </c>
      <c r="O836" s="20" t="str">
        <f t="shared" si="185"/>
        <v/>
      </c>
      <c r="P836" s="20" t="str">
        <f t="shared" si="185"/>
        <v/>
      </c>
      <c r="Q836" s="20" t="str">
        <f t="shared" si="185"/>
        <v/>
      </c>
      <c r="R836" s="20" t="str">
        <f t="shared" si="185"/>
        <v/>
      </c>
      <c r="S836" s="20" t="str">
        <f t="shared" si="185"/>
        <v/>
      </c>
      <c r="T836" s="20" t="str">
        <f t="shared" si="185"/>
        <v/>
      </c>
      <c r="U836" s="20" t="str">
        <f t="shared" si="185"/>
        <v/>
      </c>
    </row>
    <row r="837" spans="1:21" s="18" customFormat="1" ht="15.75" hidden="1" customHeight="1" x14ac:dyDescent="0.2">
      <c r="A837" s="92"/>
      <c r="B837" s="21" t="s">
        <v>212</v>
      </c>
      <c r="C837" s="42" t="s">
        <v>15</v>
      </c>
      <c r="D837" s="20" t="str">
        <f t="shared" ref="D837:U837" si="186">IF(D194=D511,"","*")</f>
        <v/>
      </c>
      <c r="E837" s="20" t="str">
        <f t="shared" si="186"/>
        <v/>
      </c>
      <c r="F837" s="20" t="str">
        <f t="shared" si="186"/>
        <v/>
      </c>
      <c r="G837" s="20" t="str">
        <f t="shared" si="186"/>
        <v/>
      </c>
      <c r="H837" s="20" t="str">
        <f t="shared" si="186"/>
        <v/>
      </c>
      <c r="I837" s="20" t="str">
        <f t="shared" si="186"/>
        <v/>
      </c>
      <c r="J837" s="20" t="str">
        <f t="shared" si="186"/>
        <v/>
      </c>
      <c r="K837" s="20" t="str">
        <f t="shared" si="186"/>
        <v/>
      </c>
      <c r="L837" s="20" t="str">
        <f t="shared" si="186"/>
        <v/>
      </c>
      <c r="M837" s="20" t="str">
        <f t="shared" si="186"/>
        <v/>
      </c>
      <c r="N837" s="20" t="str">
        <f t="shared" si="186"/>
        <v/>
      </c>
      <c r="O837" s="20" t="str">
        <f t="shared" si="186"/>
        <v/>
      </c>
      <c r="P837" s="20" t="str">
        <f t="shared" si="186"/>
        <v/>
      </c>
      <c r="Q837" s="20" t="str">
        <f t="shared" si="186"/>
        <v/>
      </c>
      <c r="R837" s="20" t="str">
        <f t="shared" si="186"/>
        <v/>
      </c>
      <c r="S837" s="20" t="str">
        <f t="shared" si="186"/>
        <v/>
      </c>
      <c r="T837" s="20" t="str">
        <f t="shared" si="186"/>
        <v/>
      </c>
      <c r="U837" s="20" t="str">
        <f t="shared" si="186"/>
        <v/>
      </c>
    </row>
    <row r="838" spans="1:21" s="18" customFormat="1" ht="15.75" hidden="1" customHeight="1" x14ac:dyDescent="0.2">
      <c r="A838" s="92"/>
      <c r="B838" s="19" t="s">
        <v>333</v>
      </c>
      <c r="C838" s="42" t="s">
        <v>16</v>
      </c>
      <c r="D838" s="20" t="str">
        <f t="shared" ref="D838:U838" si="187">IF(D195=D512,"","*")</f>
        <v/>
      </c>
      <c r="E838" s="20" t="str">
        <f t="shared" si="187"/>
        <v/>
      </c>
      <c r="F838" s="20" t="str">
        <f t="shared" si="187"/>
        <v/>
      </c>
      <c r="G838" s="20" t="str">
        <f t="shared" si="187"/>
        <v/>
      </c>
      <c r="H838" s="20" t="str">
        <f t="shared" si="187"/>
        <v/>
      </c>
      <c r="I838" s="20" t="str">
        <f t="shared" si="187"/>
        <v/>
      </c>
      <c r="J838" s="20" t="str">
        <f t="shared" si="187"/>
        <v/>
      </c>
      <c r="K838" s="20" t="str">
        <f t="shared" si="187"/>
        <v/>
      </c>
      <c r="L838" s="20" t="str">
        <f t="shared" si="187"/>
        <v/>
      </c>
      <c r="M838" s="20" t="str">
        <f t="shared" si="187"/>
        <v/>
      </c>
      <c r="N838" s="20" t="str">
        <f t="shared" si="187"/>
        <v/>
      </c>
      <c r="O838" s="20" t="str">
        <f t="shared" si="187"/>
        <v/>
      </c>
      <c r="P838" s="20" t="str">
        <f t="shared" si="187"/>
        <v/>
      </c>
      <c r="Q838" s="20" t="str">
        <f t="shared" si="187"/>
        <v/>
      </c>
      <c r="R838" s="20" t="str">
        <f t="shared" si="187"/>
        <v/>
      </c>
      <c r="S838" s="20" t="str">
        <f t="shared" si="187"/>
        <v/>
      </c>
      <c r="T838" s="20" t="str">
        <f t="shared" si="187"/>
        <v/>
      </c>
      <c r="U838" s="20" t="str">
        <f t="shared" si="187"/>
        <v/>
      </c>
    </row>
    <row r="839" spans="1:21" s="18" customFormat="1" ht="15.75" hidden="1" customHeight="1" x14ac:dyDescent="0.2">
      <c r="A839" s="92"/>
      <c r="B839" s="19" t="s">
        <v>221</v>
      </c>
      <c r="C839" s="42" t="s">
        <v>18</v>
      </c>
      <c r="D839" s="20" t="str">
        <f t="shared" ref="D839:U839" si="188">IF(D196=D513,"","*")</f>
        <v/>
      </c>
      <c r="E839" s="20" t="str">
        <f t="shared" si="188"/>
        <v/>
      </c>
      <c r="F839" s="20" t="str">
        <f t="shared" si="188"/>
        <v/>
      </c>
      <c r="G839" s="20" t="str">
        <f t="shared" si="188"/>
        <v/>
      </c>
      <c r="H839" s="20" t="str">
        <f t="shared" si="188"/>
        <v/>
      </c>
      <c r="I839" s="20" t="str">
        <f t="shared" si="188"/>
        <v/>
      </c>
      <c r="J839" s="20" t="str">
        <f t="shared" si="188"/>
        <v/>
      </c>
      <c r="K839" s="20" t="str">
        <f t="shared" si="188"/>
        <v/>
      </c>
      <c r="L839" s="20" t="str">
        <f t="shared" si="188"/>
        <v/>
      </c>
      <c r="M839" s="20" t="str">
        <f t="shared" si="188"/>
        <v/>
      </c>
      <c r="N839" s="20" t="str">
        <f t="shared" si="188"/>
        <v/>
      </c>
      <c r="O839" s="20" t="str">
        <f t="shared" si="188"/>
        <v/>
      </c>
      <c r="P839" s="20" t="str">
        <f t="shared" si="188"/>
        <v/>
      </c>
      <c r="Q839" s="20" t="str">
        <f t="shared" si="188"/>
        <v/>
      </c>
      <c r="R839" s="20" t="str">
        <f t="shared" si="188"/>
        <v/>
      </c>
      <c r="S839" s="20" t="str">
        <f t="shared" si="188"/>
        <v/>
      </c>
      <c r="T839" s="20" t="str">
        <f t="shared" si="188"/>
        <v/>
      </c>
      <c r="U839" s="20" t="str">
        <f t="shared" si="188"/>
        <v/>
      </c>
    </row>
    <row r="840" spans="1:21" s="18" customFormat="1" ht="15.75" hidden="1" customHeight="1" x14ac:dyDescent="0.2">
      <c r="A840" s="76" t="s">
        <v>334</v>
      </c>
      <c r="B840" s="17" t="s">
        <v>210</v>
      </c>
      <c r="C840" s="63" t="s">
        <v>22</v>
      </c>
      <c r="D840" s="64" t="str">
        <f t="shared" ref="D840:U840" si="189">IF(D197=D514,"","*")</f>
        <v/>
      </c>
      <c r="E840" s="64" t="str">
        <f t="shared" si="189"/>
        <v/>
      </c>
      <c r="F840" s="64" t="str">
        <f t="shared" si="189"/>
        <v/>
      </c>
      <c r="G840" s="64" t="str">
        <f t="shared" si="189"/>
        <v/>
      </c>
      <c r="H840" s="64" t="str">
        <f t="shared" si="189"/>
        <v/>
      </c>
      <c r="I840" s="64" t="str">
        <f t="shared" si="189"/>
        <v/>
      </c>
      <c r="J840" s="64" t="str">
        <f t="shared" si="189"/>
        <v/>
      </c>
      <c r="K840" s="64" t="str">
        <f t="shared" si="189"/>
        <v/>
      </c>
      <c r="L840" s="64" t="str">
        <f t="shared" si="189"/>
        <v/>
      </c>
      <c r="M840" s="64" t="str">
        <f t="shared" si="189"/>
        <v/>
      </c>
      <c r="N840" s="64" t="str">
        <f t="shared" si="189"/>
        <v/>
      </c>
      <c r="O840" s="64" t="str">
        <f t="shared" si="189"/>
        <v/>
      </c>
      <c r="P840" s="64" t="str">
        <f t="shared" si="189"/>
        <v/>
      </c>
      <c r="Q840" s="64" t="str">
        <f t="shared" si="189"/>
        <v/>
      </c>
      <c r="R840" s="64" t="str">
        <f t="shared" si="189"/>
        <v/>
      </c>
      <c r="S840" s="64" t="str">
        <f t="shared" si="189"/>
        <v/>
      </c>
      <c r="T840" s="64" t="str">
        <f t="shared" si="189"/>
        <v/>
      </c>
      <c r="U840" s="64" t="str">
        <f t="shared" si="189"/>
        <v/>
      </c>
    </row>
    <row r="841" spans="1:21" s="18" customFormat="1" ht="15.75" hidden="1" customHeight="1" x14ac:dyDescent="0.2">
      <c r="A841" s="76"/>
      <c r="B841" s="22" t="s">
        <v>211</v>
      </c>
      <c r="C841" s="23" t="s">
        <v>17</v>
      </c>
      <c r="D841" s="24" t="str">
        <f t="shared" ref="D841:U841" si="190">IF(D198=D515,"","*")</f>
        <v/>
      </c>
      <c r="E841" s="24" t="str">
        <f t="shared" si="190"/>
        <v/>
      </c>
      <c r="F841" s="24" t="str">
        <f t="shared" si="190"/>
        <v/>
      </c>
      <c r="G841" s="24" t="str">
        <f t="shared" si="190"/>
        <v/>
      </c>
      <c r="H841" s="24" t="str">
        <f t="shared" si="190"/>
        <v/>
      </c>
      <c r="I841" s="24" t="str">
        <f t="shared" si="190"/>
        <v/>
      </c>
      <c r="J841" s="24" t="str">
        <f t="shared" si="190"/>
        <v/>
      </c>
      <c r="K841" s="24" t="str">
        <f t="shared" si="190"/>
        <v/>
      </c>
      <c r="L841" s="24" t="str">
        <f t="shared" si="190"/>
        <v/>
      </c>
      <c r="M841" s="24" t="str">
        <f t="shared" si="190"/>
        <v/>
      </c>
      <c r="N841" s="24" t="str">
        <f t="shared" si="190"/>
        <v/>
      </c>
      <c r="O841" s="24" t="str">
        <f t="shared" si="190"/>
        <v/>
      </c>
      <c r="P841" s="24" t="str">
        <f t="shared" si="190"/>
        <v/>
      </c>
      <c r="Q841" s="24" t="str">
        <f t="shared" si="190"/>
        <v/>
      </c>
      <c r="R841" s="24" t="str">
        <f t="shared" si="190"/>
        <v/>
      </c>
      <c r="S841" s="24" t="str">
        <f t="shared" si="190"/>
        <v/>
      </c>
      <c r="T841" s="24" t="str">
        <f t="shared" si="190"/>
        <v/>
      </c>
      <c r="U841" s="24" t="str">
        <f t="shared" si="190"/>
        <v/>
      </c>
    </row>
    <row r="842" spans="1:21" s="18" customFormat="1" ht="15.75" hidden="1" customHeight="1" x14ac:dyDescent="0.2">
      <c r="A842" s="76"/>
      <c r="B842" s="21" t="s">
        <v>248</v>
      </c>
      <c r="C842" s="23" t="s">
        <v>14</v>
      </c>
      <c r="D842" s="24" t="str">
        <f t="shared" ref="D842:U842" si="191">IF(D199=D516,"","*")</f>
        <v/>
      </c>
      <c r="E842" s="24" t="str">
        <f t="shared" si="191"/>
        <v/>
      </c>
      <c r="F842" s="24" t="str">
        <f t="shared" si="191"/>
        <v/>
      </c>
      <c r="G842" s="24" t="str">
        <f t="shared" si="191"/>
        <v/>
      </c>
      <c r="H842" s="24" t="str">
        <f t="shared" si="191"/>
        <v/>
      </c>
      <c r="I842" s="24" t="str">
        <f t="shared" si="191"/>
        <v/>
      </c>
      <c r="J842" s="24" t="str">
        <f t="shared" si="191"/>
        <v/>
      </c>
      <c r="K842" s="24" t="str">
        <f t="shared" si="191"/>
        <v/>
      </c>
      <c r="L842" s="24" t="str">
        <f t="shared" si="191"/>
        <v/>
      </c>
      <c r="M842" s="24" t="str">
        <f t="shared" si="191"/>
        <v/>
      </c>
      <c r="N842" s="24" t="str">
        <f t="shared" si="191"/>
        <v/>
      </c>
      <c r="O842" s="24" t="str">
        <f t="shared" si="191"/>
        <v/>
      </c>
      <c r="P842" s="24" t="str">
        <f t="shared" si="191"/>
        <v/>
      </c>
      <c r="Q842" s="24" t="str">
        <f t="shared" si="191"/>
        <v/>
      </c>
      <c r="R842" s="24" t="str">
        <f t="shared" si="191"/>
        <v/>
      </c>
      <c r="S842" s="24" t="str">
        <f t="shared" si="191"/>
        <v/>
      </c>
      <c r="T842" s="24" t="str">
        <f t="shared" si="191"/>
        <v/>
      </c>
      <c r="U842" s="24" t="str">
        <f t="shared" si="191"/>
        <v/>
      </c>
    </row>
    <row r="843" spans="1:21" s="18" customFormat="1" ht="15.75" hidden="1" customHeight="1" x14ac:dyDescent="0.2">
      <c r="A843" s="76"/>
      <c r="B843" s="21" t="s">
        <v>212</v>
      </c>
      <c r="C843" s="23" t="s">
        <v>15</v>
      </c>
      <c r="D843" s="24" t="str">
        <f t="shared" ref="D843:U843" si="192">IF(D200=D517,"","*")</f>
        <v/>
      </c>
      <c r="E843" s="24" t="str">
        <f t="shared" si="192"/>
        <v/>
      </c>
      <c r="F843" s="24" t="str">
        <f t="shared" si="192"/>
        <v/>
      </c>
      <c r="G843" s="24" t="str">
        <f t="shared" si="192"/>
        <v/>
      </c>
      <c r="H843" s="24" t="str">
        <f t="shared" si="192"/>
        <v/>
      </c>
      <c r="I843" s="24" t="str">
        <f t="shared" si="192"/>
        <v/>
      </c>
      <c r="J843" s="24" t="str">
        <f t="shared" si="192"/>
        <v/>
      </c>
      <c r="K843" s="24" t="str">
        <f t="shared" si="192"/>
        <v/>
      </c>
      <c r="L843" s="24" t="str">
        <f t="shared" si="192"/>
        <v/>
      </c>
      <c r="M843" s="24" t="str">
        <f t="shared" si="192"/>
        <v/>
      </c>
      <c r="N843" s="24" t="str">
        <f t="shared" si="192"/>
        <v/>
      </c>
      <c r="O843" s="24" t="str">
        <f t="shared" si="192"/>
        <v/>
      </c>
      <c r="P843" s="24" t="str">
        <f t="shared" si="192"/>
        <v/>
      </c>
      <c r="Q843" s="24" t="str">
        <f t="shared" si="192"/>
        <v/>
      </c>
      <c r="R843" s="24" t="str">
        <f t="shared" si="192"/>
        <v/>
      </c>
      <c r="S843" s="24" t="str">
        <f t="shared" si="192"/>
        <v/>
      </c>
      <c r="T843" s="24" t="str">
        <f t="shared" si="192"/>
        <v/>
      </c>
      <c r="U843" s="24" t="str">
        <f t="shared" si="192"/>
        <v/>
      </c>
    </row>
    <row r="844" spans="1:21" s="18" customFormat="1" ht="15.75" hidden="1" customHeight="1" x14ac:dyDescent="0.2">
      <c r="A844" s="76"/>
      <c r="B844" s="22" t="s">
        <v>333</v>
      </c>
      <c r="C844" s="23" t="s">
        <v>16</v>
      </c>
      <c r="D844" s="24" t="str">
        <f t="shared" ref="D844:U844" si="193">IF(D201=D518,"","*")</f>
        <v/>
      </c>
      <c r="E844" s="24" t="str">
        <f t="shared" si="193"/>
        <v/>
      </c>
      <c r="F844" s="24" t="str">
        <f t="shared" si="193"/>
        <v/>
      </c>
      <c r="G844" s="24" t="str">
        <f t="shared" si="193"/>
        <v/>
      </c>
      <c r="H844" s="24" t="str">
        <f t="shared" si="193"/>
        <v/>
      </c>
      <c r="I844" s="24" t="str">
        <f t="shared" si="193"/>
        <v/>
      </c>
      <c r="J844" s="24" t="str">
        <f t="shared" si="193"/>
        <v/>
      </c>
      <c r="K844" s="24" t="str">
        <f t="shared" si="193"/>
        <v/>
      </c>
      <c r="L844" s="24" t="str">
        <f t="shared" si="193"/>
        <v/>
      </c>
      <c r="M844" s="24" t="str">
        <f t="shared" si="193"/>
        <v/>
      </c>
      <c r="N844" s="24" t="str">
        <f t="shared" si="193"/>
        <v/>
      </c>
      <c r="O844" s="24" t="str">
        <f t="shared" si="193"/>
        <v/>
      </c>
      <c r="P844" s="24" t="str">
        <f t="shared" si="193"/>
        <v/>
      </c>
      <c r="Q844" s="24" t="str">
        <f t="shared" si="193"/>
        <v/>
      </c>
      <c r="R844" s="24" t="str">
        <f t="shared" si="193"/>
        <v/>
      </c>
      <c r="S844" s="24" t="str">
        <f t="shared" si="193"/>
        <v/>
      </c>
      <c r="T844" s="24" t="str">
        <f t="shared" si="193"/>
        <v/>
      </c>
      <c r="U844" s="24" t="str">
        <f t="shared" si="193"/>
        <v/>
      </c>
    </row>
    <row r="845" spans="1:21" s="18" customFormat="1" ht="15.75" hidden="1" customHeight="1" x14ac:dyDescent="0.2">
      <c r="A845" s="77"/>
      <c r="B845" s="25" t="s">
        <v>221</v>
      </c>
      <c r="C845" s="26" t="s">
        <v>18</v>
      </c>
      <c r="D845" s="27" t="str">
        <f t="shared" ref="D845:U845" si="194">IF(D202=D519,"","*")</f>
        <v/>
      </c>
      <c r="E845" s="27" t="str">
        <f t="shared" si="194"/>
        <v/>
      </c>
      <c r="F845" s="27" t="str">
        <f t="shared" si="194"/>
        <v/>
      </c>
      <c r="G845" s="27" t="str">
        <f t="shared" si="194"/>
        <v/>
      </c>
      <c r="H845" s="27" t="str">
        <f t="shared" si="194"/>
        <v/>
      </c>
      <c r="I845" s="27" t="str">
        <f t="shared" si="194"/>
        <v/>
      </c>
      <c r="J845" s="27" t="str">
        <f t="shared" si="194"/>
        <v/>
      </c>
      <c r="K845" s="27" t="str">
        <f t="shared" si="194"/>
        <v/>
      </c>
      <c r="L845" s="27" t="str">
        <f t="shared" si="194"/>
        <v/>
      </c>
      <c r="M845" s="27" t="str">
        <f t="shared" si="194"/>
        <v/>
      </c>
      <c r="N845" s="27" t="str">
        <f t="shared" si="194"/>
        <v/>
      </c>
      <c r="O845" s="27" t="str">
        <f t="shared" si="194"/>
        <v/>
      </c>
      <c r="P845" s="27" t="str">
        <f t="shared" si="194"/>
        <v/>
      </c>
      <c r="Q845" s="27" t="str">
        <f t="shared" si="194"/>
        <v/>
      </c>
      <c r="R845" s="27" t="str">
        <f t="shared" si="194"/>
        <v/>
      </c>
      <c r="S845" s="27" t="str">
        <f t="shared" si="194"/>
        <v/>
      </c>
      <c r="T845" s="27" t="str">
        <f t="shared" si="194"/>
        <v/>
      </c>
      <c r="U845" s="27" t="str">
        <f t="shared" si="194"/>
        <v/>
      </c>
    </row>
    <row r="846" spans="1:21" ht="15.75" hidden="1" customHeight="1" x14ac:dyDescent="0.2">
      <c r="A846" s="72" t="s">
        <v>229</v>
      </c>
      <c r="B846" s="73"/>
      <c r="C846" s="15" t="s">
        <v>51</v>
      </c>
      <c r="D846" s="16" t="str">
        <f t="shared" ref="D846:U846" si="195">IF(D203=D520,"","*")</f>
        <v/>
      </c>
      <c r="E846" s="16" t="str">
        <f t="shared" si="195"/>
        <v/>
      </c>
      <c r="F846" s="16" t="str">
        <f t="shared" si="195"/>
        <v/>
      </c>
      <c r="G846" s="16" t="str">
        <f t="shared" si="195"/>
        <v/>
      </c>
      <c r="H846" s="16" t="str">
        <f t="shared" si="195"/>
        <v/>
      </c>
      <c r="I846" s="16" t="str">
        <f t="shared" si="195"/>
        <v/>
      </c>
      <c r="J846" s="16" t="str">
        <f t="shared" si="195"/>
        <v/>
      </c>
      <c r="K846" s="16" t="str">
        <f t="shared" si="195"/>
        <v/>
      </c>
      <c r="L846" s="16" t="str">
        <f t="shared" si="195"/>
        <v/>
      </c>
      <c r="M846" s="16" t="str">
        <f t="shared" si="195"/>
        <v/>
      </c>
      <c r="N846" s="16" t="str">
        <f t="shared" si="195"/>
        <v/>
      </c>
      <c r="O846" s="16" t="str">
        <f t="shared" si="195"/>
        <v/>
      </c>
      <c r="P846" s="16" t="str">
        <f t="shared" si="195"/>
        <v/>
      </c>
      <c r="Q846" s="16" t="str">
        <f t="shared" si="195"/>
        <v/>
      </c>
      <c r="R846" s="16" t="str">
        <f t="shared" si="195"/>
        <v/>
      </c>
      <c r="S846" s="16" t="str">
        <f t="shared" si="195"/>
        <v/>
      </c>
      <c r="T846" s="16" t="str">
        <f t="shared" si="195"/>
        <v/>
      </c>
      <c r="U846" s="16" t="str">
        <f t="shared" si="195"/>
        <v/>
      </c>
    </row>
    <row r="847" spans="1:21" s="18" customFormat="1" ht="15.75" hidden="1" customHeight="1" x14ac:dyDescent="0.2">
      <c r="A847" s="91" t="s">
        <v>332</v>
      </c>
      <c r="B847" s="17" t="s">
        <v>210</v>
      </c>
      <c r="C847" s="63" t="s">
        <v>22</v>
      </c>
      <c r="D847" s="64" t="str">
        <f t="shared" ref="D847:U847" si="196">IF(D204=D521,"","*")</f>
        <v/>
      </c>
      <c r="E847" s="64" t="str">
        <f t="shared" si="196"/>
        <v/>
      </c>
      <c r="F847" s="64" t="str">
        <f t="shared" si="196"/>
        <v/>
      </c>
      <c r="G847" s="64" t="str">
        <f t="shared" si="196"/>
        <v/>
      </c>
      <c r="H847" s="64" t="str">
        <f t="shared" si="196"/>
        <v/>
      </c>
      <c r="I847" s="64" t="str">
        <f t="shared" si="196"/>
        <v/>
      </c>
      <c r="J847" s="64" t="str">
        <f t="shared" si="196"/>
        <v/>
      </c>
      <c r="K847" s="64" t="str">
        <f t="shared" si="196"/>
        <v/>
      </c>
      <c r="L847" s="64" t="str">
        <f t="shared" si="196"/>
        <v/>
      </c>
      <c r="M847" s="64" t="str">
        <f t="shared" si="196"/>
        <v/>
      </c>
      <c r="N847" s="64" t="str">
        <f t="shared" si="196"/>
        <v/>
      </c>
      <c r="O847" s="64" t="str">
        <f t="shared" si="196"/>
        <v/>
      </c>
      <c r="P847" s="64" t="str">
        <f t="shared" si="196"/>
        <v/>
      </c>
      <c r="Q847" s="64" t="str">
        <f t="shared" si="196"/>
        <v/>
      </c>
      <c r="R847" s="64" t="str">
        <f t="shared" si="196"/>
        <v/>
      </c>
      <c r="S847" s="64" t="str">
        <f t="shared" si="196"/>
        <v/>
      </c>
      <c r="T847" s="64" t="str">
        <f t="shared" si="196"/>
        <v/>
      </c>
      <c r="U847" s="64" t="str">
        <f t="shared" si="196"/>
        <v/>
      </c>
    </row>
    <row r="848" spans="1:21" s="18" customFormat="1" ht="15.75" hidden="1" customHeight="1" x14ac:dyDescent="0.2">
      <c r="A848" s="92"/>
      <c r="B848" s="19" t="s">
        <v>211</v>
      </c>
      <c r="C848" s="42" t="s">
        <v>17</v>
      </c>
      <c r="D848" s="20" t="str">
        <f t="shared" ref="D848:U848" si="197">IF(D205=D522,"","*")</f>
        <v/>
      </c>
      <c r="E848" s="20" t="str">
        <f t="shared" si="197"/>
        <v/>
      </c>
      <c r="F848" s="20" t="str">
        <f t="shared" si="197"/>
        <v/>
      </c>
      <c r="G848" s="20" t="str">
        <f t="shared" si="197"/>
        <v/>
      </c>
      <c r="H848" s="20" t="str">
        <f t="shared" si="197"/>
        <v/>
      </c>
      <c r="I848" s="20" t="str">
        <f t="shared" si="197"/>
        <v/>
      </c>
      <c r="J848" s="20" t="str">
        <f t="shared" si="197"/>
        <v/>
      </c>
      <c r="K848" s="20" t="str">
        <f t="shared" si="197"/>
        <v/>
      </c>
      <c r="L848" s="20" t="str">
        <f t="shared" si="197"/>
        <v/>
      </c>
      <c r="M848" s="20" t="str">
        <f t="shared" si="197"/>
        <v/>
      </c>
      <c r="N848" s="20" t="str">
        <f t="shared" si="197"/>
        <v/>
      </c>
      <c r="O848" s="20" t="str">
        <f t="shared" si="197"/>
        <v/>
      </c>
      <c r="P848" s="20" t="str">
        <f t="shared" si="197"/>
        <v/>
      </c>
      <c r="Q848" s="20" t="str">
        <f t="shared" si="197"/>
        <v/>
      </c>
      <c r="R848" s="20" t="str">
        <f t="shared" si="197"/>
        <v/>
      </c>
      <c r="S848" s="20" t="str">
        <f t="shared" si="197"/>
        <v/>
      </c>
      <c r="T848" s="20" t="str">
        <f t="shared" si="197"/>
        <v/>
      </c>
      <c r="U848" s="20" t="str">
        <f t="shared" si="197"/>
        <v/>
      </c>
    </row>
    <row r="849" spans="1:21" s="18" customFormat="1" ht="15.75" hidden="1" customHeight="1" x14ac:dyDescent="0.2">
      <c r="A849" s="92"/>
      <c r="B849" s="21" t="s">
        <v>248</v>
      </c>
      <c r="C849" s="42" t="s">
        <v>14</v>
      </c>
      <c r="D849" s="20" t="str">
        <f t="shared" ref="D849:U849" si="198">IF(D206=D523,"","*")</f>
        <v/>
      </c>
      <c r="E849" s="20" t="str">
        <f t="shared" si="198"/>
        <v/>
      </c>
      <c r="F849" s="20" t="str">
        <f t="shared" si="198"/>
        <v/>
      </c>
      <c r="G849" s="20" t="str">
        <f t="shared" si="198"/>
        <v/>
      </c>
      <c r="H849" s="20" t="str">
        <f t="shared" si="198"/>
        <v/>
      </c>
      <c r="I849" s="20" t="str">
        <f t="shared" si="198"/>
        <v/>
      </c>
      <c r="J849" s="20" t="str">
        <f t="shared" si="198"/>
        <v/>
      </c>
      <c r="K849" s="20" t="str">
        <f t="shared" si="198"/>
        <v/>
      </c>
      <c r="L849" s="20" t="str">
        <f t="shared" si="198"/>
        <v/>
      </c>
      <c r="M849" s="20" t="str">
        <f t="shared" si="198"/>
        <v/>
      </c>
      <c r="N849" s="20" t="str">
        <f t="shared" si="198"/>
        <v/>
      </c>
      <c r="O849" s="20" t="str">
        <f t="shared" si="198"/>
        <v/>
      </c>
      <c r="P849" s="20" t="str">
        <f t="shared" si="198"/>
        <v/>
      </c>
      <c r="Q849" s="20" t="str">
        <f t="shared" si="198"/>
        <v/>
      </c>
      <c r="R849" s="20" t="str">
        <f t="shared" si="198"/>
        <v/>
      </c>
      <c r="S849" s="20" t="str">
        <f t="shared" si="198"/>
        <v/>
      </c>
      <c r="T849" s="20" t="str">
        <f t="shared" si="198"/>
        <v/>
      </c>
      <c r="U849" s="20" t="str">
        <f t="shared" si="198"/>
        <v/>
      </c>
    </row>
    <row r="850" spans="1:21" s="18" customFormat="1" ht="15.75" hidden="1" customHeight="1" x14ac:dyDescent="0.2">
      <c r="A850" s="92"/>
      <c r="B850" s="21" t="s">
        <v>212</v>
      </c>
      <c r="C850" s="42" t="s">
        <v>15</v>
      </c>
      <c r="D850" s="20" t="str">
        <f t="shared" ref="D850:U850" si="199">IF(D207=D524,"","*")</f>
        <v/>
      </c>
      <c r="E850" s="20" t="str">
        <f t="shared" si="199"/>
        <v/>
      </c>
      <c r="F850" s="20" t="str">
        <f t="shared" si="199"/>
        <v/>
      </c>
      <c r="G850" s="20" t="str">
        <f t="shared" si="199"/>
        <v/>
      </c>
      <c r="H850" s="20" t="str">
        <f t="shared" si="199"/>
        <v/>
      </c>
      <c r="I850" s="20" t="str">
        <f t="shared" si="199"/>
        <v/>
      </c>
      <c r="J850" s="20" t="str">
        <f t="shared" si="199"/>
        <v/>
      </c>
      <c r="K850" s="20" t="str">
        <f t="shared" si="199"/>
        <v/>
      </c>
      <c r="L850" s="20" t="str">
        <f t="shared" si="199"/>
        <v/>
      </c>
      <c r="M850" s="20" t="str">
        <f t="shared" si="199"/>
        <v/>
      </c>
      <c r="N850" s="20" t="str">
        <f t="shared" si="199"/>
        <v/>
      </c>
      <c r="O850" s="20" t="str">
        <f t="shared" si="199"/>
        <v/>
      </c>
      <c r="P850" s="20" t="str">
        <f t="shared" si="199"/>
        <v/>
      </c>
      <c r="Q850" s="20" t="str">
        <f t="shared" si="199"/>
        <v/>
      </c>
      <c r="R850" s="20" t="str">
        <f t="shared" si="199"/>
        <v/>
      </c>
      <c r="S850" s="20" t="str">
        <f t="shared" si="199"/>
        <v/>
      </c>
      <c r="T850" s="20" t="str">
        <f t="shared" si="199"/>
        <v/>
      </c>
      <c r="U850" s="20" t="str">
        <f t="shared" si="199"/>
        <v/>
      </c>
    </row>
    <row r="851" spans="1:21" s="18" customFormat="1" ht="15.75" hidden="1" customHeight="1" x14ac:dyDescent="0.2">
      <c r="A851" s="92"/>
      <c r="B851" s="19" t="s">
        <v>333</v>
      </c>
      <c r="C851" s="42" t="s">
        <v>16</v>
      </c>
      <c r="D851" s="20" t="str">
        <f t="shared" ref="D851:U851" si="200">IF(D208=D525,"","*")</f>
        <v/>
      </c>
      <c r="E851" s="20" t="str">
        <f t="shared" si="200"/>
        <v/>
      </c>
      <c r="F851" s="20" t="str">
        <f t="shared" si="200"/>
        <v/>
      </c>
      <c r="G851" s="20" t="str">
        <f t="shared" si="200"/>
        <v/>
      </c>
      <c r="H851" s="20" t="str">
        <f t="shared" si="200"/>
        <v/>
      </c>
      <c r="I851" s="20" t="str">
        <f t="shared" si="200"/>
        <v/>
      </c>
      <c r="J851" s="20" t="str">
        <f t="shared" si="200"/>
        <v/>
      </c>
      <c r="K851" s="20" t="str">
        <f t="shared" si="200"/>
        <v/>
      </c>
      <c r="L851" s="20" t="str">
        <f t="shared" si="200"/>
        <v/>
      </c>
      <c r="M851" s="20" t="str">
        <f t="shared" si="200"/>
        <v/>
      </c>
      <c r="N851" s="20" t="str">
        <f t="shared" si="200"/>
        <v/>
      </c>
      <c r="O851" s="20" t="str">
        <f t="shared" si="200"/>
        <v/>
      </c>
      <c r="P851" s="20" t="str">
        <f t="shared" si="200"/>
        <v/>
      </c>
      <c r="Q851" s="20" t="str">
        <f t="shared" si="200"/>
        <v/>
      </c>
      <c r="R851" s="20" t="str">
        <f t="shared" si="200"/>
        <v/>
      </c>
      <c r="S851" s="20" t="str">
        <f t="shared" si="200"/>
        <v/>
      </c>
      <c r="T851" s="20" t="str">
        <f t="shared" si="200"/>
        <v/>
      </c>
      <c r="U851" s="20" t="str">
        <f t="shared" si="200"/>
        <v/>
      </c>
    </row>
    <row r="852" spans="1:21" s="18" customFormat="1" ht="15.75" hidden="1" customHeight="1" x14ac:dyDescent="0.2">
      <c r="A852" s="92"/>
      <c r="B852" s="19" t="s">
        <v>221</v>
      </c>
      <c r="C852" s="42" t="s">
        <v>18</v>
      </c>
      <c r="D852" s="20" t="str">
        <f t="shared" ref="D852:U852" si="201">IF(D209=D526,"","*")</f>
        <v/>
      </c>
      <c r="E852" s="20" t="str">
        <f t="shared" si="201"/>
        <v/>
      </c>
      <c r="F852" s="20" t="str">
        <f t="shared" si="201"/>
        <v/>
      </c>
      <c r="G852" s="20" t="str">
        <f t="shared" si="201"/>
        <v/>
      </c>
      <c r="H852" s="20" t="str">
        <f t="shared" si="201"/>
        <v/>
      </c>
      <c r="I852" s="20" t="str">
        <f t="shared" si="201"/>
        <v/>
      </c>
      <c r="J852" s="20" t="str">
        <f t="shared" si="201"/>
        <v/>
      </c>
      <c r="K852" s="20" t="str">
        <f t="shared" si="201"/>
        <v/>
      </c>
      <c r="L852" s="20" t="str">
        <f t="shared" si="201"/>
        <v/>
      </c>
      <c r="M852" s="20" t="str">
        <f t="shared" si="201"/>
        <v/>
      </c>
      <c r="N852" s="20" t="str">
        <f t="shared" si="201"/>
        <v/>
      </c>
      <c r="O852" s="20" t="str">
        <f t="shared" si="201"/>
        <v/>
      </c>
      <c r="P852" s="20" t="str">
        <f t="shared" si="201"/>
        <v/>
      </c>
      <c r="Q852" s="20" t="str">
        <f t="shared" si="201"/>
        <v/>
      </c>
      <c r="R852" s="20" t="str">
        <f t="shared" si="201"/>
        <v/>
      </c>
      <c r="S852" s="20" t="str">
        <f t="shared" si="201"/>
        <v/>
      </c>
      <c r="T852" s="20" t="str">
        <f t="shared" si="201"/>
        <v/>
      </c>
      <c r="U852" s="20" t="str">
        <f t="shared" si="201"/>
        <v/>
      </c>
    </row>
    <row r="853" spans="1:21" s="18" customFormat="1" ht="15.75" hidden="1" customHeight="1" x14ac:dyDescent="0.2">
      <c r="A853" s="76" t="s">
        <v>334</v>
      </c>
      <c r="B853" s="17" t="s">
        <v>210</v>
      </c>
      <c r="C853" s="63" t="s">
        <v>22</v>
      </c>
      <c r="D853" s="64" t="str">
        <f t="shared" ref="D853:U853" si="202">IF(D210=D527,"","*")</f>
        <v/>
      </c>
      <c r="E853" s="64" t="str">
        <f t="shared" si="202"/>
        <v/>
      </c>
      <c r="F853" s="64" t="str">
        <f t="shared" si="202"/>
        <v/>
      </c>
      <c r="G853" s="64" t="str">
        <f t="shared" si="202"/>
        <v/>
      </c>
      <c r="H853" s="64" t="str">
        <f t="shared" si="202"/>
        <v/>
      </c>
      <c r="I853" s="64" t="str">
        <f t="shared" si="202"/>
        <v/>
      </c>
      <c r="J853" s="64" t="str">
        <f t="shared" si="202"/>
        <v/>
      </c>
      <c r="K853" s="64" t="str">
        <f t="shared" si="202"/>
        <v/>
      </c>
      <c r="L853" s="64" t="str">
        <f t="shared" si="202"/>
        <v/>
      </c>
      <c r="M853" s="64" t="str">
        <f t="shared" si="202"/>
        <v/>
      </c>
      <c r="N853" s="64" t="str">
        <f t="shared" si="202"/>
        <v/>
      </c>
      <c r="O853" s="64" t="str">
        <f t="shared" si="202"/>
        <v/>
      </c>
      <c r="P853" s="64" t="str">
        <f t="shared" si="202"/>
        <v/>
      </c>
      <c r="Q853" s="64" t="str">
        <f t="shared" si="202"/>
        <v/>
      </c>
      <c r="R853" s="64" t="str">
        <f t="shared" si="202"/>
        <v/>
      </c>
      <c r="S853" s="64" t="str">
        <f t="shared" si="202"/>
        <v/>
      </c>
      <c r="T853" s="64" t="str">
        <f t="shared" si="202"/>
        <v/>
      </c>
      <c r="U853" s="64" t="str">
        <f t="shared" si="202"/>
        <v/>
      </c>
    </row>
    <row r="854" spans="1:21" s="18" customFormat="1" ht="15.75" hidden="1" customHeight="1" x14ac:dyDescent="0.2">
      <c r="A854" s="76"/>
      <c r="B854" s="22" t="s">
        <v>211</v>
      </c>
      <c r="C854" s="23" t="s">
        <v>17</v>
      </c>
      <c r="D854" s="24" t="str">
        <f t="shared" ref="D854:U854" si="203">IF(D211=D528,"","*")</f>
        <v/>
      </c>
      <c r="E854" s="24" t="str">
        <f t="shared" si="203"/>
        <v/>
      </c>
      <c r="F854" s="24" t="str">
        <f t="shared" si="203"/>
        <v/>
      </c>
      <c r="G854" s="24" t="str">
        <f t="shared" si="203"/>
        <v/>
      </c>
      <c r="H854" s="24" t="str">
        <f t="shared" si="203"/>
        <v/>
      </c>
      <c r="I854" s="24" t="str">
        <f t="shared" si="203"/>
        <v/>
      </c>
      <c r="J854" s="24" t="str">
        <f t="shared" si="203"/>
        <v/>
      </c>
      <c r="K854" s="24" t="str">
        <f t="shared" si="203"/>
        <v/>
      </c>
      <c r="L854" s="24" t="str">
        <f t="shared" si="203"/>
        <v/>
      </c>
      <c r="M854" s="24" t="str">
        <f t="shared" si="203"/>
        <v/>
      </c>
      <c r="N854" s="24" t="str">
        <f t="shared" si="203"/>
        <v/>
      </c>
      <c r="O854" s="24" t="str">
        <f t="shared" si="203"/>
        <v/>
      </c>
      <c r="P854" s="24" t="str">
        <f t="shared" si="203"/>
        <v/>
      </c>
      <c r="Q854" s="24" t="str">
        <f t="shared" si="203"/>
        <v/>
      </c>
      <c r="R854" s="24" t="str">
        <f t="shared" si="203"/>
        <v/>
      </c>
      <c r="S854" s="24" t="str">
        <f t="shared" si="203"/>
        <v/>
      </c>
      <c r="T854" s="24" t="str">
        <f t="shared" si="203"/>
        <v/>
      </c>
      <c r="U854" s="24" t="str">
        <f t="shared" si="203"/>
        <v/>
      </c>
    </row>
    <row r="855" spans="1:21" s="18" customFormat="1" ht="15.75" hidden="1" customHeight="1" x14ac:dyDescent="0.2">
      <c r="A855" s="76"/>
      <c r="B855" s="21" t="s">
        <v>248</v>
      </c>
      <c r="C855" s="23" t="s">
        <v>14</v>
      </c>
      <c r="D855" s="24" t="str">
        <f t="shared" ref="D855:U855" si="204">IF(D212=D529,"","*")</f>
        <v/>
      </c>
      <c r="E855" s="24" t="str">
        <f t="shared" si="204"/>
        <v/>
      </c>
      <c r="F855" s="24" t="str">
        <f t="shared" si="204"/>
        <v/>
      </c>
      <c r="G855" s="24" t="str">
        <f t="shared" si="204"/>
        <v/>
      </c>
      <c r="H855" s="24" t="str">
        <f t="shared" si="204"/>
        <v/>
      </c>
      <c r="I855" s="24" t="str">
        <f t="shared" si="204"/>
        <v/>
      </c>
      <c r="J855" s="24" t="str">
        <f t="shared" si="204"/>
        <v/>
      </c>
      <c r="K855" s="24" t="str">
        <f t="shared" si="204"/>
        <v/>
      </c>
      <c r="L855" s="24" t="str">
        <f t="shared" si="204"/>
        <v/>
      </c>
      <c r="M855" s="24" t="str">
        <f t="shared" si="204"/>
        <v/>
      </c>
      <c r="N855" s="24" t="str">
        <f t="shared" si="204"/>
        <v/>
      </c>
      <c r="O855" s="24" t="str">
        <f t="shared" si="204"/>
        <v/>
      </c>
      <c r="P855" s="24" t="str">
        <f t="shared" si="204"/>
        <v/>
      </c>
      <c r="Q855" s="24" t="str">
        <f t="shared" si="204"/>
        <v/>
      </c>
      <c r="R855" s="24" t="str">
        <f t="shared" si="204"/>
        <v/>
      </c>
      <c r="S855" s="24" t="str">
        <f t="shared" si="204"/>
        <v/>
      </c>
      <c r="T855" s="24" t="str">
        <f t="shared" si="204"/>
        <v/>
      </c>
      <c r="U855" s="24" t="str">
        <f t="shared" si="204"/>
        <v/>
      </c>
    </row>
    <row r="856" spans="1:21" s="18" customFormat="1" ht="15.75" hidden="1" customHeight="1" x14ac:dyDescent="0.2">
      <c r="A856" s="76"/>
      <c r="B856" s="21" t="s">
        <v>212</v>
      </c>
      <c r="C856" s="23" t="s">
        <v>15</v>
      </c>
      <c r="D856" s="24" t="str">
        <f t="shared" ref="D856:U856" si="205">IF(D213=D530,"","*")</f>
        <v/>
      </c>
      <c r="E856" s="24" t="str">
        <f t="shared" si="205"/>
        <v/>
      </c>
      <c r="F856" s="24" t="str">
        <f t="shared" si="205"/>
        <v/>
      </c>
      <c r="G856" s="24" t="str">
        <f t="shared" si="205"/>
        <v/>
      </c>
      <c r="H856" s="24" t="str">
        <f t="shared" si="205"/>
        <v/>
      </c>
      <c r="I856" s="24" t="str">
        <f t="shared" si="205"/>
        <v/>
      </c>
      <c r="J856" s="24" t="str">
        <f t="shared" si="205"/>
        <v/>
      </c>
      <c r="K856" s="24" t="str">
        <f t="shared" si="205"/>
        <v/>
      </c>
      <c r="L856" s="24" t="str">
        <f t="shared" si="205"/>
        <v/>
      </c>
      <c r="M856" s="24" t="str">
        <f t="shared" si="205"/>
        <v/>
      </c>
      <c r="N856" s="24" t="str">
        <f t="shared" si="205"/>
        <v/>
      </c>
      <c r="O856" s="24" t="str">
        <f t="shared" si="205"/>
        <v/>
      </c>
      <c r="P856" s="24" t="str">
        <f t="shared" si="205"/>
        <v/>
      </c>
      <c r="Q856" s="24" t="str">
        <f t="shared" si="205"/>
        <v/>
      </c>
      <c r="R856" s="24" t="str">
        <f t="shared" si="205"/>
        <v/>
      </c>
      <c r="S856" s="24" t="str">
        <f t="shared" si="205"/>
        <v/>
      </c>
      <c r="T856" s="24" t="str">
        <f t="shared" si="205"/>
        <v/>
      </c>
      <c r="U856" s="24" t="str">
        <f t="shared" si="205"/>
        <v/>
      </c>
    </row>
    <row r="857" spans="1:21" s="18" customFormat="1" ht="15.75" hidden="1" customHeight="1" x14ac:dyDescent="0.2">
      <c r="A857" s="76"/>
      <c r="B857" s="22" t="s">
        <v>333</v>
      </c>
      <c r="C857" s="23" t="s">
        <v>16</v>
      </c>
      <c r="D857" s="24" t="str">
        <f t="shared" ref="D857:U857" si="206">IF(D214=D531,"","*")</f>
        <v/>
      </c>
      <c r="E857" s="24" t="str">
        <f t="shared" si="206"/>
        <v/>
      </c>
      <c r="F857" s="24" t="str">
        <f t="shared" si="206"/>
        <v/>
      </c>
      <c r="G857" s="24" t="str">
        <f t="shared" si="206"/>
        <v/>
      </c>
      <c r="H857" s="24" t="str">
        <f t="shared" si="206"/>
        <v/>
      </c>
      <c r="I857" s="24" t="str">
        <f t="shared" si="206"/>
        <v/>
      </c>
      <c r="J857" s="24" t="str">
        <f t="shared" si="206"/>
        <v/>
      </c>
      <c r="K857" s="24" t="str">
        <f t="shared" si="206"/>
        <v/>
      </c>
      <c r="L857" s="24" t="str">
        <f t="shared" si="206"/>
        <v/>
      </c>
      <c r="M857" s="24" t="str">
        <f t="shared" si="206"/>
        <v/>
      </c>
      <c r="N857" s="24" t="str">
        <f t="shared" si="206"/>
        <v/>
      </c>
      <c r="O857" s="24" t="str">
        <f t="shared" si="206"/>
        <v/>
      </c>
      <c r="P857" s="24" t="str">
        <f t="shared" si="206"/>
        <v/>
      </c>
      <c r="Q857" s="24" t="str">
        <f t="shared" si="206"/>
        <v/>
      </c>
      <c r="R857" s="24" t="str">
        <f t="shared" si="206"/>
        <v/>
      </c>
      <c r="S857" s="24" t="str">
        <f t="shared" si="206"/>
        <v/>
      </c>
      <c r="T857" s="24" t="str">
        <f t="shared" si="206"/>
        <v/>
      </c>
      <c r="U857" s="24" t="str">
        <f t="shared" si="206"/>
        <v/>
      </c>
    </row>
    <row r="858" spans="1:21" s="18" customFormat="1" ht="15.75" hidden="1" customHeight="1" x14ac:dyDescent="0.2">
      <c r="A858" s="77"/>
      <c r="B858" s="25" t="s">
        <v>221</v>
      </c>
      <c r="C858" s="26" t="s">
        <v>18</v>
      </c>
      <c r="D858" s="27" t="str">
        <f t="shared" ref="D858:U858" si="207">IF(D215=D532,"","*")</f>
        <v/>
      </c>
      <c r="E858" s="27" t="str">
        <f t="shared" si="207"/>
        <v/>
      </c>
      <c r="F858" s="27" t="str">
        <f t="shared" si="207"/>
        <v/>
      </c>
      <c r="G858" s="27" t="str">
        <f t="shared" si="207"/>
        <v/>
      </c>
      <c r="H858" s="27" t="str">
        <f t="shared" si="207"/>
        <v/>
      </c>
      <c r="I858" s="27" t="str">
        <f t="shared" si="207"/>
        <v/>
      </c>
      <c r="J858" s="27" t="str">
        <f t="shared" si="207"/>
        <v/>
      </c>
      <c r="K858" s="27" t="str">
        <f t="shared" si="207"/>
        <v/>
      </c>
      <c r="L858" s="27" t="str">
        <f t="shared" si="207"/>
        <v/>
      </c>
      <c r="M858" s="27" t="str">
        <f t="shared" si="207"/>
        <v/>
      </c>
      <c r="N858" s="27" t="str">
        <f t="shared" si="207"/>
        <v/>
      </c>
      <c r="O858" s="27" t="str">
        <f t="shared" si="207"/>
        <v/>
      </c>
      <c r="P858" s="27" t="str">
        <f t="shared" si="207"/>
        <v/>
      </c>
      <c r="Q858" s="27" t="str">
        <f t="shared" si="207"/>
        <v/>
      </c>
      <c r="R858" s="27" t="str">
        <f t="shared" si="207"/>
        <v/>
      </c>
      <c r="S858" s="27" t="str">
        <f t="shared" si="207"/>
        <v/>
      </c>
      <c r="T858" s="27" t="str">
        <f t="shared" si="207"/>
        <v/>
      </c>
      <c r="U858" s="27" t="str">
        <f t="shared" si="207"/>
        <v/>
      </c>
    </row>
    <row r="859" spans="1:21" ht="15.75" hidden="1" customHeight="1" x14ac:dyDescent="0.2">
      <c r="A859" s="72" t="s">
        <v>230</v>
      </c>
      <c r="B859" s="73"/>
      <c r="C859" s="15" t="s">
        <v>71</v>
      </c>
      <c r="D859" s="16" t="str">
        <f t="shared" ref="D859:U859" si="208">IF(D216=D533,"","*")</f>
        <v/>
      </c>
      <c r="E859" s="16" t="str">
        <f t="shared" si="208"/>
        <v/>
      </c>
      <c r="F859" s="16" t="str">
        <f t="shared" si="208"/>
        <v/>
      </c>
      <c r="G859" s="16" t="str">
        <f t="shared" si="208"/>
        <v/>
      </c>
      <c r="H859" s="16" t="str">
        <f t="shared" si="208"/>
        <v/>
      </c>
      <c r="I859" s="16" t="str">
        <f t="shared" si="208"/>
        <v/>
      </c>
      <c r="J859" s="16" t="str">
        <f t="shared" si="208"/>
        <v/>
      </c>
      <c r="K859" s="16" t="str">
        <f t="shared" si="208"/>
        <v/>
      </c>
      <c r="L859" s="16" t="str">
        <f t="shared" si="208"/>
        <v/>
      </c>
      <c r="M859" s="16" t="str">
        <f t="shared" si="208"/>
        <v/>
      </c>
      <c r="N859" s="16" t="str">
        <f t="shared" si="208"/>
        <v/>
      </c>
      <c r="O859" s="16" t="str">
        <f t="shared" si="208"/>
        <v/>
      </c>
      <c r="P859" s="16" t="str">
        <f t="shared" si="208"/>
        <v/>
      </c>
      <c r="Q859" s="16" t="str">
        <f t="shared" si="208"/>
        <v/>
      </c>
      <c r="R859" s="16" t="str">
        <f t="shared" si="208"/>
        <v/>
      </c>
      <c r="S859" s="16" t="str">
        <f t="shared" si="208"/>
        <v/>
      </c>
      <c r="T859" s="16" t="str">
        <f t="shared" si="208"/>
        <v/>
      </c>
      <c r="U859" s="16" t="str">
        <f t="shared" si="208"/>
        <v/>
      </c>
    </row>
    <row r="860" spans="1:21" s="18" customFormat="1" ht="15.75" hidden="1" customHeight="1" x14ac:dyDescent="0.2">
      <c r="A860" s="91" t="s">
        <v>332</v>
      </c>
      <c r="B860" s="17" t="s">
        <v>210</v>
      </c>
      <c r="C860" s="63" t="s">
        <v>22</v>
      </c>
      <c r="D860" s="64" t="str">
        <f t="shared" ref="D860:U860" si="209">IF(D217=D534,"","*")</f>
        <v/>
      </c>
      <c r="E860" s="64" t="str">
        <f t="shared" si="209"/>
        <v/>
      </c>
      <c r="F860" s="64" t="str">
        <f t="shared" si="209"/>
        <v/>
      </c>
      <c r="G860" s="64" t="str">
        <f t="shared" si="209"/>
        <v/>
      </c>
      <c r="H860" s="64" t="str">
        <f t="shared" si="209"/>
        <v/>
      </c>
      <c r="I860" s="64" t="str">
        <f t="shared" si="209"/>
        <v/>
      </c>
      <c r="J860" s="64" t="str">
        <f t="shared" si="209"/>
        <v/>
      </c>
      <c r="K860" s="64" t="str">
        <f t="shared" si="209"/>
        <v/>
      </c>
      <c r="L860" s="64" t="str">
        <f t="shared" si="209"/>
        <v/>
      </c>
      <c r="M860" s="64" t="str">
        <f t="shared" si="209"/>
        <v/>
      </c>
      <c r="N860" s="64" t="str">
        <f t="shared" si="209"/>
        <v/>
      </c>
      <c r="O860" s="64" t="str">
        <f t="shared" si="209"/>
        <v/>
      </c>
      <c r="P860" s="64" t="str">
        <f t="shared" si="209"/>
        <v/>
      </c>
      <c r="Q860" s="64" t="str">
        <f t="shared" si="209"/>
        <v/>
      </c>
      <c r="R860" s="64" t="str">
        <f t="shared" si="209"/>
        <v/>
      </c>
      <c r="S860" s="64" t="str">
        <f t="shared" si="209"/>
        <v/>
      </c>
      <c r="T860" s="64" t="str">
        <f t="shared" si="209"/>
        <v/>
      </c>
      <c r="U860" s="64" t="str">
        <f t="shared" si="209"/>
        <v/>
      </c>
    </row>
    <row r="861" spans="1:21" s="18" customFormat="1" ht="15.75" hidden="1" customHeight="1" x14ac:dyDescent="0.2">
      <c r="A861" s="92"/>
      <c r="B861" s="19" t="s">
        <v>211</v>
      </c>
      <c r="C861" s="42" t="s">
        <v>17</v>
      </c>
      <c r="D861" s="20" t="str">
        <f t="shared" ref="D861:U861" si="210">IF(D218=D535,"","*")</f>
        <v/>
      </c>
      <c r="E861" s="20" t="str">
        <f t="shared" si="210"/>
        <v/>
      </c>
      <c r="F861" s="20" t="str">
        <f t="shared" si="210"/>
        <v/>
      </c>
      <c r="G861" s="20" t="str">
        <f t="shared" si="210"/>
        <v/>
      </c>
      <c r="H861" s="20" t="str">
        <f t="shared" si="210"/>
        <v/>
      </c>
      <c r="I861" s="20" t="str">
        <f t="shared" si="210"/>
        <v/>
      </c>
      <c r="J861" s="20" t="str">
        <f t="shared" si="210"/>
        <v/>
      </c>
      <c r="K861" s="20" t="str">
        <f t="shared" si="210"/>
        <v/>
      </c>
      <c r="L861" s="20" t="str">
        <f t="shared" si="210"/>
        <v/>
      </c>
      <c r="M861" s="20" t="str">
        <f t="shared" si="210"/>
        <v/>
      </c>
      <c r="N861" s="20" t="str">
        <f t="shared" si="210"/>
        <v/>
      </c>
      <c r="O861" s="20" t="str">
        <f t="shared" si="210"/>
        <v/>
      </c>
      <c r="P861" s="20" t="str">
        <f t="shared" si="210"/>
        <v/>
      </c>
      <c r="Q861" s="20" t="str">
        <f t="shared" si="210"/>
        <v/>
      </c>
      <c r="R861" s="20" t="str">
        <f t="shared" si="210"/>
        <v/>
      </c>
      <c r="S861" s="20" t="str">
        <f t="shared" si="210"/>
        <v/>
      </c>
      <c r="T861" s="20" t="str">
        <f t="shared" si="210"/>
        <v/>
      </c>
      <c r="U861" s="20" t="str">
        <f t="shared" si="210"/>
        <v/>
      </c>
    </row>
    <row r="862" spans="1:21" s="18" customFormat="1" ht="15.75" hidden="1" customHeight="1" x14ac:dyDescent="0.2">
      <c r="A862" s="92"/>
      <c r="B862" s="21" t="s">
        <v>248</v>
      </c>
      <c r="C862" s="42" t="s">
        <v>14</v>
      </c>
      <c r="D862" s="20" t="str">
        <f t="shared" ref="D862:U862" si="211">IF(D219=D536,"","*")</f>
        <v/>
      </c>
      <c r="E862" s="20" t="str">
        <f t="shared" si="211"/>
        <v/>
      </c>
      <c r="F862" s="20" t="str">
        <f t="shared" si="211"/>
        <v/>
      </c>
      <c r="G862" s="20" t="str">
        <f t="shared" si="211"/>
        <v/>
      </c>
      <c r="H862" s="20" t="str">
        <f t="shared" si="211"/>
        <v/>
      </c>
      <c r="I862" s="20" t="str">
        <f t="shared" si="211"/>
        <v/>
      </c>
      <c r="J862" s="20" t="str">
        <f t="shared" si="211"/>
        <v/>
      </c>
      <c r="K862" s="20" t="str">
        <f t="shared" si="211"/>
        <v/>
      </c>
      <c r="L862" s="20" t="str">
        <f t="shared" si="211"/>
        <v/>
      </c>
      <c r="M862" s="20" t="str">
        <f t="shared" si="211"/>
        <v/>
      </c>
      <c r="N862" s="20" t="str">
        <f t="shared" si="211"/>
        <v/>
      </c>
      <c r="O862" s="20" t="str">
        <f t="shared" si="211"/>
        <v/>
      </c>
      <c r="P862" s="20" t="str">
        <f t="shared" si="211"/>
        <v/>
      </c>
      <c r="Q862" s="20" t="str">
        <f t="shared" si="211"/>
        <v/>
      </c>
      <c r="R862" s="20" t="str">
        <f t="shared" si="211"/>
        <v/>
      </c>
      <c r="S862" s="20" t="str">
        <f t="shared" si="211"/>
        <v/>
      </c>
      <c r="T862" s="20" t="str">
        <f t="shared" si="211"/>
        <v/>
      </c>
      <c r="U862" s="20" t="str">
        <f t="shared" si="211"/>
        <v/>
      </c>
    </row>
    <row r="863" spans="1:21" s="18" customFormat="1" ht="15.75" hidden="1" customHeight="1" x14ac:dyDescent="0.2">
      <c r="A863" s="92"/>
      <c r="B863" s="21" t="s">
        <v>212</v>
      </c>
      <c r="C863" s="42" t="s">
        <v>15</v>
      </c>
      <c r="D863" s="20" t="str">
        <f t="shared" ref="D863:U863" si="212">IF(D220=D537,"","*")</f>
        <v/>
      </c>
      <c r="E863" s="20" t="str">
        <f t="shared" si="212"/>
        <v/>
      </c>
      <c r="F863" s="20" t="str">
        <f t="shared" si="212"/>
        <v/>
      </c>
      <c r="G863" s="20" t="str">
        <f t="shared" si="212"/>
        <v/>
      </c>
      <c r="H863" s="20" t="str">
        <f t="shared" si="212"/>
        <v/>
      </c>
      <c r="I863" s="20" t="str">
        <f t="shared" si="212"/>
        <v/>
      </c>
      <c r="J863" s="20" t="str">
        <f t="shared" si="212"/>
        <v/>
      </c>
      <c r="K863" s="20" t="str">
        <f t="shared" si="212"/>
        <v/>
      </c>
      <c r="L863" s="20" t="str">
        <f t="shared" si="212"/>
        <v/>
      </c>
      <c r="M863" s="20" t="str">
        <f t="shared" si="212"/>
        <v/>
      </c>
      <c r="N863" s="20" t="str">
        <f t="shared" si="212"/>
        <v/>
      </c>
      <c r="O863" s="20" t="str">
        <f t="shared" si="212"/>
        <v/>
      </c>
      <c r="P863" s="20" t="str">
        <f t="shared" si="212"/>
        <v/>
      </c>
      <c r="Q863" s="20" t="str">
        <f t="shared" si="212"/>
        <v/>
      </c>
      <c r="R863" s="20" t="str">
        <f t="shared" si="212"/>
        <v/>
      </c>
      <c r="S863" s="20" t="str">
        <f t="shared" si="212"/>
        <v/>
      </c>
      <c r="T863" s="20" t="str">
        <f t="shared" si="212"/>
        <v/>
      </c>
      <c r="U863" s="20" t="str">
        <f t="shared" si="212"/>
        <v/>
      </c>
    </row>
    <row r="864" spans="1:21" s="18" customFormat="1" ht="15.75" hidden="1" customHeight="1" x14ac:dyDescent="0.2">
      <c r="A864" s="92"/>
      <c r="B864" s="19" t="s">
        <v>333</v>
      </c>
      <c r="C864" s="42" t="s">
        <v>16</v>
      </c>
      <c r="D864" s="20" t="str">
        <f t="shared" ref="D864:U864" si="213">IF(D221=D538,"","*")</f>
        <v/>
      </c>
      <c r="E864" s="20" t="str">
        <f t="shared" si="213"/>
        <v/>
      </c>
      <c r="F864" s="20" t="str">
        <f t="shared" si="213"/>
        <v/>
      </c>
      <c r="G864" s="20" t="str">
        <f t="shared" si="213"/>
        <v/>
      </c>
      <c r="H864" s="20" t="str">
        <f t="shared" si="213"/>
        <v/>
      </c>
      <c r="I864" s="20" t="str">
        <f t="shared" si="213"/>
        <v/>
      </c>
      <c r="J864" s="20" t="str">
        <f t="shared" si="213"/>
        <v/>
      </c>
      <c r="K864" s="20" t="str">
        <f t="shared" si="213"/>
        <v/>
      </c>
      <c r="L864" s="20" t="str">
        <f t="shared" si="213"/>
        <v/>
      </c>
      <c r="M864" s="20" t="str">
        <f t="shared" si="213"/>
        <v/>
      </c>
      <c r="N864" s="20" t="str">
        <f t="shared" si="213"/>
        <v/>
      </c>
      <c r="O864" s="20" t="str">
        <f t="shared" si="213"/>
        <v/>
      </c>
      <c r="P864" s="20" t="str">
        <f t="shared" si="213"/>
        <v/>
      </c>
      <c r="Q864" s="20" t="str">
        <f t="shared" si="213"/>
        <v/>
      </c>
      <c r="R864" s="20" t="str">
        <f t="shared" si="213"/>
        <v/>
      </c>
      <c r="S864" s="20" t="str">
        <f t="shared" si="213"/>
        <v/>
      </c>
      <c r="T864" s="20" t="str">
        <f t="shared" si="213"/>
        <v/>
      </c>
      <c r="U864" s="20" t="str">
        <f t="shared" si="213"/>
        <v/>
      </c>
    </row>
    <row r="865" spans="1:21" s="18" customFormat="1" ht="15.75" hidden="1" customHeight="1" x14ac:dyDescent="0.2">
      <c r="A865" s="92"/>
      <c r="B865" s="19" t="s">
        <v>221</v>
      </c>
      <c r="C865" s="42" t="s">
        <v>18</v>
      </c>
      <c r="D865" s="20" t="str">
        <f t="shared" ref="D865:U865" si="214">IF(D222=D539,"","*")</f>
        <v/>
      </c>
      <c r="E865" s="20" t="str">
        <f t="shared" si="214"/>
        <v/>
      </c>
      <c r="F865" s="20" t="str">
        <f t="shared" si="214"/>
        <v/>
      </c>
      <c r="G865" s="20" t="str">
        <f t="shared" si="214"/>
        <v/>
      </c>
      <c r="H865" s="20" t="str">
        <f t="shared" si="214"/>
        <v/>
      </c>
      <c r="I865" s="20" t="str">
        <f t="shared" si="214"/>
        <v/>
      </c>
      <c r="J865" s="20" t="str">
        <f t="shared" si="214"/>
        <v/>
      </c>
      <c r="K865" s="20" t="str">
        <f t="shared" si="214"/>
        <v/>
      </c>
      <c r="L865" s="20" t="str">
        <f t="shared" si="214"/>
        <v/>
      </c>
      <c r="M865" s="20" t="str">
        <f t="shared" si="214"/>
        <v/>
      </c>
      <c r="N865" s="20" t="str">
        <f t="shared" si="214"/>
        <v/>
      </c>
      <c r="O865" s="20" t="str">
        <f t="shared" si="214"/>
        <v/>
      </c>
      <c r="P865" s="20" t="str">
        <f t="shared" si="214"/>
        <v/>
      </c>
      <c r="Q865" s="20" t="str">
        <f t="shared" si="214"/>
        <v/>
      </c>
      <c r="R865" s="20" t="str">
        <f t="shared" si="214"/>
        <v/>
      </c>
      <c r="S865" s="20" t="str">
        <f t="shared" si="214"/>
        <v/>
      </c>
      <c r="T865" s="20" t="str">
        <f t="shared" si="214"/>
        <v/>
      </c>
      <c r="U865" s="20" t="str">
        <f t="shared" si="214"/>
        <v/>
      </c>
    </row>
    <row r="866" spans="1:21" s="18" customFormat="1" ht="15.75" hidden="1" customHeight="1" x14ac:dyDescent="0.2">
      <c r="A866" s="76" t="s">
        <v>334</v>
      </c>
      <c r="B866" s="17" t="s">
        <v>210</v>
      </c>
      <c r="C866" s="63" t="s">
        <v>22</v>
      </c>
      <c r="D866" s="64" t="str">
        <f t="shared" ref="D866:U866" si="215">IF(D223=D540,"","*")</f>
        <v/>
      </c>
      <c r="E866" s="64" t="str">
        <f t="shared" si="215"/>
        <v/>
      </c>
      <c r="F866" s="64" t="str">
        <f t="shared" si="215"/>
        <v/>
      </c>
      <c r="G866" s="64" t="str">
        <f t="shared" si="215"/>
        <v/>
      </c>
      <c r="H866" s="64" t="str">
        <f t="shared" si="215"/>
        <v/>
      </c>
      <c r="I866" s="64" t="str">
        <f t="shared" si="215"/>
        <v/>
      </c>
      <c r="J866" s="64" t="str">
        <f t="shared" si="215"/>
        <v/>
      </c>
      <c r="K866" s="64" t="str">
        <f t="shared" si="215"/>
        <v/>
      </c>
      <c r="L866" s="64" t="str">
        <f t="shared" si="215"/>
        <v/>
      </c>
      <c r="M866" s="64" t="str">
        <f t="shared" si="215"/>
        <v/>
      </c>
      <c r="N866" s="64" t="str">
        <f t="shared" si="215"/>
        <v/>
      </c>
      <c r="O866" s="64" t="str">
        <f t="shared" si="215"/>
        <v/>
      </c>
      <c r="P866" s="64" t="str">
        <f t="shared" si="215"/>
        <v/>
      </c>
      <c r="Q866" s="64" t="str">
        <f t="shared" si="215"/>
        <v/>
      </c>
      <c r="R866" s="64" t="str">
        <f t="shared" si="215"/>
        <v/>
      </c>
      <c r="S866" s="64" t="str">
        <f t="shared" si="215"/>
        <v/>
      </c>
      <c r="T866" s="64" t="str">
        <f t="shared" si="215"/>
        <v/>
      </c>
      <c r="U866" s="64" t="str">
        <f t="shared" si="215"/>
        <v/>
      </c>
    </row>
    <row r="867" spans="1:21" s="18" customFormat="1" ht="15.75" hidden="1" customHeight="1" x14ac:dyDescent="0.2">
      <c r="A867" s="76"/>
      <c r="B867" s="22" t="s">
        <v>211</v>
      </c>
      <c r="C867" s="23" t="s">
        <v>17</v>
      </c>
      <c r="D867" s="24" t="str">
        <f t="shared" ref="D867:U867" si="216">IF(D224=D541,"","*")</f>
        <v/>
      </c>
      <c r="E867" s="24" t="str">
        <f t="shared" si="216"/>
        <v/>
      </c>
      <c r="F867" s="24" t="str">
        <f t="shared" si="216"/>
        <v/>
      </c>
      <c r="G867" s="24" t="str">
        <f t="shared" si="216"/>
        <v/>
      </c>
      <c r="H867" s="24" t="str">
        <f t="shared" si="216"/>
        <v/>
      </c>
      <c r="I867" s="24" t="str">
        <f t="shared" si="216"/>
        <v/>
      </c>
      <c r="J867" s="24" t="str">
        <f t="shared" si="216"/>
        <v/>
      </c>
      <c r="K867" s="24" t="str">
        <f t="shared" si="216"/>
        <v/>
      </c>
      <c r="L867" s="24" t="str">
        <f t="shared" si="216"/>
        <v/>
      </c>
      <c r="M867" s="24" t="str">
        <f t="shared" si="216"/>
        <v/>
      </c>
      <c r="N867" s="24" t="str">
        <f t="shared" si="216"/>
        <v/>
      </c>
      <c r="O867" s="24" t="str">
        <f t="shared" si="216"/>
        <v/>
      </c>
      <c r="P867" s="24" t="str">
        <f t="shared" si="216"/>
        <v/>
      </c>
      <c r="Q867" s="24" t="str">
        <f t="shared" si="216"/>
        <v/>
      </c>
      <c r="R867" s="24" t="str">
        <f t="shared" si="216"/>
        <v/>
      </c>
      <c r="S867" s="24" t="str">
        <f t="shared" si="216"/>
        <v/>
      </c>
      <c r="T867" s="24" t="str">
        <f t="shared" si="216"/>
        <v/>
      </c>
      <c r="U867" s="24" t="str">
        <f t="shared" si="216"/>
        <v/>
      </c>
    </row>
    <row r="868" spans="1:21" s="18" customFormat="1" ht="15.75" hidden="1" customHeight="1" x14ac:dyDescent="0.2">
      <c r="A868" s="76"/>
      <c r="B868" s="21" t="s">
        <v>248</v>
      </c>
      <c r="C868" s="23" t="s">
        <v>14</v>
      </c>
      <c r="D868" s="24" t="str">
        <f t="shared" ref="D868:U868" si="217">IF(D225=D542,"","*")</f>
        <v/>
      </c>
      <c r="E868" s="24" t="str">
        <f t="shared" si="217"/>
        <v/>
      </c>
      <c r="F868" s="24" t="str">
        <f t="shared" si="217"/>
        <v/>
      </c>
      <c r="G868" s="24" t="str">
        <f t="shared" si="217"/>
        <v/>
      </c>
      <c r="H868" s="24" t="str">
        <f t="shared" si="217"/>
        <v/>
      </c>
      <c r="I868" s="24" t="str">
        <f t="shared" si="217"/>
        <v/>
      </c>
      <c r="J868" s="24" t="str">
        <f t="shared" si="217"/>
        <v/>
      </c>
      <c r="K868" s="24" t="str">
        <f t="shared" si="217"/>
        <v/>
      </c>
      <c r="L868" s="24" t="str">
        <f t="shared" si="217"/>
        <v/>
      </c>
      <c r="M868" s="24" t="str">
        <f t="shared" si="217"/>
        <v/>
      </c>
      <c r="N868" s="24" t="str">
        <f t="shared" si="217"/>
        <v/>
      </c>
      <c r="O868" s="24" t="str">
        <f t="shared" si="217"/>
        <v/>
      </c>
      <c r="P868" s="24" t="str">
        <f t="shared" si="217"/>
        <v/>
      </c>
      <c r="Q868" s="24" t="str">
        <f t="shared" si="217"/>
        <v/>
      </c>
      <c r="R868" s="24" t="str">
        <f t="shared" si="217"/>
        <v/>
      </c>
      <c r="S868" s="24" t="str">
        <f t="shared" si="217"/>
        <v/>
      </c>
      <c r="T868" s="24" t="str">
        <f t="shared" si="217"/>
        <v/>
      </c>
      <c r="U868" s="24" t="str">
        <f t="shared" si="217"/>
        <v/>
      </c>
    </row>
    <row r="869" spans="1:21" s="18" customFormat="1" ht="15.75" hidden="1" customHeight="1" x14ac:dyDescent="0.2">
      <c r="A869" s="76"/>
      <c r="B869" s="21" t="s">
        <v>212</v>
      </c>
      <c r="C869" s="23" t="s">
        <v>15</v>
      </c>
      <c r="D869" s="24" t="str">
        <f t="shared" ref="D869:U869" si="218">IF(D226=D543,"","*")</f>
        <v/>
      </c>
      <c r="E869" s="24" t="str">
        <f t="shared" si="218"/>
        <v/>
      </c>
      <c r="F869" s="24" t="str">
        <f t="shared" si="218"/>
        <v/>
      </c>
      <c r="G869" s="24" t="str">
        <f t="shared" si="218"/>
        <v/>
      </c>
      <c r="H869" s="24" t="str">
        <f t="shared" si="218"/>
        <v/>
      </c>
      <c r="I869" s="24" t="str">
        <f t="shared" si="218"/>
        <v/>
      </c>
      <c r="J869" s="24" t="str">
        <f t="shared" si="218"/>
        <v/>
      </c>
      <c r="K869" s="24" t="str">
        <f t="shared" si="218"/>
        <v/>
      </c>
      <c r="L869" s="24" t="str">
        <f t="shared" si="218"/>
        <v/>
      </c>
      <c r="M869" s="24" t="str">
        <f t="shared" si="218"/>
        <v/>
      </c>
      <c r="N869" s="24" t="str">
        <f t="shared" si="218"/>
        <v/>
      </c>
      <c r="O869" s="24" t="str">
        <f t="shared" si="218"/>
        <v/>
      </c>
      <c r="P869" s="24" t="str">
        <f t="shared" si="218"/>
        <v/>
      </c>
      <c r="Q869" s="24" t="str">
        <f t="shared" si="218"/>
        <v/>
      </c>
      <c r="R869" s="24" t="str">
        <f t="shared" si="218"/>
        <v/>
      </c>
      <c r="S869" s="24" t="str">
        <f t="shared" si="218"/>
        <v/>
      </c>
      <c r="T869" s="24" t="str">
        <f t="shared" si="218"/>
        <v/>
      </c>
      <c r="U869" s="24" t="str">
        <f t="shared" si="218"/>
        <v/>
      </c>
    </row>
    <row r="870" spans="1:21" s="18" customFormat="1" ht="15.75" hidden="1" customHeight="1" x14ac:dyDescent="0.2">
      <c r="A870" s="76"/>
      <c r="B870" s="22" t="s">
        <v>333</v>
      </c>
      <c r="C870" s="23" t="s">
        <v>16</v>
      </c>
      <c r="D870" s="24" t="str">
        <f t="shared" ref="D870:U870" si="219">IF(D227=D544,"","*")</f>
        <v/>
      </c>
      <c r="E870" s="24" t="str">
        <f t="shared" si="219"/>
        <v/>
      </c>
      <c r="F870" s="24" t="str">
        <f t="shared" si="219"/>
        <v/>
      </c>
      <c r="G870" s="24" t="str">
        <f t="shared" si="219"/>
        <v/>
      </c>
      <c r="H870" s="24" t="str">
        <f t="shared" si="219"/>
        <v/>
      </c>
      <c r="I870" s="24" t="str">
        <f t="shared" si="219"/>
        <v/>
      </c>
      <c r="J870" s="24" t="str">
        <f t="shared" si="219"/>
        <v/>
      </c>
      <c r="K870" s="24" t="str">
        <f t="shared" si="219"/>
        <v/>
      </c>
      <c r="L870" s="24" t="str">
        <f t="shared" si="219"/>
        <v/>
      </c>
      <c r="M870" s="24" t="str">
        <f t="shared" si="219"/>
        <v/>
      </c>
      <c r="N870" s="24" t="str">
        <f t="shared" si="219"/>
        <v/>
      </c>
      <c r="O870" s="24" t="str">
        <f t="shared" si="219"/>
        <v/>
      </c>
      <c r="P870" s="24" t="str">
        <f t="shared" si="219"/>
        <v/>
      </c>
      <c r="Q870" s="24" t="str">
        <f t="shared" si="219"/>
        <v/>
      </c>
      <c r="R870" s="24" t="str">
        <f t="shared" si="219"/>
        <v/>
      </c>
      <c r="S870" s="24" t="str">
        <f t="shared" si="219"/>
        <v/>
      </c>
      <c r="T870" s="24" t="str">
        <f t="shared" si="219"/>
        <v/>
      </c>
      <c r="U870" s="24" t="str">
        <f t="shared" si="219"/>
        <v/>
      </c>
    </row>
    <row r="871" spans="1:21" s="18" customFormat="1" ht="15.75" hidden="1" customHeight="1" x14ac:dyDescent="0.2">
      <c r="A871" s="77"/>
      <c r="B871" s="25" t="s">
        <v>221</v>
      </c>
      <c r="C871" s="26" t="s">
        <v>18</v>
      </c>
      <c r="D871" s="27" t="str">
        <f t="shared" ref="D871:U871" si="220">IF(D228=D545,"","*")</f>
        <v/>
      </c>
      <c r="E871" s="27" t="str">
        <f t="shared" si="220"/>
        <v/>
      </c>
      <c r="F871" s="27" t="str">
        <f t="shared" si="220"/>
        <v/>
      </c>
      <c r="G871" s="27" t="str">
        <f t="shared" si="220"/>
        <v/>
      </c>
      <c r="H871" s="27" t="str">
        <f t="shared" si="220"/>
        <v/>
      </c>
      <c r="I871" s="27" t="str">
        <f t="shared" si="220"/>
        <v/>
      </c>
      <c r="J871" s="27" t="str">
        <f t="shared" si="220"/>
        <v/>
      </c>
      <c r="K871" s="27" t="str">
        <f t="shared" si="220"/>
        <v/>
      </c>
      <c r="L871" s="27" t="str">
        <f t="shared" si="220"/>
        <v/>
      </c>
      <c r="M871" s="27" t="str">
        <f t="shared" si="220"/>
        <v/>
      </c>
      <c r="N871" s="27" t="str">
        <f t="shared" si="220"/>
        <v/>
      </c>
      <c r="O871" s="27" t="str">
        <f t="shared" si="220"/>
        <v/>
      </c>
      <c r="P871" s="27" t="str">
        <f t="shared" si="220"/>
        <v/>
      </c>
      <c r="Q871" s="27" t="str">
        <f t="shared" si="220"/>
        <v/>
      </c>
      <c r="R871" s="27" t="str">
        <f t="shared" si="220"/>
        <v/>
      </c>
      <c r="S871" s="27" t="str">
        <f t="shared" si="220"/>
        <v/>
      </c>
      <c r="T871" s="27" t="str">
        <f t="shared" si="220"/>
        <v/>
      </c>
      <c r="U871" s="27" t="str">
        <f t="shared" si="220"/>
        <v/>
      </c>
    </row>
    <row r="872" spans="1:21" ht="15.75" hidden="1" customHeight="1" x14ac:dyDescent="0.2">
      <c r="A872" s="72" t="s">
        <v>231</v>
      </c>
      <c r="B872" s="73"/>
      <c r="C872" s="15" t="s">
        <v>72</v>
      </c>
      <c r="D872" s="16" t="str">
        <f t="shared" ref="D872:U872" si="221">IF(D229=D546,"","*")</f>
        <v/>
      </c>
      <c r="E872" s="16" t="str">
        <f t="shared" si="221"/>
        <v/>
      </c>
      <c r="F872" s="16" t="str">
        <f t="shared" si="221"/>
        <v/>
      </c>
      <c r="G872" s="16" t="str">
        <f t="shared" si="221"/>
        <v/>
      </c>
      <c r="H872" s="16" t="str">
        <f t="shared" si="221"/>
        <v/>
      </c>
      <c r="I872" s="16" t="str">
        <f t="shared" si="221"/>
        <v/>
      </c>
      <c r="J872" s="16" t="str">
        <f t="shared" si="221"/>
        <v/>
      </c>
      <c r="K872" s="16" t="str">
        <f t="shared" si="221"/>
        <v/>
      </c>
      <c r="L872" s="16" t="str">
        <f t="shared" si="221"/>
        <v/>
      </c>
      <c r="M872" s="16" t="str">
        <f t="shared" si="221"/>
        <v/>
      </c>
      <c r="N872" s="16" t="str">
        <f t="shared" si="221"/>
        <v/>
      </c>
      <c r="O872" s="16" t="str">
        <f t="shared" si="221"/>
        <v/>
      </c>
      <c r="P872" s="16" t="str">
        <f t="shared" si="221"/>
        <v/>
      </c>
      <c r="Q872" s="16" t="str">
        <f t="shared" si="221"/>
        <v/>
      </c>
      <c r="R872" s="16" t="str">
        <f t="shared" si="221"/>
        <v/>
      </c>
      <c r="S872" s="16" t="str">
        <f t="shared" si="221"/>
        <v/>
      </c>
      <c r="T872" s="16" t="str">
        <f t="shared" si="221"/>
        <v/>
      </c>
      <c r="U872" s="16" t="str">
        <f t="shared" si="221"/>
        <v/>
      </c>
    </row>
    <row r="873" spans="1:21" s="18" customFormat="1" ht="15.75" hidden="1" customHeight="1" x14ac:dyDescent="0.2">
      <c r="A873" s="91" t="s">
        <v>332</v>
      </c>
      <c r="B873" s="17" t="s">
        <v>210</v>
      </c>
      <c r="C873" s="63" t="s">
        <v>22</v>
      </c>
      <c r="D873" s="64" t="str">
        <f t="shared" ref="D873:U873" si="222">IF(D230=D547,"","*")</f>
        <v/>
      </c>
      <c r="E873" s="64" t="str">
        <f t="shared" si="222"/>
        <v/>
      </c>
      <c r="F873" s="64" t="str">
        <f t="shared" si="222"/>
        <v/>
      </c>
      <c r="G873" s="64" t="str">
        <f t="shared" si="222"/>
        <v/>
      </c>
      <c r="H873" s="64" t="str">
        <f t="shared" si="222"/>
        <v/>
      </c>
      <c r="I873" s="64" t="str">
        <f t="shared" si="222"/>
        <v/>
      </c>
      <c r="J873" s="64" t="str">
        <f t="shared" si="222"/>
        <v/>
      </c>
      <c r="K873" s="64" t="str">
        <f t="shared" si="222"/>
        <v/>
      </c>
      <c r="L873" s="64" t="str">
        <f t="shared" si="222"/>
        <v/>
      </c>
      <c r="M873" s="64" t="str">
        <f t="shared" si="222"/>
        <v/>
      </c>
      <c r="N873" s="64" t="str">
        <f t="shared" si="222"/>
        <v/>
      </c>
      <c r="O873" s="64" t="str">
        <f t="shared" si="222"/>
        <v/>
      </c>
      <c r="P873" s="64" t="str">
        <f t="shared" si="222"/>
        <v/>
      </c>
      <c r="Q873" s="64" t="str">
        <f t="shared" si="222"/>
        <v/>
      </c>
      <c r="R873" s="64" t="str">
        <f t="shared" si="222"/>
        <v/>
      </c>
      <c r="S873" s="64" t="str">
        <f t="shared" si="222"/>
        <v/>
      </c>
      <c r="T873" s="64" t="str">
        <f t="shared" si="222"/>
        <v/>
      </c>
      <c r="U873" s="64" t="str">
        <f t="shared" si="222"/>
        <v/>
      </c>
    </row>
    <row r="874" spans="1:21" s="18" customFormat="1" ht="15.75" hidden="1" customHeight="1" x14ac:dyDescent="0.2">
      <c r="A874" s="92"/>
      <c r="B874" s="19" t="s">
        <v>211</v>
      </c>
      <c r="C874" s="42" t="s">
        <v>17</v>
      </c>
      <c r="D874" s="20" t="str">
        <f t="shared" ref="D874:U874" si="223">IF(D231=D548,"","*")</f>
        <v/>
      </c>
      <c r="E874" s="20" t="str">
        <f t="shared" si="223"/>
        <v/>
      </c>
      <c r="F874" s="20" t="str">
        <f t="shared" si="223"/>
        <v/>
      </c>
      <c r="G874" s="20" t="str">
        <f t="shared" si="223"/>
        <v/>
      </c>
      <c r="H874" s="20" t="str">
        <f t="shared" si="223"/>
        <v/>
      </c>
      <c r="I874" s="20" t="str">
        <f t="shared" si="223"/>
        <v/>
      </c>
      <c r="J874" s="20" t="str">
        <f t="shared" si="223"/>
        <v/>
      </c>
      <c r="K874" s="20" t="str">
        <f t="shared" si="223"/>
        <v/>
      </c>
      <c r="L874" s="20" t="str">
        <f t="shared" si="223"/>
        <v/>
      </c>
      <c r="M874" s="20" t="str">
        <f t="shared" si="223"/>
        <v/>
      </c>
      <c r="N874" s="20" t="str">
        <f t="shared" si="223"/>
        <v/>
      </c>
      <c r="O874" s="20" t="str">
        <f t="shared" si="223"/>
        <v/>
      </c>
      <c r="P874" s="20" t="str">
        <f t="shared" si="223"/>
        <v/>
      </c>
      <c r="Q874" s="20" t="str">
        <f t="shared" si="223"/>
        <v/>
      </c>
      <c r="R874" s="20" t="str">
        <f t="shared" si="223"/>
        <v/>
      </c>
      <c r="S874" s="20" t="str">
        <f t="shared" si="223"/>
        <v/>
      </c>
      <c r="T874" s="20" t="str">
        <f t="shared" si="223"/>
        <v/>
      </c>
      <c r="U874" s="20" t="str">
        <f t="shared" si="223"/>
        <v/>
      </c>
    </row>
    <row r="875" spans="1:21" s="18" customFormat="1" ht="15.75" hidden="1" customHeight="1" x14ac:dyDescent="0.2">
      <c r="A875" s="92"/>
      <c r="B875" s="21" t="s">
        <v>248</v>
      </c>
      <c r="C875" s="42" t="s">
        <v>14</v>
      </c>
      <c r="D875" s="20" t="str">
        <f t="shared" ref="D875:U875" si="224">IF(D232=D549,"","*")</f>
        <v/>
      </c>
      <c r="E875" s="20" t="str">
        <f t="shared" si="224"/>
        <v/>
      </c>
      <c r="F875" s="20" t="str">
        <f t="shared" si="224"/>
        <v/>
      </c>
      <c r="G875" s="20" t="str">
        <f t="shared" si="224"/>
        <v/>
      </c>
      <c r="H875" s="20" t="str">
        <f t="shared" si="224"/>
        <v/>
      </c>
      <c r="I875" s="20" t="str">
        <f t="shared" si="224"/>
        <v/>
      </c>
      <c r="J875" s="20" t="str">
        <f t="shared" si="224"/>
        <v/>
      </c>
      <c r="K875" s="20" t="str">
        <f t="shared" si="224"/>
        <v/>
      </c>
      <c r="L875" s="20" t="str">
        <f t="shared" si="224"/>
        <v/>
      </c>
      <c r="M875" s="20" t="str">
        <f t="shared" si="224"/>
        <v/>
      </c>
      <c r="N875" s="20" t="str">
        <f t="shared" si="224"/>
        <v/>
      </c>
      <c r="O875" s="20" t="str">
        <f t="shared" si="224"/>
        <v/>
      </c>
      <c r="P875" s="20" t="str">
        <f t="shared" si="224"/>
        <v/>
      </c>
      <c r="Q875" s="20" t="str">
        <f t="shared" si="224"/>
        <v/>
      </c>
      <c r="R875" s="20" t="str">
        <f t="shared" si="224"/>
        <v/>
      </c>
      <c r="S875" s="20" t="str">
        <f t="shared" si="224"/>
        <v/>
      </c>
      <c r="T875" s="20" t="str">
        <f t="shared" si="224"/>
        <v/>
      </c>
      <c r="U875" s="20" t="str">
        <f t="shared" si="224"/>
        <v/>
      </c>
    </row>
    <row r="876" spans="1:21" s="18" customFormat="1" ht="15.75" hidden="1" customHeight="1" x14ac:dyDescent="0.2">
      <c r="A876" s="92"/>
      <c r="B876" s="21" t="s">
        <v>212</v>
      </c>
      <c r="C876" s="42" t="s">
        <v>15</v>
      </c>
      <c r="D876" s="20" t="str">
        <f t="shared" ref="D876:U876" si="225">IF(D233=D550,"","*")</f>
        <v/>
      </c>
      <c r="E876" s="20" t="str">
        <f t="shared" si="225"/>
        <v/>
      </c>
      <c r="F876" s="20" t="str">
        <f t="shared" si="225"/>
        <v/>
      </c>
      <c r="G876" s="20" t="str">
        <f t="shared" si="225"/>
        <v/>
      </c>
      <c r="H876" s="20" t="str">
        <f t="shared" si="225"/>
        <v/>
      </c>
      <c r="I876" s="20" t="str">
        <f t="shared" si="225"/>
        <v/>
      </c>
      <c r="J876" s="20" t="str">
        <f t="shared" si="225"/>
        <v/>
      </c>
      <c r="K876" s="20" t="str">
        <f t="shared" si="225"/>
        <v/>
      </c>
      <c r="L876" s="20" t="str">
        <f t="shared" si="225"/>
        <v/>
      </c>
      <c r="M876" s="20" t="str">
        <f t="shared" si="225"/>
        <v/>
      </c>
      <c r="N876" s="20" t="str">
        <f t="shared" si="225"/>
        <v/>
      </c>
      <c r="O876" s="20" t="str">
        <f t="shared" si="225"/>
        <v/>
      </c>
      <c r="P876" s="20" t="str">
        <f t="shared" si="225"/>
        <v/>
      </c>
      <c r="Q876" s="20" t="str">
        <f t="shared" si="225"/>
        <v/>
      </c>
      <c r="R876" s="20" t="str">
        <f t="shared" si="225"/>
        <v/>
      </c>
      <c r="S876" s="20" t="str">
        <f t="shared" si="225"/>
        <v/>
      </c>
      <c r="T876" s="20" t="str">
        <f t="shared" si="225"/>
        <v/>
      </c>
      <c r="U876" s="20" t="str">
        <f t="shared" si="225"/>
        <v/>
      </c>
    </row>
    <row r="877" spans="1:21" s="18" customFormat="1" ht="15.75" hidden="1" customHeight="1" x14ac:dyDescent="0.2">
      <c r="A877" s="92"/>
      <c r="B877" s="19" t="s">
        <v>333</v>
      </c>
      <c r="C877" s="42" t="s">
        <v>16</v>
      </c>
      <c r="D877" s="20" t="str">
        <f t="shared" ref="D877:U877" si="226">IF(D234=D551,"","*")</f>
        <v/>
      </c>
      <c r="E877" s="20" t="str">
        <f t="shared" si="226"/>
        <v/>
      </c>
      <c r="F877" s="20" t="str">
        <f t="shared" si="226"/>
        <v/>
      </c>
      <c r="G877" s="20" t="str">
        <f t="shared" si="226"/>
        <v/>
      </c>
      <c r="H877" s="20" t="str">
        <f t="shared" si="226"/>
        <v/>
      </c>
      <c r="I877" s="20" t="str">
        <f t="shared" si="226"/>
        <v/>
      </c>
      <c r="J877" s="20" t="str">
        <f t="shared" si="226"/>
        <v/>
      </c>
      <c r="K877" s="20" t="str">
        <f t="shared" si="226"/>
        <v/>
      </c>
      <c r="L877" s="20" t="str">
        <f t="shared" si="226"/>
        <v/>
      </c>
      <c r="M877" s="20" t="str">
        <f t="shared" si="226"/>
        <v/>
      </c>
      <c r="N877" s="20" t="str">
        <f t="shared" si="226"/>
        <v/>
      </c>
      <c r="O877" s="20" t="str">
        <f t="shared" si="226"/>
        <v/>
      </c>
      <c r="P877" s="20" t="str">
        <f t="shared" si="226"/>
        <v/>
      </c>
      <c r="Q877" s="20" t="str">
        <f t="shared" si="226"/>
        <v/>
      </c>
      <c r="R877" s="20" t="str">
        <f t="shared" si="226"/>
        <v/>
      </c>
      <c r="S877" s="20" t="str">
        <f t="shared" si="226"/>
        <v/>
      </c>
      <c r="T877" s="20" t="str">
        <f t="shared" si="226"/>
        <v/>
      </c>
      <c r="U877" s="20" t="str">
        <f t="shared" si="226"/>
        <v/>
      </c>
    </row>
    <row r="878" spans="1:21" s="18" customFormat="1" ht="15.75" hidden="1" customHeight="1" x14ac:dyDescent="0.2">
      <c r="A878" s="92"/>
      <c r="B878" s="19" t="s">
        <v>221</v>
      </c>
      <c r="C878" s="42" t="s">
        <v>18</v>
      </c>
      <c r="D878" s="20" t="str">
        <f t="shared" ref="D878:U878" si="227">IF(D235=D552,"","*")</f>
        <v/>
      </c>
      <c r="E878" s="20" t="str">
        <f t="shared" si="227"/>
        <v/>
      </c>
      <c r="F878" s="20" t="str">
        <f t="shared" si="227"/>
        <v/>
      </c>
      <c r="G878" s="20" t="str">
        <f t="shared" si="227"/>
        <v/>
      </c>
      <c r="H878" s="20" t="str">
        <f t="shared" si="227"/>
        <v/>
      </c>
      <c r="I878" s="20" t="str">
        <f t="shared" si="227"/>
        <v/>
      </c>
      <c r="J878" s="20" t="str">
        <f t="shared" si="227"/>
        <v/>
      </c>
      <c r="K878" s="20" t="str">
        <f t="shared" si="227"/>
        <v/>
      </c>
      <c r="L878" s="20" t="str">
        <f t="shared" si="227"/>
        <v/>
      </c>
      <c r="M878" s="20" t="str">
        <f t="shared" si="227"/>
        <v/>
      </c>
      <c r="N878" s="20" t="str">
        <f t="shared" si="227"/>
        <v/>
      </c>
      <c r="O878" s="20" t="str">
        <f t="shared" si="227"/>
        <v/>
      </c>
      <c r="P878" s="20" t="str">
        <f t="shared" si="227"/>
        <v/>
      </c>
      <c r="Q878" s="20" t="str">
        <f t="shared" si="227"/>
        <v/>
      </c>
      <c r="R878" s="20" t="str">
        <f t="shared" si="227"/>
        <v/>
      </c>
      <c r="S878" s="20" t="str">
        <f t="shared" si="227"/>
        <v/>
      </c>
      <c r="T878" s="20" t="str">
        <f t="shared" si="227"/>
        <v/>
      </c>
      <c r="U878" s="20" t="str">
        <f t="shared" si="227"/>
        <v/>
      </c>
    </row>
    <row r="879" spans="1:21" s="18" customFormat="1" ht="15.75" hidden="1" customHeight="1" x14ac:dyDescent="0.2">
      <c r="A879" s="76" t="s">
        <v>334</v>
      </c>
      <c r="B879" s="17" t="s">
        <v>210</v>
      </c>
      <c r="C879" s="63" t="s">
        <v>22</v>
      </c>
      <c r="D879" s="64" t="str">
        <f t="shared" ref="D879:U879" si="228">IF(D236=D553,"","*")</f>
        <v/>
      </c>
      <c r="E879" s="64" t="str">
        <f t="shared" si="228"/>
        <v/>
      </c>
      <c r="F879" s="64" t="str">
        <f t="shared" si="228"/>
        <v/>
      </c>
      <c r="G879" s="64" t="str">
        <f t="shared" si="228"/>
        <v/>
      </c>
      <c r="H879" s="64" t="str">
        <f t="shared" si="228"/>
        <v/>
      </c>
      <c r="I879" s="64" t="str">
        <f t="shared" si="228"/>
        <v/>
      </c>
      <c r="J879" s="64" t="str">
        <f t="shared" si="228"/>
        <v/>
      </c>
      <c r="K879" s="64" t="str">
        <f t="shared" si="228"/>
        <v/>
      </c>
      <c r="L879" s="64" t="str">
        <f t="shared" si="228"/>
        <v/>
      </c>
      <c r="M879" s="64" t="str">
        <f t="shared" si="228"/>
        <v/>
      </c>
      <c r="N879" s="64" t="str">
        <f t="shared" si="228"/>
        <v/>
      </c>
      <c r="O879" s="64" t="str">
        <f t="shared" si="228"/>
        <v/>
      </c>
      <c r="P879" s="64" t="str">
        <f t="shared" si="228"/>
        <v/>
      </c>
      <c r="Q879" s="64" t="str">
        <f t="shared" si="228"/>
        <v/>
      </c>
      <c r="R879" s="64" t="str">
        <f t="shared" si="228"/>
        <v/>
      </c>
      <c r="S879" s="64" t="str">
        <f t="shared" si="228"/>
        <v/>
      </c>
      <c r="T879" s="64" t="str">
        <f t="shared" si="228"/>
        <v/>
      </c>
      <c r="U879" s="64" t="str">
        <f t="shared" si="228"/>
        <v/>
      </c>
    </row>
    <row r="880" spans="1:21" s="18" customFormat="1" ht="15.75" hidden="1" customHeight="1" x14ac:dyDescent="0.2">
      <c r="A880" s="76"/>
      <c r="B880" s="22" t="s">
        <v>211</v>
      </c>
      <c r="C880" s="23" t="s">
        <v>17</v>
      </c>
      <c r="D880" s="24" t="str">
        <f t="shared" ref="D880:U880" si="229">IF(D237=D554,"","*")</f>
        <v/>
      </c>
      <c r="E880" s="24" t="str">
        <f t="shared" si="229"/>
        <v/>
      </c>
      <c r="F880" s="24" t="str">
        <f t="shared" si="229"/>
        <v/>
      </c>
      <c r="G880" s="24" t="str">
        <f t="shared" si="229"/>
        <v/>
      </c>
      <c r="H880" s="24" t="str">
        <f t="shared" si="229"/>
        <v/>
      </c>
      <c r="I880" s="24" t="str">
        <f t="shared" si="229"/>
        <v/>
      </c>
      <c r="J880" s="24" t="str">
        <f t="shared" si="229"/>
        <v/>
      </c>
      <c r="K880" s="24" t="str">
        <f t="shared" si="229"/>
        <v/>
      </c>
      <c r="L880" s="24" t="str">
        <f t="shared" si="229"/>
        <v/>
      </c>
      <c r="M880" s="24" t="str">
        <f t="shared" si="229"/>
        <v/>
      </c>
      <c r="N880" s="24" t="str">
        <f t="shared" si="229"/>
        <v/>
      </c>
      <c r="O880" s="24" t="str">
        <f t="shared" si="229"/>
        <v/>
      </c>
      <c r="P880" s="24" t="str">
        <f t="shared" si="229"/>
        <v/>
      </c>
      <c r="Q880" s="24" t="str">
        <f t="shared" si="229"/>
        <v/>
      </c>
      <c r="R880" s="24" t="str">
        <f t="shared" si="229"/>
        <v/>
      </c>
      <c r="S880" s="24" t="str">
        <f t="shared" si="229"/>
        <v/>
      </c>
      <c r="T880" s="24" t="str">
        <f t="shared" si="229"/>
        <v/>
      </c>
      <c r="U880" s="24" t="str">
        <f t="shared" si="229"/>
        <v/>
      </c>
    </row>
    <row r="881" spans="1:21" s="18" customFormat="1" ht="15.75" hidden="1" customHeight="1" x14ac:dyDescent="0.2">
      <c r="A881" s="76"/>
      <c r="B881" s="21" t="s">
        <v>248</v>
      </c>
      <c r="C881" s="23" t="s">
        <v>14</v>
      </c>
      <c r="D881" s="24" t="str">
        <f t="shared" ref="D881:U881" si="230">IF(D238=D555,"","*")</f>
        <v/>
      </c>
      <c r="E881" s="24" t="str">
        <f t="shared" si="230"/>
        <v/>
      </c>
      <c r="F881" s="24" t="str">
        <f t="shared" si="230"/>
        <v/>
      </c>
      <c r="G881" s="24" t="str">
        <f t="shared" si="230"/>
        <v/>
      </c>
      <c r="H881" s="24" t="str">
        <f t="shared" si="230"/>
        <v/>
      </c>
      <c r="I881" s="24" t="str">
        <f t="shared" si="230"/>
        <v/>
      </c>
      <c r="J881" s="24" t="str">
        <f t="shared" si="230"/>
        <v/>
      </c>
      <c r="K881" s="24" t="str">
        <f t="shared" si="230"/>
        <v/>
      </c>
      <c r="L881" s="24" t="str">
        <f t="shared" si="230"/>
        <v/>
      </c>
      <c r="M881" s="24" t="str">
        <f t="shared" si="230"/>
        <v/>
      </c>
      <c r="N881" s="24" t="str">
        <f t="shared" si="230"/>
        <v/>
      </c>
      <c r="O881" s="24" t="str">
        <f t="shared" si="230"/>
        <v/>
      </c>
      <c r="P881" s="24" t="str">
        <f t="shared" si="230"/>
        <v/>
      </c>
      <c r="Q881" s="24" t="str">
        <f t="shared" si="230"/>
        <v/>
      </c>
      <c r="R881" s="24" t="str">
        <f t="shared" si="230"/>
        <v/>
      </c>
      <c r="S881" s="24" t="str">
        <f t="shared" si="230"/>
        <v/>
      </c>
      <c r="T881" s="24" t="str">
        <f t="shared" si="230"/>
        <v/>
      </c>
      <c r="U881" s="24" t="str">
        <f t="shared" si="230"/>
        <v/>
      </c>
    </row>
    <row r="882" spans="1:21" s="18" customFormat="1" ht="15.75" hidden="1" customHeight="1" x14ac:dyDescent="0.2">
      <c r="A882" s="76"/>
      <c r="B882" s="21" t="s">
        <v>212</v>
      </c>
      <c r="C882" s="23" t="s">
        <v>15</v>
      </c>
      <c r="D882" s="24" t="str">
        <f t="shared" ref="D882:U882" si="231">IF(D239=D556,"","*")</f>
        <v/>
      </c>
      <c r="E882" s="24" t="str">
        <f t="shared" si="231"/>
        <v/>
      </c>
      <c r="F882" s="24" t="str">
        <f t="shared" si="231"/>
        <v/>
      </c>
      <c r="G882" s="24" t="str">
        <f t="shared" si="231"/>
        <v/>
      </c>
      <c r="H882" s="24" t="str">
        <f t="shared" si="231"/>
        <v/>
      </c>
      <c r="I882" s="24" t="str">
        <f t="shared" si="231"/>
        <v/>
      </c>
      <c r="J882" s="24" t="str">
        <f t="shared" si="231"/>
        <v/>
      </c>
      <c r="K882" s="24" t="str">
        <f t="shared" si="231"/>
        <v/>
      </c>
      <c r="L882" s="24" t="str">
        <f t="shared" si="231"/>
        <v/>
      </c>
      <c r="M882" s="24" t="str">
        <f t="shared" si="231"/>
        <v/>
      </c>
      <c r="N882" s="24" t="str">
        <f t="shared" si="231"/>
        <v/>
      </c>
      <c r="O882" s="24" t="str">
        <f t="shared" si="231"/>
        <v/>
      </c>
      <c r="P882" s="24" t="str">
        <f t="shared" si="231"/>
        <v/>
      </c>
      <c r="Q882" s="24" t="str">
        <f t="shared" si="231"/>
        <v/>
      </c>
      <c r="R882" s="24" t="str">
        <f t="shared" si="231"/>
        <v/>
      </c>
      <c r="S882" s="24" t="str">
        <f t="shared" si="231"/>
        <v/>
      </c>
      <c r="T882" s="24" t="str">
        <f t="shared" si="231"/>
        <v/>
      </c>
      <c r="U882" s="24" t="str">
        <f t="shared" si="231"/>
        <v/>
      </c>
    </row>
    <row r="883" spans="1:21" s="18" customFormat="1" ht="15.75" hidden="1" customHeight="1" x14ac:dyDescent="0.2">
      <c r="A883" s="76"/>
      <c r="B883" s="22" t="s">
        <v>333</v>
      </c>
      <c r="C883" s="23" t="s">
        <v>16</v>
      </c>
      <c r="D883" s="24" t="str">
        <f t="shared" ref="D883:U883" si="232">IF(D240=D557,"","*")</f>
        <v/>
      </c>
      <c r="E883" s="24" t="str">
        <f t="shared" si="232"/>
        <v/>
      </c>
      <c r="F883" s="24" t="str">
        <f t="shared" si="232"/>
        <v/>
      </c>
      <c r="G883" s="24" t="str">
        <f t="shared" si="232"/>
        <v/>
      </c>
      <c r="H883" s="24" t="str">
        <f t="shared" si="232"/>
        <v/>
      </c>
      <c r="I883" s="24" t="str">
        <f t="shared" si="232"/>
        <v/>
      </c>
      <c r="J883" s="24" t="str">
        <f t="shared" si="232"/>
        <v/>
      </c>
      <c r="K883" s="24" t="str">
        <f t="shared" si="232"/>
        <v/>
      </c>
      <c r="L883" s="24" t="str">
        <f t="shared" si="232"/>
        <v/>
      </c>
      <c r="M883" s="24" t="str">
        <f t="shared" si="232"/>
        <v/>
      </c>
      <c r="N883" s="24" t="str">
        <f t="shared" si="232"/>
        <v/>
      </c>
      <c r="O883" s="24" t="str">
        <f t="shared" si="232"/>
        <v/>
      </c>
      <c r="P883" s="24" t="str">
        <f t="shared" si="232"/>
        <v/>
      </c>
      <c r="Q883" s="24" t="str">
        <f t="shared" si="232"/>
        <v/>
      </c>
      <c r="R883" s="24" t="str">
        <f t="shared" si="232"/>
        <v/>
      </c>
      <c r="S883" s="24" t="str">
        <f t="shared" si="232"/>
        <v/>
      </c>
      <c r="T883" s="24" t="str">
        <f t="shared" si="232"/>
        <v/>
      </c>
      <c r="U883" s="24" t="str">
        <f t="shared" si="232"/>
        <v/>
      </c>
    </row>
    <row r="884" spans="1:21" s="18" customFormat="1" ht="15.75" hidden="1" customHeight="1" x14ac:dyDescent="0.2">
      <c r="A884" s="77"/>
      <c r="B884" s="25" t="s">
        <v>221</v>
      </c>
      <c r="C884" s="26" t="s">
        <v>18</v>
      </c>
      <c r="D884" s="27" t="str">
        <f t="shared" ref="D884:U884" si="233">IF(D241=D558,"","*")</f>
        <v/>
      </c>
      <c r="E884" s="27" t="str">
        <f t="shared" si="233"/>
        <v/>
      </c>
      <c r="F884" s="27" t="str">
        <f t="shared" si="233"/>
        <v/>
      </c>
      <c r="G884" s="27" t="str">
        <f t="shared" si="233"/>
        <v/>
      </c>
      <c r="H884" s="27" t="str">
        <f t="shared" si="233"/>
        <v/>
      </c>
      <c r="I884" s="27" t="str">
        <f t="shared" si="233"/>
        <v/>
      </c>
      <c r="J884" s="27" t="str">
        <f t="shared" si="233"/>
        <v/>
      </c>
      <c r="K884" s="27" t="str">
        <f t="shared" si="233"/>
        <v/>
      </c>
      <c r="L884" s="27" t="str">
        <f t="shared" si="233"/>
        <v/>
      </c>
      <c r="M884" s="27" t="str">
        <f t="shared" si="233"/>
        <v/>
      </c>
      <c r="N884" s="27" t="str">
        <f t="shared" si="233"/>
        <v/>
      </c>
      <c r="O884" s="27" t="str">
        <f t="shared" si="233"/>
        <v/>
      </c>
      <c r="P884" s="27" t="str">
        <f t="shared" si="233"/>
        <v/>
      </c>
      <c r="Q884" s="27" t="str">
        <f t="shared" si="233"/>
        <v/>
      </c>
      <c r="R884" s="27" t="str">
        <f t="shared" si="233"/>
        <v/>
      </c>
      <c r="S884" s="27" t="str">
        <f t="shared" si="233"/>
        <v/>
      </c>
      <c r="T884" s="27" t="str">
        <f t="shared" si="233"/>
        <v/>
      </c>
      <c r="U884" s="27" t="str">
        <f t="shared" si="233"/>
        <v/>
      </c>
    </row>
    <row r="885" spans="1:21" ht="15.75" hidden="1" customHeight="1" x14ac:dyDescent="0.2">
      <c r="A885" s="72" t="s">
        <v>252</v>
      </c>
      <c r="B885" s="73"/>
      <c r="C885" s="15" t="s">
        <v>52</v>
      </c>
      <c r="D885" s="16" t="str">
        <f t="shared" ref="D885:U885" si="234">IF(D242=D559,"","*")</f>
        <v/>
      </c>
      <c r="E885" s="16" t="str">
        <f t="shared" si="234"/>
        <v/>
      </c>
      <c r="F885" s="16" t="str">
        <f t="shared" si="234"/>
        <v/>
      </c>
      <c r="G885" s="16" t="str">
        <f t="shared" si="234"/>
        <v/>
      </c>
      <c r="H885" s="16" t="str">
        <f t="shared" si="234"/>
        <v/>
      </c>
      <c r="I885" s="16" t="str">
        <f t="shared" si="234"/>
        <v/>
      </c>
      <c r="J885" s="16" t="str">
        <f t="shared" si="234"/>
        <v/>
      </c>
      <c r="K885" s="16" t="str">
        <f t="shared" si="234"/>
        <v/>
      </c>
      <c r="L885" s="16" t="str">
        <f t="shared" si="234"/>
        <v/>
      </c>
      <c r="M885" s="16" t="str">
        <f t="shared" si="234"/>
        <v/>
      </c>
      <c r="N885" s="16" t="str">
        <f t="shared" si="234"/>
        <v/>
      </c>
      <c r="O885" s="16" t="str">
        <f t="shared" si="234"/>
        <v/>
      </c>
      <c r="P885" s="16" t="str">
        <f t="shared" si="234"/>
        <v/>
      </c>
      <c r="Q885" s="16" t="str">
        <f t="shared" si="234"/>
        <v/>
      </c>
      <c r="R885" s="16" t="str">
        <f t="shared" si="234"/>
        <v/>
      </c>
      <c r="S885" s="16" t="str">
        <f t="shared" si="234"/>
        <v/>
      </c>
      <c r="T885" s="16" t="str">
        <f t="shared" si="234"/>
        <v/>
      </c>
      <c r="U885" s="16" t="str">
        <f t="shared" si="234"/>
        <v/>
      </c>
    </row>
    <row r="886" spans="1:21" s="18" customFormat="1" ht="15.75" hidden="1" customHeight="1" x14ac:dyDescent="0.2">
      <c r="A886" s="91" t="s">
        <v>332</v>
      </c>
      <c r="B886" s="17" t="s">
        <v>210</v>
      </c>
      <c r="C886" s="63" t="s">
        <v>22</v>
      </c>
      <c r="D886" s="64" t="str">
        <f t="shared" ref="D886:U886" si="235">IF(D243=D560,"","*")</f>
        <v/>
      </c>
      <c r="E886" s="64" t="str">
        <f t="shared" si="235"/>
        <v/>
      </c>
      <c r="F886" s="64" t="str">
        <f t="shared" si="235"/>
        <v/>
      </c>
      <c r="G886" s="64" t="str">
        <f t="shared" si="235"/>
        <v/>
      </c>
      <c r="H886" s="64" t="str">
        <f t="shared" si="235"/>
        <v/>
      </c>
      <c r="I886" s="64" t="str">
        <f t="shared" si="235"/>
        <v/>
      </c>
      <c r="J886" s="64" t="str">
        <f t="shared" si="235"/>
        <v/>
      </c>
      <c r="K886" s="64" t="str">
        <f t="shared" si="235"/>
        <v/>
      </c>
      <c r="L886" s="64" t="str">
        <f t="shared" si="235"/>
        <v/>
      </c>
      <c r="M886" s="64" t="str">
        <f t="shared" si="235"/>
        <v/>
      </c>
      <c r="N886" s="64" t="str">
        <f t="shared" si="235"/>
        <v/>
      </c>
      <c r="O886" s="64" t="str">
        <f t="shared" si="235"/>
        <v/>
      </c>
      <c r="P886" s="64" t="str">
        <f t="shared" si="235"/>
        <v/>
      </c>
      <c r="Q886" s="64" t="str">
        <f t="shared" si="235"/>
        <v/>
      </c>
      <c r="R886" s="64" t="str">
        <f t="shared" si="235"/>
        <v/>
      </c>
      <c r="S886" s="64" t="str">
        <f t="shared" si="235"/>
        <v/>
      </c>
      <c r="T886" s="64" t="str">
        <f t="shared" si="235"/>
        <v/>
      </c>
      <c r="U886" s="64" t="str">
        <f t="shared" si="235"/>
        <v/>
      </c>
    </row>
    <row r="887" spans="1:21" s="18" customFormat="1" ht="15.75" hidden="1" customHeight="1" x14ac:dyDescent="0.2">
      <c r="A887" s="92"/>
      <c r="B887" s="19" t="s">
        <v>211</v>
      </c>
      <c r="C887" s="42" t="s">
        <v>17</v>
      </c>
      <c r="D887" s="20" t="str">
        <f t="shared" ref="D887:U887" si="236">IF(D244=D561,"","*")</f>
        <v/>
      </c>
      <c r="E887" s="20" t="str">
        <f t="shared" si="236"/>
        <v/>
      </c>
      <c r="F887" s="20" t="str">
        <f t="shared" si="236"/>
        <v/>
      </c>
      <c r="G887" s="20" t="str">
        <f t="shared" si="236"/>
        <v/>
      </c>
      <c r="H887" s="20" t="str">
        <f t="shared" si="236"/>
        <v/>
      </c>
      <c r="I887" s="20" t="str">
        <f t="shared" si="236"/>
        <v/>
      </c>
      <c r="J887" s="20" t="str">
        <f t="shared" si="236"/>
        <v/>
      </c>
      <c r="K887" s="20" t="str">
        <f t="shared" si="236"/>
        <v/>
      </c>
      <c r="L887" s="20" t="str">
        <f t="shared" si="236"/>
        <v/>
      </c>
      <c r="M887" s="20" t="str">
        <f t="shared" si="236"/>
        <v/>
      </c>
      <c r="N887" s="20" t="str">
        <f t="shared" si="236"/>
        <v/>
      </c>
      <c r="O887" s="20" t="str">
        <f t="shared" si="236"/>
        <v/>
      </c>
      <c r="P887" s="20" t="str">
        <f t="shared" si="236"/>
        <v/>
      </c>
      <c r="Q887" s="20" t="str">
        <f t="shared" si="236"/>
        <v/>
      </c>
      <c r="R887" s="20" t="str">
        <f t="shared" si="236"/>
        <v/>
      </c>
      <c r="S887" s="20" t="str">
        <f t="shared" si="236"/>
        <v/>
      </c>
      <c r="T887" s="20" t="str">
        <f t="shared" si="236"/>
        <v/>
      </c>
      <c r="U887" s="20" t="str">
        <f t="shared" si="236"/>
        <v/>
      </c>
    </row>
    <row r="888" spans="1:21" s="18" customFormat="1" ht="15.75" hidden="1" customHeight="1" x14ac:dyDescent="0.2">
      <c r="A888" s="92"/>
      <c r="B888" s="21" t="s">
        <v>248</v>
      </c>
      <c r="C888" s="42" t="s">
        <v>14</v>
      </c>
      <c r="D888" s="20" t="str">
        <f t="shared" ref="D888:U888" si="237">IF(D245=D562,"","*")</f>
        <v/>
      </c>
      <c r="E888" s="20" t="str">
        <f t="shared" si="237"/>
        <v/>
      </c>
      <c r="F888" s="20" t="str">
        <f t="shared" si="237"/>
        <v/>
      </c>
      <c r="G888" s="20" t="str">
        <f t="shared" si="237"/>
        <v/>
      </c>
      <c r="H888" s="20" t="str">
        <f t="shared" si="237"/>
        <v/>
      </c>
      <c r="I888" s="20" t="str">
        <f t="shared" si="237"/>
        <v/>
      </c>
      <c r="J888" s="20" t="str">
        <f t="shared" si="237"/>
        <v/>
      </c>
      <c r="K888" s="20" t="str">
        <f t="shared" si="237"/>
        <v/>
      </c>
      <c r="L888" s="20" t="str">
        <f t="shared" si="237"/>
        <v/>
      </c>
      <c r="M888" s="20" t="str">
        <f t="shared" si="237"/>
        <v/>
      </c>
      <c r="N888" s="20" t="str">
        <f t="shared" si="237"/>
        <v/>
      </c>
      <c r="O888" s="20" t="str">
        <f t="shared" si="237"/>
        <v/>
      </c>
      <c r="P888" s="20" t="str">
        <f t="shared" si="237"/>
        <v/>
      </c>
      <c r="Q888" s="20" t="str">
        <f t="shared" si="237"/>
        <v/>
      </c>
      <c r="R888" s="20" t="str">
        <f t="shared" si="237"/>
        <v/>
      </c>
      <c r="S888" s="20" t="str">
        <f t="shared" si="237"/>
        <v/>
      </c>
      <c r="T888" s="20" t="str">
        <f t="shared" si="237"/>
        <v/>
      </c>
      <c r="U888" s="20" t="str">
        <f t="shared" si="237"/>
        <v/>
      </c>
    </row>
    <row r="889" spans="1:21" s="18" customFormat="1" ht="15.75" hidden="1" customHeight="1" x14ac:dyDescent="0.2">
      <c r="A889" s="92"/>
      <c r="B889" s="21" t="s">
        <v>212</v>
      </c>
      <c r="C889" s="42" t="s">
        <v>15</v>
      </c>
      <c r="D889" s="20" t="str">
        <f t="shared" ref="D889:U889" si="238">IF(D246=D563,"","*")</f>
        <v/>
      </c>
      <c r="E889" s="20" t="str">
        <f t="shared" si="238"/>
        <v/>
      </c>
      <c r="F889" s="20" t="str">
        <f t="shared" si="238"/>
        <v/>
      </c>
      <c r="G889" s="20" t="str">
        <f t="shared" si="238"/>
        <v/>
      </c>
      <c r="H889" s="20" t="str">
        <f t="shared" si="238"/>
        <v/>
      </c>
      <c r="I889" s="20" t="str">
        <f t="shared" si="238"/>
        <v/>
      </c>
      <c r="J889" s="20" t="str">
        <f t="shared" si="238"/>
        <v/>
      </c>
      <c r="K889" s="20" t="str">
        <f t="shared" si="238"/>
        <v/>
      </c>
      <c r="L889" s="20" t="str">
        <f t="shared" si="238"/>
        <v/>
      </c>
      <c r="M889" s="20" t="str">
        <f t="shared" si="238"/>
        <v/>
      </c>
      <c r="N889" s="20" t="str">
        <f t="shared" si="238"/>
        <v/>
      </c>
      <c r="O889" s="20" t="str">
        <f t="shared" si="238"/>
        <v/>
      </c>
      <c r="P889" s="20" t="str">
        <f t="shared" si="238"/>
        <v/>
      </c>
      <c r="Q889" s="20" t="str">
        <f t="shared" si="238"/>
        <v/>
      </c>
      <c r="R889" s="20" t="str">
        <f t="shared" si="238"/>
        <v/>
      </c>
      <c r="S889" s="20" t="str">
        <f t="shared" si="238"/>
        <v/>
      </c>
      <c r="T889" s="20" t="str">
        <f t="shared" si="238"/>
        <v/>
      </c>
      <c r="U889" s="20" t="str">
        <f t="shared" si="238"/>
        <v/>
      </c>
    </row>
    <row r="890" spans="1:21" s="18" customFormat="1" ht="15.75" hidden="1" customHeight="1" x14ac:dyDescent="0.2">
      <c r="A890" s="92"/>
      <c r="B890" s="19" t="s">
        <v>333</v>
      </c>
      <c r="C890" s="42" t="s">
        <v>16</v>
      </c>
      <c r="D890" s="20" t="str">
        <f t="shared" ref="D890:U890" si="239">IF(D247=D564,"","*")</f>
        <v/>
      </c>
      <c r="E890" s="20" t="str">
        <f t="shared" si="239"/>
        <v/>
      </c>
      <c r="F890" s="20" t="str">
        <f t="shared" si="239"/>
        <v/>
      </c>
      <c r="G890" s="20" t="str">
        <f t="shared" si="239"/>
        <v/>
      </c>
      <c r="H890" s="20" t="str">
        <f t="shared" si="239"/>
        <v/>
      </c>
      <c r="I890" s="20" t="str">
        <f t="shared" si="239"/>
        <v/>
      </c>
      <c r="J890" s="20" t="str">
        <f t="shared" si="239"/>
        <v/>
      </c>
      <c r="K890" s="20" t="str">
        <f t="shared" si="239"/>
        <v/>
      </c>
      <c r="L890" s="20" t="str">
        <f t="shared" si="239"/>
        <v/>
      </c>
      <c r="M890" s="20" t="str">
        <f t="shared" si="239"/>
        <v/>
      </c>
      <c r="N890" s="20" t="str">
        <f t="shared" si="239"/>
        <v/>
      </c>
      <c r="O890" s="20" t="str">
        <f t="shared" si="239"/>
        <v/>
      </c>
      <c r="P890" s="20" t="str">
        <f t="shared" si="239"/>
        <v/>
      </c>
      <c r="Q890" s="20" t="str">
        <f t="shared" si="239"/>
        <v/>
      </c>
      <c r="R890" s="20" t="str">
        <f t="shared" si="239"/>
        <v/>
      </c>
      <c r="S890" s="20" t="str">
        <f t="shared" si="239"/>
        <v/>
      </c>
      <c r="T890" s="20" t="str">
        <f t="shared" si="239"/>
        <v/>
      </c>
      <c r="U890" s="20" t="str">
        <f t="shared" si="239"/>
        <v/>
      </c>
    </row>
    <row r="891" spans="1:21" s="18" customFormat="1" ht="15.75" hidden="1" customHeight="1" x14ac:dyDescent="0.2">
      <c r="A891" s="92"/>
      <c r="B891" s="19" t="s">
        <v>221</v>
      </c>
      <c r="C891" s="42" t="s">
        <v>18</v>
      </c>
      <c r="D891" s="20" t="str">
        <f t="shared" ref="D891:U891" si="240">IF(D248=D565,"","*")</f>
        <v/>
      </c>
      <c r="E891" s="20" t="str">
        <f t="shared" si="240"/>
        <v/>
      </c>
      <c r="F891" s="20" t="str">
        <f t="shared" si="240"/>
        <v/>
      </c>
      <c r="G891" s="20" t="str">
        <f t="shared" si="240"/>
        <v/>
      </c>
      <c r="H891" s="20" t="str">
        <f t="shared" si="240"/>
        <v/>
      </c>
      <c r="I891" s="20" t="str">
        <f t="shared" si="240"/>
        <v/>
      </c>
      <c r="J891" s="20" t="str">
        <f t="shared" si="240"/>
        <v/>
      </c>
      <c r="K891" s="20" t="str">
        <f t="shared" si="240"/>
        <v/>
      </c>
      <c r="L891" s="20" t="str">
        <f t="shared" si="240"/>
        <v/>
      </c>
      <c r="M891" s="20" t="str">
        <f t="shared" si="240"/>
        <v/>
      </c>
      <c r="N891" s="20" t="str">
        <f t="shared" si="240"/>
        <v/>
      </c>
      <c r="O891" s="20" t="str">
        <f t="shared" si="240"/>
        <v/>
      </c>
      <c r="P891" s="20" t="str">
        <f t="shared" si="240"/>
        <v/>
      </c>
      <c r="Q891" s="20" t="str">
        <f t="shared" si="240"/>
        <v/>
      </c>
      <c r="R891" s="20" t="str">
        <f t="shared" si="240"/>
        <v/>
      </c>
      <c r="S891" s="20" t="str">
        <f t="shared" si="240"/>
        <v/>
      </c>
      <c r="T891" s="20" t="str">
        <f t="shared" si="240"/>
        <v/>
      </c>
      <c r="U891" s="20" t="str">
        <f t="shared" si="240"/>
        <v/>
      </c>
    </row>
    <row r="892" spans="1:21" s="18" customFormat="1" ht="15.75" hidden="1" customHeight="1" x14ac:dyDescent="0.2">
      <c r="A892" s="76" t="s">
        <v>334</v>
      </c>
      <c r="B892" s="17" t="s">
        <v>210</v>
      </c>
      <c r="C892" s="63" t="s">
        <v>22</v>
      </c>
      <c r="D892" s="64" t="str">
        <f t="shared" ref="D892:U892" si="241">IF(D249=D566,"","*")</f>
        <v/>
      </c>
      <c r="E892" s="64" t="str">
        <f t="shared" si="241"/>
        <v/>
      </c>
      <c r="F892" s="64" t="str">
        <f t="shared" si="241"/>
        <v/>
      </c>
      <c r="G892" s="64" t="str">
        <f t="shared" si="241"/>
        <v/>
      </c>
      <c r="H892" s="64" t="str">
        <f t="shared" si="241"/>
        <v/>
      </c>
      <c r="I892" s="64" t="str">
        <f t="shared" si="241"/>
        <v/>
      </c>
      <c r="J892" s="64" t="str">
        <f t="shared" si="241"/>
        <v/>
      </c>
      <c r="K892" s="64" t="str">
        <f t="shared" si="241"/>
        <v/>
      </c>
      <c r="L892" s="64" t="str">
        <f t="shared" si="241"/>
        <v/>
      </c>
      <c r="M892" s="64" t="str">
        <f t="shared" si="241"/>
        <v/>
      </c>
      <c r="N892" s="64" t="str">
        <f t="shared" si="241"/>
        <v/>
      </c>
      <c r="O892" s="64" t="str">
        <f t="shared" si="241"/>
        <v/>
      </c>
      <c r="P892" s="64" t="str">
        <f t="shared" si="241"/>
        <v/>
      </c>
      <c r="Q892" s="64" t="str">
        <f t="shared" si="241"/>
        <v/>
      </c>
      <c r="R892" s="64" t="str">
        <f t="shared" si="241"/>
        <v/>
      </c>
      <c r="S892" s="64" t="str">
        <f t="shared" si="241"/>
        <v/>
      </c>
      <c r="T892" s="64" t="str">
        <f t="shared" si="241"/>
        <v/>
      </c>
      <c r="U892" s="64" t="str">
        <f t="shared" si="241"/>
        <v/>
      </c>
    </row>
    <row r="893" spans="1:21" s="18" customFormat="1" ht="15.75" hidden="1" customHeight="1" x14ac:dyDescent="0.2">
      <c r="A893" s="76"/>
      <c r="B893" s="22" t="s">
        <v>211</v>
      </c>
      <c r="C893" s="23" t="s">
        <v>17</v>
      </c>
      <c r="D893" s="24" t="str">
        <f t="shared" ref="D893:U893" si="242">IF(D250=D567,"","*")</f>
        <v/>
      </c>
      <c r="E893" s="24" t="str">
        <f t="shared" si="242"/>
        <v/>
      </c>
      <c r="F893" s="24" t="str">
        <f t="shared" si="242"/>
        <v/>
      </c>
      <c r="G893" s="24" t="str">
        <f t="shared" si="242"/>
        <v/>
      </c>
      <c r="H893" s="24" t="str">
        <f t="shared" si="242"/>
        <v/>
      </c>
      <c r="I893" s="24" t="str">
        <f t="shared" si="242"/>
        <v/>
      </c>
      <c r="J893" s="24" t="str">
        <f t="shared" si="242"/>
        <v/>
      </c>
      <c r="K893" s="24" t="str">
        <f t="shared" si="242"/>
        <v/>
      </c>
      <c r="L893" s="24" t="str">
        <f t="shared" si="242"/>
        <v/>
      </c>
      <c r="M893" s="24" t="str">
        <f t="shared" si="242"/>
        <v/>
      </c>
      <c r="N893" s="24" t="str">
        <f t="shared" si="242"/>
        <v/>
      </c>
      <c r="O893" s="24" t="str">
        <f t="shared" si="242"/>
        <v/>
      </c>
      <c r="P893" s="24" t="str">
        <f t="shared" si="242"/>
        <v/>
      </c>
      <c r="Q893" s="24" t="str">
        <f t="shared" si="242"/>
        <v/>
      </c>
      <c r="R893" s="24" t="str">
        <f t="shared" si="242"/>
        <v/>
      </c>
      <c r="S893" s="24" t="str">
        <f t="shared" si="242"/>
        <v/>
      </c>
      <c r="T893" s="24" t="str">
        <f t="shared" si="242"/>
        <v/>
      </c>
      <c r="U893" s="24" t="str">
        <f t="shared" si="242"/>
        <v/>
      </c>
    </row>
    <row r="894" spans="1:21" s="18" customFormat="1" ht="15.75" hidden="1" customHeight="1" x14ac:dyDescent="0.2">
      <c r="A894" s="76"/>
      <c r="B894" s="21" t="s">
        <v>248</v>
      </c>
      <c r="C894" s="23" t="s">
        <v>14</v>
      </c>
      <c r="D894" s="24" t="str">
        <f t="shared" ref="D894:U894" si="243">IF(D251=D568,"","*")</f>
        <v/>
      </c>
      <c r="E894" s="24" t="str">
        <f t="shared" si="243"/>
        <v/>
      </c>
      <c r="F894" s="24" t="str">
        <f t="shared" si="243"/>
        <v/>
      </c>
      <c r="G894" s="24" t="str">
        <f t="shared" si="243"/>
        <v/>
      </c>
      <c r="H894" s="24" t="str">
        <f t="shared" si="243"/>
        <v/>
      </c>
      <c r="I894" s="24" t="str">
        <f t="shared" si="243"/>
        <v/>
      </c>
      <c r="J894" s="24" t="str">
        <f t="shared" si="243"/>
        <v/>
      </c>
      <c r="K894" s="24" t="str">
        <f t="shared" si="243"/>
        <v/>
      </c>
      <c r="L894" s="24" t="str">
        <f t="shared" si="243"/>
        <v/>
      </c>
      <c r="M894" s="24" t="str">
        <f t="shared" si="243"/>
        <v/>
      </c>
      <c r="N894" s="24" t="str">
        <f t="shared" si="243"/>
        <v/>
      </c>
      <c r="O894" s="24" t="str">
        <f t="shared" si="243"/>
        <v/>
      </c>
      <c r="P894" s="24" t="str">
        <f t="shared" si="243"/>
        <v/>
      </c>
      <c r="Q894" s="24" t="str">
        <f t="shared" si="243"/>
        <v/>
      </c>
      <c r="R894" s="24" t="str">
        <f t="shared" si="243"/>
        <v/>
      </c>
      <c r="S894" s="24" t="str">
        <f t="shared" si="243"/>
        <v/>
      </c>
      <c r="T894" s="24" t="str">
        <f t="shared" si="243"/>
        <v/>
      </c>
      <c r="U894" s="24" t="str">
        <f t="shared" si="243"/>
        <v/>
      </c>
    </row>
    <row r="895" spans="1:21" s="18" customFormat="1" ht="15.75" hidden="1" customHeight="1" x14ac:dyDescent="0.2">
      <c r="A895" s="76"/>
      <c r="B895" s="21" t="s">
        <v>212</v>
      </c>
      <c r="C895" s="23" t="s">
        <v>15</v>
      </c>
      <c r="D895" s="24" t="str">
        <f t="shared" ref="D895:U895" si="244">IF(D252=D569,"","*")</f>
        <v/>
      </c>
      <c r="E895" s="24" t="str">
        <f t="shared" si="244"/>
        <v/>
      </c>
      <c r="F895" s="24" t="str">
        <f t="shared" si="244"/>
        <v/>
      </c>
      <c r="G895" s="24" t="str">
        <f t="shared" si="244"/>
        <v/>
      </c>
      <c r="H895" s="24" t="str">
        <f t="shared" si="244"/>
        <v/>
      </c>
      <c r="I895" s="24" t="str">
        <f t="shared" si="244"/>
        <v/>
      </c>
      <c r="J895" s="24" t="str">
        <f t="shared" si="244"/>
        <v/>
      </c>
      <c r="K895" s="24" t="str">
        <f t="shared" si="244"/>
        <v/>
      </c>
      <c r="L895" s="24" t="str">
        <f t="shared" si="244"/>
        <v/>
      </c>
      <c r="M895" s="24" t="str">
        <f t="shared" si="244"/>
        <v/>
      </c>
      <c r="N895" s="24" t="str">
        <f t="shared" si="244"/>
        <v/>
      </c>
      <c r="O895" s="24" t="str">
        <f t="shared" si="244"/>
        <v/>
      </c>
      <c r="P895" s="24" t="str">
        <f t="shared" si="244"/>
        <v/>
      </c>
      <c r="Q895" s="24" t="str">
        <f t="shared" si="244"/>
        <v/>
      </c>
      <c r="R895" s="24" t="str">
        <f t="shared" si="244"/>
        <v/>
      </c>
      <c r="S895" s="24" t="str">
        <f t="shared" si="244"/>
        <v/>
      </c>
      <c r="T895" s="24" t="str">
        <f t="shared" si="244"/>
        <v/>
      </c>
      <c r="U895" s="24" t="str">
        <f t="shared" si="244"/>
        <v/>
      </c>
    </row>
    <row r="896" spans="1:21" s="18" customFormat="1" ht="15.75" hidden="1" customHeight="1" x14ac:dyDescent="0.2">
      <c r="A896" s="76"/>
      <c r="B896" s="22" t="s">
        <v>333</v>
      </c>
      <c r="C896" s="23" t="s">
        <v>16</v>
      </c>
      <c r="D896" s="24" t="str">
        <f t="shared" ref="D896:U896" si="245">IF(D253=D570,"","*")</f>
        <v/>
      </c>
      <c r="E896" s="24" t="str">
        <f t="shared" si="245"/>
        <v/>
      </c>
      <c r="F896" s="24" t="str">
        <f t="shared" si="245"/>
        <v/>
      </c>
      <c r="G896" s="24" t="str">
        <f t="shared" si="245"/>
        <v/>
      </c>
      <c r="H896" s="24" t="str">
        <f t="shared" si="245"/>
        <v/>
      </c>
      <c r="I896" s="24" t="str">
        <f t="shared" si="245"/>
        <v/>
      </c>
      <c r="J896" s="24" t="str">
        <f t="shared" si="245"/>
        <v/>
      </c>
      <c r="K896" s="24" t="str">
        <f t="shared" si="245"/>
        <v/>
      </c>
      <c r="L896" s="24" t="str">
        <f t="shared" si="245"/>
        <v/>
      </c>
      <c r="M896" s="24" t="str">
        <f t="shared" si="245"/>
        <v/>
      </c>
      <c r="N896" s="24" t="str">
        <f t="shared" si="245"/>
        <v/>
      </c>
      <c r="O896" s="24" t="str">
        <f t="shared" si="245"/>
        <v/>
      </c>
      <c r="P896" s="24" t="str">
        <f t="shared" si="245"/>
        <v/>
      </c>
      <c r="Q896" s="24" t="str">
        <f t="shared" si="245"/>
        <v/>
      </c>
      <c r="R896" s="24" t="str">
        <f t="shared" si="245"/>
        <v/>
      </c>
      <c r="S896" s="24" t="str">
        <f t="shared" si="245"/>
        <v/>
      </c>
      <c r="T896" s="24" t="str">
        <f t="shared" si="245"/>
        <v/>
      </c>
      <c r="U896" s="24" t="str">
        <f t="shared" si="245"/>
        <v/>
      </c>
    </row>
    <row r="897" spans="1:21" s="18" customFormat="1" ht="15.75" hidden="1" customHeight="1" x14ac:dyDescent="0.2">
      <c r="A897" s="77"/>
      <c r="B897" s="25" t="s">
        <v>221</v>
      </c>
      <c r="C897" s="26" t="s">
        <v>18</v>
      </c>
      <c r="D897" s="27" t="str">
        <f t="shared" ref="D897:U897" si="246">IF(D254=D571,"","*")</f>
        <v/>
      </c>
      <c r="E897" s="27" t="str">
        <f t="shared" si="246"/>
        <v/>
      </c>
      <c r="F897" s="27" t="str">
        <f t="shared" si="246"/>
        <v/>
      </c>
      <c r="G897" s="27" t="str">
        <f t="shared" si="246"/>
        <v/>
      </c>
      <c r="H897" s="27" t="str">
        <f t="shared" si="246"/>
        <v/>
      </c>
      <c r="I897" s="27" t="str">
        <f t="shared" si="246"/>
        <v/>
      </c>
      <c r="J897" s="27" t="str">
        <f t="shared" si="246"/>
        <v/>
      </c>
      <c r="K897" s="27" t="str">
        <f t="shared" si="246"/>
        <v/>
      </c>
      <c r="L897" s="27" t="str">
        <f t="shared" si="246"/>
        <v/>
      </c>
      <c r="M897" s="27" t="str">
        <f t="shared" si="246"/>
        <v/>
      </c>
      <c r="N897" s="27" t="str">
        <f t="shared" si="246"/>
        <v/>
      </c>
      <c r="O897" s="27" t="str">
        <f t="shared" si="246"/>
        <v/>
      </c>
      <c r="P897" s="27" t="str">
        <f t="shared" si="246"/>
        <v/>
      </c>
      <c r="Q897" s="27" t="str">
        <f t="shared" si="246"/>
        <v/>
      </c>
      <c r="R897" s="27" t="str">
        <f t="shared" si="246"/>
        <v/>
      </c>
      <c r="S897" s="27" t="str">
        <f t="shared" si="246"/>
        <v/>
      </c>
      <c r="T897" s="27" t="str">
        <f t="shared" si="246"/>
        <v/>
      </c>
      <c r="U897" s="27" t="str">
        <f t="shared" si="246"/>
        <v/>
      </c>
    </row>
    <row r="898" spans="1:21" ht="15.75" hidden="1" customHeight="1" x14ac:dyDescent="0.2">
      <c r="A898" s="72" t="s">
        <v>232</v>
      </c>
      <c r="B898" s="73"/>
      <c r="C898" s="15" t="s">
        <v>74</v>
      </c>
      <c r="D898" s="16" t="str">
        <f t="shared" ref="D898:U898" si="247">IF(D255=D572,"","*")</f>
        <v/>
      </c>
      <c r="E898" s="16" t="str">
        <f t="shared" si="247"/>
        <v/>
      </c>
      <c r="F898" s="16" t="str">
        <f t="shared" si="247"/>
        <v/>
      </c>
      <c r="G898" s="16" t="str">
        <f t="shared" si="247"/>
        <v/>
      </c>
      <c r="H898" s="16" t="str">
        <f t="shared" si="247"/>
        <v/>
      </c>
      <c r="I898" s="16" t="str">
        <f t="shared" si="247"/>
        <v/>
      </c>
      <c r="J898" s="16" t="str">
        <f t="shared" si="247"/>
        <v/>
      </c>
      <c r="K898" s="16" t="str">
        <f t="shared" si="247"/>
        <v/>
      </c>
      <c r="L898" s="16" t="str">
        <f t="shared" si="247"/>
        <v/>
      </c>
      <c r="M898" s="16" t="str">
        <f t="shared" si="247"/>
        <v/>
      </c>
      <c r="N898" s="16" t="str">
        <f t="shared" si="247"/>
        <v/>
      </c>
      <c r="O898" s="16" t="str">
        <f t="shared" si="247"/>
        <v/>
      </c>
      <c r="P898" s="16" t="str">
        <f t="shared" si="247"/>
        <v/>
      </c>
      <c r="Q898" s="16" t="str">
        <f t="shared" si="247"/>
        <v/>
      </c>
      <c r="R898" s="16" t="str">
        <f t="shared" si="247"/>
        <v/>
      </c>
      <c r="S898" s="16" t="str">
        <f t="shared" si="247"/>
        <v/>
      </c>
      <c r="T898" s="16" t="str">
        <f t="shared" si="247"/>
        <v/>
      </c>
      <c r="U898" s="16" t="str">
        <f t="shared" si="247"/>
        <v/>
      </c>
    </row>
    <row r="899" spans="1:21" s="18" customFormat="1" ht="15.75" hidden="1" customHeight="1" x14ac:dyDescent="0.2">
      <c r="A899" s="91" t="s">
        <v>332</v>
      </c>
      <c r="B899" s="17" t="s">
        <v>210</v>
      </c>
      <c r="C899" s="63" t="s">
        <v>22</v>
      </c>
      <c r="D899" s="64" t="str">
        <f t="shared" ref="D899:U899" si="248">IF(D256=D573,"","*")</f>
        <v/>
      </c>
      <c r="E899" s="64" t="str">
        <f t="shared" si="248"/>
        <v/>
      </c>
      <c r="F899" s="64" t="str">
        <f t="shared" si="248"/>
        <v/>
      </c>
      <c r="G899" s="64" t="str">
        <f t="shared" si="248"/>
        <v/>
      </c>
      <c r="H899" s="64" t="str">
        <f t="shared" si="248"/>
        <v/>
      </c>
      <c r="I899" s="64" t="str">
        <f t="shared" si="248"/>
        <v/>
      </c>
      <c r="J899" s="64" t="str">
        <f t="shared" si="248"/>
        <v/>
      </c>
      <c r="K899" s="64" t="str">
        <f t="shared" si="248"/>
        <v/>
      </c>
      <c r="L899" s="64" t="str">
        <f t="shared" si="248"/>
        <v/>
      </c>
      <c r="M899" s="64" t="str">
        <f t="shared" si="248"/>
        <v/>
      </c>
      <c r="N899" s="64" t="str">
        <f t="shared" si="248"/>
        <v/>
      </c>
      <c r="O899" s="64" t="str">
        <f t="shared" si="248"/>
        <v/>
      </c>
      <c r="P899" s="64" t="str">
        <f t="shared" si="248"/>
        <v/>
      </c>
      <c r="Q899" s="64" t="str">
        <f t="shared" si="248"/>
        <v/>
      </c>
      <c r="R899" s="64" t="str">
        <f t="shared" si="248"/>
        <v/>
      </c>
      <c r="S899" s="64" t="str">
        <f t="shared" si="248"/>
        <v/>
      </c>
      <c r="T899" s="64" t="str">
        <f t="shared" si="248"/>
        <v/>
      </c>
      <c r="U899" s="64" t="str">
        <f t="shared" si="248"/>
        <v/>
      </c>
    </row>
    <row r="900" spans="1:21" s="18" customFormat="1" ht="15.75" hidden="1" customHeight="1" x14ac:dyDescent="0.2">
      <c r="A900" s="92"/>
      <c r="B900" s="19" t="s">
        <v>211</v>
      </c>
      <c r="C900" s="42" t="s">
        <v>17</v>
      </c>
      <c r="D900" s="20" t="str">
        <f t="shared" ref="D900:U900" si="249">IF(D257=D574,"","*")</f>
        <v/>
      </c>
      <c r="E900" s="20" t="str">
        <f t="shared" si="249"/>
        <v/>
      </c>
      <c r="F900" s="20" t="str">
        <f t="shared" si="249"/>
        <v/>
      </c>
      <c r="G900" s="20" t="str">
        <f t="shared" si="249"/>
        <v/>
      </c>
      <c r="H900" s="20" t="str">
        <f t="shared" si="249"/>
        <v/>
      </c>
      <c r="I900" s="20" t="str">
        <f t="shared" si="249"/>
        <v/>
      </c>
      <c r="J900" s="20" t="str">
        <f t="shared" si="249"/>
        <v/>
      </c>
      <c r="K900" s="20" t="str">
        <f t="shared" si="249"/>
        <v/>
      </c>
      <c r="L900" s="20" t="str">
        <f t="shared" si="249"/>
        <v/>
      </c>
      <c r="M900" s="20" t="str">
        <f t="shared" si="249"/>
        <v/>
      </c>
      <c r="N900" s="20" t="str">
        <f t="shared" si="249"/>
        <v/>
      </c>
      <c r="O900" s="20" t="str">
        <f t="shared" si="249"/>
        <v/>
      </c>
      <c r="P900" s="20" t="str">
        <f t="shared" si="249"/>
        <v/>
      </c>
      <c r="Q900" s="20" t="str">
        <f t="shared" si="249"/>
        <v/>
      </c>
      <c r="R900" s="20" t="str">
        <f t="shared" si="249"/>
        <v/>
      </c>
      <c r="S900" s="20" t="str">
        <f t="shared" si="249"/>
        <v/>
      </c>
      <c r="T900" s="20" t="str">
        <f t="shared" si="249"/>
        <v/>
      </c>
      <c r="U900" s="20" t="str">
        <f t="shared" si="249"/>
        <v/>
      </c>
    </row>
    <row r="901" spans="1:21" s="18" customFormat="1" ht="15.75" hidden="1" customHeight="1" x14ac:dyDescent="0.2">
      <c r="A901" s="92"/>
      <c r="B901" s="21" t="s">
        <v>248</v>
      </c>
      <c r="C901" s="42" t="s">
        <v>14</v>
      </c>
      <c r="D901" s="20" t="str">
        <f t="shared" ref="D901:U901" si="250">IF(D258=D575,"","*")</f>
        <v/>
      </c>
      <c r="E901" s="20" t="str">
        <f t="shared" si="250"/>
        <v/>
      </c>
      <c r="F901" s="20" t="str">
        <f t="shared" si="250"/>
        <v/>
      </c>
      <c r="G901" s="20" t="str">
        <f t="shared" si="250"/>
        <v/>
      </c>
      <c r="H901" s="20" t="str">
        <f t="shared" si="250"/>
        <v/>
      </c>
      <c r="I901" s="20" t="str">
        <f t="shared" si="250"/>
        <v/>
      </c>
      <c r="J901" s="20" t="str">
        <f t="shared" si="250"/>
        <v/>
      </c>
      <c r="K901" s="20" t="str">
        <f t="shared" si="250"/>
        <v/>
      </c>
      <c r="L901" s="20" t="str">
        <f t="shared" si="250"/>
        <v/>
      </c>
      <c r="M901" s="20" t="str">
        <f t="shared" si="250"/>
        <v/>
      </c>
      <c r="N901" s="20" t="str">
        <f t="shared" si="250"/>
        <v/>
      </c>
      <c r="O901" s="20" t="str">
        <f t="shared" si="250"/>
        <v/>
      </c>
      <c r="P901" s="20" t="str">
        <f t="shared" si="250"/>
        <v/>
      </c>
      <c r="Q901" s="20" t="str">
        <f t="shared" si="250"/>
        <v/>
      </c>
      <c r="R901" s="20" t="str">
        <f t="shared" si="250"/>
        <v/>
      </c>
      <c r="S901" s="20" t="str">
        <f t="shared" si="250"/>
        <v/>
      </c>
      <c r="T901" s="20" t="str">
        <f t="shared" si="250"/>
        <v/>
      </c>
      <c r="U901" s="20" t="str">
        <f t="shared" si="250"/>
        <v/>
      </c>
    </row>
    <row r="902" spans="1:21" s="18" customFormat="1" ht="15.75" hidden="1" customHeight="1" x14ac:dyDescent="0.2">
      <c r="A902" s="92"/>
      <c r="B902" s="21" t="s">
        <v>212</v>
      </c>
      <c r="C902" s="42" t="s">
        <v>15</v>
      </c>
      <c r="D902" s="20" t="str">
        <f t="shared" ref="D902:U902" si="251">IF(D259=D576,"","*")</f>
        <v/>
      </c>
      <c r="E902" s="20" t="str">
        <f t="shared" si="251"/>
        <v/>
      </c>
      <c r="F902" s="20" t="str">
        <f t="shared" si="251"/>
        <v/>
      </c>
      <c r="G902" s="20" t="str">
        <f t="shared" si="251"/>
        <v/>
      </c>
      <c r="H902" s="20" t="str">
        <f t="shared" si="251"/>
        <v/>
      </c>
      <c r="I902" s="20" t="str">
        <f t="shared" si="251"/>
        <v/>
      </c>
      <c r="J902" s="20" t="str">
        <f t="shared" si="251"/>
        <v/>
      </c>
      <c r="K902" s="20" t="str">
        <f t="shared" si="251"/>
        <v/>
      </c>
      <c r="L902" s="20" t="str">
        <f t="shared" si="251"/>
        <v/>
      </c>
      <c r="M902" s="20" t="str">
        <f t="shared" si="251"/>
        <v/>
      </c>
      <c r="N902" s="20" t="str">
        <f t="shared" si="251"/>
        <v/>
      </c>
      <c r="O902" s="20" t="str">
        <f t="shared" si="251"/>
        <v/>
      </c>
      <c r="P902" s="20" t="str">
        <f t="shared" si="251"/>
        <v/>
      </c>
      <c r="Q902" s="20" t="str">
        <f t="shared" si="251"/>
        <v/>
      </c>
      <c r="R902" s="20" t="str">
        <f t="shared" si="251"/>
        <v/>
      </c>
      <c r="S902" s="20" t="str">
        <f t="shared" si="251"/>
        <v/>
      </c>
      <c r="T902" s="20" t="str">
        <f t="shared" si="251"/>
        <v/>
      </c>
      <c r="U902" s="20" t="str">
        <f t="shared" si="251"/>
        <v/>
      </c>
    </row>
    <row r="903" spans="1:21" s="18" customFormat="1" ht="15.75" hidden="1" customHeight="1" x14ac:dyDescent="0.2">
      <c r="A903" s="92"/>
      <c r="B903" s="19" t="s">
        <v>333</v>
      </c>
      <c r="C903" s="42" t="s">
        <v>16</v>
      </c>
      <c r="D903" s="20" t="str">
        <f t="shared" ref="D903:U903" si="252">IF(D260=D577,"","*")</f>
        <v/>
      </c>
      <c r="E903" s="20" t="str">
        <f t="shared" si="252"/>
        <v/>
      </c>
      <c r="F903" s="20" t="str">
        <f t="shared" si="252"/>
        <v/>
      </c>
      <c r="G903" s="20" t="str">
        <f t="shared" si="252"/>
        <v/>
      </c>
      <c r="H903" s="20" t="str">
        <f t="shared" si="252"/>
        <v/>
      </c>
      <c r="I903" s="20" t="str">
        <f t="shared" si="252"/>
        <v/>
      </c>
      <c r="J903" s="20" t="str">
        <f t="shared" si="252"/>
        <v/>
      </c>
      <c r="K903" s="20" t="str">
        <f t="shared" si="252"/>
        <v/>
      </c>
      <c r="L903" s="20" t="str">
        <f t="shared" si="252"/>
        <v/>
      </c>
      <c r="M903" s="20" t="str">
        <f t="shared" si="252"/>
        <v/>
      </c>
      <c r="N903" s="20" t="str">
        <f t="shared" si="252"/>
        <v/>
      </c>
      <c r="O903" s="20" t="str">
        <f t="shared" si="252"/>
        <v/>
      </c>
      <c r="P903" s="20" t="str">
        <f t="shared" si="252"/>
        <v/>
      </c>
      <c r="Q903" s="20" t="str">
        <f t="shared" si="252"/>
        <v/>
      </c>
      <c r="R903" s="20" t="str">
        <f t="shared" si="252"/>
        <v/>
      </c>
      <c r="S903" s="20" t="str">
        <f t="shared" si="252"/>
        <v/>
      </c>
      <c r="T903" s="20" t="str">
        <f t="shared" si="252"/>
        <v/>
      </c>
      <c r="U903" s="20" t="str">
        <f t="shared" si="252"/>
        <v/>
      </c>
    </row>
    <row r="904" spans="1:21" s="18" customFormat="1" ht="15.75" hidden="1" customHeight="1" x14ac:dyDescent="0.2">
      <c r="A904" s="92"/>
      <c r="B904" s="19" t="s">
        <v>221</v>
      </c>
      <c r="C904" s="42" t="s">
        <v>18</v>
      </c>
      <c r="D904" s="20" t="str">
        <f t="shared" ref="D904:U904" si="253">IF(D261=D578,"","*")</f>
        <v/>
      </c>
      <c r="E904" s="20" t="str">
        <f t="shared" si="253"/>
        <v/>
      </c>
      <c r="F904" s="20" t="str">
        <f t="shared" si="253"/>
        <v/>
      </c>
      <c r="G904" s="20" t="str">
        <f t="shared" si="253"/>
        <v/>
      </c>
      <c r="H904" s="20" t="str">
        <f t="shared" si="253"/>
        <v/>
      </c>
      <c r="I904" s="20" t="str">
        <f t="shared" si="253"/>
        <v/>
      </c>
      <c r="J904" s="20" t="str">
        <f t="shared" si="253"/>
        <v/>
      </c>
      <c r="K904" s="20" t="str">
        <f t="shared" si="253"/>
        <v/>
      </c>
      <c r="L904" s="20" t="str">
        <f t="shared" si="253"/>
        <v/>
      </c>
      <c r="M904" s="20" t="str">
        <f t="shared" si="253"/>
        <v/>
      </c>
      <c r="N904" s="20" t="str">
        <f t="shared" si="253"/>
        <v/>
      </c>
      <c r="O904" s="20" t="str">
        <f t="shared" si="253"/>
        <v/>
      </c>
      <c r="P904" s="20" t="str">
        <f t="shared" si="253"/>
        <v/>
      </c>
      <c r="Q904" s="20" t="str">
        <f t="shared" si="253"/>
        <v/>
      </c>
      <c r="R904" s="20" t="str">
        <f t="shared" si="253"/>
        <v/>
      </c>
      <c r="S904" s="20" t="str">
        <f t="shared" si="253"/>
        <v/>
      </c>
      <c r="T904" s="20" t="str">
        <f t="shared" si="253"/>
        <v/>
      </c>
      <c r="U904" s="20" t="str">
        <f t="shared" si="253"/>
        <v/>
      </c>
    </row>
    <row r="905" spans="1:21" s="18" customFormat="1" ht="15.75" hidden="1" customHeight="1" x14ac:dyDescent="0.2">
      <c r="A905" s="76" t="s">
        <v>334</v>
      </c>
      <c r="B905" s="17" t="s">
        <v>210</v>
      </c>
      <c r="C905" s="63" t="s">
        <v>22</v>
      </c>
      <c r="D905" s="64" t="str">
        <f t="shared" ref="D905:U905" si="254">IF(D262=D579,"","*")</f>
        <v/>
      </c>
      <c r="E905" s="64" t="str">
        <f t="shared" si="254"/>
        <v/>
      </c>
      <c r="F905" s="64" t="str">
        <f t="shared" si="254"/>
        <v/>
      </c>
      <c r="G905" s="64" t="str">
        <f t="shared" si="254"/>
        <v/>
      </c>
      <c r="H905" s="64" t="str">
        <f t="shared" si="254"/>
        <v/>
      </c>
      <c r="I905" s="64" t="str">
        <f t="shared" si="254"/>
        <v/>
      </c>
      <c r="J905" s="64" t="str">
        <f t="shared" si="254"/>
        <v/>
      </c>
      <c r="K905" s="64" t="str">
        <f t="shared" si="254"/>
        <v/>
      </c>
      <c r="L905" s="64" t="str">
        <f t="shared" si="254"/>
        <v/>
      </c>
      <c r="M905" s="64" t="str">
        <f t="shared" si="254"/>
        <v/>
      </c>
      <c r="N905" s="64" t="str">
        <f t="shared" si="254"/>
        <v/>
      </c>
      <c r="O905" s="64" t="str">
        <f t="shared" si="254"/>
        <v/>
      </c>
      <c r="P905" s="64" t="str">
        <f t="shared" si="254"/>
        <v/>
      </c>
      <c r="Q905" s="64" t="str">
        <f t="shared" si="254"/>
        <v/>
      </c>
      <c r="R905" s="64" t="str">
        <f t="shared" si="254"/>
        <v/>
      </c>
      <c r="S905" s="64" t="str">
        <f t="shared" si="254"/>
        <v/>
      </c>
      <c r="T905" s="64" t="str">
        <f t="shared" si="254"/>
        <v/>
      </c>
      <c r="U905" s="64" t="str">
        <f t="shared" si="254"/>
        <v/>
      </c>
    </row>
    <row r="906" spans="1:21" s="18" customFormat="1" ht="15.75" hidden="1" customHeight="1" x14ac:dyDescent="0.2">
      <c r="A906" s="76"/>
      <c r="B906" s="22" t="s">
        <v>211</v>
      </c>
      <c r="C906" s="23" t="s">
        <v>17</v>
      </c>
      <c r="D906" s="24" t="str">
        <f t="shared" ref="D906:U906" si="255">IF(D263=D580,"","*")</f>
        <v/>
      </c>
      <c r="E906" s="24" t="str">
        <f t="shared" si="255"/>
        <v/>
      </c>
      <c r="F906" s="24" t="str">
        <f t="shared" si="255"/>
        <v/>
      </c>
      <c r="G906" s="24" t="str">
        <f t="shared" si="255"/>
        <v/>
      </c>
      <c r="H906" s="24" t="str">
        <f t="shared" si="255"/>
        <v/>
      </c>
      <c r="I906" s="24" t="str">
        <f t="shared" si="255"/>
        <v/>
      </c>
      <c r="J906" s="24" t="str">
        <f t="shared" si="255"/>
        <v/>
      </c>
      <c r="K906" s="24" t="str">
        <f t="shared" si="255"/>
        <v/>
      </c>
      <c r="L906" s="24" t="str">
        <f t="shared" si="255"/>
        <v/>
      </c>
      <c r="M906" s="24" t="str">
        <f t="shared" si="255"/>
        <v/>
      </c>
      <c r="N906" s="24" t="str">
        <f t="shared" si="255"/>
        <v/>
      </c>
      <c r="O906" s="24" t="str">
        <f t="shared" si="255"/>
        <v/>
      </c>
      <c r="P906" s="24" t="str">
        <f t="shared" si="255"/>
        <v/>
      </c>
      <c r="Q906" s="24" t="str">
        <f t="shared" si="255"/>
        <v/>
      </c>
      <c r="R906" s="24" t="str">
        <f t="shared" si="255"/>
        <v/>
      </c>
      <c r="S906" s="24" t="str">
        <f t="shared" si="255"/>
        <v/>
      </c>
      <c r="T906" s="24" t="str">
        <f t="shared" si="255"/>
        <v/>
      </c>
      <c r="U906" s="24" t="str">
        <f t="shared" si="255"/>
        <v/>
      </c>
    </row>
    <row r="907" spans="1:21" s="18" customFormat="1" ht="15.75" hidden="1" customHeight="1" x14ac:dyDescent="0.2">
      <c r="A907" s="76"/>
      <c r="B907" s="21" t="s">
        <v>248</v>
      </c>
      <c r="C907" s="23" t="s">
        <v>14</v>
      </c>
      <c r="D907" s="24" t="str">
        <f t="shared" ref="D907:U907" si="256">IF(D264=D581,"","*")</f>
        <v/>
      </c>
      <c r="E907" s="24" t="str">
        <f t="shared" si="256"/>
        <v/>
      </c>
      <c r="F907" s="24" t="str">
        <f t="shared" si="256"/>
        <v/>
      </c>
      <c r="G907" s="24" t="str">
        <f t="shared" si="256"/>
        <v/>
      </c>
      <c r="H907" s="24" t="str">
        <f t="shared" si="256"/>
        <v/>
      </c>
      <c r="I907" s="24" t="str">
        <f t="shared" si="256"/>
        <v/>
      </c>
      <c r="J907" s="24" t="str">
        <f t="shared" si="256"/>
        <v/>
      </c>
      <c r="K907" s="24" t="str">
        <f t="shared" si="256"/>
        <v/>
      </c>
      <c r="L907" s="24" t="str">
        <f t="shared" si="256"/>
        <v/>
      </c>
      <c r="M907" s="24" t="str">
        <f t="shared" si="256"/>
        <v/>
      </c>
      <c r="N907" s="24" t="str">
        <f t="shared" si="256"/>
        <v/>
      </c>
      <c r="O907" s="24" t="str">
        <f t="shared" si="256"/>
        <v/>
      </c>
      <c r="P907" s="24" t="str">
        <f t="shared" si="256"/>
        <v/>
      </c>
      <c r="Q907" s="24" t="str">
        <f t="shared" si="256"/>
        <v/>
      </c>
      <c r="R907" s="24" t="str">
        <f t="shared" si="256"/>
        <v/>
      </c>
      <c r="S907" s="24" t="str">
        <f t="shared" si="256"/>
        <v/>
      </c>
      <c r="T907" s="24" t="str">
        <f t="shared" si="256"/>
        <v/>
      </c>
      <c r="U907" s="24" t="str">
        <f t="shared" si="256"/>
        <v/>
      </c>
    </row>
    <row r="908" spans="1:21" s="18" customFormat="1" ht="15.75" hidden="1" customHeight="1" x14ac:dyDescent="0.2">
      <c r="A908" s="76"/>
      <c r="B908" s="21" t="s">
        <v>212</v>
      </c>
      <c r="C908" s="23" t="s">
        <v>15</v>
      </c>
      <c r="D908" s="24" t="str">
        <f t="shared" ref="D908:U908" si="257">IF(D265=D582,"","*")</f>
        <v/>
      </c>
      <c r="E908" s="24" t="str">
        <f t="shared" si="257"/>
        <v/>
      </c>
      <c r="F908" s="24" t="str">
        <f t="shared" si="257"/>
        <v/>
      </c>
      <c r="G908" s="24" t="str">
        <f t="shared" si="257"/>
        <v/>
      </c>
      <c r="H908" s="24" t="str">
        <f t="shared" si="257"/>
        <v/>
      </c>
      <c r="I908" s="24" t="str">
        <f t="shared" si="257"/>
        <v/>
      </c>
      <c r="J908" s="24" t="str">
        <f t="shared" si="257"/>
        <v/>
      </c>
      <c r="K908" s="24" t="str">
        <f t="shared" si="257"/>
        <v/>
      </c>
      <c r="L908" s="24" t="str">
        <f t="shared" si="257"/>
        <v/>
      </c>
      <c r="M908" s="24" t="str">
        <f t="shared" si="257"/>
        <v/>
      </c>
      <c r="N908" s="24" t="str">
        <f t="shared" si="257"/>
        <v/>
      </c>
      <c r="O908" s="24" t="str">
        <f t="shared" si="257"/>
        <v/>
      </c>
      <c r="P908" s="24" t="str">
        <f t="shared" si="257"/>
        <v/>
      </c>
      <c r="Q908" s="24" t="str">
        <f t="shared" si="257"/>
        <v/>
      </c>
      <c r="R908" s="24" t="str">
        <f t="shared" si="257"/>
        <v/>
      </c>
      <c r="S908" s="24" t="str">
        <f t="shared" si="257"/>
        <v/>
      </c>
      <c r="T908" s="24" t="str">
        <f t="shared" si="257"/>
        <v/>
      </c>
      <c r="U908" s="24" t="str">
        <f t="shared" si="257"/>
        <v/>
      </c>
    </row>
    <row r="909" spans="1:21" s="18" customFormat="1" ht="15.75" hidden="1" customHeight="1" x14ac:dyDescent="0.2">
      <c r="A909" s="76"/>
      <c r="B909" s="22" t="s">
        <v>333</v>
      </c>
      <c r="C909" s="23" t="s">
        <v>16</v>
      </c>
      <c r="D909" s="24" t="str">
        <f t="shared" ref="D909:U909" si="258">IF(D266=D583,"","*")</f>
        <v/>
      </c>
      <c r="E909" s="24" t="str">
        <f t="shared" si="258"/>
        <v/>
      </c>
      <c r="F909" s="24" t="str">
        <f t="shared" si="258"/>
        <v/>
      </c>
      <c r="G909" s="24" t="str">
        <f t="shared" si="258"/>
        <v/>
      </c>
      <c r="H909" s="24" t="str">
        <f t="shared" si="258"/>
        <v/>
      </c>
      <c r="I909" s="24" t="str">
        <f t="shared" si="258"/>
        <v/>
      </c>
      <c r="J909" s="24" t="str">
        <f t="shared" si="258"/>
        <v/>
      </c>
      <c r="K909" s="24" t="str">
        <f t="shared" si="258"/>
        <v/>
      </c>
      <c r="L909" s="24" t="str">
        <f t="shared" si="258"/>
        <v/>
      </c>
      <c r="M909" s="24" t="str">
        <f t="shared" si="258"/>
        <v/>
      </c>
      <c r="N909" s="24" t="str">
        <f t="shared" si="258"/>
        <v/>
      </c>
      <c r="O909" s="24" t="str">
        <f t="shared" si="258"/>
        <v/>
      </c>
      <c r="P909" s="24" t="str">
        <f t="shared" si="258"/>
        <v/>
      </c>
      <c r="Q909" s="24" t="str">
        <f t="shared" si="258"/>
        <v/>
      </c>
      <c r="R909" s="24" t="str">
        <f t="shared" si="258"/>
        <v/>
      </c>
      <c r="S909" s="24" t="str">
        <f t="shared" si="258"/>
        <v/>
      </c>
      <c r="T909" s="24" t="str">
        <f t="shared" si="258"/>
        <v/>
      </c>
      <c r="U909" s="24" t="str">
        <f t="shared" si="258"/>
        <v/>
      </c>
    </row>
    <row r="910" spans="1:21" s="18" customFormat="1" ht="15.75" hidden="1" customHeight="1" x14ac:dyDescent="0.2">
      <c r="A910" s="77"/>
      <c r="B910" s="25" t="s">
        <v>221</v>
      </c>
      <c r="C910" s="26" t="s">
        <v>18</v>
      </c>
      <c r="D910" s="27" t="str">
        <f t="shared" ref="D910:U910" si="259">IF(D267=D584,"","*")</f>
        <v/>
      </c>
      <c r="E910" s="27" t="str">
        <f t="shared" si="259"/>
        <v/>
      </c>
      <c r="F910" s="27" t="str">
        <f t="shared" si="259"/>
        <v/>
      </c>
      <c r="G910" s="27" t="str">
        <f t="shared" si="259"/>
        <v/>
      </c>
      <c r="H910" s="27" t="str">
        <f t="shared" si="259"/>
        <v/>
      </c>
      <c r="I910" s="27" t="str">
        <f t="shared" si="259"/>
        <v/>
      </c>
      <c r="J910" s="27" t="str">
        <f t="shared" si="259"/>
        <v/>
      </c>
      <c r="K910" s="27" t="str">
        <f t="shared" si="259"/>
        <v/>
      </c>
      <c r="L910" s="27" t="str">
        <f t="shared" si="259"/>
        <v/>
      </c>
      <c r="M910" s="27" t="str">
        <f t="shared" si="259"/>
        <v/>
      </c>
      <c r="N910" s="27" t="str">
        <f t="shared" si="259"/>
        <v/>
      </c>
      <c r="O910" s="27" t="str">
        <f t="shared" si="259"/>
        <v/>
      </c>
      <c r="P910" s="27" t="str">
        <f t="shared" si="259"/>
        <v/>
      </c>
      <c r="Q910" s="27" t="str">
        <f t="shared" si="259"/>
        <v/>
      </c>
      <c r="R910" s="27" t="str">
        <f t="shared" si="259"/>
        <v/>
      </c>
      <c r="S910" s="27" t="str">
        <f t="shared" si="259"/>
        <v/>
      </c>
      <c r="T910" s="27" t="str">
        <f t="shared" si="259"/>
        <v/>
      </c>
      <c r="U910" s="27" t="str">
        <f t="shared" si="259"/>
        <v/>
      </c>
    </row>
    <row r="911" spans="1:21" ht="15.75" hidden="1" customHeight="1" x14ac:dyDescent="0.2">
      <c r="A911" s="72" t="s">
        <v>306</v>
      </c>
      <c r="B911" s="73"/>
      <c r="C911" s="15" t="s">
        <v>53</v>
      </c>
      <c r="D911" s="16" t="str">
        <f t="shared" ref="D911:U911" si="260">IF(D268=D585,"","*")</f>
        <v/>
      </c>
      <c r="E911" s="16" t="str">
        <f t="shared" si="260"/>
        <v/>
      </c>
      <c r="F911" s="16" t="str">
        <f t="shared" si="260"/>
        <v/>
      </c>
      <c r="G911" s="16" t="str">
        <f t="shared" si="260"/>
        <v/>
      </c>
      <c r="H911" s="16" t="str">
        <f t="shared" si="260"/>
        <v/>
      </c>
      <c r="I911" s="16" t="str">
        <f t="shared" si="260"/>
        <v/>
      </c>
      <c r="J911" s="16" t="str">
        <f t="shared" si="260"/>
        <v/>
      </c>
      <c r="K911" s="16" t="str">
        <f t="shared" si="260"/>
        <v/>
      </c>
      <c r="L911" s="16" t="str">
        <f t="shared" si="260"/>
        <v/>
      </c>
      <c r="M911" s="16" t="str">
        <f t="shared" si="260"/>
        <v/>
      </c>
      <c r="N911" s="16" t="str">
        <f t="shared" si="260"/>
        <v/>
      </c>
      <c r="O911" s="16" t="str">
        <f t="shared" si="260"/>
        <v/>
      </c>
      <c r="P911" s="16" t="str">
        <f t="shared" si="260"/>
        <v/>
      </c>
      <c r="Q911" s="16" t="str">
        <f t="shared" si="260"/>
        <v/>
      </c>
      <c r="R911" s="16" t="str">
        <f t="shared" si="260"/>
        <v/>
      </c>
      <c r="S911" s="16" t="str">
        <f t="shared" si="260"/>
        <v/>
      </c>
      <c r="T911" s="16" t="str">
        <f t="shared" si="260"/>
        <v/>
      </c>
      <c r="U911" s="16" t="str">
        <f t="shared" si="260"/>
        <v/>
      </c>
    </row>
    <row r="912" spans="1:21" s="18" customFormat="1" ht="15.75" hidden="1" customHeight="1" x14ac:dyDescent="0.2">
      <c r="A912" s="91" t="s">
        <v>332</v>
      </c>
      <c r="B912" s="17" t="s">
        <v>210</v>
      </c>
      <c r="C912" s="63" t="s">
        <v>22</v>
      </c>
      <c r="D912" s="64" t="str">
        <f t="shared" ref="D912:U912" si="261">IF(D269=D586,"","*")</f>
        <v/>
      </c>
      <c r="E912" s="64" t="str">
        <f t="shared" si="261"/>
        <v/>
      </c>
      <c r="F912" s="64" t="str">
        <f t="shared" si="261"/>
        <v/>
      </c>
      <c r="G912" s="64" t="str">
        <f t="shared" si="261"/>
        <v/>
      </c>
      <c r="H912" s="64" t="str">
        <f t="shared" si="261"/>
        <v/>
      </c>
      <c r="I912" s="64" t="str">
        <f t="shared" si="261"/>
        <v/>
      </c>
      <c r="J912" s="64" t="str">
        <f t="shared" si="261"/>
        <v/>
      </c>
      <c r="K912" s="64" t="str">
        <f t="shared" si="261"/>
        <v/>
      </c>
      <c r="L912" s="64" t="str">
        <f t="shared" si="261"/>
        <v/>
      </c>
      <c r="M912" s="64" t="str">
        <f t="shared" si="261"/>
        <v/>
      </c>
      <c r="N912" s="64" t="str">
        <f t="shared" si="261"/>
        <v/>
      </c>
      <c r="O912" s="64" t="str">
        <f t="shared" si="261"/>
        <v/>
      </c>
      <c r="P912" s="64" t="str">
        <f t="shared" si="261"/>
        <v/>
      </c>
      <c r="Q912" s="64" t="str">
        <f t="shared" si="261"/>
        <v/>
      </c>
      <c r="R912" s="64" t="str">
        <f t="shared" si="261"/>
        <v/>
      </c>
      <c r="S912" s="64" t="str">
        <f t="shared" si="261"/>
        <v/>
      </c>
      <c r="T912" s="64" t="str">
        <f t="shared" si="261"/>
        <v/>
      </c>
      <c r="U912" s="64" t="str">
        <f t="shared" si="261"/>
        <v/>
      </c>
    </row>
    <row r="913" spans="1:21" s="18" customFormat="1" ht="15.75" hidden="1" customHeight="1" x14ac:dyDescent="0.2">
      <c r="A913" s="92"/>
      <c r="B913" s="19" t="s">
        <v>211</v>
      </c>
      <c r="C913" s="42" t="s">
        <v>17</v>
      </c>
      <c r="D913" s="20" t="str">
        <f t="shared" ref="D913:U913" si="262">IF(D270=D587,"","*")</f>
        <v/>
      </c>
      <c r="E913" s="20" t="str">
        <f t="shared" si="262"/>
        <v/>
      </c>
      <c r="F913" s="20" t="str">
        <f t="shared" si="262"/>
        <v/>
      </c>
      <c r="G913" s="20" t="str">
        <f t="shared" si="262"/>
        <v/>
      </c>
      <c r="H913" s="20" t="str">
        <f t="shared" si="262"/>
        <v/>
      </c>
      <c r="I913" s="20" t="str">
        <f t="shared" si="262"/>
        <v/>
      </c>
      <c r="J913" s="20" t="str">
        <f t="shared" si="262"/>
        <v/>
      </c>
      <c r="K913" s="20" t="str">
        <f t="shared" si="262"/>
        <v/>
      </c>
      <c r="L913" s="20" t="str">
        <f t="shared" si="262"/>
        <v/>
      </c>
      <c r="M913" s="20" t="str">
        <f t="shared" si="262"/>
        <v/>
      </c>
      <c r="N913" s="20" t="str">
        <f t="shared" si="262"/>
        <v/>
      </c>
      <c r="O913" s="20" t="str">
        <f t="shared" si="262"/>
        <v/>
      </c>
      <c r="P913" s="20" t="str">
        <f t="shared" si="262"/>
        <v/>
      </c>
      <c r="Q913" s="20" t="str">
        <f t="shared" si="262"/>
        <v/>
      </c>
      <c r="R913" s="20" t="str">
        <f t="shared" si="262"/>
        <v/>
      </c>
      <c r="S913" s="20" t="str">
        <f t="shared" si="262"/>
        <v/>
      </c>
      <c r="T913" s="20" t="str">
        <f t="shared" si="262"/>
        <v/>
      </c>
      <c r="U913" s="20" t="str">
        <f t="shared" si="262"/>
        <v/>
      </c>
    </row>
    <row r="914" spans="1:21" s="18" customFormat="1" ht="15.75" hidden="1" customHeight="1" x14ac:dyDescent="0.2">
      <c r="A914" s="92"/>
      <c r="B914" s="21" t="s">
        <v>248</v>
      </c>
      <c r="C914" s="42" t="s">
        <v>14</v>
      </c>
      <c r="D914" s="20" t="str">
        <f t="shared" ref="D914:U914" si="263">IF(D271=D588,"","*")</f>
        <v/>
      </c>
      <c r="E914" s="20" t="str">
        <f t="shared" si="263"/>
        <v/>
      </c>
      <c r="F914" s="20" t="str">
        <f t="shared" si="263"/>
        <v/>
      </c>
      <c r="G914" s="20" t="str">
        <f t="shared" si="263"/>
        <v/>
      </c>
      <c r="H914" s="20" t="str">
        <f t="shared" si="263"/>
        <v/>
      </c>
      <c r="I914" s="20" t="str">
        <f t="shared" si="263"/>
        <v/>
      </c>
      <c r="J914" s="20" t="str">
        <f t="shared" si="263"/>
        <v/>
      </c>
      <c r="K914" s="20" t="str">
        <f t="shared" si="263"/>
        <v/>
      </c>
      <c r="L914" s="20" t="str">
        <f t="shared" si="263"/>
        <v/>
      </c>
      <c r="M914" s="20" t="str">
        <f t="shared" si="263"/>
        <v/>
      </c>
      <c r="N914" s="20" t="str">
        <f t="shared" si="263"/>
        <v/>
      </c>
      <c r="O914" s="20" t="str">
        <f t="shared" si="263"/>
        <v/>
      </c>
      <c r="P914" s="20" t="str">
        <f t="shared" si="263"/>
        <v/>
      </c>
      <c r="Q914" s="20" t="str">
        <f t="shared" si="263"/>
        <v/>
      </c>
      <c r="R914" s="20" t="str">
        <f t="shared" si="263"/>
        <v/>
      </c>
      <c r="S914" s="20" t="str">
        <f t="shared" si="263"/>
        <v/>
      </c>
      <c r="T914" s="20" t="str">
        <f t="shared" si="263"/>
        <v/>
      </c>
      <c r="U914" s="20" t="str">
        <f t="shared" si="263"/>
        <v/>
      </c>
    </row>
    <row r="915" spans="1:21" s="18" customFormat="1" ht="15.75" hidden="1" customHeight="1" x14ac:dyDescent="0.2">
      <c r="A915" s="92"/>
      <c r="B915" s="21" t="s">
        <v>212</v>
      </c>
      <c r="C915" s="42" t="s">
        <v>15</v>
      </c>
      <c r="D915" s="20" t="str">
        <f t="shared" ref="D915:U915" si="264">IF(D272=D589,"","*")</f>
        <v/>
      </c>
      <c r="E915" s="20" t="str">
        <f t="shared" si="264"/>
        <v/>
      </c>
      <c r="F915" s="20" t="str">
        <f t="shared" si="264"/>
        <v/>
      </c>
      <c r="G915" s="20" t="str">
        <f t="shared" si="264"/>
        <v/>
      </c>
      <c r="H915" s="20" t="str">
        <f t="shared" si="264"/>
        <v/>
      </c>
      <c r="I915" s="20" t="str">
        <f t="shared" si="264"/>
        <v/>
      </c>
      <c r="J915" s="20" t="str">
        <f t="shared" si="264"/>
        <v/>
      </c>
      <c r="K915" s="20" t="str">
        <f t="shared" si="264"/>
        <v/>
      </c>
      <c r="L915" s="20" t="str">
        <f t="shared" si="264"/>
        <v/>
      </c>
      <c r="M915" s="20" t="str">
        <f t="shared" si="264"/>
        <v/>
      </c>
      <c r="N915" s="20" t="str">
        <f t="shared" si="264"/>
        <v/>
      </c>
      <c r="O915" s="20" t="str">
        <f t="shared" si="264"/>
        <v/>
      </c>
      <c r="P915" s="20" t="str">
        <f t="shared" si="264"/>
        <v/>
      </c>
      <c r="Q915" s="20" t="str">
        <f t="shared" si="264"/>
        <v/>
      </c>
      <c r="R915" s="20" t="str">
        <f t="shared" si="264"/>
        <v/>
      </c>
      <c r="S915" s="20" t="str">
        <f t="shared" si="264"/>
        <v/>
      </c>
      <c r="T915" s="20" t="str">
        <f t="shared" si="264"/>
        <v/>
      </c>
      <c r="U915" s="20" t="str">
        <f t="shared" si="264"/>
        <v/>
      </c>
    </row>
    <row r="916" spans="1:21" s="18" customFormat="1" ht="15.75" hidden="1" customHeight="1" x14ac:dyDescent="0.2">
      <c r="A916" s="92"/>
      <c r="B916" s="19" t="s">
        <v>333</v>
      </c>
      <c r="C916" s="42" t="s">
        <v>16</v>
      </c>
      <c r="D916" s="20" t="str">
        <f t="shared" ref="D916:U916" si="265">IF(D273=D590,"","*")</f>
        <v/>
      </c>
      <c r="E916" s="20" t="str">
        <f t="shared" si="265"/>
        <v/>
      </c>
      <c r="F916" s="20" t="str">
        <f t="shared" si="265"/>
        <v/>
      </c>
      <c r="G916" s="20" t="str">
        <f t="shared" si="265"/>
        <v/>
      </c>
      <c r="H916" s="20" t="str">
        <f t="shared" si="265"/>
        <v/>
      </c>
      <c r="I916" s="20" t="str">
        <f t="shared" si="265"/>
        <v/>
      </c>
      <c r="J916" s="20" t="str">
        <f t="shared" si="265"/>
        <v/>
      </c>
      <c r="K916" s="20" t="str">
        <f t="shared" si="265"/>
        <v/>
      </c>
      <c r="L916" s="20" t="str">
        <f t="shared" si="265"/>
        <v/>
      </c>
      <c r="M916" s="20" t="str">
        <f t="shared" si="265"/>
        <v/>
      </c>
      <c r="N916" s="20" t="str">
        <f t="shared" si="265"/>
        <v/>
      </c>
      <c r="O916" s="20" t="str">
        <f t="shared" si="265"/>
        <v/>
      </c>
      <c r="P916" s="20" t="str">
        <f t="shared" si="265"/>
        <v/>
      </c>
      <c r="Q916" s="20" t="str">
        <f t="shared" si="265"/>
        <v/>
      </c>
      <c r="R916" s="20" t="str">
        <f t="shared" si="265"/>
        <v/>
      </c>
      <c r="S916" s="20" t="str">
        <f t="shared" si="265"/>
        <v/>
      </c>
      <c r="T916" s="20" t="str">
        <f t="shared" si="265"/>
        <v/>
      </c>
      <c r="U916" s="20" t="str">
        <f t="shared" si="265"/>
        <v/>
      </c>
    </row>
    <row r="917" spans="1:21" s="18" customFormat="1" ht="15.75" hidden="1" customHeight="1" x14ac:dyDescent="0.2">
      <c r="A917" s="92"/>
      <c r="B917" s="19" t="s">
        <v>221</v>
      </c>
      <c r="C917" s="42" t="s">
        <v>18</v>
      </c>
      <c r="D917" s="20" t="str">
        <f t="shared" ref="D917:U917" si="266">IF(D274=D591,"","*")</f>
        <v/>
      </c>
      <c r="E917" s="20" t="str">
        <f t="shared" si="266"/>
        <v/>
      </c>
      <c r="F917" s="20" t="str">
        <f t="shared" si="266"/>
        <v/>
      </c>
      <c r="G917" s="20" t="str">
        <f t="shared" si="266"/>
        <v/>
      </c>
      <c r="H917" s="20" t="str">
        <f t="shared" si="266"/>
        <v/>
      </c>
      <c r="I917" s="20" t="str">
        <f t="shared" si="266"/>
        <v/>
      </c>
      <c r="J917" s="20" t="str">
        <f t="shared" si="266"/>
        <v/>
      </c>
      <c r="K917" s="20" t="str">
        <f t="shared" si="266"/>
        <v/>
      </c>
      <c r="L917" s="20" t="str">
        <f t="shared" si="266"/>
        <v/>
      </c>
      <c r="M917" s="20" t="str">
        <f t="shared" si="266"/>
        <v/>
      </c>
      <c r="N917" s="20" t="str">
        <f t="shared" si="266"/>
        <v/>
      </c>
      <c r="O917" s="20" t="str">
        <f t="shared" si="266"/>
        <v/>
      </c>
      <c r="P917" s="20" t="str">
        <f t="shared" si="266"/>
        <v/>
      </c>
      <c r="Q917" s="20" t="str">
        <f t="shared" si="266"/>
        <v/>
      </c>
      <c r="R917" s="20" t="str">
        <f t="shared" si="266"/>
        <v/>
      </c>
      <c r="S917" s="20" t="str">
        <f t="shared" si="266"/>
        <v/>
      </c>
      <c r="T917" s="20" t="str">
        <f t="shared" si="266"/>
        <v/>
      </c>
      <c r="U917" s="20" t="str">
        <f t="shared" si="266"/>
        <v/>
      </c>
    </row>
    <row r="918" spans="1:21" s="18" customFormat="1" ht="15.75" hidden="1" customHeight="1" x14ac:dyDescent="0.2">
      <c r="A918" s="76" t="s">
        <v>334</v>
      </c>
      <c r="B918" s="17" t="s">
        <v>210</v>
      </c>
      <c r="C918" s="63" t="s">
        <v>22</v>
      </c>
      <c r="D918" s="64" t="str">
        <f t="shared" ref="D918:U918" si="267">IF(D275=D592,"","*")</f>
        <v/>
      </c>
      <c r="E918" s="64" t="str">
        <f t="shared" si="267"/>
        <v/>
      </c>
      <c r="F918" s="64" t="str">
        <f t="shared" si="267"/>
        <v/>
      </c>
      <c r="G918" s="64" t="str">
        <f t="shared" si="267"/>
        <v/>
      </c>
      <c r="H918" s="64" t="str">
        <f t="shared" si="267"/>
        <v/>
      </c>
      <c r="I918" s="64" t="str">
        <f t="shared" si="267"/>
        <v/>
      </c>
      <c r="J918" s="64" t="str">
        <f t="shared" si="267"/>
        <v/>
      </c>
      <c r="K918" s="64" t="str">
        <f t="shared" si="267"/>
        <v/>
      </c>
      <c r="L918" s="64" t="str">
        <f t="shared" si="267"/>
        <v/>
      </c>
      <c r="M918" s="64" t="str">
        <f t="shared" si="267"/>
        <v/>
      </c>
      <c r="N918" s="64" t="str">
        <f t="shared" si="267"/>
        <v/>
      </c>
      <c r="O918" s="64" t="str">
        <f t="shared" si="267"/>
        <v/>
      </c>
      <c r="P918" s="64" t="str">
        <f t="shared" si="267"/>
        <v/>
      </c>
      <c r="Q918" s="64" t="str">
        <f t="shared" si="267"/>
        <v/>
      </c>
      <c r="R918" s="64" t="str">
        <f t="shared" si="267"/>
        <v/>
      </c>
      <c r="S918" s="64" t="str">
        <f t="shared" si="267"/>
        <v/>
      </c>
      <c r="T918" s="64" t="str">
        <f t="shared" si="267"/>
        <v/>
      </c>
      <c r="U918" s="64" t="str">
        <f t="shared" si="267"/>
        <v/>
      </c>
    </row>
    <row r="919" spans="1:21" s="18" customFormat="1" ht="15.75" hidden="1" customHeight="1" x14ac:dyDescent="0.2">
      <c r="A919" s="76"/>
      <c r="B919" s="22" t="s">
        <v>211</v>
      </c>
      <c r="C919" s="23" t="s">
        <v>17</v>
      </c>
      <c r="D919" s="24" t="str">
        <f t="shared" ref="D919:U919" si="268">IF(D276=D593,"","*")</f>
        <v/>
      </c>
      <c r="E919" s="24" t="str">
        <f t="shared" si="268"/>
        <v/>
      </c>
      <c r="F919" s="24" t="str">
        <f t="shared" si="268"/>
        <v/>
      </c>
      <c r="G919" s="24" t="str">
        <f t="shared" si="268"/>
        <v/>
      </c>
      <c r="H919" s="24" t="str">
        <f t="shared" si="268"/>
        <v/>
      </c>
      <c r="I919" s="24" t="str">
        <f t="shared" si="268"/>
        <v/>
      </c>
      <c r="J919" s="24" t="str">
        <f t="shared" si="268"/>
        <v/>
      </c>
      <c r="K919" s="24" t="str">
        <f t="shared" si="268"/>
        <v/>
      </c>
      <c r="L919" s="24" t="str">
        <f t="shared" si="268"/>
        <v/>
      </c>
      <c r="M919" s="24" t="str">
        <f t="shared" si="268"/>
        <v/>
      </c>
      <c r="N919" s="24" t="str">
        <f t="shared" si="268"/>
        <v/>
      </c>
      <c r="O919" s="24" t="str">
        <f t="shared" si="268"/>
        <v/>
      </c>
      <c r="P919" s="24" t="str">
        <f t="shared" si="268"/>
        <v/>
      </c>
      <c r="Q919" s="24" t="str">
        <f t="shared" si="268"/>
        <v/>
      </c>
      <c r="R919" s="24" t="str">
        <f t="shared" si="268"/>
        <v/>
      </c>
      <c r="S919" s="24" t="str">
        <f t="shared" si="268"/>
        <v/>
      </c>
      <c r="T919" s="24" t="str">
        <f t="shared" si="268"/>
        <v/>
      </c>
      <c r="U919" s="24" t="str">
        <f t="shared" si="268"/>
        <v/>
      </c>
    </row>
    <row r="920" spans="1:21" s="18" customFormat="1" ht="15.75" hidden="1" customHeight="1" x14ac:dyDescent="0.2">
      <c r="A920" s="76"/>
      <c r="B920" s="21" t="s">
        <v>248</v>
      </c>
      <c r="C920" s="23" t="s">
        <v>14</v>
      </c>
      <c r="D920" s="24" t="str">
        <f t="shared" ref="D920:U920" si="269">IF(D277=D594,"","*")</f>
        <v/>
      </c>
      <c r="E920" s="24" t="str">
        <f t="shared" si="269"/>
        <v/>
      </c>
      <c r="F920" s="24" t="str">
        <f t="shared" si="269"/>
        <v/>
      </c>
      <c r="G920" s="24" t="str">
        <f t="shared" si="269"/>
        <v/>
      </c>
      <c r="H920" s="24" t="str">
        <f t="shared" si="269"/>
        <v/>
      </c>
      <c r="I920" s="24" t="str">
        <f t="shared" si="269"/>
        <v/>
      </c>
      <c r="J920" s="24" t="str">
        <f t="shared" si="269"/>
        <v/>
      </c>
      <c r="K920" s="24" t="str">
        <f t="shared" si="269"/>
        <v/>
      </c>
      <c r="L920" s="24" t="str">
        <f t="shared" si="269"/>
        <v/>
      </c>
      <c r="M920" s="24" t="str">
        <f t="shared" si="269"/>
        <v/>
      </c>
      <c r="N920" s="24" t="str">
        <f t="shared" si="269"/>
        <v/>
      </c>
      <c r="O920" s="24" t="str">
        <f t="shared" si="269"/>
        <v/>
      </c>
      <c r="P920" s="24" t="str">
        <f t="shared" si="269"/>
        <v/>
      </c>
      <c r="Q920" s="24" t="str">
        <f t="shared" si="269"/>
        <v/>
      </c>
      <c r="R920" s="24" t="str">
        <f t="shared" si="269"/>
        <v/>
      </c>
      <c r="S920" s="24" t="str">
        <f t="shared" si="269"/>
        <v/>
      </c>
      <c r="T920" s="24" t="str">
        <f t="shared" si="269"/>
        <v/>
      </c>
      <c r="U920" s="24" t="str">
        <f t="shared" si="269"/>
        <v/>
      </c>
    </row>
    <row r="921" spans="1:21" s="18" customFormat="1" ht="15.75" hidden="1" customHeight="1" x14ac:dyDescent="0.2">
      <c r="A921" s="76"/>
      <c r="B921" s="21" t="s">
        <v>212</v>
      </c>
      <c r="C921" s="23" t="s">
        <v>15</v>
      </c>
      <c r="D921" s="24" t="str">
        <f t="shared" ref="D921:U921" si="270">IF(D278=D595,"","*")</f>
        <v/>
      </c>
      <c r="E921" s="24" t="str">
        <f t="shared" si="270"/>
        <v/>
      </c>
      <c r="F921" s="24" t="str">
        <f t="shared" si="270"/>
        <v/>
      </c>
      <c r="G921" s="24" t="str">
        <f t="shared" si="270"/>
        <v/>
      </c>
      <c r="H921" s="24" t="str">
        <f t="shared" si="270"/>
        <v/>
      </c>
      <c r="I921" s="24" t="str">
        <f t="shared" si="270"/>
        <v/>
      </c>
      <c r="J921" s="24" t="str">
        <f t="shared" si="270"/>
        <v/>
      </c>
      <c r="K921" s="24" t="str">
        <f t="shared" si="270"/>
        <v/>
      </c>
      <c r="L921" s="24" t="str">
        <f t="shared" si="270"/>
        <v/>
      </c>
      <c r="M921" s="24" t="str">
        <f t="shared" si="270"/>
        <v/>
      </c>
      <c r="N921" s="24" t="str">
        <f t="shared" si="270"/>
        <v/>
      </c>
      <c r="O921" s="24" t="str">
        <f t="shared" si="270"/>
        <v/>
      </c>
      <c r="P921" s="24" t="str">
        <f t="shared" si="270"/>
        <v/>
      </c>
      <c r="Q921" s="24" t="str">
        <f t="shared" si="270"/>
        <v/>
      </c>
      <c r="R921" s="24" t="str">
        <f t="shared" si="270"/>
        <v/>
      </c>
      <c r="S921" s="24" t="str">
        <f t="shared" si="270"/>
        <v/>
      </c>
      <c r="T921" s="24" t="str">
        <f t="shared" si="270"/>
        <v/>
      </c>
      <c r="U921" s="24" t="str">
        <f t="shared" si="270"/>
        <v/>
      </c>
    </row>
    <row r="922" spans="1:21" s="18" customFormat="1" ht="15.75" hidden="1" customHeight="1" x14ac:dyDescent="0.2">
      <c r="A922" s="76"/>
      <c r="B922" s="22" t="s">
        <v>333</v>
      </c>
      <c r="C922" s="23" t="s">
        <v>16</v>
      </c>
      <c r="D922" s="24" t="str">
        <f t="shared" ref="D922:U922" si="271">IF(D279=D596,"","*")</f>
        <v/>
      </c>
      <c r="E922" s="24" t="str">
        <f t="shared" si="271"/>
        <v/>
      </c>
      <c r="F922" s="24" t="str">
        <f t="shared" si="271"/>
        <v/>
      </c>
      <c r="G922" s="24" t="str">
        <f t="shared" si="271"/>
        <v/>
      </c>
      <c r="H922" s="24" t="str">
        <f t="shared" si="271"/>
        <v/>
      </c>
      <c r="I922" s="24" t="str">
        <f t="shared" si="271"/>
        <v/>
      </c>
      <c r="J922" s="24" t="str">
        <f t="shared" si="271"/>
        <v/>
      </c>
      <c r="K922" s="24" t="str">
        <f t="shared" si="271"/>
        <v/>
      </c>
      <c r="L922" s="24" t="str">
        <f t="shared" si="271"/>
        <v/>
      </c>
      <c r="M922" s="24" t="str">
        <f t="shared" si="271"/>
        <v/>
      </c>
      <c r="N922" s="24" t="str">
        <f t="shared" si="271"/>
        <v/>
      </c>
      <c r="O922" s="24" t="str">
        <f t="shared" si="271"/>
        <v/>
      </c>
      <c r="P922" s="24" t="str">
        <f t="shared" si="271"/>
        <v/>
      </c>
      <c r="Q922" s="24" t="str">
        <f t="shared" si="271"/>
        <v/>
      </c>
      <c r="R922" s="24" t="str">
        <f t="shared" si="271"/>
        <v/>
      </c>
      <c r="S922" s="24" t="str">
        <f t="shared" si="271"/>
        <v/>
      </c>
      <c r="T922" s="24" t="str">
        <f t="shared" si="271"/>
        <v/>
      </c>
      <c r="U922" s="24" t="str">
        <f t="shared" si="271"/>
        <v/>
      </c>
    </row>
    <row r="923" spans="1:21" s="18" customFormat="1" ht="15.75" hidden="1" customHeight="1" x14ac:dyDescent="0.2">
      <c r="A923" s="77"/>
      <c r="B923" s="25" t="s">
        <v>221</v>
      </c>
      <c r="C923" s="26" t="s">
        <v>18</v>
      </c>
      <c r="D923" s="27" t="str">
        <f t="shared" ref="D923:U923" si="272">IF(D280=D597,"","*")</f>
        <v/>
      </c>
      <c r="E923" s="27" t="str">
        <f t="shared" si="272"/>
        <v/>
      </c>
      <c r="F923" s="27" t="str">
        <f t="shared" si="272"/>
        <v/>
      </c>
      <c r="G923" s="27" t="str">
        <f t="shared" si="272"/>
        <v/>
      </c>
      <c r="H923" s="27" t="str">
        <f t="shared" si="272"/>
        <v/>
      </c>
      <c r="I923" s="27" t="str">
        <f t="shared" si="272"/>
        <v/>
      </c>
      <c r="J923" s="27" t="str">
        <f t="shared" si="272"/>
        <v/>
      </c>
      <c r="K923" s="27" t="str">
        <f t="shared" si="272"/>
        <v/>
      </c>
      <c r="L923" s="27" t="str">
        <f t="shared" si="272"/>
        <v/>
      </c>
      <c r="M923" s="27" t="str">
        <f t="shared" si="272"/>
        <v/>
      </c>
      <c r="N923" s="27" t="str">
        <f t="shared" si="272"/>
        <v/>
      </c>
      <c r="O923" s="27" t="str">
        <f t="shared" si="272"/>
        <v/>
      </c>
      <c r="P923" s="27" t="str">
        <f t="shared" si="272"/>
        <v/>
      </c>
      <c r="Q923" s="27" t="str">
        <f t="shared" si="272"/>
        <v/>
      </c>
      <c r="R923" s="27" t="str">
        <f t="shared" si="272"/>
        <v/>
      </c>
      <c r="S923" s="27" t="str">
        <f t="shared" si="272"/>
        <v/>
      </c>
      <c r="T923" s="27" t="str">
        <f t="shared" si="272"/>
        <v/>
      </c>
      <c r="U923" s="27" t="str">
        <f t="shared" si="272"/>
        <v/>
      </c>
    </row>
    <row r="924" spans="1:21" ht="15.75" hidden="1" customHeight="1" x14ac:dyDescent="0.2">
      <c r="A924" s="72" t="s">
        <v>358</v>
      </c>
      <c r="B924" s="73"/>
      <c r="C924" s="15" t="s">
        <v>36</v>
      </c>
      <c r="D924" s="16" t="e">
        <f>IF(#REF!=D598,"","*")</f>
        <v>#REF!</v>
      </c>
      <c r="E924" s="16" t="e">
        <f>IF(#REF!=E598,"","*")</f>
        <v>#REF!</v>
      </c>
      <c r="F924" s="16" t="e">
        <f>IF(#REF!=F598,"","*")</f>
        <v>#REF!</v>
      </c>
      <c r="G924" s="16" t="e">
        <f>IF(#REF!=G598,"","*")</f>
        <v>#REF!</v>
      </c>
      <c r="H924" s="16" t="e">
        <f>IF(#REF!=H598,"","*")</f>
        <v>#REF!</v>
      </c>
      <c r="I924" s="16" t="e">
        <f>IF(#REF!=I598,"","*")</f>
        <v>#REF!</v>
      </c>
      <c r="J924" s="16" t="e">
        <f>IF(#REF!=J598,"","*")</f>
        <v>#REF!</v>
      </c>
      <c r="K924" s="16" t="e">
        <f>IF(#REF!=K598,"","*")</f>
        <v>#REF!</v>
      </c>
      <c r="L924" s="16" t="e">
        <f>IF(#REF!=L598,"","*")</f>
        <v>#REF!</v>
      </c>
      <c r="M924" s="16" t="e">
        <f>IF(#REF!=M598,"","*")</f>
        <v>#REF!</v>
      </c>
      <c r="N924" s="16" t="e">
        <f>IF(#REF!=N598,"","*")</f>
        <v>#REF!</v>
      </c>
      <c r="O924" s="16" t="e">
        <f>IF(#REF!=O598,"","*")</f>
        <v>#REF!</v>
      </c>
      <c r="P924" s="16" t="e">
        <f>IF(#REF!=P598,"","*")</f>
        <v>#REF!</v>
      </c>
      <c r="Q924" s="16" t="e">
        <f>IF(#REF!=Q598,"","*")</f>
        <v>#REF!</v>
      </c>
      <c r="R924" s="16" t="e">
        <f>IF(#REF!=R598,"","*")</f>
        <v>#REF!</v>
      </c>
      <c r="S924" s="16" t="e">
        <f>IF(#REF!=S598,"","*")</f>
        <v>#REF!</v>
      </c>
      <c r="T924" s="16" t="e">
        <f>IF(#REF!=T598,"","*")</f>
        <v>#REF!</v>
      </c>
      <c r="U924" s="16" t="e">
        <f>IF(#REF!=U598,"","*")</f>
        <v>#REF!</v>
      </c>
    </row>
    <row r="925" spans="1:21" s="18" customFormat="1" ht="15.75" hidden="1" customHeight="1" x14ac:dyDescent="0.2">
      <c r="A925" s="91" t="s">
        <v>332</v>
      </c>
      <c r="B925" s="17" t="s">
        <v>210</v>
      </c>
      <c r="C925" s="63" t="s">
        <v>22</v>
      </c>
      <c r="D925" s="64" t="e">
        <f>IF(#REF!=D599,"","*")</f>
        <v>#REF!</v>
      </c>
      <c r="E925" s="64" t="e">
        <f>IF(#REF!=E599,"","*")</f>
        <v>#REF!</v>
      </c>
      <c r="F925" s="64" t="e">
        <f>IF(#REF!=F599,"","*")</f>
        <v>#REF!</v>
      </c>
      <c r="G925" s="64" t="e">
        <f>IF(#REF!=G599,"","*")</f>
        <v>#REF!</v>
      </c>
      <c r="H925" s="64" t="e">
        <f>IF(#REF!=H599,"","*")</f>
        <v>#REF!</v>
      </c>
      <c r="I925" s="64" t="e">
        <f>IF(#REF!=I599,"","*")</f>
        <v>#REF!</v>
      </c>
      <c r="J925" s="64" t="e">
        <f>IF(#REF!=J599,"","*")</f>
        <v>#REF!</v>
      </c>
      <c r="K925" s="64" t="e">
        <f>IF(#REF!=K599,"","*")</f>
        <v>#REF!</v>
      </c>
      <c r="L925" s="64" t="e">
        <f>IF(#REF!=L599,"","*")</f>
        <v>#REF!</v>
      </c>
      <c r="M925" s="64" t="e">
        <f>IF(#REF!=M599,"","*")</f>
        <v>#REF!</v>
      </c>
      <c r="N925" s="64" t="e">
        <f>IF(#REF!=N599,"","*")</f>
        <v>#REF!</v>
      </c>
      <c r="O925" s="64" t="e">
        <f>IF(#REF!=O599,"","*")</f>
        <v>#REF!</v>
      </c>
      <c r="P925" s="64" t="e">
        <f>IF(#REF!=P599,"","*")</f>
        <v>#REF!</v>
      </c>
      <c r="Q925" s="64" t="e">
        <f>IF(#REF!=Q599,"","*")</f>
        <v>#REF!</v>
      </c>
      <c r="R925" s="64" t="e">
        <f>IF(#REF!=R599,"","*")</f>
        <v>#REF!</v>
      </c>
      <c r="S925" s="64" t="e">
        <f>IF(#REF!=S599,"","*")</f>
        <v>#REF!</v>
      </c>
      <c r="T925" s="64" t="e">
        <f>IF(#REF!=T599,"","*")</f>
        <v>#REF!</v>
      </c>
      <c r="U925" s="64" t="e">
        <f>IF(#REF!=U599,"","*")</f>
        <v>#REF!</v>
      </c>
    </row>
    <row r="926" spans="1:21" s="18" customFormat="1" ht="15.75" hidden="1" customHeight="1" x14ac:dyDescent="0.2">
      <c r="A926" s="92"/>
      <c r="B926" s="19" t="s">
        <v>211</v>
      </c>
      <c r="C926" s="42" t="s">
        <v>17</v>
      </c>
      <c r="D926" s="20" t="e">
        <f>IF(#REF!=D600,"","*")</f>
        <v>#REF!</v>
      </c>
      <c r="E926" s="20" t="e">
        <f>IF(#REF!=E600,"","*")</f>
        <v>#REF!</v>
      </c>
      <c r="F926" s="20" t="e">
        <f>IF(#REF!=F600,"","*")</f>
        <v>#REF!</v>
      </c>
      <c r="G926" s="20" t="e">
        <f>IF(#REF!=G600,"","*")</f>
        <v>#REF!</v>
      </c>
      <c r="H926" s="20" t="e">
        <f>IF(#REF!=H600,"","*")</f>
        <v>#REF!</v>
      </c>
      <c r="I926" s="20" t="e">
        <f>IF(#REF!=I600,"","*")</f>
        <v>#REF!</v>
      </c>
      <c r="J926" s="20" t="e">
        <f>IF(#REF!=J600,"","*")</f>
        <v>#REF!</v>
      </c>
      <c r="K926" s="20" t="e">
        <f>IF(#REF!=K600,"","*")</f>
        <v>#REF!</v>
      </c>
      <c r="L926" s="20" t="e">
        <f>IF(#REF!=L600,"","*")</f>
        <v>#REF!</v>
      </c>
      <c r="M926" s="20" t="e">
        <f>IF(#REF!=M600,"","*")</f>
        <v>#REF!</v>
      </c>
      <c r="N926" s="20" t="e">
        <f>IF(#REF!=N600,"","*")</f>
        <v>#REF!</v>
      </c>
      <c r="O926" s="20" t="e">
        <f>IF(#REF!=O600,"","*")</f>
        <v>#REF!</v>
      </c>
      <c r="P926" s="20" t="e">
        <f>IF(#REF!=P600,"","*")</f>
        <v>#REF!</v>
      </c>
      <c r="Q926" s="20" t="e">
        <f>IF(#REF!=Q600,"","*")</f>
        <v>#REF!</v>
      </c>
      <c r="R926" s="20" t="e">
        <f>IF(#REF!=R600,"","*")</f>
        <v>#REF!</v>
      </c>
      <c r="S926" s="20" t="e">
        <f>IF(#REF!=S600,"","*")</f>
        <v>#REF!</v>
      </c>
      <c r="T926" s="20" t="e">
        <f>IF(#REF!=T600,"","*")</f>
        <v>#REF!</v>
      </c>
      <c r="U926" s="20" t="e">
        <f>IF(#REF!=U600,"","*")</f>
        <v>#REF!</v>
      </c>
    </row>
    <row r="927" spans="1:21" s="18" customFormat="1" ht="15.75" hidden="1" customHeight="1" x14ac:dyDescent="0.2">
      <c r="A927" s="92"/>
      <c r="B927" s="21" t="s">
        <v>248</v>
      </c>
      <c r="C927" s="42" t="s">
        <v>14</v>
      </c>
      <c r="D927" s="20" t="e">
        <f>IF(#REF!=D601,"","*")</f>
        <v>#REF!</v>
      </c>
      <c r="E927" s="20" t="e">
        <f>IF(#REF!=E601,"","*")</f>
        <v>#REF!</v>
      </c>
      <c r="F927" s="20" t="e">
        <f>IF(#REF!=F601,"","*")</f>
        <v>#REF!</v>
      </c>
      <c r="G927" s="20" t="e">
        <f>IF(#REF!=G601,"","*")</f>
        <v>#REF!</v>
      </c>
      <c r="H927" s="20" t="e">
        <f>IF(#REF!=H601,"","*")</f>
        <v>#REF!</v>
      </c>
      <c r="I927" s="20" t="e">
        <f>IF(#REF!=I601,"","*")</f>
        <v>#REF!</v>
      </c>
      <c r="J927" s="20" t="e">
        <f>IF(#REF!=J601,"","*")</f>
        <v>#REF!</v>
      </c>
      <c r="K927" s="20" t="e">
        <f>IF(#REF!=K601,"","*")</f>
        <v>#REF!</v>
      </c>
      <c r="L927" s="20" t="e">
        <f>IF(#REF!=L601,"","*")</f>
        <v>#REF!</v>
      </c>
      <c r="M927" s="20" t="e">
        <f>IF(#REF!=M601,"","*")</f>
        <v>#REF!</v>
      </c>
      <c r="N927" s="20" t="e">
        <f>IF(#REF!=N601,"","*")</f>
        <v>#REF!</v>
      </c>
      <c r="O927" s="20" t="e">
        <f>IF(#REF!=O601,"","*")</f>
        <v>#REF!</v>
      </c>
      <c r="P927" s="20" t="e">
        <f>IF(#REF!=P601,"","*")</f>
        <v>#REF!</v>
      </c>
      <c r="Q927" s="20" t="e">
        <f>IF(#REF!=Q601,"","*")</f>
        <v>#REF!</v>
      </c>
      <c r="R927" s="20" t="e">
        <f>IF(#REF!=R601,"","*")</f>
        <v>#REF!</v>
      </c>
      <c r="S927" s="20" t="e">
        <f>IF(#REF!=S601,"","*")</f>
        <v>#REF!</v>
      </c>
      <c r="T927" s="20" t="e">
        <f>IF(#REF!=T601,"","*")</f>
        <v>#REF!</v>
      </c>
      <c r="U927" s="20" t="e">
        <f>IF(#REF!=U601,"","*")</f>
        <v>#REF!</v>
      </c>
    </row>
    <row r="928" spans="1:21" s="18" customFormat="1" ht="15.75" hidden="1" customHeight="1" x14ac:dyDescent="0.2">
      <c r="A928" s="92"/>
      <c r="B928" s="21" t="s">
        <v>212</v>
      </c>
      <c r="C928" s="42" t="s">
        <v>15</v>
      </c>
      <c r="D928" s="20" t="e">
        <f>IF(#REF!=D602,"","*")</f>
        <v>#REF!</v>
      </c>
      <c r="E928" s="20" t="e">
        <f>IF(#REF!=E602,"","*")</f>
        <v>#REF!</v>
      </c>
      <c r="F928" s="20" t="e">
        <f>IF(#REF!=F602,"","*")</f>
        <v>#REF!</v>
      </c>
      <c r="G928" s="20" t="e">
        <f>IF(#REF!=G602,"","*")</f>
        <v>#REF!</v>
      </c>
      <c r="H928" s="20" t="e">
        <f>IF(#REF!=H602,"","*")</f>
        <v>#REF!</v>
      </c>
      <c r="I928" s="20" t="e">
        <f>IF(#REF!=I602,"","*")</f>
        <v>#REF!</v>
      </c>
      <c r="J928" s="20" t="e">
        <f>IF(#REF!=J602,"","*")</f>
        <v>#REF!</v>
      </c>
      <c r="K928" s="20" t="e">
        <f>IF(#REF!=K602,"","*")</f>
        <v>#REF!</v>
      </c>
      <c r="L928" s="20" t="e">
        <f>IF(#REF!=L602,"","*")</f>
        <v>#REF!</v>
      </c>
      <c r="M928" s="20" t="e">
        <f>IF(#REF!=M602,"","*")</f>
        <v>#REF!</v>
      </c>
      <c r="N928" s="20" t="e">
        <f>IF(#REF!=N602,"","*")</f>
        <v>#REF!</v>
      </c>
      <c r="O928" s="20" t="e">
        <f>IF(#REF!=O602,"","*")</f>
        <v>#REF!</v>
      </c>
      <c r="P928" s="20" t="e">
        <f>IF(#REF!=P602,"","*")</f>
        <v>#REF!</v>
      </c>
      <c r="Q928" s="20" t="e">
        <f>IF(#REF!=Q602,"","*")</f>
        <v>#REF!</v>
      </c>
      <c r="R928" s="20" t="e">
        <f>IF(#REF!=R602,"","*")</f>
        <v>#REF!</v>
      </c>
      <c r="S928" s="20" t="e">
        <f>IF(#REF!=S602,"","*")</f>
        <v>#REF!</v>
      </c>
      <c r="T928" s="20" t="e">
        <f>IF(#REF!=T602,"","*")</f>
        <v>#REF!</v>
      </c>
      <c r="U928" s="20" t="e">
        <f>IF(#REF!=U602,"","*")</f>
        <v>#REF!</v>
      </c>
    </row>
    <row r="929" spans="1:21" s="18" customFormat="1" ht="15.75" hidden="1" customHeight="1" x14ac:dyDescent="0.2">
      <c r="A929" s="92"/>
      <c r="B929" s="19" t="s">
        <v>333</v>
      </c>
      <c r="C929" s="42" t="s">
        <v>16</v>
      </c>
      <c r="D929" s="20" t="e">
        <f>IF(#REF!=D603,"","*")</f>
        <v>#REF!</v>
      </c>
      <c r="E929" s="20" t="e">
        <f>IF(#REF!=E603,"","*")</f>
        <v>#REF!</v>
      </c>
      <c r="F929" s="20" t="e">
        <f>IF(#REF!=F603,"","*")</f>
        <v>#REF!</v>
      </c>
      <c r="G929" s="20" t="e">
        <f>IF(#REF!=G603,"","*")</f>
        <v>#REF!</v>
      </c>
      <c r="H929" s="20" t="e">
        <f>IF(#REF!=H603,"","*")</f>
        <v>#REF!</v>
      </c>
      <c r="I929" s="20" t="e">
        <f>IF(#REF!=I603,"","*")</f>
        <v>#REF!</v>
      </c>
      <c r="J929" s="20" t="e">
        <f>IF(#REF!=J603,"","*")</f>
        <v>#REF!</v>
      </c>
      <c r="K929" s="20" t="e">
        <f>IF(#REF!=K603,"","*")</f>
        <v>#REF!</v>
      </c>
      <c r="L929" s="20" t="e">
        <f>IF(#REF!=L603,"","*")</f>
        <v>#REF!</v>
      </c>
      <c r="M929" s="20" t="e">
        <f>IF(#REF!=M603,"","*")</f>
        <v>#REF!</v>
      </c>
      <c r="N929" s="20" t="e">
        <f>IF(#REF!=N603,"","*")</f>
        <v>#REF!</v>
      </c>
      <c r="O929" s="20" t="e">
        <f>IF(#REF!=O603,"","*")</f>
        <v>#REF!</v>
      </c>
      <c r="P929" s="20" t="e">
        <f>IF(#REF!=P603,"","*")</f>
        <v>#REF!</v>
      </c>
      <c r="Q929" s="20" t="e">
        <f>IF(#REF!=Q603,"","*")</f>
        <v>#REF!</v>
      </c>
      <c r="R929" s="20" t="e">
        <f>IF(#REF!=R603,"","*")</f>
        <v>#REF!</v>
      </c>
      <c r="S929" s="20" t="e">
        <f>IF(#REF!=S603,"","*")</f>
        <v>#REF!</v>
      </c>
      <c r="T929" s="20" t="e">
        <f>IF(#REF!=T603,"","*")</f>
        <v>#REF!</v>
      </c>
      <c r="U929" s="20" t="e">
        <f>IF(#REF!=U603,"","*")</f>
        <v>#REF!</v>
      </c>
    </row>
    <row r="930" spans="1:21" s="18" customFormat="1" ht="15.75" hidden="1" customHeight="1" x14ac:dyDescent="0.2">
      <c r="A930" s="92"/>
      <c r="B930" s="19" t="s">
        <v>221</v>
      </c>
      <c r="C930" s="42" t="s">
        <v>18</v>
      </c>
      <c r="D930" s="20" t="e">
        <f>IF(#REF!=D604,"","*")</f>
        <v>#REF!</v>
      </c>
      <c r="E930" s="20" t="e">
        <f>IF(#REF!=E604,"","*")</f>
        <v>#REF!</v>
      </c>
      <c r="F930" s="20" t="e">
        <f>IF(#REF!=F604,"","*")</f>
        <v>#REF!</v>
      </c>
      <c r="G930" s="20" t="e">
        <f>IF(#REF!=G604,"","*")</f>
        <v>#REF!</v>
      </c>
      <c r="H930" s="20" t="e">
        <f>IF(#REF!=H604,"","*")</f>
        <v>#REF!</v>
      </c>
      <c r="I930" s="20" t="e">
        <f>IF(#REF!=I604,"","*")</f>
        <v>#REF!</v>
      </c>
      <c r="J930" s="20" t="e">
        <f>IF(#REF!=J604,"","*")</f>
        <v>#REF!</v>
      </c>
      <c r="K930" s="20" t="e">
        <f>IF(#REF!=K604,"","*")</f>
        <v>#REF!</v>
      </c>
      <c r="L930" s="20" t="e">
        <f>IF(#REF!=L604,"","*")</f>
        <v>#REF!</v>
      </c>
      <c r="M930" s="20" t="e">
        <f>IF(#REF!=M604,"","*")</f>
        <v>#REF!</v>
      </c>
      <c r="N930" s="20" t="e">
        <f>IF(#REF!=N604,"","*")</f>
        <v>#REF!</v>
      </c>
      <c r="O930" s="20" t="e">
        <f>IF(#REF!=O604,"","*")</f>
        <v>#REF!</v>
      </c>
      <c r="P930" s="20" t="e">
        <f>IF(#REF!=P604,"","*")</f>
        <v>#REF!</v>
      </c>
      <c r="Q930" s="20" t="e">
        <f>IF(#REF!=Q604,"","*")</f>
        <v>#REF!</v>
      </c>
      <c r="R930" s="20" t="e">
        <f>IF(#REF!=R604,"","*")</f>
        <v>#REF!</v>
      </c>
      <c r="S930" s="20" t="e">
        <f>IF(#REF!=S604,"","*")</f>
        <v>#REF!</v>
      </c>
      <c r="T930" s="20" t="e">
        <f>IF(#REF!=T604,"","*")</f>
        <v>#REF!</v>
      </c>
      <c r="U930" s="20" t="e">
        <f>IF(#REF!=U604,"","*")</f>
        <v>#REF!</v>
      </c>
    </row>
    <row r="931" spans="1:21" s="18" customFormat="1" ht="15.75" hidden="1" customHeight="1" x14ac:dyDescent="0.2">
      <c r="A931" s="76" t="s">
        <v>334</v>
      </c>
      <c r="B931" s="17" t="s">
        <v>210</v>
      </c>
      <c r="C931" s="63" t="s">
        <v>22</v>
      </c>
      <c r="D931" s="64" t="e">
        <f>IF(#REF!=D605,"","*")</f>
        <v>#REF!</v>
      </c>
      <c r="E931" s="64" t="e">
        <f>IF(#REF!=E605,"","*")</f>
        <v>#REF!</v>
      </c>
      <c r="F931" s="64" t="e">
        <f>IF(#REF!=F605,"","*")</f>
        <v>#REF!</v>
      </c>
      <c r="G931" s="64" t="e">
        <f>IF(#REF!=G605,"","*")</f>
        <v>#REF!</v>
      </c>
      <c r="H931" s="64" t="e">
        <f>IF(#REF!=H605,"","*")</f>
        <v>#REF!</v>
      </c>
      <c r="I931" s="64" t="e">
        <f>IF(#REF!=I605,"","*")</f>
        <v>#REF!</v>
      </c>
      <c r="J931" s="64" t="e">
        <f>IF(#REF!=J605,"","*")</f>
        <v>#REF!</v>
      </c>
      <c r="K931" s="64" t="e">
        <f>IF(#REF!=K605,"","*")</f>
        <v>#REF!</v>
      </c>
      <c r="L931" s="64" t="e">
        <f>IF(#REF!=L605,"","*")</f>
        <v>#REF!</v>
      </c>
      <c r="M931" s="64" t="e">
        <f>IF(#REF!=M605,"","*")</f>
        <v>#REF!</v>
      </c>
      <c r="N931" s="64" t="e">
        <f>IF(#REF!=N605,"","*")</f>
        <v>#REF!</v>
      </c>
      <c r="O931" s="64" t="e">
        <f>IF(#REF!=O605,"","*")</f>
        <v>#REF!</v>
      </c>
      <c r="P931" s="64" t="e">
        <f>IF(#REF!=P605,"","*")</f>
        <v>#REF!</v>
      </c>
      <c r="Q931" s="64" t="e">
        <f>IF(#REF!=Q605,"","*")</f>
        <v>#REF!</v>
      </c>
      <c r="R931" s="64" t="e">
        <f>IF(#REF!=R605,"","*")</f>
        <v>#REF!</v>
      </c>
      <c r="S931" s="64" t="e">
        <f>IF(#REF!=S605,"","*")</f>
        <v>#REF!</v>
      </c>
      <c r="T931" s="64" t="e">
        <f>IF(#REF!=T605,"","*")</f>
        <v>#REF!</v>
      </c>
      <c r="U931" s="64" t="e">
        <f>IF(#REF!=U605,"","*")</f>
        <v>#REF!</v>
      </c>
    </row>
    <row r="932" spans="1:21" s="18" customFormat="1" ht="15.75" hidden="1" customHeight="1" x14ac:dyDescent="0.2">
      <c r="A932" s="76"/>
      <c r="B932" s="22" t="s">
        <v>211</v>
      </c>
      <c r="C932" s="23" t="s">
        <v>17</v>
      </c>
      <c r="D932" s="24" t="e">
        <f>IF(#REF!=D606,"","*")</f>
        <v>#REF!</v>
      </c>
      <c r="E932" s="24" t="e">
        <f>IF(#REF!=E606,"","*")</f>
        <v>#REF!</v>
      </c>
      <c r="F932" s="24" t="e">
        <f>IF(#REF!=F606,"","*")</f>
        <v>#REF!</v>
      </c>
      <c r="G932" s="24" t="e">
        <f>IF(#REF!=G606,"","*")</f>
        <v>#REF!</v>
      </c>
      <c r="H932" s="24" t="e">
        <f>IF(#REF!=H606,"","*")</f>
        <v>#REF!</v>
      </c>
      <c r="I932" s="24" t="e">
        <f>IF(#REF!=I606,"","*")</f>
        <v>#REF!</v>
      </c>
      <c r="J932" s="24" t="e">
        <f>IF(#REF!=J606,"","*")</f>
        <v>#REF!</v>
      </c>
      <c r="K932" s="24" t="e">
        <f>IF(#REF!=K606,"","*")</f>
        <v>#REF!</v>
      </c>
      <c r="L932" s="24" t="e">
        <f>IF(#REF!=L606,"","*")</f>
        <v>#REF!</v>
      </c>
      <c r="M932" s="24" t="e">
        <f>IF(#REF!=M606,"","*")</f>
        <v>#REF!</v>
      </c>
      <c r="N932" s="24" t="e">
        <f>IF(#REF!=N606,"","*")</f>
        <v>#REF!</v>
      </c>
      <c r="O932" s="24" t="e">
        <f>IF(#REF!=O606,"","*")</f>
        <v>#REF!</v>
      </c>
      <c r="P932" s="24" t="e">
        <f>IF(#REF!=P606,"","*")</f>
        <v>#REF!</v>
      </c>
      <c r="Q932" s="24" t="e">
        <f>IF(#REF!=Q606,"","*")</f>
        <v>#REF!</v>
      </c>
      <c r="R932" s="24" t="e">
        <f>IF(#REF!=R606,"","*")</f>
        <v>#REF!</v>
      </c>
      <c r="S932" s="24" t="e">
        <f>IF(#REF!=S606,"","*")</f>
        <v>#REF!</v>
      </c>
      <c r="T932" s="24" t="e">
        <f>IF(#REF!=T606,"","*")</f>
        <v>#REF!</v>
      </c>
      <c r="U932" s="24" t="e">
        <f>IF(#REF!=U606,"","*")</f>
        <v>#REF!</v>
      </c>
    </row>
    <row r="933" spans="1:21" s="18" customFormat="1" ht="15.75" hidden="1" customHeight="1" x14ac:dyDescent="0.2">
      <c r="A933" s="76"/>
      <c r="B933" s="21" t="s">
        <v>248</v>
      </c>
      <c r="C933" s="23" t="s">
        <v>14</v>
      </c>
      <c r="D933" s="24" t="e">
        <f>IF(#REF!=D607,"","*")</f>
        <v>#REF!</v>
      </c>
      <c r="E933" s="24" t="e">
        <f>IF(#REF!=E607,"","*")</f>
        <v>#REF!</v>
      </c>
      <c r="F933" s="24" t="e">
        <f>IF(#REF!=F607,"","*")</f>
        <v>#REF!</v>
      </c>
      <c r="G933" s="24" t="e">
        <f>IF(#REF!=G607,"","*")</f>
        <v>#REF!</v>
      </c>
      <c r="H933" s="24" t="e">
        <f>IF(#REF!=H607,"","*")</f>
        <v>#REF!</v>
      </c>
      <c r="I933" s="24" t="e">
        <f>IF(#REF!=I607,"","*")</f>
        <v>#REF!</v>
      </c>
      <c r="J933" s="24" t="e">
        <f>IF(#REF!=J607,"","*")</f>
        <v>#REF!</v>
      </c>
      <c r="K933" s="24" t="e">
        <f>IF(#REF!=K607,"","*")</f>
        <v>#REF!</v>
      </c>
      <c r="L933" s="24" t="e">
        <f>IF(#REF!=L607,"","*")</f>
        <v>#REF!</v>
      </c>
      <c r="M933" s="24" t="e">
        <f>IF(#REF!=M607,"","*")</f>
        <v>#REF!</v>
      </c>
      <c r="N933" s="24" t="e">
        <f>IF(#REF!=N607,"","*")</f>
        <v>#REF!</v>
      </c>
      <c r="O933" s="24" t="e">
        <f>IF(#REF!=O607,"","*")</f>
        <v>#REF!</v>
      </c>
      <c r="P933" s="24" t="e">
        <f>IF(#REF!=P607,"","*")</f>
        <v>#REF!</v>
      </c>
      <c r="Q933" s="24" t="e">
        <f>IF(#REF!=Q607,"","*")</f>
        <v>#REF!</v>
      </c>
      <c r="R933" s="24" t="e">
        <f>IF(#REF!=R607,"","*")</f>
        <v>#REF!</v>
      </c>
      <c r="S933" s="24" t="e">
        <f>IF(#REF!=S607,"","*")</f>
        <v>#REF!</v>
      </c>
      <c r="T933" s="24" t="e">
        <f>IF(#REF!=T607,"","*")</f>
        <v>#REF!</v>
      </c>
      <c r="U933" s="24" t="e">
        <f>IF(#REF!=U607,"","*")</f>
        <v>#REF!</v>
      </c>
    </row>
    <row r="934" spans="1:21" s="18" customFormat="1" ht="15.75" hidden="1" customHeight="1" x14ac:dyDescent="0.2">
      <c r="A934" s="76"/>
      <c r="B934" s="21" t="s">
        <v>212</v>
      </c>
      <c r="C934" s="23" t="s">
        <v>15</v>
      </c>
      <c r="D934" s="24" t="e">
        <f>IF(#REF!=D608,"","*")</f>
        <v>#REF!</v>
      </c>
      <c r="E934" s="24" t="e">
        <f>IF(#REF!=E608,"","*")</f>
        <v>#REF!</v>
      </c>
      <c r="F934" s="24" t="e">
        <f>IF(#REF!=F608,"","*")</f>
        <v>#REF!</v>
      </c>
      <c r="G934" s="24" t="e">
        <f>IF(#REF!=G608,"","*")</f>
        <v>#REF!</v>
      </c>
      <c r="H934" s="24" t="e">
        <f>IF(#REF!=H608,"","*")</f>
        <v>#REF!</v>
      </c>
      <c r="I934" s="24" t="e">
        <f>IF(#REF!=I608,"","*")</f>
        <v>#REF!</v>
      </c>
      <c r="J934" s="24" t="e">
        <f>IF(#REF!=J608,"","*")</f>
        <v>#REF!</v>
      </c>
      <c r="K934" s="24" t="e">
        <f>IF(#REF!=K608,"","*")</f>
        <v>#REF!</v>
      </c>
      <c r="L934" s="24" t="e">
        <f>IF(#REF!=L608,"","*")</f>
        <v>#REF!</v>
      </c>
      <c r="M934" s="24" t="e">
        <f>IF(#REF!=M608,"","*")</f>
        <v>#REF!</v>
      </c>
      <c r="N934" s="24" t="e">
        <f>IF(#REF!=N608,"","*")</f>
        <v>#REF!</v>
      </c>
      <c r="O934" s="24" t="e">
        <f>IF(#REF!=O608,"","*")</f>
        <v>#REF!</v>
      </c>
      <c r="P934" s="24" t="e">
        <f>IF(#REF!=P608,"","*")</f>
        <v>#REF!</v>
      </c>
      <c r="Q934" s="24" t="e">
        <f>IF(#REF!=Q608,"","*")</f>
        <v>#REF!</v>
      </c>
      <c r="R934" s="24" t="e">
        <f>IF(#REF!=R608,"","*")</f>
        <v>#REF!</v>
      </c>
      <c r="S934" s="24" t="e">
        <f>IF(#REF!=S608,"","*")</f>
        <v>#REF!</v>
      </c>
      <c r="T934" s="24" t="e">
        <f>IF(#REF!=T608,"","*")</f>
        <v>#REF!</v>
      </c>
      <c r="U934" s="24" t="e">
        <f>IF(#REF!=U608,"","*")</f>
        <v>#REF!</v>
      </c>
    </row>
    <row r="935" spans="1:21" s="18" customFormat="1" ht="15.75" hidden="1" customHeight="1" x14ac:dyDescent="0.2">
      <c r="A935" s="76"/>
      <c r="B935" s="22" t="s">
        <v>333</v>
      </c>
      <c r="C935" s="23" t="s">
        <v>16</v>
      </c>
      <c r="D935" s="24" t="e">
        <f>IF(#REF!=D609,"","*")</f>
        <v>#REF!</v>
      </c>
      <c r="E935" s="24" t="e">
        <f>IF(#REF!=E609,"","*")</f>
        <v>#REF!</v>
      </c>
      <c r="F935" s="24" t="e">
        <f>IF(#REF!=F609,"","*")</f>
        <v>#REF!</v>
      </c>
      <c r="G935" s="24" t="e">
        <f>IF(#REF!=G609,"","*")</f>
        <v>#REF!</v>
      </c>
      <c r="H935" s="24" t="e">
        <f>IF(#REF!=H609,"","*")</f>
        <v>#REF!</v>
      </c>
      <c r="I935" s="24" t="e">
        <f>IF(#REF!=I609,"","*")</f>
        <v>#REF!</v>
      </c>
      <c r="J935" s="24" t="e">
        <f>IF(#REF!=J609,"","*")</f>
        <v>#REF!</v>
      </c>
      <c r="K935" s="24" t="e">
        <f>IF(#REF!=K609,"","*")</f>
        <v>#REF!</v>
      </c>
      <c r="L935" s="24" t="e">
        <f>IF(#REF!=L609,"","*")</f>
        <v>#REF!</v>
      </c>
      <c r="M935" s="24" t="e">
        <f>IF(#REF!=M609,"","*")</f>
        <v>#REF!</v>
      </c>
      <c r="N935" s="24" t="e">
        <f>IF(#REF!=N609,"","*")</f>
        <v>#REF!</v>
      </c>
      <c r="O935" s="24" t="e">
        <f>IF(#REF!=O609,"","*")</f>
        <v>#REF!</v>
      </c>
      <c r="P935" s="24" t="e">
        <f>IF(#REF!=P609,"","*")</f>
        <v>#REF!</v>
      </c>
      <c r="Q935" s="24" t="e">
        <f>IF(#REF!=Q609,"","*")</f>
        <v>#REF!</v>
      </c>
      <c r="R935" s="24" t="e">
        <f>IF(#REF!=R609,"","*")</f>
        <v>#REF!</v>
      </c>
      <c r="S935" s="24" t="e">
        <f>IF(#REF!=S609,"","*")</f>
        <v>#REF!</v>
      </c>
      <c r="T935" s="24" t="e">
        <f>IF(#REF!=T609,"","*")</f>
        <v>#REF!</v>
      </c>
      <c r="U935" s="24" t="e">
        <f>IF(#REF!=U609,"","*")</f>
        <v>#REF!</v>
      </c>
    </row>
    <row r="936" spans="1:21" s="18" customFormat="1" ht="15.75" hidden="1" customHeight="1" x14ac:dyDescent="0.2">
      <c r="A936" s="77"/>
      <c r="B936" s="25" t="s">
        <v>221</v>
      </c>
      <c r="C936" s="26" t="s">
        <v>18</v>
      </c>
      <c r="D936" s="27" t="e">
        <f>IF(#REF!=D610,"","*")</f>
        <v>#REF!</v>
      </c>
      <c r="E936" s="27" t="e">
        <f>IF(#REF!=E610,"","*")</f>
        <v>#REF!</v>
      </c>
      <c r="F936" s="27" t="e">
        <f>IF(#REF!=F610,"","*")</f>
        <v>#REF!</v>
      </c>
      <c r="G936" s="27" t="e">
        <f>IF(#REF!=G610,"","*")</f>
        <v>#REF!</v>
      </c>
      <c r="H936" s="27" t="e">
        <f>IF(#REF!=H610,"","*")</f>
        <v>#REF!</v>
      </c>
      <c r="I936" s="27" t="e">
        <f>IF(#REF!=I610,"","*")</f>
        <v>#REF!</v>
      </c>
      <c r="J936" s="27" t="e">
        <f>IF(#REF!=J610,"","*")</f>
        <v>#REF!</v>
      </c>
      <c r="K936" s="27" t="e">
        <f>IF(#REF!=K610,"","*")</f>
        <v>#REF!</v>
      </c>
      <c r="L936" s="27" t="e">
        <f>IF(#REF!=L610,"","*")</f>
        <v>#REF!</v>
      </c>
      <c r="M936" s="27" t="e">
        <f>IF(#REF!=M610,"","*")</f>
        <v>#REF!</v>
      </c>
      <c r="N936" s="27" t="e">
        <f>IF(#REF!=N610,"","*")</f>
        <v>#REF!</v>
      </c>
      <c r="O936" s="27" t="e">
        <f>IF(#REF!=O610,"","*")</f>
        <v>#REF!</v>
      </c>
      <c r="P936" s="27" t="e">
        <f>IF(#REF!=P610,"","*")</f>
        <v>#REF!</v>
      </c>
      <c r="Q936" s="27" t="e">
        <f>IF(#REF!=Q610,"","*")</f>
        <v>#REF!</v>
      </c>
      <c r="R936" s="27" t="e">
        <f>IF(#REF!=R610,"","*")</f>
        <v>#REF!</v>
      </c>
      <c r="S936" s="27" t="e">
        <f>IF(#REF!=S610,"","*")</f>
        <v>#REF!</v>
      </c>
      <c r="T936" s="27" t="e">
        <f>IF(#REF!=T610,"","*")</f>
        <v>#REF!</v>
      </c>
      <c r="U936" s="27" t="e">
        <f>IF(#REF!=U610,"","*")</f>
        <v>#REF!</v>
      </c>
    </row>
    <row r="937" spans="1:21" ht="15.75" hidden="1" customHeight="1" x14ac:dyDescent="0.2">
      <c r="A937" s="72" t="s">
        <v>235</v>
      </c>
      <c r="B937" s="73"/>
      <c r="C937" s="15" t="s">
        <v>37</v>
      </c>
      <c r="D937" s="16" t="str">
        <f t="shared" ref="D937:F937" si="273">IF(D281=D611,"","*")</f>
        <v/>
      </c>
      <c r="E937" s="16" t="str">
        <f t="shared" si="273"/>
        <v/>
      </c>
      <c r="F937" s="16" t="str">
        <f t="shared" si="273"/>
        <v/>
      </c>
      <c r="G937" s="16" t="str">
        <f t="shared" ref="G937:U937" si="274">IF(G281=G611,"","*")</f>
        <v/>
      </c>
      <c r="H937" s="16" t="str">
        <f t="shared" si="274"/>
        <v/>
      </c>
      <c r="I937" s="16" t="str">
        <f t="shared" si="274"/>
        <v/>
      </c>
      <c r="J937" s="16" t="str">
        <f t="shared" si="274"/>
        <v/>
      </c>
      <c r="K937" s="16" t="str">
        <f t="shared" si="274"/>
        <v/>
      </c>
      <c r="L937" s="16" t="str">
        <f t="shared" si="274"/>
        <v/>
      </c>
      <c r="M937" s="16" t="str">
        <f t="shared" si="274"/>
        <v/>
      </c>
      <c r="N937" s="16" t="str">
        <f t="shared" si="274"/>
        <v/>
      </c>
      <c r="O937" s="16" t="str">
        <f t="shared" si="274"/>
        <v/>
      </c>
      <c r="P937" s="16" t="str">
        <f t="shared" si="274"/>
        <v/>
      </c>
      <c r="Q937" s="16" t="str">
        <f t="shared" si="274"/>
        <v/>
      </c>
      <c r="R937" s="16" t="str">
        <f t="shared" si="274"/>
        <v/>
      </c>
      <c r="S937" s="16" t="str">
        <f t="shared" si="274"/>
        <v/>
      </c>
      <c r="T937" s="16" t="str">
        <f t="shared" si="274"/>
        <v/>
      </c>
      <c r="U937" s="16" t="str">
        <f t="shared" si="274"/>
        <v/>
      </c>
    </row>
    <row r="938" spans="1:21" s="18" customFormat="1" ht="15.75" hidden="1" customHeight="1" x14ac:dyDescent="0.2">
      <c r="A938" s="91" t="s">
        <v>332</v>
      </c>
      <c r="B938" s="17" t="s">
        <v>210</v>
      </c>
      <c r="C938" s="63" t="s">
        <v>22</v>
      </c>
      <c r="D938" s="64" t="str">
        <f t="shared" ref="D938:U952" si="275">IF(D282=D612,"","*")</f>
        <v/>
      </c>
      <c r="E938" s="64" t="str">
        <f t="shared" si="275"/>
        <v/>
      </c>
      <c r="F938" s="64" t="str">
        <f t="shared" si="275"/>
        <v/>
      </c>
      <c r="G938" s="64" t="str">
        <f t="shared" si="275"/>
        <v/>
      </c>
      <c r="H938" s="64" t="str">
        <f t="shared" si="275"/>
        <v/>
      </c>
      <c r="I938" s="64" t="str">
        <f t="shared" si="275"/>
        <v/>
      </c>
      <c r="J938" s="64" t="str">
        <f t="shared" si="275"/>
        <v/>
      </c>
      <c r="K938" s="64" t="str">
        <f t="shared" si="275"/>
        <v/>
      </c>
      <c r="L938" s="64" t="str">
        <f t="shared" si="275"/>
        <v/>
      </c>
      <c r="M938" s="64" t="str">
        <f t="shared" si="275"/>
        <v/>
      </c>
      <c r="N938" s="64" t="str">
        <f t="shared" si="275"/>
        <v/>
      </c>
      <c r="O938" s="64" t="str">
        <f t="shared" si="275"/>
        <v/>
      </c>
      <c r="P938" s="64" t="str">
        <f t="shared" si="275"/>
        <v/>
      </c>
      <c r="Q938" s="64" t="str">
        <f t="shared" si="275"/>
        <v/>
      </c>
      <c r="R938" s="64" t="str">
        <f t="shared" si="275"/>
        <v/>
      </c>
      <c r="S938" s="64" t="str">
        <f t="shared" si="275"/>
        <v/>
      </c>
      <c r="T938" s="64" t="str">
        <f t="shared" si="275"/>
        <v/>
      </c>
      <c r="U938" s="64" t="str">
        <f t="shared" si="275"/>
        <v/>
      </c>
    </row>
    <row r="939" spans="1:21" s="18" customFormat="1" ht="15.75" hidden="1" customHeight="1" x14ac:dyDescent="0.2">
      <c r="A939" s="92"/>
      <c r="B939" s="19" t="s">
        <v>211</v>
      </c>
      <c r="C939" s="42" t="s">
        <v>17</v>
      </c>
      <c r="D939" s="20" t="str">
        <f t="shared" si="275"/>
        <v/>
      </c>
      <c r="E939" s="20" t="str">
        <f t="shared" si="275"/>
        <v/>
      </c>
      <c r="F939" s="20" t="str">
        <f t="shared" si="275"/>
        <v/>
      </c>
      <c r="G939" s="20" t="str">
        <f t="shared" si="275"/>
        <v/>
      </c>
      <c r="H939" s="20" t="str">
        <f t="shared" si="275"/>
        <v/>
      </c>
      <c r="I939" s="20" t="str">
        <f t="shared" si="275"/>
        <v/>
      </c>
      <c r="J939" s="20" t="str">
        <f t="shared" si="275"/>
        <v/>
      </c>
      <c r="K939" s="20" t="str">
        <f t="shared" si="275"/>
        <v/>
      </c>
      <c r="L939" s="20" t="str">
        <f t="shared" si="275"/>
        <v/>
      </c>
      <c r="M939" s="20" t="str">
        <f t="shared" si="275"/>
        <v/>
      </c>
      <c r="N939" s="20" t="str">
        <f t="shared" si="275"/>
        <v/>
      </c>
      <c r="O939" s="20" t="str">
        <f t="shared" si="275"/>
        <v/>
      </c>
      <c r="P939" s="20" t="str">
        <f t="shared" si="275"/>
        <v/>
      </c>
      <c r="Q939" s="20" t="str">
        <f t="shared" si="275"/>
        <v/>
      </c>
      <c r="R939" s="20" t="str">
        <f t="shared" si="275"/>
        <v/>
      </c>
      <c r="S939" s="20" t="str">
        <f t="shared" si="275"/>
        <v/>
      </c>
      <c r="T939" s="20" t="str">
        <f t="shared" si="275"/>
        <v/>
      </c>
      <c r="U939" s="20" t="str">
        <f t="shared" si="275"/>
        <v/>
      </c>
    </row>
    <row r="940" spans="1:21" s="18" customFormat="1" ht="15.75" hidden="1" customHeight="1" x14ac:dyDescent="0.2">
      <c r="A940" s="92"/>
      <c r="B940" s="21" t="s">
        <v>248</v>
      </c>
      <c r="C940" s="42" t="s">
        <v>14</v>
      </c>
      <c r="D940" s="20" t="str">
        <f t="shared" si="275"/>
        <v/>
      </c>
      <c r="E940" s="20" t="str">
        <f t="shared" si="275"/>
        <v/>
      </c>
      <c r="F940" s="20" t="str">
        <f t="shared" si="275"/>
        <v/>
      </c>
      <c r="G940" s="20" t="str">
        <f t="shared" si="275"/>
        <v/>
      </c>
      <c r="H940" s="20" t="str">
        <f t="shared" si="275"/>
        <v/>
      </c>
      <c r="I940" s="20" t="str">
        <f t="shared" si="275"/>
        <v/>
      </c>
      <c r="J940" s="20" t="str">
        <f t="shared" si="275"/>
        <v/>
      </c>
      <c r="K940" s="20" t="str">
        <f t="shared" si="275"/>
        <v/>
      </c>
      <c r="L940" s="20" t="str">
        <f t="shared" si="275"/>
        <v/>
      </c>
      <c r="M940" s="20" t="str">
        <f t="shared" si="275"/>
        <v/>
      </c>
      <c r="N940" s="20" t="str">
        <f t="shared" si="275"/>
        <v/>
      </c>
      <c r="O940" s="20" t="str">
        <f t="shared" si="275"/>
        <v/>
      </c>
      <c r="P940" s="20" t="str">
        <f t="shared" si="275"/>
        <v/>
      </c>
      <c r="Q940" s="20" t="str">
        <f t="shared" si="275"/>
        <v/>
      </c>
      <c r="R940" s="20" t="str">
        <f t="shared" si="275"/>
        <v/>
      </c>
      <c r="S940" s="20" t="str">
        <f t="shared" si="275"/>
        <v/>
      </c>
      <c r="T940" s="20" t="str">
        <f t="shared" si="275"/>
        <v/>
      </c>
      <c r="U940" s="20" t="str">
        <f t="shared" si="275"/>
        <v/>
      </c>
    </row>
    <row r="941" spans="1:21" s="18" customFormat="1" ht="15.75" hidden="1" customHeight="1" x14ac:dyDescent="0.2">
      <c r="A941" s="92"/>
      <c r="B941" s="21" t="s">
        <v>212</v>
      </c>
      <c r="C941" s="42" t="s">
        <v>15</v>
      </c>
      <c r="D941" s="20" t="str">
        <f t="shared" si="275"/>
        <v/>
      </c>
      <c r="E941" s="20" t="str">
        <f t="shared" si="275"/>
        <v/>
      </c>
      <c r="F941" s="20" t="str">
        <f t="shared" si="275"/>
        <v/>
      </c>
      <c r="G941" s="20" t="str">
        <f t="shared" si="275"/>
        <v/>
      </c>
      <c r="H941" s="20" t="str">
        <f t="shared" si="275"/>
        <v/>
      </c>
      <c r="I941" s="20" t="str">
        <f t="shared" si="275"/>
        <v/>
      </c>
      <c r="J941" s="20" t="str">
        <f t="shared" si="275"/>
        <v/>
      </c>
      <c r="K941" s="20" t="str">
        <f t="shared" si="275"/>
        <v/>
      </c>
      <c r="L941" s="20" t="str">
        <f t="shared" si="275"/>
        <v/>
      </c>
      <c r="M941" s="20" t="str">
        <f t="shared" si="275"/>
        <v/>
      </c>
      <c r="N941" s="20" t="str">
        <f t="shared" si="275"/>
        <v/>
      </c>
      <c r="O941" s="20" t="str">
        <f t="shared" si="275"/>
        <v/>
      </c>
      <c r="P941" s="20" t="str">
        <f t="shared" si="275"/>
        <v/>
      </c>
      <c r="Q941" s="20" t="str">
        <f t="shared" si="275"/>
        <v/>
      </c>
      <c r="R941" s="20" t="str">
        <f t="shared" si="275"/>
        <v/>
      </c>
      <c r="S941" s="20" t="str">
        <f t="shared" si="275"/>
        <v/>
      </c>
      <c r="T941" s="20" t="str">
        <f t="shared" si="275"/>
        <v/>
      </c>
      <c r="U941" s="20" t="str">
        <f t="shared" si="275"/>
        <v/>
      </c>
    </row>
    <row r="942" spans="1:21" s="18" customFormat="1" ht="15.75" hidden="1" customHeight="1" x14ac:dyDescent="0.2">
      <c r="A942" s="92"/>
      <c r="B942" s="19" t="s">
        <v>333</v>
      </c>
      <c r="C942" s="42" t="s">
        <v>16</v>
      </c>
      <c r="D942" s="20" t="str">
        <f t="shared" si="275"/>
        <v/>
      </c>
      <c r="E942" s="20" t="str">
        <f t="shared" si="275"/>
        <v/>
      </c>
      <c r="F942" s="20" t="str">
        <f t="shared" si="275"/>
        <v/>
      </c>
      <c r="G942" s="20" t="str">
        <f t="shared" si="275"/>
        <v/>
      </c>
      <c r="H942" s="20" t="str">
        <f t="shared" si="275"/>
        <v/>
      </c>
      <c r="I942" s="20" t="str">
        <f t="shared" si="275"/>
        <v/>
      </c>
      <c r="J942" s="20" t="str">
        <f t="shared" si="275"/>
        <v/>
      </c>
      <c r="K942" s="20" t="str">
        <f t="shared" si="275"/>
        <v/>
      </c>
      <c r="L942" s="20" t="str">
        <f t="shared" si="275"/>
        <v/>
      </c>
      <c r="M942" s="20" t="str">
        <f t="shared" si="275"/>
        <v/>
      </c>
      <c r="N942" s="20" t="str">
        <f t="shared" si="275"/>
        <v/>
      </c>
      <c r="O942" s="20" t="str">
        <f t="shared" si="275"/>
        <v/>
      </c>
      <c r="P942" s="20" t="str">
        <f t="shared" si="275"/>
        <v/>
      </c>
      <c r="Q942" s="20" t="str">
        <f t="shared" si="275"/>
        <v/>
      </c>
      <c r="R942" s="20" t="str">
        <f t="shared" si="275"/>
        <v/>
      </c>
      <c r="S942" s="20" t="str">
        <f t="shared" si="275"/>
        <v/>
      </c>
      <c r="T942" s="20" t="str">
        <f t="shared" si="275"/>
        <v/>
      </c>
      <c r="U942" s="20" t="str">
        <f t="shared" si="275"/>
        <v/>
      </c>
    </row>
    <row r="943" spans="1:21" s="18" customFormat="1" ht="15.75" hidden="1" customHeight="1" x14ac:dyDescent="0.2">
      <c r="A943" s="92"/>
      <c r="B943" s="19" t="s">
        <v>221</v>
      </c>
      <c r="C943" s="42" t="s">
        <v>18</v>
      </c>
      <c r="D943" s="20" t="str">
        <f t="shared" si="275"/>
        <v/>
      </c>
      <c r="E943" s="20" t="str">
        <f t="shared" si="275"/>
        <v/>
      </c>
      <c r="F943" s="20" t="str">
        <f t="shared" si="275"/>
        <v/>
      </c>
      <c r="G943" s="20" t="str">
        <f t="shared" si="275"/>
        <v/>
      </c>
      <c r="H943" s="20" t="str">
        <f t="shared" si="275"/>
        <v/>
      </c>
      <c r="I943" s="20" t="str">
        <f t="shared" si="275"/>
        <v/>
      </c>
      <c r="J943" s="20" t="str">
        <f t="shared" si="275"/>
        <v/>
      </c>
      <c r="K943" s="20" t="str">
        <f t="shared" si="275"/>
        <v/>
      </c>
      <c r="L943" s="20" t="str">
        <f t="shared" si="275"/>
        <v/>
      </c>
      <c r="M943" s="20" t="str">
        <f t="shared" si="275"/>
        <v/>
      </c>
      <c r="N943" s="20" t="str">
        <f t="shared" si="275"/>
        <v/>
      </c>
      <c r="O943" s="20" t="str">
        <f t="shared" si="275"/>
        <v/>
      </c>
      <c r="P943" s="20" t="str">
        <f t="shared" si="275"/>
        <v/>
      </c>
      <c r="Q943" s="20" t="str">
        <f t="shared" si="275"/>
        <v/>
      </c>
      <c r="R943" s="20" t="str">
        <f t="shared" si="275"/>
        <v/>
      </c>
      <c r="S943" s="20" t="str">
        <f t="shared" si="275"/>
        <v/>
      </c>
      <c r="T943" s="20" t="str">
        <f t="shared" si="275"/>
        <v/>
      </c>
      <c r="U943" s="20" t="str">
        <f t="shared" si="275"/>
        <v/>
      </c>
    </row>
    <row r="944" spans="1:21" s="18" customFormat="1" ht="15.75" hidden="1" customHeight="1" x14ac:dyDescent="0.2">
      <c r="A944" s="76" t="s">
        <v>334</v>
      </c>
      <c r="B944" s="17" t="s">
        <v>210</v>
      </c>
      <c r="C944" s="63" t="s">
        <v>22</v>
      </c>
      <c r="D944" s="64" t="str">
        <f t="shared" si="275"/>
        <v/>
      </c>
      <c r="E944" s="64" t="str">
        <f t="shared" si="275"/>
        <v/>
      </c>
      <c r="F944" s="64" t="str">
        <f t="shared" si="275"/>
        <v/>
      </c>
      <c r="G944" s="64" t="str">
        <f t="shared" si="275"/>
        <v/>
      </c>
      <c r="H944" s="64" t="str">
        <f t="shared" si="275"/>
        <v/>
      </c>
      <c r="I944" s="64" t="str">
        <f t="shared" si="275"/>
        <v/>
      </c>
      <c r="J944" s="64" t="str">
        <f t="shared" si="275"/>
        <v/>
      </c>
      <c r="K944" s="64" t="str">
        <f t="shared" si="275"/>
        <v/>
      </c>
      <c r="L944" s="64" t="str">
        <f t="shared" si="275"/>
        <v/>
      </c>
      <c r="M944" s="64" t="str">
        <f t="shared" si="275"/>
        <v/>
      </c>
      <c r="N944" s="64" t="str">
        <f t="shared" si="275"/>
        <v/>
      </c>
      <c r="O944" s="64" t="str">
        <f t="shared" si="275"/>
        <v/>
      </c>
      <c r="P944" s="64" t="str">
        <f t="shared" si="275"/>
        <v/>
      </c>
      <c r="Q944" s="64" t="str">
        <f t="shared" si="275"/>
        <v/>
      </c>
      <c r="R944" s="64" t="str">
        <f t="shared" si="275"/>
        <v/>
      </c>
      <c r="S944" s="64" t="str">
        <f t="shared" si="275"/>
        <v/>
      </c>
      <c r="T944" s="64" t="str">
        <f t="shared" si="275"/>
        <v/>
      </c>
      <c r="U944" s="64" t="str">
        <f t="shared" si="275"/>
        <v/>
      </c>
    </row>
    <row r="945" spans="1:21" s="18" customFormat="1" ht="15.75" hidden="1" customHeight="1" x14ac:dyDescent="0.2">
      <c r="A945" s="76"/>
      <c r="B945" s="22" t="s">
        <v>211</v>
      </c>
      <c r="C945" s="23" t="s">
        <v>17</v>
      </c>
      <c r="D945" s="24" t="str">
        <f t="shared" si="275"/>
        <v/>
      </c>
      <c r="E945" s="24" t="str">
        <f t="shared" si="275"/>
        <v/>
      </c>
      <c r="F945" s="24" t="str">
        <f t="shared" si="275"/>
        <v/>
      </c>
      <c r="G945" s="24" t="str">
        <f t="shared" si="275"/>
        <v/>
      </c>
      <c r="H945" s="24" t="str">
        <f t="shared" si="275"/>
        <v/>
      </c>
      <c r="I945" s="24" t="str">
        <f t="shared" si="275"/>
        <v/>
      </c>
      <c r="J945" s="24" t="str">
        <f t="shared" si="275"/>
        <v/>
      </c>
      <c r="K945" s="24" t="str">
        <f t="shared" si="275"/>
        <v/>
      </c>
      <c r="L945" s="24" t="str">
        <f t="shared" si="275"/>
        <v/>
      </c>
      <c r="M945" s="24" t="str">
        <f t="shared" si="275"/>
        <v/>
      </c>
      <c r="N945" s="24" t="str">
        <f t="shared" si="275"/>
        <v/>
      </c>
      <c r="O945" s="24" t="str">
        <f t="shared" si="275"/>
        <v/>
      </c>
      <c r="P945" s="24" t="str">
        <f t="shared" si="275"/>
        <v/>
      </c>
      <c r="Q945" s="24" t="str">
        <f t="shared" si="275"/>
        <v/>
      </c>
      <c r="R945" s="24" t="str">
        <f t="shared" si="275"/>
        <v/>
      </c>
      <c r="S945" s="24" t="str">
        <f t="shared" si="275"/>
        <v/>
      </c>
      <c r="T945" s="24" t="str">
        <f t="shared" si="275"/>
        <v/>
      </c>
      <c r="U945" s="24" t="str">
        <f t="shared" si="275"/>
        <v/>
      </c>
    </row>
    <row r="946" spans="1:21" s="18" customFormat="1" ht="15.75" hidden="1" customHeight="1" x14ac:dyDescent="0.2">
      <c r="A946" s="76"/>
      <c r="B946" s="21" t="s">
        <v>248</v>
      </c>
      <c r="C946" s="23" t="s">
        <v>14</v>
      </c>
      <c r="D946" s="24" t="str">
        <f t="shared" si="275"/>
        <v/>
      </c>
      <c r="E946" s="24" t="str">
        <f t="shared" si="275"/>
        <v/>
      </c>
      <c r="F946" s="24" t="str">
        <f t="shared" si="275"/>
        <v/>
      </c>
      <c r="G946" s="24" t="str">
        <f t="shared" si="275"/>
        <v/>
      </c>
      <c r="H946" s="24" t="str">
        <f t="shared" si="275"/>
        <v/>
      </c>
      <c r="I946" s="24" t="str">
        <f t="shared" si="275"/>
        <v/>
      </c>
      <c r="J946" s="24" t="str">
        <f t="shared" si="275"/>
        <v/>
      </c>
      <c r="K946" s="24" t="str">
        <f t="shared" si="275"/>
        <v/>
      </c>
      <c r="L946" s="24" t="str">
        <f t="shared" si="275"/>
        <v/>
      </c>
      <c r="M946" s="24" t="str">
        <f t="shared" si="275"/>
        <v/>
      </c>
      <c r="N946" s="24" t="str">
        <f t="shared" si="275"/>
        <v/>
      </c>
      <c r="O946" s="24" t="str">
        <f t="shared" si="275"/>
        <v/>
      </c>
      <c r="P946" s="24" t="str">
        <f t="shared" si="275"/>
        <v/>
      </c>
      <c r="Q946" s="24" t="str">
        <f t="shared" si="275"/>
        <v/>
      </c>
      <c r="R946" s="24" t="str">
        <f t="shared" si="275"/>
        <v/>
      </c>
      <c r="S946" s="24" t="str">
        <f t="shared" si="275"/>
        <v/>
      </c>
      <c r="T946" s="24" t="str">
        <f t="shared" si="275"/>
        <v/>
      </c>
      <c r="U946" s="24" t="str">
        <f t="shared" si="275"/>
        <v/>
      </c>
    </row>
    <row r="947" spans="1:21" s="18" customFormat="1" ht="15.75" hidden="1" customHeight="1" x14ac:dyDescent="0.2">
      <c r="A947" s="76"/>
      <c r="B947" s="21" t="s">
        <v>212</v>
      </c>
      <c r="C947" s="23" t="s">
        <v>15</v>
      </c>
      <c r="D947" s="24" t="str">
        <f t="shared" si="275"/>
        <v/>
      </c>
      <c r="E947" s="24" t="str">
        <f t="shared" si="275"/>
        <v/>
      </c>
      <c r="F947" s="24" t="str">
        <f t="shared" si="275"/>
        <v/>
      </c>
      <c r="G947" s="24" t="str">
        <f t="shared" si="275"/>
        <v/>
      </c>
      <c r="H947" s="24" t="str">
        <f t="shared" si="275"/>
        <v/>
      </c>
      <c r="I947" s="24" t="str">
        <f t="shared" si="275"/>
        <v/>
      </c>
      <c r="J947" s="24" t="str">
        <f t="shared" si="275"/>
        <v/>
      </c>
      <c r="K947" s="24" t="str">
        <f t="shared" si="275"/>
        <v/>
      </c>
      <c r="L947" s="24" t="str">
        <f t="shared" si="275"/>
        <v/>
      </c>
      <c r="M947" s="24" t="str">
        <f t="shared" si="275"/>
        <v/>
      </c>
      <c r="N947" s="24" t="str">
        <f t="shared" si="275"/>
        <v/>
      </c>
      <c r="O947" s="24" t="str">
        <f t="shared" si="275"/>
        <v/>
      </c>
      <c r="P947" s="24" t="str">
        <f t="shared" si="275"/>
        <v/>
      </c>
      <c r="Q947" s="24" t="str">
        <f t="shared" si="275"/>
        <v/>
      </c>
      <c r="R947" s="24" t="str">
        <f t="shared" si="275"/>
        <v/>
      </c>
      <c r="S947" s="24" t="str">
        <f t="shared" si="275"/>
        <v/>
      </c>
      <c r="T947" s="24" t="str">
        <f t="shared" si="275"/>
        <v/>
      </c>
      <c r="U947" s="24" t="str">
        <f t="shared" si="275"/>
        <v/>
      </c>
    </row>
    <row r="948" spans="1:21" s="18" customFormat="1" ht="15.75" hidden="1" customHeight="1" x14ac:dyDescent="0.2">
      <c r="A948" s="76"/>
      <c r="B948" s="22" t="s">
        <v>333</v>
      </c>
      <c r="C948" s="23" t="s">
        <v>16</v>
      </c>
      <c r="D948" s="24" t="str">
        <f t="shared" si="275"/>
        <v/>
      </c>
      <c r="E948" s="24" t="str">
        <f t="shared" si="275"/>
        <v/>
      </c>
      <c r="F948" s="24" t="str">
        <f t="shared" si="275"/>
        <v/>
      </c>
      <c r="G948" s="24" t="str">
        <f t="shared" si="275"/>
        <v/>
      </c>
      <c r="H948" s="24" t="str">
        <f t="shared" si="275"/>
        <v/>
      </c>
      <c r="I948" s="24" t="str">
        <f t="shared" si="275"/>
        <v/>
      </c>
      <c r="J948" s="24" t="str">
        <f t="shared" si="275"/>
        <v/>
      </c>
      <c r="K948" s="24" t="str">
        <f t="shared" si="275"/>
        <v/>
      </c>
      <c r="L948" s="24" t="str">
        <f t="shared" si="275"/>
        <v/>
      </c>
      <c r="M948" s="24" t="str">
        <f t="shared" si="275"/>
        <v/>
      </c>
      <c r="N948" s="24" t="str">
        <f t="shared" si="275"/>
        <v/>
      </c>
      <c r="O948" s="24" t="str">
        <f t="shared" si="275"/>
        <v/>
      </c>
      <c r="P948" s="24" t="str">
        <f t="shared" si="275"/>
        <v/>
      </c>
      <c r="Q948" s="24" t="str">
        <f t="shared" si="275"/>
        <v/>
      </c>
      <c r="R948" s="24" t="str">
        <f t="shared" si="275"/>
        <v/>
      </c>
      <c r="S948" s="24" t="str">
        <f t="shared" si="275"/>
        <v/>
      </c>
      <c r="T948" s="24" t="str">
        <f t="shared" si="275"/>
        <v/>
      </c>
      <c r="U948" s="24" t="str">
        <f t="shared" si="275"/>
        <v/>
      </c>
    </row>
    <row r="949" spans="1:21" s="18" customFormat="1" ht="15.75" hidden="1" customHeight="1" x14ac:dyDescent="0.2">
      <c r="A949" s="77"/>
      <c r="B949" s="25" t="s">
        <v>221</v>
      </c>
      <c r="C949" s="26" t="s">
        <v>18</v>
      </c>
      <c r="D949" s="27" t="str">
        <f t="shared" si="275"/>
        <v/>
      </c>
      <c r="E949" s="27" t="str">
        <f t="shared" si="275"/>
        <v/>
      </c>
      <c r="F949" s="27" t="str">
        <f t="shared" si="275"/>
        <v/>
      </c>
      <c r="G949" s="27" t="str">
        <f t="shared" si="275"/>
        <v/>
      </c>
      <c r="H949" s="27" t="str">
        <f t="shared" si="275"/>
        <v/>
      </c>
      <c r="I949" s="27" t="str">
        <f t="shared" si="275"/>
        <v/>
      </c>
      <c r="J949" s="27" t="str">
        <f t="shared" si="275"/>
        <v/>
      </c>
      <c r="K949" s="27" t="str">
        <f t="shared" si="275"/>
        <v/>
      </c>
      <c r="L949" s="27" t="str">
        <f t="shared" si="275"/>
        <v/>
      </c>
      <c r="M949" s="27" t="str">
        <f t="shared" si="275"/>
        <v/>
      </c>
      <c r="N949" s="27" t="str">
        <f t="shared" si="275"/>
        <v/>
      </c>
      <c r="O949" s="27" t="str">
        <f t="shared" si="275"/>
        <v/>
      </c>
      <c r="P949" s="27" t="str">
        <f t="shared" si="275"/>
        <v/>
      </c>
      <c r="Q949" s="27" t="str">
        <f t="shared" si="275"/>
        <v/>
      </c>
      <c r="R949" s="27" t="str">
        <f t="shared" si="275"/>
        <v/>
      </c>
      <c r="S949" s="27" t="str">
        <f t="shared" si="275"/>
        <v/>
      </c>
      <c r="T949" s="27" t="str">
        <f t="shared" si="275"/>
        <v/>
      </c>
      <c r="U949" s="27" t="str">
        <f t="shared" si="275"/>
        <v/>
      </c>
    </row>
    <row r="950" spans="1:21" ht="15.75" hidden="1" customHeight="1" x14ac:dyDescent="0.2">
      <c r="A950" s="72" t="s">
        <v>236</v>
      </c>
      <c r="B950" s="73"/>
      <c r="C950" s="15" t="s">
        <v>38</v>
      </c>
      <c r="D950" s="16" t="str">
        <f t="shared" si="275"/>
        <v/>
      </c>
      <c r="E950" s="16" t="str">
        <f t="shared" si="275"/>
        <v/>
      </c>
      <c r="F950" s="16" t="str">
        <f t="shared" si="275"/>
        <v/>
      </c>
      <c r="G950" s="16" t="str">
        <f t="shared" si="275"/>
        <v/>
      </c>
      <c r="H950" s="16" t="str">
        <f t="shared" si="275"/>
        <v/>
      </c>
      <c r="I950" s="16" t="str">
        <f t="shared" si="275"/>
        <v/>
      </c>
      <c r="J950" s="16" t="str">
        <f t="shared" si="275"/>
        <v/>
      </c>
      <c r="K950" s="16" t="str">
        <f t="shared" si="275"/>
        <v/>
      </c>
      <c r="L950" s="16" t="str">
        <f t="shared" si="275"/>
        <v/>
      </c>
      <c r="M950" s="16" t="str">
        <f t="shared" si="275"/>
        <v/>
      </c>
      <c r="N950" s="16" t="str">
        <f t="shared" si="275"/>
        <v/>
      </c>
      <c r="O950" s="16" t="str">
        <f t="shared" si="275"/>
        <v/>
      </c>
      <c r="P950" s="16" t="str">
        <f t="shared" si="275"/>
        <v/>
      </c>
      <c r="Q950" s="16" t="str">
        <f t="shared" si="275"/>
        <v/>
      </c>
      <c r="R950" s="16" t="str">
        <f t="shared" si="275"/>
        <v/>
      </c>
      <c r="S950" s="16" t="str">
        <f t="shared" si="275"/>
        <v/>
      </c>
      <c r="T950" s="16" t="str">
        <f t="shared" si="275"/>
        <v/>
      </c>
      <c r="U950" s="16" t="str">
        <f t="shared" si="275"/>
        <v/>
      </c>
    </row>
    <row r="951" spans="1:21" s="18" customFormat="1" ht="15.75" hidden="1" customHeight="1" x14ac:dyDescent="0.2">
      <c r="A951" s="91" t="s">
        <v>332</v>
      </c>
      <c r="B951" s="17" t="s">
        <v>210</v>
      </c>
      <c r="C951" s="63" t="s">
        <v>22</v>
      </c>
      <c r="D951" s="64" t="str">
        <f t="shared" si="275"/>
        <v/>
      </c>
      <c r="E951" s="64" t="str">
        <f t="shared" si="275"/>
        <v/>
      </c>
      <c r="F951" s="64" t="str">
        <f t="shared" si="275"/>
        <v/>
      </c>
      <c r="G951" s="64" t="str">
        <f t="shared" si="275"/>
        <v/>
      </c>
      <c r="H951" s="64" t="str">
        <f t="shared" si="275"/>
        <v/>
      </c>
      <c r="I951" s="64" t="str">
        <f t="shared" si="275"/>
        <v/>
      </c>
      <c r="J951" s="64" t="str">
        <f t="shared" si="275"/>
        <v/>
      </c>
      <c r="K951" s="64" t="str">
        <f t="shared" si="275"/>
        <v/>
      </c>
      <c r="L951" s="64" t="str">
        <f t="shared" si="275"/>
        <v/>
      </c>
      <c r="M951" s="64" t="str">
        <f t="shared" si="275"/>
        <v/>
      </c>
      <c r="N951" s="64" t="str">
        <f t="shared" si="275"/>
        <v/>
      </c>
      <c r="O951" s="64" t="str">
        <f t="shared" si="275"/>
        <v/>
      </c>
      <c r="P951" s="64" t="str">
        <f t="shared" si="275"/>
        <v/>
      </c>
      <c r="Q951" s="64" t="str">
        <f t="shared" si="275"/>
        <v/>
      </c>
      <c r="R951" s="64" t="str">
        <f t="shared" si="275"/>
        <v/>
      </c>
      <c r="S951" s="64" t="str">
        <f t="shared" si="275"/>
        <v/>
      </c>
      <c r="T951" s="64" t="str">
        <f t="shared" si="275"/>
        <v/>
      </c>
      <c r="U951" s="64" t="str">
        <f t="shared" si="275"/>
        <v/>
      </c>
    </row>
    <row r="952" spans="1:21" s="18" customFormat="1" ht="15.75" hidden="1" customHeight="1" x14ac:dyDescent="0.2">
      <c r="A952" s="92"/>
      <c r="B952" s="19" t="s">
        <v>211</v>
      </c>
      <c r="C952" s="42" t="s">
        <v>17</v>
      </c>
      <c r="D952" s="20" t="str">
        <f t="shared" si="275"/>
        <v/>
      </c>
      <c r="E952" s="20" t="str">
        <f t="shared" si="275"/>
        <v/>
      </c>
      <c r="F952" s="20" t="str">
        <f t="shared" si="275"/>
        <v/>
      </c>
      <c r="G952" s="20" t="str">
        <f t="shared" ref="G952:U952" si="276">IF(G296=G626,"","*")</f>
        <v/>
      </c>
      <c r="H952" s="20" t="str">
        <f t="shared" si="276"/>
        <v/>
      </c>
      <c r="I952" s="20" t="str">
        <f t="shared" si="276"/>
        <v/>
      </c>
      <c r="J952" s="20" t="str">
        <f t="shared" si="276"/>
        <v/>
      </c>
      <c r="K952" s="20" t="str">
        <f t="shared" si="276"/>
        <v/>
      </c>
      <c r="L952" s="20" t="str">
        <f t="shared" si="276"/>
        <v/>
      </c>
      <c r="M952" s="20" t="str">
        <f t="shared" si="276"/>
        <v/>
      </c>
      <c r="N952" s="20" t="str">
        <f t="shared" si="276"/>
        <v/>
      </c>
      <c r="O952" s="20" t="str">
        <f t="shared" si="276"/>
        <v/>
      </c>
      <c r="P952" s="20" t="str">
        <f t="shared" si="276"/>
        <v/>
      </c>
      <c r="Q952" s="20" t="str">
        <f t="shared" si="276"/>
        <v/>
      </c>
      <c r="R952" s="20" t="str">
        <f t="shared" si="276"/>
        <v/>
      </c>
      <c r="S952" s="20" t="str">
        <f t="shared" si="276"/>
        <v/>
      </c>
      <c r="T952" s="20" t="str">
        <f t="shared" si="276"/>
        <v/>
      </c>
      <c r="U952" s="20" t="str">
        <f t="shared" si="276"/>
        <v/>
      </c>
    </row>
    <row r="953" spans="1:21" s="18" customFormat="1" ht="15.75" hidden="1" customHeight="1" x14ac:dyDescent="0.2">
      <c r="A953" s="92"/>
      <c r="B953" s="21" t="s">
        <v>248</v>
      </c>
      <c r="C953" s="42" t="s">
        <v>14</v>
      </c>
      <c r="D953" s="20" t="str">
        <f t="shared" ref="D953:U962" si="277">IF(D297=D627,"","*")</f>
        <v/>
      </c>
      <c r="E953" s="20" t="str">
        <f t="shared" si="277"/>
        <v/>
      </c>
      <c r="F953" s="20" t="str">
        <f t="shared" si="277"/>
        <v/>
      </c>
      <c r="G953" s="20" t="str">
        <f t="shared" si="277"/>
        <v/>
      </c>
      <c r="H953" s="20" t="str">
        <f t="shared" si="277"/>
        <v/>
      </c>
      <c r="I953" s="20" t="str">
        <f t="shared" si="277"/>
        <v/>
      </c>
      <c r="J953" s="20" t="str">
        <f t="shared" si="277"/>
        <v/>
      </c>
      <c r="K953" s="20" t="str">
        <f t="shared" si="277"/>
        <v/>
      </c>
      <c r="L953" s="20" t="str">
        <f t="shared" si="277"/>
        <v/>
      </c>
      <c r="M953" s="20" t="str">
        <f t="shared" si="277"/>
        <v/>
      </c>
      <c r="N953" s="20" t="str">
        <f t="shared" si="277"/>
        <v/>
      </c>
      <c r="O953" s="20" t="str">
        <f t="shared" si="277"/>
        <v/>
      </c>
      <c r="P953" s="20" t="str">
        <f t="shared" si="277"/>
        <v/>
      </c>
      <c r="Q953" s="20" t="str">
        <f t="shared" si="277"/>
        <v/>
      </c>
      <c r="R953" s="20" t="str">
        <f t="shared" si="277"/>
        <v/>
      </c>
      <c r="S953" s="20" t="str">
        <f t="shared" si="277"/>
        <v/>
      </c>
      <c r="T953" s="20" t="str">
        <f t="shared" si="277"/>
        <v/>
      </c>
      <c r="U953" s="20" t="str">
        <f t="shared" si="277"/>
        <v/>
      </c>
    </row>
    <row r="954" spans="1:21" s="18" customFormat="1" ht="15.75" hidden="1" customHeight="1" x14ac:dyDescent="0.2">
      <c r="A954" s="92"/>
      <c r="B954" s="21" t="s">
        <v>212</v>
      </c>
      <c r="C954" s="42" t="s">
        <v>15</v>
      </c>
      <c r="D954" s="20" t="str">
        <f t="shared" si="277"/>
        <v/>
      </c>
      <c r="E954" s="20" t="str">
        <f t="shared" si="277"/>
        <v/>
      </c>
      <c r="F954" s="20" t="str">
        <f t="shared" si="277"/>
        <v/>
      </c>
      <c r="G954" s="20" t="str">
        <f t="shared" si="277"/>
        <v/>
      </c>
      <c r="H954" s="20" t="str">
        <f t="shared" si="277"/>
        <v/>
      </c>
      <c r="I954" s="20" t="str">
        <f t="shared" si="277"/>
        <v/>
      </c>
      <c r="J954" s="20" t="str">
        <f t="shared" si="277"/>
        <v/>
      </c>
      <c r="K954" s="20" t="str">
        <f t="shared" si="277"/>
        <v/>
      </c>
      <c r="L954" s="20" t="str">
        <f t="shared" si="277"/>
        <v/>
      </c>
      <c r="M954" s="20" t="str">
        <f t="shared" si="277"/>
        <v/>
      </c>
      <c r="N954" s="20" t="str">
        <f t="shared" si="277"/>
        <v/>
      </c>
      <c r="O954" s="20" t="str">
        <f t="shared" si="277"/>
        <v/>
      </c>
      <c r="P954" s="20" t="str">
        <f t="shared" si="277"/>
        <v/>
      </c>
      <c r="Q954" s="20" t="str">
        <f t="shared" si="277"/>
        <v/>
      </c>
      <c r="R954" s="20" t="str">
        <f t="shared" si="277"/>
        <v/>
      </c>
      <c r="S954" s="20" t="str">
        <f t="shared" si="277"/>
        <v/>
      </c>
      <c r="T954" s="20" t="str">
        <f t="shared" si="277"/>
        <v/>
      </c>
      <c r="U954" s="20" t="str">
        <f t="shared" si="277"/>
        <v/>
      </c>
    </row>
    <row r="955" spans="1:21" s="18" customFormat="1" ht="15.75" hidden="1" customHeight="1" x14ac:dyDescent="0.2">
      <c r="A955" s="92"/>
      <c r="B955" s="19" t="s">
        <v>333</v>
      </c>
      <c r="C955" s="42" t="s">
        <v>16</v>
      </c>
      <c r="D955" s="20" t="str">
        <f t="shared" si="277"/>
        <v/>
      </c>
      <c r="E955" s="20" t="str">
        <f t="shared" si="277"/>
        <v/>
      </c>
      <c r="F955" s="20" t="str">
        <f t="shared" si="277"/>
        <v/>
      </c>
      <c r="G955" s="20" t="str">
        <f t="shared" si="277"/>
        <v/>
      </c>
      <c r="H955" s="20" t="str">
        <f t="shared" si="277"/>
        <v/>
      </c>
      <c r="I955" s="20" t="str">
        <f t="shared" si="277"/>
        <v/>
      </c>
      <c r="J955" s="20" t="str">
        <f t="shared" si="277"/>
        <v/>
      </c>
      <c r="K955" s="20" t="str">
        <f t="shared" si="277"/>
        <v/>
      </c>
      <c r="L955" s="20" t="str">
        <f t="shared" si="277"/>
        <v/>
      </c>
      <c r="M955" s="20" t="str">
        <f t="shared" si="277"/>
        <v/>
      </c>
      <c r="N955" s="20" t="str">
        <f t="shared" si="277"/>
        <v/>
      </c>
      <c r="O955" s="20" t="str">
        <f t="shared" si="277"/>
        <v/>
      </c>
      <c r="P955" s="20" t="str">
        <f t="shared" si="277"/>
        <v/>
      </c>
      <c r="Q955" s="20" t="str">
        <f t="shared" si="277"/>
        <v/>
      </c>
      <c r="R955" s="20" t="str">
        <f t="shared" si="277"/>
        <v/>
      </c>
      <c r="S955" s="20" t="str">
        <f t="shared" si="277"/>
        <v/>
      </c>
      <c r="T955" s="20" t="str">
        <f t="shared" si="277"/>
        <v/>
      </c>
      <c r="U955" s="20" t="str">
        <f t="shared" si="277"/>
        <v/>
      </c>
    </row>
    <row r="956" spans="1:21" s="18" customFormat="1" ht="15.75" hidden="1" customHeight="1" x14ac:dyDescent="0.2">
      <c r="A956" s="92"/>
      <c r="B956" s="19" t="s">
        <v>221</v>
      </c>
      <c r="C956" s="42" t="s">
        <v>18</v>
      </c>
      <c r="D956" s="20" t="str">
        <f t="shared" si="277"/>
        <v/>
      </c>
      <c r="E956" s="20" t="str">
        <f t="shared" si="277"/>
        <v/>
      </c>
      <c r="F956" s="20" t="str">
        <f t="shared" si="277"/>
        <v/>
      </c>
      <c r="G956" s="20" t="str">
        <f t="shared" si="277"/>
        <v/>
      </c>
      <c r="H956" s="20" t="str">
        <f t="shared" si="277"/>
        <v/>
      </c>
      <c r="I956" s="20" t="str">
        <f t="shared" si="277"/>
        <v/>
      </c>
      <c r="J956" s="20" t="str">
        <f t="shared" si="277"/>
        <v/>
      </c>
      <c r="K956" s="20" t="str">
        <f t="shared" si="277"/>
        <v/>
      </c>
      <c r="L956" s="20" t="str">
        <f t="shared" si="277"/>
        <v/>
      </c>
      <c r="M956" s="20" t="str">
        <f t="shared" si="277"/>
        <v/>
      </c>
      <c r="N956" s="20" t="str">
        <f t="shared" si="277"/>
        <v/>
      </c>
      <c r="O956" s="20" t="str">
        <f t="shared" si="277"/>
        <v/>
      </c>
      <c r="P956" s="20" t="str">
        <f t="shared" si="277"/>
        <v/>
      </c>
      <c r="Q956" s="20" t="str">
        <f t="shared" si="277"/>
        <v/>
      </c>
      <c r="R956" s="20" t="str">
        <f t="shared" si="277"/>
        <v/>
      </c>
      <c r="S956" s="20" t="str">
        <f t="shared" si="277"/>
        <v/>
      </c>
      <c r="T956" s="20" t="str">
        <f t="shared" si="277"/>
        <v/>
      </c>
      <c r="U956" s="20" t="str">
        <f t="shared" si="277"/>
        <v/>
      </c>
    </row>
    <row r="957" spans="1:21" s="18" customFormat="1" ht="15.75" hidden="1" customHeight="1" x14ac:dyDescent="0.2">
      <c r="A957" s="76" t="s">
        <v>334</v>
      </c>
      <c r="B957" s="17" t="s">
        <v>210</v>
      </c>
      <c r="C957" s="63" t="s">
        <v>22</v>
      </c>
      <c r="D957" s="64" t="str">
        <f t="shared" si="277"/>
        <v/>
      </c>
      <c r="E957" s="64" t="str">
        <f t="shared" si="277"/>
        <v/>
      </c>
      <c r="F957" s="64" t="str">
        <f t="shared" si="277"/>
        <v/>
      </c>
      <c r="G957" s="64" t="str">
        <f t="shared" si="277"/>
        <v/>
      </c>
      <c r="H957" s="64" t="str">
        <f t="shared" si="277"/>
        <v/>
      </c>
      <c r="I957" s="64" t="str">
        <f t="shared" si="277"/>
        <v/>
      </c>
      <c r="J957" s="64" t="str">
        <f t="shared" si="277"/>
        <v/>
      </c>
      <c r="K957" s="64" t="str">
        <f t="shared" si="277"/>
        <v/>
      </c>
      <c r="L957" s="64" t="str">
        <f t="shared" si="277"/>
        <v/>
      </c>
      <c r="M957" s="64" t="str">
        <f t="shared" si="277"/>
        <v/>
      </c>
      <c r="N957" s="64" t="str">
        <f t="shared" si="277"/>
        <v/>
      </c>
      <c r="O957" s="64" t="str">
        <f t="shared" si="277"/>
        <v/>
      </c>
      <c r="P957" s="64" t="str">
        <f t="shared" si="277"/>
        <v/>
      </c>
      <c r="Q957" s="64" t="str">
        <f t="shared" si="277"/>
        <v/>
      </c>
      <c r="R957" s="64" t="str">
        <f t="shared" si="277"/>
        <v/>
      </c>
      <c r="S957" s="64" t="str">
        <f t="shared" si="277"/>
        <v/>
      </c>
      <c r="T957" s="64" t="str">
        <f t="shared" si="277"/>
        <v/>
      </c>
      <c r="U957" s="64" t="str">
        <f t="shared" si="277"/>
        <v/>
      </c>
    </row>
    <row r="958" spans="1:21" s="18" customFormat="1" ht="15.75" hidden="1" customHeight="1" x14ac:dyDescent="0.2">
      <c r="A958" s="76"/>
      <c r="B958" s="22" t="s">
        <v>211</v>
      </c>
      <c r="C958" s="23" t="s">
        <v>17</v>
      </c>
      <c r="D958" s="24" t="str">
        <f>IF(D302=D632,"","*")</f>
        <v/>
      </c>
      <c r="E958" s="24" t="str">
        <f t="shared" si="277"/>
        <v/>
      </c>
      <c r="F958" s="24" t="str">
        <f t="shared" si="277"/>
        <v/>
      </c>
      <c r="G958" s="24" t="str">
        <f t="shared" si="277"/>
        <v/>
      </c>
      <c r="H958" s="24" t="str">
        <f t="shared" si="277"/>
        <v/>
      </c>
      <c r="I958" s="24" t="str">
        <f t="shared" si="277"/>
        <v/>
      </c>
      <c r="J958" s="24" t="str">
        <f t="shared" si="277"/>
        <v/>
      </c>
      <c r="K958" s="24" t="str">
        <f t="shared" si="277"/>
        <v/>
      </c>
      <c r="L958" s="24" t="str">
        <f t="shared" si="277"/>
        <v/>
      </c>
      <c r="M958" s="24" t="str">
        <f t="shared" si="277"/>
        <v/>
      </c>
      <c r="N958" s="24" t="str">
        <f t="shared" si="277"/>
        <v/>
      </c>
      <c r="O958" s="24" t="str">
        <f t="shared" si="277"/>
        <v/>
      </c>
      <c r="P958" s="24" t="str">
        <f t="shared" si="277"/>
        <v/>
      </c>
      <c r="Q958" s="24" t="str">
        <f t="shared" si="277"/>
        <v/>
      </c>
      <c r="R958" s="24" t="str">
        <f t="shared" si="277"/>
        <v/>
      </c>
      <c r="S958" s="24" t="str">
        <f t="shared" si="277"/>
        <v/>
      </c>
      <c r="T958" s="24" t="str">
        <f t="shared" si="277"/>
        <v/>
      </c>
      <c r="U958" s="24" t="str">
        <f t="shared" si="277"/>
        <v/>
      </c>
    </row>
    <row r="959" spans="1:21" s="18" customFormat="1" ht="15.75" hidden="1" customHeight="1" x14ac:dyDescent="0.2">
      <c r="A959" s="76"/>
      <c r="B959" s="21" t="s">
        <v>248</v>
      </c>
      <c r="C959" s="23" t="s">
        <v>14</v>
      </c>
      <c r="D959" s="24" t="str">
        <f>IF(D303=D633,"","*")</f>
        <v/>
      </c>
      <c r="E959" s="24" t="str">
        <f t="shared" si="277"/>
        <v/>
      </c>
      <c r="F959" s="24" t="str">
        <f t="shared" si="277"/>
        <v/>
      </c>
      <c r="G959" s="24" t="str">
        <f t="shared" si="277"/>
        <v/>
      </c>
      <c r="H959" s="24" t="str">
        <f t="shared" si="277"/>
        <v/>
      </c>
      <c r="I959" s="24" t="str">
        <f t="shared" si="277"/>
        <v/>
      </c>
      <c r="J959" s="24" t="str">
        <f t="shared" si="277"/>
        <v/>
      </c>
      <c r="K959" s="24" t="str">
        <f t="shared" si="277"/>
        <v/>
      </c>
      <c r="L959" s="24" t="str">
        <f t="shared" si="277"/>
        <v/>
      </c>
      <c r="M959" s="24" t="str">
        <f t="shared" si="277"/>
        <v/>
      </c>
      <c r="N959" s="24" t="str">
        <f t="shared" si="277"/>
        <v/>
      </c>
      <c r="O959" s="24" t="str">
        <f t="shared" si="277"/>
        <v/>
      </c>
      <c r="P959" s="24" t="str">
        <f t="shared" si="277"/>
        <v/>
      </c>
      <c r="Q959" s="24" t="str">
        <f t="shared" si="277"/>
        <v/>
      </c>
      <c r="R959" s="24" t="str">
        <f t="shared" si="277"/>
        <v/>
      </c>
      <c r="S959" s="24" t="str">
        <f t="shared" si="277"/>
        <v/>
      </c>
      <c r="T959" s="24" t="str">
        <f t="shared" si="277"/>
        <v/>
      </c>
      <c r="U959" s="24" t="str">
        <f t="shared" si="277"/>
        <v/>
      </c>
    </row>
    <row r="960" spans="1:21" s="18" customFormat="1" ht="15.75" hidden="1" customHeight="1" x14ac:dyDescent="0.2">
      <c r="A960" s="76"/>
      <c r="B960" s="21" t="s">
        <v>212</v>
      </c>
      <c r="C960" s="23" t="s">
        <v>15</v>
      </c>
      <c r="D960" s="24" t="str">
        <f>IF(D304=D634,"","*")</f>
        <v/>
      </c>
      <c r="E960" s="24" t="str">
        <f t="shared" si="277"/>
        <v/>
      </c>
      <c r="F960" s="24" t="str">
        <f t="shared" si="277"/>
        <v/>
      </c>
      <c r="G960" s="24" t="str">
        <f t="shared" si="277"/>
        <v/>
      </c>
      <c r="H960" s="24" t="str">
        <f t="shared" si="277"/>
        <v/>
      </c>
      <c r="I960" s="24" t="str">
        <f t="shared" si="277"/>
        <v/>
      </c>
      <c r="J960" s="24" t="str">
        <f t="shared" si="277"/>
        <v/>
      </c>
      <c r="K960" s="24" t="str">
        <f t="shared" si="277"/>
        <v/>
      </c>
      <c r="L960" s="24" t="str">
        <f t="shared" si="277"/>
        <v/>
      </c>
      <c r="M960" s="24" t="str">
        <f t="shared" si="277"/>
        <v/>
      </c>
      <c r="N960" s="24" t="str">
        <f t="shared" si="277"/>
        <v/>
      </c>
      <c r="O960" s="24" t="str">
        <f t="shared" si="277"/>
        <v/>
      </c>
      <c r="P960" s="24" t="str">
        <f t="shared" si="277"/>
        <v/>
      </c>
      <c r="Q960" s="24" t="str">
        <f t="shared" si="277"/>
        <v/>
      </c>
      <c r="R960" s="24" t="str">
        <f t="shared" si="277"/>
        <v/>
      </c>
      <c r="S960" s="24" t="str">
        <f t="shared" si="277"/>
        <v/>
      </c>
      <c r="T960" s="24" t="str">
        <f t="shared" si="277"/>
        <v/>
      </c>
      <c r="U960" s="24" t="str">
        <f t="shared" si="277"/>
        <v/>
      </c>
    </row>
    <row r="961" spans="1:21" s="18" customFormat="1" ht="15.75" hidden="1" customHeight="1" x14ac:dyDescent="0.2">
      <c r="A961" s="76"/>
      <c r="B961" s="22" t="s">
        <v>333</v>
      </c>
      <c r="C961" s="23" t="s">
        <v>16</v>
      </c>
      <c r="D961" s="24" t="str">
        <f>IF(D305=D635,"","*")</f>
        <v/>
      </c>
      <c r="E961" s="24" t="str">
        <f t="shared" si="277"/>
        <v/>
      </c>
      <c r="F961" s="24" t="str">
        <f t="shared" si="277"/>
        <v/>
      </c>
      <c r="G961" s="24" t="str">
        <f t="shared" si="277"/>
        <v/>
      </c>
      <c r="H961" s="24" t="str">
        <f t="shared" si="277"/>
        <v/>
      </c>
      <c r="I961" s="24" t="str">
        <f t="shared" si="277"/>
        <v/>
      </c>
      <c r="J961" s="24" t="str">
        <f t="shared" si="277"/>
        <v/>
      </c>
      <c r="K961" s="24" t="str">
        <f t="shared" si="277"/>
        <v/>
      </c>
      <c r="L961" s="24" t="str">
        <f t="shared" si="277"/>
        <v/>
      </c>
      <c r="M961" s="24" t="str">
        <f t="shared" si="277"/>
        <v/>
      </c>
      <c r="N961" s="24" t="str">
        <f t="shared" si="277"/>
        <v/>
      </c>
      <c r="O961" s="24" t="str">
        <f t="shared" si="277"/>
        <v/>
      </c>
      <c r="P961" s="24" t="str">
        <f t="shared" si="277"/>
        <v/>
      </c>
      <c r="Q961" s="24" t="str">
        <f t="shared" si="277"/>
        <v/>
      </c>
      <c r="R961" s="24" t="str">
        <f t="shared" si="277"/>
        <v/>
      </c>
      <c r="S961" s="24" t="str">
        <f t="shared" si="277"/>
        <v/>
      </c>
      <c r="T961" s="24" t="str">
        <f t="shared" si="277"/>
        <v/>
      </c>
      <c r="U961" s="24" t="str">
        <f t="shared" si="277"/>
        <v/>
      </c>
    </row>
    <row r="962" spans="1:21" s="18" customFormat="1" ht="15.75" hidden="1" customHeight="1" x14ac:dyDescent="0.2">
      <c r="A962" s="77"/>
      <c r="B962" s="25" t="s">
        <v>221</v>
      </c>
      <c r="C962" s="26" t="s">
        <v>18</v>
      </c>
      <c r="D962" s="27" t="str">
        <f>IF(D306=D636,"","*")</f>
        <v/>
      </c>
      <c r="E962" s="27" t="str">
        <f t="shared" si="277"/>
        <v/>
      </c>
      <c r="F962" s="27" t="str">
        <f t="shared" si="277"/>
        <v/>
      </c>
      <c r="G962" s="27" t="str">
        <f t="shared" si="277"/>
        <v/>
      </c>
      <c r="H962" s="27" t="str">
        <f t="shared" si="277"/>
        <v/>
      </c>
      <c r="I962" s="27" t="str">
        <f t="shared" si="277"/>
        <v/>
      </c>
      <c r="J962" s="27" t="str">
        <f t="shared" si="277"/>
        <v/>
      </c>
      <c r="K962" s="27" t="str">
        <f t="shared" si="277"/>
        <v/>
      </c>
      <c r="L962" s="27" t="str">
        <f t="shared" si="277"/>
        <v/>
      </c>
      <c r="M962" s="27" t="str">
        <f t="shared" si="277"/>
        <v/>
      </c>
      <c r="N962" s="27" t="str">
        <f t="shared" si="277"/>
        <v/>
      </c>
      <c r="O962" s="27" t="str">
        <f t="shared" si="277"/>
        <v/>
      </c>
      <c r="P962" s="27" t="str">
        <f t="shared" si="277"/>
        <v/>
      </c>
      <c r="Q962" s="27" t="str">
        <f t="shared" si="277"/>
        <v/>
      </c>
      <c r="R962" s="27" t="str">
        <f t="shared" si="277"/>
        <v/>
      </c>
      <c r="S962" s="27" t="str">
        <f t="shared" si="277"/>
        <v/>
      </c>
      <c r="T962" s="27" t="str">
        <f t="shared" si="277"/>
        <v/>
      </c>
      <c r="U962" s="27" t="str">
        <f t="shared" si="277"/>
        <v/>
      </c>
    </row>
  </sheetData>
  <mergeCells count="233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81:B281"/>
    <mergeCell ref="A282:A287"/>
    <mergeCell ref="A288:A293"/>
    <mergeCell ref="A255:B255"/>
    <mergeCell ref="A256:A261"/>
    <mergeCell ref="A262:A267"/>
    <mergeCell ref="A268:B268"/>
    <mergeCell ref="A269:A274"/>
    <mergeCell ref="A275:A280"/>
    <mergeCell ref="A229:B229"/>
    <mergeCell ref="A230:A235"/>
    <mergeCell ref="A236:A241"/>
    <mergeCell ref="A242:B242"/>
    <mergeCell ref="A243:A248"/>
    <mergeCell ref="A249:A254"/>
    <mergeCell ref="A203:B203"/>
    <mergeCell ref="A204:A209"/>
    <mergeCell ref="A210:A215"/>
    <mergeCell ref="A216:B216"/>
    <mergeCell ref="A217:A222"/>
    <mergeCell ref="A223:A228"/>
    <mergeCell ref="A177:B177"/>
    <mergeCell ref="A178:A183"/>
    <mergeCell ref="A184:A189"/>
    <mergeCell ref="A190:B190"/>
    <mergeCell ref="A191:A196"/>
    <mergeCell ref="A197:A202"/>
    <mergeCell ref="A151:B151"/>
    <mergeCell ref="A152:A157"/>
    <mergeCell ref="A158:A163"/>
    <mergeCell ref="A164:B164"/>
    <mergeCell ref="A165:A170"/>
    <mergeCell ref="A171:A176"/>
    <mergeCell ref="A125:B125"/>
    <mergeCell ref="A126:A131"/>
    <mergeCell ref="A132:A137"/>
    <mergeCell ref="A138:B138"/>
    <mergeCell ref="A139:A144"/>
    <mergeCell ref="A145:A150"/>
    <mergeCell ref="A99:B99"/>
    <mergeCell ref="A100:A105"/>
    <mergeCell ref="A106:A111"/>
    <mergeCell ref="A112:B112"/>
    <mergeCell ref="A113:A118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P4:R4"/>
    <mergeCell ref="S4:U4"/>
    <mergeCell ref="D5:F5"/>
    <mergeCell ref="G5:I5"/>
    <mergeCell ref="J5:L5"/>
    <mergeCell ref="M5:O5"/>
    <mergeCell ref="P5:R5"/>
    <mergeCell ref="S5:U5"/>
    <mergeCell ref="B2:C2"/>
    <mergeCell ref="A4:C7"/>
    <mergeCell ref="D4:F4"/>
    <mergeCell ref="G4:I4"/>
    <mergeCell ref="J4:L4"/>
    <mergeCell ref="M4:O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316"/>
  <sheetViews>
    <sheetView zoomScaleNormal="100" workbookViewId="0">
      <pane xSplit="3" ySplit="7" topLeftCell="D19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342</v>
      </c>
    </row>
    <row r="4" spans="1:21" s="3" customFormat="1" ht="13.5" customHeight="1" x14ac:dyDescent="0.2">
      <c r="A4" s="87" t="s">
        <v>331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31" t="s">
        <v>92</v>
      </c>
      <c r="D8" s="16">
        <v>16254</v>
      </c>
      <c r="E8" s="16">
        <v>133370</v>
      </c>
      <c r="F8" s="16">
        <v>420124648</v>
      </c>
      <c r="G8" s="16">
        <v>6020</v>
      </c>
      <c r="H8" s="16">
        <v>16169</v>
      </c>
      <c r="I8" s="16">
        <v>189261512</v>
      </c>
      <c r="J8" s="16">
        <v>105</v>
      </c>
      <c r="K8" s="16">
        <v>189</v>
      </c>
      <c r="L8" s="16">
        <v>623094</v>
      </c>
      <c r="M8" s="16">
        <v>64</v>
      </c>
      <c r="N8" s="16">
        <v>64</v>
      </c>
      <c r="O8" s="16">
        <v>2954000</v>
      </c>
      <c r="P8" s="16">
        <v>9816</v>
      </c>
      <c r="Q8" s="16">
        <v>114222</v>
      </c>
      <c r="R8" s="16">
        <v>223470900</v>
      </c>
      <c r="S8" s="16">
        <v>249</v>
      </c>
      <c r="T8" s="16">
        <v>2726</v>
      </c>
      <c r="U8" s="16">
        <v>3815142</v>
      </c>
    </row>
    <row r="9" spans="1:21" s="18" customFormat="1" ht="15.75" customHeight="1" x14ac:dyDescent="0.2">
      <c r="A9" s="74" t="s">
        <v>247</v>
      </c>
      <c r="B9" s="17" t="s">
        <v>210</v>
      </c>
      <c r="C9" s="33" t="s">
        <v>22</v>
      </c>
      <c r="D9" s="64">
        <v>2421</v>
      </c>
      <c r="E9" s="64">
        <v>22670</v>
      </c>
      <c r="F9" s="64">
        <v>56266203</v>
      </c>
      <c r="G9" s="64">
        <v>505</v>
      </c>
      <c r="H9" s="64">
        <v>1392</v>
      </c>
      <c r="I9" s="64">
        <v>14842901</v>
      </c>
      <c r="J9" s="64">
        <v>5</v>
      </c>
      <c r="K9" s="64">
        <v>14</v>
      </c>
      <c r="L9" s="64">
        <v>26457</v>
      </c>
      <c r="M9" s="64">
        <v>4</v>
      </c>
      <c r="N9" s="64">
        <v>4</v>
      </c>
      <c r="O9" s="64">
        <v>130000</v>
      </c>
      <c r="P9" s="64">
        <v>1828</v>
      </c>
      <c r="Q9" s="64">
        <v>20670</v>
      </c>
      <c r="R9" s="64">
        <v>40419645</v>
      </c>
      <c r="S9" s="64">
        <v>79</v>
      </c>
      <c r="T9" s="64">
        <v>590</v>
      </c>
      <c r="U9" s="64">
        <v>847200</v>
      </c>
    </row>
    <row r="10" spans="1:21" s="18" customFormat="1" ht="15.75" customHeight="1" x14ac:dyDescent="0.2">
      <c r="A10" s="75"/>
      <c r="B10" s="35" t="s">
        <v>211</v>
      </c>
      <c r="C10" s="65" t="s">
        <v>17</v>
      </c>
      <c r="D10" s="20">
        <v>2357</v>
      </c>
      <c r="E10" s="20">
        <v>22036</v>
      </c>
      <c r="F10" s="20">
        <v>54566955</v>
      </c>
      <c r="G10" s="20">
        <v>486</v>
      </c>
      <c r="H10" s="20">
        <v>1338</v>
      </c>
      <c r="I10" s="20">
        <v>14276329</v>
      </c>
      <c r="J10" s="20">
        <v>5</v>
      </c>
      <c r="K10" s="20">
        <v>14</v>
      </c>
      <c r="L10" s="20">
        <v>26457</v>
      </c>
      <c r="M10" s="20">
        <v>4</v>
      </c>
      <c r="N10" s="20">
        <v>4</v>
      </c>
      <c r="O10" s="20">
        <v>130000</v>
      </c>
      <c r="P10" s="20">
        <v>1783</v>
      </c>
      <c r="Q10" s="20">
        <v>20090</v>
      </c>
      <c r="R10" s="20">
        <v>39286969</v>
      </c>
      <c r="S10" s="20">
        <v>79</v>
      </c>
      <c r="T10" s="20">
        <v>590</v>
      </c>
      <c r="U10" s="20">
        <v>847200</v>
      </c>
    </row>
    <row r="11" spans="1:21" s="18" customFormat="1" ht="15.75" customHeight="1" x14ac:dyDescent="0.2">
      <c r="A11" s="75"/>
      <c r="B11" s="21" t="s">
        <v>248</v>
      </c>
      <c r="C11" s="65" t="s">
        <v>14</v>
      </c>
      <c r="D11" s="20">
        <v>2254</v>
      </c>
      <c r="E11" s="20">
        <v>21083</v>
      </c>
      <c r="F11" s="20">
        <v>52181655</v>
      </c>
      <c r="G11" s="20">
        <v>463</v>
      </c>
      <c r="H11" s="20">
        <v>1276</v>
      </c>
      <c r="I11" s="20">
        <v>13626696</v>
      </c>
      <c r="J11" s="20">
        <v>4</v>
      </c>
      <c r="K11" s="20">
        <v>10</v>
      </c>
      <c r="L11" s="20">
        <v>24857</v>
      </c>
      <c r="M11" s="20">
        <v>4</v>
      </c>
      <c r="N11" s="20">
        <v>4</v>
      </c>
      <c r="O11" s="20">
        <v>130000</v>
      </c>
      <c r="P11" s="20">
        <v>1704</v>
      </c>
      <c r="Q11" s="20">
        <v>19209</v>
      </c>
      <c r="R11" s="20">
        <v>37561902</v>
      </c>
      <c r="S11" s="20">
        <v>79</v>
      </c>
      <c r="T11" s="20">
        <v>584</v>
      </c>
      <c r="U11" s="20">
        <v>838200</v>
      </c>
    </row>
    <row r="12" spans="1:21" s="18" customFormat="1" ht="15.75" customHeight="1" x14ac:dyDescent="0.2">
      <c r="A12" s="75"/>
      <c r="B12" s="21" t="s">
        <v>212</v>
      </c>
      <c r="C12" s="65" t="s">
        <v>15</v>
      </c>
      <c r="D12" s="20">
        <v>103</v>
      </c>
      <c r="E12" s="20">
        <v>953</v>
      </c>
      <c r="F12" s="20">
        <v>2385300</v>
      </c>
      <c r="G12" s="20">
        <v>23</v>
      </c>
      <c r="H12" s="20">
        <v>62</v>
      </c>
      <c r="I12" s="20">
        <v>649633</v>
      </c>
      <c r="J12" s="20">
        <v>1</v>
      </c>
      <c r="K12" s="20">
        <v>4</v>
      </c>
      <c r="L12" s="20">
        <v>1600</v>
      </c>
      <c r="M12" s="20">
        <v>0</v>
      </c>
      <c r="N12" s="20">
        <v>0</v>
      </c>
      <c r="O12" s="20">
        <v>0</v>
      </c>
      <c r="P12" s="20">
        <v>79</v>
      </c>
      <c r="Q12" s="20">
        <v>881</v>
      </c>
      <c r="R12" s="20">
        <v>1725067</v>
      </c>
      <c r="S12" s="20">
        <v>0</v>
      </c>
      <c r="T12" s="20">
        <v>6</v>
      </c>
      <c r="U12" s="20">
        <v>9000</v>
      </c>
    </row>
    <row r="13" spans="1:21" s="18" customFormat="1" ht="15.75" customHeight="1" x14ac:dyDescent="0.2">
      <c r="A13" s="75"/>
      <c r="B13" s="35" t="s">
        <v>249</v>
      </c>
      <c r="C13" s="65" t="s">
        <v>16</v>
      </c>
      <c r="D13" s="20">
        <v>32</v>
      </c>
      <c r="E13" s="20">
        <v>224</v>
      </c>
      <c r="F13" s="20">
        <v>818827</v>
      </c>
      <c r="G13" s="20">
        <v>17</v>
      </c>
      <c r="H13" s="20">
        <v>48</v>
      </c>
      <c r="I13" s="20">
        <v>476647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15</v>
      </c>
      <c r="Q13" s="20">
        <v>176</v>
      </c>
      <c r="R13" s="20">
        <v>342180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75"/>
      <c r="B14" s="35" t="s">
        <v>213</v>
      </c>
      <c r="C14" s="65" t="s">
        <v>18</v>
      </c>
      <c r="D14" s="20">
        <v>32</v>
      </c>
      <c r="E14" s="20">
        <v>410</v>
      </c>
      <c r="F14" s="20">
        <v>880421</v>
      </c>
      <c r="G14" s="20">
        <v>2</v>
      </c>
      <c r="H14" s="20">
        <v>6</v>
      </c>
      <c r="I14" s="20">
        <v>89925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30</v>
      </c>
      <c r="Q14" s="20">
        <v>404</v>
      </c>
      <c r="R14" s="20">
        <v>790496</v>
      </c>
      <c r="S14" s="20">
        <v>0</v>
      </c>
      <c r="T14" s="20">
        <v>0</v>
      </c>
      <c r="U14" s="20">
        <v>0</v>
      </c>
    </row>
    <row r="15" spans="1:21" s="18" customFormat="1" ht="15.75" customHeight="1" x14ac:dyDescent="0.2">
      <c r="A15" s="76" t="s">
        <v>250</v>
      </c>
      <c r="B15" s="17" t="s">
        <v>210</v>
      </c>
      <c r="C15" s="33" t="s">
        <v>22</v>
      </c>
      <c r="D15" s="64">
        <v>13833</v>
      </c>
      <c r="E15" s="64">
        <v>110700</v>
      </c>
      <c r="F15" s="64">
        <v>363858445</v>
      </c>
      <c r="G15" s="64">
        <v>5515</v>
      </c>
      <c r="H15" s="64">
        <v>14777</v>
      </c>
      <c r="I15" s="64">
        <v>174418611</v>
      </c>
      <c r="J15" s="64">
        <v>100</v>
      </c>
      <c r="K15" s="64">
        <v>175</v>
      </c>
      <c r="L15" s="64">
        <v>596637</v>
      </c>
      <c r="M15" s="64">
        <v>60</v>
      </c>
      <c r="N15" s="64">
        <v>60</v>
      </c>
      <c r="O15" s="64">
        <v>2824000</v>
      </c>
      <c r="P15" s="64">
        <v>7988</v>
      </c>
      <c r="Q15" s="64">
        <v>93552</v>
      </c>
      <c r="R15" s="64">
        <v>183051255</v>
      </c>
      <c r="S15" s="64">
        <v>170</v>
      </c>
      <c r="T15" s="64">
        <v>2136</v>
      </c>
      <c r="U15" s="64">
        <v>2967942</v>
      </c>
    </row>
    <row r="16" spans="1:21" s="18" customFormat="1" ht="15.75" customHeight="1" x14ac:dyDescent="0.2">
      <c r="A16" s="76"/>
      <c r="B16" s="22" t="s">
        <v>211</v>
      </c>
      <c r="C16" s="23" t="s">
        <v>17</v>
      </c>
      <c r="D16" s="24">
        <v>13491</v>
      </c>
      <c r="E16" s="24">
        <v>107981</v>
      </c>
      <c r="F16" s="24">
        <v>354719145</v>
      </c>
      <c r="G16" s="24">
        <v>5378</v>
      </c>
      <c r="H16" s="24">
        <v>14417</v>
      </c>
      <c r="I16" s="24">
        <v>169960627</v>
      </c>
      <c r="J16" s="24">
        <v>99</v>
      </c>
      <c r="K16" s="24">
        <v>171</v>
      </c>
      <c r="L16" s="24">
        <v>593435</v>
      </c>
      <c r="M16" s="24">
        <v>58</v>
      </c>
      <c r="N16" s="24">
        <v>58</v>
      </c>
      <c r="O16" s="24">
        <v>2724000</v>
      </c>
      <c r="P16" s="24">
        <v>7790</v>
      </c>
      <c r="Q16" s="24">
        <v>91251</v>
      </c>
      <c r="R16" s="24">
        <v>178538141</v>
      </c>
      <c r="S16" s="24">
        <v>166</v>
      </c>
      <c r="T16" s="24">
        <v>2084</v>
      </c>
      <c r="U16" s="24">
        <v>2902942</v>
      </c>
    </row>
    <row r="17" spans="1:21" s="18" customFormat="1" ht="15.75" customHeight="1" x14ac:dyDescent="0.2">
      <c r="A17" s="76"/>
      <c r="B17" s="21" t="s">
        <v>248</v>
      </c>
      <c r="C17" s="23" t="s">
        <v>14</v>
      </c>
      <c r="D17" s="24">
        <v>12681</v>
      </c>
      <c r="E17" s="24">
        <v>102127</v>
      </c>
      <c r="F17" s="24">
        <v>334352336</v>
      </c>
      <c r="G17" s="24">
        <v>5002</v>
      </c>
      <c r="H17" s="24">
        <v>13448</v>
      </c>
      <c r="I17" s="24">
        <v>159157304</v>
      </c>
      <c r="J17" s="24">
        <v>99</v>
      </c>
      <c r="K17" s="24">
        <v>171</v>
      </c>
      <c r="L17" s="24">
        <v>593435</v>
      </c>
      <c r="M17" s="24">
        <v>58</v>
      </c>
      <c r="N17" s="24">
        <v>58</v>
      </c>
      <c r="O17" s="24">
        <v>2724000</v>
      </c>
      <c r="P17" s="24">
        <v>7357</v>
      </c>
      <c r="Q17" s="24">
        <v>86374</v>
      </c>
      <c r="R17" s="24">
        <v>168986655</v>
      </c>
      <c r="S17" s="24">
        <v>165</v>
      </c>
      <c r="T17" s="24">
        <v>2076</v>
      </c>
      <c r="U17" s="24">
        <v>2890942</v>
      </c>
    </row>
    <row r="18" spans="1:21" s="18" customFormat="1" ht="15.75" customHeight="1" x14ac:dyDescent="0.2">
      <c r="A18" s="76"/>
      <c r="B18" s="21" t="s">
        <v>212</v>
      </c>
      <c r="C18" s="23" t="s">
        <v>15</v>
      </c>
      <c r="D18" s="24">
        <v>810</v>
      </c>
      <c r="E18" s="24">
        <v>5854</v>
      </c>
      <c r="F18" s="24">
        <v>20366809</v>
      </c>
      <c r="G18" s="24">
        <v>376</v>
      </c>
      <c r="H18" s="24">
        <v>969</v>
      </c>
      <c r="I18" s="24">
        <v>10803323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433</v>
      </c>
      <c r="Q18" s="24">
        <v>4877</v>
      </c>
      <c r="R18" s="24">
        <v>9551486</v>
      </c>
      <c r="S18" s="24">
        <v>1</v>
      </c>
      <c r="T18" s="24">
        <v>8</v>
      </c>
      <c r="U18" s="24">
        <v>12000</v>
      </c>
    </row>
    <row r="19" spans="1:21" s="18" customFormat="1" ht="15.75" customHeight="1" x14ac:dyDescent="0.2">
      <c r="A19" s="76"/>
      <c r="B19" s="22" t="s">
        <v>249</v>
      </c>
      <c r="C19" s="23" t="s">
        <v>16</v>
      </c>
      <c r="D19" s="24">
        <v>165</v>
      </c>
      <c r="E19" s="24">
        <v>1214</v>
      </c>
      <c r="F19" s="24">
        <v>4395026</v>
      </c>
      <c r="G19" s="24">
        <v>69</v>
      </c>
      <c r="H19" s="24">
        <v>185</v>
      </c>
      <c r="I19" s="24">
        <v>2348583</v>
      </c>
      <c r="J19" s="24">
        <v>1</v>
      </c>
      <c r="K19" s="24">
        <v>4</v>
      </c>
      <c r="L19" s="24">
        <v>3202</v>
      </c>
      <c r="M19" s="24">
        <v>1</v>
      </c>
      <c r="N19" s="24">
        <v>1</v>
      </c>
      <c r="O19" s="24">
        <v>50000</v>
      </c>
      <c r="P19" s="24">
        <v>90</v>
      </c>
      <c r="Q19" s="24">
        <v>984</v>
      </c>
      <c r="R19" s="24">
        <v>1933241</v>
      </c>
      <c r="S19" s="24">
        <v>4</v>
      </c>
      <c r="T19" s="24">
        <v>40</v>
      </c>
      <c r="U19" s="24">
        <v>60000</v>
      </c>
    </row>
    <row r="20" spans="1:21" s="18" customFormat="1" ht="15.75" customHeight="1" x14ac:dyDescent="0.2">
      <c r="A20" s="77"/>
      <c r="B20" s="25" t="s">
        <v>213</v>
      </c>
      <c r="C20" s="26" t="s">
        <v>18</v>
      </c>
      <c r="D20" s="27">
        <v>177</v>
      </c>
      <c r="E20" s="27">
        <v>1505</v>
      </c>
      <c r="F20" s="27">
        <v>4744274</v>
      </c>
      <c r="G20" s="27">
        <v>68</v>
      </c>
      <c r="H20" s="27">
        <v>175</v>
      </c>
      <c r="I20" s="27">
        <v>2109401</v>
      </c>
      <c r="J20" s="27">
        <v>0</v>
      </c>
      <c r="K20" s="27">
        <v>0</v>
      </c>
      <c r="L20" s="27">
        <v>0</v>
      </c>
      <c r="M20" s="27">
        <v>1</v>
      </c>
      <c r="N20" s="27">
        <v>1</v>
      </c>
      <c r="O20" s="27">
        <v>50000</v>
      </c>
      <c r="P20" s="27">
        <v>108</v>
      </c>
      <c r="Q20" s="27">
        <v>1317</v>
      </c>
      <c r="R20" s="27">
        <v>2579873</v>
      </c>
      <c r="S20" s="27">
        <v>0</v>
      </c>
      <c r="T20" s="27">
        <v>12</v>
      </c>
      <c r="U20" s="27">
        <v>5000</v>
      </c>
    </row>
    <row r="21" spans="1:21" ht="15.75" customHeight="1" x14ac:dyDescent="0.2">
      <c r="A21" s="78" t="s">
        <v>384</v>
      </c>
      <c r="B21" s="73"/>
      <c r="C21" s="31" t="s">
        <v>135</v>
      </c>
      <c r="D21" s="16">
        <v>1146</v>
      </c>
      <c r="E21" s="16">
        <v>3675</v>
      </c>
      <c r="F21" s="16">
        <v>42198109</v>
      </c>
      <c r="G21" s="16">
        <v>1108</v>
      </c>
      <c r="H21" s="16">
        <v>3324</v>
      </c>
      <c r="I21" s="16">
        <v>41076039</v>
      </c>
      <c r="J21" s="16">
        <v>6</v>
      </c>
      <c r="K21" s="16">
        <v>6</v>
      </c>
      <c r="L21" s="16">
        <v>110849</v>
      </c>
      <c r="M21" s="16">
        <v>9</v>
      </c>
      <c r="N21" s="16">
        <v>9</v>
      </c>
      <c r="O21" s="16">
        <v>380000</v>
      </c>
      <c r="P21" s="16">
        <v>23</v>
      </c>
      <c r="Q21" s="16">
        <v>336</v>
      </c>
      <c r="R21" s="16">
        <v>631221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74" t="s">
        <v>247</v>
      </c>
      <c r="B22" s="17" t="s">
        <v>210</v>
      </c>
      <c r="C22" s="33" t="s">
        <v>22</v>
      </c>
      <c r="D22" s="64">
        <v>62</v>
      </c>
      <c r="E22" s="64">
        <v>195</v>
      </c>
      <c r="F22" s="64">
        <v>2029962</v>
      </c>
      <c r="G22" s="64">
        <v>58</v>
      </c>
      <c r="H22" s="64">
        <v>174</v>
      </c>
      <c r="I22" s="64">
        <v>1914610</v>
      </c>
      <c r="J22" s="64">
        <v>0</v>
      </c>
      <c r="K22" s="64">
        <v>0</v>
      </c>
      <c r="L22" s="64">
        <v>0</v>
      </c>
      <c r="M22" s="64">
        <v>3</v>
      </c>
      <c r="N22" s="64">
        <v>3</v>
      </c>
      <c r="O22" s="64">
        <v>80000</v>
      </c>
      <c r="P22" s="64">
        <v>1</v>
      </c>
      <c r="Q22" s="64">
        <v>18</v>
      </c>
      <c r="R22" s="64">
        <v>35352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75"/>
      <c r="B23" s="35" t="s">
        <v>211</v>
      </c>
      <c r="C23" s="65" t="s">
        <v>17</v>
      </c>
      <c r="D23" s="20">
        <v>62</v>
      </c>
      <c r="E23" s="20">
        <v>195</v>
      </c>
      <c r="F23" s="20">
        <v>2029962</v>
      </c>
      <c r="G23" s="20">
        <v>58</v>
      </c>
      <c r="H23" s="20">
        <v>174</v>
      </c>
      <c r="I23" s="20">
        <v>1914610</v>
      </c>
      <c r="J23" s="20">
        <v>0</v>
      </c>
      <c r="K23" s="20">
        <v>0</v>
      </c>
      <c r="L23" s="20">
        <v>0</v>
      </c>
      <c r="M23" s="20">
        <v>3</v>
      </c>
      <c r="N23" s="20">
        <v>3</v>
      </c>
      <c r="O23" s="20">
        <v>80000</v>
      </c>
      <c r="P23" s="20">
        <v>1</v>
      </c>
      <c r="Q23" s="20">
        <v>18</v>
      </c>
      <c r="R23" s="20">
        <v>35352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75"/>
      <c r="B24" s="21" t="s">
        <v>248</v>
      </c>
      <c r="C24" s="65" t="s">
        <v>14</v>
      </c>
      <c r="D24" s="20">
        <v>61</v>
      </c>
      <c r="E24" s="20">
        <v>192</v>
      </c>
      <c r="F24" s="20">
        <v>1991442</v>
      </c>
      <c r="G24" s="20">
        <v>57</v>
      </c>
      <c r="H24" s="20">
        <v>171</v>
      </c>
      <c r="I24" s="20">
        <v>1876090</v>
      </c>
      <c r="J24" s="20">
        <v>0</v>
      </c>
      <c r="K24" s="20">
        <v>0</v>
      </c>
      <c r="L24" s="20">
        <v>0</v>
      </c>
      <c r="M24" s="20">
        <v>3</v>
      </c>
      <c r="N24" s="20">
        <v>3</v>
      </c>
      <c r="O24" s="20">
        <v>80000</v>
      </c>
      <c r="P24" s="20">
        <v>1</v>
      </c>
      <c r="Q24" s="20">
        <v>18</v>
      </c>
      <c r="R24" s="20">
        <v>35352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75"/>
      <c r="B25" s="21" t="s">
        <v>212</v>
      </c>
      <c r="C25" s="65" t="s">
        <v>15</v>
      </c>
      <c r="D25" s="20">
        <v>1</v>
      </c>
      <c r="E25" s="20">
        <v>3</v>
      </c>
      <c r="F25" s="20">
        <v>38520</v>
      </c>
      <c r="G25" s="20">
        <v>1</v>
      </c>
      <c r="H25" s="20">
        <v>3</v>
      </c>
      <c r="I25" s="20">
        <v>38520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75"/>
      <c r="B26" s="35" t="s">
        <v>249</v>
      </c>
      <c r="C26" s="65" t="s">
        <v>16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75"/>
      <c r="B27" s="35" t="s">
        <v>213</v>
      </c>
      <c r="C27" s="65" t="s">
        <v>18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250</v>
      </c>
      <c r="B28" s="17" t="s">
        <v>210</v>
      </c>
      <c r="C28" s="33" t="s">
        <v>22</v>
      </c>
      <c r="D28" s="64">
        <v>1084</v>
      </c>
      <c r="E28" s="64">
        <v>3480</v>
      </c>
      <c r="F28" s="64">
        <v>40168147</v>
      </c>
      <c r="G28" s="64">
        <v>1050</v>
      </c>
      <c r="H28" s="64">
        <v>3150</v>
      </c>
      <c r="I28" s="64">
        <v>39161429</v>
      </c>
      <c r="J28" s="64">
        <v>6</v>
      </c>
      <c r="K28" s="64">
        <v>6</v>
      </c>
      <c r="L28" s="64">
        <v>110849</v>
      </c>
      <c r="M28" s="64">
        <v>6</v>
      </c>
      <c r="N28" s="64">
        <v>6</v>
      </c>
      <c r="O28" s="64">
        <v>300000</v>
      </c>
      <c r="P28" s="64">
        <v>22</v>
      </c>
      <c r="Q28" s="64">
        <v>318</v>
      </c>
      <c r="R28" s="64">
        <v>595869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17</v>
      </c>
      <c r="D29" s="24">
        <v>1068</v>
      </c>
      <c r="E29" s="24">
        <v>3432</v>
      </c>
      <c r="F29" s="24">
        <v>39583030</v>
      </c>
      <c r="G29" s="24">
        <v>1034</v>
      </c>
      <c r="H29" s="24">
        <v>3102</v>
      </c>
      <c r="I29" s="24">
        <v>38576312</v>
      </c>
      <c r="J29" s="24">
        <v>6</v>
      </c>
      <c r="K29" s="24">
        <v>6</v>
      </c>
      <c r="L29" s="24">
        <v>110849</v>
      </c>
      <c r="M29" s="24">
        <v>6</v>
      </c>
      <c r="N29" s="24">
        <v>6</v>
      </c>
      <c r="O29" s="24">
        <v>300000</v>
      </c>
      <c r="P29" s="24">
        <v>22</v>
      </c>
      <c r="Q29" s="24">
        <v>318</v>
      </c>
      <c r="R29" s="24">
        <v>595869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v>1013</v>
      </c>
      <c r="E30" s="24">
        <v>3252</v>
      </c>
      <c r="F30" s="24">
        <v>37504323</v>
      </c>
      <c r="G30" s="24">
        <v>980</v>
      </c>
      <c r="H30" s="24">
        <v>2940</v>
      </c>
      <c r="I30" s="24">
        <v>36532735</v>
      </c>
      <c r="J30" s="24">
        <v>6</v>
      </c>
      <c r="K30" s="24">
        <v>6</v>
      </c>
      <c r="L30" s="24">
        <v>110849</v>
      </c>
      <c r="M30" s="24">
        <v>6</v>
      </c>
      <c r="N30" s="24">
        <v>6</v>
      </c>
      <c r="O30" s="24">
        <v>300000</v>
      </c>
      <c r="P30" s="24">
        <v>21</v>
      </c>
      <c r="Q30" s="24">
        <v>300</v>
      </c>
      <c r="R30" s="24">
        <v>560739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15</v>
      </c>
      <c r="D31" s="24">
        <v>55</v>
      </c>
      <c r="E31" s="24">
        <v>180</v>
      </c>
      <c r="F31" s="24">
        <v>2078707</v>
      </c>
      <c r="G31" s="24">
        <v>54</v>
      </c>
      <c r="H31" s="24">
        <v>162</v>
      </c>
      <c r="I31" s="24">
        <v>2043577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1</v>
      </c>
      <c r="Q31" s="24">
        <v>18</v>
      </c>
      <c r="R31" s="24">
        <v>35130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249</v>
      </c>
      <c r="C32" s="23" t="s">
        <v>16</v>
      </c>
      <c r="D32" s="24">
        <v>7</v>
      </c>
      <c r="E32" s="24">
        <v>21</v>
      </c>
      <c r="F32" s="24">
        <v>269640</v>
      </c>
      <c r="G32" s="24">
        <v>7</v>
      </c>
      <c r="H32" s="24">
        <v>21</v>
      </c>
      <c r="I32" s="24">
        <v>269640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213</v>
      </c>
      <c r="C33" s="26" t="s">
        <v>18</v>
      </c>
      <c r="D33" s="27">
        <v>9</v>
      </c>
      <c r="E33" s="27">
        <v>27</v>
      </c>
      <c r="F33" s="27">
        <v>315477</v>
      </c>
      <c r="G33" s="27">
        <v>9</v>
      </c>
      <c r="H33" s="27">
        <v>27</v>
      </c>
      <c r="I33" s="27">
        <v>315477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8" t="s">
        <v>385</v>
      </c>
      <c r="B34" s="73"/>
      <c r="C34" s="31" t="s">
        <v>78</v>
      </c>
      <c r="D34" s="16">
        <v>1637</v>
      </c>
      <c r="E34" s="16">
        <v>8376</v>
      </c>
      <c r="F34" s="16">
        <v>48925908</v>
      </c>
      <c r="G34" s="16">
        <v>965</v>
      </c>
      <c r="H34" s="16">
        <v>2579</v>
      </c>
      <c r="I34" s="16">
        <v>36628230</v>
      </c>
      <c r="J34" s="16">
        <v>36</v>
      </c>
      <c r="K34" s="16">
        <v>36</v>
      </c>
      <c r="L34" s="16">
        <v>181108</v>
      </c>
      <c r="M34" s="16">
        <v>23</v>
      </c>
      <c r="N34" s="16">
        <v>23</v>
      </c>
      <c r="O34" s="16">
        <v>1070000</v>
      </c>
      <c r="P34" s="16">
        <v>532</v>
      </c>
      <c r="Q34" s="16">
        <v>5318</v>
      </c>
      <c r="R34" s="16">
        <v>10436320</v>
      </c>
      <c r="S34" s="16">
        <v>81</v>
      </c>
      <c r="T34" s="16">
        <v>420</v>
      </c>
      <c r="U34" s="16">
        <v>610250</v>
      </c>
    </row>
    <row r="35" spans="1:21" s="18" customFormat="1" ht="15.75" customHeight="1" x14ac:dyDescent="0.2">
      <c r="A35" s="74" t="s">
        <v>247</v>
      </c>
      <c r="B35" s="17" t="s">
        <v>210</v>
      </c>
      <c r="C35" s="33" t="s">
        <v>22</v>
      </c>
      <c r="D35" s="64">
        <v>142</v>
      </c>
      <c r="E35" s="64">
        <v>739</v>
      </c>
      <c r="F35" s="64">
        <v>3248896</v>
      </c>
      <c r="G35" s="64">
        <v>64</v>
      </c>
      <c r="H35" s="64">
        <v>168</v>
      </c>
      <c r="I35" s="64">
        <v>2238388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30</v>
      </c>
      <c r="Q35" s="64">
        <v>330</v>
      </c>
      <c r="R35" s="64">
        <v>649008</v>
      </c>
      <c r="S35" s="64">
        <v>48</v>
      </c>
      <c r="T35" s="64">
        <v>241</v>
      </c>
      <c r="U35" s="64">
        <v>361500</v>
      </c>
    </row>
    <row r="36" spans="1:21" s="18" customFormat="1" ht="15.75" customHeight="1" x14ac:dyDescent="0.2">
      <c r="A36" s="75"/>
      <c r="B36" s="35" t="s">
        <v>211</v>
      </c>
      <c r="C36" s="65" t="s">
        <v>17</v>
      </c>
      <c r="D36" s="20">
        <v>142</v>
      </c>
      <c r="E36" s="20">
        <v>739</v>
      </c>
      <c r="F36" s="20">
        <v>3248896</v>
      </c>
      <c r="G36" s="20">
        <v>64</v>
      </c>
      <c r="H36" s="20">
        <v>168</v>
      </c>
      <c r="I36" s="20">
        <v>2238388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30</v>
      </c>
      <c r="Q36" s="20">
        <v>330</v>
      </c>
      <c r="R36" s="20">
        <v>649008</v>
      </c>
      <c r="S36" s="20">
        <v>48</v>
      </c>
      <c r="T36" s="20">
        <v>241</v>
      </c>
      <c r="U36" s="20">
        <v>361500</v>
      </c>
    </row>
    <row r="37" spans="1:21" s="18" customFormat="1" ht="15.75" customHeight="1" x14ac:dyDescent="0.2">
      <c r="A37" s="75"/>
      <c r="B37" s="21" t="s">
        <v>248</v>
      </c>
      <c r="C37" s="65" t="s">
        <v>14</v>
      </c>
      <c r="D37" s="20">
        <v>142</v>
      </c>
      <c r="E37" s="20">
        <v>739</v>
      </c>
      <c r="F37" s="20">
        <v>3248896</v>
      </c>
      <c r="G37" s="20">
        <v>64</v>
      </c>
      <c r="H37" s="20">
        <v>168</v>
      </c>
      <c r="I37" s="20">
        <v>2238388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30</v>
      </c>
      <c r="Q37" s="20">
        <v>330</v>
      </c>
      <c r="R37" s="20">
        <v>649008</v>
      </c>
      <c r="S37" s="20">
        <v>48</v>
      </c>
      <c r="T37" s="20">
        <v>241</v>
      </c>
      <c r="U37" s="20">
        <v>361500</v>
      </c>
    </row>
    <row r="38" spans="1:21" s="18" customFormat="1" ht="15.75" customHeight="1" x14ac:dyDescent="0.2">
      <c r="A38" s="75"/>
      <c r="B38" s="21" t="s">
        <v>212</v>
      </c>
      <c r="C38" s="65" t="s">
        <v>15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75"/>
      <c r="B39" s="35" t="s">
        <v>249</v>
      </c>
      <c r="C39" s="65" t="s">
        <v>16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75"/>
      <c r="B40" s="35" t="s">
        <v>213</v>
      </c>
      <c r="C40" s="65" t="s">
        <v>18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250</v>
      </c>
      <c r="B41" s="17" t="s">
        <v>210</v>
      </c>
      <c r="C41" s="33" t="s">
        <v>22</v>
      </c>
      <c r="D41" s="64">
        <v>1495</v>
      </c>
      <c r="E41" s="64">
        <v>7637</v>
      </c>
      <c r="F41" s="64">
        <v>45677012</v>
      </c>
      <c r="G41" s="64">
        <v>901</v>
      </c>
      <c r="H41" s="64">
        <v>2411</v>
      </c>
      <c r="I41" s="64">
        <v>34389842</v>
      </c>
      <c r="J41" s="64">
        <v>36</v>
      </c>
      <c r="K41" s="64">
        <v>36</v>
      </c>
      <c r="L41" s="64">
        <v>181108</v>
      </c>
      <c r="M41" s="64">
        <v>23</v>
      </c>
      <c r="N41" s="64">
        <v>23</v>
      </c>
      <c r="O41" s="64">
        <v>1070000</v>
      </c>
      <c r="P41" s="64">
        <v>502</v>
      </c>
      <c r="Q41" s="64">
        <v>4988</v>
      </c>
      <c r="R41" s="64">
        <v>9787312</v>
      </c>
      <c r="S41" s="64">
        <v>33</v>
      </c>
      <c r="T41" s="64">
        <v>179</v>
      </c>
      <c r="U41" s="64">
        <v>248750</v>
      </c>
    </row>
    <row r="42" spans="1:21" s="18" customFormat="1" ht="15.75" customHeight="1" x14ac:dyDescent="0.2">
      <c r="A42" s="76"/>
      <c r="B42" s="22" t="s">
        <v>211</v>
      </c>
      <c r="C42" s="23" t="s">
        <v>17</v>
      </c>
      <c r="D42" s="24">
        <v>1462</v>
      </c>
      <c r="E42" s="24">
        <v>7547</v>
      </c>
      <c r="F42" s="24">
        <v>44349450</v>
      </c>
      <c r="G42" s="24">
        <v>869</v>
      </c>
      <c r="H42" s="24">
        <v>2322</v>
      </c>
      <c r="I42" s="24">
        <v>33112280</v>
      </c>
      <c r="J42" s="24">
        <v>36</v>
      </c>
      <c r="K42" s="24">
        <v>36</v>
      </c>
      <c r="L42" s="24">
        <v>181108</v>
      </c>
      <c r="M42" s="24">
        <v>22</v>
      </c>
      <c r="N42" s="24">
        <v>22</v>
      </c>
      <c r="O42" s="24">
        <v>1020000</v>
      </c>
      <c r="P42" s="24">
        <v>502</v>
      </c>
      <c r="Q42" s="24">
        <v>4988</v>
      </c>
      <c r="R42" s="24">
        <v>9787312</v>
      </c>
      <c r="S42" s="24">
        <v>33</v>
      </c>
      <c r="T42" s="24">
        <v>179</v>
      </c>
      <c r="U42" s="24">
        <v>248750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v>1441</v>
      </c>
      <c r="E43" s="24">
        <v>7433</v>
      </c>
      <c r="F43" s="24">
        <v>43830437</v>
      </c>
      <c r="G43" s="24">
        <v>857</v>
      </c>
      <c r="H43" s="24">
        <v>2295</v>
      </c>
      <c r="I43" s="24">
        <v>32764468</v>
      </c>
      <c r="J43" s="24">
        <v>36</v>
      </c>
      <c r="K43" s="24">
        <v>36</v>
      </c>
      <c r="L43" s="24">
        <v>181108</v>
      </c>
      <c r="M43" s="24">
        <v>22</v>
      </c>
      <c r="N43" s="24">
        <v>22</v>
      </c>
      <c r="O43" s="24">
        <v>1020000</v>
      </c>
      <c r="P43" s="24">
        <v>493</v>
      </c>
      <c r="Q43" s="24">
        <v>4901</v>
      </c>
      <c r="R43" s="24">
        <v>9616111</v>
      </c>
      <c r="S43" s="24">
        <v>33</v>
      </c>
      <c r="T43" s="24">
        <v>179</v>
      </c>
      <c r="U43" s="24">
        <v>248750</v>
      </c>
    </row>
    <row r="44" spans="1:21" s="18" customFormat="1" ht="15.75" customHeight="1" x14ac:dyDescent="0.2">
      <c r="A44" s="76"/>
      <c r="B44" s="21" t="s">
        <v>212</v>
      </c>
      <c r="C44" s="23" t="s">
        <v>15</v>
      </c>
      <c r="D44" s="24">
        <v>21</v>
      </c>
      <c r="E44" s="24">
        <v>114</v>
      </c>
      <c r="F44" s="24">
        <v>519013</v>
      </c>
      <c r="G44" s="24">
        <v>12</v>
      </c>
      <c r="H44" s="24">
        <v>27</v>
      </c>
      <c r="I44" s="24">
        <v>347812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9</v>
      </c>
      <c r="Q44" s="24">
        <v>87</v>
      </c>
      <c r="R44" s="24">
        <v>171201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249</v>
      </c>
      <c r="C45" s="23" t="s">
        <v>16</v>
      </c>
      <c r="D45" s="24">
        <v>27</v>
      </c>
      <c r="E45" s="24">
        <v>74</v>
      </c>
      <c r="F45" s="24">
        <v>1102858</v>
      </c>
      <c r="G45" s="24">
        <v>26</v>
      </c>
      <c r="H45" s="24">
        <v>73</v>
      </c>
      <c r="I45" s="24">
        <v>1052858</v>
      </c>
      <c r="J45" s="24">
        <v>0</v>
      </c>
      <c r="K45" s="24">
        <v>0</v>
      </c>
      <c r="L45" s="24">
        <v>0</v>
      </c>
      <c r="M45" s="24">
        <v>1</v>
      </c>
      <c r="N45" s="24">
        <v>1</v>
      </c>
      <c r="O45" s="24">
        <v>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213</v>
      </c>
      <c r="C46" s="26" t="s">
        <v>18</v>
      </c>
      <c r="D46" s="27">
        <v>6</v>
      </c>
      <c r="E46" s="27">
        <v>16</v>
      </c>
      <c r="F46" s="27">
        <v>224704</v>
      </c>
      <c r="G46" s="27">
        <v>6</v>
      </c>
      <c r="H46" s="27">
        <v>16</v>
      </c>
      <c r="I46" s="27">
        <v>224704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8" t="s">
        <v>386</v>
      </c>
      <c r="B47" s="73"/>
      <c r="C47" s="31" t="s">
        <v>196</v>
      </c>
      <c r="D47" s="16">
        <v>1125</v>
      </c>
      <c r="E47" s="16">
        <v>12011</v>
      </c>
      <c r="F47" s="16">
        <v>28950149</v>
      </c>
      <c r="G47" s="16">
        <v>309</v>
      </c>
      <c r="H47" s="16">
        <v>566</v>
      </c>
      <c r="I47" s="16">
        <v>6953393</v>
      </c>
      <c r="J47" s="16">
        <v>1</v>
      </c>
      <c r="K47" s="16">
        <v>1</v>
      </c>
      <c r="L47" s="16">
        <v>1375</v>
      </c>
      <c r="M47" s="16">
        <v>1</v>
      </c>
      <c r="N47" s="16">
        <v>1</v>
      </c>
      <c r="O47" s="16">
        <v>50000</v>
      </c>
      <c r="P47" s="16">
        <v>812</v>
      </c>
      <c r="Q47" s="16">
        <v>11286</v>
      </c>
      <c r="R47" s="16">
        <v>21709881</v>
      </c>
      <c r="S47" s="16">
        <v>2</v>
      </c>
      <c r="T47" s="16">
        <v>157</v>
      </c>
      <c r="U47" s="16">
        <v>235500</v>
      </c>
    </row>
    <row r="48" spans="1:21" s="18" customFormat="1" ht="15.75" customHeight="1" x14ac:dyDescent="0.2">
      <c r="A48" s="74" t="s">
        <v>247</v>
      </c>
      <c r="B48" s="17" t="s">
        <v>210</v>
      </c>
      <c r="C48" s="33" t="s">
        <v>22</v>
      </c>
      <c r="D48" s="64">
        <v>418</v>
      </c>
      <c r="E48" s="64">
        <v>4500</v>
      </c>
      <c r="F48" s="64">
        <v>9036286</v>
      </c>
      <c r="G48" s="64">
        <v>14</v>
      </c>
      <c r="H48" s="64">
        <v>34</v>
      </c>
      <c r="I48" s="64">
        <v>388451</v>
      </c>
      <c r="J48" s="64">
        <v>1</v>
      </c>
      <c r="K48" s="64">
        <v>1</v>
      </c>
      <c r="L48" s="64">
        <v>1375</v>
      </c>
      <c r="M48" s="64">
        <v>0</v>
      </c>
      <c r="N48" s="64">
        <v>0</v>
      </c>
      <c r="O48" s="64">
        <v>0</v>
      </c>
      <c r="P48" s="64">
        <v>402</v>
      </c>
      <c r="Q48" s="64">
        <v>4454</v>
      </c>
      <c r="R48" s="64">
        <v>8629960</v>
      </c>
      <c r="S48" s="64">
        <v>1</v>
      </c>
      <c r="T48" s="64">
        <v>11</v>
      </c>
      <c r="U48" s="64">
        <v>16500</v>
      </c>
    </row>
    <row r="49" spans="1:21" s="18" customFormat="1" ht="15.75" customHeight="1" x14ac:dyDescent="0.2">
      <c r="A49" s="75"/>
      <c r="B49" s="35" t="s">
        <v>211</v>
      </c>
      <c r="C49" s="65" t="s">
        <v>17</v>
      </c>
      <c r="D49" s="20">
        <v>418</v>
      </c>
      <c r="E49" s="20">
        <v>4491</v>
      </c>
      <c r="F49" s="20">
        <v>9018943</v>
      </c>
      <c r="G49" s="20">
        <v>14</v>
      </c>
      <c r="H49" s="20">
        <v>34</v>
      </c>
      <c r="I49" s="20">
        <v>388451</v>
      </c>
      <c r="J49" s="20">
        <v>1</v>
      </c>
      <c r="K49" s="20">
        <v>1</v>
      </c>
      <c r="L49" s="20">
        <v>1375</v>
      </c>
      <c r="M49" s="20">
        <v>0</v>
      </c>
      <c r="N49" s="20">
        <v>0</v>
      </c>
      <c r="O49" s="20">
        <v>0</v>
      </c>
      <c r="P49" s="20">
        <v>402</v>
      </c>
      <c r="Q49" s="20">
        <v>4445</v>
      </c>
      <c r="R49" s="20">
        <v>8612617</v>
      </c>
      <c r="S49" s="20">
        <v>1</v>
      </c>
      <c r="T49" s="20">
        <v>11</v>
      </c>
      <c r="U49" s="20">
        <v>16500</v>
      </c>
    </row>
    <row r="50" spans="1:21" s="18" customFormat="1" ht="15.75" customHeight="1" x14ac:dyDescent="0.2">
      <c r="A50" s="75"/>
      <c r="B50" s="21" t="s">
        <v>248</v>
      </c>
      <c r="C50" s="65" t="s">
        <v>14</v>
      </c>
      <c r="D50" s="20">
        <v>395</v>
      </c>
      <c r="E50" s="20">
        <v>4228</v>
      </c>
      <c r="F50" s="20">
        <v>8507850</v>
      </c>
      <c r="G50" s="20">
        <v>14</v>
      </c>
      <c r="H50" s="20">
        <v>34</v>
      </c>
      <c r="I50" s="20">
        <v>388451</v>
      </c>
      <c r="J50" s="20">
        <v>1</v>
      </c>
      <c r="K50" s="20">
        <v>1</v>
      </c>
      <c r="L50" s="20">
        <v>1375</v>
      </c>
      <c r="M50" s="20">
        <v>0</v>
      </c>
      <c r="N50" s="20">
        <v>0</v>
      </c>
      <c r="O50" s="20">
        <v>0</v>
      </c>
      <c r="P50" s="20">
        <v>379</v>
      </c>
      <c r="Q50" s="20">
        <v>4182</v>
      </c>
      <c r="R50" s="20">
        <v>8101524</v>
      </c>
      <c r="S50" s="20">
        <v>1</v>
      </c>
      <c r="T50" s="20">
        <v>11</v>
      </c>
      <c r="U50" s="20">
        <v>16500</v>
      </c>
    </row>
    <row r="51" spans="1:21" s="18" customFormat="1" ht="15.75" customHeight="1" x14ac:dyDescent="0.2">
      <c r="A51" s="75"/>
      <c r="B51" s="21" t="s">
        <v>212</v>
      </c>
      <c r="C51" s="65" t="s">
        <v>15</v>
      </c>
      <c r="D51" s="20">
        <v>23</v>
      </c>
      <c r="E51" s="20">
        <v>263</v>
      </c>
      <c r="F51" s="20">
        <v>511093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23</v>
      </c>
      <c r="Q51" s="20">
        <v>263</v>
      </c>
      <c r="R51" s="20">
        <v>511093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75"/>
      <c r="B52" s="35" t="s">
        <v>249</v>
      </c>
      <c r="C52" s="65" t="s">
        <v>16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75"/>
      <c r="B53" s="35" t="s">
        <v>213</v>
      </c>
      <c r="C53" s="65" t="s">
        <v>18</v>
      </c>
      <c r="D53" s="20">
        <v>0</v>
      </c>
      <c r="E53" s="20">
        <v>9</v>
      </c>
      <c r="F53" s="20">
        <v>17343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9</v>
      </c>
      <c r="R53" s="20">
        <v>17343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250</v>
      </c>
      <c r="B54" s="17" t="s">
        <v>210</v>
      </c>
      <c r="C54" s="33" t="s">
        <v>22</v>
      </c>
      <c r="D54" s="64">
        <v>707</v>
      </c>
      <c r="E54" s="64">
        <v>7511</v>
      </c>
      <c r="F54" s="64">
        <v>19913863</v>
      </c>
      <c r="G54" s="64">
        <v>295</v>
      </c>
      <c r="H54" s="64">
        <v>532</v>
      </c>
      <c r="I54" s="64">
        <v>6564942</v>
      </c>
      <c r="J54" s="64">
        <v>0</v>
      </c>
      <c r="K54" s="64">
        <v>0</v>
      </c>
      <c r="L54" s="64">
        <v>0</v>
      </c>
      <c r="M54" s="64">
        <v>1</v>
      </c>
      <c r="N54" s="64">
        <v>1</v>
      </c>
      <c r="O54" s="64">
        <v>50000</v>
      </c>
      <c r="P54" s="64">
        <v>410</v>
      </c>
      <c r="Q54" s="64">
        <v>6832</v>
      </c>
      <c r="R54" s="64">
        <v>13079921</v>
      </c>
      <c r="S54" s="64">
        <v>1</v>
      </c>
      <c r="T54" s="64">
        <v>146</v>
      </c>
      <c r="U54" s="64">
        <v>219000</v>
      </c>
    </row>
    <row r="55" spans="1:21" s="18" customFormat="1" ht="15.75" customHeight="1" x14ac:dyDescent="0.2">
      <c r="A55" s="76"/>
      <c r="B55" s="22" t="s">
        <v>211</v>
      </c>
      <c r="C55" s="23" t="s">
        <v>17</v>
      </c>
      <c r="D55" s="24">
        <v>698</v>
      </c>
      <c r="E55" s="24">
        <v>7422</v>
      </c>
      <c r="F55" s="24">
        <v>19527019</v>
      </c>
      <c r="G55" s="24">
        <v>286</v>
      </c>
      <c r="H55" s="24">
        <v>512</v>
      </c>
      <c r="I55" s="24">
        <v>6306780</v>
      </c>
      <c r="J55" s="24">
        <v>0</v>
      </c>
      <c r="K55" s="24">
        <v>0</v>
      </c>
      <c r="L55" s="24">
        <v>0</v>
      </c>
      <c r="M55" s="24">
        <v>1</v>
      </c>
      <c r="N55" s="24">
        <v>1</v>
      </c>
      <c r="O55" s="24">
        <v>50000</v>
      </c>
      <c r="P55" s="24">
        <v>410</v>
      </c>
      <c r="Q55" s="24">
        <v>6764</v>
      </c>
      <c r="R55" s="24">
        <v>12952739</v>
      </c>
      <c r="S55" s="24">
        <v>1</v>
      </c>
      <c r="T55" s="24">
        <v>145</v>
      </c>
      <c r="U55" s="24">
        <v>217500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v>646</v>
      </c>
      <c r="E56" s="24">
        <v>7023</v>
      </c>
      <c r="F56" s="24">
        <v>18302528</v>
      </c>
      <c r="G56" s="24">
        <v>261</v>
      </c>
      <c r="H56" s="24">
        <v>466</v>
      </c>
      <c r="I56" s="24">
        <v>5765477</v>
      </c>
      <c r="J56" s="24">
        <v>0</v>
      </c>
      <c r="K56" s="24">
        <v>0</v>
      </c>
      <c r="L56" s="24">
        <v>0</v>
      </c>
      <c r="M56" s="24">
        <v>1</v>
      </c>
      <c r="N56" s="24">
        <v>1</v>
      </c>
      <c r="O56" s="24">
        <v>50000</v>
      </c>
      <c r="P56" s="24">
        <v>383</v>
      </c>
      <c r="Q56" s="24">
        <v>6411</v>
      </c>
      <c r="R56" s="24">
        <v>12269551</v>
      </c>
      <c r="S56" s="24">
        <v>1</v>
      </c>
      <c r="T56" s="24">
        <v>145</v>
      </c>
      <c r="U56" s="24">
        <v>217500</v>
      </c>
    </row>
    <row r="57" spans="1:21" s="18" customFormat="1" ht="15.75" customHeight="1" x14ac:dyDescent="0.2">
      <c r="A57" s="76"/>
      <c r="B57" s="21" t="s">
        <v>212</v>
      </c>
      <c r="C57" s="23" t="s">
        <v>15</v>
      </c>
      <c r="D57" s="24">
        <v>52</v>
      </c>
      <c r="E57" s="24">
        <v>399</v>
      </c>
      <c r="F57" s="24">
        <v>1224491</v>
      </c>
      <c r="G57" s="24">
        <v>25</v>
      </c>
      <c r="H57" s="24">
        <v>46</v>
      </c>
      <c r="I57" s="24">
        <v>541303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27</v>
      </c>
      <c r="Q57" s="24">
        <v>353</v>
      </c>
      <c r="R57" s="24">
        <v>683188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249</v>
      </c>
      <c r="C58" s="23" t="s">
        <v>16</v>
      </c>
      <c r="D58" s="24">
        <v>3</v>
      </c>
      <c r="E58" s="24">
        <v>7</v>
      </c>
      <c r="F58" s="24">
        <v>80168</v>
      </c>
      <c r="G58" s="24">
        <v>3</v>
      </c>
      <c r="H58" s="24">
        <v>6</v>
      </c>
      <c r="I58" s="24">
        <v>78668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1</v>
      </c>
      <c r="U58" s="24">
        <v>1500</v>
      </c>
    </row>
    <row r="59" spans="1:21" s="18" customFormat="1" ht="15.75" customHeight="1" x14ac:dyDescent="0.2">
      <c r="A59" s="77"/>
      <c r="B59" s="25" t="s">
        <v>213</v>
      </c>
      <c r="C59" s="26" t="s">
        <v>18</v>
      </c>
      <c r="D59" s="27">
        <v>6</v>
      </c>
      <c r="E59" s="27">
        <v>82</v>
      </c>
      <c r="F59" s="27">
        <v>306676</v>
      </c>
      <c r="G59" s="27">
        <v>6</v>
      </c>
      <c r="H59" s="27">
        <v>14</v>
      </c>
      <c r="I59" s="27">
        <v>179494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68</v>
      </c>
      <c r="R59" s="27">
        <v>127182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8" t="s">
        <v>387</v>
      </c>
      <c r="B60" s="73"/>
      <c r="C60" s="31" t="s">
        <v>75</v>
      </c>
      <c r="D60" s="16">
        <v>2193</v>
      </c>
      <c r="E60" s="16">
        <v>18341</v>
      </c>
      <c r="F60" s="16">
        <v>59720985</v>
      </c>
      <c r="G60" s="16">
        <v>800</v>
      </c>
      <c r="H60" s="16">
        <v>2399</v>
      </c>
      <c r="I60" s="16">
        <v>27704711</v>
      </c>
      <c r="J60" s="16">
        <v>3</v>
      </c>
      <c r="K60" s="16">
        <v>4</v>
      </c>
      <c r="L60" s="16">
        <v>76593</v>
      </c>
      <c r="M60" s="16">
        <v>21</v>
      </c>
      <c r="N60" s="16">
        <v>21</v>
      </c>
      <c r="O60" s="16">
        <v>1040000</v>
      </c>
      <c r="P60" s="16">
        <v>1368</v>
      </c>
      <c r="Q60" s="16">
        <v>15412</v>
      </c>
      <c r="R60" s="16">
        <v>30230931</v>
      </c>
      <c r="S60" s="16">
        <v>1</v>
      </c>
      <c r="T60" s="16">
        <v>505</v>
      </c>
      <c r="U60" s="16">
        <v>668750</v>
      </c>
    </row>
    <row r="61" spans="1:21" s="18" customFormat="1" ht="15.75" customHeight="1" x14ac:dyDescent="0.2">
      <c r="A61" s="74" t="s">
        <v>247</v>
      </c>
      <c r="B61" s="17" t="s">
        <v>210</v>
      </c>
      <c r="C61" s="33" t="s">
        <v>22</v>
      </c>
      <c r="D61" s="64">
        <v>220</v>
      </c>
      <c r="E61" s="64">
        <v>2178</v>
      </c>
      <c r="F61" s="64">
        <v>5837841</v>
      </c>
      <c r="G61" s="64">
        <v>59</v>
      </c>
      <c r="H61" s="64">
        <v>177</v>
      </c>
      <c r="I61" s="64">
        <v>1965192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161</v>
      </c>
      <c r="Q61" s="64">
        <v>1915</v>
      </c>
      <c r="R61" s="64">
        <v>3758649</v>
      </c>
      <c r="S61" s="64">
        <v>0</v>
      </c>
      <c r="T61" s="64">
        <v>86</v>
      </c>
      <c r="U61" s="64">
        <v>114000</v>
      </c>
    </row>
    <row r="62" spans="1:21" s="18" customFormat="1" ht="15.75" customHeight="1" x14ac:dyDescent="0.2">
      <c r="A62" s="75"/>
      <c r="B62" s="35" t="s">
        <v>211</v>
      </c>
      <c r="C62" s="65" t="s">
        <v>17</v>
      </c>
      <c r="D62" s="20">
        <v>211</v>
      </c>
      <c r="E62" s="20">
        <v>2060</v>
      </c>
      <c r="F62" s="20">
        <v>5461984</v>
      </c>
      <c r="G62" s="20">
        <v>54</v>
      </c>
      <c r="H62" s="20">
        <v>162</v>
      </c>
      <c r="I62" s="20">
        <v>1787292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157</v>
      </c>
      <c r="Q62" s="20">
        <v>1812</v>
      </c>
      <c r="R62" s="20">
        <v>3560692</v>
      </c>
      <c r="S62" s="20">
        <v>0</v>
      </c>
      <c r="T62" s="20">
        <v>86</v>
      </c>
      <c r="U62" s="20">
        <v>114000</v>
      </c>
    </row>
    <row r="63" spans="1:21" s="18" customFormat="1" ht="15.75" customHeight="1" x14ac:dyDescent="0.2">
      <c r="A63" s="75"/>
      <c r="B63" s="21" t="s">
        <v>248</v>
      </c>
      <c r="C63" s="65" t="s">
        <v>14</v>
      </c>
      <c r="D63" s="20">
        <v>205</v>
      </c>
      <c r="E63" s="20">
        <v>1991</v>
      </c>
      <c r="F63" s="20">
        <v>5299564</v>
      </c>
      <c r="G63" s="20">
        <v>53</v>
      </c>
      <c r="H63" s="20">
        <v>159</v>
      </c>
      <c r="I63" s="20">
        <v>1751712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152</v>
      </c>
      <c r="Q63" s="20">
        <v>1752</v>
      </c>
      <c r="R63" s="20">
        <v>3442852</v>
      </c>
      <c r="S63" s="20">
        <v>0</v>
      </c>
      <c r="T63" s="20">
        <v>80</v>
      </c>
      <c r="U63" s="20">
        <v>105000</v>
      </c>
    </row>
    <row r="64" spans="1:21" s="18" customFormat="1" ht="15.75" customHeight="1" x14ac:dyDescent="0.2">
      <c r="A64" s="75"/>
      <c r="B64" s="21" t="s">
        <v>212</v>
      </c>
      <c r="C64" s="65" t="s">
        <v>15</v>
      </c>
      <c r="D64" s="20">
        <v>6</v>
      </c>
      <c r="E64" s="20">
        <v>69</v>
      </c>
      <c r="F64" s="20">
        <v>162420</v>
      </c>
      <c r="G64" s="20">
        <v>1</v>
      </c>
      <c r="H64" s="20">
        <v>3</v>
      </c>
      <c r="I64" s="20">
        <v>35580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5</v>
      </c>
      <c r="Q64" s="20">
        <v>60</v>
      </c>
      <c r="R64" s="20">
        <v>117840</v>
      </c>
      <c r="S64" s="20">
        <v>0</v>
      </c>
      <c r="T64" s="20">
        <v>6</v>
      </c>
      <c r="U64" s="20">
        <v>9000</v>
      </c>
    </row>
    <row r="65" spans="1:21" s="18" customFormat="1" ht="15.75" customHeight="1" x14ac:dyDescent="0.2">
      <c r="A65" s="75"/>
      <c r="B65" s="35" t="s">
        <v>249</v>
      </c>
      <c r="C65" s="65" t="s">
        <v>16</v>
      </c>
      <c r="D65" s="20">
        <v>7</v>
      </c>
      <c r="E65" s="20">
        <v>67</v>
      </c>
      <c r="F65" s="20">
        <v>246893</v>
      </c>
      <c r="G65" s="20">
        <v>4</v>
      </c>
      <c r="H65" s="20">
        <v>12</v>
      </c>
      <c r="I65" s="20">
        <v>142320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3</v>
      </c>
      <c r="Q65" s="20">
        <v>55</v>
      </c>
      <c r="R65" s="20">
        <v>104573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75"/>
      <c r="B66" s="35" t="s">
        <v>213</v>
      </c>
      <c r="C66" s="65" t="s">
        <v>18</v>
      </c>
      <c r="D66" s="20">
        <v>2</v>
      </c>
      <c r="E66" s="20">
        <v>51</v>
      </c>
      <c r="F66" s="20">
        <v>128964</v>
      </c>
      <c r="G66" s="20">
        <v>1</v>
      </c>
      <c r="H66" s="20">
        <v>3</v>
      </c>
      <c r="I66" s="20">
        <v>35580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48</v>
      </c>
      <c r="R66" s="20">
        <v>93384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250</v>
      </c>
      <c r="B67" s="17" t="s">
        <v>210</v>
      </c>
      <c r="C67" s="33" t="s">
        <v>22</v>
      </c>
      <c r="D67" s="64">
        <v>1973</v>
      </c>
      <c r="E67" s="64">
        <v>16163</v>
      </c>
      <c r="F67" s="64">
        <v>53883144</v>
      </c>
      <c r="G67" s="64">
        <v>741</v>
      </c>
      <c r="H67" s="64">
        <v>2222</v>
      </c>
      <c r="I67" s="64">
        <v>25739519</v>
      </c>
      <c r="J67" s="64">
        <v>3</v>
      </c>
      <c r="K67" s="64">
        <v>4</v>
      </c>
      <c r="L67" s="64">
        <v>76593</v>
      </c>
      <c r="M67" s="64">
        <v>21</v>
      </c>
      <c r="N67" s="64">
        <v>21</v>
      </c>
      <c r="O67" s="64">
        <v>1040000</v>
      </c>
      <c r="P67" s="64">
        <v>1207</v>
      </c>
      <c r="Q67" s="64">
        <v>13497</v>
      </c>
      <c r="R67" s="64">
        <v>26472282</v>
      </c>
      <c r="S67" s="64">
        <v>1</v>
      </c>
      <c r="T67" s="64">
        <v>419</v>
      </c>
      <c r="U67" s="64">
        <v>554750</v>
      </c>
    </row>
    <row r="68" spans="1:21" s="18" customFormat="1" ht="15.75" customHeight="1" x14ac:dyDescent="0.2">
      <c r="A68" s="76"/>
      <c r="B68" s="22" t="s">
        <v>211</v>
      </c>
      <c r="C68" s="23" t="s">
        <v>17</v>
      </c>
      <c r="D68" s="24">
        <v>1905</v>
      </c>
      <c r="E68" s="24">
        <v>15561</v>
      </c>
      <c r="F68" s="24">
        <v>52236149</v>
      </c>
      <c r="G68" s="24">
        <v>727</v>
      </c>
      <c r="H68" s="24">
        <v>2180</v>
      </c>
      <c r="I68" s="24">
        <v>25241399</v>
      </c>
      <c r="J68" s="24">
        <v>3</v>
      </c>
      <c r="K68" s="24">
        <v>4</v>
      </c>
      <c r="L68" s="24">
        <v>76593</v>
      </c>
      <c r="M68" s="24">
        <v>20</v>
      </c>
      <c r="N68" s="24">
        <v>20</v>
      </c>
      <c r="O68" s="24">
        <v>990000</v>
      </c>
      <c r="P68" s="24">
        <v>1154</v>
      </c>
      <c r="Q68" s="24">
        <v>12938</v>
      </c>
      <c r="R68" s="24">
        <v>25373407</v>
      </c>
      <c r="S68" s="24">
        <v>1</v>
      </c>
      <c r="T68" s="24">
        <v>419</v>
      </c>
      <c r="U68" s="24">
        <v>554750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v>1816</v>
      </c>
      <c r="E69" s="24">
        <v>14862</v>
      </c>
      <c r="F69" s="24">
        <v>49800112</v>
      </c>
      <c r="G69" s="24">
        <v>690</v>
      </c>
      <c r="H69" s="24">
        <v>2070</v>
      </c>
      <c r="I69" s="24">
        <v>23962343</v>
      </c>
      <c r="J69" s="24">
        <v>3</v>
      </c>
      <c r="K69" s="24">
        <v>4</v>
      </c>
      <c r="L69" s="24">
        <v>76593</v>
      </c>
      <c r="M69" s="24">
        <v>20</v>
      </c>
      <c r="N69" s="24">
        <v>20</v>
      </c>
      <c r="O69" s="24">
        <v>990000</v>
      </c>
      <c r="P69" s="24">
        <v>1102</v>
      </c>
      <c r="Q69" s="24">
        <v>12349</v>
      </c>
      <c r="R69" s="24">
        <v>24216426</v>
      </c>
      <c r="S69" s="24">
        <v>1</v>
      </c>
      <c r="T69" s="24">
        <v>419</v>
      </c>
      <c r="U69" s="24">
        <v>554750</v>
      </c>
    </row>
    <row r="70" spans="1:21" s="18" customFormat="1" ht="15.75" customHeight="1" x14ac:dyDescent="0.2">
      <c r="A70" s="76"/>
      <c r="B70" s="21" t="s">
        <v>212</v>
      </c>
      <c r="C70" s="23" t="s">
        <v>15</v>
      </c>
      <c r="D70" s="24">
        <v>89</v>
      </c>
      <c r="E70" s="24">
        <v>699</v>
      </c>
      <c r="F70" s="24">
        <v>2436037</v>
      </c>
      <c r="G70" s="24">
        <v>37</v>
      </c>
      <c r="H70" s="24">
        <v>110</v>
      </c>
      <c r="I70" s="24">
        <v>1279056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52</v>
      </c>
      <c r="Q70" s="24">
        <v>589</v>
      </c>
      <c r="R70" s="24">
        <v>1156981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249</v>
      </c>
      <c r="C71" s="23" t="s">
        <v>16</v>
      </c>
      <c r="D71" s="24">
        <v>31</v>
      </c>
      <c r="E71" s="24">
        <v>264</v>
      </c>
      <c r="F71" s="24">
        <v>697364</v>
      </c>
      <c r="G71" s="24">
        <v>6</v>
      </c>
      <c r="H71" s="24">
        <v>18</v>
      </c>
      <c r="I71" s="24">
        <v>213480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25</v>
      </c>
      <c r="Q71" s="24">
        <v>246</v>
      </c>
      <c r="R71" s="24">
        <v>483884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213</v>
      </c>
      <c r="C72" s="26" t="s">
        <v>18</v>
      </c>
      <c r="D72" s="27">
        <v>37</v>
      </c>
      <c r="E72" s="27">
        <v>338</v>
      </c>
      <c r="F72" s="27">
        <v>949631</v>
      </c>
      <c r="G72" s="27">
        <v>8</v>
      </c>
      <c r="H72" s="27">
        <v>24</v>
      </c>
      <c r="I72" s="27">
        <v>284640</v>
      </c>
      <c r="J72" s="27">
        <v>0</v>
      </c>
      <c r="K72" s="27">
        <v>0</v>
      </c>
      <c r="L72" s="27">
        <v>0</v>
      </c>
      <c r="M72" s="27">
        <v>1</v>
      </c>
      <c r="N72" s="27">
        <v>1</v>
      </c>
      <c r="O72" s="27">
        <v>50000</v>
      </c>
      <c r="P72" s="27">
        <v>28</v>
      </c>
      <c r="Q72" s="27">
        <v>313</v>
      </c>
      <c r="R72" s="27">
        <v>614991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8" t="s">
        <v>388</v>
      </c>
      <c r="B73" s="73"/>
      <c r="C73" s="31" t="s">
        <v>77</v>
      </c>
      <c r="D73" s="16">
        <v>1202</v>
      </c>
      <c r="E73" s="16">
        <v>11478</v>
      </c>
      <c r="F73" s="16">
        <v>29120505</v>
      </c>
      <c r="G73" s="16">
        <v>288</v>
      </c>
      <c r="H73" s="16">
        <v>867</v>
      </c>
      <c r="I73" s="16">
        <v>8390959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912</v>
      </c>
      <c r="Q73" s="16">
        <v>10523</v>
      </c>
      <c r="R73" s="16">
        <v>20643046</v>
      </c>
      <c r="S73" s="16">
        <v>2</v>
      </c>
      <c r="T73" s="16">
        <v>88</v>
      </c>
      <c r="U73" s="16">
        <v>86500</v>
      </c>
    </row>
    <row r="74" spans="1:21" s="18" customFormat="1" ht="15.75" customHeight="1" x14ac:dyDescent="0.2">
      <c r="A74" s="74" t="s">
        <v>247</v>
      </c>
      <c r="B74" s="17" t="s">
        <v>210</v>
      </c>
      <c r="C74" s="33" t="s">
        <v>22</v>
      </c>
      <c r="D74" s="64">
        <v>177</v>
      </c>
      <c r="E74" s="64">
        <v>1752</v>
      </c>
      <c r="F74" s="64">
        <v>4067096</v>
      </c>
      <c r="G74" s="64">
        <v>27</v>
      </c>
      <c r="H74" s="64">
        <v>81</v>
      </c>
      <c r="I74" s="64">
        <v>791075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150</v>
      </c>
      <c r="Q74" s="64">
        <v>1665</v>
      </c>
      <c r="R74" s="64">
        <v>3272021</v>
      </c>
      <c r="S74" s="64">
        <v>0</v>
      </c>
      <c r="T74" s="64">
        <v>6</v>
      </c>
      <c r="U74" s="64">
        <v>4000</v>
      </c>
    </row>
    <row r="75" spans="1:21" s="18" customFormat="1" ht="15.75" customHeight="1" x14ac:dyDescent="0.2">
      <c r="A75" s="75"/>
      <c r="B75" s="35" t="s">
        <v>211</v>
      </c>
      <c r="C75" s="65" t="s">
        <v>17</v>
      </c>
      <c r="D75" s="20">
        <v>162</v>
      </c>
      <c r="E75" s="20">
        <v>1595</v>
      </c>
      <c r="F75" s="20">
        <v>3689620</v>
      </c>
      <c r="G75" s="20">
        <v>24</v>
      </c>
      <c r="H75" s="20">
        <v>72</v>
      </c>
      <c r="I75" s="20">
        <v>704123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138</v>
      </c>
      <c r="Q75" s="20">
        <v>1517</v>
      </c>
      <c r="R75" s="20">
        <v>2981497</v>
      </c>
      <c r="S75" s="20">
        <v>0</v>
      </c>
      <c r="T75" s="20">
        <v>6</v>
      </c>
      <c r="U75" s="20">
        <v>4000</v>
      </c>
    </row>
    <row r="76" spans="1:21" s="18" customFormat="1" ht="15.75" customHeight="1" x14ac:dyDescent="0.2">
      <c r="A76" s="75"/>
      <c r="B76" s="21" t="s">
        <v>248</v>
      </c>
      <c r="C76" s="65" t="s">
        <v>14</v>
      </c>
      <c r="D76" s="20">
        <v>158</v>
      </c>
      <c r="E76" s="20">
        <v>1574</v>
      </c>
      <c r="F76" s="20">
        <v>3621439</v>
      </c>
      <c r="G76" s="20">
        <v>23</v>
      </c>
      <c r="H76" s="20">
        <v>69</v>
      </c>
      <c r="I76" s="20">
        <v>671516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135</v>
      </c>
      <c r="Q76" s="20">
        <v>1499</v>
      </c>
      <c r="R76" s="20">
        <v>2945923</v>
      </c>
      <c r="S76" s="20">
        <v>0</v>
      </c>
      <c r="T76" s="20">
        <v>6</v>
      </c>
      <c r="U76" s="20">
        <v>4000</v>
      </c>
    </row>
    <row r="77" spans="1:21" s="18" customFormat="1" ht="15.75" customHeight="1" x14ac:dyDescent="0.2">
      <c r="A77" s="75"/>
      <c r="B77" s="21" t="s">
        <v>212</v>
      </c>
      <c r="C77" s="65" t="s">
        <v>15</v>
      </c>
      <c r="D77" s="20">
        <v>4</v>
      </c>
      <c r="E77" s="20">
        <v>21</v>
      </c>
      <c r="F77" s="20">
        <v>68181</v>
      </c>
      <c r="G77" s="20">
        <v>1</v>
      </c>
      <c r="H77" s="20">
        <v>3</v>
      </c>
      <c r="I77" s="20">
        <v>32607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3</v>
      </c>
      <c r="Q77" s="20">
        <v>18</v>
      </c>
      <c r="R77" s="20">
        <v>35574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75"/>
      <c r="B78" s="35" t="s">
        <v>249</v>
      </c>
      <c r="C78" s="65" t="s">
        <v>16</v>
      </c>
      <c r="D78" s="20">
        <v>3</v>
      </c>
      <c r="E78" s="20">
        <v>18</v>
      </c>
      <c r="F78" s="20">
        <v>88782</v>
      </c>
      <c r="G78" s="20">
        <v>2</v>
      </c>
      <c r="H78" s="20">
        <v>6</v>
      </c>
      <c r="I78" s="20">
        <v>65214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12</v>
      </c>
      <c r="R78" s="20">
        <v>23568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75"/>
      <c r="B79" s="35" t="s">
        <v>213</v>
      </c>
      <c r="C79" s="65" t="s">
        <v>18</v>
      </c>
      <c r="D79" s="20">
        <v>12</v>
      </c>
      <c r="E79" s="20">
        <v>139</v>
      </c>
      <c r="F79" s="20">
        <v>288694</v>
      </c>
      <c r="G79" s="20">
        <v>1</v>
      </c>
      <c r="H79" s="20">
        <v>3</v>
      </c>
      <c r="I79" s="20">
        <v>21738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11</v>
      </c>
      <c r="Q79" s="20">
        <v>136</v>
      </c>
      <c r="R79" s="20">
        <v>266956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250</v>
      </c>
      <c r="B80" s="17" t="s">
        <v>210</v>
      </c>
      <c r="C80" s="33" t="s">
        <v>22</v>
      </c>
      <c r="D80" s="64">
        <v>1025</v>
      </c>
      <c r="E80" s="64">
        <v>9726</v>
      </c>
      <c r="F80" s="64">
        <v>25053409</v>
      </c>
      <c r="G80" s="64">
        <v>261</v>
      </c>
      <c r="H80" s="64">
        <v>786</v>
      </c>
      <c r="I80" s="64">
        <v>7599884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762</v>
      </c>
      <c r="Q80" s="64">
        <v>8858</v>
      </c>
      <c r="R80" s="64">
        <v>17371025</v>
      </c>
      <c r="S80" s="64">
        <v>2</v>
      </c>
      <c r="T80" s="64">
        <v>82</v>
      </c>
      <c r="U80" s="64">
        <v>82500</v>
      </c>
    </row>
    <row r="81" spans="1:21" s="18" customFormat="1" ht="15.75" customHeight="1" x14ac:dyDescent="0.2">
      <c r="A81" s="76"/>
      <c r="B81" s="22" t="s">
        <v>211</v>
      </c>
      <c r="C81" s="23" t="s">
        <v>17</v>
      </c>
      <c r="D81" s="24">
        <v>988</v>
      </c>
      <c r="E81" s="24">
        <v>9324</v>
      </c>
      <c r="F81" s="24">
        <v>24132954</v>
      </c>
      <c r="G81" s="24">
        <v>255</v>
      </c>
      <c r="H81" s="24">
        <v>768</v>
      </c>
      <c r="I81" s="24">
        <v>7415111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731</v>
      </c>
      <c r="Q81" s="24">
        <v>8486</v>
      </c>
      <c r="R81" s="24">
        <v>16640343</v>
      </c>
      <c r="S81" s="24">
        <v>2</v>
      </c>
      <c r="T81" s="24">
        <v>70</v>
      </c>
      <c r="U81" s="24">
        <v>77500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v>966</v>
      </c>
      <c r="E82" s="24">
        <v>9140</v>
      </c>
      <c r="F82" s="24">
        <v>23683465</v>
      </c>
      <c r="G82" s="24">
        <v>250</v>
      </c>
      <c r="H82" s="24">
        <v>753</v>
      </c>
      <c r="I82" s="24">
        <v>7297945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714</v>
      </c>
      <c r="Q82" s="24">
        <v>8317</v>
      </c>
      <c r="R82" s="24">
        <v>16308020</v>
      </c>
      <c r="S82" s="24">
        <v>2</v>
      </c>
      <c r="T82" s="24">
        <v>70</v>
      </c>
      <c r="U82" s="24">
        <v>77500</v>
      </c>
    </row>
    <row r="83" spans="1:21" s="18" customFormat="1" ht="15.75" customHeight="1" x14ac:dyDescent="0.2">
      <c r="A83" s="76"/>
      <c r="B83" s="21" t="s">
        <v>212</v>
      </c>
      <c r="C83" s="23" t="s">
        <v>15</v>
      </c>
      <c r="D83" s="24">
        <v>22</v>
      </c>
      <c r="E83" s="24">
        <v>184</v>
      </c>
      <c r="F83" s="24">
        <v>449489</v>
      </c>
      <c r="G83" s="24">
        <v>5</v>
      </c>
      <c r="H83" s="24">
        <v>15</v>
      </c>
      <c r="I83" s="24">
        <v>117166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17</v>
      </c>
      <c r="Q83" s="24">
        <v>169</v>
      </c>
      <c r="R83" s="24">
        <v>332323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249</v>
      </c>
      <c r="C84" s="23" t="s">
        <v>16</v>
      </c>
      <c r="D84" s="24">
        <v>15</v>
      </c>
      <c r="E84" s="24">
        <v>148</v>
      </c>
      <c r="F84" s="24">
        <v>371076</v>
      </c>
      <c r="G84" s="24">
        <v>3</v>
      </c>
      <c r="H84" s="24">
        <v>9</v>
      </c>
      <c r="I84" s="24">
        <v>97821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12</v>
      </c>
      <c r="Q84" s="24">
        <v>139</v>
      </c>
      <c r="R84" s="24">
        <v>273255</v>
      </c>
      <c r="S84" s="24">
        <v>0</v>
      </c>
      <c r="T84" s="24">
        <v>0</v>
      </c>
      <c r="U84" s="24">
        <v>0</v>
      </c>
    </row>
    <row r="85" spans="1:21" s="18" customFormat="1" ht="15.75" customHeight="1" x14ac:dyDescent="0.2">
      <c r="A85" s="77"/>
      <c r="B85" s="25" t="s">
        <v>213</v>
      </c>
      <c r="C85" s="26" t="s">
        <v>18</v>
      </c>
      <c r="D85" s="27">
        <v>22</v>
      </c>
      <c r="E85" s="27">
        <v>254</v>
      </c>
      <c r="F85" s="27">
        <v>549379</v>
      </c>
      <c r="G85" s="27">
        <v>3</v>
      </c>
      <c r="H85" s="27">
        <v>9</v>
      </c>
      <c r="I85" s="27">
        <v>86952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19</v>
      </c>
      <c r="Q85" s="27">
        <v>233</v>
      </c>
      <c r="R85" s="27">
        <v>457427</v>
      </c>
      <c r="S85" s="27">
        <v>0</v>
      </c>
      <c r="T85" s="27">
        <v>12</v>
      </c>
      <c r="U85" s="27">
        <v>5000</v>
      </c>
    </row>
    <row r="86" spans="1:21" ht="15.75" customHeight="1" x14ac:dyDescent="0.2">
      <c r="A86" s="78" t="s">
        <v>389</v>
      </c>
      <c r="B86" s="73"/>
      <c r="C86" s="31" t="s">
        <v>35</v>
      </c>
      <c r="D86" s="16">
        <v>1216</v>
      </c>
      <c r="E86" s="16">
        <v>9000</v>
      </c>
      <c r="F86" s="16">
        <v>25228645</v>
      </c>
      <c r="G86" s="16">
        <v>445</v>
      </c>
      <c r="H86" s="16">
        <v>738</v>
      </c>
      <c r="I86" s="16">
        <v>9055030</v>
      </c>
      <c r="J86" s="16">
        <v>22</v>
      </c>
      <c r="K86" s="16">
        <v>27</v>
      </c>
      <c r="L86" s="16">
        <v>9350</v>
      </c>
      <c r="M86" s="16">
        <v>6</v>
      </c>
      <c r="N86" s="16">
        <v>6</v>
      </c>
      <c r="O86" s="16">
        <v>214000</v>
      </c>
      <c r="P86" s="16">
        <v>692</v>
      </c>
      <c r="Q86" s="16">
        <v>7924</v>
      </c>
      <c r="R86" s="16">
        <v>15558923</v>
      </c>
      <c r="S86" s="16">
        <v>51</v>
      </c>
      <c r="T86" s="16">
        <v>305</v>
      </c>
      <c r="U86" s="16">
        <v>391342</v>
      </c>
    </row>
    <row r="87" spans="1:21" s="18" customFormat="1" ht="15.75" customHeight="1" x14ac:dyDescent="0.2">
      <c r="A87" s="74" t="s">
        <v>247</v>
      </c>
      <c r="B87" s="17" t="s">
        <v>210</v>
      </c>
      <c r="C87" s="33" t="s">
        <v>22</v>
      </c>
      <c r="D87" s="64">
        <v>84</v>
      </c>
      <c r="E87" s="64">
        <v>802</v>
      </c>
      <c r="F87" s="64">
        <v>1916327</v>
      </c>
      <c r="G87" s="64">
        <v>21</v>
      </c>
      <c r="H87" s="64">
        <v>38</v>
      </c>
      <c r="I87" s="64">
        <v>421230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62</v>
      </c>
      <c r="Q87" s="64">
        <v>757</v>
      </c>
      <c r="R87" s="64">
        <v>1485897</v>
      </c>
      <c r="S87" s="64">
        <v>1</v>
      </c>
      <c r="T87" s="64">
        <v>7</v>
      </c>
      <c r="U87" s="64">
        <v>9200</v>
      </c>
    </row>
    <row r="88" spans="1:21" s="18" customFormat="1" ht="15.75" customHeight="1" x14ac:dyDescent="0.2">
      <c r="A88" s="75"/>
      <c r="B88" s="35" t="s">
        <v>211</v>
      </c>
      <c r="C88" s="65" t="s">
        <v>17</v>
      </c>
      <c r="D88" s="20">
        <v>84</v>
      </c>
      <c r="E88" s="20">
        <v>802</v>
      </c>
      <c r="F88" s="20">
        <v>1916327</v>
      </c>
      <c r="G88" s="20">
        <v>21</v>
      </c>
      <c r="H88" s="20">
        <v>38</v>
      </c>
      <c r="I88" s="20">
        <v>421230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62</v>
      </c>
      <c r="Q88" s="20">
        <v>757</v>
      </c>
      <c r="R88" s="20">
        <v>1485897</v>
      </c>
      <c r="S88" s="20">
        <v>1</v>
      </c>
      <c r="T88" s="20">
        <v>7</v>
      </c>
      <c r="U88" s="20">
        <v>9200</v>
      </c>
    </row>
    <row r="89" spans="1:21" s="18" customFormat="1" ht="15.75" customHeight="1" x14ac:dyDescent="0.2">
      <c r="A89" s="75"/>
      <c r="B89" s="21" t="s">
        <v>248</v>
      </c>
      <c r="C89" s="65" t="s">
        <v>14</v>
      </c>
      <c r="D89" s="20">
        <v>84</v>
      </c>
      <c r="E89" s="20">
        <v>802</v>
      </c>
      <c r="F89" s="20">
        <v>1916327</v>
      </c>
      <c r="G89" s="20">
        <v>21</v>
      </c>
      <c r="H89" s="20">
        <v>38</v>
      </c>
      <c r="I89" s="20">
        <v>421230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62</v>
      </c>
      <c r="Q89" s="20">
        <v>757</v>
      </c>
      <c r="R89" s="20">
        <v>1485897</v>
      </c>
      <c r="S89" s="20">
        <v>1</v>
      </c>
      <c r="T89" s="20">
        <v>7</v>
      </c>
      <c r="U89" s="20">
        <v>9200</v>
      </c>
    </row>
    <row r="90" spans="1:21" s="18" customFormat="1" ht="15.75" customHeight="1" x14ac:dyDescent="0.2">
      <c r="A90" s="75"/>
      <c r="B90" s="21" t="s">
        <v>212</v>
      </c>
      <c r="C90" s="65" t="s">
        <v>15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75"/>
      <c r="B91" s="35" t="s">
        <v>249</v>
      </c>
      <c r="C91" s="65" t="s">
        <v>16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75"/>
      <c r="B92" s="35" t="s">
        <v>213</v>
      </c>
      <c r="C92" s="65" t="s">
        <v>18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250</v>
      </c>
      <c r="B93" s="17" t="s">
        <v>210</v>
      </c>
      <c r="C93" s="33" t="s">
        <v>22</v>
      </c>
      <c r="D93" s="64">
        <v>1132</v>
      </c>
      <c r="E93" s="64">
        <v>8198</v>
      </c>
      <c r="F93" s="64">
        <v>23312318</v>
      </c>
      <c r="G93" s="64">
        <v>424</v>
      </c>
      <c r="H93" s="64">
        <v>700</v>
      </c>
      <c r="I93" s="64">
        <v>8633800</v>
      </c>
      <c r="J93" s="64">
        <v>22</v>
      </c>
      <c r="K93" s="64">
        <v>27</v>
      </c>
      <c r="L93" s="64">
        <v>9350</v>
      </c>
      <c r="M93" s="64">
        <v>6</v>
      </c>
      <c r="N93" s="64">
        <v>6</v>
      </c>
      <c r="O93" s="64">
        <v>214000</v>
      </c>
      <c r="P93" s="64">
        <v>630</v>
      </c>
      <c r="Q93" s="64">
        <v>7167</v>
      </c>
      <c r="R93" s="64">
        <v>14073026</v>
      </c>
      <c r="S93" s="64">
        <v>50</v>
      </c>
      <c r="T93" s="64">
        <v>298</v>
      </c>
      <c r="U93" s="64">
        <v>382142</v>
      </c>
    </row>
    <row r="94" spans="1:21" s="18" customFormat="1" ht="15.75" customHeight="1" x14ac:dyDescent="0.2">
      <c r="A94" s="76"/>
      <c r="B94" s="22" t="s">
        <v>211</v>
      </c>
      <c r="C94" s="23" t="s">
        <v>17</v>
      </c>
      <c r="D94" s="24">
        <v>1060</v>
      </c>
      <c r="E94" s="24">
        <v>7727</v>
      </c>
      <c r="F94" s="24">
        <v>21676058</v>
      </c>
      <c r="G94" s="24">
        <v>391</v>
      </c>
      <c r="H94" s="24">
        <v>632</v>
      </c>
      <c r="I94" s="24">
        <v>7784820</v>
      </c>
      <c r="J94" s="24">
        <v>22</v>
      </c>
      <c r="K94" s="24">
        <v>27</v>
      </c>
      <c r="L94" s="24">
        <v>9350</v>
      </c>
      <c r="M94" s="24">
        <v>6</v>
      </c>
      <c r="N94" s="24">
        <v>6</v>
      </c>
      <c r="O94" s="24">
        <v>214000</v>
      </c>
      <c r="P94" s="24">
        <v>592</v>
      </c>
      <c r="Q94" s="24">
        <v>6776</v>
      </c>
      <c r="R94" s="24">
        <v>13303746</v>
      </c>
      <c r="S94" s="24">
        <v>49</v>
      </c>
      <c r="T94" s="24">
        <v>286</v>
      </c>
      <c r="U94" s="24">
        <v>364142</v>
      </c>
    </row>
    <row r="95" spans="1:21" s="18" customFormat="1" ht="15.75" customHeight="1" x14ac:dyDescent="0.2">
      <c r="A95" s="76"/>
      <c r="B95" s="21" t="s">
        <v>248</v>
      </c>
      <c r="C95" s="23" t="s">
        <v>14</v>
      </c>
      <c r="D95" s="24">
        <v>1026</v>
      </c>
      <c r="E95" s="24">
        <v>7551</v>
      </c>
      <c r="F95" s="24">
        <v>21141097</v>
      </c>
      <c r="G95" s="24">
        <v>377</v>
      </c>
      <c r="H95" s="24">
        <v>614</v>
      </c>
      <c r="I95" s="24">
        <v>7560090</v>
      </c>
      <c r="J95" s="24">
        <v>22</v>
      </c>
      <c r="K95" s="24">
        <v>27</v>
      </c>
      <c r="L95" s="24">
        <v>9350</v>
      </c>
      <c r="M95" s="24">
        <v>6</v>
      </c>
      <c r="N95" s="24">
        <v>6</v>
      </c>
      <c r="O95" s="24">
        <v>214000</v>
      </c>
      <c r="P95" s="24">
        <v>572</v>
      </c>
      <c r="Q95" s="24">
        <v>6618</v>
      </c>
      <c r="R95" s="24">
        <v>12993515</v>
      </c>
      <c r="S95" s="24">
        <v>49</v>
      </c>
      <c r="T95" s="24">
        <v>286</v>
      </c>
      <c r="U95" s="24">
        <v>364142</v>
      </c>
    </row>
    <row r="96" spans="1:21" s="18" customFormat="1" ht="15.75" customHeight="1" x14ac:dyDescent="0.2">
      <c r="A96" s="76"/>
      <c r="B96" s="21" t="s">
        <v>212</v>
      </c>
      <c r="C96" s="23" t="s">
        <v>15</v>
      </c>
      <c r="D96" s="24">
        <v>34</v>
      </c>
      <c r="E96" s="24">
        <v>176</v>
      </c>
      <c r="F96" s="24">
        <v>534961</v>
      </c>
      <c r="G96" s="24">
        <v>14</v>
      </c>
      <c r="H96" s="24">
        <v>18</v>
      </c>
      <c r="I96" s="24">
        <v>224730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20</v>
      </c>
      <c r="Q96" s="24">
        <v>158</v>
      </c>
      <c r="R96" s="24">
        <v>310231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249</v>
      </c>
      <c r="C97" s="23" t="s">
        <v>16</v>
      </c>
      <c r="D97" s="24">
        <v>31</v>
      </c>
      <c r="E97" s="24">
        <v>202</v>
      </c>
      <c r="F97" s="24">
        <v>654887</v>
      </c>
      <c r="G97" s="24">
        <v>13</v>
      </c>
      <c r="H97" s="24">
        <v>25</v>
      </c>
      <c r="I97" s="24">
        <v>312125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17</v>
      </c>
      <c r="Q97" s="24">
        <v>165</v>
      </c>
      <c r="R97" s="24">
        <v>324762</v>
      </c>
      <c r="S97" s="24">
        <v>1</v>
      </c>
      <c r="T97" s="24">
        <v>12</v>
      </c>
      <c r="U97" s="24">
        <v>18000</v>
      </c>
    </row>
    <row r="98" spans="1:21" s="18" customFormat="1" ht="15.75" customHeight="1" x14ac:dyDescent="0.2">
      <c r="A98" s="77"/>
      <c r="B98" s="25" t="s">
        <v>213</v>
      </c>
      <c r="C98" s="26" t="s">
        <v>18</v>
      </c>
      <c r="D98" s="27">
        <v>41</v>
      </c>
      <c r="E98" s="27">
        <v>269</v>
      </c>
      <c r="F98" s="27">
        <v>981373</v>
      </c>
      <c r="G98" s="27">
        <v>20</v>
      </c>
      <c r="H98" s="27">
        <v>43</v>
      </c>
      <c r="I98" s="27">
        <v>536855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21</v>
      </c>
      <c r="Q98" s="27">
        <v>226</v>
      </c>
      <c r="R98" s="27">
        <v>444518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8" t="s">
        <v>390</v>
      </c>
      <c r="B99" s="73"/>
      <c r="C99" s="31" t="s">
        <v>48</v>
      </c>
      <c r="D99" s="16">
        <v>463</v>
      </c>
      <c r="E99" s="16">
        <v>5236</v>
      </c>
      <c r="F99" s="16">
        <v>10235765</v>
      </c>
      <c r="G99" s="16">
        <v>10</v>
      </c>
      <c r="H99" s="16">
        <v>25</v>
      </c>
      <c r="I99" s="16">
        <v>184773</v>
      </c>
      <c r="J99" s="16">
        <v>25</v>
      </c>
      <c r="K99" s="16">
        <v>103</v>
      </c>
      <c r="L99" s="16">
        <v>69084</v>
      </c>
      <c r="M99" s="16">
        <v>0</v>
      </c>
      <c r="N99" s="16">
        <v>0</v>
      </c>
      <c r="O99" s="16">
        <v>0</v>
      </c>
      <c r="P99" s="16">
        <v>425</v>
      </c>
      <c r="Q99" s="16">
        <v>5084</v>
      </c>
      <c r="R99" s="16">
        <v>9945908</v>
      </c>
      <c r="S99" s="16">
        <v>3</v>
      </c>
      <c r="T99" s="16">
        <v>24</v>
      </c>
      <c r="U99" s="16">
        <v>36000</v>
      </c>
    </row>
    <row r="100" spans="1:21" s="18" customFormat="1" ht="15.75" customHeight="1" x14ac:dyDescent="0.2">
      <c r="A100" s="74" t="s">
        <v>247</v>
      </c>
      <c r="B100" s="17" t="s">
        <v>210</v>
      </c>
      <c r="C100" s="33" t="s">
        <v>22</v>
      </c>
      <c r="D100" s="64">
        <v>61</v>
      </c>
      <c r="E100" s="64">
        <v>680</v>
      </c>
      <c r="F100" s="64">
        <v>1305454</v>
      </c>
      <c r="G100" s="64">
        <v>0</v>
      </c>
      <c r="H100" s="64">
        <v>0</v>
      </c>
      <c r="I100" s="64">
        <v>0</v>
      </c>
      <c r="J100" s="64">
        <v>3</v>
      </c>
      <c r="K100" s="64">
        <v>12</v>
      </c>
      <c r="L100" s="64">
        <v>9106</v>
      </c>
      <c r="M100" s="64">
        <v>0</v>
      </c>
      <c r="N100" s="64">
        <v>0</v>
      </c>
      <c r="O100" s="64">
        <v>0</v>
      </c>
      <c r="P100" s="64">
        <v>58</v>
      </c>
      <c r="Q100" s="64">
        <v>668</v>
      </c>
      <c r="R100" s="64">
        <v>1296348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75"/>
      <c r="B101" s="35" t="s">
        <v>211</v>
      </c>
      <c r="C101" s="65" t="s">
        <v>17</v>
      </c>
      <c r="D101" s="20">
        <v>59</v>
      </c>
      <c r="E101" s="20">
        <v>653</v>
      </c>
      <c r="F101" s="20">
        <v>1252685</v>
      </c>
      <c r="G101" s="20">
        <v>0</v>
      </c>
      <c r="H101" s="20">
        <v>0</v>
      </c>
      <c r="I101" s="20">
        <v>0</v>
      </c>
      <c r="J101" s="20">
        <v>3</v>
      </c>
      <c r="K101" s="20">
        <v>12</v>
      </c>
      <c r="L101" s="20">
        <v>9106</v>
      </c>
      <c r="M101" s="20">
        <v>0</v>
      </c>
      <c r="N101" s="20">
        <v>0</v>
      </c>
      <c r="O101" s="20">
        <v>0</v>
      </c>
      <c r="P101" s="20">
        <v>56</v>
      </c>
      <c r="Q101" s="20">
        <v>641</v>
      </c>
      <c r="R101" s="20">
        <v>1243579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75"/>
      <c r="B102" s="21" t="s">
        <v>248</v>
      </c>
      <c r="C102" s="65" t="s">
        <v>14</v>
      </c>
      <c r="D102" s="20">
        <v>53</v>
      </c>
      <c r="E102" s="20">
        <v>581</v>
      </c>
      <c r="F102" s="20">
        <v>1117829</v>
      </c>
      <c r="G102" s="20">
        <v>0</v>
      </c>
      <c r="H102" s="20">
        <v>0</v>
      </c>
      <c r="I102" s="20">
        <v>0</v>
      </c>
      <c r="J102" s="20">
        <v>2</v>
      </c>
      <c r="K102" s="20">
        <v>8</v>
      </c>
      <c r="L102" s="20">
        <v>7506</v>
      </c>
      <c r="M102" s="20">
        <v>0</v>
      </c>
      <c r="N102" s="20">
        <v>0</v>
      </c>
      <c r="O102" s="20">
        <v>0</v>
      </c>
      <c r="P102" s="20">
        <v>51</v>
      </c>
      <c r="Q102" s="20">
        <v>573</v>
      </c>
      <c r="R102" s="20">
        <v>1110323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75"/>
      <c r="B103" s="21" t="s">
        <v>212</v>
      </c>
      <c r="C103" s="65" t="s">
        <v>15</v>
      </c>
      <c r="D103" s="20">
        <v>6</v>
      </c>
      <c r="E103" s="20">
        <v>72</v>
      </c>
      <c r="F103" s="20">
        <v>134856</v>
      </c>
      <c r="G103" s="20">
        <v>0</v>
      </c>
      <c r="H103" s="20">
        <v>0</v>
      </c>
      <c r="I103" s="20">
        <v>0</v>
      </c>
      <c r="J103" s="20">
        <v>1</v>
      </c>
      <c r="K103" s="20">
        <v>4</v>
      </c>
      <c r="L103" s="20">
        <v>1600</v>
      </c>
      <c r="M103" s="20">
        <v>0</v>
      </c>
      <c r="N103" s="20">
        <v>0</v>
      </c>
      <c r="O103" s="20">
        <v>0</v>
      </c>
      <c r="P103" s="20">
        <v>5</v>
      </c>
      <c r="Q103" s="20">
        <v>68</v>
      </c>
      <c r="R103" s="20">
        <v>133256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75"/>
      <c r="B104" s="35" t="s">
        <v>249</v>
      </c>
      <c r="C104" s="65" t="s">
        <v>16</v>
      </c>
      <c r="D104" s="20">
        <v>0</v>
      </c>
      <c r="E104" s="20">
        <v>5</v>
      </c>
      <c r="F104" s="20">
        <v>9635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5</v>
      </c>
      <c r="R104" s="20">
        <v>9635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75"/>
      <c r="B105" s="35" t="s">
        <v>213</v>
      </c>
      <c r="C105" s="65" t="s">
        <v>18</v>
      </c>
      <c r="D105" s="20">
        <v>2</v>
      </c>
      <c r="E105" s="20">
        <v>22</v>
      </c>
      <c r="F105" s="20">
        <v>43134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2</v>
      </c>
      <c r="Q105" s="20">
        <v>22</v>
      </c>
      <c r="R105" s="20">
        <v>43134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250</v>
      </c>
      <c r="B106" s="17" t="s">
        <v>210</v>
      </c>
      <c r="C106" s="33" t="s">
        <v>22</v>
      </c>
      <c r="D106" s="64">
        <v>402</v>
      </c>
      <c r="E106" s="64">
        <v>4556</v>
      </c>
      <c r="F106" s="64">
        <v>8930311</v>
      </c>
      <c r="G106" s="64">
        <v>10</v>
      </c>
      <c r="H106" s="64">
        <v>25</v>
      </c>
      <c r="I106" s="64">
        <v>184773</v>
      </c>
      <c r="J106" s="64">
        <v>22</v>
      </c>
      <c r="K106" s="64">
        <v>91</v>
      </c>
      <c r="L106" s="64">
        <v>59978</v>
      </c>
      <c r="M106" s="64">
        <v>0</v>
      </c>
      <c r="N106" s="64">
        <v>0</v>
      </c>
      <c r="O106" s="64">
        <v>0</v>
      </c>
      <c r="P106" s="64">
        <v>367</v>
      </c>
      <c r="Q106" s="64">
        <v>4416</v>
      </c>
      <c r="R106" s="64">
        <v>8649560</v>
      </c>
      <c r="S106" s="64">
        <v>3</v>
      </c>
      <c r="T106" s="64">
        <v>24</v>
      </c>
      <c r="U106" s="64">
        <v>36000</v>
      </c>
    </row>
    <row r="107" spans="1:21" s="18" customFormat="1" ht="15.75" customHeight="1" x14ac:dyDescent="0.2">
      <c r="A107" s="76"/>
      <c r="B107" s="22" t="s">
        <v>211</v>
      </c>
      <c r="C107" s="23" t="s">
        <v>17</v>
      </c>
      <c r="D107" s="24">
        <v>395</v>
      </c>
      <c r="E107" s="24">
        <v>4480</v>
      </c>
      <c r="F107" s="24">
        <v>8785701</v>
      </c>
      <c r="G107" s="24">
        <v>10</v>
      </c>
      <c r="H107" s="24">
        <v>25</v>
      </c>
      <c r="I107" s="24">
        <v>184773</v>
      </c>
      <c r="J107" s="24">
        <v>21</v>
      </c>
      <c r="K107" s="24">
        <v>87</v>
      </c>
      <c r="L107" s="24">
        <v>56776</v>
      </c>
      <c r="M107" s="24">
        <v>0</v>
      </c>
      <c r="N107" s="24">
        <v>0</v>
      </c>
      <c r="O107" s="24">
        <v>0</v>
      </c>
      <c r="P107" s="24">
        <v>361</v>
      </c>
      <c r="Q107" s="24">
        <v>4344</v>
      </c>
      <c r="R107" s="24">
        <v>8508152</v>
      </c>
      <c r="S107" s="24">
        <v>3</v>
      </c>
      <c r="T107" s="24">
        <v>24</v>
      </c>
      <c r="U107" s="24">
        <v>36000</v>
      </c>
    </row>
    <row r="108" spans="1:21" s="18" customFormat="1" ht="15.75" customHeight="1" x14ac:dyDescent="0.2">
      <c r="A108" s="76"/>
      <c r="B108" s="21" t="s">
        <v>248</v>
      </c>
      <c r="C108" s="23" t="s">
        <v>14</v>
      </c>
      <c r="D108" s="24">
        <v>357</v>
      </c>
      <c r="E108" s="24">
        <v>4064</v>
      </c>
      <c r="F108" s="24">
        <v>7970496</v>
      </c>
      <c r="G108" s="24">
        <v>10</v>
      </c>
      <c r="H108" s="24">
        <v>25</v>
      </c>
      <c r="I108" s="24">
        <v>184773</v>
      </c>
      <c r="J108" s="24">
        <v>21</v>
      </c>
      <c r="K108" s="24">
        <v>87</v>
      </c>
      <c r="L108" s="24">
        <v>56776</v>
      </c>
      <c r="M108" s="24">
        <v>0</v>
      </c>
      <c r="N108" s="24">
        <v>0</v>
      </c>
      <c r="O108" s="24">
        <v>0</v>
      </c>
      <c r="P108" s="24">
        <v>323</v>
      </c>
      <c r="Q108" s="24">
        <v>3930</v>
      </c>
      <c r="R108" s="24">
        <v>7695947</v>
      </c>
      <c r="S108" s="24">
        <v>3</v>
      </c>
      <c r="T108" s="24">
        <v>22</v>
      </c>
      <c r="U108" s="24">
        <v>33000</v>
      </c>
    </row>
    <row r="109" spans="1:21" s="18" customFormat="1" ht="15.75" customHeight="1" x14ac:dyDescent="0.2">
      <c r="A109" s="76"/>
      <c r="B109" s="21" t="s">
        <v>212</v>
      </c>
      <c r="C109" s="23" t="s">
        <v>15</v>
      </c>
      <c r="D109" s="24">
        <v>38</v>
      </c>
      <c r="E109" s="24">
        <v>416</v>
      </c>
      <c r="F109" s="24">
        <v>815205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38</v>
      </c>
      <c r="Q109" s="24">
        <v>414</v>
      </c>
      <c r="R109" s="24">
        <v>812205</v>
      </c>
      <c r="S109" s="24">
        <v>0</v>
      </c>
      <c r="T109" s="24">
        <v>2</v>
      </c>
      <c r="U109" s="24">
        <v>3000</v>
      </c>
    </row>
    <row r="110" spans="1:21" s="18" customFormat="1" ht="15.75" customHeight="1" x14ac:dyDescent="0.2">
      <c r="A110" s="76"/>
      <c r="B110" s="22" t="s">
        <v>249</v>
      </c>
      <c r="C110" s="23" t="s">
        <v>16</v>
      </c>
      <c r="D110" s="24">
        <v>4</v>
      </c>
      <c r="E110" s="24">
        <v>40</v>
      </c>
      <c r="F110" s="24">
        <v>73906</v>
      </c>
      <c r="G110" s="24">
        <v>0</v>
      </c>
      <c r="H110" s="24">
        <v>0</v>
      </c>
      <c r="I110" s="24">
        <v>0</v>
      </c>
      <c r="J110" s="24">
        <v>1</v>
      </c>
      <c r="K110" s="24">
        <v>4</v>
      </c>
      <c r="L110" s="24">
        <v>3202</v>
      </c>
      <c r="M110" s="24">
        <v>0</v>
      </c>
      <c r="N110" s="24">
        <v>0</v>
      </c>
      <c r="O110" s="24">
        <v>0</v>
      </c>
      <c r="P110" s="24">
        <v>3</v>
      </c>
      <c r="Q110" s="24">
        <v>36</v>
      </c>
      <c r="R110" s="24">
        <v>70704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213</v>
      </c>
      <c r="C111" s="26" t="s">
        <v>18</v>
      </c>
      <c r="D111" s="27">
        <v>3</v>
      </c>
      <c r="E111" s="27">
        <v>36</v>
      </c>
      <c r="F111" s="27">
        <v>70704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3</v>
      </c>
      <c r="Q111" s="27">
        <v>36</v>
      </c>
      <c r="R111" s="27">
        <v>70704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8" t="s">
        <v>391</v>
      </c>
      <c r="B112" s="73"/>
      <c r="C112" s="31" t="s">
        <v>60</v>
      </c>
      <c r="D112" s="16">
        <v>311</v>
      </c>
      <c r="E112" s="16">
        <v>3192</v>
      </c>
      <c r="F112" s="16">
        <v>7567751</v>
      </c>
      <c r="G112" s="16">
        <v>51</v>
      </c>
      <c r="H112" s="16">
        <v>153</v>
      </c>
      <c r="I112" s="16">
        <v>1627957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260</v>
      </c>
      <c r="Q112" s="16">
        <v>3016</v>
      </c>
      <c r="R112" s="16">
        <v>5905294</v>
      </c>
      <c r="S112" s="16">
        <v>0</v>
      </c>
      <c r="T112" s="16">
        <v>23</v>
      </c>
      <c r="U112" s="16">
        <v>34500</v>
      </c>
    </row>
    <row r="113" spans="1:21" s="18" customFormat="1" ht="15.75" customHeight="1" x14ac:dyDescent="0.2">
      <c r="A113" s="74" t="s">
        <v>247</v>
      </c>
      <c r="B113" s="17" t="s">
        <v>210</v>
      </c>
      <c r="C113" s="33" t="s">
        <v>22</v>
      </c>
      <c r="D113" s="64">
        <v>45</v>
      </c>
      <c r="E113" s="64">
        <v>463</v>
      </c>
      <c r="F113" s="64">
        <v>1066995</v>
      </c>
      <c r="G113" s="64">
        <v>6</v>
      </c>
      <c r="H113" s="64">
        <v>18</v>
      </c>
      <c r="I113" s="64">
        <v>195642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39</v>
      </c>
      <c r="Q113" s="64">
        <v>445</v>
      </c>
      <c r="R113" s="64">
        <v>871353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75"/>
      <c r="B114" s="35" t="s">
        <v>211</v>
      </c>
      <c r="C114" s="65" t="s">
        <v>17</v>
      </c>
      <c r="D114" s="20">
        <v>42</v>
      </c>
      <c r="E114" s="20">
        <v>427</v>
      </c>
      <c r="F114" s="20">
        <v>969909</v>
      </c>
      <c r="G114" s="20">
        <v>5</v>
      </c>
      <c r="H114" s="20">
        <v>15</v>
      </c>
      <c r="I114" s="20">
        <v>163035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37</v>
      </c>
      <c r="Q114" s="20">
        <v>412</v>
      </c>
      <c r="R114" s="20">
        <v>806874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75"/>
      <c r="B115" s="21" t="s">
        <v>248</v>
      </c>
      <c r="C115" s="65" t="s">
        <v>14</v>
      </c>
      <c r="D115" s="20">
        <v>39</v>
      </c>
      <c r="E115" s="20">
        <v>402</v>
      </c>
      <c r="F115" s="20">
        <v>894168</v>
      </c>
      <c r="G115" s="20">
        <v>4</v>
      </c>
      <c r="H115" s="20">
        <v>12</v>
      </c>
      <c r="I115" s="20">
        <v>130428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35</v>
      </c>
      <c r="Q115" s="20">
        <v>390</v>
      </c>
      <c r="R115" s="20">
        <v>763740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75"/>
      <c r="B116" s="21" t="s">
        <v>212</v>
      </c>
      <c r="C116" s="65" t="s">
        <v>15</v>
      </c>
      <c r="D116" s="20">
        <v>3</v>
      </c>
      <c r="E116" s="20">
        <v>25</v>
      </c>
      <c r="F116" s="20">
        <v>75741</v>
      </c>
      <c r="G116" s="20">
        <v>1</v>
      </c>
      <c r="H116" s="20">
        <v>3</v>
      </c>
      <c r="I116" s="20">
        <v>32607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2</v>
      </c>
      <c r="Q116" s="20">
        <v>22</v>
      </c>
      <c r="R116" s="20">
        <v>43134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75"/>
      <c r="B117" s="35" t="s">
        <v>249</v>
      </c>
      <c r="C117" s="65" t="s">
        <v>16</v>
      </c>
      <c r="D117" s="20">
        <v>2</v>
      </c>
      <c r="E117" s="20">
        <v>15</v>
      </c>
      <c r="F117" s="20">
        <v>56101</v>
      </c>
      <c r="G117" s="20">
        <v>1</v>
      </c>
      <c r="H117" s="20">
        <v>3</v>
      </c>
      <c r="I117" s="20">
        <v>32607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</v>
      </c>
      <c r="Q117" s="20">
        <v>12</v>
      </c>
      <c r="R117" s="20">
        <v>23494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75"/>
      <c r="B118" s="35" t="s">
        <v>213</v>
      </c>
      <c r="C118" s="65" t="s">
        <v>18</v>
      </c>
      <c r="D118" s="20">
        <v>1</v>
      </c>
      <c r="E118" s="20">
        <v>21</v>
      </c>
      <c r="F118" s="20">
        <v>40985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1</v>
      </c>
      <c r="Q118" s="20">
        <v>21</v>
      </c>
      <c r="R118" s="20">
        <v>40985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250</v>
      </c>
      <c r="B119" s="17" t="s">
        <v>210</v>
      </c>
      <c r="C119" s="33" t="s">
        <v>22</v>
      </c>
      <c r="D119" s="64">
        <v>266</v>
      </c>
      <c r="E119" s="64">
        <v>2729</v>
      </c>
      <c r="F119" s="64">
        <v>6500756</v>
      </c>
      <c r="G119" s="64">
        <v>45</v>
      </c>
      <c r="H119" s="64">
        <v>135</v>
      </c>
      <c r="I119" s="64">
        <v>1432315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221</v>
      </c>
      <c r="Q119" s="64">
        <v>2571</v>
      </c>
      <c r="R119" s="64">
        <v>5033941</v>
      </c>
      <c r="S119" s="64">
        <v>0</v>
      </c>
      <c r="T119" s="64">
        <v>23</v>
      </c>
      <c r="U119" s="64">
        <v>34500</v>
      </c>
    </row>
    <row r="120" spans="1:21" s="18" customFormat="1" ht="15.75" customHeight="1" x14ac:dyDescent="0.2">
      <c r="A120" s="76"/>
      <c r="B120" s="22" t="s">
        <v>211</v>
      </c>
      <c r="C120" s="23" t="s">
        <v>17</v>
      </c>
      <c r="D120" s="24">
        <v>253</v>
      </c>
      <c r="E120" s="24">
        <v>2595</v>
      </c>
      <c r="F120" s="24">
        <v>6238024</v>
      </c>
      <c r="G120" s="24">
        <v>45</v>
      </c>
      <c r="H120" s="24">
        <v>135</v>
      </c>
      <c r="I120" s="24">
        <v>1432315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208</v>
      </c>
      <c r="Q120" s="24">
        <v>2437</v>
      </c>
      <c r="R120" s="24">
        <v>4771209</v>
      </c>
      <c r="S120" s="24">
        <v>0</v>
      </c>
      <c r="T120" s="24">
        <v>23</v>
      </c>
      <c r="U120" s="24">
        <v>34500</v>
      </c>
    </row>
    <row r="121" spans="1:21" s="18" customFormat="1" ht="15.75" customHeight="1" x14ac:dyDescent="0.2">
      <c r="A121" s="76"/>
      <c r="B121" s="21" t="s">
        <v>248</v>
      </c>
      <c r="C121" s="23" t="s">
        <v>14</v>
      </c>
      <c r="D121" s="24">
        <v>234</v>
      </c>
      <c r="E121" s="24">
        <v>2395</v>
      </c>
      <c r="F121" s="24">
        <v>5766152</v>
      </c>
      <c r="G121" s="24">
        <v>42</v>
      </c>
      <c r="H121" s="24">
        <v>126</v>
      </c>
      <c r="I121" s="24">
        <v>1334494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192</v>
      </c>
      <c r="Q121" s="24">
        <v>2246</v>
      </c>
      <c r="R121" s="24">
        <v>4397158</v>
      </c>
      <c r="S121" s="24">
        <v>0</v>
      </c>
      <c r="T121" s="24">
        <v>23</v>
      </c>
      <c r="U121" s="24">
        <v>34500</v>
      </c>
    </row>
    <row r="122" spans="1:21" s="18" customFormat="1" ht="15.75" customHeight="1" x14ac:dyDescent="0.2">
      <c r="A122" s="76"/>
      <c r="B122" s="21" t="s">
        <v>212</v>
      </c>
      <c r="C122" s="23" t="s">
        <v>15</v>
      </c>
      <c r="D122" s="24">
        <v>19</v>
      </c>
      <c r="E122" s="24">
        <v>200</v>
      </c>
      <c r="F122" s="24">
        <v>471872</v>
      </c>
      <c r="G122" s="24">
        <v>3</v>
      </c>
      <c r="H122" s="24">
        <v>9</v>
      </c>
      <c r="I122" s="24">
        <v>97821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16</v>
      </c>
      <c r="Q122" s="24">
        <v>191</v>
      </c>
      <c r="R122" s="24">
        <v>374051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249</v>
      </c>
      <c r="C123" s="23" t="s">
        <v>16</v>
      </c>
      <c r="D123" s="24">
        <v>7</v>
      </c>
      <c r="E123" s="24">
        <v>72</v>
      </c>
      <c r="F123" s="24">
        <v>141186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7</v>
      </c>
      <c r="Q123" s="24">
        <v>72</v>
      </c>
      <c r="R123" s="24">
        <v>141186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213</v>
      </c>
      <c r="C124" s="26" t="s">
        <v>18</v>
      </c>
      <c r="D124" s="27">
        <v>6</v>
      </c>
      <c r="E124" s="27">
        <v>62</v>
      </c>
      <c r="F124" s="27">
        <v>121546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6</v>
      </c>
      <c r="Q124" s="27">
        <v>62</v>
      </c>
      <c r="R124" s="27">
        <v>121546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8" t="s">
        <v>392</v>
      </c>
      <c r="B125" s="73"/>
      <c r="C125" s="31" t="s">
        <v>49</v>
      </c>
      <c r="D125" s="16">
        <v>1028</v>
      </c>
      <c r="E125" s="16">
        <v>10247</v>
      </c>
      <c r="F125" s="16">
        <v>22676480</v>
      </c>
      <c r="G125" s="16">
        <v>158</v>
      </c>
      <c r="H125" s="16">
        <v>290</v>
      </c>
      <c r="I125" s="16">
        <v>3205157</v>
      </c>
      <c r="J125" s="16">
        <v>6</v>
      </c>
      <c r="K125" s="16">
        <v>6</v>
      </c>
      <c r="L125" s="16">
        <v>35026</v>
      </c>
      <c r="M125" s="16">
        <v>0</v>
      </c>
      <c r="N125" s="16">
        <v>0</v>
      </c>
      <c r="O125" s="16">
        <v>0</v>
      </c>
      <c r="P125" s="16">
        <v>864</v>
      </c>
      <c r="Q125" s="16">
        <v>9702</v>
      </c>
      <c r="R125" s="16">
        <v>19062797</v>
      </c>
      <c r="S125" s="16">
        <v>0</v>
      </c>
      <c r="T125" s="16">
        <v>249</v>
      </c>
      <c r="U125" s="16">
        <v>373500</v>
      </c>
    </row>
    <row r="126" spans="1:21" s="18" customFormat="1" ht="15.75" customHeight="1" x14ac:dyDescent="0.2">
      <c r="A126" s="74" t="s">
        <v>247</v>
      </c>
      <c r="B126" s="17" t="s">
        <v>210</v>
      </c>
      <c r="C126" s="33" t="s">
        <v>22</v>
      </c>
      <c r="D126" s="64">
        <v>150</v>
      </c>
      <c r="E126" s="64">
        <v>1371</v>
      </c>
      <c r="F126" s="64">
        <v>3157765</v>
      </c>
      <c r="G126" s="64">
        <v>30</v>
      </c>
      <c r="H126" s="64">
        <v>50</v>
      </c>
      <c r="I126" s="64">
        <v>563838</v>
      </c>
      <c r="J126" s="64">
        <v>1</v>
      </c>
      <c r="K126" s="64">
        <v>1</v>
      </c>
      <c r="L126" s="64">
        <v>15976</v>
      </c>
      <c r="M126" s="64">
        <v>0</v>
      </c>
      <c r="N126" s="64">
        <v>0</v>
      </c>
      <c r="O126" s="64">
        <v>0</v>
      </c>
      <c r="P126" s="64">
        <v>119</v>
      </c>
      <c r="Q126" s="64">
        <v>1291</v>
      </c>
      <c r="R126" s="64">
        <v>2534451</v>
      </c>
      <c r="S126" s="64">
        <v>0</v>
      </c>
      <c r="T126" s="64">
        <v>29</v>
      </c>
      <c r="U126" s="64">
        <v>43500</v>
      </c>
    </row>
    <row r="127" spans="1:21" s="18" customFormat="1" ht="15.75" customHeight="1" x14ac:dyDescent="0.2">
      <c r="A127" s="75"/>
      <c r="B127" s="35" t="s">
        <v>211</v>
      </c>
      <c r="C127" s="65" t="s">
        <v>17</v>
      </c>
      <c r="D127" s="20">
        <v>141</v>
      </c>
      <c r="E127" s="20">
        <v>1301</v>
      </c>
      <c r="F127" s="20">
        <v>3017968</v>
      </c>
      <c r="G127" s="20">
        <v>29</v>
      </c>
      <c r="H127" s="20">
        <v>49</v>
      </c>
      <c r="I127" s="20">
        <v>558188</v>
      </c>
      <c r="J127" s="20">
        <v>1</v>
      </c>
      <c r="K127" s="20">
        <v>1</v>
      </c>
      <c r="L127" s="20">
        <v>15976</v>
      </c>
      <c r="M127" s="20">
        <v>0</v>
      </c>
      <c r="N127" s="20">
        <v>0</v>
      </c>
      <c r="O127" s="20">
        <v>0</v>
      </c>
      <c r="P127" s="20">
        <v>111</v>
      </c>
      <c r="Q127" s="20">
        <v>1222</v>
      </c>
      <c r="R127" s="20">
        <v>2400304</v>
      </c>
      <c r="S127" s="20">
        <v>0</v>
      </c>
      <c r="T127" s="20">
        <v>29</v>
      </c>
      <c r="U127" s="20">
        <v>43500</v>
      </c>
    </row>
    <row r="128" spans="1:21" s="18" customFormat="1" ht="15.75" customHeight="1" x14ac:dyDescent="0.2">
      <c r="A128" s="75"/>
      <c r="B128" s="21" t="s">
        <v>248</v>
      </c>
      <c r="C128" s="65" t="s">
        <v>14</v>
      </c>
      <c r="D128" s="20">
        <v>139</v>
      </c>
      <c r="E128" s="20">
        <v>1283</v>
      </c>
      <c r="F128" s="20">
        <v>2973970</v>
      </c>
      <c r="G128" s="20">
        <v>28</v>
      </c>
      <c r="H128" s="20">
        <v>48</v>
      </c>
      <c r="I128" s="20">
        <v>547319</v>
      </c>
      <c r="J128" s="20">
        <v>1</v>
      </c>
      <c r="K128" s="20">
        <v>1</v>
      </c>
      <c r="L128" s="20">
        <v>15976</v>
      </c>
      <c r="M128" s="20">
        <v>0</v>
      </c>
      <c r="N128" s="20">
        <v>0</v>
      </c>
      <c r="O128" s="20">
        <v>0</v>
      </c>
      <c r="P128" s="20">
        <v>110</v>
      </c>
      <c r="Q128" s="20">
        <v>1205</v>
      </c>
      <c r="R128" s="20">
        <v>2367175</v>
      </c>
      <c r="S128" s="20">
        <v>0</v>
      </c>
      <c r="T128" s="20">
        <v>29</v>
      </c>
      <c r="U128" s="20">
        <v>43500</v>
      </c>
    </row>
    <row r="129" spans="1:21" s="18" customFormat="1" ht="15.75" customHeight="1" x14ac:dyDescent="0.2">
      <c r="A129" s="75"/>
      <c r="B129" s="21" t="s">
        <v>212</v>
      </c>
      <c r="C129" s="65" t="s">
        <v>15</v>
      </c>
      <c r="D129" s="20">
        <v>2</v>
      </c>
      <c r="E129" s="20">
        <v>18</v>
      </c>
      <c r="F129" s="20">
        <v>43998</v>
      </c>
      <c r="G129" s="20">
        <v>1</v>
      </c>
      <c r="H129" s="20">
        <v>1</v>
      </c>
      <c r="I129" s="20">
        <v>10869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17</v>
      </c>
      <c r="R129" s="20">
        <v>33129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75"/>
      <c r="B130" s="35" t="s">
        <v>249</v>
      </c>
      <c r="C130" s="65" t="s">
        <v>16</v>
      </c>
      <c r="D130" s="20">
        <v>3</v>
      </c>
      <c r="E130" s="20">
        <v>17</v>
      </c>
      <c r="F130" s="20">
        <v>36778</v>
      </c>
      <c r="G130" s="20">
        <v>1</v>
      </c>
      <c r="H130" s="20">
        <v>1</v>
      </c>
      <c r="I130" s="20">
        <v>5650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2</v>
      </c>
      <c r="Q130" s="20">
        <v>16</v>
      </c>
      <c r="R130" s="20">
        <v>31128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75"/>
      <c r="B131" s="35" t="s">
        <v>213</v>
      </c>
      <c r="C131" s="65" t="s">
        <v>18</v>
      </c>
      <c r="D131" s="20">
        <v>6</v>
      </c>
      <c r="E131" s="20">
        <v>53</v>
      </c>
      <c r="F131" s="20">
        <v>103019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6</v>
      </c>
      <c r="Q131" s="20">
        <v>53</v>
      </c>
      <c r="R131" s="20">
        <v>103019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250</v>
      </c>
      <c r="B132" s="17" t="s">
        <v>210</v>
      </c>
      <c r="C132" s="33" t="s">
        <v>22</v>
      </c>
      <c r="D132" s="64">
        <v>878</v>
      </c>
      <c r="E132" s="64">
        <v>8876</v>
      </c>
      <c r="F132" s="64">
        <v>19518715</v>
      </c>
      <c r="G132" s="64">
        <v>128</v>
      </c>
      <c r="H132" s="64">
        <v>240</v>
      </c>
      <c r="I132" s="64">
        <v>2641319</v>
      </c>
      <c r="J132" s="64">
        <v>5</v>
      </c>
      <c r="K132" s="64">
        <v>5</v>
      </c>
      <c r="L132" s="64">
        <v>19050</v>
      </c>
      <c r="M132" s="64">
        <v>0</v>
      </c>
      <c r="N132" s="64">
        <v>0</v>
      </c>
      <c r="O132" s="64">
        <v>0</v>
      </c>
      <c r="P132" s="64">
        <v>745</v>
      </c>
      <c r="Q132" s="64">
        <v>8411</v>
      </c>
      <c r="R132" s="64">
        <v>16528346</v>
      </c>
      <c r="S132" s="64">
        <v>0</v>
      </c>
      <c r="T132" s="64">
        <v>220</v>
      </c>
      <c r="U132" s="64">
        <v>330000</v>
      </c>
    </row>
    <row r="133" spans="1:21" s="18" customFormat="1" ht="15.75" customHeight="1" x14ac:dyDescent="0.2">
      <c r="A133" s="76"/>
      <c r="B133" s="22" t="s">
        <v>211</v>
      </c>
      <c r="C133" s="23" t="s">
        <v>17</v>
      </c>
      <c r="D133" s="24">
        <v>859</v>
      </c>
      <c r="E133" s="24">
        <v>8663</v>
      </c>
      <c r="F133" s="24">
        <v>19058172</v>
      </c>
      <c r="G133" s="24">
        <v>124</v>
      </c>
      <c r="H133" s="24">
        <v>232</v>
      </c>
      <c r="I133" s="24">
        <v>2577848</v>
      </c>
      <c r="J133" s="24">
        <v>5</v>
      </c>
      <c r="K133" s="24">
        <v>5</v>
      </c>
      <c r="L133" s="24">
        <v>19050</v>
      </c>
      <c r="M133" s="24">
        <v>0</v>
      </c>
      <c r="N133" s="24">
        <v>0</v>
      </c>
      <c r="O133" s="24">
        <v>0</v>
      </c>
      <c r="P133" s="24">
        <v>730</v>
      </c>
      <c r="Q133" s="24">
        <v>8217</v>
      </c>
      <c r="R133" s="24">
        <v>16147774</v>
      </c>
      <c r="S133" s="24">
        <v>0</v>
      </c>
      <c r="T133" s="24">
        <v>209</v>
      </c>
      <c r="U133" s="24">
        <v>313500</v>
      </c>
    </row>
    <row r="134" spans="1:21" s="18" customFormat="1" ht="15.75" customHeight="1" x14ac:dyDescent="0.2">
      <c r="A134" s="76"/>
      <c r="B134" s="21" t="s">
        <v>248</v>
      </c>
      <c r="C134" s="23" t="s">
        <v>14</v>
      </c>
      <c r="D134" s="24">
        <v>812</v>
      </c>
      <c r="E134" s="24">
        <v>8204</v>
      </c>
      <c r="F134" s="24">
        <v>17969691</v>
      </c>
      <c r="G134" s="24">
        <v>113</v>
      </c>
      <c r="H134" s="24">
        <v>211</v>
      </c>
      <c r="I134" s="24">
        <v>2349599</v>
      </c>
      <c r="J134" s="24">
        <v>5</v>
      </c>
      <c r="K134" s="24">
        <v>5</v>
      </c>
      <c r="L134" s="24">
        <v>19050</v>
      </c>
      <c r="M134" s="24">
        <v>0</v>
      </c>
      <c r="N134" s="24">
        <v>0</v>
      </c>
      <c r="O134" s="24">
        <v>0</v>
      </c>
      <c r="P134" s="24">
        <v>694</v>
      </c>
      <c r="Q134" s="24">
        <v>7779</v>
      </c>
      <c r="R134" s="24">
        <v>15287542</v>
      </c>
      <c r="S134" s="24">
        <v>0</v>
      </c>
      <c r="T134" s="24">
        <v>209</v>
      </c>
      <c r="U134" s="24">
        <v>313500</v>
      </c>
    </row>
    <row r="135" spans="1:21" s="18" customFormat="1" ht="15.75" customHeight="1" x14ac:dyDescent="0.2">
      <c r="A135" s="76"/>
      <c r="B135" s="21" t="s">
        <v>212</v>
      </c>
      <c r="C135" s="23" t="s">
        <v>15</v>
      </c>
      <c r="D135" s="24">
        <v>47</v>
      </c>
      <c r="E135" s="24">
        <v>459</v>
      </c>
      <c r="F135" s="24">
        <v>1088481</v>
      </c>
      <c r="G135" s="24">
        <v>11</v>
      </c>
      <c r="H135" s="24">
        <v>21</v>
      </c>
      <c r="I135" s="24">
        <v>228249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36</v>
      </c>
      <c r="Q135" s="24">
        <v>438</v>
      </c>
      <c r="R135" s="24">
        <v>860232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249</v>
      </c>
      <c r="C136" s="23" t="s">
        <v>16</v>
      </c>
      <c r="D136" s="24">
        <v>7</v>
      </c>
      <c r="E136" s="24">
        <v>82</v>
      </c>
      <c r="F136" s="24">
        <v>157873</v>
      </c>
      <c r="G136" s="24">
        <v>1</v>
      </c>
      <c r="H136" s="24">
        <v>3</v>
      </c>
      <c r="I136" s="24">
        <v>7821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6</v>
      </c>
      <c r="Q136" s="24">
        <v>68</v>
      </c>
      <c r="R136" s="24">
        <v>133552</v>
      </c>
      <c r="S136" s="24">
        <v>0</v>
      </c>
      <c r="T136" s="24">
        <v>11</v>
      </c>
      <c r="U136" s="24">
        <v>16500</v>
      </c>
    </row>
    <row r="137" spans="1:21" s="18" customFormat="1" ht="15.75" customHeight="1" x14ac:dyDescent="0.2">
      <c r="A137" s="77"/>
      <c r="B137" s="25" t="s">
        <v>213</v>
      </c>
      <c r="C137" s="26" t="s">
        <v>18</v>
      </c>
      <c r="D137" s="27">
        <v>12</v>
      </c>
      <c r="E137" s="27">
        <v>131</v>
      </c>
      <c r="F137" s="27">
        <v>302670</v>
      </c>
      <c r="G137" s="27">
        <v>3</v>
      </c>
      <c r="H137" s="27">
        <v>5</v>
      </c>
      <c r="I137" s="27">
        <v>55650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9</v>
      </c>
      <c r="Q137" s="27">
        <v>126</v>
      </c>
      <c r="R137" s="27">
        <v>247020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8" t="s">
        <v>393</v>
      </c>
      <c r="B138" s="73"/>
      <c r="C138" s="31" t="s">
        <v>63</v>
      </c>
      <c r="D138" s="16">
        <v>1401</v>
      </c>
      <c r="E138" s="16">
        <v>12076</v>
      </c>
      <c r="F138" s="16">
        <v>36720914</v>
      </c>
      <c r="G138" s="16">
        <v>520</v>
      </c>
      <c r="H138" s="16">
        <v>1560</v>
      </c>
      <c r="I138" s="16">
        <v>15996026</v>
      </c>
      <c r="J138" s="16">
        <v>1</v>
      </c>
      <c r="K138" s="16">
        <v>1</v>
      </c>
      <c r="L138" s="16">
        <v>2080</v>
      </c>
      <c r="M138" s="16">
        <v>3</v>
      </c>
      <c r="N138" s="16">
        <v>3</v>
      </c>
      <c r="O138" s="16">
        <v>150000</v>
      </c>
      <c r="P138" s="16">
        <v>877</v>
      </c>
      <c r="Q138" s="16">
        <v>10356</v>
      </c>
      <c r="R138" s="16">
        <v>20338808</v>
      </c>
      <c r="S138" s="16">
        <v>0</v>
      </c>
      <c r="T138" s="16">
        <v>156</v>
      </c>
      <c r="U138" s="16">
        <v>234000</v>
      </c>
    </row>
    <row r="139" spans="1:21" s="18" customFormat="1" ht="15.75" customHeight="1" x14ac:dyDescent="0.2">
      <c r="A139" s="74" t="s">
        <v>247</v>
      </c>
      <c r="B139" s="17" t="s">
        <v>210</v>
      </c>
      <c r="C139" s="33" t="s">
        <v>22</v>
      </c>
      <c r="D139" s="64">
        <v>271</v>
      </c>
      <c r="E139" s="64">
        <v>2163</v>
      </c>
      <c r="F139" s="64">
        <v>7134266</v>
      </c>
      <c r="G139" s="64">
        <v>123</v>
      </c>
      <c r="H139" s="64">
        <v>369</v>
      </c>
      <c r="I139" s="64">
        <v>3564747</v>
      </c>
      <c r="J139" s="64">
        <v>0</v>
      </c>
      <c r="K139" s="64">
        <v>0</v>
      </c>
      <c r="L139" s="64">
        <v>0</v>
      </c>
      <c r="M139" s="64">
        <v>1</v>
      </c>
      <c r="N139" s="64">
        <v>1</v>
      </c>
      <c r="O139" s="64">
        <v>50000</v>
      </c>
      <c r="P139" s="64">
        <v>147</v>
      </c>
      <c r="Q139" s="64">
        <v>1787</v>
      </c>
      <c r="R139" s="64">
        <v>3510519</v>
      </c>
      <c r="S139" s="64">
        <v>0</v>
      </c>
      <c r="T139" s="64">
        <v>6</v>
      </c>
      <c r="U139" s="64">
        <v>9000</v>
      </c>
    </row>
    <row r="140" spans="1:21" s="18" customFormat="1" ht="15.75" customHeight="1" x14ac:dyDescent="0.2">
      <c r="A140" s="75"/>
      <c r="B140" s="35" t="s">
        <v>211</v>
      </c>
      <c r="C140" s="65" t="s">
        <v>17</v>
      </c>
      <c r="D140" s="20">
        <v>262</v>
      </c>
      <c r="E140" s="20">
        <v>2094</v>
      </c>
      <c r="F140" s="20">
        <v>6891557</v>
      </c>
      <c r="G140" s="20">
        <v>119</v>
      </c>
      <c r="H140" s="20">
        <v>357</v>
      </c>
      <c r="I140" s="20">
        <v>3434319</v>
      </c>
      <c r="J140" s="20">
        <v>0</v>
      </c>
      <c r="K140" s="20">
        <v>0</v>
      </c>
      <c r="L140" s="20">
        <v>0</v>
      </c>
      <c r="M140" s="20">
        <v>1</v>
      </c>
      <c r="N140" s="20">
        <v>1</v>
      </c>
      <c r="O140" s="20">
        <v>50000</v>
      </c>
      <c r="P140" s="20">
        <v>142</v>
      </c>
      <c r="Q140" s="20">
        <v>1730</v>
      </c>
      <c r="R140" s="20">
        <v>3398238</v>
      </c>
      <c r="S140" s="20">
        <v>0</v>
      </c>
      <c r="T140" s="20">
        <v>6</v>
      </c>
      <c r="U140" s="20">
        <v>9000</v>
      </c>
    </row>
    <row r="141" spans="1:21" s="18" customFormat="1" ht="15.75" customHeight="1" x14ac:dyDescent="0.2">
      <c r="A141" s="75"/>
      <c r="B141" s="21" t="s">
        <v>248</v>
      </c>
      <c r="C141" s="65" t="s">
        <v>14</v>
      </c>
      <c r="D141" s="20">
        <v>259</v>
      </c>
      <c r="E141" s="20">
        <v>2068</v>
      </c>
      <c r="F141" s="20">
        <v>6813741</v>
      </c>
      <c r="G141" s="20">
        <v>118</v>
      </c>
      <c r="H141" s="20">
        <v>354</v>
      </c>
      <c r="I141" s="20">
        <v>3401712</v>
      </c>
      <c r="J141" s="20">
        <v>0</v>
      </c>
      <c r="K141" s="20">
        <v>0</v>
      </c>
      <c r="L141" s="20">
        <v>0</v>
      </c>
      <c r="M141" s="20">
        <v>1</v>
      </c>
      <c r="N141" s="20">
        <v>1</v>
      </c>
      <c r="O141" s="20">
        <v>50000</v>
      </c>
      <c r="P141" s="20">
        <v>140</v>
      </c>
      <c r="Q141" s="20">
        <v>1707</v>
      </c>
      <c r="R141" s="20">
        <v>3353029</v>
      </c>
      <c r="S141" s="20">
        <v>0</v>
      </c>
      <c r="T141" s="20">
        <v>6</v>
      </c>
      <c r="U141" s="20">
        <v>9000</v>
      </c>
    </row>
    <row r="142" spans="1:21" s="18" customFormat="1" ht="15.75" customHeight="1" x14ac:dyDescent="0.2">
      <c r="A142" s="75"/>
      <c r="B142" s="21" t="s">
        <v>212</v>
      </c>
      <c r="C142" s="65" t="s">
        <v>15</v>
      </c>
      <c r="D142" s="20">
        <v>3</v>
      </c>
      <c r="E142" s="20">
        <v>26</v>
      </c>
      <c r="F142" s="20">
        <v>77816</v>
      </c>
      <c r="G142" s="20">
        <v>1</v>
      </c>
      <c r="H142" s="20">
        <v>3</v>
      </c>
      <c r="I142" s="20">
        <v>32607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</v>
      </c>
      <c r="Q142" s="20">
        <v>23</v>
      </c>
      <c r="R142" s="20">
        <v>45209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75"/>
      <c r="B143" s="35" t="s">
        <v>249</v>
      </c>
      <c r="C143" s="65" t="s">
        <v>16</v>
      </c>
      <c r="D143" s="20">
        <v>7</v>
      </c>
      <c r="E143" s="20">
        <v>36</v>
      </c>
      <c r="F143" s="20">
        <v>145401</v>
      </c>
      <c r="G143" s="20">
        <v>4</v>
      </c>
      <c r="H143" s="20">
        <v>12</v>
      </c>
      <c r="I143" s="20">
        <v>97821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3</v>
      </c>
      <c r="Q143" s="20">
        <v>24</v>
      </c>
      <c r="R143" s="20">
        <v>47580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75"/>
      <c r="B144" s="35" t="s">
        <v>213</v>
      </c>
      <c r="C144" s="65" t="s">
        <v>18</v>
      </c>
      <c r="D144" s="20">
        <v>2</v>
      </c>
      <c r="E144" s="20">
        <v>33</v>
      </c>
      <c r="F144" s="20">
        <v>97308</v>
      </c>
      <c r="G144" s="20">
        <v>0</v>
      </c>
      <c r="H144" s="20">
        <v>0</v>
      </c>
      <c r="I144" s="20">
        <v>32607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2</v>
      </c>
      <c r="Q144" s="20">
        <v>33</v>
      </c>
      <c r="R144" s="20">
        <v>64701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250</v>
      </c>
      <c r="B145" s="17" t="s">
        <v>210</v>
      </c>
      <c r="C145" s="33" t="s">
        <v>22</v>
      </c>
      <c r="D145" s="64">
        <v>1130</v>
      </c>
      <c r="E145" s="64">
        <v>9913</v>
      </c>
      <c r="F145" s="64">
        <v>29586648</v>
      </c>
      <c r="G145" s="64">
        <v>397</v>
      </c>
      <c r="H145" s="64">
        <v>1191</v>
      </c>
      <c r="I145" s="64">
        <v>12431279</v>
      </c>
      <c r="J145" s="64">
        <v>1</v>
      </c>
      <c r="K145" s="64">
        <v>1</v>
      </c>
      <c r="L145" s="64">
        <v>2080</v>
      </c>
      <c r="M145" s="64">
        <v>2</v>
      </c>
      <c r="N145" s="64">
        <v>2</v>
      </c>
      <c r="O145" s="64">
        <v>100000</v>
      </c>
      <c r="P145" s="64">
        <v>730</v>
      </c>
      <c r="Q145" s="64">
        <v>8569</v>
      </c>
      <c r="R145" s="64">
        <v>16828289</v>
      </c>
      <c r="S145" s="64">
        <v>0</v>
      </c>
      <c r="T145" s="64">
        <v>150</v>
      </c>
      <c r="U145" s="64">
        <v>225000</v>
      </c>
    </row>
    <row r="146" spans="1:21" s="18" customFormat="1" ht="15.75" customHeight="1" x14ac:dyDescent="0.2">
      <c r="A146" s="76"/>
      <c r="B146" s="22" t="s">
        <v>211</v>
      </c>
      <c r="C146" s="23" t="s">
        <v>17</v>
      </c>
      <c r="D146" s="24">
        <v>1118</v>
      </c>
      <c r="E146" s="24">
        <v>9835</v>
      </c>
      <c r="F146" s="24">
        <v>29299326</v>
      </c>
      <c r="G146" s="24">
        <v>392</v>
      </c>
      <c r="H146" s="24">
        <v>1176</v>
      </c>
      <c r="I146" s="24">
        <v>12268244</v>
      </c>
      <c r="J146" s="24">
        <v>1</v>
      </c>
      <c r="K146" s="24">
        <v>1</v>
      </c>
      <c r="L146" s="24">
        <v>2080</v>
      </c>
      <c r="M146" s="24">
        <v>2</v>
      </c>
      <c r="N146" s="24">
        <v>2</v>
      </c>
      <c r="O146" s="24">
        <v>100000</v>
      </c>
      <c r="P146" s="24">
        <v>723</v>
      </c>
      <c r="Q146" s="24">
        <v>8506</v>
      </c>
      <c r="R146" s="24">
        <v>16704002</v>
      </c>
      <c r="S146" s="24">
        <v>0</v>
      </c>
      <c r="T146" s="24">
        <v>150</v>
      </c>
      <c r="U146" s="24">
        <v>225000</v>
      </c>
    </row>
    <row r="147" spans="1:21" s="18" customFormat="1" ht="15.75" customHeight="1" x14ac:dyDescent="0.2">
      <c r="A147" s="76"/>
      <c r="B147" s="21" t="s">
        <v>248</v>
      </c>
      <c r="C147" s="23" t="s">
        <v>14</v>
      </c>
      <c r="D147" s="24">
        <v>1097</v>
      </c>
      <c r="E147" s="24">
        <v>9681</v>
      </c>
      <c r="F147" s="24">
        <v>28809014</v>
      </c>
      <c r="G147" s="24">
        <v>385</v>
      </c>
      <c r="H147" s="24">
        <v>1155</v>
      </c>
      <c r="I147" s="24">
        <v>12039995</v>
      </c>
      <c r="J147" s="24">
        <v>1</v>
      </c>
      <c r="K147" s="24">
        <v>1</v>
      </c>
      <c r="L147" s="24">
        <v>2080</v>
      </c>
      <c r="M147" s="24">
        <v>2</v>
      </c>
      <c r="N147" s="24">
        <v>2</v>
      </c>
      <c r="O147" s="24">
        <v>100000</v>
      </c>
      <c r="P147" s="24">
        <v>709</v>
      </c>
      <c r="Q147" s="24">
        <v>8373</v>
      </c>
      <c r="R147" s="24">
        <v>16441939</v>
      </c>
      <c r="S147" s="24">
        <v>0</v>
      </c>
      <c r="T147" s="24">
        <v>150</v>
      </c>
      <c r="U147" s="24">
        <v>225000</v>
      </c>
    </row>
    <row r="148" spans="1:21" s="18" customFormat="1" ht="15.75" customHeight="1" x14ac:dyDescent="0.2">
      <c r="A148" s="76"/>
      <c r="B148" s="21" t="s">
        <v>212</v>
      </c>
      <c r="C148" s="23" t="s">
        <v>15</v>
      </c>
      <c r="D148" s="24">
        <v>21</v>
      </c>
      <c r="E148" s="24">
        <v>154</v>
      </c>
      <c r="F148" s="24">
        <v>490312</v>
      </c>
      <c r="G148" s="24">
        <v>7</v>
      </c>
      <c r="H148" s="24">
        <v>21</v>
      </c>
      <c r="I148" s="24">
        <v>228249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14</v>
      </c>
      <c r="Q148" s="24">
        <v>133</v>
      </c>
      <c r="R148" s="24">
        <v>262063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249</v>
      </c>
      <c r="C149" s="23" t="s">
        <v>16</v>
      </c>
      <c r="D149" s="24">
        <v>4</v>
      </c>
      <c r="E149" s="24">
        <v>30</v>
      </c>
      <c r="F149" s="24">
        <v>112350</v>
      </c>
      <c r="G149" s="24">
        <v>2</v>
      </c>
      <c r="H149" s="24">
        <v>6</v>
      </c>
      <c r="I149" s="24">
        <v>65214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2</v>
      </c>
      <c r="Q149" s="24">
        <v>24</v>
      </c>
      <c r="R149" s="24">
        <v>47136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213</v>
      </c>
      <c r="C150" s="26" t="s">
        <v>18</v>
      </c>
      <c r="D150" s="27">
        <v>8</v>
      </c>
      <c r="E150" s="27">
        <v>48</v>
      </c>
      <c r="F150" s="27">
        <v>174972</v>
      </c>
      <c r="G150" s="27">
        <v>3</v>
      </c>
      <c r="H150" s="27">
        <v>9</v>
      </c>
      <c r="I150" s="27">
        <v>97821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5</v>
      </c>
      <c r="Q150" s="27">
        <v>39</v>
      </c>
      <c r="R150" s="27">
        <v>77151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8" t="s">
        <v>394</v>
      </c>
      <c r="B151" s="73"/>
      <c r="C151" s="31" t="s">
        <v>50</v>
      </c>
      <c r="D151" s="16">
        <v>1480</v>
      </c>
      <c r="E151" s="16">
        <v>13887</v>
      </c>
      <c r="F151" s="16">
        <v>32290599</v>
      </c>
      <c r="G151" s="16">
        <v>215</v>
      </c>
      <c r="H151" s="16">
        <v>646</v>
      </c>
      <c r="I151" s="16">
        <v>6508005</v>
      </c>
      <c r="J151" s="16">
        <v>0</v>
      </c>
      <c r="K151" s="16">
        <v>0</v>
      </c>
      <c r="L151" s="16">
        <v>0</v>
      </c>
      <c r="M151" s="16">
        <v>1</v>
      </c>
      <c r="N151" s="16">
        <v>1</v>
      </c>
      <c r="O151" s="16">
        <v>50000</v>
      </c>
      <c r="P151" s="16">
        <v>1171</v>
      </c>
      <c r="Q151" s="16">
        <v>12757</v>
      </c>
      <c r="R151" s="16">
        <v>25054594</v>
      </c>
      <c r="S151" s="16">
        <v>93</v>
      </c>
      <c r="T151" s="16">
        <v>483</v>
      </c>
      <c r="U151" s="16">
        <v>678000</v>
      </c>
    </row>
    <row r="152" spans="1:21" s="18" customFormat="1" ht="15.75" customHeight="1" x14ac:dyDescent="0.2">
      <c r="A152" s="74" t="s">
        <v>247</v>
      </c>
      <c r="B152" s="17" t="s">
        <v>210</v>
      </c>
      <c r="C152" s="33" t="s">
        <v>22</v>
      </c>
      <c r="D152" s="64">
        <v>306</v>
      </c>
      <c r="E152" s="64">
        <v>2829</v>
      </c>
      <c r="F152" s="64">
        <v>6260262</v>
      </c>
      <c r="G152" s="64">
        <v>34</v>
      </c>
      <c r="H152" s="64">
        <v>100</v>
      </c>
      <c r="I152" s="64">
        <v>986638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244</v>
      </c>
      <c r="Q152" s="64">
        <v>2578</v>
      </c>
      <c r="R152" s="64">
        <v>5063624</v>
      </c>
      <c r="S152" s="64">
        <v>28</v>
      </c>
      <c r="T152" s="64">
        <v>151</v>
      </c>
      <c r="U152" s="64">
        <v>210000</v>
      </c>
    </row>
    <row r="153" spans="1:21" s="18" customFormat="1" ht="15.75" customHeight="1" x14ac:dyDescent="0.2">
      <c r="A153" s="75"/>
      <c r="B153" s="35" t="s">
        <v>211</v>
      </c>
      <c r="C153" s="65" t="s">
        <v>17</v>
      </c>
      <c r="D153" s="20">
        <v>299</v>
      </c>
      <c r="E153" s="20">
        <v>2772</v>
      </c>
      <c r="F153" s="20">
        <v>6107846</v>
      </c>
      <c r="G153" s="20">
        <v>32</v>
      </c>
      <c r="H153" s="20">
        <v>95</v>
      </c>
      <c r="I153" s="20">
        <v>936424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239</v>
      </c>
      <c r="Q153" s="20">
        <v>2526</v>
      </c>
      <c r="R153" s="20">
        <v>4961422</v>
      </c>
      <c r="S153" s="20">
        <v>28</v>
      </c>
      <c r="T153" s="20">
        <v>151</v>
      </c>
      <c r="U153" s="20">
        <v>210000</v>
      </c>
    </row>
    <row r="154" spans="1:21" s="18" customFormat="1" ht="15.75" customHeight="1" x14ac:dyDescent="0.2">
      <c r="A154" s="75"/>
      <c r="B154" s="21" t="s">
        <v>248</v>
      </c>
      <c r="C154" s="65" t="s">
        <v>14</v>
      </c>
      <c r="D154" s="20">
        <v>269</v>
      </c>
      <c r="E154" s="20">
        <v>2489</v>
      </c>
      <c r="F154" s="20">
        <v>5493074</v>
      </c>
      <c r="G154" s="20">
        <v>29</v>
      </c>
      <c r="H154" s="20">
        <v>87</v>
      </c>
      <c r="I154" s="20">
        <v>862603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212</v>
      </c>
      <c r="Q154" s="20">
        <v>2251</v>
      </c>
      <c r="R154" s="20">
        <v>4420471</v>
      </c>
      <c r="S154" s="20">
        <v>28</v>
      </c>
      <c r="T154" s="20">
        <v>151</v>
      </c>
      <c r="U154" s="20">
        <v>210000</v>
      </c>
    </row>
    <row r="155" spans="1:21" s="18" customFormat="1" ht="15.75" customHeight="1" x14ac:dyDescent="0.2">
      <c r="A155" s="75"/>
      <c r="B155" s="21" t="s">
        <v>212</v>
      </c>
      <c r="C155" s="65" t="s">
        <v>15</v>
      </c>
      <c r="D155" s="20">
        <v>30</v>
      </c>
      <c r="E155" s="20">
        <v>283</v>
      </c>
      <c r="F155" s="20">
        <v>614772</v>
      </c>
      <c r="G155" s="20">
        <v>3</v>
      </c>
      <c r="H155" s="20">
        <v>8</v>
      </c>
      <c r="I155" s="20">
        <v>73821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27</v>
      </c>
      <c r="Q155" s="20">
        <v>275</v>
      </c>
      <c r="R155" s="20">
        <v>540951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75"/>
      <c r="B156" s="35" t="s">
        <v>249</v>
      </c>
      <c r="C156" s="65" t="s">
        <v>16</v>
      </c>
      <c r="D156" s="20">
        <v>5</v>
      </c>
      <c r="E156" s="20">
        <v>33</v>
      </c>
      <c r="F156" s="20">
        <v>105280</v>
      </c>
      <c r="G156" s="20">
        <v>2</v>
      </c>
      <c r="H156" s="20">
        <v>5</v>
      </c>
      <c r="I156" s="20">
        <v>50214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3</v>
      </c>
      <c r="Q156" s="20">
        <v>28</v>
      </c>
      <c r="R156" s="20">
        <v>55066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75"/>
      <c r="B157" s="35" t="s">
        <v>213</v>
      </c>
      <c r="C157" s="65" t="s">
        <v>18</v>
      </c>
      <c r="D157" s="20">
        <v>2</v>
      </c>
      <c r="E157" s="20">
        <v>24</v>
      </c>
      <c r="F157" s="20">
        <v>47136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2</v>
      </c>
      <c r="Q157" s="20">
        <v>24</v>
      </c>
      <c r="R157" s="20">
        <v>47136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250</v>
      </c>
      <c r="B158" s="17" t="s">
        <v>210</v>
      </c>
      <c r="C158" s="33" t="s">
        <v>22</v>
      </c>
      <c r="D158" s="64">
        <v>1174</v>
      </c>
      <c r="E158" s="64">
        <v>11058</v>
      </c>
      <c r="F158" s="64">
        <v>26030337</v>
      </c>
      <c r="G158" s="64">
        <v>181</v>
      </c>
      <c r="H158" s="64">
        <v>546</v>
      </c>
      <c r="I158" s="64">
        <v>5521367</v>
      </c>
      <c r="J158" s="64">
        <v>0</v>
      </c>
      <c r="K158" s="64">
        <v>0</v>
      </c>
      <c r="L158" s="64">
        <v>0</v>
      </c>
      <c r="M158" s="64">
        <v>1</v>
      </c>
      <c r="N158" s="64">
        <v>1</v>
      </c>
      <c r="O158" s="64">
        <v>50000</v>
      </c>
      <c r="P158" s="64">
        <v>927</v>
      </c>
      <c r="Q158" s="64">
        <v>10179</v>
      </c>
      <c r="R158" s="64">
        <v>19990970</v>
      </c>
      <c r="S158" s="64">
        <v>65</v>
      </c>
      <c r="T158" s="64">
        <v>332</v>
      </c>
      <c r="U158" s="64">
        <v>468000</v>
      </c>
    </row>
    <row r="159" spans="1:21" s="18" customFormat="1" ht="15.75" customHeight="1" x14ac:dyDescent="0.2">
      <c r="A159" s="76"/>
      <c r="B159" s="22" t="s">
        <v>211</v>
      </c>
      <c r="C159" s="23" t="s">
        <v>17</v>
      </c>
      <c r="D159" s="24">
        <v>1171</v>
      </c>
      <c r="E159" s="24">
        <v>11014</v>
      </c>
      <c r="F159" s="24">
        <v>25947075</v>
      </c>
      <c r="G159" s="24">
        <v>181</v>
      </c>
      <c r="H159" s="24">
        <v>546</v>
      </c>
      <c r="I159" s="24">
        <v>5521367</v>
      </c>
      <c r="J159" s="24">
        <v>0</v>
      </c>
      <c r="K159" s="24">
        <v>0</v>
      </c>
      <c r="L159" s="24">
        <v>0</v>
      </c>
      <c r="M159" s="24">
        <v>1</v>
      </c>
      <c r="N159" s="24">
        <v>1</v>
      </c>
      <c r="O159" s="24">
        <v>50000</v>
      </c>
      <c r="P159" s="24">
        <v>925</v>
      </c>
      <c r="Q159" s="24">
        <v>10141</v>
      </c>
      <c r="R159" s="24">
        <v>19916708</v>
      </c>
      <c r="S159" s="24">
        <v>64</v>
      </c>
      <c r="T159" s="24">
        <v>326</v>
      </c>
      <c r="U159" s="24">
        <v>459000</v>
      </c>
    </row>
    <row r="160" spans="1:21" s="18" customFormat="1" ht="15.75" customHeight="1" x14ac:dyDescent="0.2">
      <c r="A160" s="76"/>
      <c r="B160" s="21" t="s">
        <v>248</v>
      </c>
      <c r="C160" s="23" t="s">
        <v>14</v>
      </c>
      <c r="D160" s="24">
        <v>1059</v>
      </c>
      <c r="E160" s="24">
        <v>9855</v>
      </c>
      <c r="F160" s="24">
        <v>23319414</v>
      </c>
      <c r="G160" s="24">
        <v>166</v>
      </c>
      <c r="H160" s="24">
        <v>501</v>
      </c>
      <c r="I160" s="24">
        <v>5079262</v>
      </c>
      <c r="J160" s="24">
        <v>0</v>
      </c>
      <c r="K160" s="24">
        <v>0</v>
      </c>
      <c r="L160" s="24">
        <v>0</v>
      </c>
      <c r="M160" s="24">
        <v>1</v>
      </c>
      <c r="N160" s="24">
        <v>1</v>
      </c>
      <c r="O160" s="24">
        <v>50000</v>
      </c>
      <c r="P160" s="24">
        <v>829</v>
      </c>
      <c r="Q160" s="24">
        <v>9033</v>
      </c>
      <c r="R160" s="24">
        <v>17740152</v>
      </c>
      <c r="S160" s="24">
        <v>63</v>
      </c>
      <c r="T160" s="24">
        <v>320</v>
      </c>
      <c r="U160" s="24">
        <v>450000</v>
      </c>
    </row>
    <row r="161" spans="1:21" s="18" customFormat="1" ht="15.75" customHeight="1" x14ac:dyDescent="0.2">
      <c r="A161" s="76"/>
      <c r="B161" s="21" t="s">
        <v>212</v>
      </c>
      <c r="C161" s="23" t="s">
        <v>15</v>
      </c>
      <c r="D161" s="24">
        <v>112</v>
      </c>
      <c r="E161" s="24">
        <v>1159</v>
      </c>
      <c r="F161" s="24">
        <v>2627661</v>
      </c>
      <c r="G161" s="24">
        <v>15</v>
      </c>
      <c r="H161" s="24">
        <v>45</v>
      </c>
      <c r="I161" s="24">
        <v>442105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96</v>
      </c>
      <c r="Q161" s="24">
        <v>1108</v>
      </c>
      <c r="R161" s="24">
        <v>2176556</v>
      </c>
      <c r="S161" s="24">
        <v>1</v>
      </c>
      <c r="T161" s="24">
        <v>6</v>
      </c>
      <c r="U161" s="24">
        <v>9000</v>
      </c>
    </row>
    <row r="162" spans="1:21" s="18" customFormat="1" ht="15.75" customHeight="1" x14ac:dyDescent="0.2">
      <c r="A162" s="76"/>
      <c r="B162" s="22" t="s">
        <v>249</v>
      </c>
      <c r="C162" s="23" t="s">
        <v>16</v>
      </c>
      <c r="D162" s="24">
        <v>2</v>
      </c>
      <c r="E162" s="24">
        <v>18</v>
      </c>
      <c r="F162" s="24">
        <v>32568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1</v>
      </c>
      <c r="Q162" s="24">
        <v>12</v>
      </c>
      <c r="R162" s="24">
        <v>23568</v>
      </c>
      <c r="S162" s="24">
        <v>1</v>
      </c>
      <c r="T162" s="24">
        <v>6</v>
      </c>
      <c r="U162" s="24">
        <v>9000</v>
      </c>
    </row>
    <row r="163" spans="1:21" s="18" customFormat="1" ht="15.75" customHeight="1" x14ac:dyDescent="0.2">
      <c r="A163" s="77"/>
      <c r="B163" s="25" t="s">
        <v>213</v>
      </c>
      <c r="C163" s="26" t="s">
        <v>18</v>
      </c>
      <c r="D163" s="27">
        <v>1</v>
      </c>
      <c r="E163" s="27">
        <v>26</v>
      </c>
      <c r="F163" s="27">
        <v>50694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1</v>
      </c>
      <c r="Q163" s="27">
        <v>26</v>
      </c>
      <c r="R163" s="27">
        <v>50694</v>
      </c>
      <c r="S163" s="27">
        <v>0</v>
      </c>
      <c r="T163" s="27">
        <v>0</v>
      </c>
      <c r="U163" s="27">
        <v>0</v>
      </c>
    </row>
    <row r="164" spans="1:21" ht="15.75" customHeight="1" x14ac:dyDescent="0.2">
      <c r="A164" s="78" t="s">
        <v>395</v>
      </c>
      <c r="B164" s="73"/>
      <c r="C164" s="31" t="s">
        <v>65</v>
      </c>
      <c r="D164" s="16">
        <v>666</v>
      </c>
      <c r="E164" s="16">
        <v>6481</v>
      </c>
      <c r="F164" s="16">
        <v>15473131</v>
      </c>
      <c r="G164" s="16">
        <v>114</v>
      </c>
      <c r="H164" s="16">
        <v>342</v>
      </c>
      <c r="I164" s="16">
        <v>3452198</v>
      </c>
      <c r="J164" s="16">
        <v>1</v>
      </c>
      <c r="K164" s="16">
        <v>1</v>
      </c>
      <c r="L164" s="16">
        <v>29688</v>
      </c>
      <c r="M164" s="16">
        <v>0</v>
      </c>
      <c r="N164" s="16">
        <v>0</v>
      </c>
      <c r="O164" s="16">
        <v>0</v>
      </c>
      <c r="P164" s="16">
        <v>536</v>
      </c>
      <c r="Q164" s="16">
        <v>6007</v>
      </c>
      <c r="R164" s="16">
        <v>11800745</v>
      </c>
      <c r="S164" s="16">
        <v>15</v>
      </c>
      <c r="T164" s="16">
        <v>131</v>
      </c>
      <c r="U164" s="16">
        <v>190500</v>
      </c>
    </row>
    <row r="165" spans="1:21" s="18" customFormat="1" ht="15.75" customHeight="1" x14ac:dyDescent="0.2">
      <c r="A165" s="74" t="s">
        <v>247</v>
      </c>
      <c r="B165" s="17" t="s">
        <v>210</v>
      </c>
      <c r="C165" s="33" t="s">
        <v>22</v>
      </c>
      <c r="D165" s="64">
        <v>106</v>
      </c>
      <c r="E165" s="64">
        <v>1055</v>
      </c>
      <c r="F165" s="64">
        <v>2406387</v>
      </c>
      <c r="G165" s="64">
        <v>14</v>
      </c>
      <c r="H165" s="64">
        <v>42</v>
      </c>
      <c r="I165" s="64">
        <v>421498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91</v>
      </c>
      <c r="Q165" s="64">
        <v>1001</v>
      </c>
      <c r="R165" s="64">
        <v>1966889</v>
      </c>
      <c r="S165" s="64">
        <v>1</v>
      </c>
      <c r="T165" s="64">
        <v>12</v>
      </c>
      <c r="U165" s="64">
        <v>18000</v>
      </c>
    </row>
    <row r="166" spans="1:21" s="18" customFormat="1" ht="15.75" customHeight="1" x14ac:dyDescent="0.2">
      <c r="A166" s="75"/>
      <c r="B166" s="35" t="s">
        <v>211</v>
      </c>
      <c r="C166" s="65" t="s">
        <v>17</v>
      </c>
      <c r="D166" s="20">
        <v>96</v>
      </c>
      <c r="E166" s="20">
        <v>964</v>
      </c>
      <c r="F166" s="20">
        <v>2162592</v>
      </c>
      <c r="G166" s="20">
        <v>11</v>
      </c>
      <c r="H166" s="20">
        <v>33</v>
      </c>
      <c r="I166" s="20">
        <v>338677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84</v>
      </c>
      <c r="Q166" s="20">
        <v>919</v>
      </c>
      <c r="R166" s="20">
        <v>1805915</v>
      </c>
      <c r="S166" s="20">
        <v>1</v>
      </c>
      <c r="T166" s="20">
        <v>12</v>
      </c>
      <c r="U166" s="20">
        <v>18000</v>
      </c>
    </row>
    <row r="167" spans="1:21" s="18" customFormat="1" ht="15.75" customHeight="1" x14ac:dyDescent="0.2">
      <c r="A167" s="75"/>
      <c r="B167" s="21" t="s">
        <v>248</v>
      </c>
      <c r="C167" s="65" t="s">
        <v>14</v>
      </c>
      <c r="D167" s="20">
        <v>95</v>
      </c>
      <c r="E167" s="20">
        <v>952</v>
      </c>
      <c r="F167" s="20">
        <v>2139024</v>
      </c>
      <c r="G167" s="20">
        <v>11</v>
      </c>
      <c r="H167" s="20">
        <v>33</v>
      </c>
      <c r="I167" s="20">
        <v>338677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83</v>
      </c>
      <c r="Q167" s="20">
        <v>907</v>
      </c>
      <c r="R167" s="20">
        <v>1782347</v>
      </c>
      <c r="S167" s="20">
        <v>1</v>
      </c>
      <c r="T167" s="20">
        <v>12</v>
      </c>
      <c r="U167" s="20">
        <v>18000</v>
      </c>
    </row>
    <row r="168" spans="1:21" s="18" customFormat="1" ht="15.75" customHeight="1" x14ac:dyDescent="0.2">
      <c r="A168" s="75"/>
      <c r="B168" s="21" t="s">
        <v>212</v>
      </c>
      <c r="C168" s="65" t="s">
        <v>15</v>
      </c>
      <c r="D168" s="20">
        <v>1</v>
      </c>
      <c r="E168" s="20">
        <v>12</v>
      </c>
      <c r="F168" s="20">
        <v>23568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12</v>
      </c>
      <c r="R168" s="20">
        <v>23568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75"/>
      <c r="B169" s="35" t="s">
        <v>249</v>
      </c>
      <c r="C169" s="65" t="s">
        <v>16</v>
      </c>
      <c r="D169" s="20">
        <v>5</v>
      </c>
      <c r="E169" s="20">
        <v>33</v>
      </c>
      <c r="F169" s="20">
        <v>129957</v>
      </c>
      <c r="G169" s="20">
        <v>3</v>
      </c>
      <c r="H169" s="20">
        <v>9</v>
      </c>
      <c r="I169" s="20">
        <v>82821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2</v>
      </c>
      <c r="Q169" s="20">
        <v>24</v>
      </c>
      <c r="R169" s="20">
        <v>47136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75"/>
      <c r="B170" s="35" t="s">
        <v>213</v>
      </c>
      <c r="C170" s="65" t="s">
        <v>18</v>
      </c>
      <c r="D170" s="20">
        <v>5</v>
      </c>
      <c r="E170" s="20">
        <v>58</v>
      </c>
      <c r="F170" s="20">
        <v>113838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5</v>
      </c>
      <c r="Q170" s="20">
        <v>58</v>
      </c>
      <c r="R170" s="20">
        <v>113838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250</v>
      </c>
      <c r="B171" s="17" t="s">
        <v>210</v>
      </c>
      <c r="C171" s="33" t="s">
        <v>22</v>
      </c>
      <c r="D171" s="64">
        <v>560</v>
      </c>
      <c r="E171" s="64">
        <v>5426</v>
      </c>
      <c r="F171" s="64">
        <v>13066744</v>
      </c>
      <c r="G171" s="64">
        <v>100</v>
      </c>
      <c r="H171" s="64">
        <v>300</v>
      </c>
      <c r="I171" s="64">
        <v>3030700</v>
      </c>
      <c r="J171" s="64">
        <v>1</v>
      </c>
      <c r="K171" s="64">
        <v>1</v>
      </c>
      <c r="L171" s="64">
        <v>29688</v>
      </c>
      <c r="M171" s="64">
        <v>0</v>
      </c>
      <c r="N171" s="64">
        <v>0</v>
      </c>
      <c r="O171" s="64">
        <v>0</v>
      </c>
      <c r="P171" s="64">
        <v>445</v>
      </c>
      <c r="Q171" s="64">
        <v>5006</v>
      </c>
      <c r="R171" s="64">
        <v>9833856</v>
      </c>
      <c r="S171" s="64">
        <v>14</v>
      </c>
      <c r="T171" s="64">
        <v>119</v>
      </c>
      <c r="U171" s="64">
        <v>172500</v>
      </c>
    </row>
    <row r="172" spans="1:21" s="18" customFormat="1" ht="15.75" customHeight="1" x14ac:dyDescent="0.2">
      <c r="A172" s="76"/>
      <c r="B172" s="22" t="s">
        <v>211</v>
      </c>
      <c r="C172" s="23" t="s">
        <v>17</v>
      </c>
      <c r="D172" s="24">
        <v>550</v>
      </c>
      <c r="E172" s="24">
        <v>5353</v>
      </c>
      <c r="F172" s="24">
        <v>12867645</v>
      </c>
      <c r="G172" s="24">
        <v>97</v>
      </c>
      <c r="H172" s="24">
        <v>291</v>
      </c>
      <c r="I172" s="24">
        <v>2952879</v>
      </c>
      <c r="J172" s="24">
        <v>1</v>
      </c>
      <c r="K172" s="24">
        <v>1</v>
      </c>
      <c r="L172" s="24">
        <v>29688</v>
      </c>
      <c r="M172" s="24">
        <v>0</v>
      </c>
      <c r="N172" s="24">
        <v>0</v>
      </c>
      <c r="O172" s="24">
        <v>0</v>
      </c>
      <c r="P172" s="24">
        <v>440</v>
      </c>
      <c r="Q172" s="24">
        <v>4952</v>
      </c>
      <c r="R172" s="24">
        <v>9727578</v>
      </c>
      <c r="S172" s="24">
        <v>12</v>
      </c>
      <c r="T172" s="24">
        <v>109</v>
      </c>
      <c r="U172" s="24">
        <v>157500</v>
      </c>
    </row>
    <row r="173" spans="1:21" s="18" customFormat="1" ht="15.75" customHeight="1" x14ac:dyDescent="0.2">
      <c r="A173" s="76"/>
      <c r="B173" s="21" t="s">
        <v>248</v>
      </c>
      <c r="C173" s="23" t="s">
        <v>14</v>
      </c>
      <c r="D173" s="24">
        <v>550</v>
      </c>
      <c r="E173" s="24">
        <v>5353</v>
      </c>
      <c r="F173" s="24">
        <v>12867645</v>
      </c>
      <c r="G173" s="24">
        <v>97</v>
      </c>
      <c r="H173" s="24">
        <v>291</v>
      </c>
      <c r="I173" s="24">
        <v>2952879</v>
      </c>
      <c r="J173" s="24">
        <v>1</v>
      </c>
      <c r="K173" s="24">
        <v>1</v>
      </c>
      <c r="L173" s="24">
        <v>29688</v>
      </c>
      <c r="M173" s="24">
        <v>0</v>
      </c>
      <c r="N173" s="24">
        <v>0</v>
      </c>
      <c r="O173" s="24">
        <v>0</v>
      </c>
      <c r="P173" s="24">
        <v>440</v>
      </c>
      <c r="Q173" s="24">
        <v>4952</v>
      </c>
      <c r="R173" s="24">
        <v>9727578</v>
      </c>
      <c r="S173" s="24">
        <v>12</v>
      </c>
      <c r="T173" s="24">
        <v>109</v>
      </c>
      <c r="U173" s="24">
        <v>157500</v>
      </c>
    </row>
    <row r="174" spans="1:21" s="18" customFormat="1" ht="15.75" customHeight="1" x14ac:dyDescent="0.2">
      <c r="A174" s="76"/>
      <c r="B174" s="21" t="s">
        <v>212</v>
      </c>
      <c r="C174" s="23" t="s">
        <v>15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249</v>
      </c>
      <c r="C175" s="23" t="s">
        <v>16</v>
      </c>
      <c r="D175" s="24">
        <v>6</v>
      </c>
      <c r="E175" s="24">
        <v>43</v>
      </c>
      <c r="F175" s="24">
        <v>106749</v>
      </c>
      <c r="G175" s="24">
        <v>1</v>
      </c>
      <c r="H175" s="24">
        <v>3</v>
      </c>
      <c r="I175" s="24">
        <v>32607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3</v>
      </c>
      <c r="Q175" s="24">
        <v>30</v>
      </c>
      <c r="R175" s="24">
        <v>59142</v>
      </c>
      <c r="S175" s="24">
        <v>2</v>
      </c>
      <c r="T175" s="24">
        <v>10</v>
      </c>
      <c r="U175" s="24">
        <v>15000</v>
      </c>
    </row>
    <row r="176" spans="1:21" s="18" customFormat="1" ht="15.75" customHeight="1" x14ac:dyDescent="0.2">
      <c r="A176" s="77"/>
      <c r="B176" s="25" t="s">
        <v>213</v>
      </c>
      <c r="C176" s="26" t="s">
        <v>18</v>
      </c>
      <c r="D176" s="27">
        <v>4</v>
      </c>
      <c r="E176" s="27">
        <v>30</v>
      </c>
      <c r="F176" s="27">
        <v>92350</v>
      </c>
      <c r="G176" s="27">
        <v>2</v>
      </c>
      <c r="H176" s="27">
        <v>6</v>
      </c>
      <c r="I176" s="27">
        <v>45214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2</v>
      </c>
      <c r="Q176" s="27">
        <v>24</v>
      </c>
      <c r="R176" s="27">
        <v>47136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8" t="s">
        <v>396</v>
      </c>
      <c r="B177" s="73"/>
      <c r="C177" s="31" t="s">
        <v>66</v>
      </c>
      <c r="D177" s="16">
        <v>382</v>
      </c>
      <c r="E177" s="16">
        <v>3499</v>
      </c>
      <c r="F177" s="16">
        <v>9982097</v>
      </c>
      <c r="G177" s="16">
        <v>125</v>
      </c>
      <c r="H177" s="16">
        <v>375</v>
      </c>
      <c r="I177" s="16">
        <v>3890935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257</v>
      </c>
      <c r="Q177" s="16">
        <v>3076</v>
      </c>
      <c r="R177" s="16">
        <v>6020662</v>
      </c>
      <c r="S177" s="16">
        <v>0</v>
      </c>
      <c r="T177" s="16">
        <v>48</v>
      </c>
      <c r="U177" s="16">
        <v>70500</v>
      </c>
    </row>
    <row r="178" spans="1:21" s="18" customFormat="1" ht="15.75" customHeight="1" x14ac:dyDescent="0.2">
      <c r="A178" s="74" t="s">
        <v>247</v>
      </c>
      <c r="B178" s="17" t="s">
        <v>210</v>
      </c>
      <c r="C178" s="33" t="s">
        <v>22</v>
      </c>
      <c r="D178" s="64">
        <v>152</v>
      </c>
      <c r="E178" s="64">
        <v>1804</v>
      </c>
      <c r="F178" s="64">
        <v>3761596</v>
      </c>
      <c r="G178" s="64">
        <v>9</v>
      </c>
      <c r="H178" s="64">
        <v>27</v>
      </c>
      <c r="I178" s="64">
        <v>282963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143</v>
      </c>
      <c r="Q178" s="64">
        <v>1753</v>
      </c>
      <c r="R178" s="64">
        <v>3442633</v>
      </c>
      <c r="S178" s="64">
        <v>0</v>
      </c>
      <c r="T178" s="64">
        <v>24</v>
      </c>
      <c r="U178" s="64">
        <v>36000</v>
      </c>
    </row>
    <row r="179" spans="1:21" s="18" customFormat="1" ht="15.75" customHeight="1" x14ac:dyDescent="0.2">
      <c r="A179" s="75"/>
      <c r="B179" s="35" t="s">
        <v>211</v>
      </c>
      <c r="C179" s="65" t="s">
        <v>17</v>
      </c>
      <c r="D179" s="20">
        <v>152</v>
      </c>
      <c r="E179" s="20">
        <v>1804</v>
      </c>
      <c r="F179" s="20">
        <v>3761596</v>
      </c>
      <c r="G179" s="20">
        <v>9</v>
      </c>
      <c r="H179" s="20">
        <v>27</v>
      </c>
      <c r="I179" s="20">
        <v>282963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143</v>
      </c>
      <c r="Q179" s="20">
        <v>1753</v>
      </c>
      <c r="R179" s="20">
        <v>3442633</v>
      </c>
      <c r="S179" s="20">
        <v>0</v>
      </c>
      <c r="T179" s="20">
        <v>24</v>
      </c>
      <c r="U179" s="20">
        <v>36000</v>
      </c>
    </row>
    <row r="180" spans="1:21" s="18" customFormat="1" ht="15.75" customHeight="1" x14ac:dyDescent="0.2">
      <c r="A180" s="75"/>
      <c r="B180" s="21" t="s">
        <v>248</v>
      </c>
      <c r="C180" s="65" t="s">
        <v>14</v>
      </c>
      <c r="D180" s="20">
        <v>151</v>
      </c>
      <c r="E180" s="20">
        <v>1801</v>
      </c>
      <c r="F180" s="20">
        <v>3728989</v>
      </c>
      <c r="G180" s="20">
        <v>8</v>
      </c>
      <c r="H180" s="20">
        <v>24</v>
      </c>
      <c r="I180" s="20">
        <v>250356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143</v>
      </c>
      <c r="Q180" s="20">
        <v>1753</v>
      </c>
      <c r="R180" s="20">
        <v>3442633</v>
      </c>
      <c r="S180" s="20">
        <v>0</v>
      </c>
      <c r="T180" s="20">
        <v>24</v>
      </c>
      <c r="U180" s="20">
        <v>36000</v>
      </c>
    </row>
    <row r="181" spans="1:21" s="18" customFormat="1" ht="15.75" customHeight="1" x14ac:dyDescent="0.2">
      <c r="A181" s="75"/>
      <c r="B181" s="21" t="s">
        <v>212</v>
      </c>
      <c r="C181" s="65" t="s">
        <v>15</v>
      </c>
      <c r="D181" s="20">
        <v>1</v>
      </c>
      <c r="E181" s="20">
        <v>3</v>
      </c>
      <c r="F181" s="20">
        <v>32607</v>
      </c>
      <c r="G181" s="20">
        <v>1</v>
      </c>
      <c r="H181" s="20">
        <v>3</v>
      </c>
      <c r="I181" s="20">
        <v>32607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75"/>
      <c r="B182" s="35" t="s">
        <v>249</v>
      </c>
      <c r="C182" s="65" t="s">
        <v>16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75"/>
      <c r="B183" s="35" t="s">
        <v>213</v>
      </c>
      <c r="C183" s="65" t="s">
        <v>18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250</v>
      </c>
      <c r="B184" s="17" t="s">
        <v>210</v>
      </c>
      <c r="C184" s="33" t="s">
        <v>22</v>
      </c>
      <c r="D184" s="64">
        <v>230</v>
      </c>
      <c r="E184" s="64">
        <v>1695</v>
      </c>
      <c r="F184" s="64">
        <v>6220501</v>
      </c>
      <c r="G184" s="64">
        <v>116</v>
      </c>
      <c r="H184" s="64">
        <v>348</v>
      </c>
      <c r="I184" s="64">
        <v>3607972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114</v>
      </c>
      <c r="Q184" s="64">
        <v>1323</v>
      </c>
      <c r="R184" s="64">
        <v>2578029</v>
      </c>
      <c r="S184" s="64">
        <v>0</v>
      </c>
      <c r="T184" s="64">
        <v>24</v>
      </c>
      <c r="U184" s="64">
        <v>34500</v>
      </c>
    </row>
    <row r="185" spans="1:21" s="18" customFormat="1" ht="15.75" customHeight="1" x14ac:dyDescent="0.2">
      <c r="A185" s="76"/>
      <c r="B185" s="22" t="s">
        <v>211</v>
      </c>
      <c r="C185" s="23" t="s">
        <v>17</v>
      </c>
      <c r="D185" s="24">
        <v>227</v>
      </c>
      <c r="E185" s="24">
        <v>1686</v>
      </c>
      <c r="F185" s="24">
        <v>6122680</v>
      </c>
      <c r="G185" s="24">
        <v>113</v>
      </c>
      <c r="H185" s="24">
        <v>339</v>
      </c>
      <c r="I185" s="24">
        <v>3510151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114</v>
      </c>
      <c r="Q185" s="24">
        <v>1323</v>
      </c>
      <c r="R185" s="24">
        <v>2578029</v>
      </c>
      <c r="S185" s="24">
        <v>0</v>
      </c>
      <c r="T185" s="24">
        <v>24</v>
      </c>
      <c r="U185" s="24">
        <v>34500</v>
      </c>
    </row>
    <row r="186" spans="1:21" s="18" customFormat="1" ht="15.75" customHeight="1" x14ac:dyDescent="0.2">
      <c r="A186" s="76"/>
      <c r="B186" s="21" t="s">
        <v>248</v>
      </c>
      <c r="C186" s="23" t="s">
        <v>14</v>
      </c>
      <c r="D186" s="24">
        <v>227</v>
      </c>
      <c r="E186" s="24">
        <v>1686</v>
      </c>
      <c r="F186" s="24">
        <v>6122680</v>
      </c>
      <c r="G186" s="24">
        <v>113</v>
      </c>
      <c r="H186" s="24">
        <v>339</v>
      </c>
      <c r="I186" s="24">
        <v>3510151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114</v>
      </c>
      <c r="Q186" s="24">
        <v>1323</v>
      </c>
      <c r="R186" s="24">
        <v>2578029</v>
      </c>
      <c r="S186" s="24">
        <v>0</v>
      </c>
      <c r="T186" s="24">
        <v>24</v>
      </c>
      <c r="U186" s="24">
        <v>34500</v>
      </c>
    </row>
    <row r="187" spans="1:21" s="18" customFormat="1" ht="15.75" customHeight="1" x14ac:dyDescent="0.2">
      <c r="A187" s="76"/>
      <c r="B187" s="21" t="s">
        <v>212</v>
      </c>
      <c r="C187" s="23" t="s">
        <v>15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249</v>
      </c>
      <c r="C188" s="23" t="s">
        <v>16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213</v>
      </c>
      <c r="C189" s="26" t="s">
        <v>18</v>
      </c>
      <c r="D189" s="27">
        <v>3</v>
      </c>
      <c r="E189" s="27">
        <v>9</v>
      </c>
      <c r="F189" s="27">
        <v>97821</v>
      </c>
      <c r="G189" s="27">
        <v>3</v>
      </c>
      <c r="H189" s="27">
        <v>9</v>
      </c>
      <c r="I189" s="27">
        <v>97821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8" t="s">
        <v>397</v>
      </c>
      <c r="B190" s="73"/>
      <c r="C190" s="31" t="s">
        <v>69</v>
      </c>
      <c r="D190" s="16">
        <v>1021</v>
      </c>
      <c r="E190" s="16">
        <v>9073</v>
      </c>
      <c r="F190" s="16">
        <v>24862725</v>
      </c>
      <c r="G190" s="16">
        <v>319</v>
      </c>
      <c r="H190" s="16">
        <v>821</v>
      </c>
      <c r="I190" s="16">
        <v>8718166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702</v>
      </c>
      <c r="Q190" s="16">
        <v>8243</v>
      </c>
      <c r="R190" s="16">
        <v>16131059</v>
      </c>
      <c r="S190" s="16">
        <v>0</v>
      </c>
      <c r="T190" s="16">
        <v>9</v>
      </c>
      <c r="U190" s="16">
        <v>13500</v>
      </c>
    </row>
    <row r="191" spans="1:21" s="18" customFormat="1" ht="15.75" customHeight="1" x14ac:dyDescent="0.2">
      <c r="A191" s="74" t="s">
        <v>247</v>
      </c>
      <c r="B191" s="17" t="s">
        <v>210</v>
      </c>
      <c r="C191" s="33" t="s">
        <v>22</v>
      </c>
      <c r="D191" s="64">
        <v>81</v>
      </c>
      <c r="E191" s="64">
        <v>864</v>
      </c>
      <c r="F191" s="64">
        <v>1862773</v>
      </c>
      <c r="G191" s="64">
        <v>7</v>
      </c>
      <c r="H191" s="64">
        <v>20</v>
      </c>
      <c r="I191" s="64">
        <v>207380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74</v>
      </c>
      <c r="Q191" s="64">
        <v>844</v>
      </c>
      <c r="R191" s="64">
        <v>1655393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75"/>
      <c r="B192" s="35" t="s">
        <v>211</v>
      </c>
      <c r="C192" s="65" t="s">
        <v>17</v>
      </c>
      <c r="D192" s="20">
        <v>81</v>
      </c>
      <c r="E192" s="20">
        <v>864</v>
      </c>
      <c r="F192" s="20">
        <v>1862773</v>
      </c>
      <c r="G192" s="20">
        <v>7</v>
      </c>
      <c r="H192" s="20">
        <v>20</v>
      </c>
      <c r="I192" s="20">
        <v>207380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74</v>
      </c>
      <c r="Q192" s="20">
        <v>844</v>
      </c>
      <c r="R192" s="20">
        <v>1655393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75"/>
      <c r="B193" s="21" t="s">
        <v>248</v>
      </c>
      <c r="C193" s="65" t="s">
        <v>14</v>
      </c>
      <c r="D193" s="20">
        <v>74</v>
      </c>
      <c r="E193" s="20">
        <v>773</v>
      </c>
      <c r="F193" s="20">
        <v>1684456</v>
      </c>
      <c r="G193" s="20">
        <v>7</v>
      </c>
      <c r="H193" s="20">
        <v>20</v>
      </c>
      <c r="I193" s="20">
        <v>207380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67</v>
      </c>
      <c r="Q193" s="20">
        <v>753</v>
      </c>
      <c r="R193" s="20">
        <v>1477076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75"/>
      <c r="B194" s="21" t="s">
        <v>212</v>
      </c>
      <c r="C194" s="65" t="s">
        <v>15</v>
      </c>
      <c r="D194" s="20">
        <v>7</v>
      </c>
      <c r="E194" s="20">
        <v>91</v>
      </c>
      <c r="F194" s="20">
        <v>178317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7</v>
      </c>
      <c r="Q194" s="20">
        <v>91</v>
      </c>
      <c r="R194" s="20">
        <v>178317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75"/>
      <c r="B195" s="35" t="s">
        <v>249</v>
      </c>
      <c r="C195" s="65" t="s">
        <v>16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75"/>
      <c r="B196" s="35" t="s">
        <v>213</v>
      </c>
      <c r="C196" s="65" t="s">
        <v>18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250</v>
      </c>
      <c r="B197" s="17" t="s">
        <v>210</v>
      </c>
      <c r="C197" s="33" t="s">
        <v>22</v>
      </c>
      <c r="D197" s="64">
        <v>940</v>
      </c>
      <c r="E197" s="64">
        <v>8209</v>
      </c>
      <c r="F197" s="64">
        <v>22999952</v>
      </c>
      <c r="G197" s="64">
        <v>312</v>
      </c>
      <c r="H197" s="64">
        <v>801</v>
      </c>
      <c r="I197" s="64">
        <v>8510786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628</v>
      </c>
      <c r="Q197" s="64">
        <v>7399</v>
      </c>
      <c r="R197" s="64">
        <v>14475666</v>
      </c>
      <c r="S197" s="64">
        <v>0</v>
      </c>
      <c r="T197" s="64">
        <v>9</v>
      </c>
      <c r="U197" s="64">
        <v>13500</v>
      </c>
    </row>
    <row r="198" spans="1:21" s="18" customFormat="1" ht="15.75" customHeight="1" x14ac:dyDescent="0.2">
      <c r="A198" s="76"/>
      <c r="B198" s="22" t="s">
        <v>211</v>
      </c>
      <c r="C198" s="23" t="s">
        <v>17</v>
      </c>
      <c r="D198" s="24">
        <v>917</v>
      </c>
      <c r="E198" s="24">
        <v>7973</v>
      </c>
      <c r="F198" s="24">
        <v>22430526</v>
      </c>
      <c r="G198" s="24">
        <v>309</v>
      </c>
      <c r="H198" s="24">
        <v>794</v>
      </c>
      <c r="I198" s="24">
        <v>8391227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608</v>
      </c>
      <c r="Q198" s="24">
        <v>7170</v>
      </c>
      <c r="R198" s="24">
        <v>14025799</v>
      </c>
      <c r="S198" s="24">
        <v>0</v>
      </c>
      <c r="T198" s="24">
        <v>9</v>
      </c>
      <c r="U198" s="24">
        <v>13500</v>
      </c>
    </row>
    <row r="199" spans="1:21" s="18" customFormat="1" ht="15.75" customHeight="1" x14ac:dyDescent="0.2">
      <c r="A199" s="76"/>
      <c r="B199" s="21" t="s">
        <v>248</v>
      </c>
      <c r="C199" s="23" t="s">
        <v>14</v>
      </c>
      <c r="D199" s="24">
        <v>832</v>
      </c>
      <c r="E199" s="24">
        <v>7074</v>
      </c>
      <c r="F199" s="24">
        <v>20361639</v>
      </c>
      <c r="G199" s="24">
        <v>296</v>
      </c>
      <c r="H199" s="24">
        <v>760</v>
      </c>
      <c r="I199" s="24">
        <v>8021681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536</v>
      </c>
      <c r="Q199" s="24">
        <v>6305</v>
      </c>
      <c r="R199" s="24">
        <v>12326458</v>
      </c>
      <c r="S199" s="24">
        <v>0</v>
      </c>
      <c r="T199" s="24">
        <v>9</v>
      </c>
      <c r="U199" s="24">
        <v>13500</v>
      </c>
    </row>
    <row r="200" spans="1:21" s="18" customFormat="1" ht="15.75" customHeight="1" x14ac:dyDescent="0.2">
      <c r="A200" s="76"/>
      <c r="B200" s="21" t="s">
        <v>212</v>
      </c>
      <c r="C200" s="23" t="s">
        <v>15</v>
      </c>
      <c r="D200" s="24">
        <v>85</v>
      </c>
      <c r="E200" s="24">
        <v>899</v>
      </c>
      <c r="F200" s="24">
        <v>2068887</v>
      </c>
      <c r="G200" s="24">
        <v>13</v>
      </c>
      <c r="H200" s="24">
        <v>34</v>
      </c>
      <c r="I200" s="24">
        <v>369546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72</v>
      </c>
      <c r="Q200" s="24">
        <v>865</v>
      </c>
      <c r="R200" s="24">
        <v>1699341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249</v>
      </c>
      <c r="C201" s="23" t="s">
        <v>16</v>
      </c>
      <c r="D201" s="24">
        <v>8</v>
      </c>
      <c r="E201" s="24">
        <v>93</v>
      </c>
      <c r="F201" s="24">
        <v>182615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8</v>
      </c>
      <c r="Q201" s="24">
        <v>93</v>
      </c>
      <c r="R201" s="24">
        <v>182615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213</v>
      </c>
      <c r="C202" s="26" t="s">
        <v>18</v>
      </c>
      <c r="D202" s="27">
        <v>15</v>
      </c>
      <c r="E202" s="27">
        <v>143</v>
      </c>
      <c r="F202" s="27">
        <v>386811</v>
      </c>
      <c r="G202" s="27">
        <v>3</v>
      </c>
      <c r="H202" s="27">
        <v>7</v>
      </c>
      <c r="I202" s="27">
        <v>119559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12</v>
      </c>
      <c r="Q202" s="27">
        <v>136</v>
      </c>
      <c r="R202" s="27">
        <v>267252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8" t="s">
        <v>398</v>
      </c>
      <c r="B203" s="73"/>
      <c r="C203" s="31" t="s">
        <v>51</v>
      </c>
      <c r="D203" s="16">
        <v>167</v>
      </c>
      <c r="E203" s="16">
        <v>523</v>
      </c>
      <c r="F203" s="16">
        <v>3157893</v>
      </c>
      <c r="G203" s="16">
        <v>140</v>
      </c>
      <c r="H203" s="16">
        <v>257</v>
      </c>
      <c r="I203" s="16">
        <v>2634433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27</v>
      </c>
      <c r="Q203" s="16">
        <v>266</v>
      </c>
      <c r="R203" s="16">
        <v>523460</v>
      </c>
      <c r="S203" s="16">
        <v>0</v>
      </c>
      <c r="T203" s="16">
        <v>0</v>
      </c>
      <c r="U203" s="16">
        <v>0</v>
      </c>
    </row>
    <row r="204" spans="1:21" s="18" customFormat="1" ht="15.75" customHeight="1" x14ac:dyDescent="0.2">
      <c r="A204" s="74" t="s">
        <v>247</v>
      </c>
      <c r="B204" s="17" t="s">
        <v>210</v>
      </c>
      <c r="C204" s="33" t="s">
        <v>22</v>
      </c>
      <c r="D204" s="64">
        <v>12</v>
      </c>
      <c r="E204" s="64">
        <v>26</v>
      </c>
      <c r="F204" s="64">
        <v>159402</v>
      </c>
      <c r="G204" s="64">
        <v>11</v>
      </c>
      <c r="H204" s="64">
        <v>18</v>
      </c>
      <c r="I204" s="64">
        <v>143542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1</v>
      </c>
      <c r="Q204" s="64">
        <v>8</v>
      </c>
      <c r="R204" s="64">
        <v>15860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75"/>
      <c r="B205" s="35" t="s">
        <v>211</v>
      </c>
      <c r="C205" s="65" t="s">
        <v>17</v>
      </c>
      <c r="D205" s="20">
        <v>12</v>
      </c>
      <c r="E205" s="20">
        <v>26</v>
      </c>
      <c r="F205" s="20">
        <v>159402</v>
      </c>
      <c r="G205" s="20">
        <v>11</v>
      </c>
      <c r="H205" s="20">
        <v>18</v>
      </c>
      <c r="I205" s="20">
        <v>143542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1</v>
      </c>
      <c r="Q205" s="20">
        <v>8</v>
      </c>
      <c r="R205" s="20">
        <v>15860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75"/>
      <c r="B206" s="21" t="s">
        <v>248</v>
      </c>
      <c r="C206" s="65" t="s">
        <v>14</v>
      </c>
      <c r="D206" s="20">
        <v>8</v>
      </c>
      <c r="E206" s="20">
        <v>13</v>
      </c>
      <c r="F206" s="20">
        <v>89197</v>
      </c>
      <c r="G206" s="20">
        <v>8</v>
      </c>
      <c r="H206" s="20">
        <v>13</v>
      </c>
      <c r="I206" s="20">
        <v>89197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75"/>
      <c r="B207" s="21" t="s">
        <v>212</v>
      </c>
      <c r="C207" s="65" t="s">
        <v>15</v>
      </c>
      <c r="D207" s="20">
        <v>4</v>
      </c>
      <c r="E207" s="20">
        <v>13</v>
      </c>
      <c r="F207" s="20">
        <v>70205</v>
      </c>
      <c r="G207" s="20">
        <v>3</v>
      </c>
      <c r="H207" s="20">
        <v>5</v>
      </c>
      <c r="I207" s="20">
        <v>54345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1</v>
      </c>
      <c r="Q207" s="20">
        <v>8</v>
      </c>
      <c r="R207" s="20">
        <v>15860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75"/>
      <c r="B208" s="35" t="s">
        <v>249</v>
      </c>
      <c r="C208" s="65" t="s">
        <v>16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75"/>
      <c r="B209" s="35" t="s">
        <v>213</v>
      </c>
      <c r="C209" s="65" t="s">
        <v>18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250</v>
      </c>
      <c r="B210" s="17" t="s">
        <v>210</v>
      </c>
      <c r="C210" s="33" t="s">
        <v>22</v>
      </c>
      <c r="D210" s="64">
        <v>155</v>
      </c>
      <c r="E210" s="64">
        <v>497</v>
      </c>
      <c r="F210" s="64">
        <v>2998491</v>
      </c>
      <c r="G210" s="64">
        <v>129</v>
      </c>
      <c r="H210" s="64">
        <v>239</v>
      </c>
      <c r="I210" s="64">
        <v>2490891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26</v>
      </c>
      <c r="Q210" s="64">
        <v>258</v>
      </c>
      <c r="R210" s="64">
        <v>507600</v>
      </c>
      <c r="S210" s="64">
        <v>0</v>
      </c>
      <c r="T210" s="64">
        <v>0</v>
      </c>
      <c r="U210" s="6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17</v>
      </c>
      <c r="D211" s="24">
        <v>155</v>
      </c>
      <c r="E211" s="24">
        <v>497</v>
      </c>
      <c r="F211" s="24">
        <v>2998491</v>
      </c>
      <c r="G211" s="24">
        <v>129</v>
      </c>
      <c r="H211" s="24">
        <v>239</v>
      </c>
      <c r="I211" s="24">
        <v>2490891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26</v>
      </c>
      <c r="Q211" s="24">
        <v>258</v>
      </c>
      <c r="R211" s="24">
        <v>507600</v>
      </c>
      <c r="S211" s="24">
        <v>0</v>
      </c>
      <c r="T211" s="24">
        <v>0</v>
      </c>
      <c r="U211" s="24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14</v>
      </c>
      <c r="D212" s="24">
        <v>75</v>
      </c>
      <c r="E212" s="24">
        <v>228</v>
      </c>
      <c r="F212" s="24">
        <v>1505508</v>
      </c>
      <c r="G212" s="24">
        <v>66</v>
      </c>
      <c r="H212" s="24">
        <v>121</v>
      </c>
      <c r="I212" s="24">
        <v>1295249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9</v>
      </c>
      <c r="Q212" s="24">
        <v>107</v>
      </c>
      <c r="R212" s="24">
        <v>210259</v>
      </c>
      <c r="S212" s="24">
        <v>0</v>
      </c>
      <c r="T212" s="24">
        <v>0</v>
      </c>
      <c r="U212" s="24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15</v>
      </c>
      <c r="D213" s="24">
        <v>80</v>
      </c>
      <c r="E213" s="24">
        <v>269</v>
      </c>
      <c r="F213" s="24">
        <v>1492983</v>
      </c>
      <c r="G213" s="24">
        <v>63</v>
      </c>
      <c r="H213" s="24">
        <v>118</v>
      </c>
      <c r="I213" s="24">
        <v>1195642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17</v>
      </c>
      <c r="Q213" s="24">
        <v>151</v>
      </c>
      <c r="R213" s="24">
        <v>297341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249</v>
      </c>
      <c r="C214" s="23" t="s">
        <v>16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213</v>
      </c>
      <c r="C215" s="26" t="s">
        <v>18</v>
      </c>
      <c r="D215" s="27">
        <v>0</v>
      </c>
      <c r="E215" s="27">
        <v>0</v>
      </c>
      <c r="F215" s="27">
        <v>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8" t="s">
        <v>399</v>
      </c>
      <c r="B216" s="73"/>
      <c r="C216" s="31" t="s">
        <v>71</v>
      </c>
      <c r="D216" s="16">
        <v>244</v>
      </c>
      <c r="E216" s="16">
        <v>950</v>
      </c>
      <c r="F216" s="16">
        <v>7506322</v>
      </c>
      <c r="G216" s="16">
        <v>218</v>
      </c>
      <c r="H216" s="16">
        <v>654</v>
      </c>
      <c r="I216" s="16">
        <v>6978326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26</v>
      </c>
      <c r="Q216" s="16">
        <v>270</v>
      </c>
      <c r="R216" s="16">
        <v>488996</v>
      </c>
      <c r="S216" s="16">
        <v>0</v>
      </c>
      <c r="T216" s="16">
        <v>26</v>
      </c>
      <c r="U216" s="16">
        <v>39000</v>
      </c>
    </row>
    <row r="217" spans="1:21" s="18" customFormat="1" ht="15.75" customHeight="1" x14ac:dyDescent="0.2">
      <c r="A217" s="74" t="s">
        <v>247</v>
      </c>
      <c r="B217" s="17" t="s">
        <v>210</v>
      </c>
      <c r="C217" s="33" t="s">
        <v>22</v>
      </c>
      <c r="D217" s="64">
        <v>15</v>
      </c>
      <c r="E217" s="64">
        <v>56</v>
      </c>
      <c r="F217" s="64">
        <v>460605</v>
      </c>
      <c r="G217" s="64">
        <v>15</v>
      </c>
      <c r="H217" s="64">
        <v>45</v>
      </c>
      <c r="I217" s="64">
        <v>444105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0</v>
      </c>
      <c r="R217" s="64">
        <v>0</v>
      </c>
      <c r="S217" s="64">
        <v>0</v>
      </c>
      <c r="T217" s="64">
        <v>11</v>
      </c>
      <c r="U217" s="64">
        <v>16500</v>
      </c>
    </row>
    <row r="218" spans="1:21" s="18" customFormat="1" ht="15.75" customHeight="1" x14ac:dyDescent="0.2">
      <c r="A218" s="75"/>
      <c r="B218" s="35" t="s">
        <v>211</v>
      </c>
      <c r="C218" s="65" t="s">
        <v>17</v>
      </c>
      <c r="D218" s="20">
        <v>15</v>
      </c>
      <c r="E218" s="20">
        <v>56</v>
      </c>
      <c r="F218" s="20">
        <v>460605</v>
      </c>
      <c r="G218" s="20">
        <v>15</v>
      </c>
      <c r="H218" s="20">
        <v>45</v>
      </c>
      <c r="I218" s="20">
        <v>444105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11</v>
      </c>
      <c r="U218" s="20">
        <v>16500</v>
      </c>
    </row>
    <row r="219" spans="1:21" s="18" customFormat="1" ht="15.75" customHeight="1" x14ac:dyDescent="0.2">
      <c r="A219" s="75"/>
      <c r="B219" s="21" t="s">
        <v>248</v>
      </c>
      <c r="C219" s="65" t="s">
        <v>14</v>
      </c>
      <c r="D219" s="20">
        <v>5</v>
      </c>
      <c r="E219" s="20">
        <v>26</v>
      </c>
      <c r="F219" s="20">
        <v>154535</v>
      </c>
      <c r="G219" s="20">
        <v>5</v>
      </c>
      <c r="H219" s="20">
        <v>15</v>
      </c>
      <c r="I219" s="20">
        <v>138035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11</v>
      </c>
      <c r="U219" s="20">
        <v>16500</v>
      </c>
    </row>
    <row r="220" spans="1:21" s="18" customFormat="1" ht="15.75" customHeight="1" x14ac:dyDescent="0.2">
      <c r="A220" s="75"/>
      <c r="B220" s="21" t="s">
        <v>212</v>
      </c>
      <c r="C220" s="65" t="s">
        <v>15</v>
      </c>
      <c r="D220" s="20">
        <v>10</v>
      </c>
      <c r="E220" s="20">
        <v>30</v>
      </c>
      <c r="F220" s="20">
        <v>306070</v>
      </c>
      <c r="G220" s="20">
        <v>10</v>
      </c>
      <c r="H220" s="20">
        <v>30</v>
      </c>
      <c r="I220" s="20">
        <v>306070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75"/>
      <c r="B221" s="35" t="s">
        <v>249</v>
      </c>
      <c r="C221" s="65" t="s">
        <v>16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75"/>
      <c r="B222" s="35" t="s">
        <v>213</v>
      </c>
      <c r="C222" s="65" t="s">
        <v>18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250</v>
      </c>
      <c r="B223" s="17" t="s">
        <v>210</v>
      </c>
      <c r="C223" s="33" t="s">
        <v>22</v>
      </c>
      <c r="D223" s="64">
        <v>229</v>
      </c>
      <c r="E223" s="64">
        <v>894</v>
      </c>
      <c r="F223" s="64">
        <v>7045717</v>
      </c>
      <c r="G223" s="64">
        <v>203</v>
      </c>
      <c r="H223" s="64">
        <v>609</v>
      </c>
      <c r="I223" s="64">
        <v>6534221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26</v>
      </c>
      <c r="Q223" s="64">
        <v>270</v>
      </c>
      <c r="R223" s="64">
        <v>488996</v>
      </c>
      <c r="S223" s="64">
        <v>0</v>
      </c>
      <c r="T223" s="64">
        <v>15</v>
      </c>
      <c r="U223" s="64">
        <v>22500</v>
      </c>
    </row>
    <row r="224" spans="1:21" s="18" customFormat="1" ht="15.75" customHeight="1" x14ac:dyDescent="0.2">
      <c r="A224" s="76"/>
      <c r="B224" s="22" t="s">
        <v>211</v>
      </c>
      <c r="C224" s="23" t="s">
        <v>17</v>
      </c>
      <c r="D224" s="24">
        <v>226</v>
      </c>
      <c r="E224" s="24">
        <v>885</v>
      </c>
      <c r="F224" s="24">
        <v>6947896</v>
      </c>
      <c r="G224" s="24">
        <v>200</v>
      </c>
      <c r="H224" s="24">
        <v>600</v>
      </c>
      <c r="I224" s="24">
        <v>6436400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26</v>
      </c>
      <c r="Q224" s="24">
        <v>270</v>
      </c>
      <c r="R224" s="24">
        <v>488996</v>
      </c>
      <c r="S224" s="24">
        <v>0</v>
      </c>
      <c r="T224" s="24">
        <v>15</v>
      </c>
      <c r="U224" s="24">
        <v>22500</v>
      </c>
    </row>
    <row r="225" spans="1:21" s="18" customFormat="1" ht="15.75" customHeight="1" x14ac:dyDescent="0.2">
      <c r="A225" s="76"/>
      <c r="B225" s="21" t="s">
        <v>248</v>
      </c>
      <c r="C225" s="23" t="s">
        <v>14</v>
      </c>
      <c r="D225" s="24">
        <v>104</v>
      </c>
      <c r="E225" s="24">
        <v>435</v>
      </c>
      <c r="F225" s="24">
        <v>3183680</v>
      </c>
      <c r="G225" s="24">
        <v>90</v>
      </c>
      <c r="H225" s="24">
        <v>270</v>
      </c>
      <c r="I225" s="24">
        <v>2889630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14</v>
      </c>
      <c r="Q225" s="24">
        <v>150</v>
      </c>
      <c r="R225" s="24">
        <v>271550</v>
      </c>
      <c r="S225" s="24">
        <v>0</v>
      </c>
      <c r="T225" s="24">
        <v>15</v>
      </c>
      <c r="U225" s="24">
        <v>22500</v>
      </c>
    </row>
    <row r="226" spans="1:21" s="18" customFormat="1" ht="15.75" customHeight="1" x14ac:dyDescent="0.2">
      <c r="A226" s="76"/>
      <c r="B226" s="21" t="s">
        <v>212</v>
      </c>
      <c r="C226" s="23" t="s">
        <v>15</v>
      </c>
      <c r="D226" s="24">
        <v>122</v>
      </c>
      <c r="E226" s="24">
        <v>450</v>
      </c>
      <c r="F226" s="24">
        <v>3764216</v>
      </c>
      <c r="G226" s="24">
        <v>110</v>
      </c>
      <c r="H226" s="24">
        <v>330</v>
      </c>
      <c r="I226" s="24">
        <v>3546770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12</v>
      </c>
      <c r="Q226" s="24">
        <v>120</v>
      </c>
      <c r="R226" s="24">
        <v>217446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249</v>
      </c>
      <c r="C227" s="23" t="s">
        <v>16</v>
      </c>
      <c r="D227" s="24">
        <v>2</v>
      </c>
      <c r="E227" s="24">
        <v>6</v>
      </c>
      <c r="F227" s="24">
        <v>65214</v>
      </c>
      <c r="G227" s="24">
        <v>2</v>
      </c>
      <c r="H227" s="24">
        <v>6</v>
      </c>
      <c r="I227" s="24">
        <v>65214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213</v>
      </c>
      <c r="C228" s="26" t="s">
        <v>18</v>
      </c>
      <c r="D228" s="27">
        <v>1</v>
      </c>
      <c r="E228" s="27">
        <v>3</v>
      </c>
      <c r="F228" s="27">
        <v>32607</v>
      </c>
      <c r="G228" s="27">
        <v>1</v>
      </c>
      <c r="H228" s="27">
        <v>3</v>
      </c>
      <c r="I228" s="27">
        <v>32607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8" t="s">
        <v>400</v>
      </c>
      <c r="B229" s="73"/>
      <c r="C229" s="31" t="s">
        <v>72</v>
      </c>
      <c r="D229" s="16">
        <v>32</v>
      </c>
      <c r="E229" s="16">
        <v>369</v>
      </c>
      <c r="F229" s="16">
        <v>1392668</v>
      </c>
      <c r="G229" s="16">
        <v>27</v>
      </c>
      <c r="H229" s="16">
        <v>81</v>
      </c>
      <c r="I229" s="16">
        <v>841689</v>
      </c>
      <c r="J229" s="16">
        <v>0</v>
      </c>
      <c r="K229" s="16">
        <v>0</v>
      </c>
      <c r="L229" s="16">
        <v>0</v>
      </c>
      <c r="M229" s="16">
        <v>0</v>
      </c>
      <c r="N229" s="16">
        <v>0</v>
      </c>
      <c r="O229" s="16">
        <v>0</v>
      </c>
      <c r="P229" s="16">
        <v>5</v>
      </c>
      <c r="Q229" s="16">
        <v>275</v>
      </c>
      <c r="R229" s="16">
        <v>531479</v>
      </c>
      <c r="S229" s="16">
        <v>0</v>
      </c>
      <c r="T229" s="16">
        <v>13</v>
      </c>
      <c r="U229" s="16">
        <v>19500</v>
      </c>
    </row>
    <row r="230" spans="1:21" s="18" customFormat="1" ht="15.75" customHeight="1" x14ac:dyDescent="0.2">
      <c r="A230" s="74" t="s">
        <v>247</v>
      </c>
      <c r="B230" s="17" t="s">
        <v>210</v>
      </c>
      <c r="C230" s="33" t="s">
        <v>22</v>
      </c>
      <c r="D230" s="64">
        <v>7</v>
      </c>
      <c r="E230" s="64">
        <v>51</v>
      </c>
      <c r="F230" s="64">
        <v>232851</v>
      </c>
      <c r="G230" s="64">
        <v>5</v>
      </c>
      <c r="H230" s="64">
        <v>15</v>
      </c>
      <c r="I230" s="64">
        <v>163035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2</v>
      </c>
      <c r="Q230" s="64">
        <v>36</v>
      </c>
      <c r="R230" s="64">
        <v>69816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75"/>
      <c r="B231" s="35" t="s">
        <v>211</v>
      </c>
      <c r="C231" s="65" t="s">
        <v>17</v>
      </c>
      <c r="D231" s="20">
        <v>7</v>
      </c>
      <c r="E231" s="20">
        <v>51</v>
      </c>
      <c r="F231" s="20">
        <v>232851</v>
      </c>
      <c r="G231" s="20">
        <v>5</v>
      </c>
      <c r="H231" s="20">
        <v>15</v>
      </c>
      <c r="I231" s="20">
        <v>163035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2</v>
      </c>
      <c r="Q231" s="20">
        <v>36</v>
      </c>
      <c r="R231" s="20">
        <v>69816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75"/>
      <c r="B232" s="21" t="s">
        <v>248</v>
      </c>
      <c r="C232" s="65" t="s">
        <v>14</v>
      </c>
      <c r="D232" s="20">
        <v>7</v>
      </c>
      <c r="E232" s="20">
        <v>51</v>
      </c>
      <c r="F232" s="20">
        <v>232851</v>
      </c>
      <c r="G232" s="20">
        <v>5</v>
      </c>
      <c r="H232" s="20">
        <v>15</v>
      </c>
      <c r="I232" s="20">
        <v>163035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2</v>
      </c>
      <c r="Q232" s="20">
        <v>36</v>
      </c>
      <c r="R232" s="20">
        <v>69816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75"/>
      <c r="B233" s="21" t="s">
        <v>212</v>
      </c>
      <c r="C233" s="65" t="s">
        <v>15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75"/>
      <c r="B234" s="35" t="s">
        <v>249</v>
      </c>
      <c r="C234" s="65" t="s">
        <v>16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75"/>
      <c r="B235" s="35" t="s">
        <v>213</v>
      </c>
      <c r="C235" s="65" t="s">
        <v>18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250</v>
      </c>
      <c r="B236" s="17" t="s">
        <v>210</v>
      </c>
      <c r="C236" s="33" t="s">
        <v>22</v>
      </c>
      <c r="D236" s="64">
        <v>25</v>
      </c>
      <c r="E236" s="64">
        <v>318</v>
      </c>
      <c r="F236" s="64">
        <v>1159817</v>
      </c>
      <c r="G236" s="64">
        <v>22</v>
      </c>
      <c r="H236" s="64">
        <v>66</v>
      </c>
      <c r="I236" s="64">
        <v>678654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3</v>
      </c>
      <c r="Q236" s="64">
        <v>239</v>
      </c>
      <c r="R236" s="64">
        <v>461663</v>
      </c>
      <c r="S236" s="64">
        <v>0</v>
      </c>
      <c r="T236" s="64">
        <v>13</v>
      </c>
      <c r="U236" s="64">
        <v>19500</v>
      </c>
    </row>
    <row r="237" spans="1:21" s="18" customFormat="1" ht="15.75" customHeight="1" x14ac:dyDescent="0.2">
      <c r="A237" s="76"/>
      <c r="B237" s="22" t="s">
        <v>211</v>
      </c>
      <c r="C237" s="23" t="s">
        <v>17</v>
      </c>
      <c r="D237" s="24">
        <v>21</v>
      </c>
      <c r="E237" s="24">
        <v>263</v>
      </c>
      <c r="F237" s="24">
        <v>999884</v>
      </c>
      <c r="G237" s="24">
        <v>20</v>
      </c>
      <c r="H237" s="24">
        <v>60</v>
      </c>
      <c r="I237" s="24">
        <v>613440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1</v>
      </c>
      <c r="Q237" s="24">
        <v>190</v>
      </c>
      <c r="R237" s="24">
        <v>366944</v>
      </c>
      <c r="S237" s="24">
        <v>0</v>
      </c>
      <c r="T237" s="24">
        <v>13</v>
      </c>
      <c r="U237" s="24">
        <v>19500</v>
      </c>
    </row>
    <row r="238" spans="1:21" s="18" customFormat="1" ht="15.75" customHeight="1" x14ac:dyDescent="0.2">
      <c r="A238" s="76"/>
      <c r="B238" s="21" t="s">
        <v>248</v>
      </c>
      <c r="C238" s="23" t="s">
        <v>14</v>
      </c>
      <c r="D238" s="24">
        <v>21</v>
      </c>
      <c r="E238" s="24">
        <v>263</v>
      </c>
      <c r="F238" s="24">
        <v>999884</v>
      </c>
      <c r="G238" s="24">
        <v>20</v>
      </c>
      <c r="H238" s="24">
        <v>60</v>
      </c>
      <c r="I238" s="24">
        <v>613440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1</v>
      </c>
      <c r="Q238" s="24">
        <v>190</v>
      </c>
      <c r="R238" s="24">
        <v>366944</v>
      </c>
      <c r="S238" s="24">
        <v>0</v>
      </c>
      <c r="T238" s="24">
        <v>13</v>
      </c>
      <c r="U238" s="24">
        <v>19500</v>
      </c>
    </row>
    <row r="239" spans="1:21" s="18" customFormat="1" ht="15.75" customHeight="1" x14ac:dyDescent="0.2">
      <c r="A239" s="76"/>
      <c r="B239" s="21" t="s">
        <v>212</v>
      </c>
      <c r="C239" s="23" t="s">
        <v>15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249</v>
      </c>
      <c r="C240" s="23" t="s">
        <v>16</v>
      </c>
      <c r="D240" s="24">
        <v>1</v>
      </c>
      <c r="E240" s="24">
        <v>24</v>
      </c>
      <c r="F240" s="24">
        <v>73074</v>
      </c>
      <c r="G240" s="24">
        <v>1</v>
      </c>
      <c r="H240" s="24">
        <v>3</v>
      </c>
      <c r="I240" s="24">
        <v>32607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21</v>
      </c>
      <c r="R240" s="24">
        <v>40467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213</v>
      </c>
      <c r="C241" s="26" t="s">
        <v>18</v>
      </c>
      <c r="D241" s="27">
        <v>3</v>
      </c>
      <c r="E241" s="27">
        <v>31</v>
      </c>
      <c r="F241" s="27">
        <v>86859</v>
      </c>
      <c r="G241" s="27">
        <v>1</v>
      </c>
      <c r="H241" s="27">
        <v>3</v>
      </c>
      <c r="I241" s="27">
        <v>32607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2</v>
      </c>
      <c r="Q241" s="27">
        <v>28</v>
      </c>
      <c r="R241" s="27">
        <v>54252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8" t="s">
        <v>401</v>
      </c>
      <c r="B242" s="73"/>
      <c r="C242" s="31" t="s">
        <v>52</v>
      </c>
      <c r="D242" s="16">
        <v>188</v>
      </c>
      <c r="E242" s="16">
        <v>747</v>
      </c>
      <c r="F242" s="16">
        <v>2659438</v>
      </c>
      <c r="G242" s="16">
        <v>72</v>
      </c>
      <c r="H242" s="16">
        <v>131</v>
      </c>
      <c r="I242" s="16">
        <v>1384780</v>
      </c>
      <c r="J242" s="16">
        <v>1</v>
      </c>
      <c r="K242" s="16">
        <v>1</v>
      </c>
      <c r="L242" s="16">
        <v>76471</v>
      </c>
      <c r="M242" s="16">
        <v>0</v>
      </c>
      <c r="N242" s="16">
        <v>0</v>
      </c>
      <c r="O242" s="16">
        <v>0</v>
      </c>
      <c r="P242" s="16">
        <v>115</v>
      </c>
      <c r="Q242" s="16">
        <v>612</v>
      </c>
      <c r="R242" s="16">
        <v>1193387</v>
      </c>
      <c r="S242" s="16">
        <v>0</v>
      </c>
      <c r="T242" s="16">
        <v>3</v>
      </c>
      <c r="U242" s="16">
        <v>4800</v>
      </c>
    </row>
    <row r="243" spans="1:21" s="18" customFormat="1" ht="15.75" customHeight="1" x14ac:dyDescent="0.2">
      <c r="A243" s="74" t="s">
        <v>247</v>
      </c>
      <c r="B243" s="17" t="s">
        <v>210</v>
      </c>
      <c r="C243" s="33" t="s">
        <v>22</v>
      </c>
      <c r="D243" s="64">
        <v>18</v>
      </c>
      <c r="E243" s="64">
        <v>69</v>
      </c>
      <c r="F243" s="64">
        <v>162967</v>
      </c>
      <c r="G243" s="64">
        <v>3</v>
      </c>
      <c r="H243" s="64">
        <v>5</v>
      </c>
      <c r="I243" s="64">
        <v>37345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15</v>
      </c>
      <c r="Q243" s="64">
        <v>64</v>
      </c>
      <c r="R243" s="64">
        <v>125622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75"/>
      <c r="B244" s="35" t="s">
        <v>211</v>
      </c>
      <c r="C244" s="65" t="s">
        <v>17</v>
      </c>
      <c r="D244" s="20">
        <v>18</v>
      </c>
      <c r="E244" s="20">
        <v>69</v>
      </c>
      <c r="F244" s="20">
        <v>162967</v>
      </c>
      <c r="G244" s="20">
        <v>3</v>
      </c>
      <c r="H244" s="20">
        <v>5</v>
      </c>
      <c r="I244" s="20">
        <v>37345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15</v>
      </c>
      <c r="Q244" s="20">
        <v>64</v>
      </c>
      <c r="R244" s="20">
        <v>125622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75"/>
      <c r="B245" s="21" t="s">
        <v>248</v>
      </c>
      <c r="C245" s="65" t="s">
        <v>14</v>
      </c>
      <c r="D245" s="20">
        <v>18</v>
      </c>
      <c r="E245" s="20">
        <v>69</v>
      </c>
      <c r="F245" s="20">
        <v>162967</v>
      </c>
      <c r="G245" s="20">
        <v>3</v>
      </c>
      <c r="H245" s="20">
        <v>5</v>
      </c>
      <c r="I245" s="20">
        <v>37345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15</v>
      </c>
      <c r="Q245" s="20">
        <v>64</v>
      </c>
      <c r="R245" s="20">
        <v>125622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75"/>
      <c r="B246" s="21" t="s">
        <v>212</v>
      </c>
      <c r="C246" s="65" t="s">
        <v>15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75"/>
      <c r="B247" s="35" t="s">
        <v>249</v>
      </c>
      <c r="C247" s="65" t="s">
        <v>16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75"/>
      <c r="B248" s="35" t="s">
        <v>213</v>
      </c>
      <c r="C248" s="65" t="s">
        <v>18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250</v>
      </c>
      <c r="B249" s="17" t="s">
        <v>210</v>
      </c>
      <c r="C249" s="33" t="s">
        <v>22</v>
      </c>
      <c r="D249" s="64">
        <v>170</v>
      </c>
      <c r="E249" s="64">
        <v>678</v>
      </c>
      <c r="F249" s="64">
        <v>2496471</v>
      </c>
      <c r="G249" s="64">
        <v>69</v>
      </c>
      <c r="H249" s="64">
        <v>126</v>
      </c>
      <c r="I249" s="64">
        <v>1347435</v>
      </c>
      <c r="J249" s="64">
        <v>1</v>
      </c>
      <c r="K249" s="64">
        <v>1</v>
      </c>
      <c r="L249" s="64">
        <v>76471</v>
      </c>
      <c r="M249" s="64">
        <v>0</v>
      </c>
      <c r="N249" s="64">
        <v>0</v>
      </c>
      <c r="O249" s="64">
        <v>0</v>
      </c>
      <c r="P249" s="64">
        <v>100</v>
      </c>
      <c r="Q249" s="64">
        <v>548</v>
      </c>
      <c r="R249" s="64">
        <v>1067765</v>
      </c>
      <c r="S249" s="64">
        <v>0</v>
      </c>
      <c r="T249" s="64">
        <v>3</v>
      </c>
      <c r="U249" s="64">
        <v>4800</v>
      </c>
    </row>
    <row r="250" spans="1:21" s="18" customFormat="1" ht="15.75" customHeight="1" x14ac:dyDescent="0.2">
      <c r="A250" s="76"/>
      <c r="B250" s="22" t="s">
        <v>211</v>
      </c>
      <c r="C250" s="23" t="s">
        <v>17</v>
      </c>
      <c r="D250" s="24">
        <v>170</v>
      </c>
      <c r="E250" s="24">
        <v>678</v>
      </c>
      <c r="F250" s="24">
        <v>2496471</v>
      </c>
      <c r="G250" s="24">
        <v>69</v>
      </c>
      <c r="H250" s="24">
        <v>126</v>
      </c>
      <c r="I250" s="24">
        <v>1347435</v>
      </c>
      <c r="J250" s="24">
        <v>1</v>
      </c>
      <c r="K250" s="24">
        <v>1</v>
      </c>
      <c r="L250" s="24">
        <v>76471</v>
      </c>
      <c r="M250" s="24">
        <v>0</v>
      </c>
      <c r="N250" s="24">
        <v>0</v>
      </c>
      <c r="O250" s="24">
        <v>0</v>
      </c>
      <c r="P250" s="24">
        <v>100</v>
      </c>
      <c r="Q250" s="24">
        <v>548</v>
      </c>
      <c r="R250" s="24">
        <v>1067765</v>
      </c>
      <c r="S250" s="24">
        <v>0</v>
      </c>
      <c r="T250" s="24">
        <v>3</v>
      </c>
      <c r="U250" s="24">
        <v>4800</v>
      </c>
    </row>
    <row r="251" spans="1:21" s="18" customFormat="1" ht="15.75" customHeight="1" x14ac:dyDescent="0.2">
      <c r="A251" s="76"/>
      <c r="B251" s="21" t="s">
        <v>248</v>
      </c>
      <c r="C251" s="23" t="s">
        <v>14</v>
      </c>
      <c r="D251" s="24">
        <v>166</v>
      </c>
      <c r="E251" s="24">
        <v>663</v>
      </c>
      <c r="F251" s="24">
        <v>2431206</v>
      </c>
      <c r="G251" s="24">
        <v>65</v>
      </c>
      <c r="H251" s="24">
        <v>122</v>
      </c>
      <c r="I251" s="24">
        <v>1303959</v>
      </c>
      <c r="J251" s="24">
        <v>1</v>
      </c>
      <c r="K251" s="24">
        <v>1</v>
      </c>
      <c r="L251" s="24">
        <v>76471</v>
      </c>
      <c r="M251" s="24">
        <v>0</v>
      </c>
      <c r="N251" s="24">
        <v>0</v>
      </c>
      <c r="O251" s="24">
        <v>0</v>
      </c>
      <c r="P251" s="24">
        <v>100</v>
      </c>
      <c r="Q251" s="24">
        <v>537</v>
      </c>
      <c r="R251" s="24">
        <v>1045976</v>
      </c>
      <c r="S251" s="24">
        <v>0</v>
      </c>
      <c r="T251" s="24">
        <v>3</v>
      </c>
      <c r="U251" s="24">
        <v>4800</v>
      </c>
    </row>
    <row r="252" spans="1:21" s="18" customFormat="1" ht="15.75" customHeight="1" x14ac:dyDescent="0.2">
      <c r="A252" s="76"/>
      <c r="B252" s="21" t="s">
        <v>212</v>
      </c>
      <c r="C252" s="23" t="s">
        <v>15</v>
      </c>
      <c r="D252" s="24">
        <v>4</v>
      </c>
      <c r="E252" s="24">
        <v>15</v>
      </c>
      <c r="F252" s="24">
        <v>65265</v>
      </c>
      <c r="G252" s="24">
        <v>4</v>
      </c>
      <c r="H252" s="24">
        <v>4</v>
      </c>
      <c r="I252" s="24">
        <v>43476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11</v>
      </c>
      <c r="R252" s="24">
        <v>21789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249</v>
      </c>
      <c r="C253" s="23" t="s">
        <v>16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213</v>
      </c>
      <c r="C254" s="26" t="s">
        <v>18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8" t="s">
        <v>402</v>
      </c>
      <c r="B255" s="73"/>
      <c r="C255" s="31" t="s">
        <v>74</v>
      </c>
      <c r="D255" s="16">
        <v>184</v>
      </c>
      <c r="E255" s="16">
        <v>1406</v>
      </c>
      <c r="F255" s="16">
        <v>4102178</v>
      </c>
      <c r="G255" s="16">
        <v>57</v>
      </c>
      <c r="H255" s="16">
        <v>156</v>
      </c>
      <c r="I255" s="16">
        <v>1695564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127</v>
      </c>
      <c r="Q255" s="16">
        <v>1241</v>
      </c>
      <c r="R255" s="16">
        <v>2393114</v>
      </c>
      <c r="S255" s="16">
        <v>0</v>
      </c>
      <c r="T255" s="16">
        <v>9</v>
      </c>
      <c r="U255" s="16">
        <v>13500</v>
      </c>
    </row>
    <row r="256" spans="1:21" s="18" customFormat="1" ht="15.75" customHeight="1" x14ac:dyDescent="0.2">
      <c r="A256" s="74" t="s">
        <v>247</v>
      </c>
      <c r="B256" s="17" t="s">
        <v>210</v>
      </c>
      <c r="C256" s="33" t="s">
        <v>22</v>
      </c>
      <c r="D256" s="64">
        <v>63</v>
      </c>
      <c r="E256" s="64">
        <v>638</v>
      </c>
      <c r="F256" s="64">
        <v>1211677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63</v>
      </c>
      <c r="Q256" s="64">
        <v>638</v>
      </c>
      <c r="R256" s="64">
        <v>1211677</v>
      </c>
      <c r="S256" s="64">
        <v>0</v>
      </c>
      <c r="T256" s="64">
        <v>0</v>
      </c>
      <c r="U256" s="64">
        <v>0</v>
      </c>
    </row>
    <row r="257" spans="1:21" s="18" customFormat="1" ht="15.75" customHeight="1" x14ac:dyDescent="0.2">
      <c r="A257" s="75"/>
      <c r="B257" s="35" t="s">
        <v>211</v>
      </c>
      <c r="C257" s="65" t="s">
        <v>17</v>
      </c>
      <c r="D257" s="20">
        <v>63</v>
      </c>
      <c r="E257" s="20">
        <v>638</v>
      </c>
      <c r="F257" s="20">
        <v>1211677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63</v>
      </c>
      <c r="Q257" s="20">
        <v>638</v>
      </c>
      <c r="R257" s="20">
        <v>1211677</v>
      </c>
      <c r="S257" s="20">
        <v>0</v>
      </c>
      <c r="T257" s="20">
        <v>0</v>
      </c>
      <c r="U257" s="20">
        <v>0</v>
      </c>
    </row>
    <row r="258" spans="1:21" s="18" customFormat="1" ht="15.75" customHeight="1" x14ac:dyDescent="0.2">
      <c r="A258" s="75"/>
      <c r="B258" s="21" t="s">
        <v>248</v>
      </c>
      <c r="C258" s="65" t="s">
        <v>14</v>
      </c>
      <c r="D258" s="20">
        <v>61</v>
      </c>
      <c r="E258" s="20">
        <v>614</v>
      </c>
      <c r="F258" s="20">
        <v>1164541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61</v>
      </c>
      <c r="Q258" s="20">
        <v>614</v>
      </c>
      <c r="R258" s="20">
        <v>1164541</v>
      </c>
      <c r="S258" s="20">
        <v>0</v>
      </c>
      <c r="T258" s="20">
        <v>0</v>
      </c>
      <c r="U258" s="20">
        <v>0</v>
      </c>
    </row>
    <row r="259" spans="1:21" s="18" customFormat="1" ht="15.75" customHeight="1" x14ac:dyDescent="0.2">
      <c r="A259" s="75"/>
      <c r="B259" s="21" t="s">
        <v>212</v>
      </c>
      <c r="C259" s="65" t="s">
        <v>15</v>
      </c>
      <c r="D259" s="20">
        <v>2</v>
      </c>
      <c r="E259" s="20">
        <v>24</v>
      </c>
      <c r="F259" s="20">
        <v>47136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2</v>
      </c>
      <c r="Q259" s="20">
        <v>24</v>
      </c>
      <c r="R259" s="20">
        <v>47136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75"/>
      <c r="B260" s="35" t="s">
        <v>249</v>
      </c>
      <c r="C260" s="65" t="s">
        <v>16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75"/>
      <c r="B261" s="35" t="s">
        <v>213</v>
      </c>
      <c r="C261" s="65" t="s">
        <v>18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250</v>
      </c>
      <c r="B262" s="17" t="s">
        <v>210</v>
      </c>
      <c r="C262" s="33" t="s">
        <v>22</v>
      </c>
      <c r="D262" s="64">
        <v>121</v>
      </c>
      <c r="E262" s="64">
        <v>768</v>
      </c>
      <c r="F262" s="64">
        <v>2890501</v>
      </c>
      <c r="G262" s="64">
        <v>57</v>
      </c>
      <c r="H262" s="64">
        <v>156</v>
      </c>
      <c r="I262" s="64">
        <v>1695564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64</v>
      </c>
      <c r="Q262" s="64">
        <v>603</v>
      </c>
      <c r="R262" s="64">
        <v>1181437</v>
      </c>
      <c r="S262" s="64">
        <v>0</v>
      </c>
      <c r="T262" s="64">
        <v>9</v>
      </c>
      <c r="U262" s="64">
        <v>13500</v>
      </c>
    </row>
    <row r="263" spans="1:21" s="18" customFormat="1" ht="15.75" customHeight="1" x14ac:dyDescent="0.2">
      <c r="A263" s="76"/>
      <c r="B263" s="22" t="s">
        <v>211</v>
      </c>
      <c r="C263" s="23" t="s">
        <v>17</v>
      </c>
      <c r="D263" s="24">
        <v>121</v>
      </c>
      <c r="E263" s="24">
        <v>768</v>
      </c>
      <c r="F263" s="24">
        <v>2890501</v>
      </c>
      <c r="G263" s="24">
        <v>57</v>
      </c>
      <c r="H263" s="24">
        <v>156</v>
      </c>
      <c r="I263" s="24">
        <v>1695564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64</v>
      </c>
      <c r="Q263" s="24">
        <v>603</v>
      </c>
      <c r="R263" s="24">
        <v>1181437</v>
      </c>
      <c r="S263" s="24">
        <v>0</v>
      </c>
      <c r="T263" s="24">
        <v>9</v>
      </c>
      <c r="U263" s="24">
        <v>13500</v>
      </c>
    </row>
    <row r="264" spans="1:21" s="18" customFormat="1" ht="15.75" customHeight="1" x14ac:dyDescent="0.2">
      <c r="A264" s="76"/>
      <c r="B264" s="21" t="s">
        <v>248</v>
      </c>
      <c r="C264" s="23" t="s">
        <v>14</v>
      </c>
      <c r="D264" s="24">
        <v>117</v>
      </c>
      <c r="E264" s="24">
        <v>738</v>
      </c>
      <c r="F264" s="24">
        <v>2778151</v>
      </c>
      <c r="G264" s="24">
        <v>55</v>
      </c>
      <c r="H264" s="24">
        <v>150</v>
      </c>
      <c r="I264" s="24">
        <v>1630350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62</v>
      </c>
      <c r="Q264" s="24">
        <v>579</v>
      </c>
      <c r="R264" s="24">
        <v>1134301</v>
      </c>
      <c r="S264" s="24">
        <v>0</v>
      </c>
      <c r="T264" s="24">
        <v>9</v>
      </c>
      <c r="U264" s="24">
        <v>13500</v>
      </c>
    </row>
    <row r="265" spans="1:21" s="18" customFormat="1" ht="15.75" customHeight="1" x14ac:dyDescent="0.2">
      <c r="A265" s="76"/>
      <c r="B265" s="21" t="s">
        <v>212</v>
      </c>
      <c r="C265" s="23" t="s">
        <v>15</v>
      </c>
      <c r="D265" s="24">
        <v>4</v>
      </c>
      <c r="E265" s="24">
        <v>30</v>
      </c>
      <c r="F265" s="24">
        <v>112350</v>
      </c>
      <c r="G265" s="24">
        <v>2</v>
      </c>
      <c r="H265" s="24">
        <v>6</v>
      </c>
      <c r="I265" s="24">
        <v>65214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2</v>
      </c>
      <c r="Q265" s="24">
        <v>24</v>
      </c>
      <c r="R265" s="24">
        <v>47136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249</v>
      </c>
      <c r="C266" s="23" t="s">
        <v>16</v>
      </c>
      <c r="D266" s="24">
        <v>0</v>
      </c>
      <c r="E266" s="24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213</v>
      </c>
      <c r="C267" s="26" t="s">
        <v>18</v>
      </c>
      <c r="D267" s="27">
        <v>0</v>
      </c>
      <c r="E267" s="27">
        <v>0</v>
      </c>
      <c r="F267" s="27">
        <v>0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8" t="s">
        <v>403</v>
      </c>
      <c r="B268" s="73"/>
      <c r="C268" s="31" t="s">
        <v>53</v>
      </c>
      <c r="D268" s="16">
        <v>77</v>
      </c>
      <c r="E268" s="16">
        <v>1881</v>
      </c>
      <c r="F268" s="16">
        <v>5296586</v>
      </c>
      <c r="G268" s="16">
        <v>70</v>
      </c>
      <c r="H268" s="16">
        <v>178</v>
      </c>
      <c r="I268" s="16">
        <v>2071378</v>
      </c>
      <c r="J268" s="16">
        <v>2</v>
      </c>
      <c r="K268" s="16">
        <v>2</v>
      </c>
      <c r="L268" s="16">
        <v>16591</v>
      </c>
      <c r="M268" s="16">
        <v>0</v>
      </c>
      <c r="N268" s="16">
        <v>0</v>
      </c>
      <c r="O268" s="16">
        <v>0</v>
      </c>
      <c r="P268" s="16">
        <v>4</v>
      </c>
      <c r="Q268" s="16">
        <v>1624</v>
      </c>
      <c r="R268" s="16">
        <v>3093117</v>
      </c>
      <c r="S268" s="16">
        <v>1</v>
      </c>
      <c r="T268" s="16">
        <v>77</v>
      </c>
      <c r="U268" s="16">
        <v>115500</v>
      </c>
    </row>
    <row r="269" spans="1:21" s="18" customFormat="1" ht="15.75" customHeight="1" x14ac:dyDescent="0.2">
      <c r="A269" s="74" t="s">
        <v>247</v>
      </c>
      <c r="B269" s="17" t="s">
        <v>210</v>
      </c>
      <c r="C269" s="33" t="s">
        <v>22</v>
      </c>
      <c r="D269" s="64">
        <v>5</v>
      </c>
      <c r="E269" s="64">
        <v>191</v>
      </c>
      <c r="F269" s="64">
        <v>458250</v>
      </c>
      <c r="G269" s="64">
        <v>5</v>
      </c>
      <c r="H269" s="64">
        <v>11</v>
      </c>
      <c r="I269" s="64">
        <v>113222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174</v>
      </c>
      <c r="R269" s="64">
        <v>336028</v>
      </c>
      <c r="S269" s="64">
        <v>0</v>
      </c>
      <c r="T269" s="64">
        <v>6</v>
      </c>
      <c r="U269" s="64">
        <v>9000</v>
      </c>
    </row>
    <row r="270" spans="1:21" s="18" customFormat="1" ht="15.75" customHeight="1" x14ac:dyDescent="0.2">
      <c r="A270" s="75"/>
      <c r="B270" s="35" t="s">
        <v>211</v>
      </c>
      <c r="C270" s="65" t="s">
        <v>17</v>
      </c>
      <c r="D270" s="20">
        <v>5</v>
      </c>
      <c r="E270" s="20">
        <v>191</v>
      </c>
      <c r="F270" s="20">
        <v>458250</v>
      </c>
      <c r="G270" s="20">
        <v>5</v>
      </c>
      <c r="H270" s="20">
        <v>11</v>
      </c>
      <c r="I270" s="20">
        <v>113222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174</v>
      </c>
      <c r="R270" s="20">
        <v>336028</v>
      </c>
      <c r="S270" s="20">
        <v>0</v>
      </c>
      <c r="T270" s="20">
        <v>6</v>
      </c>
      <c r="U270" s="20">
        <v>9000</v>
      </c>
    </row>
    <row r="271" spans="1:21" s="18" customFormat="1" ht="15.75" customHeight="1" x14ac:dyDescent="0.2">
      <c r="A271" s="75"/>
      <c r="B271" s="21" t="s">
        <v>248</v>
      </c>
      <c r="C271" s="65" t="s">
        <v>14</v>
      </c>
      <c r="D271" s="20">
        <v>5</v>
      </c>
      <c r="E271" s="20">
        <v>191</v>
      </c>
      <c r="F271" s="20">
        <v>458250</v>
      </c>
      <c r="G271" s="20">
        <v>5</v>
      </c>
      <c r="H271" s="20">
        <v>11</v>
      </c>
      <c r="I271" s="20">
        <v>113222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0</v>
      </c>
      <c r="Q271" s="20">
        <v>174</v>
      </c>
      <c r="R271" s="20">
        <v>336028</v>
      </c>
      <c r="S271" s="20">
        <v>0</v>
      </c>
      <c r="T271" s="20">
        <v>6</v>
      </c>
      <c r="U271" s="20">
        <v>9000</v>
      </c>
    </row>
    <row r="272" spans="1:21" s="18" customFormat="1" ht="15.75" customHeight="1" x14ac:dyDescent="0.2">
      <c r="A272" s="75"/>
      <c r="B272" s="21" t="s">
        <v>212</v>
      </c>
      <c r="C272" s="65" t="s">
        <v>15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75"/>
      <c r="B273" s="35" t="s">
        <v>249</v>
      </c>
      <c r="C273" s="65" t="s">
        <v>16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75"/>
      <c r="B274" s="35" t="s">
        <v>213</v>
      </c>
      <c r="C274" s="65" t="s">
        <v>18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250</v>
      </c>
      <c r="B275" s="17" t="s">
        <v>210</v>
      </c>
      <c r="C275" s="33" t="s">
        <v>22</v>
      </c>
      <c r="D275" s="64">
        <v>72</v>
      </c>
      <c r="E275" s="64">
        <v>1690</v>
      </c>
      <c r="F275" s="64">
        <v>4838336</v>
      </c>
      <c r="G275" s="64">
        <v>65</v>
      </c>
      <c r="H275" s="64">
        <v>167</v>
      </c>
      <c r="I275" s="64">
        <v>1958156</v>
      </c>
      <c r="J275" s="64">
        <v>2</v>
      </c>
      <c r="K275" s="64">
        <v>2</v>
      </c>
      <c r="L275" s="64">
        <v>16591</v>
      </c>
      <c r="M275" s="64">
        <v>0</v>
      </c>
      <c r="N275" s="64">
        <v>0</v>
      </c>
      <c r="O275" s="64">
        <v>0</v>
      </c>
      <c r="P275" s="64">
        <v>4</v>
      </c>
      <c r="Q275" s="64">
        <v>1450</v>
      </c>
      <c r="R275" s="64">
        <v>2757089</v>
      </c>
      <c r="S275" s="64">
        <v>1</v>
      </c>
      <c r="T275" s="64">
        <v>71</v>
      </c>
      <c r="U275" s="64">
        <v>106500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24">
        <v>71</v>
      </c>
      <c r="E276" s="24">
        <v>1687</v>
      </c>
      <c r="F276" s="24">
        <v>4805729</v>
      </c>
      <c r="G276" s="24">
        <v>64</v>
      </c>
      <c r="H276" s="24">
        <v>164</v>
      </c>
      <c r="I276" s="24">
        <v>1925549</v>
      </c>
      <c r="J276" s="24">
        <v>2</v>
      </c>
      <c r="K276" s="24">
        <v>2</v>
      </c>
      <c r="L276" s="24">
        <v>16591</v>
      </c>
      <c r="M276" s="24">
        <v>0</v>
      </c>
      <c r="N276" s="24">
        <v>0</v>
      </c>
      <c r="O276" s="24">
        <v>0</v>
      </c>
      <c r="P276" s="24">
        <v>4</v>
      </c>
      <c r="Q276" s="24">
        <v>1450</v>
      </c>
      <c r="R276" s="24">
        <v>2757089</v>
      </c>
      <c r="S276" s="24">
        <v>1</v>
      </c>
      <c r="T276" s="24">
        <v>71</v>
      </c>
      <c r="U276" s="24">
        <v>106500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24">
        <v>70</v>
      </c>
      <c r="E277" s="24">
        <v>1684</v>
      </c>
      <c r="F277" s="24">
        <v>4773122</v>
      </c>
      <c r="G277" s="24">
        <v>63</v>
      </c>
      <c r="H277" s="24">
        <v>161</v>
      </c>
      <c r="I277" s="24">
        <v>1892942</v>
      </c>
      <c r="J277" s="24">
        <v>2</v>
      </c>
      <c r="K277" s="24">
        <v>2</v>
      </c>
      <c r="L277" s="24">
        <v>16591</v>
      </c>
      <c r="M277" s="24">
        <v>0</v>
      </c>
      <c r="N277" s="24">
        <v>0</v>
      </c>
      <c r="O277" s="24">
        <v>0</v>
      </c>
      <c r="P277" s="24">
        <v>4</v>
      </c>
      <c r="Q277" s="24">
        <v>1450</v>
      </c>
      <c r="R277" s="24">
        <v>2757089</v>
      </c>
      <c r="S277" s="24">
        <v>1</v>
      </c>
      <c r="T277" s="24">
        <v>71</v>
      </c>
      <c r="U277" s="24">
        <v>106500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24">
        <v>1</v>
      </c>
      <c r="E278" s="24">
        <v>3</v>
      </c>
      <c r="F278" s="24">
        <v>32607</v>
      </c>
      <c r="G278" s="24">
        <v>1</v>
      </c>
      <c r="H278" s="24">
        <v>3</v>
      </c>
      <c r="I278" s="24">
        <v>32607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249</v>
      </c>
      <c r="C279" s="23" t="s">
        <v>16</v>
      </c>
      <c r="D279" s="24">
        <v>1</v>
      </c>
      <c r="E279" s="24">
        <v>3</v>
      </c>
      <c r="F279" s="24">
        <v>32607</v>
      </c>
      <c r="G279" s="24">
        <v>1</v>
      </c>
      <c r="H279" s="24">
        <v>3</v>
      </c>
      <c r="I279" s="24">
        <v>32607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213</v>
      </c>
      <c r="C280" s="26" t="s">
        <v>18</v>
      </c>
      <c r="D280" s="27">
        <v>0</v>
      </c>
      <c r="E280" s="27">
        <v>0</v>
      </c>
      <c r="F280" s="27">
        <v>0</v>
      </c>
      <c r="G280" s="27">
        <v>0</v>
      </c>
      <c r="H280" s="27">
        <v>0</v>
      </c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8" t="s">
        <v>404</v>
      </c>
      <c r="B281" s="73"/>
      <c r="C281" s="31" t="s">
        <v>37</v>
      </c>
      <c r="D281" s="16">
        <v>67</v>
      </c>
      <c r="E281" s="16">
        <v>646</v>
      </c>
      <c r="F281" s="16">
        <v>1513292</v>
      </c>
      <c r="G281" s="16">
        <v>9</v>
      </c>
      <c r="H281" s="16">
        <v>27</v>
      </c>
      <c r="I281" s="16">
        <v>263763</v>
      </c>
      <c r="J281" s="16">
        <v>1</v>
      </c>
      <c r="K281" s="16">
        <v>1</v>
      </c>
      <c r="L281" s="16">
        <v>14879</v>
      </c>
      <c r="M281" s="16">
        <v>0</v>
      </c>
      <c r="N281" s="16">
        <v>0</v>
      </c>
      <c r="O281" s="16">
        <v>0</v>
      </c>
      <c r="P281" s="16">
        <v>57</v>
      </c>
      <c r="Q281" s="16">
        <v>618</v>
      </c>
      <c r="R281" s="16">
        <v>1234650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74" t="s">
        <v>247</v>
      </c>
      <c r="B282" s="17" t="s">
        <v>210</v>
      </c>
      <c r="C282" s="33" t="s">
        <v>22</v>
      </c>
      <c r="D282" s="64">
        <v>23</v>
      </c>
      <c r="E282" s="64">
        <v>208</v>
      </c>
      <c r="F282" s="64">
        <v>417841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23</v>
      </c>
      <c r="Q282" s="64">
        <v>208</v>
      </c>
      <c r="R282" s="64">
        <v>417841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75"/>
      <c r="B283" s="35" t="s">
        <v>211</v>
      </c>
      <c r="C283" s="65" t="s">
        <v>17</v>
      </c>
      <c r="D283" s="20">
        <v>23</v>
      </c>
      <c r="E283" s="20">
        <v>208</v>
      </c>
      <c r="F283" s="20">
        <v>417841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23</v>
      </c>
      <c r="Q283" s="20">
        <v>208</v>
      </c>
      <c r="R283" s="20">
        <v>417841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75"/>
      <c r="B284" s="21" t="s">
        <v>248</v>
      </c>
      <c r="C284" s="65" t="s">
        <v>14</v>
      </c>
      <c r="D284" s="20">
        <v>23</v>
      </c>
      <c r="E284" s="20">
        <v>208</v>
      </c>
      <c r="F284" s="20">
        <v>417841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23</v>
      </c>
      <c r="Q284" s="20">
        <v>208</v>
      </c>
      <c r="R284" s="20">
        <v>417841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75"/>
      <c r="B285" s="21" t="s">
        <v>212</v>
      </c>
      <c r="C285" s="65" t="s">
        <v>15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75"/>
      <c r="B286" s="35" t="s">
        <v>249</v>
      </c>
      <c r="C286" s="65" t="s">
        <v>16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75"/>
      <c r="B287" s="35" t="s">
        <v>213</v>
      </c>
      <c r="C287" s="65" t="s">
        <v>18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250</v>
      </c>
      <c r="B288" s="17" t="s">
        <v>210</v>
      </c>
      <c r="C288" s="33" t="s">
        <v>22</v>
      </c>
      <c r="D288" s="64">
        <v>44</v>
      </c>
      <c r="E288" s="64">
        <v>438</v>
      </c>
      <c r="F288" s="64">
        <v>1095451</v>
      </c>
      <c r="G288" s="64">
        <v>9</v>
      </c>
      <c r="H288" s="64">
        <v>27</v>
      </c>
      <c r="I288" s="64">
        <v>263763</v>
      </c>
      <c r="J288" s="64">
        <v>1</v>
      </c>
      <c r="K288" s="64">
        <v>1</v>
      </c>
      <c r="L288" s="64">
        <v>14879</v>
      </c>
      <c r="M288" s="64">
        <v>0</v>
      </c>
      <c r="N288" s="64">
        <v>0</v>
      </c>
      <c r="O288" s="64">
        <v>0</v>
      </c>
      <c r="P288" s="64">
        <v>34</v>
      </c>
      <c r="Q288" s="64">
        <v>410</v>
      </c>
      <c r="R288" s="64">
        <v>816809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24">
        <v>35</v>
      </c>
      <c r="E289" s="24">
        <v>351</v>
      </c>
      <c r="F289" s="24">
        <v>854560</v>
      </c>
      <c r="G289" s="24">
        <v>6</v>
      </c>
      <c r="H289" s="24">
        <v>18</v>
      </c>
      <c r="I289" s="24">
        <v>175842</v>
      </c>
      <c r="J289" s="24">
        <v>1</v>
      </c>
      <c r="K289" s="24">
        <v>1</v>
      </c>
      <c r="L289" s="24">
        <v>14879</v>
      </c>
      <c r="M289" s="24">
        <v>0</v>
      </c>
      <c r="N289" s="24">
        <v>0</v>
      </c>
      <c r="O289" s="24">
        <v>0</v>
      </c>
      <c r="P289" s="24">
        <v>28</v>
      </c>
      <c r="Q289" s="24">
        <v>332</v>
      </c>
      <c r="R289" s="24">
        <v>663839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24">
        <v>33</v>
      </c>
      <c r="E290" s="24">
        <v>327</v>
      </c>
      <c r="F290" s="24">
        <v>807424</v>
      </c>
      <c r="G290" s="24">
        <v>6</v>
      </c>
      <c r="H290" s="24">
        <v>18</v>
      </c>
      <c r="I290" s="24">
        <v>175842</v>
      </c>
      <c r="J290" s="24">
        <v>1</v>
      </c>
      <c r="K290" s="24">
        <v>1</v>
      </c>
      <c r="L290" s="24">
        <v>14879</v>
      </c>
      <c r="M290" s="24">
        <v>0</v>
      </c>
      <c r="N290" s="24">
        <v>0</v>
      </c>
      <c r="O290" s="24">
        <v>0</v>
      </c>
      <c r="P290" s="24">
        <v>26</v>
      </c>
      <c r="Q290" s="24">
        <v>308</v>
      </c>
      <c r="R290" s="24">
        <v>616703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24">
        <v>2</v>
      </c>
      <c r="E291" s="24">
        <v>24</v>
      </c>
      <c r="F291" s="24">
        <v>47136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2</v>
      </c>
      <c r="Q291" s="24">
        <v>24</v>
      </c>
      <c r="R291" s="24">
        <v>47136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249</v>
      </c>
      <c r="C292" s="23" t="s">
        <v>16</v>
      </c>
      <c r="D292" s="24">
        <v>9</v>
      </c>
      <c r="E292" s="24">
        <v>87</v>
      </c>
      <c r="F292" s="24">
        <v>240891</v>
      </c>
      <c r="G292" s="24">
        <v>3</v>
      </c>
      <c r="H292" s="24">
        <v>9</v>
      </c>
      <c r="I292" s="24">
        <v>87921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6</v>
      </c>
      <c r="Q292" s="24">
        <v>78</v>
      </c>
      <c r="R292" s="24">
        <v>152970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213</v>
      </c>
      <c r="C293" s="26" t="s">
        <v>18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8" t="s">
        <v>405</v>
      </c>
      <c r="B294" s="73"/>
      <c r="C294" s="31" t="s">
        <v>38</v>
      </c>
      <c r="D294" s="16">
        <v>24</v>
      </c>
      <c r="E294" s="16">
        <v>276</v>
      </c>
      <c r="F294" s="16">
        <v>542508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24</v>
      </c>
      <c r="Q294" s="16">
        <v>276</v>
      </c>
      <c r="R294" s="16">
        <v>542508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74" t="s">
        <v>247</v>
      </c>
      <c r="B295" s="17" t="s">
        <v>210</v>
      </c>
      <c r="C295" s="33" t="s">
        <v>22</v>
      </c>
      <c r="D295" s="64">
        <v>3</v>
      </c>
      <c r="E295" s="64">
        <v>36</v>
      </c>
      <c r="F295" s="64">
        <v>70704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3</v>
      </c>
      <c r="Q295" s="64">
        <v>36</v>
      </c>
      <c r="R295" s="64">
        <v>70704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75"/>
      <c r="B296" s="35" t="s">
        <v>211</v>
      </c>
      <c r="C296" s="65" t="s">
        <v>17</v>
      </c>
      <c r="D296" s="20">
        <v>3</v>
      </c>
      <c r="E296" s="20">
        <v>36</v>
      </c>
      <c r="F296" s="20">
        <v>70704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3</v>
      </c>
      <c r="Q296" s="20">
        <v>36</v>
      </c>
      <c r="R296" s="20">
        <v>70704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75"/>
      <c r="B297" s="21" t="s">
        <v>248</v>
      </c>
      <c r="C297" s="65" t="s">
        <v>14</v>
      </c>
      <c r="D297" s="20">
        <v>3</v>
      </c>
      <c r="E297" s="20">
        <v>36</v>
      </c>
      <c r="F297" s="20">
        <v>70704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3</v>
      </c>
      <c r="Q297" s="20">
        <v>36</v>
      </c>
      <c r="R297" s="20">
        <v>70704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75"/>
      <c r="B298" s="21" t="s">
        <v>212</v>
      </c>
      <c r="C298" s="65" t="s">
        <v>15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75"/>
      <c r="B299" s="35" t="s">
        <v>249</v>
      </c>
      <c r="C299" s="65" t="s">
        <v>16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75"/>
      <c r="B300" s="35" t="s">
        <v>213</v>
      </c>
      <c r="C300" s="65" t="s">
        <v>18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250</v>
      </c>
      <c r="B301" s="17" t="s">
        <v>210</v>
      </c>
      <c r="C301" s="33" t="s">
        <v>22</v>
      </c>
      <c r="D301" s="64">
        <v>21</v>
      </c>
      <c r="E301" s="64">
        <v>240</v>
      </c>
      <c r="F301" s="64">
        <v>471804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21</v>
      </c>
      <c r="Q301" s="64">
        <v>240</v>
      </c>
      <c r="R301" s="64">
        <v>471804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24">
        <v>21</v>
      </c>
      <c r="E302" s="24">
        <v>240</v>
      </c>
      <c r="F302" s="24">
        <v>471804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21</v>
      </c>
      <c r="Q302" s="24">
        <v>240</v>
      </c>
      <c r="R302" s="24">
        <v>471804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v>19</v>
      </c>
      <c r="E303" s="24">
        <v>216</v>
      </c>
      <c r="F303" s="24">
        <v>424668</v>
      </c>
      <c r="G303" s="24">
        <v>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19</v>
      </c>
      <c r="Q303" s="24">
        <v>216</v>
      </c>
      <c r="R303" s="24">
        <v>424668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24">
        <v>2</v>
      </c>
      <c r="E304" s="24">
        <v>24</v>
      </c>
      <c r="F304" s="24">
        <v>47136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</v>
      </c>
      <c r="Q304" s="24">
        <v>24</v>
      </c>
      <c r="R304" s="24">
        <v>47136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249</v>
      </c>
      <c r="C305" s="23" t="s">
        <v>16</v>
      </c>
      <c r="D305" s="24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213</v>
      </c>
      <c r="C306" s="26" t="s">
        <v>18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/>
    <row r="310" spans="1:21" x14ac:dyDescent="0.2">
      <c r="A310" t="s">
        <v>343</v>
      </c>
    </row>
    <row r="312" spans="1:21" s="18" customFormat="1" ht="15.75" customHeight="1" x14ac:dyDescent="0.2"/>
    <row r="313" spans="1:21" s="18" customFormat="1" ht="15.75" customHeight="1" x14ac:dyDescent="0.2"/>
    <row r="314" spans="1:21" s="18" customFormat="1" ht="15.75" customHeight="1" x14ac:dyDescent="0.2"/>
    <row r="315" spans="1:21" s="18" customFormat="1" ht="15.75" customHeight="1" x14ac:dyDescent="0.2"/>
    <row r="316" spans="1:21" s="18" customFormat="1" ht="15.75" customHeight="1" x14ac:dyDescent="0.2"/>
  </sheetData>
  <mergeCells count="83">
    <mergeCell ref="B2:C2"/>
    <mergeCell ref="A4:C7"/>
    <mergeCell ref="D4:F4"/>
    <mergeCell ref="G4:I4"/>
    <mergeCell ref="J4:L4"/>
    <mergeCell ref="M4:O4"/>
    <mergeCell ref="P4:R4"/>
    <mergeCell ref="S4:U4"/>
    <mergeCell ref="D5:F5"/>
    <mergeCell ref="G5:I5"/>
    <mergeCell ref="J5:L5"/>
    <mergeCell ref="M5:O5"/>
    <mergeCell ref="P5:R5"/>
    <mergeCell ref="S5:U5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301:A306"/>
    <mergeCell ref="A281:B281"/>
    <mergeCell ref="A282:A287"/>
    <mergeCell ref="A288:A293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316"/>
  <sheetViews>
    <sheetView zoomScaleNormal="100" workbookViewId="0">
      <pane xSplit="3" ySplit="7" topLeftCell="D77" activePane="bottomRight" state="frozen"/>
      <selection sqref="A1:XFD1048576"/>
      <selection pane="topRight" sqref="A1:XFD1048576"/>
      <selection pane="bottomLeft" sqref="A1:XFD1048576"/>
      <selection pane="bottomRight" activeCell="A21" sqref="A21:B21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340</v>
      </c>
    </row>
    <row r="4" spans="1:21" s="3" customFormat="1" ht="13.5" customHeight="1" x14ac:dyDescent="0.2">
      <c r="A4" s="87" t="s">
        <v>331</v>
      </c>
      <c r="B4" s="88"/>
      <c r="C4" s="88"/>
      <c r="D4" s="79" t="s">
        <v>198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10</v>
      </c>
      <c r="E5" s="82"/>
      <c r="F5" s="83"/>
      <c r="G5" s="84" t="s">
        <v>25</v>
      </c>
      <c r="H5" s="85"/>
      <c r="I5" s="86"/>
      <c r="J5" s="81" t="s">
        <v>11</v>
      </c>
      <c r="K5" s="82"/>
      <c r="L5" s="83"/>
      <c r="M5" s="84" t="s">
        <v>26</v>
      </c>
      <c r="N5" s="85"/>
      <c r="O5" s="86"/>
      <c r="P5" s="84" t="s">
        <v>27</v>
      </c>
      <c r="Q5" s="85"/>
      <c r="R5" s="86"/>
      <c r="S5" s="84" t="s">
        <v>28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13</v>
      </c>
      <c r="E7" s="5" t="s">
        <v>29</v>
      </c>
      <c r="F7" s="5" t="s">
        <v>12</v>
      </c>
      <c r="G7" s="14" t="s">
        <v>13</v>
      </c>
      <c r="H7" s="14" t="s">
        <v>29</v>
      </c>
      <c r="I7" s="14" t="s">
        <v>12</v>
      </c>
      <c r="J7" s="14" t="s">
        <v>13</v>
      </c>
      <c r="K7" s="14" t="s">
        <v>29</v>
      </c>
      <c r="L7" s="14" t="s">
        <v>12</v>
      </c>
      <c r="M7" s="14" t="s">
        <v>13</v>
      </c>
      <c r="N7" s="14" t="s">
        <v>29</v>
      </c>
      <c r="O7" s="14" t="s">
        <v>12</v>
      </c>
      <c r="P7" s="14" t="s">
        <v>13</v>
      </c>
      <c r="Q7" s="14" t="s">
        <v>29</v>
      </c>
      <c r="R7" s="14" t="s">
        <v>12</v>
      </c>
      <c r="S7" s="14" t="s">
        <v>13</v>
      </c>
      <c r="T7" s="14" t="s">
        <v>29</v>
      </c>
      <c r="U7" s="41" t="s">
        <v>12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v>17560</v>
      </c>
      <c r="E8" s="16">
        <v>139513</v>
      </c>
      <c r="F8" s="16">
        <v>429780346</v>
      </c>
      <c r="G8" s="16">
        <v>6441</v>
      </c>
      <c r="H8" s="16">
        <v>17670</v>
      </c>
      <c r="I8" s="16">
        <v>193292162</v>
      </c>
      <c r="J8" s="16">
        <v>143</v>
      </c>
      <c r="K8" s="16">
        <v>282</v>
      </c>
      <c r="L8" s="16">
        <v>1543669</v>
      </c>
      <c r="M8" s="16">
        <v>80</v>
      </c>
      <c r="N8" s="16">
        <v>80</v>
      </c>
      <c r="O8" s="16">
        <v>3570230</v>
      </c>
      <c r="P8" s="16">
        <v>10526</v>
      </c>
      <c r="Q8" s="16">
        <v>117121</v>
      </c>
      <c r="R8" s="16">
        <v>224889695</v>
      </c>
      <c r="S8" s="16">
        <v>370</v>
      </c>
      <c r="T8" s="16">
        <v>4360</v>
      </c>
      <c r="U8" s="16">
        <v>6484590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v>2083</v>
      </c>
      <c r="E9" s="64">
        <v>18710</v>
      </c>
      <c r="F9" s="64">
        <v>46041278</v>
      </c>
      <c r="G9" s="64">
        <v>472</v>
      </c>
      <c r="H9" s="64">
        <v>1338</v>
      </c>
      <c r="I9" s="64">
        <v>13101012</v>
      </c>
      <c r="J9" s="64">
        <v>8</v>
      </c>
      <c r="K9" s="64">
        <v>31</v>
      </c>
      <c r="L9" s="64">
        <v>68393</v>
      </c>
      <c r="M9" s="64">
        <v>1</v>
      </c>
      <c r="N9" s="64">
        <v>1</v>
      </c>
      <c r="O9" s="64">
        <v>3230</v>
      </c>
      <c r="P9" s="64">
        <v>1530</v>
      </c>
      <c r="Q9" s="64">
        <v>16652</v>
      </c>
      <c r="R9" s="64">
        <v>31851443</v>
      </c>
      <c r="S9" s="64">
        <v>72</v>
      </c>
      <c r="T9" s="64">
        <v>688</v>
      </c>
      <c r="U9" s="64">
        <v>1017200</v>
      </c>
    </row>
    <row r="10" spans="1:21" s="18" customFormat="1" ht="15.75" customHeight="1" x14ac:dyDescent="0.2">
      <c r="A10" s="92"/>
      <c r="B10" s="19" t="s">
        <v>211</v>
      </c>
      <c r="C10" s="42" t="s">
        <v>126</v>
      </c>
      <c r="D10" s="20">
        <v>2006</v>
      </c>
      <c r="E10" s="20">
        <v>18229</v>
      </c>
      <c r="F10" s="20">
        <v>44493879</v>
      </c>
      <c r="G10" s="20">
        <v>444</v>
      </c>
      <c r="H10" s="20">
        <v>1257</v>
      </c>
      <c r="I10" s="20">
        <v>12321506</v>
      </c>
      <c r="J10" s="20">
        <v>7</v>
      </c>
      <c r="K10" s="20">
        <v>28</v>
      </c>
      <c r="L10" s="20">
        <v>35786</v>
      </c>
      <c r="M10" s="20">
        <v>1</v>
      </c>
      <c r="N10" s="20">
        <v>1</v>
      </c>
      <c r="O10" s="20">
        <v>3230</v>
      </c>
      <c r="P10" s="20">
        <v>1483</v>
      </c>
      <c r="Q10" s="20">
        <v>16262</v>
      </c>
      <c r="R10" s="20">
        <v>31126657</v>
      </c>
      <c r="S10" s="20">
        <v>71</v>
      </c>
      <c r="T10" s="20">
        <v>681</v>
      </c>
      <c r="U10" s="20">
        <v>1006700</v>
      </c>
    </row>
    <row r="11" spans="1:21" s="18" customFormat="1" ht="15.75" customHeight="1" x14ac:dyDescent="0.2">
      <c r="A11" s="92"/>
      <c r="B11" s="21" t="s">
        <v>248</v>
      </c>
      <c r="C11" s="42" t="s">
        <v>127</v>
      </c>
      <c r="D11" s="20">
        <v>1932</v>
      </c>
      <c r="E11" s="20">
        <v>17638</v>
      </c>
      <c r="F11" s="20">
        <v>43098083</v>
      </c>
      <c r="G11" s="20">
        <v>433</v>
      </c>
      <c r="H11" s="20">
        <v>1224</v>
      </c>
      <c r="I11" s="20">
        <v>11990282</v>
      </c>
      <c r="J11" s="20">
        <v>7</v>
      </c>
      <c r="K11" s="20">
        <v>28</v>
      </c>
      <c r="L11" s="20">
        <v>35786</v>
      </c>
      <c r="M11" s="20">
        <v>1</v>
      </c>
      <c r="N11" s="20">
        <v>1</v>
      </c>
      <c r="O11" s="20">
        <v>3230</v>
      </c>
      <c r="P11" s="20">
        <v>1420</v>
      </c>
      <c r="Q11" s="20">
        <v>15716</v>
      </c>
      <c r="R11" s="20">
        <v>30080085</v>
      </c>
      <c r="S11" s="20">
        <v>71</v>
      </c>
      <c r="T11" s="20">
        <v>669</v>
      </c>
      <c r="U11" s="20">
        <v>988700</v>
      </c>
    </row>
    <row r="12" spans="1:21" s="18" customFormat="1" ht="15.75" customHeight="1" x14ac:dyDescent="0.2">
      <c r="A12" s="92"/>
      <c r="B12" s="21" t="s">
        <v>212</v>
      </c>
      <c r="C12" s="42" t="s">
        <v>128</v>
      </c>
      <c r="D12" s="20">
        <v>74</v>
      </c>
      <c r="E12" s="20">
        <v>591</v>
      </c>
      <c r="F12" s="20">
        <v>1395796</v>
      </c>
      <c r="G12" s="20">
        <v>11</v>
      </c>
      <c r="H12" s="20">
        <v>33</v>
      </c>
      <c r="I12" s="20">
        <v>331224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63</v>
      </c>
      <c r="Q12" s="20">
        <v>546</v>
      </c>
      <c r="R12" s="20">
        <v>1046572</v>
      </c>
      <c r="S12" s="20">
        <v>0</v>
      </c>
      <c r="T12" s="20">
        <v>12</v>
      </c>
      <c r="U12" s="20">
        <v>18000</v>
      </c>
    </row>
    <row r="13" spans="1:21" s="18" customFormat="1" ht="15.75" customHeight="1" x14ac:dyDescent="0.2">
      <c r="A13" s="92"/>
      <c r="B13" s="19" t="s">
        <v>333</v>
      </c>
      <c r="C13" s="42" t="s">
        <v>129</v>
      </c>
      <c r="D13" s="20">
        <v>21</v>
      </c>
      <c r="E13" s="20">
        <v>120</v>
      </c>
      <c r="F13" s="20">
        <v>516172</v>
      </c>
      <c r="G13" s="20">
        <v>11</v>
      </c>
      <c r="H13" s="20">
        <v>33</v>
      </c>
      <c r="I13" s="20">
        <v>351027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10</v>
      </c>
      <c r="Q13" s="20">
        <v>83</v>
      </c>
      <c r="R13" s="20">
        <v>159145</v>
      </c>
      <c r="S13" s="20">
        <v>0</v>
      </c>
      <c r="T13" s="20">
        <v>4</v>
      </c>
      <c r="U13" s="20">
        <v>6000</v>
      </c>
    </row>
    <row r="14" spans="1:21" s="18" customFormat="1" ht="15.75" customHeight="1" x14ac:dyDescent="0.2">
      <c r="A14" s="92"/>
      <c r="B14" s="19" t="s">
        <v>221</v>
      </c>
      <c r="C14" s="42" t="s">
        <v>130</v>
      </c>
      <c r="D14" s="20">
        <v>56</v>
      </c>
      <c r="E14" s="20">
        <v>361</v>
      </c>
      <c r="F14" s="20">
        <v>1031227</v>
      </c>
      <c r="G14" s="20">
        <v>17</v>
      </c>
      <c r="H14" s="20">
        <v>48</v>
      </c>
      <c r="I14" s="20">
        <v>428479</v>
      </c>
      <c r="J14" s="20">
        <v>1</v>
      </c>
      <c r="K14" s="20">
        <v>3</v>
      </c>
      <c r="L14" s="20">
        <v>32607</v>
      </c>
      <c r="M14" s="20">
        <v>0</v>
      </c>
      <c r="N14" s="20">
        <v>0</v>
      </c>
      <c r="O14" s="20">
        <v>0</v>
      </c>
      <c r="P14" s="20">
        <v>37</v>
      </c>
      <c r="Q14" s="20">
        <v>307</v>
      </c>
      <c r="R14" s="20">
        <v>565641</v>
      </c>
      <c r="S14" s="20">
        <v>1</v>
      </c>
      <c r="T14" s="20">
        <v>3</v>
      </c>
      <c r="U14" s="20">
        <v>4500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131</v>
      </c>
      <c r="D15" s="64">
        <v>15477</v>
      </c>
      <c r="E15" s="64">
        <v>120803</v>
      </c>
      <c r="F15" s="64">
        <v>383739068</v>
      </c>
      <c r="G15" s="64">
        <v>5969</v>
      </c>
      <c r="H15" s="64">
        <v>16332</v>
      </c>
      <c r="I15" s="64">
        <v>180191150</v>
      </c>
      <c r="J15" s="64">
        <v>135</v>
      </c>
      <c r="K15" s="64">
        <v>251</v>
      </c>
      <c r="L15" s="64">
        <v>1475276</v>
      </c>
      <c r="M15" s="64">
        <v>79</v>
      </c>
      <c r="N15" s="64">
        <v>79</v>
      </c>
      <c r="O15" s="64">
        <v>3567000</v>
      </c>
      <c r="P15" s="64">
        <v>8996</v>
      </c>
      <c r="Q15" s="64">
        <v>100469</v>
      </c>
      <c r="R15" s="64">
        <v>193038252</v>
      </c>
      <c r="S15" s="64">
        <v>298</v>
      </c>
      <c r="T15" s="64">
        <v>3672</v>
      </c>
      <c r="U15" s="64">
        <v>5467390</v>
      </c>
    </row>
    <row r="16" spans="1:21" s="18" customFormat="1" ht="15.75" customHeight="1" x14ac:dyDescent="0.2">
      <c r="A16" s="76"/>
      <c r="B16" s="22" t="s">
        <v>211</v>
      </c>
      <c r="C16" s="23" t="s">
        <v>132</v>
      </c>
      <c r="D16" s="24">
        <v>15088</v>
      </c>
      <c r="E16" s="24">
        <v>117910</v>
      </c>
      <c r="F16" s="24">
        <v>373487690</v>
      </c>
      <c r="G16" s="24">
        <v>5794</v>
      </c>
      <c r="H16" s="24">
        <v>15872</v>
      </c>
      <c r="I16" s="24">
        <v>174931959</v>
      </c>
      <c r="J16" s="24">
        <v>131</v>
      </c>
      <c r="K16" s="24">
        <v>243</v>
      </c>
      <c r="L16" s="24">
        <v>1301736</v>
      </c>
      <c r="M16" s="24">
        <v>74</v>
      </c>
      <c r="N16" s="24">
        <v>74</v>
      </c>
      <c r="O16" s="24">
        <v>3354000</v>
      </c>
      <c r="P16" s="24">
        <v>8796</v>
      </c>
      <c r="Q16" s="24">
        <v>98124</v>
      </c>
      <c r="R16" s="24">
        <v>188551105</v>
      </c>
      <c r="S16" s="24">
        <v>293</v>
      </c>
      <c r="T16" s="24">
        <v>3597</v>
      </c>
      <c r="U16" s="24">
        <v>5348890</v>
      </c>
    </row>
    <row r="17" spans="1:21" s="18" customFormat="1" ht="15.75" customHeight="1" x14ac:dyDescent="0.2">
      <c r="A17" s="76"/>
      <c r="B17" s="21" t="s">
        <v>248</v>
      </c>
      <c r="C17" s="23" t="s">
        <v>133</v>
      </c>
      <c r="D17" s="24">
        <v>14294</v>
      </c>
      <c r="E17" s="24">
        <v>112197</v>
      </c>
      <c r="F17" s="24">
        <v>354635764</v>
      </c>
      <c r="G17" s="24">
        <v>5442</v>
      </c>
      <c r="H17" s="24">
        <v>14939</v>
      </c>
      <c r="I17" s="24">
        <v>165278683</v>
      </c>
      <c r="J17" s="24">
        <v>125</v>
      </c>
      <c r="K17" s="24">
        <v>231</v>
      </c>
      <c r="L17" s="24">
        <v>1200735</v>
      </c>
      <c r="M17" s="24">
        <v>74</v>
      </c>
      <c r="N17" s="24">
        <v>74</v>
      </c>
      <c r="O17" s="24">
        <v>3354000</v>
      </c>
      <c r="P17" s="24">
        <v>8363</v>
      </c>
      <c r="Q17" s="24">
        <v>93423</v>
      </c>
      <c r="R17" s="24">
        <v>179553956</v>
      </c>
      <c r="S17" s="24">
        <v>290</v>
      </c>
      <c r="T17" s="24">
        <v>3530</v>
      </c>
      <c r="U17" s="24">
        <v>5248390</v>
      </c>
    </row>
    <row r="18" spans="1:21" s="18" customFormat="1" ht="15.75" customHeight="1" x14ac:dyDescent="0.2">
      <c r="A18" s="76"/>
      <c r="B18" s="21" t="s">
        <v>212</v>
      </c>
      <c r="C18" s="23" t="s">
        <v>134</v>
      </c>
      <c r="D18" s="24">
        <v>794</v>
      </c>
      <c r="E18" s="24">
        <v>5713</v>
      </c>
      <c r="F18" s="24">
        <v>18851926</v>
      </c>
      <c r="G18" s="24">
        <v>352</v>
      </c>
      <c r="H18" s="24">
        <v>933</v>
      </c>
      <c r="I18" s="24">
        <v>9653276</v>
      </c>
      <c r="J18" s="24">
        <v>6</v>
      </c>
      <c r="K18" s="24">
        <v>12</v>
      </c>
      <c r="L18" s="24">
        <v>101001</v>
      </c>
      <c r="M18" s="24">
        <v>0</v>
      </c>
      <c r="N18" s="24">
        <v>0</v>
      </c>
      <c r="O18" s="24">
        <v>0</v>
      </c>
      <c r="P18" s="24">
        <v>433</v>
      </c>
      <c r="Q18" s="24">
        <v>4701</v>
      </c>
      <c r="R18" s="24">
        <v>8997149</v>
      </c>
      <c r="S18" s="24">
        <v>3</v>
      </c>
      <c r="T18" s="24">
        <v>67</v>
      </c>
      <c r="U18" s="24">
        <v>100500</v>
      </c>
    </row>
    <row r="19" spans="1:21" s="18" customFormat="1" ht="15.75" customHeight="1" x14ac:dyDescent="0.2">
      <c r="A19" s="76"/>
      <c r="B19" s="22" t="s">
        <v>333</v>
      </c>
      <c r="C19" s="23" t="s">
        <v>129</v>
      </c>
      <c r="D19" s="24">
        <v>181</v>
      </c>
      <c r="E19" s="24">
        <v>1133</v>
      </c>
      <c r="F19" s="24">
        <v>4941195</v>
      </c>
      <c r="G19" s="24">
        <v>98</v>
      </c>
      <c r="H19" s="24">
        <v>262</v>
      </c>
      <c r="I19" s="24">
        <v>3085854</v>
      </c>
      <c r="J19" s="24">
        <v>3</v>
      </c>
      <c r="K19" s="24">
        <v>7</v>
      </c>
      <c r="L19" s="24">
        <v>65944</v>
      </c>
      <c r="M19" s="24">
        <v>4</v>
      </c>
      <c r="N19" s="24">
        <v>4</v>
      </c>
      <c r="O19" s="24">
        <v>163000</v>
      </c>
      <c r="P19" s="24">
        <v>75</v>
      </c>
      <c r="Q19" s="24">
        <v>833</v>
      </c>
      <c r="R19" s="24">
        <v>1579897</v>
      </c>
      <c r="S19" s="24">
        <v>1</v>
      </c>
      <c r="T19" s="24">
        <v>27</v>
      </c>
      <c r="U19" s="24">
        <v>46500</v>
      </c>
    </row>
    <row r="20" spans="1:21" s="18" customFormat="1" ht="15.75" customHeight="1" x14ac:dyDescent="0.2">
      <c r="A20" s="77"/>
      <c r="B20" s="25" t="s">
        <v>221</v>
      </c>
      <c r="C20" s="26" t="s">
        <v>130</v>
      </c>
      <c r="D20" s="27">
        <v>208</v>
      </c>
      <c r="E20" s="27">
        <v>1760</v>
      </c>
      <c r="F20" s="27">
        <v>5310183</v>
      </c>
      <c r="G20" s="27">
        <v>77</v>
      </c>
      <c r="H20" s="27">
        <v>198</v>
      </c>
      <c r="I20" s="27">
        <v>2173337</v>
      </c>
      <c r="J20" s="27">
        <v>1</v>
      </c>
      <c r="K20" s="27">
        <v>1</v>
      </c>
      <c r="L20" s="27">
        <v>107596</v>
      </c>
      <c r="M20" s="27">
        <v>1</v>
      </c>
      <c r="N20" s="27">
        <v>1</v>
      </c>
      <c r="O20" s="27">
        <v>50000</v>
      </c>
      <c r="P20" s="27">
        <v>125</v>
      </c>
      <c r="Q20" s="27">
        <v>1512</v>
      </c>
      <c r="R20" s="27">
        <v>2907250</v>
      </c>
      <c r="S20" s="27">
        <v>4</v>
      </c>
      <c r="T20" s="27">
        <v>48</v>
      </c>
      <c r="U20" s="27">
        <v>72000</v>
      </c>
    </row>
    <row r="21" spans="1:21" ht="15.75" customHeight="1" x14ac:dyDescent="0.2">
      <c r="A21" s="72" t="s">
        <v>313</v>
      </c>
      <c r="B21" s="73"/>
      <c r="C21" s="15" t="s">
        <v>135</v>
      </c>
      <c r="D21" s="16">
        <v>1183</v>
      </c>
      <c r="E21" s="16">
        <v>3789</v>
      </c>
      <c r="F21" s="16">
        <v>43046901</v>
      </c>
      <c r="G21" s="16">
        <v>1146</v>
      </c>
      <c r="H21" s="16">
        <v>3438</v>
      </c>
      <c r="I21" s="16">
        <v>41664068</v>
      </c>
      <c r="J21" s="16">
        <v>4</v>
      </c>
      <c r="K21" s="16">
        <v>4</v>
      </c>
      <c r="L21" s="16">
        <v>178793</v>
      </c>
      <c r="M21" s="16">
        <v>13</v>
      </c>
      <c r="N21" s="16">
        <v>13</v>
      </c>
      <c r="O21" s="16">
        <v>560000</v>
      </c>
      <c r="P21" s="16">
        <v>20</v>
      </c>
      <c r="Q21" s="16">
        <v>334</v>
      </c>
      <c r="R21" s="16">
        <v>644040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131</v>
      </c>
      <c r="D22" s="64">
        <v>75</v>
      </c>
      <c r="E22" s="64">
        <v>270</v>
      </c>
      <c r="F22" s="64">
        <v>2573899</v>
      </c>
      <c r="G22" s="64">
        <v>72</v>
      </c>
      <c r="H22" s="64">
        <v>216</v>
      </c>
      <c r="I22" s="64">
        <v>2471029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3</v>
      </c>
      <c r="Q22" s="64">
        <v>54</v>
      </c>
      <c r="R22" s="64">
        <v>102870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92"/>
      <c r="B23" s="19" t="s">
        <v>211</v>
      </c>
      <c r="C23" s="42" t="s">
        <v>132</v>
      </c>
      <c r="D23" s="20">
        <v>75</v>
      </c>
      <c r="E23" s="20">
        <v>270</v>
      </c>
      <c r="F23" s="20">
        <v>2573899</v>
      </c>
      <c r="G23" s="20">
        <v>72</v>
      </c>
      <c r="H23" s="20">
        <v>216</v>
      </c>
      <c r="I23" s="20">
        <v>2471029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3</v>
      </c>
      <c r="Q23" s="20">
        <v>54</v>
      </c>
      <c r="R23" s="20">
        <v>102870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92"/>
      <c r="B24" s="21" t="s">
        <v>248</v>
      </c>
      <c r="C24" s="42" t="s">
        <v>133</v>
      </c>
      <c r="D24" s="20">
        <v>74</v>
      </c>
      <c r="E24" s="20">
        <v>267</v>
      </c>
      <c r="F24" s="20">
        <v>2550682</v>
      </c>
      <c r="G24" s="20">
        <v>71</v>
      </c>
      <c r="H24" s="20">
        <v>213</v>
      </c>
      <c r="I24" s="20">
        <v>2447812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3</v>
      </c>
      <c r="Q24" s="20">
        <v>54</v>
      </c>
      <c r="R24" s="20">
        <v>102870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92"/>
      <c r="B25" s="21" t="s">
        <v>212</v>
      </c>
      <c r="C25" s="42" t="s">
        <v>134</v>
      </c>
      <c r="D25" s="20">
        <v>1</v>
      </c>
      <c r="E25" s="20">
        <v>3</v>
      </c>
      <c r="F25" s="20">
        <v>23217</v>
      </c>
      <c r="G25" s="20">
        <v>1</v>
      </c>
      <c r="H25" s="20">
        <v>3</v>
      </c>
      <c r="I25" s="20">
        <v>23217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129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130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131</v>
      </c>
      <c r="D28" s="64">
        <v>1108</v>
      </c>
      <c r="E28" s="64">
        <v>3519</v>
      </c>
      <c r="F28" s="64">
        <v>40473002</v>
      </c>
      <c r="G28" s="64">
        <v>1074</v>
      </c>
      <c r="H28" s="64">
        <v>3222</v>
      </c>
      <c r="I28" s="64">
        <v>39193039</v>
      </c>
      <c r="J28" s="64">
        <v>4</v>
      </c>
      <c r="K28" s="64">
        <v>4</v>
      </c>
      <c r="L28" s="64">
        <v>178793</v>
      </c>
      <c r="M28" s="64">
        <v>13</v>
      </c>
      <c r="N28" s="64">
        <v>13</v>
      </c>
      <c r="O28" s="64">
        <v>560000</v>
      </c>
      <c r="P28" s="64">
        <v>17</v>
      </c>
      <c r="Q28" s="64">
        <v>280</v>
      </c>
      <c r="R28" s="64">
        <v>541170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132</v>
      </c>
      <c r="D29" s="24">
        <v>1084</v>
      </c>
      <c r="E29" s="24">
        <v>3447</v>
      </c>
      <c r="F29" s="24">
        <v>39654589</v>
      </c>
      <c r="G29" s="24">
        <v>1050</v>
      </c>
      <c r="H29" s="24">
        <v>3150</v>
      </c>
      <c r="I29" s="24">
        <v>38374626</v>
      </c>
      <c r="J29" s="24">
        <v>4</v>
      </c>
      <c r="K29" s="24">
        <v>4</v>
      </c>
      <c r="L29" s="24">
        <v>178793</v>
      </c>
      <c r="M29" s="24">
        <v>13</v>
      </c>
      <c r="N29" s="24">
        <v>13</v>
      </c>
      <c r="O29" s="24">
        <v>560000</v>
      </c>
      <c r="P29" s="24">
        <v>17</v>
      </c>
      <c r="Q29" s="24">
        <v>280</v>
      </c>
      <c r="R29" s="24">
        <v>541170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133</v>
      </c>
      <c r="D30" s="24">
        <v>1056</v>
      </c>
      <c r="E30" s="24">
        <v>3357</v>
      </c>
      <c r="F30" s="24">
        <v>38623283</v>
      </c>
      <c r="G30" s="24">
        <v>1022</v>
      </c>
      <c r="H30" s="24">
        <v>3066</v>
      </c>
      <c r="I30" s="24">
        <v>37354750</v>
      </c>
      <c r="J30" s="24">
        <v>4</v>
      </c>
      <c r="K30" s="24">
        <v>4</v>
      </c>
      <c r="L30" s="24">
        <v>178793</v>
      </c>
      <c r="M30" s="24">
        <v>13</v>
      </c>
      <c r="N30" s="24">
        <v>13</v>
      </c>
      <c r="O30" s="24">
        <v>560000</v>
      </c>
      <c r="P30" s="24">
        <v>17</v>
      </c>
      <c r="Q30" s="24">
        <v>274</v>
      </c>
      <c r="R30" s="24">
        <v>529740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134</v>
      </c>
      <c r="D31" s="24">
        <v>28</v>
      </c>
      <c r="E31" s="24">
        <v>90</v>
      </c>
      <c r="F31" s="24">
        <v>1031306</v>
      </c>
      <c r="G31" s="24">
        <v>28</v>
      </c>
      <c r="H31" s="24">
        <v>84</v>
      </c>
      <c r="I31" s="24">
        <v>1019876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6</v>
      </c>
      <c r="R31" s="24">
        <v>11430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129</v>
      </c>
      <c r="D32" s="24">
        <v>19</v>
      </c>
      <c r="E32" s="24">
        <v>57</v>
      </c>
      <c r="F32" s="24">
        <v>631828</v>
      </c>
      <c r="G32" s="24">
        <v>19</v>
      </c>
      <c r="H32" s="24">
        <v>57</v>
      </c>
      <c r="I32" s="24">
        <v>631828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221</v>
      </c>
      <c r="C33" s="26" t="s">
        <v>130</v>
      </c>
      <c r="D33" s="27">
        <v>5</v>
      </c>
      <c r="E33" s="27">
        <v>15</v>
      </c>
      <c r="F33" s="27">
        <v>186585</v>
      </c>
      <c r="G33" s="27">
        <v>5</v>
      </c>
      <c r="H33" s="27">
        <v>15</v>
      </c>
      <c r="I33" s="27">
        <v>186585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311</v>
      </c>
      <c r="B34" s="73"/>
      <c r="C34" s="15" t="s">
        <v>136</v>
      </c>
      <c r="D34" s="16">
        <v>1809</v>
      </c>
      <c r="E34" s="16">
        <v>9694</v>
      </c>
      <c r="F34" s="16">
        <v>52835416</v>
      </c>
      <c r="G34" s="16">
        <v>975</v>
      </c>
      <c r="H34" s="16">
        <v>2672</v>
      </c>
      <c r="I34" s="16">
        <v>37986352</v>
      </c>
      <c r="J34" s="16">
        <v>52</v>
      </c>
      <c r="K34" s="16">
        <v>52</v>
      </c>
      <c r="L34" s="16">
        <v>343777</v>
      </c>
      <c r="M34" s="16">
        <v>32</v>
      </c>
      <c r="N34" s="16">
        <v>32</v>
      </c>
      <c r="O34" s="16">
        <v>1490000</v>
      </c>
      <c r="P34" s="16">
        <v>662</v>
      </c>
      <c r="Q34" s="16">
        <v>6469</v>
      </c>
      <c r="R34" s="16">
        <v>12343187</v>
      </c>
      <c r="S34" s="16">
        <v>88</v>
      </c>
      <c r="T34" s="16">
        <v>469</v>
      </c>
      <c r="U34" s="16">
        <v>672100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131</v>
      </c>
      <c r="D35" s="64">
        <v>127</v>
      </c>
      <c r="E35" s="64">
        <v>790</v>
      </c>
      <c r="F35" s="64">
        <v>2828233</v>
      </c>
      <c r="G35" s="64">
        <v>48</v>
      </c>
      <c r="H35" s="64">
        <v>123</v>
      </c>
      <c r="I35" s="64">
        <v>1664802</v>
      </c>
      <c r="J35" s="64">
        <v>1</v>
      </c>
      <c r="K35" s="64">
        <v>1</v>
      </c>
      <c r="L35" s="64">
        <v>100</v>
      </c>
      <c r="M35" s="64">
        <v>0</v>
      </c>
      <c r="N35" s="64">
        <v>0</v>
      </c>
      <c r="O35" s="64">
        <v>0</v>
      </c>
      <c r="P35" s="64">
        <v>36</v>
      </c>
      <c r="Q35" s="64">
        <v>431</v>
      </c>
      <c r="R35" s="64">
        <v>825631</v>
      </c>
      <c r="S35" s="64">
        <v>42</v>
      </c>
      <c r="T35" s="64">
        <v>235</v>
      </c>
      <c r="U35" s="64">
        <v>337700</v>
      </c>
    </row>
    <row r="36" spans="1:21" s="18" customFormat="1" ht="15.75" customHeight="1" x14ac:dyDescent="0.2">
      <c r="A36" s="92"/>
      <c r="B36" s="19" t="s">
        <v>211</v>
      </c>
      <c r="C36" s="42" t="s">
        <v>132</v>
      </c>
      <c r="D36" s="20">
        <v>127</v>
      </c>
      <c r="E36" s="20">
        <v>790</v>
      </c>
      <c r="F36" s="20">
        <v>2828233</v>
      </c>
      <c r="G36" s="20">
        <v>48</v>
      </c>
      <c r="H36" s="20">
        <v>123</v>
      </c>
      <c r="I36" s="20">
        <v>1664802</v>
      </c>
      <c r="J36" s="20">
        <v>1</v>
      </c>
      <c r="K36" s="20">
        <v>1</v>
      </c>
      <c r="L36" s="20">
        <v>100</v>
      </c>
      <c r="M36" s="20">
        <v>0</v>
      </c>
      <c r="N36" s="20">
        <v>0</v>
      </c>
      <c r="O36" s="20">
        <v>0</v>
      </c>
      <c r="P36" s="20">
        <v>36</v>
      </c>
      <c r="Q36" s="20">
        <v>431</v>
      </c>
      <c r="R36" s="20">
        <v>825631</v>
      </c>
      <c r="S36" s="20">
        <v>42</v>
      </c>
      <c r="T36" s="20">
        <v>235</v>
      </c>
      <c r="U36" s="20">
        <v>337700</v>
      </c>
    </row>
    <row r="37" spans="1:21" s="18" customFormat="1" ht="15.75" customHeight="1" x14ac:dyDescent="0.2">
      <c r="A37" s="92"/>
      <c r="B37" s="21" t="s">
        <v>248</v>
      </c>
      <c r="C37" s="42" t="s">
        <v>133</v>
      </c>
      <c r="D37" s="20">
        <v>127</v>
      </c>
      <c r="E37" s="20">
        <v>790</v>
      </c>
      <c r="F37" s="20">
        <v>2828233</v>
      </c>
      <c r="G37" s="20">
        <v>48</v>
      </c>
      <c r="H37" s="20">
        <v>123</v>
      </c>
      <c r="I37" s="20">
        <v>1664802</v>
      </c>
      <c r="J37" s="20">
        <v>1</v>
      </c>
      <c r="K37" s="20">
        <v>1</v>
      </c>
      <c r="L37" s="20">
        <v>100</v>
      </c>
      <c r="M37" s="20">
        <v>0</v>
      </c>
      <c r="N37" s="20">
        <v>0</v>
      </c>
      <c r="O37" s="20">
        <v>0</v>
      </c>
      <c r="P37" s="20">
        <v>36</v>
      </c>
      <c r="Q37" s="20">
        <v>431</v>
      </c>
      <c r="R37" s="20">
        <v>825631</v>
      </c>
      <c r="S37" s="20">
        <v>42</v>
      </c>
      <c r="T37" s="20">
        <v>235</v>
      </c>
      <c r="U37" s="20">
        <v>337700</v>
      </c>
    </row>
    <row r="38" spans="1:21" s="18" customFormat="1" ht="15.75" customHeight="1" x14ac:dyDescent="0.2">
      <c r="A38" s="92"/>
      <c r="B38" s="21" t="s">
        <v>212</v>
      </c>
      <c r="C38" s="42" t="s">
        <v>134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129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130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131</v>
      </c>
      <c r="D41" s="64">
        <v>1682</v>
      </c>
      <c r="E41" s="64">
        <v>8904</v>
      </c>
      <c r="F41" s="64">
        <v>50007183</v>
      </c>
      <c r="G41" s="64">
        <v>927</v>
      </c>
      <c r="H41" s="64">
        <v>2549</v>
      </c>
      <c r="I41" s="64">
        <v>36321550</v>
      </c>
      <c r="J41" s="64">
        <v>51</v>
      </c>
      <c r="K41" s="64">
        <v>51</v>
      </c>
      <c r="L41" s="64">
        <v>343677</v>
      </c>
      <c r="M41" s="64">
        <v>32</v>
      </c>
      <c r="N41" s="64">
        <v>32</v>
      </c>
      <c r="O41" s="64">
        <v>1490000</v>
      </c>
      <c r="P41" s="64">
        <v>626</v>
      </c>
      <c r="Q41" s="64">
        <v>6038</v>
      </c>
      <c r="R41" s="64">
        <v>11517556</v>
      </c>
      <c r="S41" s="64">
        <v>46</v>
      </c>
      <c r="T41" s="64">
        <v>234</v>
      </c>
      <c r="U41" s="64">
        <v>334400</v>
      </c>
    </row>
    <row r="42" spans="1:21" s="18" customFormat="1" ht="15.75" customHeight="1" x14ac:dyDescent="0.2">
      <c r="A42" s="76"/>
      <c r="B42" s="22" t="s">
        <v>211</v>
      </c>
      <c r="C42" s="23" t="s">
        <v>132</v>
      </c>
      <c r="D42" s="24">
        <v>1637</v>
      </c>
      <c r="E42" s="24">
        <v>8779</v>
      </c>
      <c r="F42" s="24">
        <v>48093521</v>
      </c>
      <c r="G42" s="24">
        <v>884</v>
      </c>
      <c r="H42" s="24">
        <v>2426</v>
      </c>
      <c r="I42" s="24">
        <v>34507888</v>
      </c>
      <c r="J42" s="24">
        <v>51</v>
      </c>
      <c r="K42" s="24">
        <v>51</v>
      </c>
      <c r="L42" s="24">
        <v>343677</v>
      </c>
      <c r="M42" s="24">
        <v>30</v>
      </c>
      <c r="N42" s="24">
        <v>30</v>
      </c>
      <c r="O42" s="24">
        <v>1390000</v>
      </c>
      <c r="P42" s="24">
        <v>626</v>
      </c>
      <c r="Q42" s="24">
        <v>6038</v>
      </c>
      <c r="R42" s="24">
        <v>11517556</v>
      </c>
      <c r="S42" s="24">
        <v>46</v>
      </c>
      <c r="T42" s="24">
        <v>234</v>
      </c>
      <c r="U42" s="24">
        <v>334400</v>
      </c>
    </row>
    <row r="43" spans="1:21" s="18" customFormat="1" ht="15.75" customHeight="1" x14ac:dyDescent="0.2">
      <c r="A43" s="76"/>
      <c r="B43" s="21" t="s">
        <v>248</v>
      </c>
      <c r="C43" s="23" t="s">
        <v>133</v>
      </c>
      <c r="D43" s="24">
        <v>1602</v>
      </c>
      <c r="E43" s="24">
        <v>8608</v>
      </c>
      <c r="F43" s="24">
        <v>47151065</v>
      </c>
      <c r="G43" s="24">
        <v>864</v>
      </c>
      <c r="H43" s="24">
        <v>2373</v>
      </c>
      <c r="I43" s="24">
        <v>33788706</v>
      </c>
      <c r="J43" s="24">
        <v>49</v>
      </c>
      <c r="K43" s="24">
        <v>49</v>
      </c>
      <c r="L43" s="24">
        <v>342747</v>
      </c>
      <c r="M43" s="24">
        <v>30</v>
      </c>
      <c r="N43" s="24">
        <v>30</v>
      </c>
      <c r="O43" s="24">
        <v>1390000</v>
      </c>
      <c r="P43" s="24">
        <v>613</v>
      </c>
      <c r="Q43" s="24">
        <v>5922</v>
      </c>
      <c r="R43" s="24">
        <v>11295212</v>
      </c>
      <c r="S43" s="24">
        <v>46</v>
      </c>
      <c r="T43" s="24">
        <v>234</v>
      </c>
      <c r="U43" s="24">
        <v>334400</v>
      </c>
    </row>
    <row r="44" spans="1:21" s="18" customFormat="1" ht="15.75" customHeight="1" x14ac:dyDescent="0.2">
      <c r="A44" s="76"/>
      <c r="B44" s="21" t="s">
        <v>212</v>
      </c>
      <c r="C44" s="23" t="s">
        <v>134</v>
      </c>
      <c r="D44" s="24">
        <v>35</v>
      </c>
      <c r="E44" s="24">
        <v>171</v>
      </c>
      <c r="F44" s="24">
        <v>942456</v>
      </c>
      <c r="G44" s="24">
        <v>20</v>
      </c>
      <c r="H44" s="24">
        <v>53</v>
      </c>
      <c r="I44" s="24">
        <v>719182</v>
      </c>
      <c r="J44" s="24">
        <v>2</v>
      </c>
      <c r="K44" s="24">
        <v>2</v>
      </c>
      <c r="L44" s="24">
        <v>930</v>
      </c>
      <c r="M44" s="24">
        <v>0</v>
      </c>
      <c r="N44" s="24">
        <v>0</v>
      </c>
      <c r="O44" s="24">
        <v>0</v>
      </c>
      <c r="P44" s="24">
        <v>13</v>
      </c>
      <c r="Q44" s="24">
        <v>116</v>
      </c>
      <c r="R44" s="24">
        <v>222344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333</v>
      </c>
      <c r="C45" s="23" t="s">
        <v>129</v>
      </c>
      <c r="D45" s="24">
        <v>30</v>
      </c>
      <c r="E45" s="24">
        <v>84</v>
      </c>
      <c r="F45" s="24">
        <v>1271902</v>
      </c>
      <c r="G45" s="24">
        <v>29</v>
      </c>
      <c r="H45" s="24">
        <v>83</v>
      </c>
      <c r="I45" s="24">
        <v>1221902</v>
      </c>
      <c r="J45" s="24">
        <v>0</v>
      </c>
      <c r="K45" s="24">
        <v>0</v>
      </c>
      <c r="L45" s="24">
        <v>0</v>
      </c>
      <c r="M45" s="24">
        <v>1</v>
      </c>
      <c r="N45" s="24">
        <v>1</v>
      </c>
      <c r="O45" s="24">
        <v>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130</v>
      </c>
      <c r="D46" s="27">
        <v>15</v>
      </c>
      <c r="E46" s="27">
        <v>41</v>
      </c>
      <c r="F46" s="27">
        <v>641760</v>
      </c>
      <c r="G46" s="27">
        <v>14</v>
      </c>
      <c r="H46" s="27">
        <v>40</v>
      </c>
      <c r="I46" s="27">
        <v>591760</v>
      </c>
      <c r="J46" s="27">
        <v>0</v>
      </c>
      <c r="K46" s="27">
        <v>0</v>
      </c>
      <c r="L46" s="27">
        <v>0</v>
      </c>
      <c r="M46" s="27">
        <v>1</v>
      </c>
      <c r="N46" s="27">
        <v>1</v>
      </c>
      <c r="O46" s="27">
        <v>50000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2" t="s">
        <v>314</v>
      </c>
      <c r="B47" s="73"/>
      <c r="C47" s="15" t="s">
        <v>137</v>
      </c>
      <c r="D47" s="16">
        <v>2166</v>
      </c>
      <c r="E47" s="16">
        <v>17797</v>
      </c>
      <c r="F47" s="16">
        <v>54629213</v>
      </c>
      <c r="G47" s="16">
        <v>692</v>
      </c>
      <c r="H47" s="16">
        <v>2079</v>
      </c>
      <c r="I47" s="16">
        <v>23580294</v>
      </c>
      <c r="J47" s="16">
        <v>3</v>
      </c>
      <c r="K47" s="16">
        <v>3</v>
      </c>
      <c r="L47" s="16">
        <v>114976</v>
      </c>
      <c r="M47" s="16">
        <v>24</v>
      </c>
      <c r="N47" s="16">
        <v>24</v>
      </c>
      <c r="O47" s="16">
        <v>1180000</v>
      </c>
      <c r="P47" s="16">
        <v>1370</v>
      </c>
      <c r="Q47" s="16">
        <v>14919</v>
      </c>
      <c r="R47" s="16">
        <v>28588443</v>
      </c>
      <c r="S47" s="16">
        <v>77</v>
      </c>
      <c r="T47" s="16">
        <v>772</v>
      </c>
      <c r="U47" s="16">
        <v>1165500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131</v>
      </c>
      <c r="D48" s="64">
        <v>214</v>
      </c>
      <c r="E48" s="64">
        <v>2024</v>
      </c>
      <c r="F48" s="64">
        <v>5098183</v>
      </c>
      <c r="G48" s="64">
        <v>47</v>
      </c>
      <c r="H48" s="64">
        <v>141</v>
      </c>
      <c r="I48" s="64">
        <v>1530314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161</v>
      </c>
      <c r="Q48" s="64">
        <v>1810</v>
      </c>
      <c r="R48" s="64">
        <v>3458369</v>
      </c>
      <c r="S48" s="64">
        <v>6</v>
      </c>
      <c r="T48" s="64">
        <v>73</v>
      </c>
      <c r="U48" s="64">
        <v>109500</v>
      </c>
    </row>
    <row r="49" spans="1:21" s="18" customFormat="1" ht="15.75" customHeight="1" x14ac:dyDescent="0.2">
      <c r="A49" s="92"/>
      <c r="B49" s="19" t="s">
        <v>211</v>
      </c>
      <c r="C49" s="42" t="s">
        <v>132</v>
      </c>
      <c r="D49" s="20">
        <v>191</v>
      </c>
      <c r="E49" s="20">
        <v>1897</v>
      </c>
      <c r="F49" s="20">
        <v>4527163</v>
      </c>
      <c r="G49" s="20">
        <v>36</v>
      </c>
      <c r="H49" s="20">
        <v>108</v>
      </c>
      <c r="I49" s="20">
        <v>1139728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149</v>
      </c>
      <c r="Q49" s="20">
        <v>1716</v>
      </c>
      <c r="R49" s="20">
        <v>3277935</v>
      </c>
      <c r="S49" s="20">
        <v>6</v>
      </c>
      <c r="T49" s="20">
        <v>73</v>
      </c>
      <c r="U49" s="20">
        <v>109500</v>
      </c>
    </row>
    <row r="50" spans="1:21" s="18" customFormat="1" ht="15.75" customHeight="1" x14ac:dyDescent="0.2">
      <c r="A50" s="92"/>
      <c r="B50" s="21" t="s">
        <v>248</v>
      </c>
      <c r="C50" s="42" t="s">
        <v>133</v>
      </c>
      <c r="D50" s="20">
        <v>178</v>
      </c>
      <c r="E50" s="20">
        <v>1774</v>
      </c>
      <c r="F50" s="20">
        <v>4214903</v>
      </c>
      <c r="G50" s="20">
        <v>33</v>
      </c>
      <c r="H50" s="20">
        <v>99</v>
      </c>
      <c r="I50" s="20">
        <v>1045870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139</v>
      </c>
      <c r="Q50" s="20">
        <v>1602</v>
      </c>
      <c r="R50" s="20">
        <v>3059533</v>
      </c>
      <c r="S50" s="20">
        <v>6</v>
      </c>
      <c r="T50" s="20">
        <v>73</v>
      </c>
      <c r="U50" s="20">
        <v>109500</v>
      </c>
    </row>
    <row r="51" spans="1:21" s="18" customFormat="1" ht="15.75" customHeight="1" x14ac:dyDescent="0.2">
      <c r="A51" s="92"/>
      <c r="B51" s="21" t="s">
        <v>212</v>
      </c>
      <c r="C51" s="42" t="s">
        <v>134</v>
      </c>
      <c r="D51" s="20">
        <v>13</v>
      </c>
      <c r="E51" s="20">
        <v>123</v>
      </c>
      <c r="F51" s="20">
        <v>312260</v>
      </c>
      <c r="G51" s="20">
        <v>3</v>
      </c>
      <c r="H51" s="20">
        <v>9</v>
      </c>
      <c r="I51" s="20">
        <v>93858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10</v>
      </c>
      <c r="Q51" s="20">
        <v>114</v>
      </c>
      <c r="R51" s="20">
        <v>218402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129</v>
      </c>
      <c r="D52" s="20">
        <v>9</v>
      </c>
      <c r="E52" s="20">
        <v>27</v>
      </c>
      <c r="F52" s="20">
        <v>230823</v>
      </c>
      <c r="G52" s="20">
        <v>6</v>
      </c>
      <c r="H52" s="20">
        <v>18</v>
      </c>
      <c r="I52" s="20">
        <v>213480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3</v>
      </c>
      <c r="Q52" s="20">
        <v>9</v>
      </c>
      <c r="R52" s="20">
        <v>17343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92"/>
      <c r="B53" s="19" t="s">
        <v>221</v>
      </c>
      <c r="C53" s="42" t="s">
        <v>130</v>
      </c>
      <c r="D53" s="20">
        <v>14</v>
      </c>
      <c r="E53" s="20">
        <v>100</v>
      </c>
      <c r="F53" s="20">
        <v>340197</v>
      </c>
      <c r="G53" s="20">
        <v>5</v>
      </c>
      <c r="H53" s="20">
        <v>15</v>
      </c>
      <c r="I53" s="20">
        <v>177106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9</v>
      </c>
      <c r="Q53" s="20">
        <v>85</v>
      </c>
      <c r="R53" s="20">
        <v>163091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131</v>
      </c>
      <c r="D54" s="64">
        <v>1952</v>
      </c>
      <c r="E54" s="64">
        <v>15773</v>
      </c>
      <c r="F54" s="64">
        <v>49531030</v>
      </c>
      <c r="G54" s="64">
        <v>645</v>
      </c>
      <c r="H54" s="64">
        <v>1938</v>
      </c>
      <c r="I54" s="64">
        <v>22049980</v>
      </c>
      <c r="J54" s="64">
        <v>3</v>
      </c>
      <c r="K54" s="64">
        <v>3</v>
      </c>
      <c r="L54" s="64">
        <v>114976</v>
      </c>
      <c r="M54" s="64">
        <v>24</v>
      </c>
      <c r="N54" s="64">
        <v>24</v>
      </c>
      <c r="O54" s="64">
        <v>1180000</v>
      </c>
      <c r="P54" s="64">
        <v>1209</v>
      </c>
      <c r="Q54" s="64">
        <v>13109</v>
      </c>
      <c r="R54" s="64">
        <v>25130074</v>
      </c>
      <c r="S54" s="64">
        <v>71</v>
      </c>
      <c r="T54" s="64">
        <v>699</v>
      </c>
      <c r="U54" s="64">
        <v>1056000</v>
      </c>
    </row>
    <row r="55" spans="1:21" s="18" customFormat="1" ht="15.75" customHeight="1" x14ac:dyDescent="0.2">
      <c r="A55" s="76"/>
      <c r="B55" s="22" t="s">
        <v>211</v>
      </c>
      <c r="C55" s="23" t="s">
        <v>132</v>
      </c>
      <c r="D55" s="24">
        <v>1917</v>
      </c>
      <c r="E55" s="24">
        <v>15417</v>
      </c>
      <c r="F55" s="24">
        <v>48655256</v>
      </c>
      <c r="G55" s="24">
        <v>641</v>
      </c>
      <c r="H55" s="24">
        <v>1926</v>
      </c>
      <c r="I55" s="24">
        <v>21927660</v>
      </c>
      <c r="J55" s="24">
        <v>3</v>
      </c>
      <c r="K55" s="24">
        <v>3</v>
      </c>
      <c r="L55" s="24">
        <v>114976</v>
      </c>
      <c r="M55" s="24">
        <v>22</v>
      </c>
      <c r="N55" s="24">
        <v>22</v>
      </c>
      <c r="O55" s="24">
        <v>1080000</v>
      </c>
      <c r="P55" s="24">
        <v>1181</v>
      </c>
      <c r="Q55" s="24">
        <v>12771</v>
      </c>
      <c r="R55" s="24">
        <v>24482620</v>
      </c>
      <c r="S55" s="24">
        <v>70</v>
      </c>
      <c r="T55" s="24">
        <v>695</v>
      </c>
      <c r="U55" s="24">
        <v>1050000</v>
      </c>
    </row>
    <row r="56" spans="1:21" s="18" customFormat="1" ht="15.75" customHeight="1" x14ac:dyDescent="0.2">
      <c r="A56" s="76"/>
      <c r="B56" s="21" t="s">
        <v>248</v>
      </c>
      <c r="C56" s="23" t="s">
        <v>133</v>
      </c>
      <c r="D56" s="24">
        <v>1851</v>
      </c>
      <c r="E56" s="24">
        <v>14863</v>
      </c>
      <c r="F56" s="24">
        <v>47076068</v>
      </c>
      <c r="G56" s="24">
        <v>623</v>
      </c>
      <c r="H56" s="24">
        <v>1872</v>
      </c>
      <c r="I56" s="24">
        <v>21300102</v>
      </c>
      <c r="J56" s="24">
        <v>3</v>
      </c>
      <c r="K56" s="24">
        <v>3</v>
      </c>
      <c r="L56" s="24">
        <v>114976</v>
      </c>
      <c r="M56" s="24">
        <v>22</v>
      </c>
      <c r="N56" s="24">
        <v>22</v>
      </c>
      <c r="O56" s="24">
        <v>1080000</v>
      </c>
      <c r="P56" s="24">
        <v>1134</v>
      </c>
      <c r="Q56" s="24">
        <v>12287</v>
      </c>
      <c r="R56" s="24">
        <v>23554990</v>
      </c>
      <c r="S56" s="24">
        <v>69</v>
      </c>
      <c r="T56" s="24">
        <v>679</v>
      </c>
      <c r="U56" s="24">
        <v>1026000</v>
      </c>
    </row>
    <row r="57" spans="1:21" s="18" customFormat="1" ht="15.75" customHeight="1" x14ac:dyDescent="0.2">
      <c r="A57" s="76"/>
      <c r="B57" s="21" t="s">
        <v>212</v>
      </c>
      <c r="C57" s="23" t="s">
        <v>134</v>
      </c>
      <c r="D57" s="24">
        <v>66</v>
      </c>
      <c r="E57" s="24">
        <v>554</v>
      </c>
      <c r="F57" s="24">
        <v>1579188</v>
      </c>
      <c r="G57" s="24">
        <v>18</v>
      </c>
      <c r="H57" s="24">
        <v>54</v>
      </c>
      <c r="I57" s="24">
        <v>627558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47</v>
      </c>
      <c r="Q57" s="24">
        <v>484</v>
      </c>
      <c r="R57" s="24">
        <v>927630</v>
      </c>
      <c r="S57" s="24">
        <v>1</v>
      </c>
      <c r="T57" s="24">
        <v>16</v>
      </c>
      <c r="U57" s="24">
        <v>24000</v>
      </c>
    </row>
    <row r="58" spans="1:21" s="18" customFormat="1" ht="15.75" customHeight="1" x14ac:dyDescent="0.2">
      <c r="A58" s="76"/>
      <c r="B58" s="22" t="s">
        <v>333</v>
      </c>
      <c r="C58" s="23" t="s">
        <v>129</v>
      </c>
      <c r="D58" s="24">
        <v>15</v>
      </c>
      <c r="E58" s="24">
        <v>135</v>
      </c>
      <c r="F58" s="24">
        <v>414459</v>
      </c>
      <c r="G58" s="24">
        <v>2</v>
      </c>
      <c r="H58" s="24">
        <v>6</v>
      </c>
      <c r="I58" s="24">
        <v>71160</v>
      </c>
      <c r="J58" s="24">
        <v>0</v>
      </c>
      <c r="K58" s="24">
        <v>0</v>
      </c>
      <c r="L58" s="24">
        <v>0</v>
      </c>
      <c r="M58" s="24">
        <v>2</v>
      </c>
      <c r="N58" s="24">
        <v>2</v>
      </c>
      <c r="O58" s="24">
        <v>100000</v>
      </c>
      <c r="P58" s="24">
        <v>11</v>
      </c>
      <c r="Q58" s="24">
        <v>127</v>
      </c>
      <c r="R58" s="24">
        <v>243299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130</v>
      </c>
      <c r="D59" s="27">
        <v>20</v>
      </c>
      <c r="E59" s="27">
        <v>221</v>
      </c>
      <c r="F59" s="27">
        <v>461315</v>
      </c>
      <c r="G59" s="27">
        <v>2</v>
      </c>
      <c r="H59" s="27">
        <v>6</v>
      </c>
      <c r="I59" s="27">
        <v>51160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17</v>
      </c>
      <c r="Q59" s="27">
        <v>211</v>
      </c>
      <c r="R59" s="27">
        <v>404155</v>
      </c>
      <c r="S59" s="27">
        <v>1</v>
      </c>
      <c r="T59" s="27">
        <v>4</v>
      </c>
      <c r="U59" s="27">
        <v>6000</v>
      </c>
    </row>
    <row r="60" spans="1:21" ht="15.75" customHeight="1" x14ac:dyDescent="0.2">
      <c r="A60" s="72" t="s">
        <v>315</v>
      </c>
      <c r="B60" s="73"/>
      <c r="C60" s="15" t="s">
        <v>138</v>
      </c>
      <c r="D60" s="16">
        <v>1275</v>
      </c>
      <c r="E60" s="16">
        <v>11349</v>
      </c>
      <c r="F60" s="16">
        <v>28531351</v>
      </c>
      <c r="G60" s="16">
        <v>341</v>
      </c>
      <c r="H60" s="16">
        <v>1128</v>
      </c>
      <c r="I60" s="16">
        <v>8940095</v>
      </c>
      <c r="J60" s="16">
        <v>1</v>
      </c>
      <c r="K60" s="16">
        <v>1</v>
      </c>
      <c r="L60" s="16">
        <v>33034</v>
      </c>
      <c r="M60" s="16">
        <v>1</v>
      </c>
      <c r="N60" s="16">
        <v>1</v>
      </c>
      <c r="O60" s="16">
        <v>50000</v>
      </c>
      <c r="P60" s="16">
        <v>930</v>
      </c>
      <c r="Q60" s="16">
        <v>10143</v>
      </c>
      <c r="R60" s="16">
        <v>19404222</v>
      </c>
      <c r="S60" s="16">
        <v>2</v>
      </c>
      <c r="T60" s="16">
        <v>76</v>
      </c>
      <c r="U60" s="16">
        <v>104000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131</v>
      </c>
      <c r="D61" s="64">
        <v>155</v>
      </c>
      <c r="E61" s="64">
        <v>1501</v>
      </c>
      <c r="F61" s="64">
        <v>3261344</v>
      </c>
      <c r="G61" s="64">
        <v>26</v>
      </c>
      <c r="H61" s="64">
        <v>81</v>
      </c>
      <c r="I61" s="64">
        <v>549472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129</v>
      </c>
      <c r="Q61" s="64">
        <v>1406</v>
      </c>
      <c r="R61" s="64">
        <v>2690872</v>
      </c>
      <c r="S61" s="64">
        <v>0</v>
      </c>
      <c r="T61" s="64">
        <v>14</v>
      </c>
      <c r="U61" s="64">
        <v>21000</v>
      </c>
    </row>
    <row r="62" spans="1:21" s="18" customFormat="1" ht="15.75" customHeight="1" x14ac:dyDescent="0.2">
      <c r="A62" s="92"/>
      <c r="B62" s="19" t="s">
        <v>211</v>
      </c>
      <c r="C62" s="42" t="s">
        <v>132</v>
      </c>
      <c r="D62" s="20">
        <v>142</v>
      </c>
      <c r="E62" s="20">
        <v>1382</v>
      </c>
      <c r="F62" s="20">
        <v>2974405</v>
      </c>
      <c r="G62" s="20">
        <v>23</v>
      </c>
      <c r="H62" s="20">
        <v>72</v>
      </c>
      <c r="I62" s="20">
        <v>473389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119</v>
      </c>
      <c r="Q62" s="20">
        <v>1296</v>
      </c>
      <c r="R62" s="20">
        <v>2480016</v>
      </c>
      <c r="S62" s="20">
        <v>0</v>
      </c>
      <c r="T62" s="20">
        <v>14</v>
      </c>
      <c r="U62" s="20">
        <v>21000</v>
      </c>
    </row>
    <row r="63" spans="1:21" s="18" customFormat="1" ht="15.75" customHeight="1" x14ac:dyDescent="0.2">
      <c r="A63" s="92"/>
      <c r="B63" s="21" t="s">
        <v>248</v>
      </c>
      <c r="C63" s="42" t="s">
        <v>133</v>
      </c>
      <c r="D63" s="20">
        <v>141</v>
      </c>
      <c r="E63" s="20">
        <v>1370</v>
      </c>
      <c r="F63" s="20">
        <v>2951413</v>
      </c>
      <c r="G63" s="20">
        <v>23</v>
      </c>
      <c r="H63" s="20">
        <v>72</v>
      </c>
      <c r="I63" s="20">
        <v>473389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118</v>
      </c>
      <c r="Q63" s="20">
        <v>1284</v>
      </c>
      <c r="R63" s="20">
        <v>2457024</v>
      </c>
      <c r="S63" s="20">
        <v>0</v>
      </c>
      <c r="T63" s="20">
        <v>14</v>
      </c>
      <c r="U63" s="20">
        <v>21000</v>
      </c>
    </row>
    <row r="64" spans="1:21" s="18" customFormat="1" ht="15.75" customHeight="1" x14ac:dyDescent="0.2">
      <c r="A64" s="92"/>
      <c r="B64" s="21" t="s">
        <v>212</v>
      </c>
      <c r="C64" s="42" t="s">
        <v>134</v>
      </c>
      <c r="D64" s="20">
        <v>1</v>
      </c>
      <c r="E64" s="20">
        <v>12</v>
      </c>
      <c r="F64" s="20">
        <v>22992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12</v>
      </c>
      <c r="R64" s="20">
        <v>22992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129</v>
      </c>
      <c r="D65" s="20">
        <v>2</v>
      </c>
      <c r="E65" s="20">
        <v>21</v>
      </c>
      <c r="F65" s="20">
        <v>45321</v>
      </c>
      <c r="G65" s="20">
        <v>1</v>
      </c>
      <c r="H65" s="20">
        <v>3</v>
      </c>
      <c r="I65" s="20">
        <v>10869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18</v>
      </c>
      <c r="R65" s="20">
        <v>34452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130</v>
      </c>
      <c r="D66" s="20">
        <v>11</v>
      </c>
      <c r="E66" s="20">
        <v>98</v>
      </c>
      <c r="F66" s="20">
        <v>241618</v>
      </c>
      <c r="G66" s="20">
        <v>2</v>
      </c>
      <c r="H66" s="20">
        <v>6</v>
      </c>
      <c r="I66" s="20">
        <v>65214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9</v>
      </c>
      <c r="Q66" s="20">
        <v>92</v>
      </c>
      <c r="R66" s="20">
        <v>176404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131</v>
      </c>
      <c r="D67" s="64">
        <v>1120</v>
      </c>
      <c r="E67" s="64">
        <v>9848</v>
      </c>
      <c r="F67" s="64">
        <v>25270007</v>
      </c>
      <c r="G67" s="64">
        <v>315</v>
      </c>
      <c r="H67" s="64">
        <v>1047</v>
      </c>
      <c r="I67" s="64">
        <v>8390623</v>
      </c>
      <c r="J67" s="64">
        <v>1</v>
      </c>
      <c r="K67" s="64">
        <v>1</v>
      </c>
      <c r="L67" s="64">
        <v>33034</v>
      </c>
      <c r="M67" s="64">
        <v>1</v>
      </c>
      <c r="N67" s="64">
        <v>1</v>
      </c>
      <c r="O67" s="64">
        <v>50000</v>
      </c>
      <c r="P67" s="64">
        <v>801</v>
      </c>
      <c r="Q67" s="64">
        <v>8737</v>
      </c>
      <c r="R67" s="64">
        <v>16713350</v>
      </c>
      <c r="S67" s="64">
        <v>2</v>
      </c>
      <c r="T67" s="64">
        <v>62</v>
      </c>
      <c r="U67" s="64">
        <v>83000</v>
      </c>
    </row>
    <row r="68" spans="1:21" s="18" customFormat="1" ht="15.75" customHeight="1" x14ac:dyDescent="0.2">
      <c r="A68" s="76"/>
      <c r="B68" s="22" t="s">
        <v>211</v>
      </c>
      <c r="C68" s="23" t="s">
        <v>132</v>
      </c>
      <c r="D68" s="24">
        <v>1083</v>
      </c>
      <c r="E68" s="24">
        <v>9419</v>
      </c>
      <c r="F68" s="24">
        <v>24409400</v>
      </c>
      <c r="G68" s="24">
        <v>313</v>
      </c>
      <c r="H68" s="24">
        <v>1041</v>
      </c>
      <c r="I68" s="24">
        <v>8325409</v>
      </c>
      <c r="J68" s="24">
        <v>1</v>
      </c>
      <c r="K68" s="24">
        <v>1</v>
      </c>
      <c r="L68" s="24">
        <v>33034</v>
      </c>
      <c r="M68" s="24">
        <v>1</v>
      </c>
      <c r="N68" s="24">
        <v>1</v>
      </c>
      <c r="O68" s="24">
        <v>50000</v>
      </c>
      <c r="P68" s="24">
        <v>766</v>
      </c>
      <c r="Q68" s="24">
        <v>8314</v>
      </c>
      <c r="R68" s="24">
        <v>15917957</v>
      </c>
      <c r="S68" s="24">
        <v>2</v>
      </c>
      <c r="T68" s="24">
        <v>62</v>
      </c>
      <c r="U68" s="24">
        <v>83000</v>
      </c>
    </row>
    <row r="69" spans="1:21" s="18" customFormat="1" ht="15.75" customHeight="1" x14ac:dyDescent="0.2">
      <c r="A69" s="76"/>
      <c r="B69" s="21" t="s">
        <v>248</v>
      </c>
      <c r="C69" s="23" t="s">
        <v>133</v>
      </c>
      <c r="D69" s="24">
        <v>1063</v>
      </c>
      <c r="E69" s="24">
        <v>9271</v>
      </c>
      <c r="F69" s="24">
        <v>23966209</v>
      </c>
      <c r="G69" s="24">
        <v>305</v>
      </c>
      <c r="H69" s="24">
        <v>1017</v>
      </c>
      <c r="I69" s="24">
        <v>8118029</v>
      </c>
      <c r="J69" s="24">
        <v>1</v>
      </c>
      <c r="K69" s="24">
        <v>1</v>
      </c>
      <c r="L69" s="24">
        <v>33034</v>
      </c>
      <c r="M69" s="24">
        <v>1</v>
      </c>
      <c r="N69" s="24">
        <v>1</v>
      </c>
      <c r="O69" s="24">
        <v>50000</v>
      </c>
      <c r="P69" s="24">
        <v>754</v>
      </c>
      <c r="Q69" s="24">
        <v>8190</v>
      </c>
      <c r="R69" s="24">
        <v>15682146</v>
      </c>
      <c r="S69" s="24">
        <v>2</v>
      </c>
      <c r="T69" s="24">
        <v>62</v>
      </c>
      <c r="U69" s="24">
        <v>83000</v>
      </c>
    </row>
    <row r="70" spans="1:21" s="18" customFormat="1" ht="15.75" customHeight="1" x14ac:dyDescent="0.2">
      <c r="A70" s="76"/>
      <c r="B70" s="21" t="s">
        <v>212</v>
      </c>
      <c r="C70" s="23" t="s">
        <v>134</v>
      </c>
      <c r="D70" s="24">
        <v>20</v>
      </c>
      <c r="E70" s="24">
        <v>148</v>
      </c>
      <c r="F70" s="24">
        <v>443191</v>
      </c>
      <c r="G70" s="24">
        <v>8</v>
      </c>
      <c r="H70" s="24">
        <v>24</v>
      </c>
      <c r="I70" s="24">
        <v>207380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12</v>
      </c>
      <c r="Q70" s="24">
        <v>124</v>
      </c>
      <c r="R70" s="24">
        <v>235811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129</v>
      </c>
      <c r="D71" s="24">
        <v>15</v>
      </c>
      <c r="E71" s="24">
        <v>186</v>
      </c>
      <c r="F71" s="24">
        <v>367918</v>
      </c>
      <c r="G71" s="24">
        <v>1</v>
      </c>
      <c r="H71" s="24">
        <v>3</v>
      </c>
      <c r="I71" s="24">
        <v>32607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14</v>
      </c>
      <c r="Q71" s="24">
        <v>183</v>
      </c>
      <c r="R71" s="24">
        <v>335311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130</v>
      </c>
      <c r="D72" s="27">
        <v>22</v>
      </c>
      <c r="E72" s="27">
        <v>243</v>
      </c>
      <c r="F72" s="27">
        <v>492689</v>
      </c>
      <c r="G72" s="27">
        <v>1</v>
      </c>
      <c r="H72" s="27">
        <v>3</v>
      </c>
      <c r="I72" s="27">
        <v>32607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21</v>
      </c>
      <c r="Q72" s="27">
        <v>240</v>
      </c>
      <c r="R72" s="27">
        <v>460082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312</v>
      </c>
      <c r="B73" s="73"/>
      <c r="C73" s="15" t="s">
        <v>139</v>
      </c>
      <c r="D73" s="16">
        <v>1205</v>
      </c>
      <c r="E73" s="16">
        <v>9734</v>
      </c>
      <c r="F73" s="16">
        <v>25593887</v>
      </c>
      <c r="G73" s="16">
        <v>438</v>
      </c>
      <c r="H73" s="16">
        <v>724</v>
      </c>
      <c r="I73" s="16">
        <v>8358450</v>
      </c>
      <c r="J73" s="16">
        <v>33</v>
      </c>
      <c r="K73" s="16">
        <v>48</v>
      </c>
      <c r="L73" s="16">
        <v>136766</v>
      </c>
      <c r="M73" s="16">
        <v>6</v>
      </c>
      <c r="N73" s="16">
        <v>6</v>
      </c>
      <c r="O73" s="16">
        <v>134230</v>
      </c>
      <c r="P73" s="16">
        <v>691</v>
      </c>
      <c r="Q73" s="16">
        <v>8525</v>
      </c>
      <c r="R73" s="16">
        <v>16327769</v>
      </c>
      <c r="S73" s="16">
        <v>37</v>
      </c>
      <c r="T73" s="16">
        <v>431</v>
      </c>
      <c r="U73" s="16">
        <v>636672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131</v>
      </c>
      <c r="D74" s="64">
        <v>91</v>
      </c>
      <c r="E74" s="64">
        <v>952</v>
      </c>
      <c r="F74" s="64">
        <v>2089727</v>
      </c>
      <c r="G74" s="64">
        <v>16</v>
      </c>
      <c r="H74" s="64">
        <v>31</v>
      </c>
      <c r="I74" s="64">
        <v>326590</v>
      </c>
      <c r="J74" s="64">
        <v>0</v>
      </c>
      <c r="K74" s="64">
        <v>0</v>
      </c>
      <c r="L74" s="64">
        <v>0</v>
      </c>
      <c r="M74" s="64">
        <v>1</v>
      </c>
      <c r="N74" s="64">
        <v>1</v>
      </c>
      <c r="O74" s="64">
        <v>3230</v>
      </c>
      <c r="P74" s="64">
        <v>74</v>
      </c>
      <c r="Q74" s="64">
        <v>913</v>
      </c>
      <c r="R74" s="64">
        <v>1749407</v>
      </c>
      <c r="S74" s="64">
        <v>0</v>
      </c>
      <c r="T74" s="64">
        <v>7</v>
      </c>
      <c r="U74" s="64">
        <v>10500</v>
      </c>
    </row>
    <row r="75" spans="1:21" s="18" customFormat="1" ht="15.75" customHeight="1" x14ac:dyDescent="0.2">
      <c r="A75" s="92"/>
      <c r="B75" s="19" t="s">
        <v>211</v>
      </c>
      <c r="C75" s="42" t="s">
        <v>132</v>
      </c>
      <c r="D75" s="20">
        <v>91</v>
      </c>
      <c r="E75" s="20">
        <v>945</v>
      </c>
      <c r="F75" s="20">
        <v>2076370</v>
      </c>
      <c r="G75" s="20">
        <v>16</v>
      </c>
      <c r="H75" s="20">
        <v>31</v>
      </c>
      <c r="I75" s="20">
        <v>326590</v>
      </c>
      <c r="J75" s="20">
        <v>0</v>
      </c>
      <c r="K75" s="20">
        <v>0</v>
      </c>
      <c r="L75" s="20">
        <v>0</v>
      </c>
      <c r="M75" s="20">
        <v>1</v>
      </c>
      <c r="N75" s="20">
        <v>1</v>
      </c>
      <c r="O75" s="20">
        <v>3230</v>
      </c>
      <c r="P75" s="20">
        <v>74</v>
      </c>
      <c r="Q75" s="20">
        <v>906</v>
      </c>
      <c r="R75" s="20">
        <v>1736050</v>
      </c>
      <c r="S75" s="20">
        <v>0</v>
      </c>
      <c r="T75" s="20">
        <v>7</v>
      </c>
      <c r="U75" s="20">
        <v>10500</v>
      </c>
    </row>
    <row r="76" spans="1:21" s="18" customFormat="1" ht="15.75" customHeight="1" x14ac:dyDescent="0.2">
      <c r="A76" s="92"/>
      <c r="B76" s="21" t="s">
        <v>248</v>
      </c>
      <c r="C76" s="42" t="s">
        <v>133</v>
      </c>
      <c r="D76" s="20">
        <v>91</v>
      </c>
      <c r="E76" s="20">
        <v>945</v>
      </c>
      <c r="F76" s="20">
        <v>2076370</v>
      </c>
      <c r="G76" s="20">
        <v>16</v>
      </c>
      <c r="H76" s="20">
        <v>31</v>
      </c>
      <c r="I76" s="20">
        <v>326590</v>
      </c>
      <c r="J76" s="20">
        <v>0</v>
      </c>
      <c r="K76" s="20">
        <v>0</v>
      </c>
      <c r="L76" s="20">
        <v>0</v>
      </c>
      <c r="M76" s="20">
        <v>1</v>
      </c>
      <c r="N76" s="20">
        <v>1</v>
      </c>
      <c r="O76" s="20">
        <v>3230</v>
      </c>
      <c r="P76" s="20">
        <v>74</v>
      </c>
      <c r="Q76" s="20">
        <v>906</v>
      </c>
      <c r="R76" s="20">
        <v>1736050</v>
      </c>
      <c r="S76" s="20">
        <v>0</v>
      </c>
      <c r="T76" s="20">
        <v>7</v>
      </c>
      <c r="U76" s="20">
        <v>10500</v>
      </c>
    </row>
    <row r="77" spans="1:21" s="18" customFormat="1" ht="15.75" customHeight="1" x14ac:dyDescent="0.2">
      <c r="A77" s="92"/>
      <c r="B77" s="21" t="s">
        <v>212</v>
      </c>
      <c r="C77" s="42" t="s">
        <v>134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129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130</v>
      </c>
      <c r="D79" s="20">
        <v>0</v>
      </c>
      <c r="E79" s="20">
        <v>7</v>
      </c>
      <c r="F79" s="20">
        <v>13357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7</v>
      </c>
      <c r="R79" s="20">
        <v>13357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131</v>
      </c>
      <c r="D80" s="64">
        <v>1114</v>
      </c>
      <c r="E80" s="64">
        <v>8782</v>
      </c>
      <c r="F80" s="64">
        <v>23504160</v>
      </c>
      <c r="G80" s="64">
        <v>422</v>
      </c>
      <c r="H80" s="64">
        <v>693</v>
      </c>
      <c r="I80" s="64">
        <v>8031860</v>
      </c>
      <c r="J80" s="64">
        <v>33</v>
      </c>
      <c r="K80" s="64">
        <v>48</v>
      </c>
      <c r="L80" s="64">
        <v>136766</v>
      </c>
      <c r="M80" s="64">
        <v>5</v>
      </c>
      <c r="N80" s="64">
        <v>5</v>
      </c>
      <c r="O80" s="64">
        <v>131000</v>
      </c>
      <c r="P80" s="64">
        <v>617</v>
      </c>
      <c r="Q80" s="64">
        <v>7612</v>
      </c>
      <c r="R80" s="64">
        <v>14578362</v>
      </c>
      <c r="S80" s="64">
        <v>37</v>
      </c>
      <c r="T80" s="64">
        <v>424</v>
      </c>
      <c r="U80" s="64">
        <v>626172</v>
      </c>
    </row>
    <row r="81" spans="1:21" s="18" customFormat="1" ht="15.75" customHeight="1" x14ac:dyDescent="0.2">
      <c r="A81" s="76"/>
      <c r="B81" s="22" t="s">
        <v>211</v>
      </c>
      <c r="C81" s="23" t="s">
        <v>132</v>
      </c>
      <c r="D81" s="24">
        <v>1034</v>
      </c>
      <c r="E81" s="24">
        <v>8300</v>
      </c>
      <c r="F81" s="24">
        <v>21862287</v>
      </c>
      <c r="G81" s="24">
        <v>386</v>
      </c>
      <c r="H81" s="24">
        <v>632</v>
      </c>
      <c r="I81" s="24">
        <v>7306570</v>
      </c>
      <c r="J81" s="24">
        <v>32</v>
      </c>
      <c r="K81" s="24">
        <v>47</v>
      </c>
      <c r="L81" s="24">
        <v>29170</v>
      </c>
      <c r="M81" s="24">
        <v>4</v>
      </c>
      <c r="N81" s="24">
        <v>4</v>
      </c>
      <c r="O81" s="24">
        <v>118000</v>
      </c>
      <c r="P81" s="24">
        <v>577</v>
      </c>
      <c r="Q81" s="24">
        <v>7225</v>
      </c>
      <c r="R81" s="24">
        <v>13836375</v>
      </c>
      <c r="S81" s="24">
        <v>35</v>
      </c>
      <c r="T81" s="24">
        <v>392</v>
      </c>
      <c r="U81" s="24">
        <v>572172</v>
      </c>
    </row>
    <row r="82" spans="1:21" s="18" customFormat="1" ht="15.75" customHeight="1" x14ac:dyDescent="0.2">
      <c r="A82" s="76"/>
      <c r="B82" s="21" t="s">
        <v>248</v>
      </c>
      <c r="C82" s="23" t="s">
        <v>133</v>
      </c>
      <c r="D82" s="24">
        <v>999</v>
      </c>
      <c r="E82" s="24">
        <v>8016</v>
      </c>
      <c r="F82" s="24">
        <v>21190329</v>
      </c>
      <c r="G82" s="24">
        <v>377</v>
      </c>
      <c r="H82" s="24">
        <v>618</v>
      </c>
      <c r="I82" s="24">
        <v>7151910</v>
      </c>
      <c r="J82" s="24">
        <v>32</v>
      </c>
      <c r="K82" s="24">
        <v>47</v>
      </c>
      <c r="L82" s="24">
        <v>29170</v>
      </c>
      <c r="M82" s="24">
        <v>4</v>
      </c>
      <c r="N82" s="24">
        <v>4</v>
      </c>
      <c r="O82" s="24">
        <v>118000</v>
      </c>
      <c r="P82" s="24">
        <v>551</v>
      </c>
      <c r="Q82" s="24">
        <v>6955</v>
      </c>
      <c r="R82" s="24">
        <v>13319077</v>
      </c>
      <c r="S82" s="24">
        <v>35</v>
      </c>
      <c r="T82" s="24">
        <v>392</v>
      </c>
      <c r="U82" s="24">
        <v>572172</v>
      </c>
    </row>
    <row r="83" spans="1:21" s="18" customFormat="1" ht="15.75" customHeight="1" x14ac:dyDescent="0.2">
      <c r="A83" s="76"/>
      <c r="B83" s="21" t="s">
        <v>212</v>
      </c>
      <c r="C83" s="23" t="s">
        <v>134</v>
      </c>
      <c r="D83" s="24">
        <v>35</v>
      </c>
      <c r="E83" s="24">
        <v>284</v>
      </c>
      <c r="F83" s="24">
        <v>671958</v>
      </c>
      <c r="G83" s="24">
        <v>9</v>
      </c>
      <c r="H83" s="24">
        <v>14</v>
      </c>
      <c r="I83" s="24">
        <v>154660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26</v>
      </c>
      <c r="Q83" s="24">
        <v>270</v>
      </c>
      <c r="R83" s="24">
        <v>517298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129</v>
      </c>
      <c r="D84" s="24">
        <v>32</v>
      </c>
      <c r="E84" s="24">
        <v>201</v>
      </c>
      <c r="F84" s="24">
        <v>652187</v>
      </c>
      <c r="G84" s="24">
        <v>15</v>
      </c>
      <c r="H84" s="24">
        <v>26</v>
      </c>
      <c r="I84" s="24">
        <v>309140</v>
      </c>
      <c r="J84" s="24">
        <v>0</v>
      </c>
      <c r="K84" s="24">
        <v>0</v>
      </c>
      <c r="L84" s="24">
        <v>0</v>
      </c>
      <c r="M84" s="24">
        <v>1</v>
      </c>
      <c r="N84" s="24">
        <v>1</v>
      </c>
      <c r="O84" s="24">
        <v>13000</v>
      </c>
      <c r="P84" s="24">
        <v>15</v>
      </c>
      <c r="Q84" s="24">
        <v>151</v>
      </c>
      <c r="R84" s="24">
        <v>289547</v>
      </c>
      <c r="S84" s="24">
        <v>1</v>
      </c>
      <c r="T84" s="24">
        <v>23</v>
      </c>
      <c r="U84" s="24">
        <v>40500</v>
      </c>
    </row>
    <row r="85" spans="1:21" s="18" customFormat="1" ht="15.75" customHeight="1" x14ac:dyDescent="0.2">
      <c r="A85" s="77"/>
      <c r="B85" s="25" t="s">
        <v>221</v>
      </c>
      <c r="C85" s="26" t="s">
        <v>130</v>
      </c>
      <c r="D85" s="27">
        <v>48</v>
      </c>
      <c r="E85" s="27">
        <v>281</v>
      </c>
      <c r="F85" s="27">
        <v>989686</v>
      </c>
      <c r="G85" s="27">
        <v>21</v>
      </c>
      <c r="H85" s="27">
        <v>35</v>
      </c>
      <c r="I85" s="27">
        <v>416150</v>
      </c>
      <c r="J85" s="27">
        <v>1</v>
      </c>
      <c r="K85" s="27">
        <v>1</v>
      </c>
      <c r="L85" s="27">
        <v>107596</v>
      </c>
      <c r="M85" s="27">
        <v>0</v>
      </c>
      <c r="N85" s="27">
        <v>0</v>
      </c>
      <c r="O85" s="27">
        <v>0</v>
      </c>
      <c r="P85" s="27">
        <v>25</v>
      </c>
      <c r="Q85" s="27">
        <v>236</v>
      </c>
      <c r="R85" s="27">
        <v>452440</v>
      </c>
      <c r="S85" s="27">
        <v>1</v>
      </c>
      <c r="T85" s="27">
        <v>9</v>
      </c>
      <c r="U85" s="27">
        <v>13500</v>
      </c>
    </row>
    <row r="86" spans="1:21" ht="15.75" customHeight="1" x14ac:dyDescent="0.2">
      <c r="A86" s="72" t="s">
        <v>220</v>
      </c>
      <c r="B86" s="73"/>
      <c r="C86" s="15" t="s">
        <v>146</v>
      </c>
      <c r="D86" s="16">
        <v>570</v>
      </c>
      <c r="E86" s="16">
        <v>5866</v>
      </c>
      <c r="F86" s="16">
        <v>11954297</v>
      </c>
      <c r="G86" s="16">
        <v>43</v>
      </c>
      <c r="H86" s="16">
        <v>132</v>
      </c>
      <c r="I86" s="16">
        <v>1166197</v>
      </c>
      <c r="J86" s="16">
        <v>25</v>
      </c>
      <c r="K86" s="16">
        <v>111</v>
      </c>
      <c r="L86" s="16">
        <v>91302</v>
      </c>
      <c r="M86" s="16">
        <v>0</v>
      </c>
      <c r="N86" s="16">
        <v>0</v>
      </c>
      <c r="O86" s="16">
        <v>0</v>
      </c>
      <c r="P86" s="16">
        <v>497</v>
      </c>
      <c r="Q86" s="16">
        <v>5518</v>
      </c>
      <c r="R86" s="16">
        <v>10539298</v>
      </c>
      <c r="S86" s="16">
        <v>5</v>
      </c>
      <c r="T86" s="16">
        <v>105</v>
      </c>
      <c r="U86" s="16">
        <v>157500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140</v>
      </c>
      <c r="D87" s="64">
        <v>81</v>
      </c>
      <c r="E87" s="64">
        <v>894</v>
      </c>
      <c r="F87" s="64">
        <v>1693465</v>
      </c>
      <c r="G87" s="64">
        <v>0</v>
      </c>
      <c r="H87" s="64">
        <v>0</v>
      </c>
      <c r="I87" s="64">
        <v>0</v>
      </c>
      <c r="J87" s="64">
        <v>4</v>
      </c>
      <c r="K87" s="64">
        <v>25</v>
      </c>
      <c r="L87" s="64">
        <v>34406</v>
      </c>
      <c r="M87" s="64">
        <v>0</v>
      </c>
      <c r="N87" s="64">
        <v>0</v>
      </c>
      <c r="O87" s="64">
        <v>0</v>
      </c>
      <c r="P87" s="64">
        <v>75</v>
      </c>
      <c r="Q87" s="64">
        <v>855</v>
      </c>
      <c r="R87" s="64">
        <v>1638059</v>
      </c>
      <c r="S87" s="64">
        <v>2</v>
      </c>
      <c r="T87" s="64">
        <v>14</v>
      </c>
      <c r="U87" s="64">
        <v>21000</v>
      </c>
    </row>
    <row r="88" spans="1:21" s="18" customFormat="1" ht="15.75" customHeight="1" x14ac:dyDescent="0.2">
      <c r="A88" s="92"/>
      <c r="B88" s="19" t="s">
        <v>211</v>
      </c>
      <c r="C88" s="42" t="s">
        <v>141</v>
      </c>
      <c r="D88" s="20">
        <v>77</v>
      </c>
      <c r="E88" s="20">
        <v>875</v>
      </c>
      <c r="F88" s="20">
        <v>1658199</v>
      </c>
      <c r="G88" s="20">
        <v>0</v>
      </c>
      <c r="H88" s="20">
        <v>0</v>
      </c>
      <c r="I88" s="20">
        <v>0</v>
      </c>
      <c r="J88" s="20">
        <v>4</v>
      </c>
      <c r="K88" s="20">
        <v>25</v>
      </c>
      <c r="L88" s="20">
        <v>34406</v>
      </c>
      <c r="M88" s="20">
        <v>0</v>
      </c>
      <c r="N88" s="20">
        <v>0</v>
      </c>
      <c r="O88" s="20">
        <v>0</v>
      </c>
      <c r="P88" s="20">
        <v>72</v>
      </c>
      <c r="Q88" s="20">
        <v>839</v>
      </c>
      <c r="R88" s="20">
        <v>1607293</v>
      </c>
      <c r="S88" s="20">
        <v>1</v>
      </c>
      <c r="T88" s="20">
        <v>11</v>
      </c>
      <c r="U88" s="20">
        <v>16500</v>
      </c>
    </row>
    <row r="89" spans="1:21" s="18" customFormat="1" ht="15.75" customHeight="1" x14ac:dyDescent="0.2">
      <c r="A89" s="92"/>
      <c r="B89" s="21" t="s">
        <v>248</v>
      </c>
      <c r="C89" s="42" t="s">
        <v>142</v>
      </c>
      <c r="D89" s="20">
        <v>73</v>
      </c>
      <c r="E89" s="20">
        <v>826</v>
      </c>
      <c r="F89" s="20">
        <v>1564326</v>
      </c>
      <c r="G89" s="20">
        <v>0</v>
      </c>
      <c r="H89" s="20">
        <v>0</v>
      </c>
      <c r="I89" s="20">
        <v>0</v>
      </c>
      <c r="J89" s="20">
        <v>4</v>
      </c>
      <c r="K89" s="20">
        <v>25</v>
      </c>
      <c r="L89" s="20">
        <v>34406</v>
      </c>
      <c r="M89" s="20">
        <v>0</v>
      </c>
      <c r="N89" s="20">
        <v>0</v>
      </c>
      <c r="O89" s="20">
        <v>0</v>
      </c>
      <c r="P89" s="20">
        <v>68</v>
      </c>
      <c r="Q89" s="20">
        <v>790</v>
      </c>
      <c r="R89" s="20">
        <v>1513420</v>
      </c>
      <c r="S89" s="20">
        <v>1</v>
      </c>
      <c r="T89" s="20">
        <v>11</v>
      </c>
      <c r="U89" s="20">
        <v>16500</v>
      </c>
    </row>
    <row r="90" spans="1:21" s="18" customFormat="1" ht="15.75" customHeight="1" x14ac:dyDescent="0.2">
      <c r="A90" s="92"/>
      <c r="B90" s="21" t="s">
        <v>212</v>
      </c>
      <c r="C90" s="42" t="s">
        <v>143</v>
      </c>
      <c r="D90" s="20">
        <v>4</v>
      </c>
      <c r="E90" s="20">
        <v>49</v>
      </c>
      <c r="F90" s="20">
        <v>93873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4</v>
      </c>
      <c r="Q90" s="20">
        <v>49</v>
      </c>
      <c r="R90" s="20">
        <v>93873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144</v>
      </c>
      <c r="D91" s="20">
        <v>1</v>
      </c>
      <c r="E91" s="20">
        <v>9</v>
      </c>
      <c r="F91" s="20">
        <v>17277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1</v>
      </c>
      <c r="Q91" s="20">
        <v>9</v>
      </c>
      <c r="R91" s="20">
        <v>17277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92"/>
      <c r="B92" s="19" t="s">
        <v>221</v>
      </c>
      <c r="C92" s="42" t="s">
        <v>145</v>
      </c>
      <c r="D92" s="20">
        <v>3</v>
      </c>
      <c r="E92" s="20">
        <v>10</v>
      </c>
      <c r="F92" s="20">
        <v>17989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2</v>
      </c>
      <c r="Q92" s="20">
        <v>7</v>
      </c>
      <c r="R92" s="20">
        <v>13489</v>
      </c>
      <c r="S92" s="20">
        <v>1</v>
      </c>
      <c r="T92" s="20">
        <v>3</v>
      </c>
      <c r="U92" s="20">
        <v>4500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140</v>
      </c>
      <c r="D93" s="64">
        <v>489</v>
      </c>
      <c r="E93" s="64">
        <v>4972</v>
      </c>
      <c r="F93" s="64">
        <v>10260832</v>
      </c>
      <c r="G93" s="64">
        <v>43</v>
      </c>
      <c r="H93" s="64">
        <v>132</v>
      </c>
      <c r="I93" s="64">
        <v>1166197</v>
      </c>
      <c r="J93" s="64">
        <v>21</v>
      </c>
      <c r="K93" s="64">
        <v>86</v>
      </c>
      <c r="L93" s="64">
        <v>56896</v>
      </c>
      <c r="M93" s="64">
        <v>0</v>
      </c>
      <c r="N93" s="64">
        <v>0</v>
      </c>
      <c r="O93" s="64">
        <v>0</v>
      </c>
      <c r="P93" s="64">
        <v>422</v>
      </c>
      <c r="Q93" s="64">
        <v>4663</v>
      </c>
      <c r="R93" s="64">
        <v>8901239</v>
      </c>
      <c r="S93" s="64">
        <v>3</v>
      </c>
      <c r="T93" s="64">
        <v>91</v>
      </c>
      <c r="U93" s="64">
        <v>136500</v>
      </c>
    </row>
    <row r="94" spans="1:21" s="18" customFormat="1" ht="15.75" customHeight="1" x14ac:dyDescent="0.2">
      <c r="A94" s="76"/>
      <c r="B94" s="22" t="s">
        <v>211</v>
      </c>
      <c r="C94" s="23" t="s">
        <v>141</v>
      </c>
      <c r="D94" s="24">
        <v>481</v>
      </c>
      <c r="E94" s="24">
        <v>4905</v>
      </c>
      <c r="F94" s="24">
        <v>10106776</v>
      </c>
      <c r="G94" s="24">
        <v>42</v>
      </c>
      <c r="H94" s="24">
        <v>129</v>
      </c>
      <c r="I94" s="24">
        <v>1133590</v>
      </c>
      <c r="J94" s="24">
        <v>20</v>
      </c>
      <c r="K94" s="24">
        <v>85</v>
      </c>
      <c r="L94" s="24">
        <v>56166</v>
      </c>
      <c r="M94" s="24">
        <v>0</v>
      </c>
      <c r="N94" s="24">
        <v>0</v>
      </c>
      <c r="O94" s="24">
        <v>0</v>
      </c>
      <c r="P94" s="24">
        <v>416</v>
      </c>
      <c r="Q94" s="24">
        <v>4600</v>
      </c>
      <c r="R94" s="24">
        <v>8780520</v>
      </c>
      <c r="S94" s="24">
        <v>3</v>
      </c>
      <c r="T94" s="24">
        <v>91</v>
      </c>
      <c r="U94" s="24">
        <v>136500</v>
      </c>
    </row>
    <row r="95" spans="1:21" s="18" customFormat="1" ht="15.75" customHeight="1" x14ac:dyDescent="0.2">
      <c r="A95" s="76"/>
      <c r="B95" s="21" t="s">
        <v>248</v>
      </c>
      <c r="C95" s="23" t="s">
        <v>142</v>
      </c>
      <c r="D95" s="24">
        <v>433</v>
      </c>
      <c r="E95" s="24">
        <v>4419</v>
      </c>
      <c r="F95" s="24">
        <v>9124263</v>
      </c>
      <c r="G95" s="24">
        <v>39</v>
      </c>
      <c r="H95" s="24">
        <v>120</v>
      </c>
      <c r="I95" s="24">
        <v>1060769</v>
      </c>
      <c r="J95" s="24">
        <v>19</v>
      </c>
      <c r="K95" s="24">
        <v>84</v>
      </c>
      <c r="L95" s="24">
        <v>53916</v>
      </c>
      <c r="M95" s="24">
        <v>0</v>
      </c>
      <c r="N95" s="24">
        <v>0</v>
      </c>
      <c r="O95" s="24">
        <v>0</v>
      </c>
      <c r="P95" s="24">
        <v>372</v>
      </c>
      <c r="Q95" s="24">
        <v>4136</v>
      </c>
      <c r="R95" s="24">
        <v>7891078</v>
      </c>
      <c r="S95" s="24">
        <v>3</v>
      </c>
      <c r="T95" s="24">
        <v>79</v>
      </c>
      <c r="U95" s="24">
        <v>118500</v>
      </c>
    </row>
    <row r="96" spans="1:21" s="18" customFormat="1" ht="15.75" customHeight="1" x14ac:dyDescent="0.2">
      <c r="A96" s="76"/>
      <c r="B96" s="21" t="s">
        <v>212</v>
      </c>
      <c r="C96" s="23" t="s">
        <v>143</v>
      </c>
      <c r="D96" s="24">
        <v>48</v>
      </c>
      <c r="E96" s="24">
        <v>486</v>
      </c>
      <c r="F96" s="24">
        <v>982513</v>
      </c>
      <c r="G96" s="24">
        <v>3</v>
      </c>
      <c r="H96" s="24">
        <v>9</v>
      </c>
      <c r="I96" s="24">
        <v>72821</v>
      </c>
      <c r="J96" s="24">
        <v>1</v>
      </c>
      <c r="K96" s="24">
        <v>1</v>
      </c>
      <c r="L96" s="24">
        <v>2250</v>
      </c>
      <c r="M96" s="24">
        <v>0</v>
      </c>
      <c r="N96" s="24">
        <v>0</v>
      </c>
      <c r="O96" s="24">
        <v>0</v>
      </c>
      <c r="P96" s="24">
        <v>44</v>
      </c>
      <c r="Q96" s="24">
        <v>464</v>
      </c>
      <c r="R96" s="24">
        <v>889442</v>
      </c>
      <c r="S96" s="24">
        <v>0</v>
      </c>
      <c r="T96" s="24">
        <v>12</v>
      </c>
      <c r="U96" s="24">
        <v>18000</v>
      </c>
    </row>
    <row r="97" spans="1:21" s="18" customFormat="1" ht="15.75" customHeight="1" x14ac:dyDescent="0.2">
      <c r="A97" s="76"/>
      <c r="B97" s="22" t="s">
        <v>333</v>
      </c>
      <c r="C97" s="23" t="s">
        <v>144</v>
      </c>
      <c r="D97" s="24">
        <v>4</v>
      </c>
      <c r="E97" s="24">
        <v>42</v>
      </c>
      <c r="F97" s="24">
        <v>79231</v>
      </c>
      <c r="G97" s="24">
        <v>0</v>
      </c>
      <c r="H97" s="24">
        <v>0</v>
      </c>
      <c r="I97" s="24">
        <v>0</v>
      </c>
      <c r="J97" s="24">
        <v>1</v>
      </c>
      <c r="K97" s="24">
        <v>1</v>
      </c>
      <c r="L97" s="24">
        <v>730</v>
      </c>
      <c r="M97" s="24">
        <v>0</v>
      </c>
      <c r="N97" s="24">
        <v>0</v>
      </c>
      <c r="O97" s="24">
        <v>0</v>
      </c>
      <c r="P97" s="24">
        <v>3</v>
      </c>
      <c r="Q97" s="24">
        <v>41</v>
      </c>
      <c r="R97" s="24">
        <v>78501</v>
      </c>
      <c r="S97" s="24">
        <v>0</v>
      </c>
      <c r="T97" s="24">
        <v>0</v>
      </c>
      <c r="U97" s="24">
        <v>0</v>
      </c>
    </row>
    <row r="98" spans="1:21" s="18" customFormat="1" ht="15.75" customHeight="1" x14ac:dyDescent="0.2">
      <c r="A98" s="77"/>
      <c r="B98" s="25" t="s">
        <v>221</v>
      </c>
      <c r="C98" s="26" t="s">
        <v>145</v>
      </c>
      <c r="D98" s="27">
        <v>4</v>
      </c>
      <c r="E98" s="27">
        <v>25</v>
      </c>
      <c r="F98" s="27">
        <v>74825</v>
      </c>
      <c r="G98" s="27">
        <v>1</v>
      </c>
      <c r="H98" s="27">
        <v>3</v>
      </c>
      <c r="I98" s="27">
        <v>32607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3</v>
      </c>
      <c r="Q98" s="27">
        <v>22</v>
      </c>
      <c r="R98" s="27">
        <v>42218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301</v>
      </c>
      <c r="B99" s="73"/>
      <c r="C99" s="15" t="s">
        <v>147</v>
      </c>
      <c r="D99" s="16">
        <v>1433</v>
      </c>
      <c r="E99" s="16">
        <v>13850</v>
      </c>
      <c r="F99" s="16">
        <v>31641189</v>
      </c>
      <c r="G99" s="16">
        <v>310</v>
      </c>
      <c r="H99" s="16">
        <v>628</v>
      </c>
      <c r="I99" s="16">
        <v>6556494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1111</v>
      </c>
      <c r="Q99" s="16">
        <v>13013</v>
      </c>
      <c r="R99" s="16">
        <v>24771195</v>
      </c>
      <c r="S99" s="16">
        <v>12</v>
      </c>
      <c r="T99" s="16">
        <v>209</v>
      </c>
      <c r="U99" s="16">
        <v>313500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140</v>
      </c>
      <c r="D100" s="64">
        <v>131</v>
      </c>
      <c r="E100" s="64">
        <v>1418</v>
      </c>
      <c r="F100" s="64">
        <v>2928796</v>
      </c>
      <c r="G100" s="64">
        <v>12</v>
      </c>
      <c r="H100" s="64">
        <v>26</v>
      </c>
      <c r="I100" s="64">
        <v>278693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119</v>
      </c>
      <c r="Q100" s="64">
        <v>1392</v>
      </c>
      <c r="R100" s="64">
        <v>2650103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92"/>
      <c r="B101" s="19" t="s">
        <v>211</v>
      </c>
      <c r="C101" s="42" t="s">
        <v>141</v>
      </c>
      <c r="D101" s="20">
        <v>131</v>
      </c>
      <c r="E101" s="20">
        <v>1418</v>
      </c>
      <c r="F101" s="20">
        <v>2928796</v>
      </c>
      <c r="G101" s="20">
        <v>12</v>
      </c>
      <c r="H101" s="20">
        <v>26</v>
      </c>
      <c r="I101" s="20">
        <v>278693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119</v>
      </c>
      <c r="Q101" s="20">
        <v>1392</v>
      </c>
      <c r="R101" s="20">
        <v>2650103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92"/>
      <c r="B102" s="21" t="s">
        <v>248</v>
      </c>
      <c r="C102" s="42" t="s">
        <v>142</v>
      </c>
      <c r="D102" s="20">
        <v>130</v>
      </c>
      <c r="E102" s="20">
        <v>1399</v>
      </c>
      <c r="F102" s="20">
        <v>2892447</v>
      </c>
      <c r="G102" s="20">
        <v>12</v>
      </c>
      <c r="H102" s="20">
        <v>26</v>
      </c>
      <c r="I102" s="20">
        <v>278693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118</v>
      </c>
      <c r="Q102" s="20">
        <v>1373</v>
      </c>
      <c r="R102" s="20">
        <v>2613754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92"/>
      <c r="B103" s="21" t="s">
        <v>212</v>
      </c>
      <c r="C103" s="42" t="s">
        <v>143</v>
      </c>
      <c r="D103" s="20">
        <v>1</v>
      </c>
      <c r="E103" s="20">
        <v>19</v>
      </c>
      <c r="F103" s="20">
        <v>36349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19</v>
      </c>
      <c r="R103" s="20">
        <v>36349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144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145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140</v>
      </c>
      <c r="D106" s="64">
        <v>1302</v>
      </c>
      <c r="E106" s="64">
        <v>12432</v>
      </c>
      <c r="F106" s="64">
        <v>28712393</v>
      </c>
      <c r="G106" s="64">
        <v>298</v>
      </c>
      <c r="H106" s="64">
        <v>602</v>
      </c>
      <c r="I106" s="64">
        <v>6277801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992</v>
      </c>
      <c r="Q106" s="64">
        <v>11621</v>
      </c>
      <c r="R106" s="64">
        <v>22121092</v>
      </c>
      <c r="S106" s="64">
        <v>12</v>
      </c>
      <c r="T106" s="64">
        <v>209</v>
      </c>
      <c r="U106" s="64">
        <v>313500</v>
      </c>
    </row>
    <row r="107" spans="1:21" s="18" customFormat="1" ht="15.75" customHeight="1" x14ac:dyDescent="0.2">
      <c r="A107" s="76"/>
      <c r="B107" s="22" t="s">
        <v>211</v>
      </c>
      <c r="C107" s="23" t="s">
        <v>141</v>
      </c>
      <c r="D107" s="24">
        <v>1278</v>
      </c>
      <c r="E107" s="24">
        <v>12205</v>
      </c>
      <c r="F107" s="24">
        <v>28219147</v>
      </c>
      <c r="G107" s="24">
        <v>294</v>
      </c>
      <c r="H107" s="24">
        <v>595</v>
      </c>
      <c r="I107" s="24">
        <v>6201718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973</v>
      </c>
      <c r="Q107" s="24">
        <v>11407</v>
      </c>
      <c r="R107" s="24">
        <v>21712929</v>
      </c>
      <c r="S107" s="24">
        <v>11</v>
      </c>
      <c r="T107" s="24">
        <v>203</v>
      </c>
      <c r="U107" s="24">
        <v>304500</v>
      </c>
    </row>
    <row r="108" spans="1:21" s="18" customFormat="1" ht="15.75" customHeight="1" x14ac:dyDescent="0.2">
      <c r="A108" s="76"/>
      <c r="B108" s="21" t="s">
        <v>248</v>
      </c>
      <c r="C108" s="23" t="s">
        <v>142</v>
      </c>
      <c r="D108" s="24">
        <v>1235</v>
      </c>
      <c r="E108" s="24">
        <v>11728</v>
      </c>
      <c r="F108" s="24">
        <v>27141241</v>
      </c>
      <c r="G108" s="24">
        <v>286</v>
      </c>
      <c r="H108" s="24">
        <v>576</v>
      </c>
      <c r="I108" s="24">
        <v>5995207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938</v>
      </c>
      <c r="Q108" s="24">
        <v>10949</v>
      </c>
      <c r="R108" s="24">
        <v>20841534</v>
      </c>
      <c r="S108" s="24">
        <v>11</v>
      </c>
      <c r="T108" s="24">
        <v>203</v>
      </c>
      <c r="U108" s="24">
        <v>304500</v>
      </c>
    </row>
    <row r="109" spans="1:21" s="18" customFormat="1" ht="15.75" customHeight="1" x14ac:dyDescent="0.2">
      <c r="A109" s="76"/>
      <c r="B109" s="21" t="s">
        <v>212</v>
      </c>
      <c r="C109" s="23" t="s">
        <v>143</v>
      </c>
      <c r="D109" s="24">
        <v>43</v>
      </c>
      <c r="E109" s="24">
        <v>477</v>
      </c>
      <c r="F109" s="24">
        <v>1077906</v>
      </c>
      <c r="G109" s="24">
        <v>8</v>
      </c>
      <c r="H109" s="24">
        <v>19</v>
      </c>
      <c r="I109" s="24">
        <v>206511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35</v>
      </c>
      <c r="Q109" s="24">
        <v>458</v>
      </c>
      <c r="R109" s="24">
        <v>871395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333</v>
      </c>
      <c r="C110" s="23" t="s">
        <v>144</v>
      </c>
      <c r="D110" s="24">
        <v>3</v>
      </c>
      <c r="E110" s="24">
        <v>11</v>
      </c>
      <c r="F110" s="24">
        <v>47979</v>
      </c>
      <c r="G110" s="24">
        <v>2</v>
      </c>
      <c r="H110" s="24">
        <v>3</v>
      </c>
      <c r="I110" s="24">
        <v>32607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1</v>
      </c>
      <c r="Q110" s="24">
        <v>8</v>
      </c>
      <c r="R110" s="24">
        <v>15372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145</v>
      </c>
      <c r="D111" s="27">
        <v>21</v>
      </c>
      <c r="E111" s="27">
        <v>216</v>
      </c>
      <c r="F111" s="27">
        <v>445267</v>
      </c>
      <c r="G111" s="27">
        <v>2</v>
      </c>
      <c r="H111" s="27">
        <v>4</v>
      </c>
      <c r="I111" s="27">
        <v>43476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18</v>
      </c>
      <c r="Q111" s="27">
        <v>206</v>
      </c>
      <c r="R111" s="27">
        <v>392791</v>
      </c>
      <c r="S111" s="27">
        <v>1</v>
      </c>
      <c r="T111" s="27">
        <v>6</v>
      </c>
      <c r="U111" s="27">
        <v>9000</v>
      </c>
    </row>
    <row r="112" spans="1:21" ht="15.75" customHeight="1" x14ac:dyDescent="0.2">
      <c r="A112" s="72" t="s">
        <v>222</v>
      </c>
      <c r="B112" s="73"/>
      <c r="C112" s="15" t="s">
        <v>148</v>
      </c>
      <c r="D112" s="16">
        <v>668</v>
      </c>
      <c r="E112" s="16">
        <v>3647</v>
      </c>
      <c r="F112" s="16">
        <v>10214978</v>
      </c>
      <c r="G112" s="16">
        <v>377</v>
      </c>
      <c r="H112" s="16">
        <v>1118</v>
      </c>
      <c r="I112" s="16">
        <v>4853672</v>
      </c>
      <c r="J112" s="16">
        <v>19</v>
      </c>
      <c r="K112" s="16">
        <v>57</v>
      </c>
      <c r="L112" s="16">
        <v>619533</v>
      </c>
      <c r="M112" s="16">
        <v>1</v>
      </c>
      <c r="N112" s="16">
        <v>1</v>
      </c>
      <c r="O112" s="16">
        <v>50000</v>
      </c>
      <c r="P112" s="16">
        <v>268</v>
      </c>
      <c r="Q112" s="16">
        <v>2445</v>
      </c>
      <c r="R112" s="16">
        <v>4652773</v>
      </c>
      <c r="S112" s="16">
        <v>3</v>
      </c>
      <c r="T112" s="16">
        <v>26</v>
      </c>
      <c r="U112" s="16">
        <v>39000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140</v>
      </c>
      <c r="D113" s="64">
        <v>92</v>
      </c>
      <c r="E113" s="64">
        <v>495</v>
      </c>
      <c r="F113" s="64">
        <v>1217571</v>
      </c>
      <c r="G113" s="64">
        <v>51</v>
      </c>
      <c r="H113" s="64">
        <v>145</v>
      </c>
      <c r="I113" s="64">
        <v>544501</v>
      </c>
      <c r="J113" s="64">
        <v>1</v>
      </c>
      <c r="K113" s="64">
        <v>3</v>
      </c>
      <c r="L113" s="64">
        <v>32607</v>
      </c>
      <c r="M113" s="64">
        <v>0</v>
      </c>
      <c r="N113" s="64">
        <v>0</v>
      </c>
      <c r="O113" s="64">
        <v>0</v>
      </c>
      <c r="P113" s="64">
        <v>40</v>
      </c>
      <c r="Q113" s="64">
        <v>347</v>
      </c>
      <c r="R113" s="64">
        <v>640463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92"/>
      <c r="B114" s="19" t="s">
        <v>211</v>
      </c>
      <c r="C114" s="42" t="s">
        <v>141</v>
      </c>
      <c r="D114" s="20">
        <v>81</v>
      </c>
      <c r="E114" s="20">
        <v>443</v>
      </c>
      <c r="F114" s="20">
        <v>1060431</v>
      </c>
      <c r="G114" s="20">
        <v>45</v>
      </c>
      <c r="H114" s="20">
        <v>127</v>
      </c>
      <c r="I114" s="20">
        <v>456163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36</v>
      </c>
      <c r="Q114" s="20">
        <v>316</v>
      </c>
      <c r="R114" s="20">
        <v>604268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92"/>
      <c r="B115" s="21" t="s">
        <v>248</v>
      </c>
      <c r="C115" s="42" t="s">
        <v>142</v>
      </c>
      <c r="D115" s="20">
        <v>81</v>
      </c>
      <c r="E115" s="20">
        <v>441</v>
      </c>
      <c r="F115" s="20">
        <v>1056621</v>
      </c>
      <c r="G115" s="20">
        <v>45</v>
      </c>
      <c r="H115" s="20">
        <v>127</v>
      </c>
      <c r="I115" s="20">
        <v>456163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36</v>
      </c>
      <c r="Q115" s="20">
        <v>314</v>
      </c>
      <c r="R115" s="20">
        <v>600458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92"/>
      <c r="B116" s="21" t="s">
        <v>212</v>
      </c>
      <c r="C116" s="42" t="s">
        <v>143</v>
      </c>
      <c r="D116" s="20">
        <v>0</v>
      </c>
      <c r="E116" s="20">
        <v>2</v>
      </c>
      <c r="F116" s="20">
        <v>3810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2</v>
      </c>
      <c r="R116" s="20">
        <v>3810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92"/>
      <c r="B117" s="19" t="s">
        <v>333</v>
      </c>
      <c r="C117" s="42" t="s">
        <v>144</v>
      </c>
      <c r="D117" s="20">
        <v>1</v>
      </c>
      <c r="E117" s="20">
        <v>3</v>
      </c>
      <c r="F117" s="20">
        <v>32607</v>
      </c>
      <c r="G117" s="20">
        <v>1</v>
      </c>
      <c r="H117" s="20">
        <v>3</v>
      </c>
      <c r="I117" s="20">
        <v>32607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145</v>
      </c>
      <c r="D118" s="20">
        <v>10</v>
      </c>
      <c r="E118" s="20">
        <v>49</v>
      </c>
      <c r="F118" s="20">
        <v>124533</v>
      </c>
      <c r="G118" s="20">
        <v>5</v>
      </c>
      <c r="H118" s="20">
        <v>15</v>
      </c>
      <c r="I118" s="20">
        <v>55731</v>
      </c>
      <c r="J118" s="20">
        <v>1</v>
      </c>
      <c r="K118" s="20">
        <v>3</v>
      </c>
      <c r="L118" s="20">
        <v>32607</v>
      </c>
      <c r="M118" s="20">
        <v>0</v>
      </c>
      <c r="N118" s="20">
        <v>0</v>
      </c>
      <c r="O118" s="20">
        <v>0</v>
      </c>
      <c r="P118" s="20">
        <v>4</v>
      </c>
      <c r="Q118" s="20">
        <v>31</v>
      </c>
      <c r="R118" s="20">
        <v>36195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140</v>
      </c>
      <c r="D119" s="64">
        <v>576</v>
      </c>
      <c r="E119" s="64">
        <v>3152</v>
      </c>
      <c r="F119" s="64">
        <v>8997407</v>
      </c>
      <c r="G119" s="64">
        <v>326</v>
      </c>
      <c r="H119" s="64">
        <v>973</v>
      </c>
      <c r="I119" s="64">
        <v>4309171</v>
      </c>
      <c r="J119" s="64">
        <v>18</v>
      </c>
      <c r="K119" s="64">
        <v>54</v>
      </c>
      <c r="L119" s="64">
        <v>586926</v>
      </c>
      <c r="M119" s="64">
        <v>1</v>
      </c>
      <c r="N119" s="64">
        <v>1</v>
      </c>
      <c r="O119" s="64">
        <v>50000</v>
      </c>
      <c r="P119" s="64">
        <v>228</v>
      </c>
      <c r="Q119" s="64">
        <v>2098</v>
      </c>
      <c r="R119" s="64">
        <v>4012310</v>
      </c>
      <c r="S119" s="64">
        <v>3</v>
      </c>
      <c r="T119" s="64">
        <v>26</v>
      </c>
      <c r="U119" s="64">
        <v>39000</v>
      </c>
    </row>
    <row r="120" spans="1:21" s="18" customFormat="1" ht="15.75" customHeight="1" x14ac:dyDescent="0.2">
      <c r="A120" s="76"/>
      <c r="B120" s="22" t="s">
        <v>211</v>
      </c>
      <c r="C120" s="23" t="s">
        <v>141</v>
      </c>
      <c r="D120" s="24">
        <v>548</v>
      </c>
      <c r="E120" s="24">
        <v>3004</v>
      </c>
      <c r="F120" s="24">
        <v>8552663</v>
      </c>
      <c r="G120" s="24">
        <v>311</v>
      </c>
      <c r="H120" s="24">
        <v>928</v>
      </c>
      <c r="I120" s="24">
        <v>4115152</v>
      </c>
      <c r="J120" s="24">
        <v>16</v>
      </c>
      <c r="K120" s="24">
        <v>48</v>
      </c>
      <c r="L120" s="24">
        <v>521712</v>
      </c>
      <c r="M120" s="24">
        <v>1</v>
      </c>
      <c r="N120" s="24">
        <v>1</v>
      </c>
      <c r="O120" s="24">
        <v>50000</v>
      </c>
      <c r="P120" s="24">
        <v>217</v>
      </c>
      <c r="Q120" s="24">
        <v>2001</v>
      </c>
      <c r="R120" s="24">
        <v>3826799</v>
      </c>
      <c r="S120" s="24">
        <v>3</v>
      </c>
      <c r="T120" s="24">
        <v>26</v>
      </c>
      <c r="U120" s="24">
        <v>39000</v>
      </c>
    </row>
    <row r="121" spans="1:21" s="18" customFormat="1" ht="15.75" customHeight="1" x14ac:dyDescent="0.2">
      <c r="A121" s="76"/>
      <c r="B121" s="21" t="s">
        <v>248</v>
      </c>
      <c r="C121" s="23" t="s">
        <v>142</v>
      </c>
      <c r="D121" s="24">
        <v>497</v>
      </c>
      <c r="E121" s="24">
        <v>2758</v>
      </c>
      <c r="F121" s="24">
        <v>7654581</v>
      </c>
      <c r="G121" s="24">
        <v>280</v>
      </c>
      <c r="H121" s="24">
        <v>835</v>
      </c>
      <c r="I121" s="24">
        <v>3590377</v>
      </c>
      <c r="J121" s="24">
        <v>13</v>
      </c>
      <c r="K121" s="24">
        <v>39</v>
      </c>
      <c r="L121" s="24">
        <v>423891</v>
      </c>
      <c r="M121" s="24">
        <v>1</v>
      </c>
      <c r="N121" s="24">
        <v>1</v>
      </c>
      <c r="O121" s="24">
        <v>50000</v>
      </c>
      <c r="P121" s="24">
        <v>200</v>
      </c>
      <c r="Q121" s="24">
        <v>1857</v>
      </c>
      <c r="R121" s="24">
        <v>3551313</v>
      </c>
      <c r="S121" s="24">
        <v>3</v>
      </c>
      <c r="T121" s="24">
        <v>26</v>
      </c>
      <c r="U121" s="24">
        <v>39000</v>
      </c>
    </row>
    <row r="122" spans="1:21" s="18" customFormat="1" ht="15.75" customHeight="1" x14ac:dyDescent="0.2">
      <c r="A122" s="76"/>
      <c r="B122" s="21" t="s">
        <v>212</v>
      </c>
      <c r="C122" s="23" t="s">
        <v>143</v>
      </c>
      <c r="D122" s="24">
        <v>51</v>
      </c>
      <c r="E122" s="24">
        <v>246</v>
      </c>
      <c r="F122" s="24">
        <v>898082</v>
      </c>
      <c r="G122" s="24">
        <v>31</v>
      </c>
      <c r="H122" s="24">
        <v>93</v>
      </c>
      <c r="I122" s="24">
        <v>524775</v>
      </c>
      <c r="J122" s="24">
        <v>3</v>
      </c>
      <c r="K122" s="24">
        <v>9</v>
      </c>
      <c r="L122" s="24">
        <v>97821</v>
      </c>
      <c r="M122" s="24">
        <v>0</v>
      </c>
      <c r="N122" s="24">
        <v>0</v>
      </c>
      <c r="O122" s="24">
        <v>0</v>
      </c>
      <c r="P122" s="24">
        <v>17</v>
      </c>
      <c r="Q122" s="24">
        <v>144</v>
      </c>
      <c r="R122" s="24">
        <v>275486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144</v>
      </c>
      <c r="D123" s="24">
        <v>14</v>
      </c>
      <c r="E123" s="24">
        <v>63</v>
      </c>
      <c r="F123" s="24">
        <v>228243</v>
      </c>
      <c r="G123" s="24">
        <v>7</v>
      </c>
      <c r="H123" s="24">
        <v>21</v>
      </c>
      <c r="I123" s="24">
        <v>94119</v>
      </c>
      <c r="J123" s="24">
        <v>2</v>
      </c>
      <c r="K123" s="24">
        <v>6</v>
      </c>
      <c r="L123" s="24">
        <v>65214</v>
      </c>
      <c r="M123" s="24">
        <v>0</v>
      </c>
      <c r="N123" s="24">
        <v>0</v>
      </c>
      <c r="O123" s="24">
        <v>0</v>
      </c>
      <c r="P123" s="24">
        <v>5</v>
      </c>
      <c r="Q123" s="24">
        <v>36</v>
      </c>
      <c r="R123" s="24">
        <v>68910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221</v>
      </c>
      <c r="C124" s="26" t="s">
        <v>145</v>
      </c>
      <c r="D124" s="27">
        <v>14</v>
      </c>
      <c r="E124" s="27">
        <v>85</v>
      </c>
      <c r="F124" s="27">
        <v>216501</v>
      </c>
      <c r="G124" s="27">
        <v>8</v>
      </c>
      <c r="H124" s="27">
        <v>24</v>
      </c>
      <c r="I124" s="27">
        <v>99900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6</v>
      </c>
      <c r="Q124" s="27">
        <v>61</v>
      </c>
      <c r="R124" s="27">
        <v>116601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2" t="s">
        <v>223</v>
      </c>
      <c r="B125" s="73"/>
      <c r="C125" s="15" t="s">
        <v>149</v>
      </c>
      <c r="D125" s="16">
        <v>1055</v>
      </c>
      <c r="E125" s="16">
        <v>9988</v>
      </c>
      <c r="F125" s="16">
        <v>24942301</v>
      </c>
      <c r="G125" s="16">
        <v>183</v>
      </c>
      <c r="H125" s="16">
        <v>547</v>
      </c>
      <c r="I125" s="16">
        <v>6004033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872</v>
      </c>
      <c r="Q125" s="16">
        <v>9441</v>
      </c>
      <c r="R125" s="16">
        <v>18938268</v>
      </c>
      <c r="S125" s="16">
        <v>0</v>
      </c>
      <c r="T125" s="16">
        <v>0</v>
      </c>
      <c r="U125" s="16">
        <v>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140</v>
      </c>
      <c r="D126" s="64">
        <v>104</v>
      </c>
      <c r="E126" s="64">
        <v>945</v>
      </c>
      <c r="F126" s="64">
        <v>2321733</v>
      </c>
      <c r="G126" s="64">
        <v>19</v>
      </c>
      <c r="H126" s="64">
        <v>57</v>
      </c>
      <c r="I126" s="64">
        <v>619533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85</v>
      </c>
      <c r="Q126" s="64">
        <v>888</v>
      </c>
      <c r="R126" s="64">
        <v>1702200</v>
      </c>
      <c r="S126" s="64">
        <v>0</v>
      </c>
      <c r="T126" s="64">
        <v>0</v>
      </c>
      <c r="U126" s="64">
        <v>0</v>
      </c>
    </row>
    <row r="127" spans="1:21" s="18" customFormat="1" ht="15.75" customHeight="1" x14ac:dyDescent="0.2">
      <c r="A127" s="92"/>
      <c r="B127" s="19" t="s">
        <v>211</v>
      </c>
      <c r="C127" s="42" t="s">
        <v>141</v>
      </c>
      <c r="D127" s="20">
        <v>104</v>
      </c>
      <c r="E127" s="20">
        <v>945</v>
      </c>
      <c r="F127" s="20">
        <v>2321733</v>
      </c>
      <c r="G127" s="20">
        <v>19</v>
      </c>
      <c r="H127" s="20">
        <v>57</v>
      </c>
      <c r="I127" s="20">
        <v>619533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85</v>
      </c>
      <c r="Q127" s="20">
        <v>888</v>
      </c>
      <c r="R127" s="20">
        <v>1702200</v>
      </c>
      <c r="S127" s="20">
        <v>0</v>
      </c>
      <c r="T127" s="20">
        <v>0</v>
      </c>
      <c r="U127" s="20">
        <v>0</v>
      </c>
    </row>
    <row r="128" spans="1:21" s="18" customFormat="1" ht="15.75" customHeight="1" x14ac:dyDescent="0.2">
      <c r="A128" s="92"/>
      <c r="B128" s="21" t="s">
        <v>248</v>
      </c>
      <c r="C128" s="42" t="s">
        <v>142</v>
      </c>
      <c r="D128" s="20">
        <v>104</v>
      </c>
      <c r="E128" s="20">
        <v>945</v>
      </c>
      <c r="F128" s="20">
        <v>2321733</v>
      </c>
      <c r="G128" s="20">
        <v>19</v>
      </c>
      <c r="H128" s="20">
        <v>57</v>
      </c>
      <c r="I128" s="20">
        <v>619533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85</v>
      </c>
      <c r="Q128" s="20">
        <v>888</v>
      </c>
      <c r="R128" s="20">
        <v>1702200</v>
      </c>
      <c r="S128" s="20">
        <v>0</v>
      </c>
      <c r="T128" s="20">
        <v>0</v>
      </c>
      <c r="U128" s="20">
        <v>0</v>
      </c>
    </row>
    <row r="129" spans="1:21" s="18" customFormat="1" ht="15.75" customHeight="1" x14ac:dyDescent="0.2">
      <c r="A129" s="92"/>
      <c r="B129" s="21" t="s">
        <v>212</v>
      </c>
      <c r="C129" s="42" t="s">
        <v>143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144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145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140</v>
      </c>
      <c r="D132" s="64">
        <v>951</v>
      </c>
      <c r="E132" s="64">
        <v>9043</v>
      </c>
      <c r="F132" s="64">
        <v>22620568</v>
      </c>
      <c r="G132" s="64">
        <v>164</v>
      </c>
      <c r="H132" s="64">
        <v>490</v>
      </c>
      <c r="I132" s="64">
        <v>5384500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787</v>
      </c>
      <c r="Q132" s="64">
        <v>8553</v>
      </c>
      <c r="R132" s="64">
        <v>17236068</v>
      </c>
      <c r="S132" s="64">
        <v>0</v>
      </c>
      <c r="T132" s="64">
        <v>0</v>
      </c>
      <c r="U132" s="64">
        <v>0</v>
      </c>
    </row>
    <row r="133" spans="1:21" s="18" customFormat="1" ht="15.75" customHeight="1" x14ac:dyDescent="0.2">
      <c r="A133" s="76"/>
      <c r="B133" s="22" t="s">
        <v>211</v>
      </c>
      <c r="C133" s="23" t="s">
        <v>141</v>
      </c>
      <c r="D133" s="24">
        <v>945</v>
      </c>
      <c r="E133" s="24">
        <v>8993</v>
      </c>
      <c r="F133" s="24">
        <v>22372798</v>
      </c>
      <c r="G133" s="24">
        <v>158</v>
      </c>
      <c r="H133" s="24">
        <v>473</v>
      </c>
      <c r="I133" s="24">
        <v>5199727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787</v>
      </c>
      <c r="Q133" s="24">
        <v>8520</v>
      </c>
      <c r="R133" s="24">
        <v>17173071</v>
      </c>
      <c r="S133" s="24">
        <v>0</v>
      </c>
      <c r="T133" s="24">
        <v>0</v>
      </c>
      <c r="U133" s="24">
        <v>0</v>
      </c>
    </row>
    <row r="134" spans="1:21" s="18" customFormat="1" ht="15.75" customHeight="1" x14ac:dyDescent="0.2">
      <c r="A134" s="76"/>
      <c r="B134" s="21" t="s">
        <v>248</v>
      </c>
      <c r="C134" s="23" t="s">
        <v>142</v>
      </c>
      <c r="D134" s="24">
        <v>940</v>
      </c>
      <c r="E134" s="24">
        <v>8924</v>
      </c>
      <c r="F134" s="24">
        <v>22106893</v>
      </c>
      <c r="G134" s="24">
        <v>153</v>
      </c>
      <c r="H134" s="24">
        <v>458</v>
      </c>
      <c r="I134" s="24">
        <v>5036692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787</v>
      </c>
      <c r="Q134" s="24">
        <v>8466</v>
      </c>
      <c r="R134" s="24">
        <v>17070201</v>
      </c>
      <c r="S134" s="24">
        <v>0</v>
      </c>
      <c r="T134" s="24">
        <v>0</v>
      </c>
      <c r="U134" s="24">
        <v>0</v>
      </c>
    </row>
    <row r="135" spans="1:21" s="18" customFormat="1" ht="15.75" customHeight="1" x14ac:dyDescent="0.2">
      <c r="A135" s="76"/>
      <c r="B135" s="21" t="s">
        <v>212</v>
      </c>
      <c r="C135" s="23" t="s">
        <v>143</v>
      </c>
      <c r="D135" s="24">
        <v>5</v>
      </c>
      <c r="E135" s="24">
        <v>69</v>
      </c>
      <c r="F135" s="24">
        <v>265905</v>
      </c>
      <c r="G135" s="24">
        <v>5</v>
      </c>
      <c r="H135" s="24">
        <v>15</v>
      </c>
      <c r="I135" s="24">
        <v>163035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54</v>
      </c>
      <c r="R135" s="24">
        <v>102870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144</v>
      </c>
      <c r="D136" s="24">
        <v>3</v>
      </c>
      <c r="E136" s="24">
        <v>15</v>
      </c>
      <c r="F136" s="24">
        <v>109251</v>
      </c>
      <c r="G136" s="24">
        <v>3</v>
      </c>
      <c r="H136" s="24">
        <v>9</v>
      </c>
      <c r="I136" s="24">
        <v>97821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6</v>
      </c>
      <c r="R136" s="24">
        <v>11430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221</v>
      </c>
      <c r="C137" s="26" t="s">
        <v>145</v>
      </c>
      <c r="D137" s="27">
        <v>3</v>
      </c>
      <c r="E137" s="27">
        <v>35</v>
      </c>
      <c r="F137" s="27">
        <v>138519</v>
      </c>
      <c r="G137" s="27">
        <v>3</v>
      </c>
      <c r="H137" s="27">
        <v>8</v>
      </c>
      <c r="I137" s="27">
        <v>86952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27</v>
      </c>
      <c r="R137" s="27">
        <v>51567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2" t="s">
        <v>224</v>
      </c>
      <c r="B138" s="73"/>
      <c r="C138" s="15" t="s">
        <v>150</v>
      </c>
      <c r="D138" s="16">
        <v>1365</v>
      </c>
      <c r="E138" s="16">
        <v>10895</v>
      </c>
      <c r="F138" s="16">
        <v>32642722</v>
      </c>
      <c r="G138" s="16">
        <v>476</v>
      </c>
      <c r="H138" s="16">
        <v>1431</v>
      </c>
      <c r="I138" s="16">
        <v>14549706</v>
      </c>
      <c r="J138" s="16">
        <v>0</v>
      </c>
      <c r="K138" s="16">
        <v>0</v>
      </c>
      <c r="L138" s="16">
        <v>0</v>
      </c>
      <c r="M138" s="16">
        <v>2</v>
      </c>
      <c r="N138" s="16">
        <v>2</v>
      </c>
      <c r="O138" s="16">
        <v>100000</v>
      </c>
      <c r="P138" s="16">
        <v>859</v>
      </c>
      <c r="Q138" s="16">
        <v>9125</v>
      </c>
      <c r="R138" s="16">
        <v>17495501</v>
      </c>
      <c r="S138" s="16">
        <v>28</v>
      </c>
      <c r="T138" s="16">
        <v>337</v>
      </c>
      <c r="U138" s="16">
        <v>497515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140</v>
      </c>
      <c r="D139" s="64">
        <v>235</v>
      </c>
      <c r="E139" s="64">
        <v>1853</v>
      </c>
      <c r="F139" s="64">
        <v>5467545</v>
      </c>
      <c r="G139" s="64">
        <v>83</v>
      </c>
      <c r="H139" s="64">
        <v>252</v>
      </c>
      <c r="I139" s="64">
        <v>2407824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151</v>
      </c>
      <c r="Q139" s="64">
        <v>1577</v>
      </c>
      <c r="R139" s="64">
        <v>3023721</v>
      </c>
      <c r="S139" s="64">
        <v>1</v>
      </c>
      <c r="T139" s="64">
        <v>24</v>
      </c>
      <c r="U139" s="64">
        <v>36000</v>
      </c>
    </row>
    <row r="140" spans="1:21" s="18" customFormat="1" ht="15.75" customHeight="1" x14ac:dyDescent="0.2">
      <c r="A140" s="92"/>
      <c r="B140" s="19" t="s">
        <v>211</v>
      </c>
      <c r="C140" s="42" t="s">
        <v>141</v>
      </c>
      <c r="D140" s="20">
        <v>225</v>
      </c>
      <c r="E140" s="20">
        <v>1781</v>
      </c>
      <c r="F140" s="20">
        <v>5199015</v>
      </c>
      <c r="G140" s="20">
        <v>78</v>
      </c>
      <c r="H140" s="20">
        <v>237</v>
      </c>
      <c r="I140" s="20">
        <v>2248539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146</v>
      </c>
      <c r="Q140" s="20">
        <v>1520</v>
      </c>
      <c r="R140" s="20">
        <v>2914476</v>
      </c>
      <c r="S140" s="20">
        <v>1</v>
      </c>
      <c r="T140" s="20">
        <v>24</v>
      </c>
      <c r="U140" s="20">
        <v>36000</v>
      </c>
    </row>
    <row r="141" spans="1:21" s="18" customFormat="1" ht="15.75" customHeight="1" x14ac:dyDescent="0.2">
      <c r="A141" s="92"/>
      <c r="B141" s="21" t="s">
        <v>248</v>
      </c>
      <c r="C141" s="42" t="s">
        <v>142</v>
      </c>
      <c r="D141" s="20">
        <v>224</v>
      </c>
      <c r="E141" s="20">
        <v>1768</v>
      </c>
      <c r="F141" s="20">
        <v>5174118</v>
      </c>
      <c r="G141" s="20">
        <v>78</v>
      </c>
      <c r="H141" s="20">
        <v>237</v>
      </c>
      <c r="I141" s="20">
        <v>2248539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145</v>
      </c>
      <c r="Q141" s="20">
        <v>1507</v>
      </c>
      <c r="R141" s="20">
        <v>2889579</v>
      </c>
      <c r="S141" s="20">
        <v>1</v>
      </c>
      <c r="T141" s="20">
        <v>24</v>
      </c>
      <c r="U141" s="20">
        <v>36000</v>
      </c>
    </row>
    <row r="142" spans="1:21" s="18" customFormat="1" ht="15.75" customHeight="1" x14ac:dyDescent="0.2">
      <c r="A142" s="92"/>
      <c r="B142" s="21" t="s">
        <v>212</v>
      </c>
      <c r="C142" s="42" t="s">
        <v>143</v>
      </c>
      <c r="D142" s="20">
        <v>1</v>
      </c>
      <c r="E142" s="20">
        <v>13</v>
      </c>
      <c r="F142" s="20">
        <v>24897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</v>
      </c>
      <c r="Q142" s="20">
        <v>13</v>
      </c>
      <c r="R142" s="20">
        <v>24897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144</v>
      </c>
      <c r="D143" s="20">
        <v>4</v>
      </c>
      <c r="E143" s="20">
        <v>22</v>
      </c>
      <c r="F143" s="20">
        <v>118968</v>
      </c>
      <c r="G143" s="20">
        <v>3</v>
      </c>
      <c r="H143" s="20">
        <v>9</v>
      </c>
      <c r="I143" s="20">
        <v>94071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1</v>
      </c>
      <c r="Q143" s="20">
        <v>13</v>
      </c>
      <c r="R143" s="20">
        <v>24897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145</v>
      </c>
      <c r="D144" s="20">
        <v>6</v>
      </c>
      <c r="E144" s="20">
        <v>50</v>
      </c>
      <c r="F144" s="20">
        <v>149562</v>
      </c>
      <c r="G144" s="20">
        <v>2</v>
      </c>
      <c r="H144" s="20">
        <v>6</v>
      </c>
      <c r="I144" s="20">
        <v>65214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4</v>
      </c>
      <c r="Q144" s="20">
        <v>44</v>
      </c>
      <c r="R144" s="20">
        <v>84348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140</v>
      </c>
      <c r="D145" s="64">
        <v>1130</v>
      </c>
      <c r="E145" s="64">
        <v>9042</v>
      </c>
      <c r="F145" s="64">
        <v>27175177</v>
      </c>
      <c r="G145" s="64">
        <v>393</v>
      </c>
      <c r="H145" s="64">
        <v>1179</v>
      </c>
      <c r="I145" s="64">
        <v>12141882</v>
      </c>
      <c r="J145" s="64">
        <v>0</v>
      </c>
      <c r="K145" s="64">
        <v>0</v>
      </c>
      <c r="L145" s="64">
        <v>0</v>
      </c>
      <c r="M145" s="64">
        <v>2</v>
      </c>
      <c r="N145" s="64">
        <v>2</v>
      </c>
      <c r="O145" s="64">
        <v>100000</v>
      </c>
      <c r="P145" s="64">
        <v>708</v>
      </c>
      <c r="Q145" s="64">
        <v>7548</v>
      </c>
      <c r="R145" s="64">
        <v>14471780</v>
      </c>
      <c r="S145" s="64">
        <v>27</v>
      </c>
      <c r="T145" s="64">
        <v>313</v>
      </c>
      <c r="U145" s="64">
        <v>461515</v>
      </c>
    </row>
    <row r="146" spans="1:21" s="18" customFormat="1" ht="15.75" customHeight="1" x14ac:dyDescent="0.2">
      <c r="A146" s="76"/>
      <c r="B146" s="22" t="s">
        <v>211</v>
      </c>
      <c r="C146" s="23" t="s">
        <v>141</v>
      </c>
      <c r="D146" s="24">
        <v>1124</v>
      </c>
      <c r="E146" s="24">
        <v>9000</v>
      </c>
      <c r="F146" s="24">
        <v>27014095</v>
      </c>
      <c r="G146" s="24">
        <v>390</v>
      </c>
      <c r="H146" s="24">
        <v>1170</v>
      </c>
      <c r="I146" s="24">
        <v>12044061</v>
      </c>
      <c r="J146" s="24">
        <v>0</v>
      </c>
      <c r="K146" s="24">
        <v>0</v>
      </c>
      <c r="L146" s="24">
        <v>0</v>
      </c>
      <c r="M146" s="24">
        <v>2</v>
      </c>
      <c r="N146" s="24">
        <v>2</v>
      </c>
      <c r="O146" s="24">
        <v>100000</v>
      </c>
      <c r="P146" s="24">
        <v>705</v>
      </c>
      <c r="Q146" s="24">
        <v>7515</v>
      </c>
      <c r="R146" s="24">
        <v>14408519</v>
      </c>
      <c r="S146" s="24">
        <v>27</v>
      </c>
      <c r="T146" s="24">
        <v>313</v>
      </c>
      <c r="U146" s="24">
        <v>461515</v>
      </c>
    </row>
    <row r="147" spans="1:21" s="18" customFormat="1" ht="15.75" customHeight="1" x14ac:dyDescent="0.2">
      <c r="A147" s="76"/>
      <c r="B147" s="21" t="s">
        <v>248</v>
      </c>
      <c r="C147" s="23" t="s">
        <v>142</v>
      </c>
      <c r="D147" s="24">
        <v>1101</v>
      </c>
      <c r="E147" s="24">
        <v>8858</v>
      </c>
      <c r="F147" s="24">
        <v>26476941</v>
      </c>
      <c r="G147" s="24">
        <v>380</v>
      </c>
      <c r="H147" s="24">
        <v>1140</v>
      </c>
      <c r="I147" s="24">
        <v>11721741</v>
      </c>
      <c r="J147" s="24">
        <v>0</v>
      </c>
      <c r="K147" s="24">
        <v>0</v>
      </c>
      <c r="L147" s="24">
        <v>0</v>
      </c>
      <c r="M147" s="24">
        <v>2</v>
      </c>
      <c r="N147" s="24">
        <v>2</v>
      </c>
      <c r="O147" s="24">
        <v>100000</v>
      </c>
      <c r="P147" s="24">
        <v>692</v>
      </c>
      <c r="Q147" s="24">
        <v>7403</v>
      </c>
      <c r="R147" s="24">
        <v>14193685</v>
      </c>
      <c r="S147" s="24">
        <v>27</v>
      </c>
      <c r="T147" s="24">
        <v>313</v>
      </c>
      <c r="U147" s="24">
        <v>461515</v>
      </c>
    </row>
    <row r="148" spans="1:21" s="18" customFormat="1" ht="15.75" customHeight="1" x14ac:dyDescent="0.2">
      <c r="A148" s="76"/>
      <c r="B148" s="21" t="s">
        <v>212</v>
      </c>
      <c r="C148" s="23" t="s">
        <v>143</v>
      </c>
      <c r="D148" s="24">
        <v>23</v>
      </c>
      <c r="E148" s="24">
        <v>142</v>
      </c>
      <c r="F148" s="24">
        <v>537154</v>
      </c>
      <c r="G148" s="24">
        <v>10</v>
      </c>
      <c r="H148" s="24">
        <v>30</v>
      </c>
      <c r="I148" s="24">
        <v>322320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13</v>
      </c>
      <c r="Q148" s="24">
        <v>112</v>
      </c>
      <c r="R148" s="24">
        <v>214834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144</v>
      </c>
      <c r="D149" s="24">
        <v>3</v>
      </c>
      <c r="E149" s="24">
        <v>25</v>
      </c>
      <c r="F149" s="24">
        <v>74781</v>
      </c>
      <c r="G149" s="24">
        <v>1</v>
      </c>
      <c r="H149" s="24">
        <v>3</v>
      </c>
      <c r="I149" s="24">
        <v>32607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2</v>
      </c>
      <c r="Q149" s="24">
        <v>22</v>
      </c>
      <c r="R149" s="24">
        <v>42174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145</v>
      </c>
      <c r="D150" s="27">
        <v>3</v>
      </c>
      <c r="E150" s="27">
        <v>17</v>
      </c>
      <c r="F150" s="27">
        <v>86301</v>
      </c>
      <c r="G150" s="27">
        <v>2</v>
      </c>
      <c r="H150" s="27">
        <v>6</v>
      </c>
      <c r="I150" s="27">
        <v>65214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</v>
      </c>
      <c r="Q150" s="27">
        <v>11</v>
      </c>
      <c r="R150" s="27">
        <v>21087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225</v>
      </c>
      <c r="B151" s="73"/>
      <c r="C151" s="15" t="s">
        <v>151</v>
      </c>
      <c r="D151" s="16">
        <v>1391</v>
      </c>
      <c r="E151" s="16">
        <v>13646</v>
      </c>
      <c r="F151" s="16">
        <v>30705710</v>
      </c>
      <c r="G151" s="16">
        <v>202</v>
      </c>
      <c r="H151" s="16">
        <v>615</v>
      </c>
      <c r="I151" s="16">
        <v>6317614</v>
      </c>
      <c r="J151" s="16">
        <v>2</v>
      </c>
      <c r="K151" s="16">
        <v>2</v>
      </c>
      <c r="L151" s="16">
        <v>1280</v>
      </c>
      <c r="M151" s="16">
        <v>0</v>
      </c>
      <c r="N151" s="16">
        <v>0</v>
      </c>
      <c r="O151" s="16">
        <v>0</v>
      </c>
      <c r="P151" s="16">
        <v>1107</v>
      </c>
      <c r="Q151" s="16">
        <v>11585</v>
      </c>
      <c r="R151" s="16">
        <v>22226113</v>
      </c>
      <c r="S151" s="16">
        <v>80</v>
      </c>
      <c r="T151" s="16">
        <v>1444</v>
      </c>
      <c r="U151" s="16">
        <v>2160703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140</v>
      </c>
      <c r="D152" s="64">
        <v>243</v>
      </c>
      <c r="E152" s="64">
        <v>2427</v>
      </c>
      <c r="F152" s="64">
        <v>4935750</v>
      </c>
      <c r="G152" s="64">
        <v>17</v>
      </c>
      <c r="H152" s="64">
        <v>51</v>
      </c>
      <c r="I152" s="64">
        <v>507319</v>
      </c>
      <c r="J152" s="64">
        <v>2</v>
      </c>
      <c r="K152" s="64">
        <v>2</v>
      </c>
      <c r="L152" s="64">
        <v>1280</v>
      </c>
      <c r="M152" s="64">
        <v>0</v>
      </c>
      <c r="N152" s="64">
        <v>0</v>
      </c>
      <c r="O152" s="64">
        <v>0</v>
      </c>
      <c r="P152" s="64">
        <v>204</v>
      </c>
      <c r="Q152" s="64">
        <v>2090</v>
      </c>
      <c r="R152" s="64">
        <v>4001151</v>
      </c>
      <c r="S152" s="64">
        <v>20</v>
      </c>
      <c r="T152" s="64">
        <v>284</v>
      </c>
      <c r="U152" s="64">
        <v>426000</v>
      </c>
    </row>
    <row r="153" spans="1:21" s="18" customFormat="1" ht="15.75" customHeight="1" x14ac:dyDescent="0.2">
      <c r="A153" s="92"/>
      <c r="B153" s="19" t="s">
        <v>211</v>
      </c>
      <c r="C153" s="42" t="s">
        <v>141</v>
      </c>
      <c r="D153" s="20">
        <v>239</v>
      </c>
      <c r="E153" s="20">
        <v>2379</v>
      </c>
      <c r="F153" s="20">
        <v>4845422</v>
      </c>
      <c r="G153" s="20">
        <v>17</v>
      </c>
      <c r="H153" s="20">
        <v>51</v>
      </c>
      <c r="I153" s="20">
        <v>507319</v>
      </c>
      <c r="J153" s="20">
        <v>2</v>
      </c>
      <c r="K153" s="20">
        <v>2</v>
      </c>
      <c r="L153" s="20">
        <v>1280</v>
      </c>
      <c r="M153" s="20">
        <v>0</v>
      </c>
      <c r="N153" s="20">
        <v>0</v>
      </c>
      <c r="O153" s="20">
        <v>0</v>
      </c>
      <c r="P153" s="20">
        <v>200</v>
      </c>
      <c r="Q153" s="20">
        <v>2046</v>
      </c>
      <c r="R153" s="20">
        <v>3916823</v>
      </c>
      <c r="S153" s="20">
        <v>20</v>
      </c>
      <c r="T153" s="20">
        <v>280</v>
      </c>
      <c r="U153" s="20">
        <v>420000</v>
      </c>
    </row>
    <row r="154" spans="1:21" s="18" customFormat="1" ht="15.75" customHeight="1" x14ac:dyDescent="0.2">
      <c r="A154" s="92"/>
      <c r="B154" s="21" t="s">
        <v>248</v>
      </c>
      <c r="C154" s="42" t="s">
        <v>142</v>
      </c>
      <c r="D154" s="20">
        <v>220</v>
      </c>
      <c r="E154" s="20">
        <v>2222</v>
      </c>
      <c r="F154" s="20">
        <v>4549341</v>
      </c>
      <c r="G154" s="20">
        <v>17</v>
      </c>
      <c r="H154" s="20">
        <v>51</v>
      </c>
      <c r="I154" s="20">
        <v>507319</v>
      </c>
      <c r="J154" s="20">
        <v>2</v>
      </c>
      <c r="K154" s="20">
        <v>2</v>
      </c>
      <c r="L154" s="20">
        <v>1280</v>
      </c>
      <c r="M154" s="20">
        <v>0</v>
      </c>
      <c r="N154" s="20">
        <v>0</v>
      </c>
      <c r="O154" s="20">
        <v>0</v>
      </c>
      <c r="P154" s="20">
        <v>181</v>
      </c>
      <c r="Q154" s="20">
        <v>1901</v>
      </c>
      <c r="R154" s="20">
        <v>3638742</v>
      </c>
      <c r="S154" s="20">
        <v>20</v>
      </c>
      <c r="T154" s="20">
        <v>268</v>
      </c>
      <c r="U154" s="20">
        <v>402000</v>
      </c>
    </row>
    <row r="155" spans="1:21" s="18" customFormat="1" ht="15.75" customHeight="1" x14ac:dyDescent="0.2">
      <c r="A155" s="92"/>
      <c r="B155" s="21" t="s">
        <v>212</v>
      </c>
      <c r="C155" s="42" t="s">
        <v>143</v>
      </c>
      <c r="D155" s="20">
        <v>19</v>
      </c>
      <c r="E155" s="20">
        <v>157</v>
      </c>
      <c r="F155" s="20">
        <v>296081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19</v>
      </c>
      <c r="Q155" s="20">
        <v>145</v>
      </c>
      <c r="R155" s="20">
        <v>278081</v>
      </c>
      <c r="S155" s="20">
        <v>0</v>
      </c>
      <c r="T155" s="20">
        <v>12</v>
      </c>
      <c r="U155" s="20">
        <v>18000</v>
      </c>
    </row>
    <row r="156" spans="1:21" s="18" customFormat="1" ht="15.75" customHeight="1" x14ac:dyDescent="0.2">
      <c r="A156" s="92"/>
      <c r="B156" s="19" t="s">
        <v>333</v>
      </c>
      <c r="C156" s="42" t="s">
        <v>144</v>
      </c>
      <c r="D156" s="20">
        <v>2</v>
      </c>
      <c r="E156" s="20">
        <v>28</v>
      </c>
      <c r="F156" s="20">
        <v>51972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2</v>
      </c>
      <c r="Q156" s="20">
        <v>24</v>
      </c>
      <c r="R156" s="20">
        <v>45972</v>
      </c>
      <c r="S156" s="20">
        <v>0</v>
      </c>
      <c r="T156" s="20">
        <v>4</v>
      </c>
      <c r="U156" s="20">
        <v>6000</v>
      </c>
    </row>
    <row r="157" spans="1:21" s="18" customFormat="1" ht="15.75" customHeight="1" x14ac:dyDescent="0.2">
      <c r="A157" s="92"/>
      <c r="B157" s="19" t="s">
        <v>221</v>
      </c>
      <c r="C157" s="42" t="s">
        <v>145</v>
      </c>
      <c r="D157" s="20">
        <v>2</v>
      </c>
      <c r="E157" s="20">
        <v>20</v>
      </c>
      <c r="F157" s="20">
        <v>38356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2</v>
      </c>
      <c r="Q157" s="20">
        <v>20</v>
      </c>
      <c r="R157" s="20">
        <v>38356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140</v>
      </c>
      <c r="D158" s="64">
        <v>1148</v>
      </c>
      <c r="E158" s="64">
        <v>11219</v>
      </c>
      <c r="F158" s="64">
        <v>25769960</v>
      </c>
      <c r="G158" s="64">
        <v>185</v>
      </c>
      <c r="H158" s="64">
        <v>564</v>
      </c>
      <c r="I158" s="64">
        <v>5810295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903</v>
      </c>
      <c r="Q158" s="64">
        <v>9495</v>
      </c>
      <c r="R158" s="64">
        <v>18224962</v>
      </c>
      <c r="S158" s="64">
        <v>60</v>
      </c>
      <c r="T158" s="64">
        <v>1160</v>
      </c>
      <c r="U158" s="64">
        <v>1734703</v>
      </c>
    </row>
    <row r="159" spans="1:21" s="18" customFormat="1" ht="15.75" customHeight="1" x14ac:dyDescent="0.2">
      <c r="A159" s="76"/>
      <c r="B159" s="22" t="s">
        <v>211</v>
      </c>
      <c r="C159" s="23" t="s">
        <v>141</v>
      </c>
      <c r="D159" s="24">
        <v>1143</v>
      </c>
      <c r="E159" s="24">
        <v>11121</v>
      </c>
      <c r="F159" s="24">
        <v>25569248</v>
      </c>
      <c r="G159" s="24">
        <v>185</v>
      </c>
      <c r="H159" s="24">
        <v>564</v>
      </c>
      <c r="I159" s="24">
        <v>5810295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899</v>
      </c>
      <c r="Q159" s="24">
        <v>9415</v>
      </c>
      <c r="R159" s="24">
        <v>18051250</v>
      </c>
      <c r="S159" s="24">
        <v>59</v>
      </c>
      <c r="T159" s="24">
        <v>1142</v>
      </c>
      <c r="U159" s="24">
        <v>1707703</v>
      </c>
    </row>
    <row r="160" spans="1:21" s="18" customFormat="1" ht="15.75" customHeight="1" x14ac:dyDescent="0.2">
      <c r="A160" s="76"/>
      <c r="B160" s="21" t="s">
        <v>248</v>
      </c>
      <c r="C160" s="23" t="s">
        <v>142</v>
      </c>
      <c r="D160" s="24">
        <v>1012</v>
      </c>
      <c r="E160" s="24">
        <v>9893</v>
      </c>
      <c r="F160" s="24">
        <v>22805713</v>
      </c>
      <c r="G160" s="24">
        <v>166</v>
      </c>
      <c r="H160" s="24">
        <v>501</v>
      </c>
      <c r="I160" s="24">
        <v>5260762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789</v>
      </c>
      <c r="Q160" s="24">
        <v>8284</v>
      </c>
      <c r="R160" s="24">
        <v>15888248</v>
      </c>
      <c r="S160" s="24">
        <v>57</v>
      </c>
      <c r="T160" s="24">
        <v>1108</v>
      </c>
      <c r="U160" s="24">
        <v>1656703</v>
      </c>
    </row>
    <row r="161" spans="1:21" s="18" customFormat="1" ht="15.75" customHeight="1" x14ac:dyDescent="0.2">
      <c r="A161" s="76"/>
      <c r="B161" s="21" t="s">
        <v>212</v>
      </c>
      <c r="C161" s="23" t="s">
        <v>143</v>
      </c>
      <c r="D161" s="24">
        <v>131</v>
      </c>
      <c r="E161" s="24">
        <v>1228</v>
      </c>
      <c r="F161" s="24">
        <v>2763535</v>
      </c>
      <c r="G161" s="24">
        <v>19</v>
      </c>
      <c r="H161" s="24">
        <v>63</v>
      </c>
      <c r="I161" s="24">
        <v>549533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110</v>
      </c>
      <c r="Q161" s="24">
        <v>1131</v>
      </c>
      <c r="R161" s="24">
        <v>2163002</v>
      </c>
      <c r="S161" s="24">
        <v>2</v>
      </c>
      <c r="T161" s="24">
        <v>34</v>
      </c>
      <c r="U161" s="24">
        <v>51000</v>
      </c>
    </row>
    <row r="162" spans="1:21" s="18" customFormat="1" ht="15.75" customHeight="1" x14ac:dyDescent="0.2">
      <c r="A162" s="76"/>
      <c r="B162" s="22" t="s">
        <v>333</v>
      </c>
      <c r="C162" s="23" t="s">
        <v>144</v>
      </c>
      <c r="D162" s="24">
        <v>1</v>
      </c>
      <c r="E162" s="24">
        <v>5</v>
      </c>
      <c r="F162" s="24">
        <v>9635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1</v>
      </c>
      <c r="Q162" s="24">
        <v>5</v>
      </c>
      <c r="R162" s="24">
        <v>9635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145</v>
      </c>
      <c r="D163" s="27">
        <v>4</v>
      </c>
      <c r="E163" s="27">
        <v>93</v>
      </c>
      <c r="F163" s="27">
        <v>191077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3</v>
      </c>
      <c r="Q163" s="27">
        <v>75</v>
      </c>
      <c r="R163" s="27">
        <v>164077</v>
      </c>
      <c r="S163" s="27">
        <v>1</v>
      </c>
      <c r="T163" s="27">
        <v>18</v>
      </c>
      <c r="U163" s="27">
        <v>27000</v>
      </c>
    </row>
    <row r="164" spans="1:21" ht="15.75" customHeight="1" x14ac:dyDescent="0.2">
      <c r="A164" s="72" t="s">
        <v>226</v>
      </c>
      <c r="B164" s="73"/>
      <c r="C164" s="15" t="s">
        <v>152</v>
      </c>
      <c r="D164" s="16">
        <v>697</v>
      </c>
      <c r="E164" s="16">
        <v>7016</v>
      </c>
      <c r="F164" s="16">
        <v>16577642</v>
      </c>
      <c r="G164" s="16">
        <v>121</v>
      </c>
      <c r="H164" s="16">
        <v>363</v>
      </c>
      <c r="I164" s="16">
        <v>3890447</v>
      </c>
      <c r="J164" s="16">
        <v>2</v>
      </c>
      <c r="K164" s="16">
        <v>2</v>
      </c>
      <c r="L164" s="16">
        <v>13994</v>
      </c>
      <c r="M164" s="16">
        <v>0</v>
      </c>
      <c r="N164" s="16">
        <v>0</v>
      </c>
      <c r="O164" s="16">
        <v>0</v>
      </c>
      <c r="P164" s="16">
        <v>569</v>
      </c>
      <c r="Q164" s="16">
        <v>6481</v>
      </c>
      <c r="R164" s="16">
        <v>12418201</v>
      </c>
      <c r="S164" s="16">
        <v>5</v>
      </c>
      <c r="T164" s="16">
        <v>170</v>
      </c>
      <c r="U164" s="16">
        <v>255000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140</v>
      </c>
      <c r="D165" s="64">
        <v>117</v>
      </c>
      <c r="E165" s="64">
        <v>1124</v>
      </c>
      <c r="F165" s="64">
        <v>2482238</v>
      </c>
      <c r="G165" s="64">
        <v>13</v>
      </c>
      <c r="H165" s="64">
        <v>39</v>
      </c>
      <c r="I165" s="64">
        <v>403891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104</v>
      </c>
      <c r="Q165" s="64">
        <v>1083</v>
      </c>
      <c r="R165" s="64">
        <v>2075347</v>
      </c>
      <c r="S165" s="64">
        <v>0</v>
      </c>
      <c r="T165" s="64">
        <v>2</v>
      </c>
      <c r="U165" s="64">
        <v>3000</v>
      </c>
    </row>
    <row r="166" spans="1:21" s="18" customFormat="1" ht="15.75" customHeight="1" x14ac:dyDescent="0.2">
      <c r="A166" s="92"/>
      <c r="B166" s="19" t="s">
        <v>211</v>
      </c>
      <c r="C166" s="42" t="s">
        <v>141</v>
      </c>
      <c r="D166" s="20">
        <v>107</v>
      </c>
      <c r="E166" s="20">
        <v>1090</v>
      </c>
      <c r="F166" s="20">
        <v>2390026</v>
      </c>
      <c r="G166" s="20">
        <v>12</v>
      </c>
      <c r="H166" s="20">
        <v>36</v>
      </c>
      <c r="I166" s="20">
        <v>371284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95</v>
      </c>
      <c r="Q166" s="20">
        <v>1052</v>
      </c>
      <c r="R166" s="20">
        <v>2015742</v>
      </c>
      <c r="S166" s="20">
        <v>0</v>
      </c>
      <c r="T166" s="20">
        <v>2</v>
      </c>
      <c r="U166" s="20">
        <v>3000</v>
      </c>
    </row>
    <row r="167" spans="1:21" s="18" customFormat="1" ht="15.75" customHeight="1" x14ac:dyDescent="0.2">
      <c r="A167" s="92"/>
      <c r="B167" s="21" t="s">
        <v>248</v>
      </c>
      <c r="C167" s="42" t="s">
        <v>142</v>
      </c>
      <c r="D167" s="20">
        <v>106</v>
      </c>
      <c r="E167" s="20">
        <v>1078</v>
      </c>
      <c r="F167" s="20">
        <v>2367034</v>
      </c>
      <c r="G167" s="20">
        <v>12</v>
      </c>
      <c r="H167" s="20">
        <v>36</v>
      </c>
      <c r="I167" s="20">
        <v>371284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94</v>
      </c>
      <c r="Q167" s="20">
        <v>1040</v>
      </c>
      <c r="R167" s="20">
        <v>1992750</v>
      </c>
      <c r="S167" s="20">
        <v>0</v>
      </c>
      <c r="T167" s="20">
        <v>2</v>
      </c>
      <c r="U167" s="20">
        <v>3000</v>
      </c>
    </row>
    <row r="168" spans="1:21" s="18" customFormat="1" ht="15.75" customHeight="1" x14ac:dyDescent="0.2">
      <c r="A168" s="92"/>
      <c r="B168" s="21" t="s">
        <v>212</v>
      </c>
      <c r="C168" s="42" t="s">
        <v>143</v>
      </c>
      <c r="D168" s="20">
        <v>1</v>
      </c>
      <c r="E168" s="20">
        <v>12</v>
      </c>
      <c r="F168" s="20">
        <v>22992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12</v>
      </c>
      <c r="R168" s="20">
        <v>22992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144</v>
      </c>
      <c r="D169" s="20">
        <v>2</v>
      </c>
      <c r="E169" s="20">
        <v>10</v>
      </c>
      <c r="F169" s="20">
        <v>19204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2</v>
      </c>
      <c r="Q169" s="20">
        <v>10</v>
      </c>
      <c r="R169" s="20">
        <v>19204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92"/>
      <c r="B170" s="19" t="s">
        <v>221</v>
      </c>
      <c r="C170" s="42" t="s">
        <v>145</v>
      </c>
      <c r="D170" s="20">
        <v>8</v>
      </c>
      <c r="E170" s="20">
        <v>24</v>
      </c>
      <c r="F170" s="20">
        <v>73008</v>
      </c>
      <c r="G170" s="20">
        <v>1</v>
      </c>
      <c r="H170" s="20">
        <v>3</v>
      </c>
      <c r="I170" s="20">
        <v>32607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7</v>
      </c>
      <c r="Q170" s="20">
        <v>21</v>
      </c>
      <c r="R170" s="20">
        <v>40401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140</v>
      </c>
      <c r="D171" s="64">
        <v>580</v>
      </c>
      <c r="E171" s="64">
        <v>5892</v>
      </c>
      <c r="F171" s="64">
        <v>14095404</v>
      </c>
      <c r="G171" s="64">
        <v>108</v>
      </c>
      <c r="H171" s="64">
        <v>324</v>
      </c>
      <c r="I171" s="64">
        <v>3486556</v>
      </c>
      <c r="J171" s="64">
        <v>2</v>
      </c>
      <c r="K171" s="64">
        <v>2</v>
      </c>
      <c r="L171" s="64">
        <v>13994</v>
      </c>
      <c r="M171" s="64">
        <v>0</v>
      </c>
      <c r="N171" s="64">
        <v>0</v>
      </c>
      <c r="O171" s="64">
        <v>0</v>
      </c>
      <c r="P171" s="64">
        <v>465</v>
      </c>
      <c r="Q171" s="64">
        <v>5398</v>
      </c>
      <c r="R171" s="64">
        <v>10342854</v>
      </c>
      <c r="S171" s="64">
        <v>5</v>
      </c>
      <c r="T171" s="64">
        <v>168</v>
      </c>
      <c r="U171" s="64">
        <v>252000</v>
      </c>
    </row>
    <row r="172" spans="1:21" s="18" customFormat="1" ht="15.75" customHeight="1" x14ac:dyDescent="0.2">
      <c r="A172" s="76"/>
      <c r="B172" s="22" t="s">
        <v>211</v>
      </c>
      <c r="C172" s="23" t="s">
        <v>141</v>
      </c>
      <c r="D172" s="24">
        <v>574</v>
      </c>
      <c r="E172" s="24">
        <v>5840</v>
      </c>
      <c r="F172" s="24">
        <v>13968902</v>
      </c>
      <c r="G172" s="24">
        <v>107</v>
      </c>
      <c r="H172" s="24">
        <v>321</v>
      </c>
      <c r="I172" s="24">
        <v>3453949</v>
      </c>
      <c r="J172" s="24">
        <v>2</v>
      </c>
      <c r="K172" s="24">
        <v>2</v>
      </c>
      <c r="L172" s="24">
        <v>13994</v>
      </c>
      <c r="M172" s="24">
        <v>0</v>
      </c>
      <c r="N172" s="24">
        <v>0</v>
      </c>
      <c r="O172" s="24">
        <v>0</v>
      </c>
      <c r="P172" s="24">
        <v>460</v>
      </c>
      <c r="Q172" s="24">
        <v>5349</v>
      </c>
      <c r="R172" s="24">
        <v>10248959</v>
      </c>
      <c r="S172" s="24">
        <v>5</v>
      </c>
      <c r="T172" s="24">
        <v>168</v>
      </c>
      <c r="U172" s="24">
        <v>252000</v>
      </c>
    </row>
    <row r="173" spans="1:21" s="18" customFormat="1" ht="15.75" customHeight="1" x14ac:dyDescent="0.2">
      <c r="A173" s="76"/>
      <c r="B173" s="21" t="s">
        <v>248</v>
      </c>
      <c r="C173" s="23" t="s">
        <v>142</v>
      </c>
      <c r="D173" s="24">
        <v>572</v>
      </c>
      <c r="E173" s="24">
        <v>5825</v>
      </c>
      <c r="F173" s="24">
        <v>13913303</v>
      </c>
      <c r="G173" s="24">
        <v>106</v>
      </c>
      <c r="H173" s="24">
        <v>318</v>
      </c>
      <c r="I173" s="24">
        <v>3421342</v>
      </c>
      <c r="J173" s="24">
        <v>2</v>
      </c>
      <c r="K173" s="24">
        <v>2</v>
      </c>
      <c r="L173" s="24">
        <v>13994</v>
      </c>
      <c r="M173" s="24">
        <v>0</v>
      </c>
      <c r="N173" s="24">
        <v>0</v>
      </c>
      <c r="O173" s="24">
        <v>0</v>
      </c>
      <c r="P173" s="24">
        <v>459</v>
      </c>
      <c r="Q173" s="24">
        <v>5337</v>
      </c>
      <c r="R173" s="24">
        <v>10225967</v>
      </c>
      <c r="S173" s="24">
        <v>5</v>
      </c>
      <c r="T173" s="24">
        <v>168</v>
      </c>
      <c r="U173" s="24">
        <v>252000</v>
      </c>
    </row>
    <row r="174" spans="1:21" s="18" customFormat="1" ht="15.75" customHeight="1" x14ac:dyDescent="0.2">
      <c r="A174" s="76"/>
      <c r="B174" s="21" t="s">
        <v>212</v>
      </c>
      <c r="C174" s="23" t="s">
        <v>143</v>
      </c>
      <c r="D174" s="24">
        <v>2</v>
      </c>
      <c r="E174" s="24">
        <v>15</v>
      </c>
      <c r="F174" s="24">
        <v>55599</v>
      </c>
      <c r="G174" s="24">
        <v>1</v>
      </c>
      <c r="H174" s="24">
        <v>3</v>
      </c>
      <c r="I174" s="24">
        <v>32607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1</v>
      </c>
      <c r="Q174" s="24">
        <v>12</v>
      </c>
      <c r="R174" s="24">
        <v>22992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144</v>
      </c>
      <c r="D175" s="24">
        <v>4</v>
      </c>
      <c r="E175" s="24">
        <v>28</v>
      </c>
      <c r="F175" s="24">
        <v>80518</v>
      </c>
      <c r="G175" s="24">
        <v>1</v>
      </c>
      <c r="H175" s="24">
        <v>3</v>
      </c>
      <c r="I175" s="24">
        <v>32607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3</v>
      </c>
      <c r="Q175" s="24">
        <v>25</v>
      </c>
      <c r="R175" s="24">
        <v>47911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221</v>
      </c>
      <c r="C176" s="26" t="s">
        <v>145</v>
      </c>
      <c r="D176" s="27">
        <v>2</v>
      </c>
      <c r="E176" s="27">
        <v>24</v>
      </c>
      <c r="F176" s="27">
        <v>45984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2</v>
      </c>
      <c r="Q176" s="27">
        <v>24</v>
      </c>
      <c r="R176" s="27">
        <v>45984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2" t="s">
        <v>227</v>
      </c>
      <c r="B177" s="73"/>
      <c r="C177" s="15" t="s">
        <v>153</v>
      </c>
      <c r="D177" s="16">
        <v>394</v>
      </c>
      <c r="E177" s="16">
        <v>3953</v>
      </c>
      <c r="F177" s="16">
        <v>10115903</v>
      </c>
      <c r="G177" s="16">
        <v>100</v>
      </c>
      <c r="H177" s="16">
        <v>300</v>
      </c>
      <c r="I177" s="16">
        <v>3140200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294</v>
      </c>
      <c r="Q177" s="16">
        <v>3627</v>
      </c>
      <c r="R177" s="16">
        <v>6936703</v>
      </c>
      <c r="S177" s="16">
        <v>0</v>
      </c>
      <c r="T177" s="16">
        <v>26</v>
      </c>
      <c r="U177" s="16">
        <v>39000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140</v>
      </c>
      <c r="D178" s="64">
        <v>170</v>
      </c>
      <c r="E178" s="64">
        <v>1623</v>
      </c>
      <c r="F178" s="64">
        <v>3262033</v>
      </c>
      <c r="G178" s="64">
        <v>6</v>
      </c>
      <c r="H178" s="64">
        <v>18</v>
      </c>
      <c r="I178" s="64">
        <v>185642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164</v>
      </c>
      <c r="Q178" s="64">
        <v>1599</v>
      </c>
      <c r="R178" s="64">
        <v>3067391</v>
      </c>
      <c r="S178" s="64">
        <v>0</v>
      </c>
      <c r="T178" s="64">
        <v>6</v>
      </c>
      <c r="U178" s="64">
        <v>9000</v>
      </c>
    </row>
    <row r="179" spans="1:21" s="18" customFormat="1" ht="15.75" customHeight="1" x14ac:dyDescent="0.2">
      <c r="A179" s="92"/>
      <c r="B179" s="19" t="s">
        <v>211</v>
      </c>
      <c r="C179" s="42" t="s">
        <v>141</v>
      </c>
      <c r="D179" s="20">
        <v>170</v>
      </c>
      <c r="E179" s="20">
        <v>1623</v>
      </c>
      <c r="F179" s="20">
        <v>3262033</v>
      </c>
      <c r="G179" s="20">
        <v>6</v>
      </c>
      <c r="H179" s="20">
        <v>18</v>
      </c>
      <c r="I179" s="20">
        <v>185642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164</v>
      </c>
      <c r="Q179" s="20">
        <v>1599</v>
      </c>
      <c r="R179" s="20">
        <v>3067391</v>
      </c>
      <c r="S179" s="20">
        <v>0</v>
      </c>
      <c r="T179" s="20">
        <v>6</v>
      </c>
      <c r="U179" s="20">
        <v>9000</v>
      </c>
    </row>
    <row r="180" spans="1:21" s="18" customFormat="1" ht="15.75" customHeight="1" x14ac:dyDescent="0.2">
      <c r="A180" s="92"/>
      <c r="B180" s="21" t="s">
        <v>248</v>
      </c>
      <c r="C180" s="42" t="s">
        <v>142</v>
      </c>
      <c r="D180" s="20">
        <v>170</v>
      </c>
      <c r="E180" s="20">
        <v>1623</v>
      </c>
      <c r="F180" s="20">
        <v>3262033</v>
      </c>
      <c r="G180" s="20">
        <v>6</v>
      </c>
      <c r="H180" s="20">
        <v>18</v>
      </c>
      <c r="I180" s="20">
        <v>185642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164</v>
      </c>
      <c r="Q180" s="20">
        <v>1599</v>
      </c>
      <c r="R180" s="20">
        <v>3067391</v>
      </c>
      <c r="S180" s="20">
        <v>0</v>
      </c>
      <c r="T180" s="20">
        <v>6</v>
      </c>
      <c r="U180" s="20">
        <v>9000</v>
      </c>
    </row>
    <row r="181" spans="1:21" s="18" customFormat="1" ht="15.75" customHeight="1" x14ac:dyDescent="0.2">
      <c r="A181" s="92"/>
      <c r="B181" s="21" t="s">
        <v>212</v>
      </c>
      <c r="C181" s="42" t="s">
        <v>143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144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145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140</v>
      </c>
      <c r="D184" s="64">
        <v>224</v>
      </c>
      <c r="E184" s="64">
        <v>2330</v>
      </c>
      <c r="F184" s="64">
        <v>6853870</v>
      </c>
      <c r="G184" s="64">
        <v>94</v>
      </c>
      <c r="H184" s="64">
        <v>282</v>
      </c>
      <c r="I184" s="64">
        <v>2954558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130</v>
      </c>
      <c r="Q184" s="64">
        <v>2028</v>
      </c>
      <c r="R184" s="64">
        <v>3869312</v>
      </c>
      <c r="S184" s="64">
        <v>0</v>
      </c>
      <c r="T184" s="64">
        <v>20</v>
      </c>
      <c r="U184" s="64">
        <v>30000</v>
      </c>
    </row>
    <row r="185" spans="1:21" s="18" customFormat="1" ht="15.75" customHeight="1" x14ac:dyDescent="0.2">
      <c r="A185" s="76"/>
      <c r="B185" s="22" t="s">
        <v>211</v>
      </c>
      <c r="C185" s="23" t="s">
        <v>141</v>
      </c>
      <c r="D185" s="24">
        <v>204</v>
      </c>
      <c r="E185" s="24">
        <v>2270</v>
      </c>
      <c r="F185" s="24">
        <v>6221730</v>
      </c>
      <c r="G185" s="24">
        <v>74</v>
      </c>
      <c r="H185" s="24">
        <v>222</v>
      </c>
      <c r="I185" s="24">
        <v>2322418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130</v>
      </c>
      <c r="Q185" s="24">
        <v>2028</v>
      </c>
      <c r="R185" s="24">
        <v>3869312</v>
      </c>
      <c r="S185" s="24">
        <v>0</v>
      </c>
      <c r="T185" s="24">
        <v>20</v>
      </c>
      <c r="U185" s="24">
        <v>30000</v>
      </c>
    </row>
    <row r="186" spans="1:21" s="18" customFormat="1" ht="15.75" customHeight="1" x14ac:dyDescent="0.2">
      <c r="A186" s="76"/>
      <c r="B186" s="21" t="s">
        <v>248</v>
      </c>
      <c r="C186" s="23" t="s">
        <v>142</v>
      </c>
      <c r="D186" s="24">
        <v>202</v>
      </c>
      <c r="E186" s="24">
        <v>2264</v>
      </c>
      <c r="F186" s="24">
        <v>6156516</v>
      </c>
      <c r="G186" s="24">
        <v>72</v>
      </c>
      <c r="H186" s="24">
        <v>216</v>
      </c>
      <c r="I186" s="24">
        <v>2257204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130</v>
      </c>
      <c r="Q186" s="24">
        <v>2028</v>
      </c>
      <c r="R186" s="24">
        <v>3869312</v>
      </c>
      <c r="S186" s="24">
        <v>0</v>
      </c>
      <c r="T186" s="24">
        <v>20</v>
      </c>
      <c r="U186" s="24">
        <v>30000</v>
      </c>
    </row>
    <row r="187" spans="1:21" s="18" customFormat="1" ht="15.75" customHeight="1" x14ac:dyDescent="0.2">
      <c r="A187" s="76"/>
      <c r="B187" s="21" t="s">
        <v>212</v>
      </c>
      <c r="C187" s="23" t="s">
        <v>143</v>
      </c>
      <c r="D187" s="24">
        <v>2</v>
      </c>
      <c r="E187" s="24">
        <v>6</v>
      </c>
      <c r="F187" s="24">
        <v>65214</v>
      </c>
      <c r="G187" s="24">
        <v>2</v>
      </c>
      <c r="H187" s="24">
        <v>6</v>
      </c>
      <c r="I187" s="24">
        <v>65214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333</v>
      </c>
      <c r="C188" s="23" t="s">
        <v>144</v>
      </c>
      <c r="D188" s="24">
        <v>9</v>
      </c>
      <c r="E188" s="24">
        <v>27</v>
      </c>
      <c r="F188" s="24">
        <v>293463</v>
      </c>
      <c r="G188" s="24">
        <v>9</v>
      </c>
      <c r="H188" s="24">
        <v>27</v>
      </c>
      <c r="I188" s="24">
        <v>293463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221</v>
      </c>
      <c r="C189" s="26" t="s">
        <v>145</v>
      </c>
      <c r="D189" s="27">
        <v>11</v>
      </c>
      <c r="E189" s="27">
        <v>33</v>
      </c>
      <c r="F189" s="27">
        <v>338677</v>
      </c>
      <c r="G189" s="27">
        <v>11</v>
      </c>
      <c r="H189" s="27">
        <v>33</v>
      </c>
      <c r="I189" s="27">
        <v>338677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228</v>
      </c>
      <c r="B190" s="73"/>
      <c r="C190" s="15" t="s">
        <v>154</v>
      </c>
      <c r="D190" s="16">
        <v>1128</v>
      </c>
      <c r="E190" s="16">
        <v>9767</v>
      </c>
      <c r="F190" s="16">
        <v>25575726</v>
      </c>
      <c r="G190" s="16">
        <v>362</v>
      </c>
      <c r="H190" s="16">
        <v>803</v>
      </c>
      <c r="I190" s="16">
        <v>8484205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765</v>
      </c>
      <c r="Q190" s="16">
        <v>8958</v>
      </c>
      <c r="R190" s="16">
        <v>17082521</v>
      </c>
      <c r="S190" s="16">
        <v>1</v>
      </c>
      <c r="T190" s="16">
        <v>6</v>
      </c>
      <c r="U190" s="16">
        <v>9000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140</v>
      </c>
      <c r="D191" s="64">
        <v>97</v>
      </c>
      <c r="E191" s="64">
        <v>957</v>
      </c>
      <c r="F191" s="64">
        <v>2127384</v>
      </c>
      <c r="G191" s="64">
        <v>16</v>
      </c>
      <c r="H191" s="64">
        <v>33</v>
      </c>
      <c r="I191" s="64">
        <v>356802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81</v>
      </c>
      <c r="Q191" s="64">
        <v>924</v>
      </c>
      <c r="R191" s="64">
        <v>1770582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92"/>
      <c r="B192" s="19" t="s">
        <v>211</v>
      </c>
      <c r="C192" s="42" t="s">
        <v>141</v>
      </c>
      <c r="D192" s="20">
        <v>97</v>
      </c>
      <c r="E192" s="20">
        <v>957</v>
      </c>
      <c r="F192" s="20">
        <v>2127384</v>
      </c>
      <c r="G192" s="20">
        <v>16</v>
      </c>
      <c r="H192" s="20">
        <v>33</v>
      </c>
      <c r="I192" s="20">
        <v>356802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81</v>
      </c>
      <c r="Q192" s="20">
        <v>924</v>
      </c>
      <c r="R192" s="20">
        <v>1770582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92"/>
      <c r="B193" s="21" t="s">
        <v>248</v>
      </c>
      <c r="C193" s="42" t="s">
        <v>142</v>
      </c>
      <c r="D193" s="20">
        <v>85</v>
      </c>
      <c r="E193" s="20">
        <v>847</v>
      </c>
      <c r="F193" s="20">
        <v>1916338</v>
      </c>
      <c r="G193" s="20">
        <v>16</v>
      </c>
      <c r="H193" s="20">
        <v>33</v>
      </c>
      <c r="I193" s="20">
        <v>356802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69</v>
      </c>
      <c r="Q193" s="20">
        <v>814</v>
      </c>
      <c r="R193" s="20">
        <v>1559536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92"/>
      <c r="B194" s="21" t="s">
        <v>212</v>
      </c>
      <c r="C194" s="42" t="s">
        <v>143</v>
      </c>
      <c r="D194" s="20">
        <v>12</v>
      </c>
      <c r="E194" s="20">
        <v>110</v>
      </c>
      <c r="F194" s="20">
        <v>211046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12</v>
      </c>
      <c r="Q194" s="20">
        <v>110</v>
      </c>
      <c r="R194" s="20">
        <v>211046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144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145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140</v>
      </c>
      <c r="D197" s="64">
        <v>1031</v>
      </c>
      <c r="E197" s="64">
        <v>8810</v>
      </c>
      <c r="F197" s="64">
        <v>23448342</v>
      </c>
      <c r="G197" s="64">
        <v>346</v>
      </c>
      <c r="H197" s="64">
        <v>770</v>
      </c>
      <c r="I197" s="64">
        <v>8127403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684</v>
      </c>
      <c r="Q197" s="64">
        <v>8034</v>
      </c>
      <c r="R197" s="64">
        <v>15311939</v>
      </c>
      <c r="S197" s="64">
        <v>1</v>
      </c>
      <c r="T197" s="64">
        <v>6</v>
      </c>
      <c r="U197" s="64">
        <v>9000</v>
      </c>
    </row>
    <row r="198" spans="1:21" s="18" customFormat="1" ht="15.75" customHeight="1" x14ac:dyDescent="0.2">
      <c r="A198" s="76"/>
      <c r="B198" s="22" t="s">
        <v>211</v>
      </c>
      <c r="C198" s="23" t="s">
        <v>141</v>
      </c>
      <c r="D198" s="24">
        <v>992</v>
      </c>
      <c r="E198" s="24">
        <v>8363</v>
      </c>
      <c r="F198" s="24">
        <v>22545869</v>
      </c>
      <c r="G198" s="24">
        <v>344</v>
      </c>
      <c r="H198" s="24">
        <v>764</v>
      </c>
      <c r="I198" s="24">
        <v>8062189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647</v>
      </c>
      <c r="Q198" s="24">
        <v>7593</v>
      </c>
      <c r="R198" s="24">
        <v>14474680</v>
      </c>
      <c r="S198" s="24">
        <v>1</v>
      </c>
      <c r="T198" s="24">
        <v>6</v>
      </c>
      <c r="U198" s="24">
        <v>9000</v>
      </c>
    </row>
    <row r="199" spans="1:21" s="18" customFormat="1" ht="15.75" customHeight="1" x14ac:dyDescent="0.2">
      <c r="A199" s="76"/>
      <c r="B199" s="21" t="s">
        <v>248</v>
      </c>
      <c r="C199" s="23" t="s">
        <v>142</v>
      </c>
      <c r="D199" s="24">
        <v>909</v>
      </c>
      <c r="E199" s="24">
        <v>7439</v>
      </c>
      <c r="F199" s="24">
        <v>20535978</v>
      </c>
      <c r="G199" s="24">
        <v>332</v>
      </c>
      <c r="H199" s="24">
        <v>737</v>
      </c>
      <c r="I199" s="24">
        <v>7768726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576</v>
      </c>
      <c r="Q199" s="24">
        <v>6696</v>
      </c>
      <c r="R199" s="24">
        <v>12758252</v>
      </c>
      <c r="S199" s="24">
        <v>1</v>
      </c>
      <c r="T199" s="24">
        <v>6</v>
      </c>
      <c r="U199" s="24">
        <v>9000</v>
      </c>
    </row>
    <row r="200" spans="1:21" s="18" customFormat="1" ht="15.75" customHeight="1" x14ac:dyDescent="0.2">
      <c r="A200" s="76"/>
      <c r="B200" s="21" t="s">
        <v>212</v>
      </c>
      <c r="C200" s="23" t="s">
        <v>143</v>
      </c>
      <c r="D200" s="24">
        <v>83</v>
      </c>
      <c r="E200" s="24">
        <v>924</v>
      </c>
      <c r="F200" s="24">
        <v>2009891</v>
      </c>
      <c r="G200" s="24">
        <v>12</v>
      </c>
      <c r="H200" s="24">
        <v>27</v>
      </c>
      <c r="I200" s="24">
        <v>293463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71</v>
      </c>
      <c r="Q200" s="24">
        <v>897</v>
      </c>
      <c r="R200" s="24">
        <v>1716428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333</v>
      </c>
      <c r="C201" s="23" t="s">
        <v>144</v>
      </c>
      <c r="D201" s="24">
        <v>10</v>
      </c>
      <c r="E201" s="24">
        <v>104</v>
      </c>
      <c r="F201" s="24">
        <v>226134</v>
      </c>
      <c r="G201" s="24">
        <v>1</v>
      </c>
      <c r="H201" s="24">
        <v>3</v>
      </c>
      <c r="I201" s="24">
        <v>32607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9</v>
      </c>
      <c r="Q201" s="24">
        <v>101</v>
      </c>
      <c r="R201" s="24">
        <v>193527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221</v>
      </c>
      <c r="C202" s="26" t="s">
        <v>145</v>
      </c>
      <c r="D202" s="27">
        <v>29</v>
      </c>
      <c r="E202" s="27">
        <v>343</v>
      </c>
      <c r="F202" s="27">
        <v>676339</v>
      </c>
      <c r="G202" s="27">
        <v>1</v>
      </c>
      <c r="H202" s="27">
        <v>3</v>
      </c>
      <c r="I202" s="27">
        <v>32607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28</v>
      </c>
      <c r="Q202" s="27">
        <v>340</v>
      </c>
      <c r="R202" s="27">
        <v>643732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229</v>
      </c>
      <c r="B203" s="73"/>
      <c r="C203" s="15" t="s">
        <v>155</v>
      </c>
      <c r="D203" s="16">
        <v>190</v>
      </c>
      <c r="E203" s="16">
        <v>607</v>
      </c>
      <c r="F203" s="16">
        <v>3400976</v>
      </c>
      <c r="G203" s="16">
        <v>146</v>
      </c>
      <c r="H203" s="16">
        <v>261</v>
      </c>
      <c r="I203" s="16">
        <v>2733809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44</v>
      </c>
      <c r="Q203" s="16">
        <v>345</v>
      </c>
      <c r="R203" s="16">
        <v>665667</v>
      </c>
      <c r="S203" s="16">
        <v>0</v>
      </c>
      <c r="T203" s="16">
        <v>1</v>
      </c>
      <c r="U203" s="16">
        <v>1500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140</v>
      </c>
      <c r="D204" s="64">
        <v>9</v>
      </c>
      <c r="E204" s="64">
        <v>28</v>
      </c>
      <c r="F204" s="64">
        <v>108233</v>
      </c>
      <c r="G204" s="64">
        <v>7</v>
      </c>
      <c r="H204" s="64">
        <v>11</v>
      </c>
      <c r="I204" s="64">
        <v>75584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2</v>
      </c>
      <c r="Q204" s="64">
        <v>17</v>
      </c>
      <c r="R204" s="64">
        <v>32649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92"/>
      <c r="B205" s="19" t="s">
        <v>211</v>
      </c>
      <c r="C205" s="42" t="s">
        <v>141</v>
      </c>
      <c r="D205" s="20">
        <v>7</v>
      </c>
      <c r="E205" s="20">
        <v>25</v>
      </c>
      <c r="F205" s="20">
        <v>75626</v>
      </c>
      <c r="G205" s="20">
        <v>5</v>
      </c>
      <c r="H205" s="20">
        <v>8</v>
      </c>
      <c r="I205" s="20">
        <v>42977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2</v>
      </c>
      <c r="Q205" s="20">
        <v>17</v>
      </c>
      <c r="R205" s="20">
        <v>32649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92"/>
      <c r="B206" s="21" t="s">
        <v>248</v>
      </c>
      <c r="C206" s="42" t="s">
        <v>142</v>
      </c>
      <c r="D206" s="20">
        <v>4</v>
      </c>
      <c r="E206" s="20">
        <v>5</v>
      </c>
      <c r="F206" s="20">
        <v>24470</v>
      </c>
      <c r="G206" s="20">
        <v>4</v>
      </c>
      <c r="H206" s="20">
        <v>5</v>
      </c>
      <c r="I206" s="20">
        <v>24470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92"/>
      <c r="B207" s="21" t="s">
        <v>212</v>
      </c>
      <c r="C207" s="42" t="s">
        <v>143</v>
      </c>
      <c r="D207" s="20">
        <v>3</v>
      </c>
      <c r="E207" s="20">
        <v>20</v>
      </c>
      <c r="F207" s="20">
        <v>51156</v>
      </c>
      <c r="G207" s="20">
        <v>1</v>
      </c>
      <c r="H207" s="20">
        <v>3</v>
      </c>
      <c r="I207" s="20">
        <v>18507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2</v>
      </c>
      <c r="Q207" s="20">
        <v>17</v>
      </c>
      <c r="R207" s="20">
        <v>32649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144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145</v>
      </c>
      <c r="D209" s="20">
        <v>2</v>
      </c>
      <c r="E209" s="20">
        <v>3</v>
      </c>
      <c r="F209" s="20">
        <v>32607</v>
      </c>
      <c r="G209" s="20">
        <v>2</v>
      </c>
      <c r="H209" s="20">
        <v>3</v>
      </c>
      <c r="I209" s="20">
        <v>32607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140</v>
      </c>
      <c r="D210" s="64">
        <v>181</v>
      </c>
      <c r="E210" s="64">
        <v>579</v>
      </c>
      <c r="F210" s="64">
        <v>3292743</v>
      </c>
      <c r="G210" s="64">
        <v>139</v>
      </c>
      <c r="H210" s="64">
        <v>250</v>
      </c>
      <c r="I210" s="64">
        <v>2658225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42</v>
      </c>
      <c r="Q210" s="64">
        <v>328</v>
      </c>
      <c r="R210" s="64">
        <v>633018</v>
      </c>
      <c r="S210" s="64">
        <v>0</v>
      </c>
      <c r="T210" s="64">
        <v>1</v>
      </c>
      <c r="U210" s="64">
        <v>1500</v>
      </c>
    </row>
    <row r="211" spans="1:21" s="18" customFormat="1" ht="15.75" customHeight="1" x14ac:dyDescent="0.2">
      <c r="A211" s="76"/>
      <c r="B211" s="22" t="s">
        <v>211</v>
      </c>
      <c r="C211" s="23" t="s">
        <v>141</v>
      </c>
      <c r="D211" s="24">
        <v>179</v>
      </c>
      <c r="E211" s="24">
        <v>576</v>
      </c>
      <c r="F211" s="24">
        <v>3260136</v>
      </c>
      <c r="G211" s="24">
        <v>137</v>
      </c>
      <c r="H211" s="24">
        <v>247</v>
      </c>
      <c r="I211" s="24">
        <v>2625618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42</v>
      </c>
      <c r="Q211" s="24">
        <v>328</v>
      </c>
      <c r="R211" s="24">
        <v>633018</v>
      </c>
      <c r="S211" s="24">
        <v>0</v>
      </c>
      <c r="T211" s="24">
        <v>1</v>
      </c>
      <c r="U211" s="24">
        <v>1500</v>
      </c>
    </row>
    <row r="212" spans="1:21" s="18" customFormat="1" ht="15.75" customHeight="1" x14ac:dyDescent="0.2">
      <c r="A212" s="76"/>
      <c r="B212" s="21" t="s">
        <v>248</v>
      </c>
      <c r="C212" s="23" t="s">
        <v>142</v>
      </c>
      <c r="D212" s="24">
        <v>77</v>
      </c>
      <c r="E212" s="24">
        <v>199</v>
      </c>
      <c r="F212" s="24">
        <v>1334400</v>
      </c>
      <c r="G212" s="24">
        <v>60</v>
      </c>
      <c r="H212" s="24">
        <v>107</v>
      </c>
      <c r="I212" s="24">
        <v>1157983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17</v>
      </c>
      <c r="Q212" s="24">
        <v>91</v>
      </c>
      <c r="R212" s="24">
        <v>174917</v>
      </c>
      <c r="S212" s="24">
        <v>0</v>
      </c>
      <c r="T212" s="24">
        <v>1</v>
      </c>
      <c r="U212" s="24">
        <v>1500</v>
      </c>
    </row>
    <row r="213" spans="1:21" s="18" customFormat="1" ht="15.75" customHeight="1" x14ac:dyDescent="0.2">
      <c r="A213" s="76"/>
      <c r="B213" s="21" t="s">
        <v>212</v>
      </c>
      <c r="C213" s="23" t="s">
        <v>143</v>
      </c>
      <c r="D213" s="24">
        <v>102</v>
      </c>
      <c r="E213" s="24">
        <v>377</v>
      </c>
      <c r="F213" s="24">
        <v>1925736</v>
      </c>
      <c r="G213" s="24">
        <v>77</v>
      </c>
      <c r="H213" s="24">
        <v>140</v>
      </c>
      <c r="I213" s="24">
        <v>1467635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25</v>
      </c>
      <c r="Q213" s="24">
        <v>237</v>
      </c>
      <c r="R213" s="24">
        <v>458101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333</v>
      </c>
      <c r="C214" s="23" t="s">
        <v>144</v>
      </c>
      <c r="D214" s="24">
        <v>2</v>
      </c>
      <c r="E214" s="24">
        <v>3</v>
      </c>
      <c r="F214" s="24">
        <v>32607</v>
      </c>
      <c r="G214" s="24">
        <v>2</v>
      </c>
      <c r="H214" s="24">
        <v>3</v>
      </c>
      <c r="I214" s="24">
        <v>32607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221</v>
      </c>
      <c r="C215" s="26" t="s">
        <v>145</v>
      </c>
      <c r="D215" s="27">
        <v>0</v>
      </c>
      <c r="E215" s="27">
        <v>0</v>
      </c>
      <c r="F215" s="27">
        <v>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230</v>
      </c>
      <c r="B216" s="73"/>
      <c r="C216" s="15" t="s">
        <v>156</v>
      </c>
      <c r="D216" s="16">
        <v>245</v>
      </c>
      <c r="E216" s="16">
        <v>1027</v>
      </c>
      <c r="F216" s="16">
        <v>7419079</v>
      </c>
      <c r="G216" s="16">
        <v>209</v>
      </c>
      <c r="H216" s="16">
        <v>627</v>
      </c>
      <c r="I216" s="16">
        <v>6661281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35</v>
      </c>
      <c r="Q216" s="16">
        <v>378</v>
      </c>
      <c r="R216" s="16">
        <v>724798</v>
      </c>
      <c r="S216" s="16">
        <v>1</v>
      </c>
      <c r="T216" s="16">
        <v>22</v>
      </c>
      <c r="U216" s="16">
        <v>33000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140</v>
      </c>
      <c r="D217" s="64">
        <v>12</v>
      </c>
      <c r="E217" s="64">
        <v>36</v>
      </c>
      <c r="F217" s="64">
        <v>366284</v>
      </c>
      <c r="G217" s="64">
        <v>12</v>
      </c>
      <c r="H217" s="64">
        <v>36</v>
      </c>
      <c r="I217" s="64">
        <v>366284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0</v>
      </c>
      <c r="R217" s="64">
        <v>0</v>
      </c>
      <c r="S217" s="64">
        <v>0</v>
      </c>
      <c r="T217" s="64">
        <v>0</v>
      </c>
      <c r="U217" s="64">
        <v>0</v>
      </c>
    </row>
    <row r="218" spans="1:21" s="18" customFormat="1" ht="15.75" customHeight="1" x14ac:dyDescent="0.2">
      <c r="A218" s="92"/>
      <c r="B218" s="19" t="s">
        <v>211</v>
      </c>
      <c r="C218" s="42" t="s">
        <v>141</v>
      </c>
      <c r="D218" s="20">
        <v>12</v>
      </c>
      <c r="E218" s="20">
        <v>36</v>
      </c>
      <c r="F218" s="20">
        <v>366284</v>
      </c>
      <c r="G218" s="20">
        <v>12</v>
      </c>
      <c r="H218" s="20">
        <v>36</v>
      </c>
      <c r="I218" s="20">
        <v>366284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0</v>
      </c>
      <c r="U218" s="20">
        <v>0</v>
      </c>
    </row>
    <row r="219" spans="1:21" s="18" customFormat="1" ht="15.75" customHeight="1" x14ac:dyDescent="0.2">
      <c r="A219" s="92"/>
      <c r="B219" s="21" t="s">
        <v>248</v>
      </c>
      <c r="C219" s="42" t="s">
        <v>142</v>
      </c>
      <c r="D219" s="20">
        <v>6</v>
      </c>
      <c r="E219" s="20">
        <v>18</v>
      </c>
      <c r="F219" s="20">
        <v>170642</v>
      </c>
      <c r="G219" s="20">
        <v>6</v>
      </c>
      <c r="H219" s="20">
        <v>18</v>
      </c>
      <c r="I219" s="20">
        <v>170642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92"/>
      <c r="B220" s="21" t="s">
        <v>212</v>
      </c>
      <c r="C220" s="42" t="s">
        <v>143</v>
      </c>
      <c r="D220" s="20">
        <v>6</v>
      </c>
      <c r="E220" s="20">
        <v>18</v>
      </c>
      <c r="F220" s="20">
        <v>195642</v>
      </c>
      <c r="G220" s="20">
        <v>6</v>
      </c>
      <c r="H220" s="20">
        <v>18</v>
      </c>
      <c r="I220" s="20">
        <v>195642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92"/>
      <c r="B221" s="19" t="s">
        <v>333</v>
      </c>
      <c r="C221" s="42" t="s">
        <v>144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145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140</v>
      </c>
      <c r="D223" s="64">
        <v>233</v>
      </c>
      <c r="E223" s="64">
        <v>991</v>
      </c>
      <c r="F223" s="64">
        <v>7052795</v>
      </c>
      <c r="G223" s="64">
        <v>197</v>
      </c>
      <c r="H223" s="64">
        <v>591</v>
      </c>
      <c r="I223" s="64">
        <v>6294997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35</v>
      </c>
      <c r="Q223" s="64">
        <v>378</v>
      </c>
      <c r="R223" s="64">
        <v>724798</v>
      </c>
      <c r="S223" s="64">
        <v>1</v>
      </c>
      <c r="T223" s="64">
        <v>22</v>
      </c>
      <c r="U223" s="64">
        <v>33000</v>
      </c>
    </row>
    <row r="224" spans="1:21" s="18" customFormat="1" ht="15.75" customHeight="1" x14ac:dyDescent="0.2">
      <c r="A224" s="76"/>
      <c r="B224" s="22" t="s">
        <v>211</v>
      </c>
      <c r="C224" s="23" t="s">
        <v>141</v>
      </c>
      <c r="D224" s="24">
        <v>225</v>
      </c>
      <c r="E224" s="24">
        <v>941</v>
      </c>
      <c r="F224" s="24">
        <v>6827571</v>
      </c>
      <c r="G224" s="24">
        <v>192</v>
      </c>
      <c r="H224" s="24">
        <v>576</v>
      </c>
      <c r="I224" s="24">
        <v>6131962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32</v>
      </c>
      <c r="Q224" s="24">
        <v>355</v>
      </c>
      <c r="R224" s="24">
        <v>680609</v>
      </c>
      <c r="S224" s="24">
        <v>1</v>
      </c>
      <c r="T224" s="24">
        <v>10</v>
      </c>
      <c r="U224" s="24">
        <v>15000</v>
      </c>
    </row>
    <row r="225" spans="1:21" s="18" customFormat="1" ht="15.75" customHeight="1" x14ac:dyDescent="0.2">
      <c r="A225" s="76"/>
      <c r="B225" s="21" t="s">
        <v>248</v>
      </c>
      <c r="C225" s="23" t="s">
        <v>142</v>
      </c>
      <c r="D225" s="24">
        <v>115</v>
      </c>
      <c r="E225" s="24">
        <v>495</v>
      </c>
      <c r="F225" s="24">
        <v>3419721</v>
      </c>
      <c r="G225" s="24">
        <v>96</v>
      </c>
      <c r="H225" s="24">
        <v>288</v>
      </c>
      <c r="I225" s="24">
        <v>3024815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18</v>
      </c>
      <c r="Q225" s="24">
        <v>202</v>
      </c>
      <c r="R225" s="24">
        <v>387406</v>
      </c>
      <c r="S225" s="24">
        <v>1</v>
      </c>
      <c r="T225" s="24">
        <v>5</v>
      </c>
      <c r="U225" s="24">
        <v>7500</v>
      </c>
    </row>
    <row r="226" spans="1:21" s="18" customFormat="1" ht="15.75" customHeight="1" x14ac:dyDescent="0.2">
      <c r="A226" s="76"/>
      <c r="B226" s="21" t="s">
        <v>212</v>
      </c>
      <c r="C226" s="23" t="s">
        <v>143</v>
      </c>
      <c r="D226" s="24">
        <v>110</v>
      </c>
      <c r="E226" s="24">
        <v>446</v>
      </c>
      <c r="F226" s="24">
        <v>3407850</v>
      </c>
      <c r="G226" s="24">
        <v>96</v>
      </c>
      <c r="H226" s="24">
        <v>288</v>
      </c>
      <c r="I226" s="24">
        <v>3107147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14</v>
      </c>
      <c r="Q226" s="24">
        <v>153</v>
      </c>
      <c r="R226" s="24">
        <v>293203</v>
      </c>
      <c r="S226" s="24">
        <v>0</v>
      </c>
      <c r="T226" s="24">
        <v>5</v>
      </c>
      <c r="U226" s="24">
        <v>7500</v>
      </c>
    </row>
    <row r="227" spans="1:21" s="18" customFormat="1" ht="15.75" customHeight="1" x14ac:dyDescent="0.2">
      <c r="A227" s="76"/>
      <c r="B227" s="22" t="s">
        <v>333</v>
      </c>
      <c r="C227" s="23" t="s">
        <v>144</v>
      </c>
      <c r="D227" s="24">
        <v>6</v>
      </c>
      <c r="E227" s="24">
        <v>36</v>
      </c>
      <c r="F227" s="24">
        <v>148010</v>
      </c>
      <c r="G227" s="24">
        <v>3</v>
      </c>
      <c r="H227" s="24">
        <v>9</v>
      </c>
      <c r="I227" s="24">
        <v>97821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3</v>
      </c>
      <c r="Q227" s="24">
        <v>23</v>
      </c>
      <c r="R227" s="24">
        <v>44189</v>
      </c>
      <c r="S227" s="24">
        <v>0</v>
      </c>
      <c r="T227" s="24">
        <v>4</v>
      </c>
      <c r="U227" s="24">
        <v>6000</v>
      </c>
    </row>
    <row r="228" spans="1:21" s="18" customFormat="1" ht="15.75" customHeight="1" x14ac:dyDescent="0.2">
      <c r="A228" s="77"/>
      <c r="B228" s="25" t="s">
        <v>221</v>
      </c>
      <c r="C228" s="26" t="s">
        <v>145</v>
      </c>
      <c r="D228" s="27">
        <v>2</v>
      </c>
      <c r="E228" s="27">
        <v>14</v>
      </c>
      <c r="F228" s="27">
        <v>77214</v>
      </c>
      <c r="G228" s="27">
        <v>2</v>
      </c>
      <c r="H228" s="27">
        <v>6</v>
      </c>
      <c r="I228" s="27">
        <v>65214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8</v>
      </c>
      <c r="U228" s="27">
        <v>12000</v>
      </c>
    </row>
    <row r="229" spans="1:21" ht="15.75" customHeight="1" x14ac:dyDescent="0.2">
      <c r="A229" s="72" t="s">
        <v>231</v>
      </c>
      <c r="B229" s="73"/>
      <c r="C229" s="15" t="s">
        <v>157</v>
      </c>
      <c r="D229" s="16">
        <v>21</v>
      </c>
      <c r="E229" s="16">
        <v>322</v>
      </c>
      <c r="F229" s="16">
        <v>1137325</v>
      </c>
      <c r="G229" s="16">
        <v>20</v>
      </c>
      <c r="H229" s="16">
        <v>60</v>
      </c>
      <c r="I229" s="16">
        <v>641640</v>
      </c>
      <c r="J229" s="16">
        <v>0</v>
      </c>
      <c r="K229" s="16">
        <v>0</v>
      </c>
      <c r="L229" s="16">
        <v>0</v>
      </c>
      <c r="M229" s="16">
        <v>0</v>
      </c>
      <c r="N229" s="16">
        <v>0</v>
      </c>
      <c r="O229" s="16">
        <v>0</v>
      </c>
      <c r="P229" s="16">
        <v>1</v>
      </c>
      <c r="Q229" s="16">
        <v>253</v>
      </c>
      <c r="R229" s="16">
        <v>482185</v>
      </c>
      <c r="S229" s="16">
        <v>0</v>
      </c>
      <c r="T229" s="16">
        <v>9</v>
      </c>
      <c r="U229" s="16">
        <v>13500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140</v>
      </c>
      <c r="D230" s="64">
        <v>3</v>
      </c>
      <c r="E230" s="64">
        <v>36</v>
      </c>
      <c r="F230" s="64">
        <v>149256</v>
      </c>
      <c r="G230" s="64">
        <v>3</v>
      </c>
      <c r="H230" s="64">
        <v>9</v>
      </c>
      <c r="I230" s="64">
        <v>97821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27</v>
      </c>
      <c r="R230" s="64">
        <v>51435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141</v>
      </c>
      <c r="D231" s="20">
        <v>3</v>
      </c>
      <c r="E231" s="20">
        <v>36</v>
      </c>
      <c r="F231" s="20">
        <v>149256</v>
      </c>
      <c r="G231" s="20">
        <v>3</v>
      </c>
      <c r="H231" s="20">
        <v>9</v>
      </c>
      <c r="I231" s="20">
        <v>97821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27</v>
      </c>
      <c r="R231" s="20">
        <v>51435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142</v>
      </c>
      <c r="D232" s="20">
        <v>3</v>
      </c>
      <c r="E232" s="20">
        <v>36</v>
      </c>
      <c r="F232" s="20">
        <v>149256</v>
      </c>
      <c r="G232" s="20">
        <v>3</v>
      </c>
      <c r="H232" s="20">
        <v>9</v>
      </c>
      <c r="I232" s="20">
        <v>97821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27</v>
      </c>
      <c r="R232" s="20">
        <v>51435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143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144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145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140</v>
      </c>
      <c r="D236" s="64">
        <v>18</v>
      </c>
      <c r="E236" s="64">
        <v>286</v>
      </c>
      <c r="F236" s="64">
        <v>988069</v>
      </c>
      <c r="G236" s="64">
        <v>17</v>
      </c>
      <c r="H236" s="64">
        <v>51</v>
      </c>
      <c r="I236" s="64">
        <v>543819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1</v>
      </c>
      <c r="Q236" s="64">
        <v>226</v>
      </c>
      <c r="R236" s="64">
        <v>430750</v>
      </c>
      <c r="S236" s="64">
        <v>0</v>
      </c>
      <c r="T236" s="64">
        <v>9</v>
      </c>
      <c r="U236" s="64">
        <v>13500</v>
      </c>
    </row>
    <row r="237" spans="1:21" s="18" customFormat="1" ht="15.75" customHeight="1" x14ac:dyDescent="0.2">
      <c r="A237" s="76"/>
      <c r="B237" s="22" t="s">
        <v>211</v>
      </c>
      <c r="C237" s="23" t="s">
        <v>141</v>
      </c>
      <c r="D237" s="24">
        <v>16</v>
      </c>
      <c r="E237" s="24">
        <v>217</v>
      </c>
      <c r="F237" s="24">
        <v>804055</v>
      </c>
      <c r="G237" s="24">
        <v>15</v>
      </c>
      <c r="H237" s="24">
        <v>45</v>
      </c>
      <c r="I237" s="24">
        <v>478605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1</v>
      </c>
      <c r="Q237" s="24">
        <v>166</v>
      </c>
      <c r="R237" s="24">
        <v>316450</v>
      </c>
      <c r="S237" s="24">
        <v>0</v>
      </c>
      <c r="T237" s="24">
        <v>6</v>
      </c>
      <c r="U237" s="24">
        <v>9000</v>
      </c>
    </row>
    <row r="238" spans="1:21" s="18" customFormat="1" ht="15.75" customHeight="1" x14ac:dyDescent="0.2">
      <c r="A238" s="76"/>
      <c r="B238" s="21" t="s">
        <v>248</v>
      </c>
      <c r="C238" s="23" t="s">
        <v>142</v>
      </c>
      <c r="D238" s="24">
        <v>16</v>
      </c>
      <c r="E238" s="24">
        <v>217</v>
      </c>
      <c r="F238" s="24">
        <v>804055</v>
      </c>
      <c r="G238" s="24">
        <v>15</v>
      </c>
      <c r="H238" s="24">
        <v>45</v>
      </c>
      <c r="I238" s="24">
        <v>478605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1</v>
      </c>
      <c r="Q238" s="24">
        <v>166</v>
      </c>
      <c r="R238" s="24">
        <v>316450</v>
      </c>
      <c r="S238" s="24">
        <v>0</v>
      </c>
      <c r="T238" s="24">
        <v>6</v>
      </c>
      <c r="U238" s="24">
        <v>9000</v>
      </c>
    </row>
    <row r="239" spans="1:21" s="18" customFormat="1" ht="15.75" customHeight="1" x14ac:dyDescent="0.2">
      <c r="A239" s="76"/>
      <c r="B239" s="21" t="s">
        <v>212</v>
      </c>
      <c r="C239" s="23" t="s">
        <v>143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333</v>
      </c>
      <c r="C240" s="23" t="s">
        <v>144</v>
      </c>
      <c r="D240" s="24">
        <v>0</v>
      </c>
      <c r="E240" s="24">
        <v>18</v>
      </c>
      <c r="F240" s="24">
        <v>34290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18</v>
      </c>
      <c r="R240" s="24">
        <v>34290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221</v>
      </c>
      <c r="C241" s="26" t="s">
        <v>145</v>
      </c>
      <c r="D241" s="27">
        <v>2</v>
      </c>
      <c r="E241" s="27">
        <v>51</v>
      </c>
      <c r="F241" s="27">
        <v>149724</v>
      </c>
      <c r="G241" s="27">
        <v>2</v>
      </c>
      <c r="H241" s="27">
        <v>6</v>
      </c>
      <c r="I241" s="27">
        <v>65214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42</v>
      </c>
      <c r="R241" s="27">
        <v>80010</v>
      </c>
      <c r="S241" s="27">
        <v>0</v>
      </c>
      <c r="T241" s="27">
        <v>3</v>
      </c>
      <c r="U241" s="27">
        <v>4500</v>
      </c>
    </row>
    <row r="242" spans="1:21" ht="15.75" customHeight="1" x14ac:dyDescent="0.2">
      <c r="A242" s="72" t="s">
        <v>252</v>
      </c>
      <c r="B242" s="73"/>
      <c r="C242" s="15" t="s">
        <v>158</v>
      </c>
      <c r="D242" s="16">
        <v>144</v>
      </c>
      <c r="E242" s="16">
        <v>823</v>
      </c>
      <c r="F242" s="16">
        <v>2993899</v>
      </c>
      <c r="G242" s="16">
        <v>74</v>
      </c>
      <c r="H242" s="16">
        <v>163</v>
      </c>
      <c r="I242" s="16">
        <v>1733647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64</v>
      </c>
      <c r="Q242" s="16">
        <v>644</v>
      </c>
      <c r="R242" s="16">
        <v>1234652</v>
      </c>
      <c r="S242" s="16">
        <v>6</v>
      </c>
      <c r="T242" s="16">
        <v>16</v>
      </c>
      <c r="U242" s="16">
        <v>25600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140</v>
      </c>
      <c r="D243" s="64">
        <v>10</v>
      </c>
      <c r="E243" s="64">
        <v>66</v>
      </c>
      <c r="F243" s="64">
        <v>220958</v>
      </c>
      <c r="G243" s="64">
        <v>4</v>
      </c>
      <c r="H243" s="64">
        <v>12</v>
      </c>
      <c r="I243" s="64">
        <v>117428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6</v>
      </c>
      <c r="Q243" s="64">
        <v>54</v>
      </c>
      <c r="R243" s="64">
        <v>103530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92"/>
      <c r="B244" s="19" t="s">
        <v>211</v>
      </c>
      <c r="C244" s="42" t="s">
        <v>141</v>
      </c>
      <c r="D244" s="20">
        <v>10</v>
      </c>
      <c r="E244" s="20">
        <v>66</v>
      </c>
      <c r="F244" s="20">
        <v>220958</v>
      </c>
      <c r="G244" s="20">
        <v>4</v>
      </c>
      <c r="H244" s="20">
        <v>12</v>
      </c>
      <c r="I244" s="20">
        <v>117428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6</v>
      </c>
      <c r="Q244" s="20">
        <v>54</v>
      </c>
      <c r="R244" s="20">
        <v>103530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92"/>
      <c r="B245" s="21" t="s">
        <v>248</v>
      </c>
      <c r="C245" s="42" t="s">
        <v>142</v>
      </c>
      <c r="D245" s="20">
        <v>10</v>
      </c>
      <c r="E245" s="20">
        <v>66</v>
      </c>
      <c r="F245" s="20">
        <v>220958</v>
      </c>
      <c r="G245" s="20">
        <v>4</v>
      </c>
      <c r="H245" s="20">
        <v>12</v>
      </c>
      <c r="I245" s="20">
        <v>117428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6</v>
      </c>
      <c r="Q245" s="20">
        <v>54</v>
      </c>
      <c r="R245" s="20">
        <v>103530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92"/>
      <c r="B246" s="21" t="s">
        <v>212</v>
      </c>
      <c r="C246" s="42" t="s">
        <v>143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144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145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140</v>
      </c>
      <c r="D249" s="64">
        <v>134</v>
      </c>
      <c r="E249" s="64">
        <v>757</v>
      </c>
      <c r="F249" s="64">
        <v>2772941</v>
      </c>
      <c r="G249" s="64">
        <v>70</v>
      </c>
      <c r="H249" s="64">
        <v>151</v>
      </c>
      <c r="I249" s="64">
        <v>1616219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58</v>
      </c>
      <c r="Q249" s="64">
        <v>590</v>
      </c>
      <c r="R249" s="64">
        <v>1131122</v>
      </c>
      <c r="S249" s="64">
        <v>6</v>
      </c>
      <c r="T249" s="64">
        <v>16</v>
      </c>
      <c r="U249" s="64">
        <v>25600</v>
      </c>
    </row>
    <row r="250" spans="1:21" s="18" customFormat="1" ht="15.75" customHeight="1" x14ac:dyDescent="0.2">
      <c r="A250" s="76"/>
      <c r="B250" s="22" t="s">
        <v>211</v>
      </c>
      <c r="C250" s="23" t="s">
        <v>141</v>
      </c>
      <c r="D250" s="24">
        <v>134</v>
      </c>
      <c r="E250" s="24">
        <v>757</v>
      </c>
      <c r="F250" s="24">
        <v>2772941</v>
      </c>
      <c r="G250" s="24">
        <v>70</v>
      </c>
      <c r="H250" s="24">
        <v>151</v>
      </c>
      <c r="I250" s="24">
        <v>1616219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58</v>
      </c>
      <c r="Q250" s="24">
        <v>590</v>
      </c>
      <c r="R250" s="24">
        <v>1131122</v>
      </c>
      <c r="S250" s="24">
        <v>6</v>
      </c>
      <c r="T250" s="24">
        <v>16</v>
      </c>
      <c r="U250" s="24">
        <v>25600</v>
      </c>
    </row>
    <row r="251" spans="1:21" s="18" customFormat="1" ht="15.75" customHeight="1" x14ac:dyDescent="0.2">
      <c r="A251" s="76"/>
      <c r="B251" s="21" t="s">
        <v>248</v>
      </c>
      <c r="C251" s="23" t="s">
        <v>142</v>
      </c>
      <c r="D251" s="24">
        <v>129</v>
      </c>
      <c r="E251" s="24">
        <v>737</v>
      </c>
      <c r="F251" s="24">
        <v>2662997</v>
      </c>
      <c r="G251" s="24">
        <v>66</v>
      </c>
      <c r="H251" s="24">
        <v>143</v>
      </c>
      <c r="I251" s="24">
        <v>1529267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57</v>
      </c>
      <c r="Q251" s="24">
        <v>578</v>
      </c>
      <c r="R251" s="24">
        <v>1108130</v>
      </c>
      <c r="S251" s="24">
        <v>6</v>
      </c>
      <c r="T251" s="24">
        <v>16</v>
      </c>
      <c r="U251" s="24">
        <v>25600</v>
      </c>
    </row>
    <row r="252" spans="1:21" s="18" customFormat="1" ht="15.75" customHeight="1" x14ac:dyDescent="0.2">
      <c r="A252" s="76"/>
      <c r="B252" s="21" t="s">
        <v>212</v>
      </c>
      <c r="C252" s="23" t="s">
        <v>143</v>
      </c>
      <c r="D252" s="24">
        <v>5</v>
      </c>
      <c r="E252" s="24">
        <v>20</v>
      </c>
      <c r="F252" s="24">
        <v>109944</v>
      </c>
      <c r="G252" s="24">
        <v>4</v>
      </c>
      <c r="H252" s="24">
        <v>8</v>
      </c>
      <c r="I252" s="24">
        <v>86952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1</v>
      </c>
      <c r="Q252" s="24">
        <v>12</v>
      </c>
      <c r="R252" s="24">
        <v>22992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144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145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232</v>
      </c>
      <c r="B255" s="73"/>
      <c r="C255" s="15" t="s">
        <v>159</v>
      </c>
      <c r="D255" s="16">
        <v>199</v>
      </c>
      <c r="E255" s="16">
        <v>1540</v>
      </c>
      <c r="F255" s="16">
        <v>4257079</v>
      </c>
      <c r="G255" s="16">
        <v>72</v>
      </c>
      <c r="H255" s="16">
        <v>152</v>
      </c>
      <c r="I255" s="16">
        <v>1605420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124</v>
      </c>
      <c r="Q255" s="16">
        <v>1369</v>
      </c>
      <c r="R255" s="16">
        <v>2623159</v>
      </c>
      <c r="S255" s="16">
        <v>3</v>
      </c>
      <c r="T255" s="16">
        <v>19</v>
      </c>
      <c r="U255" s="16">
        <v>28500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140</v>
      </c>
      <c r="D256" s="64">
        <v>71</v>
      </c>
      <c r="E256" s="64">
        <v>802</v>
      </c>
      <c r="F256" s="64">
        <v>1588047</v>
      </c>
      <c r="G256" s="64">
        <v>3</v>
      </c>
      <c r="H256" s="64">
        <v>6</v>
      </c>
      <c r="I256" s="64">
        <v>65214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68</v>
      </c>
      <c r="Q256" s="64">
        <v>791</v>
      </c>
      <c r="R256" s="64">
        <v>1515333</v>
      </c>
      <c r="S256" s="64">
        <v>0</v>
      </c>
      <c r="T256" s="64">
        <v>5</v>
      </c>
      <c r="U256" s="64">
        <v>7500</v>
      </c>
    </row>
    <row r="257" spans="1:21" s="18" customFormat="1" ht="15.75" customHeight="1" x14ac:dyDescent="0.2">
      <c r="A257" s="92"/>
      <c r="B257" s="19" t="s">
        <v>211</v>
      </c>
      <c r="C257" s="42" t="s">
        <v>141</v>
      </c>
      <c r="D257" s="20">
        <v>71</v>
      </c>
      <c r="E257" s="20">
        <v>802</v>
      </c>
      <c r="F257" s="20">
        <v>1588047</v>
      </c>
      <c r="G257" s="20">
        <v>3</v>
      </c>
      <c r="H257" s="20">
        <v>6</v>
      </c>
      <c r="I257" s="20">
        <v>65214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68</v>
      </c>
      <c r="Q257" s="20">
        <v>791</v>
      </c>
      <c r="R257" s="20">
        <v>1515333</v>
      </c>
      <c r="S257" s="20">
        <v>0</v>
      </c>
      <c r="T257" s="20">
        <v>5</v>
      </c>
      <c r="U257" s="20">
        <v>7500</v>
      </c>
    </row>
    <row r="258" spans="1:21" s="18" customFormat="1" ht="15.75" customHeight="1" x14ac:dyDescent="0.2">
      <c r="A258" s="92"/>
      <c r="B258" s="21" t="s">
        <v>248</v>
      </c>
      <c r="C258" s="42" t="s">
        <v>142</v>
      </c>
      <c r="D258" s="20">
        <v>69</v>
      </c>
      <c r="E258" s="20">
        <v>778</v>
      </c>
      <c r="F258" s="20">
        <v>1542075</v>
      </c>
      <c r="G258" s="20">
        <v>3</v>
      </c>
      <c r="H258" s="20">
        <v>6</v>
      </c>
      <c r="I258" s="20">
        <v>65214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66</v>
      </c>
      <c r="Q258" s="20">
        <v>767</v>
      </c>
      <c r="R258" s="20">
        <v>1469361</v>
      </c>
      <c r="S258" s="20">
        <v>0</v>
      </c>
      <c r="T258" s="20">
        <v>5</v>
      </c>
      <c r="U258" s="20">
        <v>7500</v>
      </c>
    </row>
    <row r="259" spans="1:21" s="18" customFormat="1" ht="15.75" customHeight="1" x14ac:dyDescent="0.2">
      <c r="A259" s="92"/>
      <c r="B259" s="21" t="s">
        <v>212</v>
      </c>
      <c r="C259" s="42" t="s">
        <v>143</v>
      </c>
      <c r="D259" s="20">
        <v>2</v>
      </c>
      <c r="E259" s="20">
        <v>24</v>
      </c>
      <c r="F259" s="20">
        <v>45972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2</v>
      </c>
      <c r="Q259" s="20">
        <v>24</v>
      </c>
      <c r="R259" s="20">
        <v>45972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144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145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140</v>
      </c>
      <c r="D262" s="64">
        <v>128</v>
      </c>
      <c r="E262" s="64">
        <v>738</v>
      </c>
      <c r="F262" s="64">
        <v>2669032</v>
      </c>
      <c r="G262" s="64">
        <v>69</v>
      </c>
      <c r="H262" s="64">
        <v>146</v>
      </c>
      <c r="I262" s="64">
        <v>1540206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56</v>
      </c>
      <c r="Q262" s="64">
        <v>578</v>
      </c>
      <c r="R262" s="64">
        <v>1107826</v>
      </c>
      <c r="S262" s="64">
        <v>3</v>
      </c>
      <c r="T262" s="64">
        <v>14</v>
      </c>
      <c r="U262" s="64">
        <v>21000</v>
      </c>
    </row>
    <row r="263" spans="1:21" s="18" customFormat="1" ht="15.75" customHeight="1" x14ac:dyDescent="0.2">
      <c r="A263" s="76"/>
      <c r="B263" s="22" t="s">
        <v>211</v>
      </c>
      <c r="C263" s="23" t="s">
        <v>141</v>
      </c>
      <c r="D263" s="24">
        <v>127</v>
      </c>
      <c r="E263" s="24">
        <v>721</v>
      </c>
      <c r="F263" s="24">
        <v>2636526</v>
      </c>
      <c r="G263" s="24">
        <v>69</v>
      </c>
      <c r="H263" s="24">
        <v>146</v>
      </c>
      <c r="I263" s="24">
        <v>1540206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55</v>
      </c>
      <c r="Q263" s="24">
        <v>561</v>
      </c>
      <c r="R263" s="24">
        <v>1075320</v>
      </c>
      <c r="S263" s="24">
        <v>3</v>
      </c>
      <c r="T263" s="24">
        <v>14</v>
      </c>
      <c r="U263" s="24">
        <v>21000</v>
      </c>
    </row>
    <row r="264" spans="1:21" s="18" customFormat="1" ht="15.75" customHeight="1" x14ac:dyDescent="0.2">
      <c r="A264" s="76"/>
      <c r="B264" s="21" t="s">
        <v>248</v>
      </c>
      <c r="C264" s="23" t="s">
        <v>142</v>
      </c>
      <c r="D264" s="24">
        <v>124</v>
      </c>
      <c r="E264" s="24">
        <v>703</v>
      </c>
      <c r="F264" s="24">
        <v>2575152</v>
      </c>
      <c r="G264" s="24">
        <v>68</v>
      </c>
      <c r="H264" s="24">
        <v>143</v>
      </c>
      <c r="I264" s="24">
        <v>1507599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53</v>
      </c>
      <c r="Q264" s="24">
        <v>546</v>
      </c>
      <c r="R264" s="24">
        <v>1046553</v>
      </c>
      <c r="S264" s="24">
        <v>3</v>
      </c>
      <c r="T264" s="24">
        <v>14</v>
      </c>
      <c r="U264" s="24">
        <v>21000</v>
      </c>
    </row>
    <row r="265" spans="1:21" s="18" customFormat="1" ht="15.75" customHeight="1" x14ac:dyDescent="0.2">
      <c r="A265" s="76"/>
      <c r="B265" s="21" t="s">
        <v>212</v>
      </c>
      <c r="C265" s="23" t="s">
        <v>143</v>
      </c>
      <c r="D265" s="24">
        <v>3</v>
      </c>
      <c r="E265" s="24">
        <v>18</v>
      </c>
      <c r="F265" s="24">
        <v>61374</v>
      </c>
      <c r="G265" s="24">
        <v>1</v>
      </c>
      <c r="H265" s="24">
        <v>3</v>
      </c>
      <c r="I265" s="24">
        <v>32607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2</v>
      </c>
      <c r="Q265" s="24">
        <v>15</v>
      </c>
      <c r="R265" s="24">
        <v>28767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144</v>
      </c>
      <c r="D266" s="24">
        <v>0</v>
      </c>
      <c r="E266" s="24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145</v>
      </c>
      <c r="D267" s="27">
        <v>1</v>
      </c>
      <c r="E267" s="27">
        <v>17</v>
      </c>
      <c r="F267" s="27">
        <v>32506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1</v>
      </c>
      <c r="Q267" s="27">
        <v>17</v>
      </c>
      <c r="R267" s="27">
        <v>32506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160</v>
      </c>
      <c r="D268" s="16">
        <v>318</v>
      </c>
      <c r="E268" s="16">
        <v>3156</v>
      </c>
      <c r="F268" s="16">
        <v>9304263</v>
      </c>
      <c r="G268" s="16">
        <v>140</v>
      </c>
      <c r="H268" s="16">
        <v>387</v>
      </c>
      <c r="I268" s="16">
        <v>4107692</v>
      </c>
      <c r="J268" s="16">
        <v>2</v>
      </c>
      <c r="K268" s="16">
        <v>2</v>
      </c>
      <c r="L268" s="16">
        <v>10214</v>
      </c>
      <c r="M268" s="16">
        <v>1</v>
      </c>
      <c r="N268" s="16">
        <v>1</v>
      </c>
      <c r="O268" s="16">
        <v>6000</v>
      </c>
      <c r="P268" s="16">
        <v>153</v>
      </c>
      <c r="Q268" s="16">
        <v>2544</v>
      </c>
      <c r="R268" s="16">
        <v>4847357</v>
      </c>
      <c r="S268" s="16">
        <v>22</v>
      </c>
      <c r="T268" s="16">
        <v>222</v>
      </c>
      <c r="U268" s="16">
        <v>333000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140</v>
      </c>
      <c r="D269" s="64">
        <v>32</v>
      </c>
      <c r="E269" s="64">
        <v>350</v>
      </c>
      <c r="F269" s="64">
        <v>1069388</v>
      </c>
      <c r="G269" s="64">
        <v>16</v>
      </c>
      <c r="H269" s="64">
        <v>48</v>
      </c>
      <c r="I269" s="64">
        <v>502962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15</v>
      </c>
      <c r="Q269" s="64">
        <v>278</v>
      </c>
      <c r="R269" s="64">
        <v>530426</v>
      </c>
      <c r="S269" s="64">
        <v>1</v>
      </c>
      <c r="T269" s="64">
        <v>24</v>
      </c>
      <c r="U269" s="64">
        <v>36000</v>
      </c>
    </row>
    <row r="270" spans="1:21" s="18" customFormat="1" ht="15.75" customHeight="1" x14ac:dyDescent="0.2">
      <c r="A270" s="92"/>
      <c r="B270" s="19" t="s">
        <v>211</v>
      </c>
      <c r="C270" s="42" t="s">
        <v>141</v>
      </c>
      <c r="D270" s="20">
        <v>32</v>
      </c>
      <c r="E270" s="20">
        <v>350</v>
      </c>
      <c r="F270" s="20">
        <v>1069388</v>
      </c>
      <c r="G270" s="20">
        <v>16</v>
      </c>
      <c r="H270" s="20">
        <v>48</v>
      </c>
      <c r="I270" s="20">
        <v>502962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15</v>
      </c>
      <c r="Q270" s="20">
        <v>278</v>
      </c>
      <c r="R270" s="20">
        <v>530426</v>
      </c>
      <c r="S270" s="20">
        <v>1</v>
      </c>
      <c r="T270" s="20">
        <v>24</v>
      </c>
      <c r="U270" s="20">
        <v>36000</v>
      </c>
    </row>
    <row r="271" spans="1:21" s="18" customFormat="1" ht="15.75" customHeight="1" x14ac:dyDescent="0.2">
      <c r="A271" s="92"/>
      <c r="B271" s="21" t="s">
        <v>248</v>
      </c>
      <c r="C271" s="42" t="s">
        <v>142</v>
      </c>
      <c r="D271" s="20">
        <v>32</v>
      </c>
      <c r="E271" s="20">
        <v>350</v>
      </c>
      <c r="F271" s="20">
        <v>1069388</v>
      </c>
      <c r="G271" s="20">
        <v>16</v>
      </c>
      <c r="H271" s="20">
        <v>48</v>
      </c>
      <c r="I271" s="20">
        <v>502962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15</v>
      </c>
      <c r="Q271" s="20">
        <v>278</v>
      </c>
      <c r="R271" s="20">
        <v>530426</v>
      </c>
      <c r="S271" s="20">
        <v>1</v>
      </c>
      <c r="T271" s="20">
        <v>24</v>
      </c>
      <c r="U271" s="20">
        <v>36000</v>
      </c>
    </row>
    <row r="272" spans="1:21" s="18" customFormat="1" ht="15.75" customHeight="1" x14ac:dyDescent="0.2">
      <c r="A272" s="92"/>
      <c r="B272" s="21" t="s">
        <v>212</v>
      </c>
      <c r="C272" s="42" t="s">
        <v>143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144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145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140</v>
      </c>
      <c r="D275" s="64">
        <v>286</v>
      </c>
      <c r="E275" s="64">
        <v>2806</v>
      </c>
      <c r="F275" s="64">
        <v>8234875</v>
      </c>
      <c r="G275" s="64">
        <v>124</v>
      </c>
      <c r="H275" s="64">
        <v>339</v>
      </c>
      <c r="I275" s="64">
        <v>3604730</v>
      </c>
      <c r="J275" s="64">
        <v>2</v>
      </c>
      <c r="K275" s="64">
        <v>2</v>
      </c>
      <c r="L275" s="64">
        <v>10214</v>
      </c>
      <c r="M275" s="64">
        <v>1</v>
      </c>
      <c r="N275" s="64">
        <v>1</v>
      </c>
      <c r="O275" s="64">
        <v>6000</v>
      </c>
      <c r="P275" s="64">
        <v>138</v>
      </c>
      <c r="Q275" s="64">
        <v>2266</v>
      </c>
      <c r="R275" s="64">
        <v>4316931</v>
      </c>
      <c r="S275" s="64">
        <v>21</v>
      </c>
      <c r="T275" s="64">
        <v>198</v>
      </c>
      <c r="U275" s="64">
        <v>297000</v>
      </c>
    </row>
    <row r="276" spans="1:21" s="18" customFormat="1" ht="15.75" customHeight="1" x14ac:dyDescent="0.2">
      <c r="A276" s="76"/>
      <c r="B276" s="22" t="s">
        <v>211</v>
      </c>
      <c r="C276" s="23" t="s">
        <v>141</v>
      </c>
      <c r="D276" s="24">
        <v>280</v>
      </c>
      <c r="E276" s="24">
        <v>2791</v>
      </c>
      <c r="F276" s="24">
        <v>8090922</v>
      </c>
      <c r="G276" s="24">
        <v>119</v>
      </c>
      <c r="H276" s="24">
        <v>327</v>
      </c>
      <c r="I276" s="24">
        <v>3466558</v>
      </c>
      <c r="J276" s="24">
        <v>2</v>
      </c>
      <c r="K276" s="24">
        <v>2</v>
      </c>
      <c r="L276" s="24">
        <v>10214</v>
      </c>
      <c r="M276" s="24">
        <v>1</v>
      </c>
      <c r="N276" s="24">
        <v>1</v>
      </c>
      <c r="O276" s="24">
        <v>6000</v>
      </c>
      <c r="P276" s="24">
        <v>137</v>
      </c>
      <c r="Q276" s="24">
        <v>2263</v>
      </c>
      <c r="R276" s="24">
        <v>4311150</v>
      </c>
      <c r="S276" s="24">
        <v>21</v>
      </c>
      <c r="T276" s="24">
        <v>198</v>
      </c>
      <c r="U276" s="24">
        <v>297000</v>
      </c>
    </row>
    <row r="277" spans="1:21" s="18" customFormat="1" ht="15.75" customHeight="1" x14ac:dyDescent="0.2">
      <c r="A277" s="76"/>
      <c r="B277" s="21" t="s">
        <v>248</v>
      </c>
      <c r="C277" s="23" t="s">
        <v>142</v>
      </c>
      <c r="D277" s="24">
        <v>280</v>
      </c>
      <c r="E277" s="24">
        <v>2791</v>
      </c>
      <c r="F277" s="24">
        <v>8090922</v>
      </c>
      <c r="G277" s="24">
        <v>119</v>
      </c>
      <c r="H277" s="24">
        <v>327</v>
      </c>
      <c r="I277" s="24">
        <v>3466558</v>
      </c>
      <c r="J277" s="24">
        <v>2</v>
      </c>
      <c r="K277" s="24">
        <v>2</v>
      </c>
      <c r="L277" s="24">
        <v>10214</v>
      </c>
      <c r="M277" s="24">
        <v>1</v>
      </c>
      <c r="N277" s="24">
        <v>1</v>
      </c>
      <c r="O277" s="24">
        <v>6000</v>
      </c>
      <c r="P277" s="24">
        <v>137</v>
      </c>
      <c r="Q277" s="24">
        <v>2263</v>
      </c>
      <c r="R277" s="24">
        <v>4311150</v>
      </c>
      <c r="S277" s="24">
        <v>21</v>
      </c>
      <c r="T277" s="24">
        <v>198</v>
      </c>
      <c r="U277" s="24">
        <v>297000</v>
      </c>
    </row>
    <row r="278" spans="1:21" s="18" customFormat="1" ht="15.75" customHeight="1" x14ac:dyDescent="0.2">
      <c r="A278" s="76"/>
      <c r="B278" s="21" t="s">
        <v>212</v>
      </c>
      <c r="C278" s="23" t="s">
        <v>143</v>
      </c>
      <c r="D278" s="24"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144</v>
      </c>
      <c r="D279" s="24">
        <v>4</v>
      </c>
      <c r="E279" s="24">
        <v>9</v>
      </c>
      <c r="F279" s="24">
        <v>78739</v>
      </c>
      <c r="G279" s="24">
        <v>3</v>
      </c>
      <c r="H279" s="24">
        <v>6</v>
      </c>
      <c r="I279" s="24">
        <v>72958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1</v>
      </c>
      <c r="Q279" s="24">
        <v>3</v>
      </c>
      <c r="R279" s="24">
        <v>5781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221</v>
      </c>
      <c r="C280" s="26" t="s">
        <v>145</v>
      </c>
      <c r="D280" s="27">
        <v>2</v>
      </c>
      <c r="E280" s="27">
        <v>6</v>
      </c>
      <c r="F280" s="27">
        <v>65214</v>
      </c>
      <c r="G280" s="27">
        <v>2</v>
      </c>
      <c r="H280" s="27">
        <v>6</v>
      </c>
      <c r="I280" s="27">
        <v>65214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235</v>
      </c>
      <c r="B281" s="73"/>
      <c r="C281" s="15" t="s">
        <v>161</v>
      </c>
      <c r="D281" s="16">
        <v>80</v>
      </c>
      <c r="E281" s="16">
        <v>789</v>
      </c>
      <c r="F281" s="16">
        <v>1765831</v>
      </c>
      <c r="G281" s="16">
        <v>14</v>
      </c>
      <c r="H281" s="16">
        <v>42</v>
      </c>
      <c r="I281" s="16">
        <v>316846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66</v>
      </c>
      <c r="Q281" s="16">
        <v>747</v>
      </c>
      <c r="R281" s="16">
        <v>1448985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140</v>
      </c>
      <c r="D282" s="64">
        <v>11</v>
      </c>
      <c r="E282" s="64">
        <v>95</v>
      </c>
      <c r="F282" s="64">
        <v>205095</v>
      </c>
      <c r="G282" s="64">
        <v>1</v>
      </c>
      <c r="H282" s="64">
        <v>3</v>
      </c>
      <c r="I282" s="64">
        <v>29307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10</v>
      </c>
      <c r="Q282" s="64">
        <v>92</v>
      </c>
      <c r="R282" s="64">
        <v>175788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92"/>
      <c r="B283" s="19" t="s">
        <v>211</v>
      </c>
      <c r="C283" s="42" t="s">
        <v>141</v>
      </c>
      <c r="D283" s="20">
        <v>11</v>
      </c>
      <c r="E283" s="20">
        <v>95</v>
      </c>
      <c r="F283" s="20">
        <v>205095</v>
      </c>
      <c r="G283" s="20">
        <v>1</v>
      </c>
      <c r="H283" s="20">
        <v>3</v>
      </c>
      <c r="I283" s="20">
        <v>29307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10</v>
      </c>
      <c r="Q283" s="20">
        <v>92</v>
      </c>
      <c r="R283" s="20">
        <v>175788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92"/>
      <c r="B284" s="21" t="s">
        <v>248</v>
      </c>
      <c r="C284" s="42" t="s">
        <v>142</v>
      </c>
      <c r="D284" s="20">
        <v>1</v>
      </c>
      <c r="E284" s="20">
        <v>66</v>
      </c>
      <c r="F284" s="20">
        <v>149586</v>
      </c>
      <c r="G284" s="20">
        <v>1</v>
      </c>
      <c r="H284" s="20">
        <v>3</v>
      </c>
      <c r="I284" s="20">
        <v>29307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63</v>
      </c>
      <c r="R284" s="20">
        <v>120279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92"/>
      <c r="B285" s="21" t="s">
        <v>212</v>
      </c>
      <c r="C285" s="42" t="s">
        <v>143</v>
      </c>
      <c r="D285" s="20">
        <v>10</v>
      </c>
      <c r="E285" s="20">
        <v>29</v>
      </c>
      <c r="F285" s="20">
        <v>55509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10</v>
      </c>
      <c r="Q285" s="20">
        <v>29</v>
      </c>
      <c r="R285" s="20">
        <v>55509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144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145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140</v>
      </c>
      <c r="D288" s="64">
        <v>69</v>
      </c>
      <c r="E288" s="64">
        <v>694</v>
      </c>
      <c r="F288" s="64">
        <v>1560736</v>
      </c>
      <c r="G288" s="64">
        <v>13</v>
      </c>
      <c r="H288" s="64">
        <v>39</v>
      </c>
      <c r="I288" s="64">
        <v>287539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56</v>
      </c>
      <c r="Q288" s="64">
        <v>655</v>
      </c>
      <c r="R288" s="64">
        <v>1273197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141</v>
      </c>
      <c r="D289" s="24">
        <v>62</v>
      </c>
      <c r="E289" s="24">
        <v>610</v>
      </c>
      <c r="F289" s="24">
        <v>1400716</v>
      </c>
      <c r="G289" s="24">
        <v>13</v>
      </c>
      <c r="H289" s="24">
        <v>39</v>
      </c>
      <c r="I289" s="24">
        <v>287539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49</v>
      </c>
      <c r="Q289" s="24">
        <v>571</v>
      </c>
      <c r="R289" s="24">
        <v>1113177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142</v>
      </c>
      <c r="D290" s="24">
        <v>62</v>
      </c>
      <c r="E290" s="24">
        <v>610</v>
      </c>
      <c r="F290" s="24">
        <v>1400716</v>
      </c>
      <c r="G290" s="24">
        <v>13</v>
      </c>
      <c r="H290" s="24">
        <v>39</v>
      </c>
      <c r="I290" s="24">
        <v>287539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49</v>
      </c>
      <c r="Q290" s="24">
        <v>571</v>
      </c>
      <c r="R290" s="24">
        <v>1113177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143</v>
      </c>
      <c r="D291" s="24">
        <v>0</v>
      </c>
      <c r="E291" s="24">
        <v>0</v>
      </c>
      <c r="F291" s="24">
        <v>0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144</v>
      </c>
      <c r="D292" s="24">
        <v>7</v>
      </c>
      <c r="E292" s="24">
        <v>84</v>
      </c>
      <c r="F292" s="24">
        <v>160020</v>
      </c>
      <c r="G292" s="24">
        <v>0</v>
      </c>
      <c r="H292" s="24">
        <v>0</v>
      </c>
      <c r="I292" s="24">
        <v>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7</v>
      </c>
      <c r="Q292" s="24">
        <v>84</v>
      </c>
      <c r="R292" s="24">
        <v>160020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145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236</v>
      </c>
      <c r="B294" s="73"/>
      <c r="C294" s="15" t="s">
        <v>162</v>
      </c>
      <c r="D294" s="16">
        <v>24</v>
      </c>
      <c r="E294" s="16">
        <v>258</v>
      </c>
      <c r="F294" s="16">
        <v>494658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24</v>
      </c>
      <c r="Q294" s="16">
        <v>258</v>
      </c>
      <c r="R294" s="16">
        <v>494658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140</v>
      </c>
      <c r="D295" s="64">
        <v>3</v>
      </c>
      <c r="E295" s="64">
        <v>24</v>
      </c>
      <c r="F295" s="64">
        <v>46116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3</v>
      </c>
      <c r="Q295" s="64">
        <v>24</v>
      </c>
      <c r="R295" s="64">
        <v>46116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92"/>
      <c r="B296" s="19" t="s">
        <v>211</v>
      </c>
      <c r="C296" s="42" t="s">
        <v>141</v>
      </c>
      <c r="D296" s="20">
        <v>3</v>
      </c>
      <c r="E296" s="20">
        <v>24</v>
      </c>
      <c r="F296" s="20">
        <v>46116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3</v>
      </c>
      <c r="Q296" s="20">
        <v>24</v>
      </c>
      <c r="R296" s="20">
        <v>46116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92"/>
      <c r="B297" s="21" t="s">
        <v>248</v>
      </c>
      <c r="C297" s="42" t="s">
        <v>142</v>
      </c>
      <c r="D297" s="20">
        <v>3</v>
      </c>
      <c r="E297" s="20">
        <v>24</v>
      </c>
      <c r="F297" s="20">
        <v>46116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3</v>
      </c>
      <c r="Q297" s="20">
        <v>24</v>
      </c>
      <c r="R297" s="20">
        <v>46116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92"/>
      <c r="B298" s="21" t="s">
        <v>212</v>
      </c>
      <c r="C298" s="42" t="s">
        <v>143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144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145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140</v>
      </c>
      <c r="D301" s="64">
        <v>21</v>
      </c>
      <c r="E301" s="64">
        <v>234</v>
      </c>
      <c r="F301" s="64">
        <v>448542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21</v>
      </c>
      <c r="Q301" s="64">
        <v>234</v>
      </c>
      <c r="R301" s="64">
        <v>448542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141</v>
      </c>
      <c r="D302" s="24">
        <v>21</v>
      </c>
      <c r="E302" s="24">
        <v>234</v>
      </c>
      <c r="F302" s="24">
        <v>448542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21</v>
      </c>
      <c r="Q302" s="24">
        <v>234</v>
      </c>
      <c r="R302" s="24">
        <v>448542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142</v>
      </c>
      <c r="D303" s="24">
        <v>19</v>
      </c>
      <c r="E303" s="24">
        <v>222</v>
      </c>
      <c r="F303" s="24">
        <v>425418</v>
      </c>
      <c r="G303" s="24">
        <v>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19</v>
      </c>
      <c r="Q303" s="24">
        <v>222</v>
      </c>
      <c r="R303" s="24">
        <v>425418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143</v>
      </c>
      <c r="D304" s="24">
        <v>2</v>
      </c>
      <c r="E304" s="24">
        <v>12</v>
      </c>
      <c r="F304" s="24">
        <v>23124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</v>
      </c>
      <c r="Q304" s="24">
        <v>12</v>
      </c>
      <c r="R304" s="24">
        <v>23124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144</v>
      </c>
      <c r="D305" s="24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145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23</v>
      </c>
    </row>
    <row r="309" spans="1:21" s="18" customFormat="1" ht="15.75" customHeight="1" x14ac:dyDescent="0.2"/>
    <row r="310" spans="1:21" x14ac:dyDescent="0.2">
      <c r="A310" t="s">
        <v>341</v>
      </c>
    </row>
    <row r="312" spans="1:21" s="18" customFormat="1" ht="15.75" customHeight="1" x14ac:dyDescent="0.2"/>
    <row r="313" spans="1:21" s="18" customFormat="1" ht="15.75" customHeight="1" x14ac:dyDescent="0.2"/>
    <row r="314" spans="1:21" s="18" customFormat="1" ht="15.75" customHeight="1" x14ac:dyDescent="0.2"/>
    <row r="315" spans="1:21" s="18" customFormat="1" ht="15.75" customHeight="1" x14ac:dyDescent="0.2"/>
    <row r="316" spans="1:21" s="18" customFormat="1" ht="15.75" customHeight="1" x14ac:dyDescent="0.2"/>
  </sheetData>
  <mergeCells count="83">
    <mergeCell ref="A301:A306"/>
    <mergeCell ref="A281:B281"/>
    <mergeCell ref="A282:A287"/>
    <mergeCell ref="A288:A293"/>
    <mergeCell ref="A295:A300"/>
    <mergeCell ref="A262:A267"/>
    <mergeCell ref="A268:B268"/>
    <mergeCell ref="A269:A274"/>
    <mergeCell ref="A275:A280"/>
    <mergeCell ref="A294:B294"/>
    <mergeCell ref="A256:A261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04:A209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152:A157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00:A105"/>
    <mergeCell ref="A67:A72"/>
    <mergeCell ref="A73:B73"/>
    <mergeCell ref="A74:A79"/>
    <mergeCell ref="A80:A85"/>
    <mergeCell ref="A86:B86"/>
    <mergeCell ref="A87:A92"/>
    <mergeCell ref="A93:A98"/>
    <mergeCell ref="A99:B99"/>
    <mergeCell ref="A61:A66"/>
    <mergeCell ref="A28:A33"/>
    <mergeCell ref="A8:B8"/>
    <mergeCell ref="A34:B34"/>
    <mergeCell ref="A35:A40"/>
    <mergeCell ref="A9:A14"/>
    <mergeCell ref="A15:A20"/>
    <mergeCell ref="A21:B21"/>
    <mergeCell ref="A22:A27"/>
    <mergeCell ref="A41:A46"/>
    <mergeCell ref="A47:B47"/>
    <mergeCell ref="A48:A53"/>
    <mergeCell ref="A54:A59"/>
    <mergeCell ref="A60:B60"/>
    <mergeCell ref="J4:L4"/>
    <mergeCell ref="M4:O4"/>
    <mergeCell ref="P4:R4"/>
    <mergeCell ref="S4:U4"/>
    <mergeCell ref="J5:L5"/>
    <mergeCell ref="M5:O5"/>
    <mergeCell ref="P5:R5"/>
    <mergeCell ref="S5:U5"/>
    <mergeCell ref="B2:C2"/>
    <mergeCell ref="A4:C7"/>
    <mergeCell ref="D4:F4"/>
    <mergeCell ref="G4:I4"/>
    <mergeCell ref="D5:F5"/>
    <mergeCell ref="G5:I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16"/>
  <sheetViews>
    <sheetView zoomScaleNormal="100" workbookViewId="0">
      <pane xSplit="3" ySplit="8" topLeftCell="D70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339</v>
      </c>
    </row>
    <row r="4" spans="1:21" s="3" customFormat="1" ht="13.5" customHeight="1" x14ac:dyDescent="0.2">
      <c r="A4" s="87" t="s">
        <v>331</v>
      </c>
      <c r="B4" s="88"/>
      <c r="C4" s="88"/>
      <c r="D4" s="79" t="s">
        <v>296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82</v>
      </c>
      <c r="E5" s="82"/>
      <c r="F5" s="83"/>
      <c r="G5" s="84" t="s">
        <v>83</v>
      </c>
      <c r="H5" s="85"/>
      <c r="I5" s="86"/>
      <c r="J5" s="81" t="s">
        <v>84</v>
      </c>
      <c r="K5" s="82"/>
      <c r="L5" s="83"/>
      <c r="M5" s="84" t="s">
        <v>85</v>
      </c>
      <c r="N5" s="85"/>
      <c r="O5" s="86"/>
      <c r="P5" s="84" t="s">
        <v>86</v>
      </c>
      <c r="Q5" s="85"/>
      <c r="R5" s="86"/>
      <c r="S5" s="84" t="s">
        <v>87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88</v>
      </c>
      <c r="E7" s="5" t="s">
        <v>89</v>
      </c>
      <c r="F7" s="5" t="s">
        <v>90</v>
      </c>
      <c r="G7" s="14" t="s">
        <v>88</v>
      </c>
      <c r="H7" s="14" t="s">
        <v>89</v>
      </c>
      <c r="I7" s="14" t="s">
        <v>90</v>
      </c>
      <c r="J7" s="14" t="s">
        <v>88</v>
      </c>
      <c r="K7" s="14" t="s">
        <v>89</v>
      </c>
      <c r="L7" s="14" t="s">
        <v>90</v>
      </c>
      <c r="M7" s="14" t="s">
        <v>88</v>
      </c>
      <c r="N7" s="14" t="s">
        <v>89</v>
      </c>
      <c r="O7" s="14" t="s">
        <v>90</v>
      </c>
      <c r="P7" s="14" t="s">
        <v>88</v>
      </c>
      <c r="Q7" s="14" t="s">
        <v>89</v>
      </c>
      <c r="R7" s="14" t="s">
        <v>90</v>
      </c>
      <c r="S7" s="14" t="s">
        <v>88</v>
      </c>
      <c r="T7" s="14" t="s">
        <v>89</v>
      </c>
      <c r="U7" s="41" t="s">
        <v>90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v>16670</v>
      </c>
      <c r="E8" s="16">
        <v>137464</v>
      </c>
      <c r="F8" s="16">
        <v>403033607</v>
      </c>
      <c r="G8" s="16">
        <v>5693</v>
      </c>
      <c r="H8" s="16">
        <v>15214</v>
      </c>
      <c r="I8" s="16">
        <v>169652334</v>
      </c>
      <c r="J8" s="16">
        <v>144</v>
      </c>
      <c r="K8" s="16">
        <v>192</v>
      </c>
      <c r="L8" s="16">
        <v>567519</v>
      </c>
      <c r="M8" s="16">
        <v>87</v>
      </c>
      <c r="N8" s="16">
        <v>87</v>
      </c>
      <c r="O8" s="16">
        <v>3930010</v>
      </c>
      <c r="P8" s="16">
        <v>10449</v>
      </c>
      <c r="Q8" s="16">
        <v>118956</v>
      </c>
      <c r="R8" s="16">
        <v>224380334</v>
      </c>
      <c r="S8" s="16">
        <v>297</v>
      </c>
      <c r="T8" s="16">
        <v>3015</v>
      </c>
      <c r="U8" s="16">
        <v>4503410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v>1846</v>
      </c>
      <c r="E9" s="64">
        <v>16755</v>
      </c>
      <c r="F9" s="64">
        <v>41763783</v>
      </c>
      <c r="G9" s="64">
        <v>417</v>
      </c>
      <c r="H9" s="64">
        <v>1164</v>
      </c>
      <c r="I9" s="64">
        <v>12409417</v>
      </c>
      <c r="J9" s="64">
        <v>6</v>
      </c>
      <c r="K9" s="64">
        <v>8</v>
      </c>
      <c r="L9" s="64">
        <v>16626</v>
      </c>
      <c r="M9" s="64">
        <v>2</v>
      </c>
      <c r="N9" s="64">
        <v>2</v>
      </c>
      <c r="O9" s="64">
        <v>56010</v>
      </c>
      <c r="P9" s="64">
        <v>1355</v>
      </c>
      <c r="Q9" s="64">
        <v>15112</v>
      </c>
      <c r="R9" s="64">
        <v>28563530</v>
      </c>
      <c r="S9" s="64">
        <v>66</v>
      </c>
      <c r="T9" s="64">
        <v>469</v>
      </c>
      <c r="U9" s="64">
        <v>718200</v>
      </c>
    </row>
    <row r="10" spans="1:21" s="18" customFormat="1" ht="15.75" customHeight="1" x14ac:dyDescent="0.2">
      <c r="A10" s="92"/>
      <c r="B10" s="19" t="s">
        <v>211</v>
      </c>
      <c r="C10" s="42" t="s">
        <v>163</v>
      </c>
      <c r="D10" s="20">
        <v>1798</v>
      </c>
      <c r="E10" s="20">
        <v>16315</v>
      </c>
      <c r="F10" s="20">
        <v>40651973</v>
      </c>
      <c r="G10" s="20">
        <v>406</v>
      </c>
      <c r="H10" s="20">
        <v>1133</v>
      </c>
      <c r="I10" s="20">
        <v>12091326</v>
      </c>
      <c r="J10" s="20">
        <v>6</v>
      </c>
      <c r="K10" s="20">
        <v>8</v>
      </c>
      <c r="L10" s="20">
        <v>16626</v>
      </c>
      <c r="M10" s="20">
        <v>2</v>
      </c>
      <c r="N10" s="20">
        <v>2</v>
      </c>
      <c r="O10" s="20">
        <v>56010</v>
      </c>
      <c r="P10" s="20">
        <v>1318</v>
      </c>
      <c r="Q10" s="20">
        <v>14703</v>
      </c>
      <c r="R10" s="20">
        <v>27769811</v>
      </c>
      <c r="S10" s="20">
        <v>66</v>
      </c>
      <c r="T10" s="20">
        <v>469</v>
      </c>
      <c r="U10" s="20">
        <v>718200</v>
      </c>
    </row>
    <row r="11" spans="1:21" s="18" customFormat="1" ht="15.75" customHeight="1" x14ac:dyDescent="0.2">
      <c r="A11" s="92"/>
      <c r="B11" s="21" t="s">
        <v>248</v>
      </c>
      <c r="C11" s="42" t="s">
        <v>164</v>
      </c>
      <c r="D11" s="20">
        <v>1743</v>
      </c>
      <c r="E11" s="20">
        <v>15947</v>
      </c>
      <c r="F11" s="20">
        <v>39645907</v>
      </c>
      <c r="G11" s="20">
        <v>393</v>
      </c>
      <c r="H11" s="20">
        <v>1097</v>
      </c>
      <c r="I11" s="20">
        <v>11710190</v>
      </c>
      <c r="J11" s="20">
        <v>6</v>
      </c>
      <c r="K11" s="20">
        <v>8</v>
      </c>
      <c r="L11" s="20">
        <v>16626</v>
      </c>
      <c r="M11" s="20">
        <v>2</v>
      </c>
      <c r="N11" s="20">
        <v>2</v>
      </c>
      <c r="O11" s="20">
        <v>56010</v>
      </c>
      <c r="P11" s="20">
        <v>1276</v>
      </c>
      <c r="Q11" s="20">
        <v>14371</v>
      </c>
      <c r="R11" s="20">
        <v>27144881</v>
      </c>
      <c r="S11" s="20">
        <v>66</v>
      </c>
      <c r="T11" s="20">
        <v>469</v>
      </c>
      <c r="U11" s="20">
        <v>718200</v>
      </c>
    </row>
    <row r="12" spans="1:21" s="18" customFormat="1" ht="15.75" customHeight="1" x14ac:dyDescent="0.2">
      <c r="A12" s="92"/>
      <c r="B12" s="21" t="s">
        <v>212</v>
      </c>
      <c r="C12" s="42" t="s">
        <v>165</v>
      </c>
      <c r="D12" s="20">
        <v>55</v>
      </c>
      <c r="E12" s="20">
        <v>368</v>
      </c>
      <c r="F12" s="20">
        <v>1006066</v>
      </c>
      <c r="G12" s="20">
        <v>13</v>
      </c>
      <c r="H12" s="20">
        <v>36</v>
      </c>
      <c r="I12" s="20">
        <v>381136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42</v>
      </c>
      <c r="Q12" s="20">
        <v>332</v>
      </c>
      <c r="R12" s="20">
        <v>624930</v>
      </c>
      <c r="S12" s="20">
        <v>0</v>
      </c>
      <c r="T12" s="20">
        <v>0</v>
      </c>
      <c r="U12" s="20">
        <v>0</v>
      </c>
    </row>
    <row r="13" spans="1:21" s="18" customFormat="1" ht="15.75" customHeight="1" x14ac:dyDescent="0.2">
      <c r="A13" s="92"/>
      <c r="B13" s="19" t="s">
        <v>333</v>
      </c>
      <c r="C13" s="42" t="s">
        <v>166</v>
      </c>
      <c r="D13" s="20">
        <v>14</v>
      </c>
      <c r="E13" s="20">
        <v>129</v>
      </c>
      <c r="F13" s="20">
        <v>372579</v>
      </c>
      <c r="G13" s="20">
        <v>5</v>
      </c>
      <c r="H13" s="20">
        <v>15</v>
      </c>
      <c r="I13" s="20">
        <v>156126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9</v>
      </c>
      <c r="Q13" s="20">
        <v>114</v>
      </c>
      <c r="R13" s="20">
        <v>216453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92"/>
      <c r="B14" s="19" t="s">
        <v>221</v>
      </c>
      <c r="C14" s="42" t="s">
        <v>167</v>
      </c>
      <c r="D14" s="20">
        <v>34</v>
      </c>
      <c r="E14" s="20">
        <v>311</v>
      </c>
      <c r="F14" s="20">
        <v>739231</v>
      </c>
      <c r="G14" s="20">
        <v>6</v>
      </c>
      <c r="H14" s="20">
        <v>16</v>
      </c>
      <c r="I14" s="20">
        <v>161965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28</v>
      </c>
      <c r="Q14" s="20">
        <v>295</v>
      </c>
      <c r="R14" s="20">
        <v>577266</v>
      </c>
      <c r="S14" s="20">
        <v>0</v>
      </c>
      <c r="T14" s="20">
        <v>0</v>
      </c>
      <c r="U14" s="20">
        <v>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125</v>
      </c>
      <c r="D15" s="64">
        <v>14824</v>
      </c>
      <c r="E15" s="64">
        <v>120709</v>
      </c>
      <c r="F15" s="64">
        <v>361269824</v>
      </c>
      <c r="G15" s="64">
        <v>5276</v>
      </c>
      <c r="H15" s="64">
        <v>14050</v>
      </c>
      <c r="I15" s="64">
        <v>157242917</v>
      </c>
      <c r="J15" s="64">
        <v>138</v>
      </c>
      <c r="K15" s="64">
        <v>184</v>
      </c>
      <c r="L15" s="64">
        <v>550893</v>
      </c>
      <c r="M15" s="64">
        <v>85</v>
      </c>
      <c r="N15" s="64">
        <v>85</v>
      </c>
      <c r="O15" s="64">
        <v>3874000</v>
      </c>
      <c r="P15" s="64">
        <v>9094</v>
      </c>
      <c r="Q15" s="64">
        <v>103844</v>
      </c>
      <c r="R15" s="64">
        <v>195816804</v>
      </c>
      <c r="S15" s="64">
        <v>231</v>
      </c>
      <c r="T15" s="64">
        <v>2546</v>
      </c>
      <c r="U15" s="64">
        <v>3785210</v>
      </c>
    </row>
    <row r="16" spans="1:21" s="18" customFormat="1" ht="15.75" customHeight="1" x14ac:dyDescent="0.2">
      <c r="A16" s="76"/>
      <c r="B16" s="22" t="s">
        <v>211</v>
      </c>
      <c r="C16" s="23" t="s">
        <v>163</v>
      </c>
      <c r="D16" s="24">
        <v>14399</v>
      </c>
      <c r="E16" s="24">
        <v>117296</v>
      </c>
      <c r="F16" s="24">
        <v>349897389</v>
      </c>
      <c r="G16" s="24">
        <v>5070</v>
      </c>
      <c r="H16" s="24">
        <v>13532</v>
      </c>
      <c r="I16" s="24">
        <v>151269243</v>
      </c>
      <c r="J16" s="24">
        <v>138</v>
      </c>
      <c r="K16" s="24">
        <v>184</v>
      </c>
      <c r="L16" s="24">
        <v>550893</v>
      </c>
      <c r="M16" s="24">
        <v>83</v>
      </c>
      <c r="N16" s="24">
        <v>83</v>
      </c>
      <c r="O16" s="24">
        <v>3804000</v>
      </c>
      <c r="P16" s="24">
        <v>8880</v>
      </c>
      <c r="Q16" s="24">
        <v>101020</v>
      </c>
      <c r="R16" s="24">
        <v>190596043</v>
      </c>
      <c r="S16" s="24">
        <v>228</v>
      </c>
      <c r="T16" s="24">
        <v>2477</v>
      </c>
      <c r="U16" s="24">
        <v>3677210</v>
      </c>
    </row>
    <row r="17" spans="1:21" s="18" customFormat="1" ht="15.75" customHeight="1" x14ac:dyDescent="0.2">
      <c r="A17" s="76"/>
      <c r="B17" s="21" t="s">
        <v>248</v>
      </c>
      <c r="C17" s="23" t="s">
        <v>164</v>
      </c>
      <c r="D17" s="24">
        <v>13514</v>
      </c>
      <c r="E17" s="24">
        <v>110502</v>
      </c>
      <c r="F17" s="24">
        <v>330530330</v>
      </c>
      <c r="G17" s="24">
        <v>4740</v>
      </c>
      <c r="H17" s="24">
        <v>12725</v>
      </c>
      <c r="I17" s="24">
        <v>143043600</v>
      </c>
      <c r="J17" s="24">
        <v>138</v>
      </c>
      <c r="K17" s="24">
        <v>184</v>
      </c>
      <c r="L17" s="24">
        <v>550893</v>
      </c>
      <c r="M17" s="24">
        <v>83</v>
      </c>
      <c r="N17" s="24">
        <v>83</v>
      </c>
      <c r="O17" s="24">
        <v>3804000</v>
      </c>
      <c r="P17" s="24">
        <v>8327</v>
      </c>
      <c r="Q17" s="24">
        <v>95057</v>
      </c>
      <c r="R17" s="24">
        <v>179490627</v>
      </c>
      <c r="S17" s="24">
        <v>226</v>
      </c>
      <c r="T17" s="24">
        <v>2453</v>
      </c>
      <c r="U17" s="24">
        <v>3641210</v>
      </c>
    </row>
    <row r="18" spans="1:21" s="18" customFormat="1" ht="15.75" customHeight="1" x14ac:dyDescent="0.2">
      <c r="A18" s="76"/>
      <c r="B18" s="21" t="s">
        <v>212</v>
      </c>
      <c r="C18" s="23" t="s">
        <v>165</v>
      </c>
      <c r="D18" s="24">
        <v>885</v>
      </c>
      <c r="E18" s="24">
        <v>6794</v>
      </c>
      <c r="F18" s="24">
        <v>19367059</v>
      </c>
      <c r="G18" s="24">
        <v>330</v>
      </c>
      <c r="H18" s="24">
        <v>807</v>
      </c>
      <c r="I18" s="24">
        <v>8225643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553</v>
      </c>
      <c r="Q18" s="24">
        <v>5963</v>
      </c>
      <c r="R18" s="24">
        <v>11105416</v>
      </c>
      <c r="S18" s="24">
        <v>2</v>
      </c>
      <c r="T18" s="24">
        <v>24</v>
      </c>
      <c r="U18" s="24">
        <v>36000</v>
      </c>
    </row>
    <row r="19" spans="1:21" s="18" customFormat="1" ht="15.75" customHeight="1" x14ac:dyDescent="0.2">
      <c r="A19" s="76"/>
      <c r="B19" s="22" t="s">
        <v>333</v>
      </c>
      <c r="C19" s="23" t="s">
        <v>166</v>
      </c>
      <c r="D19" s="24">
        <v>168</v>
      </c>
      <c r="E19" s="24">
        <v>1261</v>
      </c>
      <c r="F19" s="24">
        <v>4907616</v>
      </c>
      <c r="G19" s="24">
        <v>92</v>
      </c>
      <c r="H19" s="24">
        <v>239</v>
      </c>
      <c r="I19" s="24">
        <v>2997506</v>
      </c>
      <c r="J19" s="24">
        <v>0</v>
      </c>
      <c r="K19" s="24">
        <v>0</v>
      </c>
      <c r="L19" s="24">
        <v>0</v>
      </c>
      <c r="M19" s="24">
        <v>2</v>
      </c>
      <c r="N19" s="24">
        <v>2</v>
      </c>
      <c r="O19" s="24">
        <v>70000</v>
      </c>
      <c r="P19" s="24">
        <v>73</v>
      </c>
      <c r="Q19" s="24">
        <v>989</v>
      </c>
      <c r="R19" s="24">
        <v>1793610</v>
      </c>
      <c r="S19" s="24">
        <v>1</v>
      </c>
      <c r="T19" s="24">
        <v>31</v>
      </c>
      <c r="U19" s="24">
        <v>46500</v>
      </c>
    </row>
    <row r="20" spans="1:21" s="18" customFormat="1" ht="15.75" customHeight="1" x14ac:dyDescent="0.2">
      <c r="A20" s="77"/>
      <c r="B20" s="25" t="s">
        <v>221</v>
      </c>
      <c r="C20" s="26" t="s">
        <v>167</v>
      </c>
      <c r="D20" s="27">
        <v>257</v>
      </c>
      <c r="E20" s="27">
        <v>2152</v>
      </c>
      <c r="F20" s="27">
        <v>6464819</v>
      </c>
      <c r="G20" s="27">
        <v>114</v>
      </c>
      <c r="H20" s="27">
        <v>279</v>
      </c>
      <c r="I20" s="27">
        <v>2976168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141</v>
      </c>
      <c r="Q20" s="27">
        <v>1835</v>
      </c>
      <c r="R20" s="27">
        <v>3427151</v>
      </c>
      <c r="S20" s="27">
        <v>2</v>
      </c>
      <c r="T20" s="27">
        <v>38</v>
      </c>
      <c r="U20" s="27">
        <v>61500</v>
      </c>
    </row>
    <row r="21" spans="1:21" ht="15.75" customHeight="1" x14ac:dyDescent="0.2">
      <c r="A21" s="72" t="s">
        <v>313</v>
      </c>
      <c r="B21" s="73"/>
      <c r="C21" s="15" t="s">
        <v>135</v>
      </c>
      <c r="D21" s="16">
        <v>1091</v>
      </c>
      <c r="E21" s="16">
        <v>3490</v>
      </c>
      <c r="F21" s="16">
        <v>36434611</v>
      </c>
      <c r="G21" s="16">
        <v>1056</v>
      </c>
      <c r="H21" s="16">
        <v>3168</v>
      </c>
      <c r="I21" s="16">
        <v>35534926</v>
      </c>
      <c r="J21" s="16">
        <v>0</v>
      </c>
      <c r="K21" s="16">
        <v>0</v>
      </c>
      <c r="L21" s="16">
        <v>0</v>
      </c>
      <c r="M21" s="16">
        <v>6</v>
      </c>
      <c r="N21" s="16">
        <v>6</v>
      </c>
      <c r="O21" s="16">
        <v>300000</v>
      </c>
      <c r="P21" s="16">
        <v>29</v>
      </c>
      <c r="Q21" s="16">
        <v>316</v>
      </c>
      <c r="R21" s="16">
        <v>599685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22</v>
      </c>
      <c r="D22" s="64">
        <v>71</v>
      </c>
      <c r="E22" s="64">
        <v>261</v>
      </c>
      <c r="F22" s="64">
        <v>2362088</v>
      </c>
      <c r="G22" s="64">
        <v>69</v>
      </c>
      <c r="H22" s="64">
        <v>207</v>
      </c>
      <c r="I22" s="64">
        <v>2212311</v>
      </c>
      <c r="J22" s="64">
        <v>0</v>
      </c>
      <c r="K22" s="64">
        <v>0</v>
      </c>
      <c r="L22" s="64">
        <v>0</v>
      </c>
      <c r="M22" s="64">
        <v>1</v>
      </c>
      <c r="N22" s="64">
        <v>1</v>
      </c>
      <c r="O22" s="64">
        <v>50000</v>
      </c>
      <c r="P22" s="64">
        <v>1</v>
      </c>
      <c r="Q22" s="64">
        <v>53</v>
      </c>
      <c r="R22" s="64">
        <v>99777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92"/>
      <c r="B23" s="19" t="s">
        <v>211</v>
      </c>
      <c r="C23" s="42" t="s">
        <v>126</v>
      </c>
      <c r="D23" s="20">
        <v>71</v>
      </c>
      <c r="E23" s="20">
        <v>261</v>
      </c>
      <c r="F23" s="20">
        <v>2362088</v>
      </c>
      <c r="G23" s="20">
        <v>69</v>
      </c>
      <c r="H23" s="20">
        <v>207</v>
      </c>
      <c r="I23" s="20">
        <v>2212311</v>
      </c>
      <c r="J23" s="20">
        <v>0</v>
      </c>
      <c r="K23" s="20">
        <v>0</v>
      </c>
      <c r="L23" s="20">
        <v>0</v>
      </c>
      <c r="M23" s="20">
        <v>1</v>
      </c>
      <c r="N23" s="20">
        <v>1</v>
      </c>
      <c r="O23" s="20">
        <v>50000</v>
      </c>
      <c r="P23" s="20">
        <v>1</v>
      </c>
      <c r="Q23" s="20">
        <v>53</v>
      </c>
      <c r="R23" s="20">
        <v>99777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92"/>
      <c r="B24" s="21" t="s">
        <v>248</v>
      </c>
      <c r="C24" s="42" t="s">
        <v>14</v>
      </c>
      <c r="D24" s="20">
        <v>70</v>
      </c>
      <c r="E24" s="20">
        <v>258</v>
      </c>
      <c r="F24" s="20">
        <v>2326592</v>
      </c>
      <c r="G24" s="20">
        <v>68</v>
      </c>
      <c r="H24" s="20">
        <v>204</v>
      </c>
      <c r="I24" s="20">
        <v>2176815</v>
      </c>
      <c r="J24" s="20">
        <v>0</v>
      </c>
      <c r="K24" s="20">
        <v>0</v>
      </c>
      <c r="L24" s="20">
        <v>0</v>
      </c>
      <c r="M24" s="20">
        <v>1</v>
      </c>
      <c r="N24" s="20">
        <v>1</v>
      </c>
      <c r="O24" s="20">
        <v>50000</v>
      </c>
      <c r="P24" s="20">
        <v>1</v>
      </c>
      <c r="Q24" s="20">
        <v>53</v>
      </c>
      <c r="R24" s="20">
        <v>99777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92"/>
      <c r="B25" s="21" t="s">
        <v>212</v>
      </c>
      <c r="C25" s="42" t="s">
        <v>128</v>
      </c>
      <c r="D25" s="20">
        <v>1</v>
      </c>
      <c r="E25" s="20">
        <v>3</v>
      </c>
      <c r="F25" s="20">
        <v>35496</v>
      </c>
      <c r="G25" s="20">
        <v>1</v>
      </c>
      <c r="H25" s="20">
        <v>3</v>
      </c>
      <c r="I25" s="20">
        <v>35496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16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34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22</v>
      </c>
      <c r="D28" s="64">
        <v>1020</v>
      </c>
      <c r="E28" s="64">
        <v>3229</v>
      </c>
      <c r="F28" s="64">
        <v>34072523</v>
      </c>
      <c r="G28" s="64">
        <v>987</v>
      </c>
      <c r="H28" s="64">
        <v>2961</v>
      </c>
      <c r="I28" s="64">
        <v>33322615</v>
      </c>
      <c r="J28" s="64">
        <v>0</v>
      </c>
      <c r="K28" s="64">
        <v>0</v>
      </c>
      <c r="L28" s="64">
        <v>0</v>
      </c>
      <c r="M28" s="64">
        <v>5</v>
      </c>
      <c r="N28" s="64">
        <v>5</v>
      </c>
      <c r="O28" s="64">
        <v>250000</v>
      </c>
      <c r="P28" s="64">
        <v>28</v>
      </c>
      <c r="Q28" s="64">
        <v>263</v>
      </c>
      <c r="R28" s="64">
        <v>499908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126</v>
      </c>
      <c r="D29" s="24">
        <v>982</v>
      </c>
      <c r="E29" s="24">
        <v>3115</v>
      </c>
      <c r="F29" s="24">
        <v>32794667</v>
      </c>
      <c r="G29" s="24">
        <v>949</v>
      </c>
      <c r="H29" s="24">
        <v>2847</v>
      </c>
      <c r="I29" s="24">
        <v>32044759</v>
      </c>
      <c r="J29" s="24">
        <v>0</v>
      </c>
      <c r="K29" s="24">
        <v>0</v>
      </c>
      <c r="L29" s="24">
        <v>0</v>
      </c>
      <c r="M29" s="24">
        <v>5</v>
      </c>
      <c r="N29" s="24">
        <v>5</v>
      </c>
      <c r="O29" s="24">
        <v>250000</v>
      </c>
      <c r="P29" s="24">
        <v>28</v>
      </c>
      <c r="Q29" s="24">
        <v>263</v>
      </c>
      <c r="R29" s="24">
        <v>499908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v>970</v>
      </c>
      <c r="E30" s="24">
        <v>3079</v>
      </c>
      <c r="F30" s="24">
        <v>32462596</v>
      </c>
      <c r="G30" s="24">
        <v>938</v>
      </c>
      <c r="H30" s="24">
        <v>2814</v>
      </c>
      <c r="I30" s="24">
        <v>31718403</v>
      </c>
      <c r="J30" s="24">
        <v>0</v>
      </c>
      <c r="K30" s="24">
        <v>0</v>
      </c>
      <c r="L30" s="24">
        <v>0</v>
      </c>
      <c r="M30" s="24">
        <v>5</v>
      </c>
      <c r="N30" s="24">
        <v>5</v>
      </c>
      <c r="O30" s="24">
        <v>250000</v>
      </c>
      <c r="P30" s="24">
        <v>27</v>
      </c>
      <c r="Q30" s="24">
        <v>260</v>
      </c>
      <c r="R30" s="24">
        <v>494193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128</v>
      </c>
      <c r="D31" s="24">
        <v>12</v>
      </c>
      <c r="E31" s="24">
        <v>36</v>
      </c>
      <c r="F31" s="24">
        <v>332071</v>
      </c>
      <c r="G31" s="24">
        <v>11</v>
      </c>
      <c r="H31" s="24">
        <v>33</v>
      </c>
      <c r="I31" s="24">
        <v>326356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1</v>
      </c>
      <c r="Q31" s="24">
        <v>3</v>
      </c>
      <c r="R31" s="24">
        <v>5715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16</v>
      </c>
      <c r="D32" s="24">
        <v>19</v>
      </c>
      <c r="E32" s="24">
        <v>57</v>
      </c>
      <c r="F32" s="24">
        <v>674424</v>
      </c>
      <c r="G32" s="24">
        <v>19</v>
      </c>
      <c r="H32" s="24">
        <v>57</v>
      </c>
      <c r="I32" s="24">
        <v>674424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221</v>
      </c>
      <c r="C33" s="26" t="s">
        <v>34</v>
      </c>
      <c r="D33" s="27">
        <v>19</v>
      </c>
      <c r="E33" s="27">
        <v>57</v>
      </c>
      <c r="F33" s="27">
        <v>603432</v>
      </c>
      <c r="G33" s="27">
        <v>19</v>
      </c>
      <c r="H33" s="27">
        <v>57</v>
      </c>
      <c r="I33" s="27">
        <v>603432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311</v>
      </c>
      <c r="B34" s="73"/>
      <c r="C34" s="15" t="s">
        <v>78</v>
      </c>
      <c r="D34" s="16">
        <v>1938</v>
      </c>
      <c r="E34" s="16">
        <v>9665</v>
      </c>
      <c r="F34" s="16">
        <v>55799133</v>
      </c>
      <c r="G34" s="16">
        <v>1085</v>
      </c>
      <c r="H34" s="16">
        <v>2933</v>
      </c>
      <c r="I34" s="16">
        <v>41587097</v>
      </c>
      <c r="J34" s="16">
        <v>45</v>
      </c>
      <c r="K34" s="16">
        <v>45</v>
      </c>
      <c r="L34" s="16">
        <v>197301</v>
      </c>
      <c r="M34" s="16">
        <v>40</v>
      </c>
      <c r="N34" s="16">
        <v>40</v>
      </c>
      <c r="O34" s="16">
        <v>1880000</v>
      </c>
      <c r="P34" s="16">
        <v>677</v>
      </c>
      <c r="Q34" s="16">
        <v>6196</v>
      </c>
      <c r="R34" s="16">
        <v>11460635</v>
      </c>
      <c r="S34" s="16">
        <v>91</v>
      </c>
      <c r="T34" s="16">
        <v>451</v>
      </c>
      <c r="U34" s="16">
        <v>674100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22</v>
      </c>
      <c r="D35" s="64">
        <v>168</v>
      </c>
      <c r="E35" s="64">
        <v>836</v>
      </c>
      <c r="F35" s="64">
        <v>3935218</v>
      </c>
      <c r="G35" s="64">
        <v>75</v>
      </c>
      <c r="H35" s="64">
        <v>208</v>
      </c>
      <c r="I35" s="64">
        <v>2811752</v>
      </c>
      <c r="J35" s="64">
        <v>1</v>
      </c>
      <c r="K35" s="64">
        <v>1</v>
      </c>
      <c r="L35" s="64">
        <v>10394</v>
      </c>
      <c r="M35" s="64">
        <v>0</v>
      </c>
      <c r="N35" s="64">
        <v>0</v>
      </c>
      <c r="O35" s="64">
        <v>0</v>
      </c>
      <c r="P35" s="64">
        <v>45</v>
      </c>
      <c r="Q35" s="64">
        <v>401</v>
      </c>
      <c r="R35" s="64">
        <v>759872</v>
      </c>
      <c r="S35" s="64">
        <v>47</v>
      </c>
      <c r="T35" s="64">
        <v>226</v>
      </c>
      <c r="U35" s="64">
        <v>353200</v>
      </c>
    </row>
    <row r="36" spans="1:21" s="18" customFormat="1" ht="15.75" customHeight="1" x14ac:dyDescent="0.2">
      <c r="A36" s="92"/>
      <c r="B36" s="19" t="s">
        <v>211</v>
      </c>
      <c r="C36" s="42" t="s">
        <v>126</v>
      </c>
      <c r="D36" s="20">
        <v>168</v>
      </c>
      <c r="E36" s="20">
        <v>836</v>
      </c>
      <c r="F36" s="20">
        <v>3935218</v>
      </c>
      <c r="G36" s="20">
        <v>75</v>
      </c>
      <c r="H36" s="20">
        <v>208</v>
      </c>
      <c r="I36" s="20">
        <v>2811752</v>
      </c>
      <c r="J36" s="20">
        <v>1</v>
      </c>
      <c r="K36" s="20">
        <v>1</v>
      </c>
      <c r="L36" s="20">
        <v>10394</v>
      </c>
      <c r="M36" s="20">
        <v>0</v>
      </c>
      <c r="N36" s="20">
        <v>0</v>
      </c>
      <c r="O36" s="20">
        <v>0</v>
      </c>
      <c r="P36" s="20">
        <v>45</v>
      </c>
      <c r="Q36" s="20">
        <v>401</v>
      </c>
      <c r="R36" s="20">
        <v>759872</v>
      </c>
      <c r="S36" s="20">
        <v>47</v>
      </c>
      <c r="T36" s="20">
        <v>226</v>
      </c>
      <c r="U36" s="20">
        <v>353200</v>
      </c>
    </row>
    <row r="37" spans="1:21" s="18" customFormat="1" ht="15.75" customHeight="1" x14ac:dyDescent="0.2">
      <c r="A37" s="92"/>
      <c r="B37" s="21" t="s">
        <v>248</v>
      </c>
      <c r="C37" s="42" t="s">
        <v>14</v>
      </c>
      <c r="D37" s="20">
        <v>167</v>
      </c>
      <c r="E37" s="20">
        <v>833</v>
      </c>
      <c r="F37" s="20">
        <v>3895836</v>
      </c>
      <c r="G37" s="20">
        <v>74</v>
      </c>
      <c r="H37" s="20">
        <v>205</v>
      </c>
      <c r="I37" s="20">
        <v>2772370</v>
      </c>
      <c r="J37" s="20">
        <v>1</v>
      </c>
      <c r="K37" s="20">
        <v>1</v>
      </c>
      <c r="L37" s="20">
        <v>10394</v>
      </c>
      <c r="M37" s="20">
        <v>0</v>
      </c>
      <c r="N37" s="20">
        <v>0</v>
      </c>
      <c r="O37" s="20">
        <v>0</v>
      </c>
      <c r="P37" s="20">
        <v>45</v>
      </c>
      <c r="Q37" s="20">
        <v>401</v>
      </c>
      <c r="R37" s="20">
        <v>759872</v>
      </c>
      <c r="S37" s="20">
        <v>47</v>
      </c>
      <c r="T37" s="20">
        <v>226</v>
      </c>
      <c r="U37" s="20">
        <v>353200</v>
      </c>
    </row>
    <row r="38" spans="1:21" s="18" customFormat="1" ht="15.75" customHeight="1" x14ac:dyDescent="0.2">
      <c r="A38" s="92"/>
      <c r="B38" s="21" t="s">
        <v>212</v>
      </c>
      <c r="C38" s="42" t="s">
        <v>128</v>
      </c>
      <c r="D38" s="20">
        <v>1</v>
      </c>
      <c r="E38" s="20">
        <v>3</v>
      </c>
      <c r="F38" s="20">
        <v>39382</v>
      </c>
      <c r="G38" s="20">
        <v>1</v>
      </c>
      <c r="H38" s="20">
        <v>3</v>
      </c>
      <c r="I38" s="20">
        <v>39382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16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34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22</v>
      </c>
      <c r="D41" s="64">
        <v>1770</v>
      </c>
      <c r="E41" s="64">
        <v>8829</v>
      </c>
      <c r="F41" s="64">
        <v>51863915</v>
      </c>
      <c r="G41" s="64">
        <v>1010</v>
      </c>
      <c r="H41" s="64">
        <v>2725</v>
      </c>
      <c r="I41" s="64">
        <v>38775345</v>
      </c>
      <c r="J41" s="64">
        <v>44</v>
      </c>
      <c r="K41" s="64">
        <v>44</v>
      </c>
      <c r="L41" s="64">
        <v>186907</v>
      </c>
      <c r="M41" s="64">
        <v>40</v>
      </c>
      <c r="N41" s="64">
        <v>40</v>
      </c>
      <c r="O41" s="64">
        <v>1880000</v>
      </c>
      <c r="P41" s="64">
        <v>632</v>
      </c>
      <c r="Q41" s="64">
        <v>5795</v>
      </c>
      <c r="R41" s="64">
        <v>10700763</v>
      </c>
      <c r="S41" s="64">
        <v>44</v>
      </c>
      <c r="T41" s="64">
        <v>225</v>
      </c>
      <c r="U41" s="64">
        <v>320900</v>
      </c>
    </row>
    <row r="42" spans="1:21" s="18" customFormat="1" ht="15.75" customHeight="1" x14ac:dyDescent="0.2">
      <c r="A42" s="76"/>
      <c r="B42" s="22" t="s">
        <v>211</v>
      </c>
      <c r="C42" s="23" t="s">
        <v>126</v>
      </c>
      <c r="D42" s="24">
        <v>1724</v>
      </c>
      <c r="E42" s="24">
        <v>8702</v>
      </c>
      <c r="F42" s="24">
        <v>49974871</v>
      </c>
      <c r="G42" s="24">
        <v>965</v>
      </c>
      <c r="H42" s="24">
        <v>2599</v>
      </c>
      <c r="I42" s="24">
        <v>36936301</v>
      </c>
      <c r="J42" s="24">
        <v>44</v>
      </c>
      <c r="K42" s="24">
        <v>44</v>
      </c>
      <c r="L42" s="24">
        <v>186907</v>
      </c>
      <c r="M42" s="24">
        <v>39</v>
      </c>
      <c r="N42" s="24">
        <v>39</v>
      </c>
      <c r="O42" s="24">
        <v>1830000</v>
      </c>
      <c r="P42" s="24">
        <v>632</v>
      </c>
      <c r="Q42" s="24">
        <v>5795</v>
      </c>
      <c r="R42" s="24">
        <v>10700763</v>
      </c>
      <c r="S42" s="24">
        <v>44</v>
      </c>
      <c r="T42" s="24">
        <v>225</v>
      </c>
      <c r="U42" s="24">
        <v>320900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v>1683</v>
      </c>
      <c r="E43" s="24">
        <v>8499</v>
      </c>
      <c r="F43" s="24">
        <v>48899834</v>
      </c>
      <c r="G43" s="24">
        <v>942</v>
      </c>
      <c r="H43" s="24">
        <v>2539</v>
      </c>
      <c r="I43" s="24">
        <v>36108061</v>
      </c>
      <c r="J43" s="24">
        <v>44</v>
      </c>
      <c r="K43" s="24">
        <v>44</v>
      </c>
      <c r="L43" s="24">
        <v>186907</v>
      </c>
      <c r="M43" s="24">
        <v>39</v>
      </c>
      <c r="N43" s="24">
        <v>39</v>
      </c>
      <c r="O43" s="24">
        <v>1830000</v>
      </c>
      <c r="P43" s="24">
        <v>614</v>
      </c>
      <c r="Q43" s="24">
        <v>5652</v>
      </c>
      <c r="R43" s="24">
        <v>10453966</v>
      </c>
      <c r="S43" s="24">
        <v>44</v>
      </c>
      <c r="T43" s="24">
        <v>225</v>
      </c>
      <c r="U43" s="24">
        <v>320900</v>
      </c>
    </row>
    <row r="44" spans="1:21" s="18" customFormat="1" ht="15.75" customHeight="1" x14ac:dyDescent="0.2">
      <c r="A44" s="76"/>
      <c r="B44" s="21" t="s">
        <v>212</v>
      </c>
      <c r="C44" s="23" t="s">
        <v>128</v>
      </c>
      <c r="D44" s="24">
        <v>41</v>
      </c>
      <c r="E44" s="24">
        <v>203</v>
      </c>
      <c r="F44" s="24">
        <v>1075037</v>
      </c>
      <c r="G44" s="24">
        <v>23</v>
      </c>
      <c r="H44" s="24">
        <v>60</v>
      </c>
      <c r="I44" s="24">
        <v>828240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18</v>
      </c>
      <c r="Q44" s="24">
        <v>143</v>
      </c>
      <c r="R44" s="24">
        <v>246797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333</v>
      </c>
      <c r="C45" s="23" t="s">
        <v>16</v>
      </c>
      <c r="D45" s="24">
        <v>31</v>
      </c>
      <c r="E45" s="24">
        <v>88</v>
      </c>
      <c r="F45" s="24">
        <v>1322078</v>
      </c>
      <c r="G45" s="24">
        <v>30</v>
      </c>
      <c r="H45" s="24">
        <v>87</v>
      </c>
      <c r="I45" s="24">
        <v>1272078</v>
      </c>
      <c r="J45" s="24">
        <v>0</v>
      </c>
      <c r="K45" s="24">
        <v>0</v>
      </c>
      <c r="L45" s="24">
        <v>0</v>
      </c>
      <c r="M45" s="24">
        <v>1</v>
      </c>
      <c r="N45" s="24">
        <v>1</v>
      </c>
      <c r="O45" s="24">
        <v>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34</v>
      </c>
      <c r="D46" s="27">
        <v>15</v>
      </c>
      <c r="E46" s="27">
        <v>39</v>
      </c>
      <c r="F46" s="27">
        <v>566966</v>
      </c>
      <c r="G46" s="27">
        <v>15</v>
      </c>
      <c r="H46" s="27">
        <v>39</v>
      </c>
      <c r="I46" s="27">
        <v>566966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2" t="s">
        <v>314</v>
      </c>
      <c r="B47" s="73"/>
      <c r="C47" s="15" t="s">
        <v>75</v>
      </c>
      <c r="D47" s="16">
        <v>2089</v>
      </c>
      <c r="E47" s="16">
        <v>18456</v>
      </c>
      <c r="F47" s="16">
        <v>53565262</v>
      </c>
      <c r="G47" s="16">
        <v>670</v>
      </c>
      <c r="H47" s="16">
        <v>2013</v>
      </c>
      <c r="I47" s="16">
        <v>21355645</v>
      </c>
      <c r="J47" s="16">
        <v>0</v>
      </c>
      <c r="K47" s="16">
        <v>0</v>
      </c>
      <c r="L47" s="16">
        <v>0</v>
      </c>
      <c r="M47" s="16">
        <v>25</v>
      </c>
      <c r="N47" s="16">
        <v>25</v>
      </c>
      <c r="O47" s="16">
        <v>1245000</v>
      </c>
      <c r="P47" s="16">
        <v>1352</v>
      </c>
      <c r="Q47" s="16">
        <v>15952</v>
      </c>
      <c r="R47" s="16">
        <v>30265617</v>
      </c>
      <c r="S47" s="16">
        <v>42</v>
      </c>
      <c r="T47" s="16">
        <v>466</v>
      </c>
      <c r="U47" s="16">
        <v>699000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22</v>
      </c>
      <c r="D48" s="64">
        <v>217</v>
      </c>
      <c r="E48" s="64">
        <v>2088</v>
      </c>
      <c r="F48" s="64">
        <v>5187841</v>
      </c>
      <c r="G48" s="64">
        <v>48</v>
      </c>
      <c r="H48" s="64">
        <v>144</v>
      </c>
      <c r="I48" s="64">
        <v>1506637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166</v>
      </c>
      <c r="Q48" s="64">
        <v>1931</v>
      </c>
      <c r="R48" s="64">
        <v>3661704</v>
      </c>
      <c r="S48" s="64">
        <v>3</v>
      </c>
      <c r="T48" s="64">
        <v>13</v>
      </c>
      <c r="U48" s="64">
        <v>19500</v>
      </c>
    </row>
    <row r="49" spans="1:21" s="18" customFormat="1" ht="15.75" customHeight="1" x14ac:dyDescent="0.2">
      <c r="A49" s="92"/>
      <c r="B49" s="19" t="s">
        <v>211</v>
      </c>
      <c r="C49" s="42" t="s">
        <v>126</v>
      </c>
      <c r="D49" s="20">
        <v>210</v>
      </c>
      <c r="E49" s="20">
        <v>2017</v>
      </c>
      <c r="F49" s="20">
        <v>5025427</v>
      </c>
      <c r="G49" s="20">
        <v>47</v>
      </c>
      <c r="H49" s="20">
        <v>141</v>
      </c>
      <c r="I49" s="20">
        <v>1473439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160</v>
      </c>
      <c r="Q49" s="20">
        <v>1863</v>
      </c>
      <c r="R49" s="20">
        <v>3532488</v>
      </c>
      <c r="S49" s="20">
        <v>3</v>
      </c>
      <c r="T49" s="20">
        <v>13</v>
      </c>
      <c r="U49" s="20">
        <v>19500</v>
      </c>
    </row>
    <row r="50" spans="1:21" s="18" customFormat="1" ht="15.75" customHeight="1" x14ac:dyDescent="0.2">
      <c r="A50" s="92"/>
      <c r="B50" s="21" t="s">
        <v>248</v>
      </c>
      <c r="C50" s="42" t="s">
        <v>14</v>
      </c>
      <c r="D50" s="20">
        <v>203</v>
      </c>
      <c r="E50" s="20">
        <v>1935</v>
      </c>
      <c r="F50" s="20">
        <v>4869703</v>
      </c>
      <c r="G50" s="20">
        <v>47</v>
      </c>
      <c r="H50" s="20">
        <v>141</v>
      </c>
      <c r="I50" s="20">
        <v>1473439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153</v>
      </c>
      <c r="Q50" s="20">
        <v>1781</v>
      </c>
      <c r="R50" s="20">
        <v>3376764</v>
      </c>
      <c r="S50" s="20">
        <v>3</v>
      </c>
      <c r="T50" s="20">
        <v>13</v>
      </c>
      <c r="U50" s="20">
        <v>19500</v>
      </c>
    </row>
    <row r="51" spans="1:21" s="18" customFormat="1" ht="15.75" customHeight="1" x14ac:dyDescent="0.2">
      <c r="A51" s="92"/>
      <c r="B51" s="21" t="s">
        <v>212</v>
      </c>
      <c r="C51" s="42" t="s">
        <v>128</v>
      </c>
      <c r="D51" s="20">
        <v>7</v>
      </c>
      <c r="E51" s="20">
        <v>82</v>
      </c>
      <c r="F51" s="20">
        <v>155724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7</v>
      </c>
      <c r="Q51" s="20">
        <v>82</v>
      </c>
      <c r="R51" s="20">
        <v>155724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16</v>
      </c>
      <c r="D52" s="20">
        <v>1</v>
      </c>
      <c r="E52" s="20">
        <v>3</v>
      </c>
      <c r="F52" s="20">
        <v>33198</v>
      </c>
      <c r="G52" s="20">
        <v>1</v>
      </c>
      <c r="H52" s="20">
        <v>3</v>
      </c>
      <c r="I52" s="20">
        <v>33198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92"/>
      <c r="B53" s="19" t="s">
        <v>221</v>
      </c>
      <c r="C53" s="42" t="s">
        <v>34</v>
      </c>
      <c r="D53" s="20">
        <v>6</v>
      </c>
      <c r="E53" s="20">
        <v>68</v>
      </c>
      <c r="F53" s="20">
        <v>129216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6</v>
      </c>
      <c r="Q53" s="20">
        <v>68</v>
      </c>
      <c r="R53" s="20">
        <v>129216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22</v>
      </c>
      <c r="D54" s="64">
        <v>1872</v>
      </c>
      <c r="E54" s="64">
        <v>16368</v>
      </c>
      <c r="F54" s="64">
        <v>48377421</v>
      </c>
      <c r="G54" s="64">
        <v>622</v>
      </c>
      <c r="H54" s="64">
        <v>1869</v>
      </c>
      <c r="I54" s="64">
        <v>19849008</v>
      </c>
      <c r="J54" s="64">
        <v>0</v>
      </c>
      <c r="K54" s="64">
        <v>0</v>
      </c>
      <c r="L54" s="64">
        <v>0</v>
      </c>
      <c r="M54" s="64">
        <v>25</v>
      </c>
      <c r="N54" s="64">
        <v>25</v>
      </c>
      <c r="O54" s="64">
        <v>1245000</v>
      </c>
      <c r="P54" s="64">
        <v>1186</v>
      </c>
      <c r="Q54" s="64">
        <v>14021</v>
      </c>
      <c r="R54" s="64">
        <v>26603913</v>
      </c>
      <c r="S54" s="64">
        <v>39</v>
      </c>
      <c r="T54" s="64">
        <v>453</v>
      </c>
      <c r="U54" s="64">
        <v>679500</v>
      </c>
    </row>
    <row r="55" spans="1:21" s="18" customFormat="1" ht="15.75" customHeight="1" x14ac:dyDescent="0.2">
      <c r="A55" s="76"/>
      <c r="B55" s="22" t="s">
        <v>211</v>
      </c>
      <c r="C55" s="23" t="s">
        <v>126</v>
      </c>
      <c r="D55" s="24">
        <v>1835</v>
      </c>
      <c r="E55" s="24">
        <v>16017</v>
      </c>
      <c r="F55" s="24">
        <v>47511138</v>
      </c>
      <c r="G55" s="24">
        <v>614</v>
      </c>
      <c r="H55" s="24">
        <v>1845</v>
      </c>
      <c r="I55" s="24">
        <v>19601124</v>
      </c>
      <c r="J55" s="24">
        <v>0</v>
      </c>
      <c r="K55" s="24">
        <v>0</v>
      </c>
      <c r="L55" s="24">
        <v>0</v>
      </c>
      <c r="M55" s="24">
        <v>25</v>
      </c>
      <c r="N55" s="24">
        <v>25</v>
      </c>
      <c r="O55" s="24">
        <v>1245000</v>
      </c>
      <c r="P55" s="24">
        <v>1157</v>
      </c>
      <c r="Q55" s="24">
        <v>13700</v>
      </c>
      <c r="R55" s="24">
        <v>25994514</v>
      </c>
      <c r="S55" s="24">
        <v>39</v>
      </c>
      <c r="T55" s="24">
        <v>447</v>
      </c>
      <c r="U55" s="24">
        <v>670500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v>1774</v>
      </c>
      <c r="E56" s="24">
        <v>15459</v>
      </c>
      <c r="F56" s="24">
        <v>45907299</v>
      </c>
      <c r="G56" s="24">
        <v>592</v>
      </c>
      <c r="H56" s="24">
        <v>1779</v>
      </c>
      <c r="I56" s="24">
        <v>18927606</v>
      </c>
      <c r="J56" s="24">
        <v>0</v>
      </c>
      <c r="K56" s="24">
        <v>0</v>
      </c>
      <c r="L56" s="24">
        <v>0</v>
      </c>
      <c r="M56" s="24">
        <v>25</v>
      </c>
      <c r="N56" s="24">
        <v>25</v>
      </c>
      <c r="O56" s="24">
        <v>1245000</v>
      </c>
      <c r="P56" s="24">
        <v>1119</v>
      </c>
      <c r="Q56" s="24">
        <v>13216</v>
      </c>
      <c r="R56" s="24">
        <v>25076193</v>
      </c>
      <c r="S56" s="24">
        <v>38</v>
      </c>
      <c r="T56" s="24">
        <v>439</v>
      </c>
      <c r="U56" s="24">
        <v>658500</v>
      </c>
    </row>
    <row r="57" spans="1:21" s="18" customFormat="1" ht="15.75" customHeight="1" x14ac:dyDescent="0.2">
      <c r="A57" s="76"/>
      <c r="B57" s="21" t="s">
        <v>212</v>
      </c>
      <c r="C57" s="23" t="s">
        <v>128</v>
      </c>
      <c r="D57" s="24">
        <v>61</v>
      </c>
      <c r="E57" s="24">
        <v>558</v>
      </c>
      <c r="F57" s="24">
        <v>1603839</v>
      </c>
      <c r="G57" s="24">
        <v>22</v>
      </c>
      <c r="H57" s="24">
        <v>66</v>
      </c>
      <c r="I57" s="24">
        <v>673518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38</v>
      </c>
      <c r="Q57" s="24">
        <v>484</v>
      </c>
      <c r="R57" s="24">
        <v>918321</v>
      </c>
      <c r="S57" s="24">
        <v>1</v>
      </c>
      <c r="T57" s="24">
        <v>8</v>
      </c>
      <c r="U57" s="24">
        <v>12000</v>
      </c>
    </row>
    <row r="58" spans="1:21" s="18" customFormat="1" ht="15.75" customHeight="1" x14ac:dyDescent="0.2">
      <c r="A58" s="76"/>
      <c r="B58" s="22" t="s">
        <v>333</v>
      </c>
      <c r="C58" s="23" t="s">
        <v>16</v>
      </c>
      <c r="D58" s="24">
        <v>16</v>
      </c>
      <c r="E58" s="24">
        <v>134</v>
      </c>
      <c r="F58" s="24">
        <v>364473</v>
      </c>
      <c r="G58" s="24">
        <v>4</v>
      </c>
      <c r="H58" s="24">
        <v>12</v>
      </c>
      <c r="I58" s="24">
        <v>132792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12</v>
      </c>
      <c r="Q58" s="24">
        <v>122</v>
      </c>
      <c r="R58" s="24">
        <v>231681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34</v>
      </c>
      <c r="D59" s="27">
        <v>21</v>
      </c>
      <c r="E59" s="27">
        <v>217</v>
      </c>
      <c r="F59" s="27">
        <v>501810</v>
      </c>
      <c r="G59" s="27">
        <v>4</v>
      </c>
      <c r="H59" s="27">
        <v>12</v>
      </c>
      <c r="I59" s="27">
        <v>115092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17</v>
      </c>
      <c r="Q59" s="27">
        <v>199</v>
      </c>
      <c r="R59" s="27">
        <v>377718</v>
      </c>
      <c r="S59" s="27">
        <v>0</v>
      </c>
      <c r="T59" s="27">
        <v>6</v>
      </c>
      <c r="U59" s="27">
        <v>9000</v>
      </c>
    </row>
    <row r="60" spans="1:21" ht="15.75" customHeight="1" x14ac:dyDescent="0.2">
      <c r="A60" s="72" t="s">
        <v>315</v>
      </c>
      <c r="B60" s="73"/>
      <c r="C60" s="15" t="s">
        <v>77</v>
      </c>
      <c r="D60" s="16">
        <v>826</v>
      </c>
      <c r="E60" s="16">
        <v>8701</v>
      </c>
      <c r="F60" s="16">
        <v>17801028</v>
      </c>
      <c r="G60" s="16">
        <v>113</v>
      </c>
      <c r="H60" s="16">
        <v>348</v>
      </c>
      <c r="I60" s="16">
        <v>2892174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713</v>
      </c>
      <c r="Q60" s="16">
        <v>8353</v>
      </c>
      <c r="R60" s="16">
        <v>14908854</v>
      </c>
      <c r="S60" s="16">
        <v>0</v>
      </c>
      <c r="T60" s="16">
        <v>0</v>
      </c>
      <c r="U60" s="16">
        <v>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22</v>
      </c>
      <c r="D61" s="64">
        <v>124</v>
      </c>
      <c r="E61" s="64">
        <v>1439</v>
      </c>
      <c r="F61" s="64">
        <v>2733760</v>
      </c>
      <c r="G61" s="64">
        <v>10</v>
      </c>
      <c r="H61" s="64">
        <v>30</v>
      </c>
      <c r="I61" s="64">
        <v>237676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114</v>
      </c>
      <c r="Q61" s="64">
        <v>1409</v>
      </c>
      <c r="R61" s="64">
        <v>2496084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92"/>
      <c r="B62" s="19" t="s">
        <v>211</v>
      </c>
      <c r="C62" s="42" t="s">
        <v>126</v>
      </c>
      <c r="D62" s="20">
        <v>110</v>
      </c>
      <c r="E62" s="20">
        <v>1319</v>
      </c>
      <c r="F62" s="20">
        <v>2455936</v>
      </c>
      <c r="G62" s="20">
        <v>8</v>
      </c>
      <c r="H62" s="20">
        <v>24</v>
      </c>
      <c r="I62" s="20">
        <v>176212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102</v>
      </c>
      <c r="Q62" s="20">
        <v>1295</v>
      </c>
      <c r="R62" s="20">
        <v>2279724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92"/>
      <c r="B63" s="21" t="s">
        <v>248</v>
      </c>
      <c r="C63" s="42" t="s">
        <v>14</v>
      </c>
      <c r="D63" s="20">
        <v>109</v>
      </c>
      <c r="E63" s="20">
        <v>1307</v>
      </c>
      <c r="F63" s="20">
        <v>2433157</v>
      </c>
      <c r="G63" s="20">
        <v>8</v>
      </c>
      <c r="H63" s="20">
        <v>24</v>
      </c>
      <c r="I63" s="20">
        <v>176212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101</v>
      </c>
      <c r="Q63" s="20">
        <v>1283</v>
      </c>
      <c r="R63" s="20">
        <v>2256945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92"/>
      <c r="B64" s="21" t="s">
        <v>212</v>
      </c>
      <c r="C64" s="42" t="s">
        <v>128</v>
      </c>
      <c r="D64" s="20">
        <v>1</v>
      </c>
      <c r="E64" s="20">
        <v>12</v>
      </c>
      <c r="F64" s="20">
        <v>22779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12</v>
      </c>
      <c r="R64" s="20">
        <v>22779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16</v>
      </c>
      <c r="D65" s="20">
        <v>2</v>
      </c>
      <c r="E65" s="20">
        <v>15</v>
      </c>
      <c r="F65" s="20">
        <v>53511</v>
      </c>
      <c r="G65" s="20">
        <v>1</v>
      </c>
      <c r="H65" s="20">
        <v>3</v>
      </c>
      <c r="I65" s="20">
        <v>30732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12</v>
      </c>
      <c r="R65" s="20">
        <v>22779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34</v>
      </c>
      <c r="D66" s="20">
        <v>12</v>
      </c>
      <c r="E66" s="20">
        <v>105</v>
      </c>
      <c r="F66" s="20">
        <v>224313</v>
      </c>
      <c r="G66" s="20">
        <v>1</v>
      </c>
      <c r="H66" s="20">
        <v>3</v>
      </c>
      <c r="I66" s="20">
        <v>30732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11</v>
      </c>
      <c r="Q66" s="20">
        <v>102</v>
      </c>
      <c r="R66" s="20">
        <v>193581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22</v>
      </c>
      <c r="D67" s="64">
        <v>702</v>
      </c>
      <c r="E67" s="64">
        <v>7262</v>
      </c>
      <c r="F67" s="64">
        <v>15067268</v>
      </c>
      <c r="G67" s="64">
        <v>103</v>
      </c>
      <c r="H67" s="64">
        <v>318</v>
      </c>
      <c r="I67" s="64">
        <v>2654498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599</v>
      </c>
      <c r="Q67" s="64">
        <v>6944</v>
      </c>
      <c r="R67" s="64">
        <v>12412770</v>
      </c>
      <c r="S67" s="64">
        <v>0</v>
      </c>
      <c r="T67" s="64">
        <v>0</v>
      </c>
      <c r="U67" s="64">
        <v>0</v>
      </c>
    </row>
    <row r="68" spans="1:21" s="18" customFormat="1" ht="15.75" customHeight="1" x14ac:dyDescent="0.2">
      <c r="A68" s="76"/>
      <c r="B68" s="22" t="s">
        <v>211</v>
      </c>
      <c r="C68" s="23" t="s">
        <v>126</v>
      </c>
      <c r="D68" s="24">
        <v>684</v>
      </c>
      <c r="E68" s="24">
        <v>7133</v>
      </c>
      <c r="F68" s="24">
        <v>14777744</v>
      </c>
      <c r="G68" s="24">
        <v>101</v>
      </c>
      <c r="H68" s="24">
        <v>312</v>
      </c>
      <c r="I68" s="24">
        <v>2593034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583</v>
      </c>
      <c r="Q68" s="24">
        <v>6821</v>
      </c>
      <c r="R68" s="24">
        <v>12184710</v>
      </c>
      <c r="S68" s="24">
        <v>0</v>
      </c>
      <c r="T68" s="24">
        <v>0</v>
      </c>
      <c r="U68" s="24">
        <v>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v>676</v>
      </c>
      <c r="E69" s="24">
        <v>7069</v>
      </c>
      <c r="F69" s="24">
        <v>14630458</v>
      </c>
      <c r="G69" s="24">
        <v>99</v>
      </c>
      <c r="H69" s="24">
        <v>306</v>
      </c>
      <c r="I69" s="24">
        <v>2555914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577</v>
      </c>
      <c r="Q69" s="24">
        <v>6763</v>
      </c>
      <c r="R69" s="24">
        <v>12074544</v>
      </c>
      <c r="S69" s="24">
        <v>0</v>
      </c>
      <c r="T69" s="24">
        <v>0</v>
      </c>
      <c r="U69" s="24">
        <v>0</v>
      </c>
    </row>
    <row r="70" spans="1:21" s="18" customFormat="1" ht="15.75" customHeight="1" x14ac:dyDescent="0.2">
      <c r="A70" s="76"/>
      <c r="B70" s="21" t="s">
        <v>212</v>
      </c>
      <c r="C70" s="23" t="s">
        <v>128</v>
      </c>
      <c r="D70" s="24">
        <v>8</v>
      </c>
      <c r="E70" s="24">
        <v>64</v>
      </c>
      <c r="F70" s="24">
        <v>147286</v>
      </c>
      <c r="G70" s="24">
        <v>2</v>
      </c>
      <c r="H70" s="24">
        <v>6</v>
      </c>
      <c r="I70" s="24">
        <v>37120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6</v>
      </c>
      <c r="Q70" s="24">
        <v>58</v>
      </c>
      <c r="R70" s="24">
        <v>110166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16</v>
      </c>
      <c r="D71" s="24">
        <v>1</v>
      </c>
      <c r="E71" s="24">
        <v>5</v>
      </c>
      <c r="F71" s="24">
        <v>9525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1</v>
      </c>
      <c r="Q71" s="24">
        <v>5</v>
      </c>
      <c r="R71" s="24">
        <v>9525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34</v>
      </c>
      <c r="D72" s="27">
        <v>17</v>
      </c>
      <c r="E72" s="27">
        <v>124</v>
      </c>
      <c r="F72" s="27">
        <v>279999</v>
      </c>
      <c r="G72" s="27">
        <v>2</v>
      </c>
      <c r="H72" s="27">
        <v>6</v>
      </c>
      <c r="I72" s="27">
        <v>61464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15</v>
      </c>
      <c r="Q72" s="27">
        <v>118</v>
      </c>
      <c r="R72" s="27">
        <v>218535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312</v>
      </c>
      <c r="B73" s="73"/>
      <c r="C73" s="15" t="s">
        <v>35</v>
      </c>
      <c r="D73" s="16">
        <v>1239</v>
      </c>
      <c r="E73" s="16">
        <v>10849</v>
      </c>
      <c r="F73" s="16">
        <v>28098317</v>
      </c>
      <c r="G73" s="16">
        <v>474</v>
      </c>
      <c r="H73" s="16">
        <v>791</v>
      </c>
      <c r="I73" s="16">
        <v>9093520</v>
      </c>
      <c r="J73" s="16">
        <v>57</v>
      </c>
      <c r="K73" s="16">
        <v>86</v>
      </c>
      <c r="L73" s="16">
        <v>32263</v>
      </c>
      <c r="M73" s="16">
        <v>9</v>
      </c>
      <c r="N73" s="16">
        <v>9</v>
      </c>
      <c r="O73" s="16">
        <v>244000</v>
      </c>
      <c r="P73" s="16">
        <v>646</v>
      </c>
      <c r="Q73" s="16">
        <v>9489</v>
      </c>
      <c r="R73" s="16">
        <v>18011784</v>
      </c>
      <c r="S73" s="16">
        <v>53</v>
      </c>
      <c r="T73" s="16">
        <v>474</v>
      </c>
      <c r="U73" s="16">
        <v>716750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22</v>
      </c>
      <c r="D74" s="64">
        <v>82</v>
      </c>
      <c r="E74" s="64">
        <v>1059</v>
      </c>
      <c r="F74" s="64">
        <v>2333018</v>
      </c>
      <c r="G74" s="64">
        <v>24</v>
      </c>
      <c r="H74" s="64">
        <v>37</v>
      </c>
      <c r="I74" s="64">
        <v>414930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57</v>
      </c>
      <c r="Q74" s="64">
        <v>966</v>
      </c>
      <c r="R74" s="64">
        <v>1833588</v>
      </c>
      <c r="S74" s="64">
        <v>1</v>
      </c>
      <c r="T74" s="64">
        <v>56</v>
      </c>
      <c r="U74" s="64">
        <v>84500</v>
      </c>
    </row>
    <row r="75" spans="1:21" s="18" customFormat="1" ht="15.75" customHeight="1" x14ac:dyDescent="0.2">
      <c r="A75" s="92"/>
      <c r="B75" s="19" t="s">
        <v>211</v>
      </c>
      <c r="C75" s="42" t="s">
        <v>126</v>
      </c>
      <c r="D75" s="20">
        <v>81</v>
      </c>
      <c r="E75" s="20">
        <v>1046</v>
      </c>
      <c r="F75" s="20">
        <v>2308361</v>
      </c>
      <c r="G75" s="20">
        <v>24</v>
      </c>
      <c r="H75" s="20">
        <v>37</v>
      </c>
      <c r="I75" s="20">
        <v>414930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56</v>
      </c>
      <c r="Q75" s="20">
        <v>953</v>
      </c>
      <c r="R75" s="20">
        <v>1808931</v>
      </c>
      <c r="S75" s="20">
        <v>1</v>
      </c>
      <c r="T75" s="20">
        <v>56</v>
      </c>
      <c r="U75" s="20">
        <v>84500</v>
      </c>
    </row>
    <row r="76" spans="1:21" s="18" customFormat="1" ht="15.75" customHeight="1" x14ac:dyDescent="0.2">
      <c r="A76" s="92"/>
      <c r="B76" s="21" t="s">
        <v>248</v>
      </c>
      <c r="C76" s="42" t="s">
        <v>14</v>
      </c>
      <c r="D76" s="20">
        <v>79</v>
      </c>
      <c r="E76" s="20">
        <v>1040</v>
      </c>
      <c r="F76" s="20">
        <v>2267057</v>
      </c>
      <c r="G76" s="20">
        <v>22</v>
      </c>
      <c r="H76" s="20">
        <v>34</v>
      </c>
      <c r="I76" s="20">
        <v>379260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56</v>
      </c>
      <c r="Q76" s="20">
        <v>950</v>
      </c>
      <c r="R76" s="20">
        <v>1803297</v>
      </c>
      <c r="S76" s="20">
        <v>1</v>
      </c>
      <c r="T76" s="20">
        <v>56</v>
      </c>
      <c r="U76" s="20">
        <v>84500</v>
      </c>
    </row>
    <row r="77" spans="1:21" s="18" customFormat="1" ht="15.75" customHeight="1" x14ac:dyDescent="0.2">
      <c r="A77" s="92"/>
      <c r="B77" s="21" t="s">
        <v>212</v>
      </c>
      <c r="C77" s="42" t="s">
        <v>128</v>
      </c>
      <c r="D77" s="20">
        <v>2</v>
      </c>
      <c r="E77" s="20">
        <v>6</v>
      </c>
      <c r="F77" s="20">
        <v>41304</v>
      </c>
      <c r="G77" s="20">
        <v>2</v>
      </c>
      <c r="H77" s="20">
        <v>3</v>
      </c>
      <c r="I77" s="20">
        <v>35670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3</v>
      </c>
      <c r="R77" s="20">
        <v>5634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16</v>
      </c>
      <c r="D78" s="20">
        <v>0</v>
      </c>
      <c r="E78" s="20">
        <v>4</v>
      </c>
      <c r="F78" s="20">
        <v>7566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4</v>
      </c>
      <c r="R78" s="20">
        <v>7566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34</v>
      </c>
      <c r="D79" s="20">
        <v>1</v>
      </c>
      <c r="E79" s="20">
        <v>9</v>
      </c>
      <c r="F79" s="20">
        <v>17091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</v>
      </c>
      <c r="Q79" s="20">
        <v>9</v>
      </c>
      <c r="R79" s="20">
        <v>17091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22</v>
      </c>
      <c r="D80" s="64">
        <v>1157</v>
      </c>
      <c r="E80" s="64">
        <v>9790</v>
      </c>
      <c r="F80" s="64">
        <v>25765299</v>
      </c>
      <c r="G80" s="64">
        <v>450</v>
      </c>
      <c r="H80" s="64">
        <v>754</v>
      </c>
      <c r="I80" s="64">
        <v>8678590</v>
      </c>
      <c r="J80" s="64">
        <v>57</v>
      </c>
      <c r="K80" s="64">
        <v>86</v>
      </c>
      <c r="L80" s="64">
        <v>32263</v>
      </c>
      <c r="M80" s="64">
        <v>9</v>
      </c>
      <c r="N80" s="64">
        <v>9</v>
      </c>
      <c r="O80" s="64">
        <v>244000</v>
      </c>
      <c r="P80" s="64">
        <v>589</v>
      </c>
      <c r="Q80" s="64">
        <v>8523</v>
      </c>
      <c r="R80" s="64">
        <v>16178196</v>
      </c>
      <c r="S80" s="64">
        <v>52</v>
      </c>
      <c r="T80" s="64">
        <v>418</v>
      </c>
      <c r="U80" s="64">
        <v>632250</v>
      </c>
    </row>
    <row r="81" spans="1:21" s="18" customFormat="1" ht="15.75" customHeight="1" x14ac:dyDescent="0.2">
      <c r="A81" s="76"/>
      <c r="B81" s="22" t="s">
        <v>211</v>
      </c>
      <c r="C81" s="23" t="s">
        <v>126</v>
      </c>
      <c r="D81" s="24">
        <v>1059</v>
      </c>
      <c r="E81" s="24">
        <v>9229</v>
      </c>
      <c r="F81" s="24">
        <v>24127553</v>
      </c>
      <c r="G81" s="24">
        <v>415</v>
      </c>
      <c r="H81" s="24">
        <v>700</v>
      </c>
      <c r="I81" s="24">
        <v>8012750</v>
      </c>
      <c r="J81" s="24">
        <v>57</v>
      </c>
      <c r="K81" s="24">
        <v>86</v>
      </c>
      <c r="L81" s="24">
        <v>32263</v>
      </c>
      <c r="M81" s="24">
        <v>8</v>
      </c>
      <c r="N81" s="24">
        <v>8</v>
      </c>
      <c r="O81" s="24">
        <v>224000</v>
      </c>
      <c r="P81" s="24">
        <v>529</v>
      </c>
      <c r="Q81" s="24">
        <v>8052</v>
      </c>
      <c r="R81" s="24">
        <v>15283290</v>
      </c>
      <c r="S81" s="24">
        <v>50</v>
      </c>
      <c r="T81" s="24">
        <v>383</v>
      </c>
      <c r="U81" s="24">
        <v>575250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v>1033</v>
      </c>
      <c r="E82" s="24">
        <v>8956</v>
      </c>
      <c r="F82" s="24">
        <v>23406585</v>
      </c>
      <c r="G82" s="24">
        <v>402</v>
      </c>
      <c r="H82" s="24">
        <v>679</v>
      </c>
      <c r="I82" s="24">
        <v>7770060</v>
      </c>
      <c r="J82" s="24">
        <v>57</v>
      </c>
      <c r="K82" s="24">
        <v>86</v>
      </c>
      <c r="L82" s="24">
        <v>32263</v>
      </c>
      <c r="M82" s="24">
        <v>8</v>
      </c>
      <c r="N82" s="24">
        <v>8</v>
      </c>
      <c r="O82" s="24">
        <v>224000</v>
      </c>
      <c r="P82" s="24">
        <v>516</v>
      </c>
      <c r="Q82" s="24">
        <v>7800</v>
      </c>
      <c r="R82" s="24">
        <v>14805012</v>
      </c>
      <c r="S82" s="24">
        <v>50</v>
      </c>
      <c r="T82" s="24">
        <v>383</v>
      </c>
      <c r="U82" s="24">
        <v>575250</v>
      </c>
    </row>
    <row r="83" spans="1:21" s="18" customFormat="1" ht="15.75" customHeight="1" x14ac:dyDescent="0.2">
      <c r="A83" s="76"/>
      <c r="B83" s="21" t="s">
        <v>212</v>
      </c>
      <c r="C83" s="23" t="s">
        <v>128</v>
      </c>
      <c r="D83" s="24">
        <v>26</v>
      </c>
      <c r="E83" s="24">
        <v>273</v>
      </c>
      <c r="F83" s="24">
        <v>720968</v>
      </c>
      <c r="G83" s="24">
        <v>13</v>
      </c>
      <c r="H83" s="24">
        <v>21</v>
      </c>
      <c r="I83" s="24">
        <v>242690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13</v>
      </c>
      <c r="Q83" s="24">
        <v>252</v>
      </c>
      <c r="R83" s="24">
        <v>478278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16</v>
      </c>
      <c r="D84" s="24">
        <v>43</v>
      </c>
      <c r="E84" s="24">
        <v>222</v>
      </c>
      <c r="F84" s="24">
        <v>743388</v>
      </c>
      <c r="G84" s="24">
        <v>18</v>
      </c>
      <c r="H84" s="24">
        <v>29</v>
      </c>
      <c r="I84" s="24">
        <v>368590</v>
      </c>
      <c r="J84" s="24">
        <v>0</v>
      </c>
      <c r="K84" s="24">
        <v>0</v>
      </c>
      <c r="L84" s="24">
        <v>0</v>
      </c>
      <c r="M84" s="24">
        <v>1</v>
      </c>
      <c r="N84" s="24">
        <v>1</v>
      </c>
      <c r="O84" s="24">
        <v>20000</v>
      </c>
      <c r="P84" s="24">
        <v>23</v>
      </c>
      <c r="Q84" s="24">
        <v>167</v>
      </c>
      <c r="R84" s="24">
        <v>317298</v>
      </c>
      <c r="S84" s="24">
        <v>1</v>
      </c>
      <c r="T84" s="24">
        <v>25</v>
      </c>
      <c r="U84" s="24">
        <v>37500</v>
      </c>
    </row>
    <row r="85" spans="1:21" s="18" customFormat="1" ht="15.75" customHeight="1" x14ac:dyDescent="0.2">
      <c r="A85" s="77"/>
      <c r="B85" s="25" t="s">
        <v>221</v>
      </c>
      <c r="C85" s="26" t="s">
        <v>34</v>
      </c>
      <c r="D85" s="27">
        <v>55</v>
      </c>
      <c r="E85" s="27">
        <v>339</v>
      </c>
      <c r="F85" s="27">
        <v>894358</v>
      </c>
      <c r="G85" s="27">
        <v>17</v>
      </c>
      <c r="H85" s="27">
        <v>25</v>
      </c>
      <c r="I85" s="27">
        <v>297250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37</v>
      </c>
      <c r="Q85" s="27">
        <v>304</v>
      </c>
      <c r="R85" s="27">
        <v>577608</v>
      </c>
      <c r="S85" s="27">
        <v>1</v>
      </c>
      <c r="T85" s="27">
        <v>10</v>
      </c>
      <c r="U85" s="27">
        <v>19500</v>
      </c>
    </row>
    <row r="86" spans="1:21" ht="15.75" customHeight="1" x14ac:dyDescent="0.2">
      <c r="A86" s="72" t="s">
        <v>220</v>
      </c>
      <c r="B86" s="73"/>
      <c r="C86" s="15" t="s">
        <v>170</v>
      </c>
      <c r="D86" s="16">
        <v>622</v>
      </c>
      <c r="E86" s="16">
        <v>4681</v>
      </c>
      <c r="F86" s="16">
        <v>10902952</v>
      </c>
      <c r="G86" s="16">
        <v>92</v>
      </c>
      <c r="H86" s="16">
        <v>266</v>
      </c>
      <c r="I86" s="16">
        <v>2662171</v>
      </c>
      <c r="J86" s="16">
        <v>31</v>
      </c>
      <c r="K86" s="16">
        <v>50</v>
      </c>
      <c r="L86" s="16">
        <v>44077</v>
      </c>
      <c r="M86" s="16">
        <v>0</v>
      </c>
      <c r="N86" s="16">
        <v>0</v>
      </c>
      <c r="O86" s="16">
        <v>0</v>
      </c>
      <c r="P86" s="16">
        <v>489</v>
      </c>
      <c r="Q86" s="16">
        <v>4147</v>
      </c>
      <c r="R86" s="16">
        <v>7869704</v>
      </c>
      <c r="S86" s="16">
        <v>10</v>
      </c>
      <c r="T86" s="16">
        <v>218</v>
      </c>
      <c r="U86" s="16">
        <v>327000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125</v>
      </c>
      <c r="D87" s="64">
        <v>88</v>
      </c>
      <c r="E87" s="64">
        <v>689</v>
      </c>
      <c r="F87" s="64">
        <v>1425120</v>
      </c>
      <c r="G87" s="64">
        <v>4</v>
      </c>
      <c r="H87" s="64">
        <v>12</v>
      </c>
      <c r="I87" s="64">
        <v>122928</v>
      </c>
      <c r="J87" s="64">
        <v>5</v>
      </c>
      <c r="K87" s="64">
        <v>7</v>
      </c>
      <c r="L87" s="64">
        <v>6232</v>
      </c>
      <c r="M87" s="64">
        <v>0</v>
      </c>
      <c r="N87" s="64">
        <v>0</v>
      </c>
      <c r="O87" s="64">
        <v>0</v>
      </c>
      <c r="P87" s="64">
        <v>78</v>
      </c>
      <c r="Q87" s="64">
        <v>648</v>
      </c>
      <c r="R87" s="64">
        <v>1262960</v>
      </c>
      <c r="S87" s="64">
        <v>1</v>
      </c>
      <c r="T87" s="64">
        <v>22</v>
      </c>
      <c r="U87" s="64">
        <v>33000</v>
      </c>
    </row>
    <row r="88" spans="1:21" s="18" customFormat="1" ht="15.75" customHeight="1" x14ac:dyDescent="0.2">
      <c r="A88" s="92"/>
      <c r="B88" s="19" t="s">
        <v>211</v>
      </c>
      <c r="C88" s="42" t="s">
        <v>163</v>
      </c>
      <c r="D88" s="20">
        <v>88</v>
      </c>
      <c r="E88" s="20">
        <v>689</v>
      </c>
      <c r="F88" s="20">
        <v>1425120</v>
      </c>
      <c r="G88" s="20">
        <v>4</v>
      </c>
      <c r="H88" s="20">
        <v>12</v>
      </c>
      <c r="I88" s="20">
        <v>122928</v>
      </c>
      <c r="J88" s="20">
        <v>5</v>
      </c>
      <c r="K88" s="20">
        <v>7</v>
      </c>
      <c r="L88" s="20">
        <v>6232</v>
      </c>
      <c r="M88" s="20">
        <v>0</v>
      </c>
      <c r="N88" s="20">
        <v>0</v>
      </c>
      <c r="O88" s="20">
        <v>0</v>
      </c>
      <c r="P88" s="20">
        <v>78</v>
      </c>
      <c r="Q88" s="20">
        <v>648</v>
      </c>
      <c r="R88" s="20">
        <v>1262960</v>
      </c>
      <c r="S88" s="20">
        <v>1</v>
      </c>
      <c r="T88" s="20">
        <v>22</v>
      </c>
      <c r="U88" s="20">
        <v>33000</v>
      </c>
    </row>
    <row r="89" spans="1:21" s="18" customFormat="1" ht="15.75" customHeight="1" x14ac:dyDescent="0.2">
      <c r="A89" s="92"/>
      <c r="B89" s="21" t="s">
        <v>248</v>
      </c>
      <c r="C89" s="42" t="s">
        <v>164</v>
      </c>
      <c r="D89" s="20">
        <v>84</v>
      </c>
      <c r="E89" s="20">
        <v>667</v>
      </c>
      <c r="F89" s="20">
        <v>1383291</v>
      </c>
      <c r="G89" s="20">
        <v>4</v>
      </c>
      <c r="H89" s="20">
        <v>12</v>
      </c>
      <c r="I89" s="20">
        <v>122928</v>
      </c>
      <c r="J89" s="20">
        <v>5</v>
      </c>
      <c r="K89" s="20">
        <v>7</v>
      </c>
      <c r="L89" s="20">
        <v>6232</v>
      </c>
      <c r="M89" s="20">
        <v>0</v>
      </c>
      <c r="N89" s="20">
        <v>0</v>
      </c>
      <c r="O89" s="20">
        <v>0</v>
      </c>
      <c r="P89" s="20">
        <v>74</v>
      </c>
      <c r="Q89" s="20">
        <v>626</v>
      </c>
      <c r="R89" s="20">
        <v>1221131</v>
      </c>
      <c r="S89" s="20">
        <v>1</v>
      </c>
      <c r="T89" s="20">
        <v>22</v>
      </c>
      <c r="U89" s="20">
        <v>33000</v>
      </c>
    </row>
    <row r="90" spans="1:21" s="18" customFormat="1" ht="15.75" customHeight="1" x14ac:dyDescent="0.2">
      <c r="A90" s="92"/>
      <c r="B90" s="21" t="s">
        <v>212</v>
      </c>
      <c r="C90" s="42" t="s">
        <v>165</v>
      </c>
      <c r="D90" s="20">
        <v>4</v>
      </c>
      <c r="E90" s="20">
        <v>22</v>
      </c>
      <c r="F90" s="20">
        <v>41829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4</v>
      </c>
      <c r="Q90" s="20">
        <v>22</v>
      </c>
      <c r="R90" s="20">
        <v>41829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166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92"/>
      <c r="B92" s="19" t="s">
        <v>221</v>
      </c>
      <c r="C92" s="42" t="s">
        <v>167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125</v>
      </c>
      <c r="D93" s="64">
        <v>534</v>
      </c>
      <c r="E93" s="64">
        <v>3992</v>
      </c>
      <c r="F93" s="64">
        <v>9477832</v>
      </c>
      <c r="G93" s="64">
        <v>88</v>
      </c>
      <c r="H93" s="64">
        <v>254</v>
      </c>
      <c r="I93" s="64">
        <v>2539243</v>
      </c>
      <c r="J93" s="64">
        <v>26</v>
      </c>
      <c r="K93" s="64">
        <v>43</v>
      </c>
      <c r="L93" s="64">
        <v>37845</v>
      </c>
      <c r="M93" s="64">
        <v>0</v>
      </c>
      <c r="N93" s="64">
        <v>0</v>
      </c>
      <c r="O93" s="64">
        <v>0</v>
      </c>
      <c r="P93" s="64">
        <v>411</v>
      </c>
      <c r="Q93" s="64">
        <v>3499</v>
      </c>
      <c r="R93" s="64">
        <v>6606744</v>
      </c>
      <c r="S93" s="64">
        <v>9</v>
      </c>
      <c r="T93" s="64">
        <v>196</v>
      </c>
      <c r="U93" s="64">
        <v>294000</v>
      </c>
    </row>
    <row r="94" spans="1:21" s="18" customFormat="1" ht="15.75" customHeight="1" x14ac:dyDescent="0.2">
      <c r="A94" s="76"/>
      <c r="B94" s="22" t="s">
        <v>211</v>
      </c>
      <c r="C94" s="23" t="s">
        <v>163</v>
      </c>
      <c r="D94" s="24">
        <v>526</v>
      </c>
      <c r="E94" s="24">
        <v>3922</v>
      </c>
      <c r="F94" s="24">
        <v>9322192</v>
      </c>
      <c r="G94" s="24">
        <v>87</v>
      </c>
      <c r="H94" s="24">
        <v>251</v>
      </c>
      <c r="I94" s="24">
        <v>2508511</v>
      </c>
      <c r="J94" s="24">
        <v>26</v>
      </c>
      <c r="K94" s="24">
        <v>43</v>
      </c>
      <c r="L94" s="24">
        <v>37845</v>
      </c>
      <c r="M94" s="24">
        <v>0</v>
      </c>
      <c r="N94" s="24">
        <v>0</v>
      </c>
      <c r="O94" s="24">
        <v>0</v>
      </c>
      <c r="P94" s="24">
        <v>404</v>
      </c>
      <c r="Q94" s="24">
        <v>3438</v>
      </c>
      <c r="R94" s="24">
        <v>6490836</v>
      </c>
      <c r="S94" s="24">
        <v>9</v>
      </c>
      <c r="T94" s="24">
        <v>190</v>
      </c>
      <c r="U94" s="24">
        <v>285000</v>
      </c>
    </row>
    <row r="95" spans="1:21" s="18" customFormat="1" ht="15.75" customHeight="1" x14ac:dyDescent="0.2">
      <c r="A95" s="76"/>
      <c r="B95" s="21" t="s">
        <v>248</v>
      </c>
      <c r="C95" s="23" t="s">
        <v>164</v>
      </c>
      <c r="D95" s="24">
        <v>478</v>
      </c>
      <c r="E95" s="24">
        <v>3594</v>
      </c>
      <c r="F95" s="24">
        <v>8543448</v>
      </c>
      <c r="G95" s="24">
        <v>80</v>
      </c>
      <c r="H95" s="24">
        <v>231</v>
      </c>
      <c r="I95" s="24">
        <v>2315292</v>
      </c>
      <c r="J95" s="24">
        <v>26</v>
      </c>
      <c r="K95" s="24">
        <v>43</v>
      </c>
      <c r="L95" s="24">
        <v>37845</v>
      </c>
      <c r="M95" s="24">
        <v>0</v>
      </c>
      <c r="N95" s="24">
        <v>0</v>
      </c>
      <c r="O95" s="24">
        <v>0</v>
      </c>
      <c r="P95" s="24">
        <v>363</v>
      </c>
      <c r="Q95" s="24">
        <v>3130</v>
      </c>
      <c r="R95" s="24">
        <v>5905311</v>
      </c>
      <c r="S95" s="24">
        <v>9</v>
      </c>
      <c r="T95" s="24">
        <v>190</v>
      </c>
      <c r="U95" s="24">
        <v>285000</v>
      </c>
    </row>
    <row r="96" spans="1:21" s="18" customFormat="1" ht="15.75" customHeight="1" x14ac:dyDescent="0.2">
      <c r="A96" s="76"/>
      <c r="B96" s="21" t="s">
        <v>212</v>
      </c>
      <c r="C96" s="23" t="s">
        <v>165</v>
      </c>
      <c r="D96" s="24">
        <v>48</v>
      </c>
      <c r="E96" s="24">
        <v>328</v>
      </c>
      <c r="F96" s="24">
        <v>778744</v>
      </c>
      <c r="G96" s="24">
        <v>7</v>
      </c>
      <c r="H96" s="24">
        <v>20</v>
      </c>
      <c r="I96" s="24">
        <v>193219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41</v>
      </c>
      <c r="Q96" s="24">
        <v>308</v>
      </c>
      <c r="R96" s="24">
        <v>585525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333</v>
      </c>
      <c r="C97" s="23" t="s">
        <v>166</v>
      </c>
      <c r="D97" s="24">
        <v>5</v>
      </c>
      <c r="E97" s="24">
        <v>44</v>
      </c>
      <c r="F97" s="24">
        <v>81228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5</v>
      </c>
      <c r="Q97" s="24">
        <v>38</v>
      </c>
      <c r="R97" s="24">
        <v>72228</v>
      </c>
      <c r="S97" s="24">
        <v>0</v>
      </c>
      <c r="T97" s="24">
        <v>6</v>
      </c>
      <c r="U97" s="24">
        <v>9000</v>
      </c>
    </row>
    <row r="98" spans="1:21" s="18" customFormat="1" ht="15.75" customHeight="1" x14ac:dyDescent="0.2">
      <c r="A98" s="77"/>
      <c r="B98" s="25" t="s">
        <v>221</v>
      </c>
      <c r="C98" s="26" t="s">
        <v>167</v>
      </c>
      <c r="D98" s="27">
        <v>3</v>
      </c>
      <c r="E98" s="27">
        <v>26</v>
      </c>
      <c r="F98" s="27">
        <v>74412</v>
      </c>
      <c r="G98" s="27">
        <v>1</v>
      </c>
      <c r="H98" s="27">
        <v>3</v>
      </c>
      <c r="I98" s="27">
        <v>30732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2</v>
      </c>
      <c r="Q98" s="27">
        <v>23</v>
      </c>
      <c r="R98" s="27">
        <v>43680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301</v>
      </c>
      <c r="B99" s="73"/>
      <c r="C99" s="15" t="s">
        <v>171</v>
      </c>
      <c r="D99" s="16">
        <v>1501</v>
      </c>
      <c r="E99" s="16">
        <v>15291</v>
      </c>
      <c r="F99" s="16">
        <v>33000064</v>
      </c>
      <c r="G99" s="16">
        <v>239</v>
      </c>
      <c r="H99" s="16">
        <v>510</v>
      </c>
      <c r="I99" s="16">
        <v>5227396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1255</v>
      </c>
      <c r="Q99" s="16">
        <v>14557</v>
      </c>
      <c r="R99" s="16">
        <v>27436668</v>
      </c>
      <c r="S99" s="16">
        <v>7</v>
      </c>
      <c r="T99" s="16">
        <v>224</v>
      </c>
      <c r="U99" s="16">
        <v>336000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125</v>
      </c>
      <c r="D100" s="64">
        <v>132</v>
      </c>
      <c r="E100" s="64">
        <v>1460</v>
      </c>
      <c r="F100" s="64">
        <v>2836894</v>
      </c>
      <c r="G100" s="64">
        <v>5</v>
      </c>
      <c r="H100" s="64">
        <v>10</v>
      </c>
      <c r="I100" s="64">
        <v>102928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127</v>
      </c>
      <c r="Q100" s="64">
        <v>1450</v>
      </c>
      <c r="R100" s="64">
        <v>2733966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92"/>
      <c r="B101" s="19" t="s">
        <v>211</v>
      </c>
      <c r="C101" s="42" t="s">
        <v>163</v>
      </c>
      <c r="D101" s="20">
        <v>132</v>
      </c>
      <c r="E101" s="20">
        <v>1460</v>
      </c>
      <c r="F101" s="20">
        <v>2836894</v>
      </c>
      <c r="G101" s="20">
        <v>5</v>
      </c>
      <c r="H101" s="20">
        <v>10</v>
      </c>
      <c r="I101" s="20">
        <v>102928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127</v>
      </c>
      <c r="Q101" s="20">
        <v>1450</v>
      </c>
      <c r="R101" s="20">
        <v>2733966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92"/>
      <c r="B102" s="21" t="s">
        <v>248</v>
      </c>
      <c r="C102" s="42" t="s">
        <v>164</v>
      </c>
      <c r="D102" s="20">
        <v>132</v>
      </c>
      <c r="E102" s="20">
        <v>1460</v>
      </c>
      <c r="F102" s="20">
        <v>2836894</v>
      </c>
      <c r="G102" s="20">
        <v>5</v>
      </c>
      <c r="H102" s="20">
        <v>10</v>
      </c>
      <c r="I102" s="20">
        <v>102928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127</v>
      </c>
      <c r="Q102" s="20">
        <v>1450</v>
      </c>
      <c r="R102" s="20">
        <v>2733966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92"/>
      <c r="B103" s="21" t="s">
        <v>212</v>
      </c>
      <c r="C103" s="42" t="s">
        <v>165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166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167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125</v>
      </c>
      <c r="D106" s="64">
        <v>1369</v>
      </c>
      <c r="E106" s="64">
        <v>13831</v>
      </c>
      <c r="F106" s="64">
        <v>30163170</v>
      </c>
      <c r="G106" s="64">
        <v>234</v>
      </c>
      <c r="H106" s="64">
        <v>500</v>
      </c>
      <c r="I106" s="64">
        <v>5124468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1128</v>
      </c>
      <c r="Q106" s="64">
        <v>13107</v>
      </c>
      <c r="R106" s="64">
        <v>24702702</v>
      </c>
      <c r="S106" s="64">
        <v>7</v>
      </c>
      <c r="T106" s="64">
        <v>224</v>
      </c>
      <c r="U106" s="64">
        <v>336000</v>
      </c>
    </row>
    <row r="107" spans="1:21" s="18" customFormat="1" ht="15.75" customHeight="1" x14ac:dyDescent="0.2">
      <c r="A107" s="76"/>
      <c r="B107" s="22" t="s">
        <v>211</v>
      </c>
      <c r="C107" s="23" t="s">
        <v>163</v>
      </c>
      <c r="D107" s="24">
        <v>1342</v>
      </c>
      <c r="E107" s="24">
        <v>13577</v>
      </c>
      <c r="F107" s="24">
        <v>29601205</v>
      </c>
      <c r="G107" s="24">
        <v>230</v>
      </c>
      <c r="H107" s="24">
        <v>490</v>
      </c>
      <c r="I107" s="24">
        <v>5022028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1105</v>
      </c>
      <c r="Q107" s="24">
        <v>12863</v>
      </c>
      <c r="R107" s="24">
        <v>24243177</v>
      </c>
      <c r="S107" s="24">
        <v>7</v>
      </c>
      <c r="T107" s="24">
        <v>224</v>
      </c>
      <c r="U107" s="24">
        <v>336000</v>
      </c>
    </row>
    <row r="108" spans="1:21" s="18" customFormat="1" ht="15.75" customHeight="1" x14ac:dyDescent="0.2">
      <c r="A108" s="76"/>
      <c r="B108" s="21" t="s">
        <v>248</v>
      </c>
      <c r="C108" s="23" t="s">
        <v>164</v>
      </c>
      <c r="D108" s="24">
        <v>1282</v>
      </c>
      <c r="E108" s="24">
        <v>13023</v>
      </c>
      <c r="F108" s="24">
        <v>28336294</v>
      </c>
      <c r="G108" s="24">
        <v>217</v>
      </c>
      <c r="H108" s="24">
        <v>463</v>
      </c>
      <c r="I108" s="24">
        <v>4745440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1058</v>
      </c>
      <c r="Q108" s="24">
        <v>12348</v>
      </c>
      <c r="R108" s="24">
        <v>23272854</v>
      </c>
      <c r="S108" s="24">
        <v>7</v>
      </c>
      <c r="T108" s="24">
        <v>212</v>
      </c>
      <c r="U108" s="24">
        <v>318000</v>
      </c>
    </row>
    <row r="109" spans="1:21" s="18" customFormat="1" ht="15.75" customHeight="1" x14ac:dyDescent="0.2">
      <c r="A109" s="76"/>
      <c r="B109" s="21" t="s">
        <v>212</v>
      </c>
      <c r="C109" s="23" t="s">
        <v>165</v>
      </c>
      <c r="D109" s="24">
        <v>60</v>
      </c>
      <c r="E109" s="24">
        <v>554</v>
      </c>
      <c r="F109" s="24">
        <v>1264911</v>
      </c>
      <c r="G109" s="24">
        <v>13</v>
      </c>
      <c r="H109" s="24">
        <v>27</v>
      </c>
      <c r="I109" s="24">
        <v>276588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47</v>
      </c>
      <c r="Q109" s="24">
        <v>515</v>
      </c>
      <c r="R109" s="24">
        <v>970323</v>
      </c>
      <c r="S109" s="24">
        <v>0</v>
      </c>
      <c r="T109" s="24">
        <v>12</v>
      </c>
      <c r="U109" s="24">
        <v>18000</v>
      </c>
    </row>
    <row r="110" spans="1:21" s="18" customFormat="1" ht="15.75" customHeight="1" x14ac:dyDescent="0.2">
      <c r="A110" s="76"/>
      <c r="B110" s="22" t="s">
        <v>333</v>
      </c>
      <c r="C110" s="23" t="s">
        <v>166</v>
      </c>
      <c r="D110" s="24">
        <v>1</v>
      </c>
      <c r="E110" s="24">
        <v>12</v>
      </c>
      <c r="F110" s="24">
        <v>22779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1</v>
      </c>
      <c r="Q110" s="24">
        <v>12</v>
      </c>
      <c r="R110" s="24">
        <v>22779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167</v>
      </c>
      <c r="D111" s="27">
        <v>26</v>
      </c>
      <c r="E111" s="27">
        <v>242</v>
      </c>
      <c r="F111" s="27">
        <v>539186</v>
      </c>
      <c r="G111" s="27">
        <v>4</v>
      </c>
      <c r="H111" s="27">
        <v>10</v>
      </c>
      <c r="I111" s="27">
        <v>102440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22</v>
      </c>
      <c r="Q111" s="27">
        <v>232</v>
      </c>
      <c r="R111" s="27">
        <v>436746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2" t="s">
        <v>222</v>
      </c>
      <c r="B112" s="73"/>
      <c r="C112" s="15" t="s">
        <v>172</v>
      </c>
      <c r="D112" s="16">
        <v>357</v>
      </c>
      <c r="E112" s="16">
        <v>2432</v>
      </c>
      <c r="F112" s="16">
        <v>7613769</v>
      </c>
      <c r="G112" s="16">
        <v>124</v>
      </c>
      <c r="H112" s="16">
        <v>372</v>
      </c>
      <c r="I112" s="16">
        <v>3699768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231</v>
      </c>
      <c r="Q112" s="16">
        <v>2049</v>
      </c>
      <c r="R112" s="16">
        <v>3897501</v>
      </c>
      <c r="S112" s="16">
        <v>2</v>
      </c>
      <c r="T112" s="16">
        <v>11</v>
      </c>
      <c r="U112" s="16">
        <v>16500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125</v>
      </c>
      <c r="D113" s="64">
        <v>47</v>
      </c>
      <c r="E113" s="64">
        <v>329</v>
      </c>
      <c r="F113" s="64">
        <v>825007</v>
      </c>
      <c r="G113" s="64">
        <v>9</v>
      </c>
      <c r="H113" s="64">
        <v>27</v>
      </c>
      <c r="I113" s="64">
        <v>250588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38</v>
      </c>
      <c r="Q113" s="64">
        <v>302</v>
      </c>
      <c r="R113" s="64">
        <v>574419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92"/>
      <c r="B114" s="19" t="s">
        <v>211</v>
      </c>
      <c r="C114" s="42" t="s">
        <v>163</v>
      </c>
      <c r="D114" s="20">
        <v>43</v>
      </c>
      <c r="E114" s="20">
        <v>293</v>
      </c>
      <c r="F114" s="20">
        <v>756589</v>
      </c>
      <c r="G114" s="20">
        <v>9</v>
      </c>
      <c r="H114" s="20">
        <v>27</v>
      </c>
      <c r="I114" s="20">
        <v>250588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34</v>
      </c>
      <c r="Q114" s="20">
        <v>266</v>
      </c>
      <c r="R114" s="20">
        <v>506001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92"/>
      <c r="B115" s="21" t="s">
        <v>248</v>
      </c>
      <c r="C115" s="42" t="s">
        <v>164</v>
      </c>
      <c r="D115" s="20">
        <v>33</v>
      </c>
      <c r="E115" s="20">
        <v>253</v>
      </c>
      <c r="F115" s="20">
        <v>561385</v>
      </c>
      <c r="G115" s="20">
        <v>4</v>
      </c>
      <c r="H115" s="20">
        <v>12</v>
      </c>
      <c r="I115" s="20">
        <v>102928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29</v>
      </c>
      <c r="Q115" s="20">
        <v>241</v>
      </c>
      <c r="R115" s="20">
        <v>458457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92"/>
      <c r="B116" s="21" t="s">
        <v>212</v>
      </c>
      <c r="C116" s="42" t="s">
        <v>165</v>
      </c>
      <c r="D116" s="20">
        <v>10</v>
      </c>
      <c r="E116" s="20">
        <v>40</v>
      </c>
      <c r="F116" s="20">
        <v>195204</v>
      </c>
      <c r="G116" s="20">
        <v>5</v>
      </c>
      <c r="H116" s="20">
        <v>15</v>
      </c>
      <c r="I116" s="20">
        <v>147660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5</v>
      </c>
      <c r="Q116" s="20">
        <v>25</v>
      </c>
      <c r="R116" s="20">
        <v>47544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92"/>
      <c r="B117" s="19" t="s">
        <v>333</v>
      </c>
      <c r="C117" s="42" t="s">
        <v>166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167</v>
      </c>
      <c r="D118" s="20">
        <v>4</v>
      </c>
      <c r="E118" s="20">
        <v>36</v>
      </c>
      <c r="F118" s="20">
        <v>68418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4</v>
      </c>
      <c r="Q118" s="20">
        <v>36</v>
      </c>
      <c r="R118" s="20">
        <v>68418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125</v>
      </c>
      <c r="D119" s="64">
        <v>310</v>
      </c>
      <c r="E119" s="64">
        <v>2103</v>
      </c>
      <c r="F119" s="64">
        <v>6788762</v>
      </c>
      <c r="G119" s="64">
        <v>115</v>
      </c>
      <c r="H119" s="64">
        <v>345</v>
      </c>
      <c r="I119" s="64">
        <v>3449180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193</v>
      </c>
      <c r="Q119" s="64">
        <v>1747</v>
      </c>
      <c r="R119" s="64">
        <v>3323082</v>
      </c>
      <c r="S119" s="64">
        <v>2</v>
      </c>
      <c r="T119" s="64">
        <v>11</v>
      </c>
      <c r="U119" s="64">
        <v>16500</v>
      </c>
    </row>
    <row r="120" spans="1:21" s="18" customFormat="1" ht="15.75" customHeight="1" x14ac:dyDescent="0.2">
      <c r="A120" s="76"/>
      <c r="B120" s="22" t="s">
        <v>211</v>
      </c>
      <c r="C120" s="23" t="s">
        <v>163</v>
      </c>
      <c r="D120" s="24">
        <v>296</v>
      </c>
      <c r="E120" s="24">
        <v>2009</v>
      </c>
      <c r="F120" s="24">
        <v>6458009</v>
      </c>
      <c r="G120" s="24">
        <v>109</v>
      </c>
      <c r="H120" s="24">
        <v>327</v>
      </c>
      <c r="I120" s="24">
        <v>3264788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185</v>
      </c>
      <c r="Q120" s="24">
        <v>1671</v>
      </c>
      <c r="R120" s="24">
        <v>3176721</v>
      </c>
      <c r="S120" s="24">
        <v>2</v>
      </c>
      <c r="T120" s="24">
        <v>11</v>
      </c>
      <c r="U120" s="24">
        <v>16500</v>
      </c>
    </row>
    <row r="121" spans="1:21" s="18" customFormat="1" ht="15.75" customHeight="1" x14ac:dyDescent="0.2">
      <c r="A121" s="76"/>
      <c r="B121" s="21" t="s">
        <v>248</v>
      </c>
      <c r="C121" s="23" t="s">
        <v>164</v>
      </c>
      <c r="D121" s="24">
        <v>271</v>
      </c>
      <c r="E121" s="24">
        <v>1874</v>
      </c>
      <c r="F121" s="24">
        <v>5945971</v>
      </c>
      <c r="G121" s="24">
        <v>98</v>
      </c>
      <c r="H121" s="24">
        <v>294</v>
      </c>
      <c r="I121" s="24">
        <v>2946736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171</v>
      </c>
      <c r="Q121" s="24">
        <v>1569</v>
      </c>
      <c r="R121" s="24">
        <v>2982735</v>
      </c>
      <c r="S121" s="24">
        <v>2</v>
      </c>
      <c r="T121" s="24">
        <v>11</v>
      </c>
      <c r="U121" s="24">
        <v>16500</v>
      </c>
    </row>
    <row r="122" spans="1:21" s="18" customFormat="1" ht="15.75" customHeight="1" x14ac:dyDescent="0.2">
      <c r="A122" s="76"/>
      <c r="B122" s="21" t="s">
        <v>212</v>
      </c>
      <c r="C122" s="23" t="s">
        <v>165</v>
      </c>
      <c r="D122" s="24">
        <v>25</v>
      </c>
      <c r="E122" s="24">
        <v>135</v>
      </c>
      <c r="F122" s="24">
        <v>512038</v>
      </c>
      <c r="G122" s="24">
        <v>11</v>
      </c>
      <c r="H122" s="24">
        <v>33</v>
      </c>
      <c r="I122" s="24">
        <v>318052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14</v>
      </c>
      <c r="Q122" s="24">
        <v>102</v>
      </c>
      <c r="R122" s="24">
        <v>193986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166</v>
      </c>
      <c r="D123" s="24">
        <v>4</v>
      </c>
      <c r="E123" s="24">
        <v>14</v>
      </c>
      <c r="F123" s="24">
        <v>51687</v>
      </c>
      <c r="G123" s="24">
        <v>1</v>
      </c>
      <c r="H123" s="24">
        <v>3</v>
      </c>
      <c r="I123" s="24">
        <v>30732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3</v>
      </c>
      <c r="Q123" s="24">
        <v>11</v>
      </c>
      <c r="R123" s="24">
        <v>20955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221</v>
      </c>
      <c r="C124" s="26" t="s">
        <v>167</v>
      </c>
      <c r="D124" s="27">
        <v>10</v>
      </c>
      <c r="E124" s="27">
        <v>80</v>
      </c>
      <c r="F124" s="27">
        <v>279066</v>
      </c>
      <c r="G124" s="27">
        <v>5</v>
      </c>
      <c r="H124" s="27">
        <v>15</v>
      </c>
      <c r="I124" s="27">
        <v>153660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5</v>
      </c>
      <c r="Q124" s="27">
        <v>65</v>
      </c>
      <c r="R124" s="27">
        <v>125406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2" t="s">
        <v>223</v>
      </c>
      <c r="B125" s="73"/>
      <c r="C125" s="15" t="s">
        <v>173</v>
      </c>
      <c r="D125" s="16">
        <v>972</v>
      </c>
      <c r="E125" s="16">
        <v>10045</v>
      </c>
      <c r="F125" s="16">
        <v>23119643</v>
      </c>
      <c r="G125" s="16">
        <v>187</v>
      </c>
      <c r="H125" s="16">
        <v>485</v>
      </c>
      <c r="I125" s="16">
        <v>4990349</v>
      </c>
      <c r="J125" s="16">
        <v>4</v>
      </c>
      <c r="K125" s="16">
        <v>4</v>
      </c>
      <c r="L125" s="16">
        <v>24378</v>
      </c>
      <c r="M125" s="16">
        <v>1</v>
      </c>
      <c r="N125" s="16">
        <v>1</v>
      </c>
      <c r="O125" s="16">
        <v>45000</v>
      </c>
      <c r="P125" s="16">
        <v>780</v>
      </c>
      <c r="Q125" s="16">
        <v>9366</v>
      </c>
      <c r="R125" s="16">
        <v>17776416</v>
      </c>
      <c r="S125" s="16">
        <v>0</v>
      </c>
      <c r="T125" s="16">
        <v>189</v>
      </c>
      <c r="U125" s="16">
        <v>283500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125</v>
      </c>
      <c r="D126" s="64">
        <v>97</v>
      </c>
      <c r="E126" s="64">
        <v>1032</v>
      </c>
      <c r="F126" s="64">
        <v>2463854</v>
      </c>
      <c r="G126" s="64">
        <v>21</v>
      </c>
      <c r="H126" s="64">
        <v>61</v>
      </c>
      <c r="I126" s="64">
        <v>632945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76</v>
      </c>
      <c r="Q126" s="64">
        <v>941</v>
      </c>
      <c r="R126" s="64">
        <v>1785909</v>
      </c>
      <c r="S126" s="64">
        <v>0</v>
      </c>
      <c r="T126" s="64">
        <v>30</v>
      </c>
      <c r="U126" s="64">
        <v>45000</v>
      </c>
    </row>
    <row r="127" spans="1:21" s="18" customFormat="1" ht="15.75" customHeight="1" x14ac:dyDescent="0.2">
      <c r="A127" s="92"/>
      <c r="B127" s="19" t="s">
        <v>211</v>
      </c>
      <c r="C127" s="42" t="s">
        <v>163</v>
      </c>
      <c r="D127" s="20">
        <v>96</v>
      </c>
      <c r="E127" s="20">
        <v>1031</v>
      </c>
      <c r="F127" s="20">
        <v>2445549</v>
      </c>
      <c r="G127" s="20">
        <v>20</v>
      </c>
      <c r="H127" s="20">
        <v>60</v>
      </c>
      <c r="I127" s="20">
        <v>614640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76</v>
      </c>
      <c r="Q127" s="20">
        <v>941</v>
      </c>
      <c r="R127" s="20">
        <v>1785909</v>
      </c>
      <c r="S127" s="20">
        <v>0</v>
      </c>
      <c r="T127" s="20">
        <v>30</v>
      </c>
      <c r="U127" s="20">
        <v>45000</v>
      </c>
    </row>
    <row r="128" spans="1:21" s="18" customFormat="1" ht="15.75" customHeight="1" x14ac:dyDescent="0.2">
      <c r="A128" s="92"/>
      <c r="B128" s="21" t="s">
        <v>248</v>
      </c>
      <c r="C128" s="42" t="s">
        <v>164</v>
      </c>
      <c r="D128" s="20">
        <v>95</v>
      </c>
      <c r="E128" s="20">
        <v>1028</v>
      </c>
      <c r="F128" s="20">
        <v>2439915</v>
      </c>
      <c r="G128" s="20">
        <v>20</v>
      </c>
      <c r="H128" s="20">
        <v>60</v>
      </c>
      <c r="I128" s="20">
        <v>614640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75</v>
      </c>
      <c r="Q128" s="20">
        <v>938</v>
      </c>
      <c r="R128" s="20">
        <v>1780275</v>
      </c>
      <c r="S128" s="20">
        <v>0</v>
      </c>
      <c r="T128" s="20">
        <v>30</v>
      </c>
      <c r="U128" s="20">
        <v>45000</v>
      </c>
    </row>
    <row r="129" spans="1:21" s="18" customFormat="1" ht="15.75" customHeight="1" x14ac:dyDescent="0.2">
      <c r="A129" s="92"/>
      <c r="B129" s="21" t="s">
        <v>212</v>
      </c>
      <c r="C129" s="42" t="s">
        <v>165</v>
      </c>
      <c r="D129" s="20">
        <v>1</v>
      </c>
      <c r="E129" s="20">
        <v>3</v>
      </c>
      <c r="F129" s="20">
        <v>5634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3</v>
      </c>
      <c r="R129" s="20">
        <v>5634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166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167</v>
      </c>
      <c r="D131" s="20">
        <v>1</v>
      </c>
      <c r="E131" s="20">
        <v>1</v>
      </c>
      <c r="F131" s="20">
        <v>18305</v>
      </c>
      <c r="G131" s="20">
        <v>1</v>
      </c>
      <c r="H131" s="20">
        <v>1</v>
      </c>
      <c r="I131" s="20">
        <v>18305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125</v>
      </c>
      <c r="D132" s="64">
        <v>875</v>
      </c>
      <c r="E132" s="64">
        <v>9013</v>
      </c>
      <c r="F132" s="64">
        <v>20655789</v>
      </c>
      <c r="G132" s="64">
        <v>166</v>
      </c>
      <c r="H132" s="64">
        <v>424</v>
      </c>
      <c r="I132" s="64">
        <v>4357404</v>
      </c>
      <c r="J132" s="64">
        <v>4</v>
      </c>
      <c r="K132" s="64">
        <v>4</v>
      </c>
      <c r="L132" s="64">
        <v>24378</v>
      </c>
      <c r="M132" s="64">
        <v>1</v>
      </c>
      <c r="N132" s="64">
        <v>1</v>
      </c>
      <c r="O132" s="64">
        <v>45000</v>
      </c>
      <c r="P132" s="64">
        <v>704</v>
      </c>
      <c r="Q132" s="64">
        <v>8425</v>
      </c>
      <c r="R132" s="64">
        <v>15990507</v>
      </c>
      <c r="S132" s="64">
        <v>0</v>
      </c>
      <c r="T132" s="64">
        <v>159</v>
      </c>
      <c r="U132" s="64">
        <v>238500</v>
      </c>
    </row>
    <row r="133" spans="1:21" s="18" customFormat="1" ht="15.75" customHeight="1" x14ac:dyDescent="0.2">
      <c r="A133" s="76"/>
      <c r="B133" s="22" t="s">
        <v>211</v>
      </c>
      <c r="C133" s="23" t="s">
        <v>163</v>
      </c>
      <c r="D133" s="24">
        <v>854</v>
      </c>
      <c r="E133" s="24">
        <v>8791</v>
      </c>
      <c r="F133" s="24">
        <v>20223557</v>
      </c>
      <c r="G133" s="24">
        <v>165</v>
      </c>
      <c r="H133" s="24">
        <v>421</v>
      </c>
      <c r="I133" s="24">
        <v>4326672</v>
      </c>
      <c r="J133" s="24">
        <v>4</v>
      </c>
      <c r="K133" s="24">
        <v>4</v>
      </c>
      <c r="L133" s="24">
        <v>24378</v>
      </c>
      <c r="M133" s="24">
        <v>1</v>
      </c>
      <c r="N133" s="24">
        <v>1</v>
      </c>
      <c r="O133" s="24">
        <v>45000</v>
      </c>
      <c r="P133" s="24">
        <v>684</v>
      </c>
      <c r="Q133" s="24">
        <v>8218</v>
      </c>
      <c r="R133" s="24">
        <v>15607007</v>
      </c>
      <c r="S133" s="24">
        <v>0</v>
      </c>
      <c r="T133" s="24">
        <v>147</v>
      </c>
      <c r="U133" s="24">
        <v>220500</v>
      </c>
    </row>
    <row r="134" spans="1:21" s="18" customFormat="1" ht="15.75" customHeight="1" x14ac:dyDescent="0.2">
      <c r="A134" s="76"/>
      <c r="B134" s="21" t="s">
        <v>248</v>
      </c>
      <c r="C134" s="23" t="s">
        <v>164</v>
      </c>
      <c r="D134" s="24">
        <v>840</v>
      </c>
      <c r="E134" s="24">
        <v>8416</v>
      </c>
      <c r="F134" s="24">
        <v>19513313</v>
      </c>
      <c r="G134" s="24">
        <v>165</v>
      </c>
      <c r="H134" s="24">
        <v>421</v>
      </c>
      <c r="I134" s="24">
        <v>4326672</v>
      </c>
      <c r="J134" s="24">
        <v>4</v>
      </c>
      <c r="K134" s="24">
        <v>4</v>
      </c>
      <c r="L134" s="24">
        <v>24378</v>
      </c>
      <c r="M134" s="24">
        <v>1</v>
      </c>
      <c r="N134" s="24">
        <v>1</v>
      </c>
      <c r="O134" s="24">
        <v>45000</v>
      </c>
      <c r="P134" s="24">
        <v>670</v>
      </c>
      <c r="Q134" s="24">
        <v>7843</v>
      </c>
      <c r="R134" s="24">
        <v>14896763</v>
      </c>
      <c r="S134" s="24">
        <v>0</v>
      </c>
      <c r="T134" s="24">
        <v>147</v>
      </c>
      <c r="U134" s="24">
        <v>220500</v>
      </c>
    </row>
    <row r="135" spans="1:21" s="18" customFormat="1" ht="15.75" customHeight="1" x14ac:dyDescent="0.2">
      <c r="A135" s="76"/>
      <c r="B135" s="21" t="s">
        <v>212</v>
      </c>
      <c r="C135" s="23" t="s">
        <v>165</v>
      </c>
      <c r="D135" s="24">
        <v>14</v>
      </c>
      <c r="E135" s="24">
        <v>375</v>
      </c>
      <c r="F135" s="24">
        <v>710244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14</v>
      </c>
      <c r="Q135" s="24">
        <v>375</v>
      </c>
      <c r="R135" s="24">
        <v>710244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166</v>
      </c>
      <c r="D136" s="24">
        <v>7</v>
      </c>
      <c r="E136" s="24">
        <v>60</v>
      </c>
      <c r="F136" s="24">
        <v>138588</v>
      </c>
      <c r="G136" s="24">
        <v>1</v>
      </c>
      <c r="H136" s="24">
        <v>3</v>
      </c>
      <c r="I136" s="24">
        <v>30732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6</v>
      </c>
      <c r="Q136" s="24">
        <v>57</v>
      </c>
      <c r="R136" s="24">
        <v>107856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221</v>
      </c>
      <c r="C137" s="26" t="s">
        <v>167</v>
      </c>
      <c r="D137" s="27">
        <v>14</v>
      </c>
      <c r="E137" s="27">
        <v>162</v>
      </c>
      <c r="F137" s="27">
        <v>293644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14</v>
      </c>
      <c r="Q137" s="27">
        <v>150</v>
      </c>
      <c r="R137" s="27">
        <v>275644</v>
      </c>
      <c r="S137" s="27">
        <v>0</v>
      </c>
      <c r="T137" s="27">
        <v>12</v>
      </c>
      <c r="U137" s="27">
        <v>18000</v>
      </c>
    </row>
    <row r="138" spans="1:21" ht="15.75" customHeight="1" x14ac:dyDescent="0.2">
      <c r="A138" s="72" t="s">
        <v>224</v>
      </c>
      <c r="B138" s="73"/>
      <c r="C138" s="15" t="s">
        <v>174</v>
      </c>
      <c r="D138" s="16">
        <v>1287</v>
      </c>
      <c r="E138" s="16">
        <v>11898</v>
      </c>
      <c r="F138" s="16">
        <v>33777110</v>
      </c>
      <c r="G138" s="16">
        <v>367</v>
      </c>
      <c r="H138" s="16">
        <v>1101</v>
      </c>
      <c r="I138" s="16">
        <v>10844844</v>
      </c>
      <c r="J138" s="16">
        <v>1</v>
      </c>
      <c r="K138" s="16">
        <v>1</v>
      </c>
      <c r="L138" s="16">
        <v>8080</v>
      </c>
      <c r="M138" s="16">
        <v>4</v>
      </c>
      <c r="N138" s="16">
        <v>4</v>
      </c>
      <c r="O138" s="16">
        <v>190000</v>
      </c>
      <c r="P138" s="16">
        <v>915</v>
      </c>
      <c r="Q138" s="16">
        <v>10556</v>
      </c>
      <c r="R138" s="16">
        <v>22397561</v>
      </c>
      <c r="S138" s="16">
        <v>0</v>
      </c>
      <c r="T138" s="16">
        <v>236</v>
      </c>
      <c r="U138" s="16">
        <v>336625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125</v>
      </c>
      <c r="D139" s="64">
        <v>223</v>
      </c>
      <c r="E139" s="64">
        <v>2037</v>
      </c>
      <c r="F139" s="64">
        <v>5710808</v>
      </c>
      <c r="G139" s="64">
        <v>63</v>
      </c>
      <c r="H139" s="64">
        <v>189</v>
      </c>
      <c r="I139" s="64">
        <v>1787816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160</v>
      </c>
      <c r="Q139" s="64">
        <v>1836</v>
      </c>
      <c r="R139" s="64">
        <v>3904992</v>
      </c>
      <c r="S139" s="64">
        <v>0</v>
      </c>
      <c r="T139" s="64">
        <v>12</v>
      </c>
      <c r="U139" s="64">
        <v>18000</v>
      </c>
    </row>
    <row r="140" spans="1:21" s="18" customFormat="1" ht="15.75" customHeight="1" x14ac:dyDescent="0.2">
      <c r="A140" s="92"/>
      <c r="B140" s="19" t="s">
        <v>211</v>
      </c>
      <c r="C140" s="42" t="s">
        <v>163</v>
      </c>
      <c r="D140" s="20">
        <v>209</v>
      </c>
      <c r="E140" s="20">
        <v>1906</v>
      </c>
      <c r="F140" s="20">
        <v>5318499</v>
      </c>
      <c r="G140" s="20">
        <v>58</v>
      </c>
      <c r="H140" s="20">
        <v>174</v>
      </c>
      <c r="I140" s="20">
        <v>1644156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151</v>
      </c>
      <c r="Q140" s="20">
        <v>1720</v>
      </c>
      <c r="R140" s="20">
        <v>3656343</v>
      </c>
      <c r="S140" s="20">
        <v>0</v>
      </c>
      <c r="T140" s="20">
        <v>12</v>
      </c>
      <c r="U140" s="20">
        <v>18000</v>
      </c>
    </row>
    <row r="141" spans="1:21" s="18" customFormat="1" ht="15.75" customHeight="1" x14ac:dyDescent="0.2">
      <c r="A141" s="92"/>
      <c r="B141" s="21" t="s">
        <v>248</v>
      </c>
      <c r="C141" s="42" t="s">
        <v>164</v>
      </c>
      <c r="D141" s="20">
        <v>207</v>
      </c>
      <c r="E141" s="20">
        <v>1882</v>
      </c>
      <c r="F141" s="20">
        <v>5267265</v>
      </c>
      <c r="G141" s="20">
        <v>58</v>
      </c>
      <c r="H141" s="20">
        <v>174</v>
      </c>
      <c r="I141" s="20">
        <v>1644156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149</v>
      </c>
      <c r="Q141" s="20">
        <v>1696</v>
      </c>
      <c r="R141" s="20">
        <v>3605109</v>
      </c>
      <c r="S141" s="20">
        <v>0</v>
      </c>
      <c r="T141" s="20">
        <v>12</v>
      </c>
      <c r="U141" s="20">
        <v>18000</v>
      </c>
    </row>
    <row r="142" spans="1:21" s="18" customFormat="1" ht="15.75" customHeight="1" x14ac:dyDescent="0.2">
      <c r="A142" s="92"/>
      <c r="B142" s="21" t="s">
        <v>212</v>
      </c>
      <c r="C142" s="42" t="s">
        <v>165</v>
      </c>
      <c r="D142" s="20">
        <v>2</v>
      </c>
      <c r="E142" s="20">
        <v>24</v>
      </c>
      <c r="F142" s="20">
        <v>51234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</v>
      </c>
      <c r="Q142" s="20">
        <v>24</v>
      </c>
      <c r="R142" s="20">
        <v>51234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166</v>
      </c>
      <c r="D143" s="20">
        <v>5</v>
      </c>
      <c r="E143" s="20">
        <v>51</v>
      </c>
      <c r="F143" s="20">
        <v>133200</v>
      </c>
      <c r="G143" s="20">
        <v>1</v>
      </c>
      <c r="H143" s="20">
        <v>3</v>
      </c>
      <c r="I143" s="20">
        <v>30732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4</v>
      </c>
      <c r="Q143" s="20">
        <v>48</v>
      </c>
      <c r="R143" s="20">
        <v>102468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167</v>
      </c>
      <c r="D144" s="20">
        <v>9</v>
      </c>
      <c r="E144" s="20">
        <v>80</v>
      </c>
      <c r="F144" s="20">
        <v>259109</v>
      </c>
      <c r="G144" s="20">
        <v>4</v>
      </c>
      <c r="H144" s="20">
        <v>12</v>
      </c>
      <c r="I144" s="20">
        <v>112928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5</v>
      </c>
      <c r="Q144" s="20">
        <v>68</v>
      </c>
      <c r="R144" s="20">
        <v>146181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125</v>
      </c>
      <c r="D145" s="64">
        <v>1064</v>
      </c>
      <c r="E145" s="64">
        <v>9861</v>
      </c>
      <c r="F145" s="64">
        <v>28066302</v>
      </c>
      <c r="G145" s="64">
        <v>304</v>
      </c>
      <c r="H145" s="64">
        <v>912</v>
      </c>
      <c r="I145" s="64">
        <v>9057028</v>
      </c>
      <c r="J145" s="64">
        <v>1</v>
      </c>
      <c r="K145" s="64">
        <v>1</v>
      </c>
      <c r="L145" s="64">
        <v>8080</v>
      </c>
      <c r="M145" s="64">
        <v>4</v>
      </c>
      <c r="N145" s="64">
        <v>4</v>
      </c>
      <c r="O145" s="64">
        <v>190000</v>
      </c>
      <c r="P145" s="64">
        <v>755</v>
      </c>
      <c r="Q145" s="64">
        <v>8720</v>
      </c>
      <c r="R145" s="64">
        <v>18492569</v>
      </c>
      <c r="S145" s="64">
        <v>0</v>
      </c>
      <c r="T145" s="64">
        <v>224</v>
      </c>
      <c r="U145" s="64">
        <v>318625</v>
      </c>
    </row>
    <row r="146" spans="1:21" s="18" customFormat="1" ht="15.75" customHeight="1" x14ac:dyDescent="0.2">
      <c r="A146" s="76"/>
      <c r="B146" s="22" t="s">
        <v>211</v>
      </c>
      <c r="C146" s="23" t="s">
        <v>163</v>
      </c>
      <c r="D146" s="24">
        <v>1058</v>
      </c>
      <c r="E146" s="24">
        <v>9810</v>
      </c>
      <c r="F146" s="24">
        <v>27883068</v>
      </c>
      <c r="G146" s="24">
        <v>301</v>
      </c>
      <c r="H146" s="24">
        <v>903</v>
      </c>
      <c r="I146" s="24">
        <v>8964832</v>
      </c>
      <c r="J146" s="24">
        <v>1</v>
      </c>
      <c r="K146" s="24">
        <v>1</v>
      </c>
      <c r="L146" s="24">
        <v>8080</v>
      </c>
      <c r="M146" s="24">
        <v>4</v>
      </c>
      <c r="N146" s="24">
        <v>4</v>
      </c>
      <c r="O146" s="24">
        <v>190000</v>
      </c>
      <c r="P146" s="24">
        <v>752</v>
      </c>
      <c r="Q146" s="24">
        <v>8678</v>
      </c>
      <c r="R146" s="24">
        <v>18401531</v>
      </c>
      <c r="S146" s="24">
        <v>0</v>
      </c>
      <c r="T146" s="24">
        <v>224</v>
      </c>
      <c r="U146" s="24">
        <v>318625</v>
      </c>
    </row>
    <row r="147" spans="1:21" s="18" customFormat="1" ht="15.75" customHeight="1" x14ac:dyDescent="0.2">
      <c r="A147" s="76"/>
      <c r="B147" s="21" t="s">
        <v>248</v>
      </c>
      <c r="C147" s="23" t="s">
        <v>164</v>
      </c>
      <c r="D147" s="24">
        <v>1040</v>
      </c>
      <c r="E147" s="24">
        <v>9623</v>
      </c>
      <c r="F147" s="24">
        <v>27437150</v>
      </c>
      <c r="G147" s="24">
        <v>299</v>
      </c>
      <c r="H147" s="24">
        <v>897</v>
      </c>
      <c r="I147" s="24">
        <v>8903368</v>
      </c>
      <c r="J147" s="24">
        <v>1</v>
      </c>
      <c r="K147" s="24">
        <v>1</v>
      </c>
      <c r="L147" s="24">
        <v>8080</v>
      </c>
      <c r="M147" s="24">
        <v>4</v>
      </c>
      <c r="N147" s="24">
        <v>4</v>
      </c>
      <c r="O147" s="24">
        <v>190000</v>
      </c>
      <c r="P147" s="24">
        <v>736</v>
      </c>
      <c r="Q147" s="24">
        <v>8497</v>
      </c>
      <c r="R147" s="24">
        <v>18017077</v>
      </c>
      <c r="S147" s="24">
        <v>0</v>
      </c>
      <c r="T147" s="24">
        <v>224</v>
      </c>
      <c r="U147" s="24">
        <v>318625</v>
      </c>
    </row>
    <row r="148" spans="1:21" s="18" customFormat="1" ht="15.75" customHeight="1" x14ac:dyDescent="0.2">
      <c r="A148" s="76"/>
      <c r="B148" s="21" t="s">
        <v>212</v>
      </c>
      <c r="C148" s="23" t="s">
        <v>165</v>
      </c>
      <c r="D148" s="24">
        <v>18</v>
      </c>
      <c r="E148" s="24">
        <v>187</v>
      </c>
      <c r="F148" s="24">
        <v>445918</v>
      </c>
      <c r="G148" s="24">
        <v>2</v>
      </c>
      <c r="H148" s="24">
        <v>6</v>
      </c>
      <c r="I148" s="24">
        <v>61464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16</v>
      </c>
      <c r="Q148" s="24">
        <v>181</v>
      </c>
      <c r="R148" s="24">
        <v>384454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166</v>
      </c>
      <c r="D149" s="24">
        <v>4</v>
      </c>
      <c r="E149" s="24">
        <v>30</v>
      </c>
      <c r="F149" s="24">
        <v>112698</v>
      </c>
      <c r="G149" s="24">
        <v>2</v>
      </c>
      <c r="H149" s="24">
        <v>6</v>
      </c>
      <c r="I149" s="24">
        <v>61464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2</v>
      </c>
      <c r="Q149" s="24">
        <v>24</v>
      </c>
      <c r="R149" s="24">
        <v>51234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167</v>
      </c>
      <c r="D150" s="27">
        <v>2</v>
      </c>
      <c r="E150" s="27">
        <v>21</v>
      </c>
      <c r="F150" s="27">
        <v>70536</v>
      </c>
      <c r="G150" s="27">
        <v>1</v>
      </c>
      <c r="H150" s="27">
        <v>3</v>
      </c>
      <c r="I150" s="27">
        <v>30732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</v>
      </c>
      <c r="Q150" s="27">
        <v>18</v>
      </c>
      <c r="R150" s="27">
        <v>39804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225</v>
      </c>
      <c r="B151" s="73"/>
      <c r="C151" s="15" t="s">
        <v>175</v>
      </c>
      <c r="D151" s="16">
        <v>1244</v>
      </c>
      <c r="E151" s="16">
        <v>11976</v>
      </c>
      <c r="F151" s="16">
        <v>22576111</v>
      </c>
      <c r="G151" s="16">
        <v>95</v>
      </c>
      <c r="H151" s="16">
        <v>285</v>
      </c>
      <c r="I151" s="16">
        <v>2796540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1079</v>
      </c>
      <c r="Q151" s="16">
        <v>11285</v>
      </c>
      <c r="R151" s="16">
        <v>19178236</v>
      </c>
      <c r="S151" s="16">
        <v>70</v>
      </c>
      <c r="T151" s="16">
        <v>406</v>
      </c>
      <c r="U151" s="16">
        <v>601335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125</v>
      </c>
      <c r="D152" s="64">
        <v>228</v>
      </c>
      <c r="E152" s="64">
        <v>2107</v>
      </c>
      <c r="F152" s="64">
        <v>3854466</v>
      </c>
      <c r="G152" s="64">
        <v>11</v>
      </c>
      <c r="H152" s="64">
        <v>33</v>
      </c>
      <c r="I152" s="64">
        <v>334052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203</v>
      </c>
      <c r="Q152" s="64">
        <v>1983</v>
      </c>
      <c r="R152" s="64">
        <v>3383914</v>
      </c>
      <c r="S152" s="64">
        <v>14</v>
      </c>
      <c r="T152" s="64">
        <v>91</v>
      </c>
      <c r="U152" s="64">
        <v>136500</v>
      </c>
    </row>
    <row r="153" spans="1:21" s="18" customFormat="1" ht="15.75" customHeight="1" x14ac:dyDescent="0.2">
      <c r="A153" s="92"/>
      <c r="B153" s="19" t="s">
        <v>211</v>
      </c>
      <c r="C153" s="42" t="s">
        <v>163</v>
      </c>
      <c r="D153" s="20">
        <v>226</v>
      </c>
      <c r="E153" s="20">
        <v>2083</v>
      </c>
      <c r="F153" s="20">
        <v>3820194</v>
      </c>
      <c r="G153" s="20">
        <v>11</v>
      </c>
      <c r="H153" s="20">
        <v>33</v>
      </c>
      <c r="I153" s="20">
        <v>334052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201</v>
      </c>
      <c r="Q153" s="20">
        <v>1959</v>
      </c>
      <c r="R153" s="20">
        <v>3349642</v>
      </c>
      <c r="S153" s="20">
        <v>14</v>
      </c>
      <c r="T153" s="20">
        <v>91</v>
      </c>
      <c r="U153" s="20">
        <v>136500</v>
      </c>
    </row>
    <row r="154" spans="1:21" s="18" customFormat="1" ht="15.75" customHeight="1" x14ac:dyDescent="0.2">
      <c r="A154" s="92"/>
      <c r="B154" s="21" t="s">
        <v>248</v>
      </c>
      <c r="C154" s="42" t="s">
        <v>164</v>
      </c>
      <c r="D154" s="20">
        <v>212</v>
      </c>
      <c r="E154" s="20">
        <v>1992</v>
      </c>
      <c r="F154" s="20">
        <v>3658614</v>
      </c>
      <c r="G154" s="20">
        <v>11</v>
      </c>
      <c r="H154" s="20">
        <v>33</v>
      </c>
      <c r="I154" s="20">
        <v>334052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187</v>
      </c>
      <c r="Q154" s="20">
        <v>1868</v>
      </c>
      <c r="R154" s="20">
        <v>3188062</v>
      </c>
      <c r="S154" s="20">
        <v>14</v>
      </c>
      <c r="T154" s="20">
        <v>91</v>
      </c>
      <c r="U154" s="20">
        <v>136500</v>
      </c>
    </row>
    <row r="155" spans="1:21" s="18" customFormat="1" ht="15.75" customHeight="1" x14ac:dyDescent="0.2">
      <c r="A155" s="92"/>
      <c r="B155" s="21" t="s">
        <v>212</v>
      </c>
      <c r="C155" s="42" t="s">
        <v>165</v>
      </c>
      <c r="D155" s="20">
        <v>14</v>
      </c>
      <c r="E155" s="20">
        <v>91</v>
      </c>
      <c r="F155" s="20">
        <v>161580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14</v>
      </c>
      <c r="Q155" s="20">
        <v>91</v>
      </c>
      <c r="R155" s="20">
        <v>161580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92"/>
      <c r="B156" s="19" t="s">
        <v>333</v>
      </c>
      <c r="C156" s="42" t="s">
        <v>166</v>
      </c>
      <c r="D156" s="20">
        <v>2</v>
      </c>
      <c r="E156" s="20">
        <v>24</v>
      </c>
      <c r="F156" s="20">
        <v>34272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2</v>
      </c>
      <c r="Q156" s="20">
        <v>24</v>
      </c>
      <c r="R156" s="20">
        <v>34272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92"/>
      <c r="B157" s="19" t="s">
        <v>221</v>
      </c>
      <c r="C157" s="42" t="s">
        <v>167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125</v>
      </c>
      <c r="D158" s="64">
        <v>1016</v>
      </c>
      <c r="E158" s="64">
        <v>9869</v>
      </c>
      <c r="F158" s="64">
        <v>18721645</v>
      </c>
      <c r="G158" s="64">
        <v>84</v>
      </c>
      <c r="H158" s="64">
        <v>252</v>
      </c>
      <c r="I158" s="64">
        <v>2462488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876</v>
      </c>
      <c r="Q158" s="64">
        <v>9302</v>
      </c>
      <c r="R158" s="64">
        <v>15794322</v>
      </c>
      <c r="S158" s="64">
        <v>56</v>
      </c>
      <c r="T158" s="64">
        <v>315</v>
      </c>
      <c r="U158" s="64">
        <v>464835</v>
      </c>
    </row>
    <row r="159" spans="1:21" s="18" customFormat="1" ht="15.75" customHeight="1" x14ac:dyDescent="0.2">
      <c r="A159" s="76"/>
      <c r="B159" s="22" t="s">
        <v>211</v>
      </c>
      <c r="C159" s="23" t="s">
        <v>163</v>
      </c>
      <c r="D159" s="24">
        <v>999</v>
      </c>
      <c r="E159" s="24">
        <v>9706</v>
      </c>
      <c r="F159" s="24">
        <v>18443391</v>
      </c>
      <c r="G159" s="24">
        <v>83</v>
      </c>
      <c r="H159" s="24">
        <v>249</v>
      </c>
      <c r="I159" s="24">
        <v>2431756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861</v>
      </c>
      <c r="Q159" s="24">
        <v>9146</v>
      </c>
      <c r="R159" s="24">
        <v>15552800</v>
      </c>
      <c r="S159" s="24">
        <v>55</v>
      </c>
      <c r="T159" s="24">
        <v>311</v>
      </c>
      <c r="U159" s="24">
        <v>458835</v>
      </c>
    </row>
    <row r="160" spans="1:21" s="18" customFormat="1" ht="15.75" customHeight="1" x14ac:dyDescent="0.2">
      <c r="A160" s="76"/>
      <c r="B160" s="21" t="s">
        <v>248</v>
      </c>
      <c r="C160" s="23" t="s">
        <v>164</v>
      </c>
      <c r="D160" s="24">
        <v>881</v>
      </c>
      <c r="E160" s="24">
        <v>8472</v>
      </c>
      <c r="F160" s="24">
        <v>16196261</v>
      </c>
      <c r="G160" s="24">
        <v>78</v>
      </c>
      <c r="H160" s="24">
        <v>234</v>
      </c>
      <c r="I160" s="24">
        <v>2278096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748</v>
      </c>
      <c r="Q160" s="24">
        <v>7927</v>
      </c>
      <c r="R160" s="24">
        <v>13459330</v>
      </c>
      <c r="S160" s="24">
        <v>55</v>
      </c>
      <c r="T160" s="24">
        <v>311</v>
      </c>
      <c r="U160" s="24">
        <v>458835</v>
      </c>
    </row>
    <row r="161" spans="1:21" s="18" customFormat="1" ht="15.75" customHeight="1" x14ac:dyDescent="0.2">
      <c r="A161" s="76"/>
      <c r="B161" s="21" t="s">
        <v>212</v>
      </c>
      <c r="C161" s="23" t="s">
        <v>165</v>
      </c>
      <c r="D161" s="24">
        <v>118</v>
      </c>
      <c r="E161" s="24">
        <v>1234</v>
      </c>
      <c r="F161" s="24">
        <v>2247130</v>
      </c>
      <c r="G161" s="24">
        <v>5</v>
      </c>
      <c r="H161" s="24">
        <v>15</v>
      </c>
      <c r="I161" s="24">
        <v>153660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113</v>
      </c>
      <c r="Q161" s="24">
        <v>1219</v>
      </c>
      <c r="R161" s="24">
        <v>2093470</v>
      </c>
      <c r="S161" s="24">
        <v>0</v>
      </c>
      <c r="T161" s="24">
        <v>0</v>
      </c>
      <c r="U161" s="24">
        <v>0</v>
      </c>
    </row>
    <row r="162" spans="1:21" s="18" customFormat="1" ht="15.75" customHeight="1" x14ac:dyDescent="0.2">
      <c r="A162" s="76"/>
      <c r="B162" s="22" t="s">
        <v>333</v>
      </c>
      <c r="C162" s="23" t="s">
        <v>166</v>
      </c>
      <c r="D162" s="24">
        <v>3</v>
      </c>
      <c r="E162" s="24">
        <v>37</v>
      </c>
      <c r="F162" s="24">
        <v>83628</v>
      </c>
      <c r="G162" s="24">
        <v>1</v>
      </c>
      <c r="H162" s="24">
        <v>3</v>
      </c>
      <c r="I162" s="24">
        <v>30732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2</v>
      </c>
      <c r="Q162" s="24">
        <v>34</v>
      </c>
      <c r="R162" s="24">
        <v>52896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167</v>
      </c>
      <c r="D163" s="27">
        <v>14</v>
      </c>
      <c r="E163" s="27">
        <v>126</v>
      </c>
      <c r="F163" s="27">
        <v>194626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13</v>
      </c>
      <c r="Q163" s="27">
        <v>122</v>
      </c>
      <c r="R163" s="27">
        <v>188626</v>
      </c>
      <c r="S163" s="27">
        <v>1</v>
      </c>
      <c r="T163" s="27">
        <v>4</v>
      </c>
      <c r="U163" s="27">
        <v>6000</v>
      </c>
    </row>
    <row r="164" spans="1:21" ht="15.75" customHeight="1" x14ac:dyDescent="0.2">
      <c r="A164" s="72" t="s">
        <v>226</v>
      </c>
      <c r="B164" s="73"/>
      <c r="C164" s="15" t="s">
        <v>176</v>
      </c>
      <c r="D164" s="16">
        <v>806</v>
      </c>
      <c r="E164" s="16">
        <v>7226</v>
      </c>
      <c r="F164" s="16">
        <v>17936950</v>
      </c>
      <c r="G164" s="16">
        <v>169</v>
      </c>
      <c r="H164" s="16">
        <v>507</v>
      </c>
      <c r="I164" s="16">
        <v>5153708</v>
      </c>
      <c r="J164" s="16">
        <v>2</v>
      </c>
      <c r="K164" s="16">
        <v>2</v>
      </c>
      <c r="L164" s="16">
        <v>52805</v>
      </c>
      <c r="M164" s="16">
        <v>0</v>
      </c>
      <c r="N164" s="16">
        <v>0</v>
      </c>
      <c r="O164" s="16">
        <v>0</v>
      </c>
      <c r="P164" s="16">
        <v>635</v>
      </c>
      <c r="Q164" s="16">
        <v>6641</v>
      </c>
      <c r="R164" s="16">
        <v>12616437</v>
      </c>
      <c r="S164" s="16">
        <v>0</v>
      </c>
      <c r="T164" s="16">
        <v>76</v>
      </c>
      <c r="U164" s="16">
        <v>114000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125</v>
      </c>
      <c r="D165" s="64">
        <v>128</v>
      </c>
      <c r="E165" s="64">
        <v>1259</v>
      </c>
      <c r="F165" s="64">
        <v>2759448</v>
      </c>
      <c r="G165" s="64">
        <v>15</v>
      </c>
      <c r="H165" s="64">
        <v>45</v>
      </c>
      <c r="I165" s="64">
        <v>460980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113</v>
      </c>
      <c r="Q165" s="64">
        <v>1195</v>
      </c>
      <c r="R165" s="64">
        <v>2269968</v>
      </c>
      <c r="S165" s="64">
        <v>0</v>
      </c>
      <c r="T165" s="64">
        <v>19</v>
      </c>
      <c r="U165" s="64">
        <v>28500</v>
      </c>
    </row>
    <row r="166" spans="1:21" s="18" customFormat="1" ht="15.75" customHeight="1" x14ac:dyDescent="0.2">
      <c r="A166" s="92"/>
      <c r="B166" s="19" t="s">
        <v>211</v>
      </c>
      <c r="C166" s="42" t="s">
        <v>163</v>
      </c>
      <c r="D166" s="20">
        <v>123</v>
      </c>
      <c r="E166" s="20">
        <v>1215</v>
      </c>
      <c r="F166" s="20">
        <v>2625837</v>
      </c>
      <c r="G166" s="20">
        <v>13</v>
      </c>
      <c r="H166" s="20">
        <v>39</v>
      </c>
      <c r="I166" s="20">
        <v>399516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110</v>
      </c>
      <c r="Q166" s="20">
        <v>1157</v>
      </c>
      <c r="R166" s="20">
        <v>2197821</v>
      </c>
      <c r="S166" s="20">
        <v>0</v>
      </c>
      <c r="T166" s="20">
        <v>19</v>
      </c>
      <c r="U166" s="20">
        <v>28500</v>
      </c>
    </row>
    <row r="167" spans="1:21" s="18" customFormat="1" ht="15.75" customHeight="1" x14ac:dyDescent="0.2">
      <c r="A167" s="92"/>
      <c r="B167" s="21" t="s">
        <v>248</v>
      </c>
      <c r="C167" s="42" t="s">
        <v>164</v>
      </c>
      <c r="D167" s="20">
        <v>122</v>
      </c>
      <c r="E167" s="20">
        <v>1204</v>
      </c>
      <c r="F167" s="20">
        <v>2604936</v>
      </c>
      <c r="G167" s="20">
        <v>13</v>
      </c>
      <c r="H167" s="20">
        <v>39</v>
      </c>
      <c r="I167" s="20">
        <v>399516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109</v>
      </c>
      <c r="Q167" s="20">
        <v>1146</v>
      </c>
      <c r="R167" s="20">
        <v>2176920</v>
      </c>
      <c r="S167" s="20">
        <v>0</v>
      </c>
      <c r="T167" s="20">
        <v>19</v>
      </c>
      <c r="U167" s="20">
        <v>28500</v>
      </c>
    </row>
    <row r="168" spans="1:21" s="18" customFormat="1" ht="15.75" customHeight="1" x14ac:dyDescent="0.2">
      <c r="A168" s="92"/>
      <c r="B168" s="21" t="s">
        <v>212</v>
      </c>
      <c r="C168" s="42" t="s">
        <v>165</v>
      </c>
      <c r="D168" s="20">
        <v>1</v>
      </c>
      <c r="E168" s="20">
        <v>11</v>
      </c>
      <c r="F168" s="20">
        <v>20901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11</v>
      </c>
      <c r="R168" s="20">
        <v>20901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166</v>
      </c>
      <c r="D169" s="20">
        <v>4</v>
      </c>
      <c r="E169" s="20">
        <v>32</v>
      </c>
      <c r="F169" s="20">
        <v>110832</v>
      </c>
      <c r="G169" s="20">
        <v>2</v>
      </c>
      <c r="H169" s="20">
        <v>6</v>
      </c>
      <c r="I169" s="20">
        <v>61464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2</v>
      </c>
      <c r="Q169" s="20">
        <v>26</v>
      </c>
      <c r="R169" s="20">
        <v>49368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92"/>
      <c r="B170" s="19" t="s">
        <v>221</v>
      </c>
      <c r="C170" s="42" t="s">
        <v>167</v>
      </c>
      <c r="D170" s="20">
        <v>1</v>
      </c>
      <c r="E170" s="20">
        <v>12</v>
      </c>
      <c r="F170" s="20">
        <v>22779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1</v>
      </c>
      <c r="Q170" s="20">
        <v>12</v>
      </c>
      <c r="R170" s="20">
        <v>22779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125</v>
      </c>
      <c r="D171" s="64">
        <v>678</v>
      </c>
      <c r="E171" s="64">
        <v>5967</v>
      </c>
      <c r="F171" s="64">
        <v>15177502</v>
      </c>
      <c r="G171" s="64">
        <v>154</v>
      </c>
      <c r="H171" s="64">
        <v>462</v>
      </c>
      <c r="I171" s="64">
        <v>4692728</v>
      </c>
      <c r="J171" s="64">
        <v>2</v>
      </c>
      <c r="K171" s="64">
        <v>2</v>
      </c>
      <c r="L171" s="64">
        <v>52805</v>
      </c>
      <c r="M171" s="64">
        <v>0</v>
      </c>
      <c r="N171" s="64">
        <v>0</v>
      </c>
      <c r="O171" s="64">
        <v>0</v>
      </c>
      <c r="P171" s="64">
        <v>522</v>
      </c>
      <c r="Q171" s="64">
        <v>5446</v>
      </c>
      <c r="R171" s="64">
        <v>10346469</v>
      </c>
      <c r="S171" s="64">
        <v>0</v>
      </c>
      <c r="T171" s="64">
        <v>57</v>
      </c>
      <c r="U171" s="64">
        <v>85500</v>
      </c>
    </row>
    <row r="172" spans="1:21" s="18" customFormat="1" ht="15.75" customHeight="1" x14ac:dyDescent="0.2">
      <c r="A172" s="76"/>
      <c r="B172" s="22" t="s">
        <v>211</v>
      </c>
      <c r="C172" s="23" t="s">
        <v>163</v>
      </c>
      <c r="D172" s="24">
        <v>665</v>
      </c>
      <c r="E172" s="24">
        <v>5875</v>
      </c>
      <c r="F172" s="24">
        <v>14902579</v>
      </c>
      <c r="G172" s="24">
        <v>150</v>
      </c>
      <c r="H172" s="24">
        <v>450</v>
      </c>
      <c r="I172" s="24">
        <v>4569800</v>
      </c>
      <c r="J172" s="24">
        <v>2</v>
      </c>
      <c r="K172" s="24">
        <v>2</v>
      </c>
      <c r="L172" s="24">
        <v>52805</v>
      </c>
      <c r="M172" s="24">
        <v>0</v>
      </c>
      <c r="N172" s="24">
        <v>0</v>
      </c>
      <c r="O172" s="24">
        <v>0</v>
      </c>
      <c r="P172" s="24">
        <v>513</v>
      </c>
      <c r="Q172" s="24">
        <v>5366</v>
      </c>
      <c r="R172" s="24">
        <v>10194474</v>
      </c>
      <c r="S172" s="24">
        <v>0</v>
      </c>
      <c r="T172" s="24">
        <v>57</v>
      </c>
      <c r="U172" s="24">
        <v>85500</v>
      </c>
    </row>
    <row r="173" spans="1:21" s="18" customFormat="1" ht="15.75" customHeight="1" x14ac:dyDescent="0.2">
      <c r="A173" s="76"/>
      <c r="B173" s="21" t="s">
        <v>248</v>
      </c>
      <c r="C173" s="23" t="s">
        <v>164</v>
      </c>
      <c r="D173" s="24">
        <v>660</v>
      </c>
      <c r="E173" s="24">
        <v>5844</v>
      </c>
      <c r="F173" s="24">
        <v>14768554</v>
      </c>
      <c r="G173" s="24">
        <v>147</v>
      </c>
      <c r="H173" s="24">
        <v>441</v>
      </c>
      <c r="I173" s="24">
        <v>4477604</v>
      </c>
      <c r="J173" s="24">
        <v>2</v>
      </c>
      <c r="K173" s="24">
        <v>2</v>
      </c>
      <c r="L173" s="24">
        <v>52805</v>
      </c>
      <c r="M173" s="24">
        <v>0</v>
      </c>
      <c r="N173" s="24">
        <v>0</v>
      </c>
      <c r="O173" s="24">
        <v>0</v>
      </c>
      <c r="P173" s="24">
        <v>511</v>
      </c>
      <c r="Q173" s="24">
        <v>5344</v>
      </c>
      <c r="R173" s="24">
        <v>10152645</v>
      </c>
      <c r="S173" s="24">
        <v>0</v>
      </c>
      <c r="T173" s="24">
        <v>57</v>
      </c>
      <c r="U173" s="24">
        <v>85500</v>
      </c>
    </row>
    <row r="174" spans="1:21" s="18" customFormat="1" ht="15.75" customHeight="1" x14ac:dyDescent="0.2">
      <c r="A174" s="76"/>
      <c r="B174" s="21" t="s">
        <v>212</v>
      </c>
      <c r="C174" s="23" t="s">
        <v>165</v>
      </c>
      <c r="D174" s="24">
        <v>5</v>
      </c>
      <c r="E174" s="24">
        <v>31</v>
      </c>
      <c r="F174" s="24">
        <v>134025</v>
      </c>
      <c r="G174" s="24">
        <v>3</v>
      </c>
      <c r="H174" s="24">
        <v>9</v>
      </c>
      <c r="I174" s="24">
        <v>92196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2</v>
      </c>
      <c r="Q174" s="24">
        <v>22</v>
      </c>
      <c r="R174" s="24">
        <v>41829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166</v>
      </c>
      <c r="D175" s="24">
        <v>7</v>
      </c>
      <c r="E175" s="24">
        <v>58</v>
      </c>
      <c r="F175" s="24">
        <v>160227</v>
      </c>
      <c r="G175" s="24">
        <v>2</v>
      </c>
      <c r="H175" s="24">
        <v>6</v>
      </c>
      <c r="I175" s="24">
        <v>61464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5</v>
      </c>
      <c r="Q175" s="24">
        <v>52</v>
      </c>
      <c r="R175" s="24">
        <v>98763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221</v>
      </c>
      <c r="C176" s="26" t="s">
        <v>167</v>
      </c>
      <c r="D176" s="27">
        <v>6</v>
      </c>
      <c r="E176" s="27">
        <v>34</v>
      </c>
      <c r="F176" s="27">
        <v>114696</v>
      </c>
      <c r="G176" s="27">
        <v>2</v>
      </c>
      <c r="H176" s="27">
        <v>6</v>
      </c>
      <c r="I176" s="27">
        <v>61464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4</v>
      </c>
      <c r="Q176" s="27">
        <v>28</v>
      </c>
      <c r="R176" s="27">
        <v>53232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2" t="s">
        <v>227</v>
      </c>
      <c r="B177" s="73"/>
      <c r="C177" s="15" t="s">
        <v>177</v>
      </c>
      <c r="D177" s="16">
        <v>457</v>
      </c>
      <c r="E177" s="16">
        <v>4671</v>
      </c>
      <c r="F177" s="16">
        <v>11193977</v>
      </c>
      <c r="G177" s="16">
        <v>98</v>
      </c>
      <c r="H177" s="16">
        <v>294</v>
      </c>
      <c r="I177" s="16">
        <v>2893136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359</v>
      </c>
      <c r="Q177" s="16">
        <v>4371</v>
      </c>
      <c r="R177" s="16">
        <v>8291841</v>
      </c>
      <c r="S177" s="16">
        <v>0</v>
      </c>
      <c r="T177" s="16">
        <v>6</v>
      </c>
      <c r="U177" s="16">
        <v>9000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125</v>
      </c>
      <c r="D178" s="64">
        <v>59</v>
      </c>
      <c r="E178" s="64">
        <v>555</v>
      </c>
      <c r="F178" s="64">
        <v>1324029</v>
      </c>
      <c r="G178" s="64">
        <v>11</v>
      </c>
      <c r="H178" s="64">
        <v>33</v>
      </c>
      <c r="I178" s="64">
        <v>327552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48</v>
      </c>
      <c r="Q178" s="64">
        <v>522</v>
      </c>
      <c r="R178" s="64">
        <v>996477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92"/>
      <c r="B179" s="19" t="s">
        <v>211</v>
      </c>
      <c r="C179" s="42" t="s">
        <v>163</v>
      </c>
      <c r="D179" s="20">
        <v>59</v>
      </c>
      <c r="E179" s="20">
        <v>555</v>
      </c>
      <c r="F179" s="20">
        <v>1324029</v>
      </c>
      <c r="G179" s="20">
        <v>11</v>
      </c>
      <c r="H179" s="20">
        <v>33</v>
      </c>
      <c r="I179" s="20">
        <v>327552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48</v>
      </c>
      <c r="Q179" s="20">
        <v>522</v>
      </c>
      <c r="R179" s="20">
        <v>996477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92"/>
      <c r="B180" s="21" t="s">
        <v>248</v>
      </c>
      <c r="C180" s="42" t="s">
        <v>164</v>
      </c>
      <c r="D180" s="20">
        <v>59</v>
      </c>
      <c r="E180" s="20">
        <v>555</v>
      </c>
      <c r="F180" s="20">
        <v>1324029</v>
      </c>
      <c r="G180" s="20">
        <v>11</v>
      </c>
      <c r="H180" s="20">
        <v>33</v>
      </c>
      <c r="I180" s="20">
        <v>327552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48</v>
      </c>
      <c r="Q180" s="20">
        <v>522</v>
      </c>
      <c r="R180" s="20">
        <v>996477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92"/>
      <c r="B181" s="21" t="s">
        <v>212</v>
      </c>
      <c r="C181" s="42" t="s">
        <v>165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166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167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125</v>
      </c>
      <c r="D184" s="64">
        <v>398</v>
      </c>
      <c r="E184" s="64">
        <v>4116</v>
      </c>
      <c r="F184" s="64">
        <v>9869948</v>
      </c>
      <c r="G184" s="64">
        <v>87</v>
      </c>
      <c r="H184" s="64">
        <v>261</v>
      </c>
      <c r="I184" s="64">
        <v>2565584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311</v>
      </c>
      <c r="Q184" s="64">
        <v>3849</v>
      </c>
      <c r="R184" s="64">
        <v>7295364</v>
      </c>
      <c r="S184" s="64">
        <v>0</v>
      </c>
      <c r="T184" s="64">
        <v>6</v>
      </c>
      <c r="U184" s="64">
        <v>9000</v>
      </c>
    </row>
    <row r="185" spans="1:21" s="18" customFormat="1" ht="15.75" customHeight="1" x14ac:dyDescent="0.2">
      <c r="A185" s="76"/>
      <c r="B185" s="22" t="s">
        <v>211</v>
      </c>
      <c r="C185" s="23" t="s">
        <v>163</v>
      </c>
      <c r="D185" s="24">
        <v>388</v>
      </c>
      <c r="E185" s="24">
        <v>4086</v>
      </c>
      <c r="F185" s="24">
        <v>9562628</v>
      </c>
      <c r="G185" s="24">
        <v>77</v>
      </c>
      <c r="H185" s="24">
        <v>231</v>
      </c>
      <c r="I185" s="24">
        <v>2258264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311</v>
      </c>
      <c r="Q185" s="24">
        <v>3849</v>
      </c>
      <c r="R185" s="24">
        <v>7295364</v>
      </c>
      <c r="S185" s="24">
        <v>0</v>
      </c>
      <c r="T185" s="24">
        <v>6</v>
      </c>
      <c r="U185" s="24">
        <v>9000</v>
      </c>
    </row>
    <row r="186" spans="1:21" s="18" customFormat="1" ht="15.75" customHeight="1" x14ac:dyDescent="0.2">
      <c r="A186" s="76"/>
      <c r="B186" s="21" t="s">
        <v>248</v>
      </c>
      <c r="C186" s="23" t="s">
        <v>164</v>
      </c>
      <c r="D186" s="24">
        <v>387</v>
      </c>
      <c r="E186" s="24">
        <v>4083</v>
      </c>
      <c r="F186" s="24">
        <v>9531896</v>
      </c>
      <c r="G186" s="24">
        <v>76</v>
      </c>
      <c r="H186" s="24">
        <v>228</v>
      </c>
      <c r="I186" s="24">
        <v>2227532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311</v>
      </c>
      <c r="Q186" s="24">
        <v>3849</v>
      </c>
      <c r="R186" s="24">
        <v>7295364</v>
      </c>
      <c r="S186" s="24">
        <v>0</v>
      </c>
      <c r="T186" s="24">
        <v>6</v>
      </c>
      <c r="U186" s="24">
        <v>9000</v>
      </c>
    </row>
    <row r="187" spans="1:21" s="18" customFormat="1" ht="15.75" customHeight="1" x14ac:dyDescent="0.2">
      <c r="A187" s="76"/>
      <c r="B187" s="21" t="s">
        <v>212</v>
      </c>
      <c r="C187" s="23" t="s">
        <v>165</v>
      </c>
      <c r="D187" s="24">
        <v>1</v>
      </c>
      <c r="E187" s="24">
        <v>3</v>
      </c>
      <c r="F187" s="24">
        <v>30732</v>
      </c>
      <c r="G187" s="24">
        <v>1</v>
      </c>
      <c r="H187" s="24">
        <v>3</v>
      </c>
      <c r="I187" s="24">
        <v>30732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333</v>
      </c>
      <c r="C188" s="23" t="s">
        <v>166</v>
      </c>
      <c r="D188" s="24">
        <v>2</v>
      </c>
      <c r="E188" s="24">
        <v>6</v>
      </c>
      <c r="F188" s="24">
        <v>61464</v>
      </c>
      <c r="G188" s="24">
        <v>2</v>
      </c>
      <c r="H188" s="24">
        <v>6</v>
      </c>
      <c r="I188" s="24">
        <v>61464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221</v>
      </c>
      <c r="C189" s="26" t="s">
        <v>167</v>
      </c>
      <c r="D189" s="27">
        <v>8</v>
      </c>
      <c r="E189" s="27">
        <v>24</v>
      </c>
      <c r="F189" s="27">
        <v>245856</v>
      </c>
      <c r="G189" s="27">
        <v>8</v>
      </c>
      <c r="H189" s="27">
        <v>24</v>
      </c>
      <c r="I189" s="27">
        <v>245856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228</v>
      </c>
      <c r="B190" s="73"/>
      <c r="C190" s="15" t="s">
        <v>178</v>
      </c>
      <c r="D190" s="16">
        <v>1172</v>
      </c>
      <c r="E190" s="16">
        <v>10590</v>
      </c>
      <c r="F190" s="16">
        <v>25772516</v>
      </c>
      <c r="G190" s="16">
        <v>341</v>
      </c>
      <c r="H190" s="16">
        <v>705</v>
      </c>
      <c r="I190" s="16">
        <v>7091612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831</v>
      </c>
      <c r="Q190" s="16">
        <v>9873</v>
      </c>
      <c r="R190" s="16">
        <v>18662904</v>
      </c>
      <c r="S190" s="16">
        <v>0</v>
      </c>
      <c r="T190" s="16">
        <v>12</v>
      </c>
      <c r="U190" s="16">
        <v>18000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125</v>
      </c>
      <c r="D191" s="64">
        <v>118</v>
      </c>
      <c r="E191" s="64">
        <v>1119</v>
      </c>
      <c r="F191" s="64">
        <v>2367748</v>
      </c>
      <c r="G191" s="64">
        <v>14</v>
      </c>
      <c r="H191" s="64">
        <v>29</v>
      </c>
      <c r="I191" s="64">
        <v>297076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104</v>
      </c>
      <c r="Q191" s="64">
        <v>1090</v>
      </c>
      <c r="R191" s="64">
        <v>2070672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92"/>
      <c r="B192" s="19" t="s">
        <v>211</v>
      </c>
      <c r="C192" s="42" t="s">
        <v>163</v>
      </c>
      <c r="D192" s="20">
        <v>118</v>
      </c>
      <c r="E192" s="20">
        <v>1119</v>
      </c>
      <c r="F192" s="20">
        <v>2367748</v>
      </c>
      <c r="G192" s="20">
        <v>14</v>
      </c>
      <c r="H192" s="20">
        <v>29</v>
      </c>
      <c r="I192" s="20">
        <v>297076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104</v>
      </c>
      <c r="Q192" s="20">
        <v>1090</v>
      </c>
      <c r="R192" s="20">
        <v>2070672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92"/>
      <c r="B193" s="21" t="s">
        <v>248</v>
      </c>
      <c r="C193" s="42" t="s">
        <v>164</v>
      </c>
      <c r="D193" s="20">
        <v>114</v>
      </c>
      <c r="E193" s="20">
        <v>1071</v>
      </c>
      <c r="F193" s="20">
        <v>2276632</v>
      </c>
      <c r="G193" s="20">
        <v>14</v>
      </c>
      <c r="H193" s="20">
        <v>29</v>
      </c>
      <c r="I193" s="20">
        <v>297076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100</v>
      </c>
      <c r="Q193" s="20">
        <v>1042</v>
      </c>
      <c r="R193" s="20">
        <v>1979556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92"/>
      <c r="B194" s="21" t="s">
        <v>212</v>
      </c>
      <c r="C194" s="42" t="s">
        <v>165</v>
      </c>
      <c r="D194" s="20">
        <v>4</v>
      </c>
      <c r="E194" s="20">
        <v>48</v>
      </c>
      <c r="F194" s="20">
        <v>91116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4</v>
      </c>
      <c r="Q194" s="20">
        <v>48</v>
      </c>
      <c r="R194" s="20">
        <v>91116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166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167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125</v>
      </c>
      <c r="D197" s="64">
        <v>1054</v>
      </c>
      <c r="E197" s="64">
        <v>9471</v>
      </c>
      <c r="F197" s="64">
        <v>23404768</v>
      </c>
      <c r="G197" s="64">
        <v>327</v>
      </c>
      <c r="H197" s="64">
        <v>676</v>
      </c>
      <c r="I197" s="64">
        <v>6794536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727</v>
      </c>
      <c r="Q197" s="64">
        <v>8783</v>
      </c>
      <c r="R197" s="64">
        <v>16592232</v>
      </c>
      <c r="S197" s="64">
        <v>0</v>
      </c>
      <c r="T197" s="64">
        <v>12</v>
      </c>
      <c r="U197" s="64">
        <v>18000</v>
      </c>
    </row>
    <row r="198" spans="1:21" s="18" customFormat="1" ht="15.75" customHeight="1" x14ac:dyDescent="0.2">
      <c r="A198" s="76"/>
      <c r="B198" s="22" t="s">
        <v>211</v>
      </c>
      <c r="C198" s="23" t="s">
        <v>163</v>
      </c>
      <c r="D198" s="24">
        <v>1007</v>
      </c>
      <c r="E198" s="24">
        <v>8534</v>
      </c>
      <c r="F198" s="24">
        <v>21273028</v>
      </c>
      <c r="G198" s="24">
        <v>295</v>
      </c>
      <c r="H198" s="24">
        <v>613</v>
      </c>
      <c r="I198" s="24">
        <v>6241360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712</v>
      </c>
      <c r="Q198" s="24">
        <v>7909</v>
      </c>
      <c r="R198" s="24">
        <v>15013668</v>
      </c>
      <c r="S198" s="24">
        <v>0</v>
      </c>
      <c r="T198" s="24">
        <v>12</v>
      </c>
      <c r="U198" s="24">
        <v>18000</v>
      </c>
    </row>
    <row r="199" spans="1:21" s="18" customFormat="1" ht="15.75" customHeight="1" x14ac:dyDescent="0.2">
      <c r="A199" s="76"/>
      <c r="B199" s="21" t="s">
        <v>248</v>
      </c>
      <c r="C199" s="23" t="s">
        <v>164</v>
      </c>
      <c r="D199" s="24">
        <v>791</v>
      </c>
      <c r="E199" s="24">
        <v>6582</v>
      </c>
      <c r="F199" s="24">
        <v>16944004</v>
      </c>
      <c r="G199" s="24">
        <v>257</v>
      </c>
      <c r="H199" s="24">
        <v>538</v>
      </c>
      <c r="I199" s="24">
        <v>5473060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534</v>
      </c>
      <c r="Q199" s="24">
        <v>6032</v>
      </c>
      <c r="R199" s="24">
        <v>11452944</v>
      </c>
      <c r="S199" s="24">
        <v>0</v>
      </c>
      <c r="T199" s="24">
        <v>12</v>
      </c>
      <c r="U199" s="24">
        <v>18000</v>
      </c>
    </row>
    <row r="200" spans="1:21" s="18" customFormat="1" ht="15.75" customHeight="1" x14ac:dyDescent="0.2">
      <c r="A200" s="76"/>
      <c r="B200" s="21" t="s">
        <v>212</v>
      </c>
      <c r="C200" s="23" t="s">
        <v>165</v>
      </c>
      <c r="D200" s="24">
        <v>216</v>
      </c>
      <c r="E200" s="24">
        <v>1952</v>
      </c>
      <c r="F200" s="24">
        <v>4329024</v>
      </c>
      <c r="G200" s="24">
        <v>38</v>
      </c>
      <c r="H200" s="24">
        <v>75</v>
      </c>
      <c r="I200" s="24">
        <v>768300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178</v>
      </c>
      <c r="Q200" s="24">
        <v>1877</v>
      </c>
      <c r="R200" s="24">
        <v>3560724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333</v>
      </c>
      <c r="C201" s="23" t="s">
        <v>166</v>
      </c>
      <c r="D201" s="24">
        <v>9</v>
      </c>
      <c r="E201" s="24">
        <v>324</v>
      </c>
      <c r="F201" s="24">
        <v>604330</v>
      </c>
      <c r="G201" s="24">
        <v>5</v>
      </c>
      <c r="H201" s="24">
        <v>8</v>
      </c>
      <c r="I201" s="24">
        <v>81952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4</v>
      </c>
      <c r="Q201" s="24">
        <v>316</v>
      </c>
      <c r="R201" s="24">
        <v>522378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221</v>
      </c>
      <c r="C202" s="26" t="s">
        <v>167</v>
      </c>
      <c r="D202" s="27">
        <v>38</v>
      </c>
      <c r="E202" s="27">
        <v>613</v>
      </c>
      <c r="F202" s="27">
        <v>1527410</v>
      </c>
      <c r="G202" s="27">
        <v>27</v>
      </c>
      <c r="H202" s="27">
        <v>55</v>
      </c>
      <c r="I202" s="27">
        <v>471224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11</v>
      </c>
      <c r="Q202" s="27">
        <v>558</v>
      </c>
      <c r="R202" s="27">
        <v>1056186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229</v>
      </c>
      <c r="B203" s="73"/>
      <c r="C203" s="15" t="s">
        <v>179</v>
      </c>
      <c r="D203" s="16">
        <v>195</v>
      </c>
      <c r="E203" s="16">
        <v>715</v>
      </c>
      <c r="F203" s="16">
        <v>3415091</v>
      </c>
      <c r="G203" s="16">
        <v>143</v>
      </c>
      <c r="H203" s="16">
        <v>253</v>
      </c>
      <c r="I203" s="16">
        <v>2541164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51</v>
      </c>
      <c r="Q203" s="16">
        <v>453</v>
      </c>
      <c r="R203" s="16">
        <v>860427</v>
      </c>
      <c r="S203" s="16">
        <v>1</v>
      </c>
      <c r="T203" s="16">
        <v>9</v>
      </c>
      <c r="U203" s="16">
        <v>13500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125</v>
      </c>
      <c r="D204" s="64">
        <v>9</v>
      </c>
      <c r="E204" s="64">
        <v>31</v>
      </c>
      <c r="F204" s="64">
        <v>125686</v>
      </c>
      <c r="G204" s="64">
        <v>5</v>
      </c>
      <c r="H204" s="64">
        <v>8</v>
      </c>
      <c r="I204" s="64">
        <v>81952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4</v>
      </c>
      <c r="Q204" s="64">
        <v>23</v>
      </c>
      <c r="R204" s="64">
        <v>43734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92"/>
      <c r="B205" s="19" t="s">
        <v>211</v>
      </c>
      <c r="C205" s="42" t="s">
        <v>163</v>
      </c>
      <c r="D205" s="20">
        <v>9</v>
      </c>
      <c r="E205" s="20">
        <v>31</v>
      </c>
      <c r="F205" s="20">
        <v>125686</v>
      </c>
      <c r="G205" s="20">
        <v>5</v>
      </c>
      <c r="H205" s="20">
        <v>8</v>
      </c>
      <c r="I205" s="20">
        <v>81952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4</v>
      </c>
      <c r="Q205" s="20">
        <v>23</v>
      </c>
      <c r="R205" s="20">
        <v>43734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92"/>
      <c r="B206" s="21" t="s">
        <v>248</v>
      </c>
      <c r="C206" s="42" t="s">
        <v>164</v>
      </c>
      <c r="D206" s="20">
        <v>6</v>
      </c>
      <c r="E206" s="20">
        <v>20</v>
      </c>
      <c r="F206" s="20">
        <v>104731</v>
      </c>
      <c r="G206" s="20">
        <v>5</v>
      </c>
      <c r="H206" s="20">
        <v>8</v>
      </c>
      <c r="I206" s="20">
        <v>81952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1</v>
      </c>
      <c r="Q206" s="20">
        <v>12</v>
      </c>
      <c r="R206" s="20">
        <v>22779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92"/>
      <c r="B207" s="21" t="s">
        <v>212</v>
      </c>
      <c r="C207" s="42" t="s">
        <v>165</v>
      </c>
      <c r="D207" s="20">
        <v>3</v>
      </c>
      <c r="E207" s="20">
        <v>11</v>
      </c>
      <c r="F207" s="20">
        <v>20955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3</v>
      </c>
      <c r="Q207" s="20">
        <v>11</v>
      </c>
      <c r="R207" s="20">
        <v>20955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166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167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125</v>
      </c>
      <c r="D210" s="64">
        <v>186</v>
      </c>
      <c r="E210" s="64">
        <v>684</v>
      </c>
      <c r="F210" s="64">
        <v>3289405</v>
      </c>
      <c r="G210" s="64">
        <v>138</v>
      </c>
      <c r="H210" s="64">
        <v>245</v>
      </c>
      <c r="I210" s="64">
        <v>2459212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47</v>
      </c>
      <c r="Q210" s="64">
        <v>430</v>
      </c>
      <c r="R210" s="64">
        <v>816693</v>
      </c>
      <c r="S210" s="64">
        <v>1</v>
      </c>
      <c r="T210" s="64">
        <v>9</v>
      </c>
      <c r="U210" s="64">
        <v>13500</v>
      </c>
    </row>
    <row r="211" spans="1:21" s="18" customFormat="1" ht="15.75" customHeight="1" x14ac:dyDescent="0.2">
      <c r="A211" s="76"/>
      <c r="B211" s="22" t="s">
        <v>211</v>
      </c>
      <c r="C211" s="23" t="s">
        <v>163</v>
      </c>
      <c r="D211" s="24">
        <v>184</v>
      </c>
      <c r="E211" s="24">
        <v>681</v>
      </c>
      <c r="F211" s="24">
        <v>3258673</v>
      </c>
      <c r="G211" s="24">
        <v>136</v>
      </c>
      <c r="H211" s="24">
        <v>242</v>
      </c>
      <c r="I211" s="24">
        <v>2428480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47</v>
      </c>
      <c r="Q211" s="24">
        <v>430</v>
      </c>
      <c r="R211" s="24">
        <v>816693</v>
      </c>
      <c r="S211" s="24">
        <v>1</v>
      </c>
      <c r="T211" s="24">
        <v>9</v>
      </c>
      <c r="U211" s="24">
        <v>13500</v>
      </c>
    </row>
    <row r="212" spans="1:21" s="18" customFormat="1" ht="15.75" customHeight="1" x14ac:dyDescent="0.2">
      <c r="A212" s="76"/>
      <c r="B212" s="21" t="s">
        <v>248</v>
      </c>
      <c r="C212" s="23" t="s">
        <v>164</v>
      </c>
      <c r="D212" s="24">
        <v>77</v>
      </c>
      <c r="E212" s="24">
        <v>288</v>
      </c>
      <c r="F212" s="24">
        <v>1428145</v>
      </c>
      <c r="G212" s="24">
        <v>59</v>
      </c>
      <c r="H212" s="24">
        <v>107</v>
      </c>
      <c r="I212" s="24">
        <v>1087984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17</v>
      </c>
      <c r="Q212" s="24">
        <v>172</v>
      </c>
      <c r="R212" s="24">
        <v>326661</v>
      </c>
      <c r="S212" s="24">
        <v>1</v>
      </c>
      <c r="T212" s="24">
        <v>9</v>
      </c>
      <c r="U212" s="24">
        <v>13500</v>
      </c>
    </row>
    <row r="213" spans="1:21" s="18" customFormat="1" ht="15.75" customHeight="1" x14ac:dyDescent="0.2">
      <c r="A213" s="76"/>
      <c r="B213" s="21" t="s">
        <v>212</v>
      </c>
      <c r="C213" s="23" t="s">
        <v>165</v>
      </c>
      <c r="D213" s="24">
        <v>107</v>
      </c>
      <c r="E213" s="24">
        <v>393</v>
      </c>
      <c r="F213" s="24">
        <v>1830528</v>
      </c>
      <c r="G213" s="24">
        <v>77</v>
      </c>
      <c r="H213" s="24">
        <v>135</v>
      </c>
      <c r="I213" s="24">
        <v>1340496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30</v>
      </c>
      <c r="Q213" s="24">
        <v>258</v>
      </c>
      <c r="R213" s="24">
        <v>490032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333</v>
      </c>
      <c r="C214" s="23" t="s">
        <v>166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221</v>
      </c>
      <c r="C215" s="26" t="s">
        <v>167</v>
      </c>
      <c r="D215" s="27">
        <v>2</v>
      </c>
      <c r="E215" s="27">
        <v>3</v>
      </c>
      <c r="F215" s="27">
        <v>30732</v>
      </c>
      <c r="G215" s="27">
        <v>2</v>
      </c>
      <c r="H215" s="27">
        <v>3</v>
      </c>
      <c r="I215" s="27">
        <v>30732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230</v>
      </c>
      <c r="B216" s="73"/>
      <c r="C216" s="15" t="s">
        <v>180</v>
      </c>
      <c r="D216" s="16">
        <v>215</v>
      </c>
      <c r="E216" s="16">
        <v>827</v>
      </c>
      <c r="F216" s="16">
        <v>5399828</v>
      </c>
      <c r="G216" s="16">
        <v>163</v>
      </c>
      <c r="H216" s="16">
        <v>489</v>
      </c>
      <c r="I216" s="16">
        <v>4761716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51</v>
      </c>
      <c r="Q216" s="16">
        <v>326</v>
      </c>
      <c r="R216" s="16">
        <v>620112</v>
      </c>
      <c r="S216" s="16">
        <v>1</v>
      </c>
      <c r="T216" s="16">
        <v>12</v>
      </c>
      <c r="U216" s="16">
        <v>18000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125</v>
      </c>
      <c r="D217" s="64">
        <v>6</v>
      </c>
      <c r="E217" s="64">
        <v>18</v>
      </c>
      <c r="F217" s="64">
        <v>159375</v>
      </c>
      <c r="G217" s="64">
        <v>5</v>
      </c>
      <c r="H217" s="64">
        <v>15</v>
      </c>
      <c r="I217" s="64">
        <v>153660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1</v>
      </c>
      <c r="Q217" s="64">
        <v>3</v>
      </c>
      <c r="R217" s="64">
        <v>5715</v>
      </c>
      <c r="S217" s="64">
        <v>0</v>
      </c>
      <c r="T217" s="64">
        <v>0</v>
      </c>
      <c r="U217" s="64">
        <v>0</v>
      </c>
    </row>
    <row r="218" spans="1:21" s="18" customFormat="1" ht="15.75" customHeight="1" x14ac:dyDescent="0.2">
      <c r="A218" s="92"/>
      <c r="B218" s="19" t="s">
        <v>211</v>
      </c>
      <c r="C218" s="42" t="s">
        <v>163</v>
      </c>
      <c r="D218" s="20">
        <v>6</v>
      </c>
      <c r="E218" s="20">
        <v>18</v>
      </c>
      <c r="F218" s="20">
        <v>159375</v>
      </c>
      <c r="G218" s="20">
        <v>5</v>
      </c>
      <c r="H218" s="20">
        <v>15</v>
      </c>
      <c r="I218" s="20">
        <v>153660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1</v>
      </c>
      <c r="Q218" s="20">
        <v>3</v>
      </c>
      <c r="R218" s="20">
        <v>5715</v>
      </c>
      <c r="S218" s="20">
        <v>0</v>
      </c>
      <c r="T218" s="20">
        <v>0</v>
      </c>
      <c r="U218" s="20">
        <v>0</v>
      </c>
    </row>
    <row r="219" spans="1:21" s="18" customFormat="1" ht="15.75" customHeight="1" x14ac:dyDescent="0.2">
      <c r="A219" s="92"/>
      <c r="B219" s="21" t="s">
        <v>248</v>
      </c>
      <c r="C219" s="42" t="s">
        <v>164</v>
      </c>
      <c r="D219" s="20">
        <v>2</v>
      </c>
      <c r="E219" s="20">
        <v>6</v>
      </c>
      <c r="F219" s="20">
        <v>36447</v>
      </c>
      <c r="G219" s="20">
        <v>1</v>
      </c>
      <c r="H219" s="20">
        <v>3</v>
      </c>
      <c r="I219" s="20">
        <v>30732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1</v>
      </c>
      <c r="Q219" s="20">
        <v>3</v>
      </c>
      <c r="R219" s="20">
        <v>5715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92"/>
      <c r="B220" s="21" t="s">
        <v>212</v>
      </c>
      <c r="C220" s="42" t="s">
        <v>165</v>
      </c>
      <c r="D220" s="20">
        <v>4</v>
      </c>
      <c r="E220" s="20">
        <v>12</v>
      </c>
      <c r="F220" s="20">
        <v>122928</v>
      </c>
      <c r="G220" s="20">
        <v>4</v>
      </c>
      <c r="H220" s="20">
        <v>12</v>
      </c>
      <c r="I220" s="20">
        <v>122928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92"/>
      <c r="B221" s="19" t="s">
        <v>333</v>
      </c>
      <c r="C221" s="42" t="s">
        <v>166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167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125</v>
      </c>
      <c r="D223" s="64">
        <v>209</v>
      </c>
      <c r="E223" s="64">
        <v>809</v>
      </c>
      <c r="F223" s="64">
        <v>5240453</v>
      </c>
      <c r="G223" s="64">
        <v>158</v>
      </c>
      <c r="H223" s="64">
        <v>474</v>
      </c>
      <c r="I223" s="64">
        <v>4608056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50</v>
      </c>
      <c r="Q223" s="64">
        <v>323</v>
      </c>
      <c r="R223" s="64">
        <v>614397</v>
      </c>
      <c r="S223" s="64">
        <v>1</v>
      </c>
      <c r="T223" s="64">
        <v>12</v>
      </c>
      <c r="U223" s="64">
        <v>18000</v>
      </c>
    </row>
    <row r="224" spans="1:21" s="18" customFormat="1" ht="15.75" customHeight="1" x14ac:dyDescent="0.2">
      <c r="A224" s="76"/>
      <c r="B224" s="22" t="s">
        <v>211</v>
      </c>
      <c r="C224" s="23" t="s">
        <v>163</v>
      </c>
      <c r="D224" s="24">
        <v>203</v>
      </c>
      <c r="E224" s="24">
        <v>793</v>
      </c>
      <c r="F224" s="24">
        <v>5094888</v>
      </c>
      <c r="G224" s="24">
        <v>153</v>
      </c>
      <c r="H224" s="24">
        <v>459</v>
      </c>
      <c r="I224" s="24">
        <v>4464396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49</v>
      </c>
      <c r="Q224" s="24">
        <v>322</v>
      </c>
      <c r="R224" s="24">
        <v>612492</v>
      </c>
      <c r="S224" s="24">
        <v>1</v>
      </c>
      <c r="T224" s="24">
        <v>12</v>
      </c>
      <c r="U224" s="24">
        <v>18000</v>
      </c>
    </row>
    <row r="225" spans="1:21" s="18" customFormat="1" ht="15.75" customHeight="1" x14ac:dyDescent="0.2">
      <c r="A225" s="76"/>
      <c r="B225" s="21" t="s">
        <v>248</v>
      </c>
      <c r="C225" s="23" t="s">
        <v>164</v>
      </c>
      <c r="D225" s="24">
        <v>101</v>
      </c>
      <c r="E225" s="24">
        <v>437</v>
      </c>
      <c r="F225" s="24">
        <v>2427807</v>
      </c>
      <c r="G225" s="24">
        <v>68</v>
      </c>
      <c r="H225" s="24">
        <v>204</v>
      </c>
      <c r="I225" s="24">
        <v>1987776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33</v>
      </c>
      <c r="Q225" s="24">
        <v>225</v>
      </c>
      <c r="R225" s="24">
        <v>428031</v>
      </c>
      <c r="S225" s="24">
        <v>0</v>
      </c>
      <c r="T225" s="24">
        <v>8</v>
      </c>
      <c r="U225" s="24">
        <v>12000</v>
      </c>
    </row>
    <row r="226" spans="1:21" s="18" customFormat="1" ht="15.75" customHeight="1" x14ac:dyDescent="0.2">
      <c r="A226" s="76"/>
      <c r="B226" s="21" t="s">
        <v>212</v>
      </c>
      <c r="C226" s="23" t="s">
        <v>165</v>
      </c>
      <c r="D226" s="24">
        <v>102</v>
      </c>
      <c r="E226" s="24">
        <v>356</v>
      </c>
      <c r="F226" s="24">
        <v>2667081</v>
      </c>
      <c r="G226" s="24">
        <v>85</v>
      </c>
      <c r="H226" s="24">
        <v>255</v>
      </c>
      <c r="I226" s="24">
        <v>2476620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16</v>
      </c>
      <c r="Q226" s="24">
        <v>97</v>
      </c>
      <c r="R226" s="24">
        <v>184461</v>
      </c>
      <c r="S226" s="24">
        <v>1</v>
      </c>
      <c r="T226" s="24">
        <v>4</v>
      </c>
      <c r="U226" s="24">
        <v>6000</v>
      </c>
    </row>
    <row r="227" spans="1:21" s="18" customFormat="1" ht="15.75" customHeight="1" x14ac:dyDescent="0.2">
      <c r="A227" s="76"/>
      <c r="B227" s="22" t="s">
        <v>333</v>
      </c>
      <c r="C227" s="23" t="s">
        <v>166</v>
      </c>
      <c r="D227" s="24">
        <v>2</v>
      </c>
      <c r="E227" s="24">
        <v>4</v>
      </c>
      <c r="F227" s="24">
        <v>32637</v>
      </c>
      <c r="G227" s="24">
        <v>1</v>
      </c>
      <c r="H227" s="24">
        <v>3</v>
      </c>
      <c r="I227" s="24">
        <v>30732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1</v>
      </c>
      <c r="Q227" s="24">
        <v>1</v>
      </c>
      <c r="R227" s="24">
        <v>1905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221</v>
      </c>
      <c r="C228" s="26" t="s">
        <v>167</v>
      </c>
      <c r="D228" s="27">
        <v>4</v>
      </c>
      <c r="E228" s="27">
        <v>12</v>
      </c>
      <c r="F228" s="27">
        <v>112928</v>
      </c>
      <c r="G228" s="27">
        <v>4</v>
      </c>
      <c r="H228" s="27">
        <v>12</v>
      </c>
      <c r="I228" s="27">
        <v>112928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2" t="s">
        <v>231</v>
      </c>
      <c r="B229" s="73"/>
      <c r="C229" s="15" t="s">
        <v>181</v>
      </c>
      <c r="D229" s="16">
        <v>121</v>
      </c>
      <c r="E229" s="16">
        <v>1019</v>
      </c>
      <c r="F229" s="16">
        <v>2686503</v>
      </c>
      <c r="G229" s="16">
        <v>33</v>
      </c>
      <c r="H229" s="16">
        <v>99</v>
      </c>
      <c r="I229" s="16">
        <v>975456</v>
      </c>
      <c r="J229" s="16">
        <v>0</v>
      </c>
      <c r="K229" s="16">
        <v>0</v>
      </c>
      <c r="L229" s="16">
        <v>0</v>
      </c>
      <c r="M229" s="16">
        <v>0</v>
      </c>
      <c r="N229" s="16">
        <v>0</v>
      </c>
      <c r="O229" s="16">
        <v>0</v>
      </c>
      <c r="P229" s="16">
        <v>73</v>
      </c>
      <c r="Q229" s="16">
        <v>831</v>
      </c>
      <c r="R229" s="16">
        <v>1577547</v>
      </c>
      <c r="S229" s="16">
        <v>15</v>
      </c>
      <c r="T229" s="16">
        <v>89</v>
      </c>
      <c r="U229" s="16">
        <v>133500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125</v>
      </c>
      <c r="D230" s="64">
        <v>0</v>
      </c>
      <c r="E230" s="64">
        <v>30</v>
      </c>
      <c r="F230" s="64">
        <v>56745</v>
      </c>
      <c r="G230" s="64">
        <v>0</v>
      </c>
      <c r="H230" s="64">
        <v>0</v>
      </c>
      <c r="I230" s="64">
        <v>0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30</v>
      </c>
      <c r="R230" s="64">
        <v>56745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163</v>
      </c>
      <c r="D231" s="20">
        <v>0</v>
      </c>
      <c r="E231" s="20">
        <v>30</v>
      </c>
      <c r="F231" s="20">
        <v>56745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30</v>
      </c>
      <c r="R231" s="20">
        <v>56745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164</v>
      </c>
      <c r="D232" s="20">
        <v>0</v>
      </c>
      <c r="E232" s="20">
        <v>30</v>
      </c>
      <c r="F232" s="20">
        <v>56745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30</v>
      </c>
      <c r="R232" s="20">
        <v>56745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165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166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167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125</v>
      </c>
      <c r="D236" s="64">
        <v>121</v>
      </c>
      <c r="E236" s="64">
        <v>989</v>
      </c>
      <c r="F236" s="64">
        <v>2629758</v>
      </c>
      <c r="G236" s="64">
        <v>33</v>
      </c>
      <c r="H236" s="64">
        <v>99</v>
      </c>
      <c r="I236" s="64">
        <v>975456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73</v>
      </c>
      <c r="Q236" s="64">
        <v>801</v>
      </c>
      <c r="R236" s="64">
        <v>1520802</v>
      </c>
      <c r="S236" s="64">
        <v>15</v>
      </c>
      <c r="T236" s="64">
        <v>89</v>
      </c>
      <c r="U236" s="64">
        <v>133500</v>
      </c>
    </row>
    <row r="237" spans="1:21" s="18" customFormat="1" ht="15.75" customHeight="1" x14ac:dyDescent="0.2">
      <c r="A237" s="76"/>
      <c r="B237" s="22" t="s">
        <v>211</v>
      </c>
      <c r="C237" s="23" t="s">
        <v>163</v>
      </c>
      <c r="D237" s="24">
        <v>117</v>
      </c>
      <c r="E237" s="24">
        <v>941</v>
      </c>
      <c r="F237" s="24">
        <v>2441247</v>
      </c>
      <c r="G237" s="24">
        <v>29</v>
      </c>
      <c r="H237" s="24">
        <v>87</v>
      </c>
      <c r="I237" s="24">
        <v>852528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73</v>
      </c>
      <c r="Q237" s="24">
        <v>771</v>
      </c>
      <c r="R237" s="24">
        <v>1464219</v>
      </c>
      <c r="S237" s="24">
        <v>15</v>
      </c>
      <c r="T237" s="24">
        <v>83</v>
      </c>
      <c r="U237" s="24">
        <v>124500</v>
      </c>
    </row>
    <row r="238" spans="1:21" s="18" customFormat="1" ht="15.75" customHeight="1" x14ac:dyDescent="0.2">
      <c r="A238" s="76"/>
      <c r="B238" s="21" t="s">
        <v>248</v>
      </c>
      <c r="C238" s="23" t="s">
        <v>164</v>
      </c>
      <c r="D238" s="24">
        <v>112</v>
      </c>
      <c r="E238" s="24">
        <v>926</v>
      </c>
      <c r="F238" s="24">
        <v>2301687</v>
      </c>
      <c r="G238" s="24">
        <v>24</v>
      </c>
      <c r="H238" s="24">
        <v>72</v>
      </c>
      <c r="I238" s="24">
        <v>712968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73</v>
      </c>
      <c r="Q238" s="24">
        <v>771</v>
      </c>
      <c r="R238" s="24">
        <v>1464219</v>
      </c>
      <c r="S238" s="24">
        <v>15</v>
      </c>
      <c r="T238" s="24">
        <v>83</v>
      </c>
      <c r="U238" s="24">
        <v>124500</v>
      </c>
    </row>
    <row r="239" spans="1:21" s="18" customFormat="1" ht="15.75" customHeight="1" x14ac:dyDescent="0.2">
      <c r="A239" s="76"/>
      <c r="B239" s="21" t="s">
        <v>212</v>
      </c>
      <c r="C239" s="23" t="s">
        <v>165</v>
      </c>
      <c r="D239" s="24">
        <v>5</v>
      </c>
      <c r="E239" s="24">
        <v>15</v>
      </c>
      <c r="F239" s="24">
        <v>139560</v>
      </c>
      <c r="G239" s="24">
        <v>5</v>
      </c>
      <c r="H239" s="24">
        <v>15</v>
      </c>
      <c r="I239" s="24">
        <v>139560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333</v>
      </c>
      <c r="C240" s="23" t="s">
        <v>166</v>
      </c>
      <c r="D240" s="24">
        <v>1</v>
      </c>
      <c r="E240" s="24">
        <v>15</v>
      </c>
      <c r="F240" s="24">
        <v>53349</v>
      </c>
      <c r="G240" s="24">
        <v>1</v>
      </c>
      <c r="H240" s="24">
        <v>3</v>
      </c>
      <c r="I240" s="24">
        <v>30732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12</v>
      </c>
      <c r="R240" s="24">
        <v>22617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221</v>
      </c>
      <c r="C241" s="26" t="s">
        <v>167</v>
      </c>
      <c r="D241" s="27">
        <v>3</v>
      </c>
      <c r="E241" s="27">
        <v>33</v>
      </c>
      <c r="F241" s="27">
        <v>135162</v>
      </c>
      <c r="G241" s="27">
        <v>3</v>
      </c>
      <c r="H241" s="27">
        <v>9</v>
      </c>
      <c r="I241" s="27">
        <v>92196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18</v>
      </c>
      <c r="R241" s="27">
        <v>33966</v>
      </c>
      <c r="S241" s="27">
        <v>0</v>
      </c>
      <c r="T241" s="27">
        <v>6</v>
      </c>
      <c r="U241" s="27">
        <v>9000</v>
      </c>
    </row>
    <row r="242" spans="1:21" ht="15.75" customHeight="1" x14ac:dyDescent="0.2">
      <c r="A242" s="72" t="s">
        <v>252</v>
      </c>
      <c r="B242" s="73"/>
      <c r="C242" s="15" t="s">
        <v>182</v>
      </c>
      <c r="D242" s="16">
        <v>215</v>
      </c>
      <c r="E242" s="16">
        <v>853</v>
      </c>
      <c r="F242" s="16">
        <v>3355869</v>
      </c>
      <c r="G242" s="16">
        <v>113</v>
      </c>
      <c r="H242" s="16">
        <v>264</v>
      </c>
      <c r="I242" s="16">
        <v>2239716</v>
      </c>
      <c r="J242" s="16">
        <v>1</v>
      </c>
      <c r="K242" s="16">
        <v>1</v>
      </c>
      <c r="L242" s="16">
        <v>5170</v>
      </c>
      <c r="M242" s="16">
        <v>0</v>
      </c>
      <c r="N242" s="16">
        <v>0</v>
      </c>
      <c r="O242" s="16">
        <v>0</v>
      </c>
      <c r="P242" s="16">
        <v>98</v>
      </c>
      <c r="Q242" s="16">
        <v>562</v>
      </c>
      <c r="R242" s="16">
        <v>1069383</v>
      </c>
      <c r="S242" s="16">
        <v>3</v>
      </c>
      <c r="T242" s="16">
        <v>26</v>
      </c>
      <c r="U242" s="16">
        <v>41600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125</v>
      </c>
      <c r="D243" s="64">
        <v>17</v>
      </c>
      <c r="E243" s="64">
        <v>76</v>
      </c>
      <c r="F243" s="64">
        <v>387636</v>
      </c>
      <c r="G243" s="64">
        <v>14</v>
      </c>
      <c r="H243" s="64">
        <v>41</v>
      </c>
      <c r="I243" s="64">
        <v>321204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3</v>
      </c>
      <c r="Q243" s="64">
        <v>35</v>
      </c>
      <c r="R243" s="64">
        <v>66432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92"/>
      <c r="B244" s="19" t="s">
        <v>211</v>
      </c>
      <c r="C244" s="42" t="s">
        <v>163</v>
      </c>
      <c r="D244" s="20">
        <v>17</v>
      </c>
      <c r="E244" s="20">
        <v>76</v>
      </c>
      <c r="F244" s="20">
        <v>387636</v>
      </c>
      <c r="G244" s="20">
        <v>14</v>
      </c>
      <c r="H244" s="20">
        <v>41</v>
      </c>
      <c r="I244" s="20">
        <v>321204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3</v>
      </c>
      <c r="Q244" s="20">
        <v>35</v>
      </c>
      <c r="R244" s="20">
        <v>66432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92"/>
      <c r="B245" s="21" t="s">
        <v>248</v>
      </c>
      <c r="C245" s="42" t="s">
        <v>164</v>
      </c>
      <c r="D245" s="20">
        <v>17</v>
      </c>
      <c r="E245" s="20">
        <v>76</v>
      </c>
      <c r="F245" s="20">
        <v>387636</v>
      </c>
      <c r="G245" s="20">
        <v>14</v>
      </c>
      <c r="H245" s="20">
        <v>41</v>
      </c>
      <c r="I245" s="20">
        <v>321204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3</v>
      </c>
      <c r="Q245" s="20">
        <v>35</v>
      </c>
      <c r="R245" s="20">
        <v>66432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92"/>
      <c r="B246" s="21" t="s">
        <v>212</v>
      </c>
      <c r="C246" s="42" t="s">
        <v>165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166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167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125</v>
      </c>
      <c r="D249" s="64">
        <v>198</v>
      </c>
      <c r="E249" s="64">
        <v>777</v>
      </c>
      <c r="F249" s="64">
        <v>2968233</v>
      </c>
      <c r="G249" s="64">
        <v>99</v>
      </c>
      <c r="H249" s="64">
        <v>223</v>
      </c>
      <c r="I249" s="64">
        <v>1918512</v>
      </c>
      <c r="J249" s="64">
        <v>1</v>
      </c>
      <c r="K249" s="64">
        <v>1</v>
      </c>
      <c r="L249" s="64">
        <v>5170</v>
      </c>
      <c r="M249" s="64">
        <v>0</v>
      </c>
      <c r="N249" s="64">
        <v>0</v>
      </c>
      <c r="O249" s="64">
        <v>0</v>
      </c>
      <c r="P249" s="64">
        <v>95</v>
      </c>
      <c r="Q249" s="64">
        <v>527</v>
      </c>
      <c r="R249" s="64">
        <v>1002951</v>
      </c>
      <c r="S249" s="64">
        <v>3</v>
      </c>
      <c r="T249" s="64">
        <v>26</v>
      </c>
      <c r="U249" s="64">
        <v>41600</v>
      </c>
    </row>
    <row r="250" spans="1:21" s="18" customFormat="1" ht="15.75" customHeight="1" x14ac:dyDescent="0.2">
      <c r="A250" s="76"/>
      <c r="B250" s="22" t="s">
        <v>211</v>
      </c>
      <c r="C250" s="23" t="s">
        <v>163</v>
      </c>
      <c r="D250" s="24">
        <v>198</v>
      </c>
      <c r="E250" s="24">
        <v>777</v>
      </c>
      <c r="F250" s="24">
        <v>2968233</v>
      </c>
      <c r="G250" s="24">
        <v>99</v>
      </c>
      <c r="H250" s="24">
        <v>223</v>
      </c>
      <c r="I250" s="24">
        <v>1918512</v>
      </c>
      <c r="J250" s="24">
        <v>1</v>
      </c>
      <c r="K250" s="24">
        <v>1</v>
      </c>
      <c r="L250" s="24">
        <v>5170</v>
      </c>
      <c r="M250" s="24">
        <v>0</v>
      </c>
      <c r="N250" s="24">
        <v>0</v>
      </c>
      <c r="O250" s="24">
        <v>0</v>
      </c>
      <c r="P250" s="24">
        <v>95</v>
      </c>
      <c r="Q250" s="24">
        <v>527</v>
      </c>
      <c r="R250" s="24">
        <v>1002951</v>
      </c>
      <c r="S250" s="24">
        <v>3</v>
      </c>
      <c r="T250" s="24">
        <v>26</v>
      </c>
      <c r="U250" s="24">
        <v>41600</v>
      </c>
    </row>
    <row r="251" spans="1:21" s="18" customFormat="1" ht="15.75" customHeight="1" x14ac:dyDescent="0.2">
      <c r="A251" s="76"/>
      <c r="B251" s="21" t="s">
        <v>248</v>
      </c>
      <c r="C251" s="23" t="s">
        <v>164</v>
      </c>
      <c r="D251" s="24">
        <v>187</v>
      </c>
      <c r="E251" s="24">
        <v>746</v>
      </c>
      <c r="F251" s="24">
        <v>2745720</v>
      </c>
      <c r="G251" s="24">
        <v>89</v>
      </c>
      <c r="H251" s="24">
        <v>201</v>
      </c>
      <c r="I251" s="24">
        <v>1713144</v>
      </c>
      <c r="J251" s="24">
        <v>1</v>
      </c>
      <c r="K251" s="24">
        <v>1</v>
      </c>
      <c r="L251" s="24">
        <v>5170</v>
      </c>
      <c r="M251" s="24">
        <v>0</v>
      </c>
      <c r="N251" s="24">
        <v>0</v>
      </c>
      <c r="O251" s="24">
        <v>0</v>
      </c>
      <c r="P251" s="24">
        <v>94</v>
      </c>
      <c r="Q251" s="24">
        <v>518</v>
      </c>
      <c r="R251" s="24">
        <v>985806</v>
      </c>
      <c r="S251" s="24">
        <v>3</v>
      </c>
      <c r="T251" s="24">
        <v>26</v>
      </c>
      <c r="U251" s="24">
        <v>41600</v>
      </c>
    </row>
    <row r="252" spans="1:21" s="18" customFormat="1" ht="15.75" customHeight="1" x14ac:dyDescent="0.2">
      <c r="A252" s="76"/>
      <c r="B252" s="21" t="s">
        <v>212</v>
      </c>
      <c r="C252" s="23" t="s">
        <v>165</v>
      </c>
      <c r="D252" s="24">
        <v>11</v>
      </c>
      <c r="E252" s="24">
        <v>31</v>
      </c>
      <c r="F252" s="24">
        <v>222513</v>
      </c>
      <c r="G252" s="24">
        <v>10</v>
      </c>
      <c r="H252" s="24">
        <v>22</v>
      </c>
      <c r="I252" s="24">
        <v>205368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1</v>
      </c>
      <c r="Q252" s="24">
        <v>9</v>
      </c>
      <c r="R252" s="24">
        <v>17145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166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167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232</v>
      </c>
      <c r="B255" s="73"/>
      <c r="C255" s="15" t="s">
        <v>183</v>
      </c>
      <c r="D255" s="16">
        <v>162</v>
      </c>
      <c r="E255" s="16">
        <v>1667</v>
      </c>
      <c r="F255" s="16">
        <v>4135316</v>
      </c>
      <c r="G255" s="16">
        <v>55</v>
      </c>
      <c r="H255" s="16">
        <v>119</v>
      </c>
      <c r="I255" s="16">
        <v>1184036</v>
      </c>
      <c r="J255" s="16">
        <v>0</v>
      </c>
      <c r="K255" s="16">
        <v>0</v>
      </c>
      <c r="L255" s="16">
        <v>0</v>
      </c>
      <c r="M255" s="16">
        <v>1</v>
      </c>
      <c r="N255" s="16">
        <v>1</v>
      </c>
      <c r="O255" s="16">
        <v>20000</v>
      </c>
      <c r="P255" s="16">
        <v>105</v>
      </c>
      <c r="Q255" s="16">
        <v>1535</v>
      </c>
      <c r="R255" s="16">
        <v>2913280</v>
      </c>
      <c r="S255" s="16">
        <v>1</v>
      </c>
      <c r="T255" s="16">
        <v>12</v>
      </c>
      <c r="U255" s="16">
        <v>18000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125</v>
      </c>
      <c r="D256" s="64">
        <v>11</v>
      </c>
      <c r="E256" s="64">
        <v>114</v>
      </c>
      <c r="F256" s="64">
        <v>291440</v>
      </c>
      <c r="G256" s="64">
        <v>4</v>
      </c>
      <c r="H256" s="64">
        <v>9</v>
      </c>
      <c r="I256" s="64">
        <v>92196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7</v>
      </c>
      <c r="Q256" s="64">
        <v>105</v>
      </c>
      <c r="R256" s="64">
        <v>199244</v>
      </c>
      <c r="S256" s="64">
        <v>0</v>
      </c>
      <c r="T256" s="64">
        <v>0</v>
      </c>
      <c r="U256" s="64">
        <v>0</v>
      </c>
    </row>
    <row r="257" spans="1:21" s="18" customFormat="1" ht="15.75" customHeight="1" x14ac:dyDescent="0.2">
      <c r="A257" s="92"/>
      <c r="B257" s="19" t="s">
        <v>211</v>
      </c>
      <c r="C257" s="42" t="s">
        <v>163</v>
      </c>
      <c r="D257" s="20">
        <v>11</v>
      </c>
      <c r="E257" s="20">
        <v>114</v>
      </c>
      <c r="F257" s="20">
        <v>291440</v>
      </c>
      <c r="G257" s="20">
        <v>4</v>
      </c>
      <c r="H257" s="20">
        <v>9</v>
      </c>
      <c r="I257" s="20">
        <v>92196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7</v>
      </c>
      <c r="Q257" s="20">
        <v>105</v>
      </c>
      <c r="R257" s="20">
        <v>199244</v>
      </c>
      <c r="S257" s="20">
        <v>0</v>
      </c>
      <c r="T257" s="20">
        <v>0</v>
      </c>
      <c r="U257" s="20">
        <v>0</v>
      </c>
    </row>
    <row r="258" spans="1:21" s="18" customFormat="1" ht="15.75" customHeight="1" x14ac:dyDescent="0.2">
      <c r="A258" s="92"/>
      <c r="B258" s="21" t="s">
        <v>248</v>
      </c>
      <c r="C258" s="42" t="s">
        <v>164</v>
      </c>
      <c r="D258" s="20">
        <v>11</v>
      </c>
      <c r="E258" s="20">
        <v>114</v>
      </c>
      <c r="F258" s="20">
        <v>291440</v>
      </c>
      <c r="G258" s="20">
        <v>4</v>
      </c>
      <c r="H258" s="20">
        <v>9</v>
      </c>
      <c r="I258" s="20">
        <v>92196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7</v>
      </c>
      <c r="Q258" s="20">
        <v>105</v>
      </c>
      <c r="R258" s="20">
        <v>199244</v>
      </c>
      <c r="S258" s="20">
        <v>0</v>
      </c>
      <c r="T258" s="20">
        <v>0</v>
      </c>
      <c r="U258" s="20">
        <v>0</v>
      </c>
    </row>
    <row r="259" spans="1:21" s="18" customFormat="1" ht="15.75" customHeight="1" x14ac:dyDescent="0.2">
      <c r="A259" s="92"/>
      <c r="B259" s="21" t="s">
        <v>212</v>
      </c>
      <c r="C259" s="42" t="s">
        <v>165</v>
      </c>
      <c r="D259" s="20"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166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167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125</v>
      </c>
      <c r="D262" s="64">
        <v>151</v>
      </c>
      <c r="E262" s="64">
        <v>1553</v>
      </c>
      <c r="F262" s="64">
        <v>3843876</v>
      </c>
      <c r="G262" s="64">
        <v>51</v>
      </c>
      <c r="H262" s="64">
        <v>110</v>
      </c>
      <c r="I262" s="64">
        <v>1091840</v>
      </c>
      <c r="J262" s="64">
        <v>0</v>
      </c>
      <c r="K262" s="64">
        <v>0</v>
      </c>
      <c r="L262" s="64">
        <v>0</v>
      </c>
      <c r="M262" s="64">
        <v>1</v>
      </c>
      <c r="N262" s="64">
        <v>1</v>
      </c>
      <c r="O262" s="64">
        <v>20000</v>
      </c>
      <c r="P262" s="64">
        <v>98</v>
      </c>
      <c r="Q262" s="64">
        <v>1430</v>
      </c>
      <c r="R262" s="64">
        <v>2714036</v>
      </c>
      <c r="S262" s="64">
        <v>1</v>
      </c>
      <c r="T262" s="64">
        <v>12</v>
      </c>
      <c r="U262" s="64">
        <v>18000</v>
      </c>
    </row>
    <row r="263" spans="1:21" s="18" customFormat="1" ht="15.75" customHeight="1" x14ac:dyDescent="0.2">
      <c r="A263" s="76"/>
      <c r="B263" s="22" t="s">
        <v>211</v>
      </c>
      <c r="C263" s="23" t="s">
        <v>163</v>
      </c>
      <c r="D263" s="24">
        <v>150</v>
      </c>
      <c r="E263" s="24">
        <v>1529</v>
      </c>
      <c r="F263" s="24">
        <v>3798336</v>
      </c>
      <c r="G263" s="24">
        <v>51</v>
      </c>
      <c r="H263" s="24">
        <v>110</v>
      </c>
      <c r="I263" s="24">
        <v>1091840</v>
      </c>
      <c r="J263" s="24">
        <v>0</v>
      </c>
      <c r="K263" s="24">
        <v>0</v>
      </c>
      <c r="L263" s="24">
        <v>0</v>
      </c>
      <c r="M263" s="24">
        <v>1</v>
      </c>
      <c r="N263" s="24">
        <v>1</v>
      </c>
      <c r="O263" s="24">
        <v>20000</v>
      </c>
      <c r="P263" s="24">
        <v>97</v>
      </c>
      <c r="Q263" s="24">
        <v>1406</v>
      </c>
      <c r="R263" s="24">
        <v>2668496</v>
      </c>
      <c r="S263" s="24">
        <v>1</v>
      </c>
      <c r="T263" s="24">
        <v>12</v>
      </c>
      <c r="U263" s="24">
        <v>18000</v>
      </c>
    </row>
    <row r="264" spans="1:21" s="18" customFormat="1" ht="15.75" customHeight="1" x14ac:dyDescent="0.2">
      <c r="A264" s="76"/>
      <c r="B264" s="21" t="s">
        <v>248</v>
      </c>
      <c r="C264" s="23" t="s">
        <v>164</v>
      </c>
      <c r="D264" s="24">
        <v>145</v>
      </c>
      <c r="E264" s="24">
        <v>1487</v>
      </c>
      <c r="F264" s="24">
        <v>3668484</v>
      </c>
      <c r="G264" s="24">
        <v>49</v>
      </c>
      <c r="H264" s="24">
        <v>104</v>
      </c>
      <c r="I264" s="24">
        <v>1030376</v>
      </c>
      <c r="J264" s="24">
        <v>0</v>
      </c>
      <c r="K264" s="24">
        <v>0</v>
      </c>
      <c r="L264" s="24">
        <v>0</v>
      </c>
      <c r="M264" s="24">
        <v>1</v>
      </c>
      <c r="N264" s="24">
        <v>1</v>
      </c>
      <c r="O264" s="24">
        <v>20000</v>
      </c>
      <c r="P264" s="24">
        <v>94</v>
      </c>
      <c r="Q264" s="24">
        <v>1370</v>
      </c>
      <c r="R264" s="24">
        <v>2600108</v>
      </c>
      <c r="S264" s="24">
        <v>1</v>
      </c>
      <c r="T264" s="24">
        <v>12</v>
      </c>
      <c r="U264" s="24">
        <v>18000</v>
      </c>
    </row>
    <row r="265" spans="1:21" s="18" customFormat="1" ht="15.75" customHeight="1" x14ac:dyDescent="0.2">
      <c r="A265" s="76"/>
      <c r="B265" s="21" t="s">
        <v>212</v>
      </c>
      <c r="C265" s="23" t="s">
        <v>165</v>
      </c>
      <c r="D265" s="24">
        <v>5</v>
      </c>
      <c r="E265" s="24">
        <v>42</v>
      </c>
      <c r="F265" s="24">
        <v>129852</v>
      </c>
      <c r="G265" s="24">
        <v>2</v>
      </c>
      <c r="H265" s="24">
        <v>6</v>
      </c>
      <c r="I265" s="24">
        <v>61464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3</v>
      </c>
      <c r="Q265" s="24">
        <v>36</v>
      </c>
      <c r="R265" s="24">
        <v>68388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166</v>
      </c>
      <c r="D266" s="24">
        <v>1</v>
      </c>
      <c r="E266" s="24">
        <v>24</v>
      </c>
      <c r="F266" s="24">
        <v>45540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1</v>
      </c>
      <c r="Q266" s="24">
        <v>24</v>
      </c>
      <c r="R266" s="24">
        <v>45540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167</v>
      </c>
      <c r="D267" s="27">
        <v>0</v>
      </c>
      <c r="E267" s="27">
        <v>0</v>
      </c>
      <c r="F267" s="27">
        <v>0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184</v>
      </c>
      <c r="D268" s="16">
        <v>74</v>
      </c>
      <c r="E268" s="16">
        <v>1536</v>
      </c>
      <c r="F268" s="16">
        <v>4552467</v>
      </c>
      <c r="G268" s="16">
        <v>64</v>
      </c>
      <c r="H268" s="16">
        <v>178</v>
      </c>
      <c r="I268" s="16">
        <v>1829042</v>
      </c>
      <c r="J268" s="16">
        <v>3</v>
      </c>
      <c r="K268" s="16">
        <v>3</v>
      </c>
      <c r="L268" s="16">
        <v>203445</v>
      </c>
      <c r="M268" s="16">
        <v>1</v>
      </c>
      <c r="N268" s="16">
        <v>1</v>
      </c>
      <c r="O268" s="16">
        <v>6010</v>
      </c>
      <c r="P268" s="16">
        <v>5</v>
      </c>
      <c r="Q268" s="16">
        <v>1256</v>
      </c>
      <c r="R268" s="16">
        <v>2366970</v>
      </c>
      <c r="S268" s="16">
        <v>1</v>
      </c>
      <c r="T268" s="16">
        <v>98</v>
      </c>
      <c r="U268" s="16">
        <v>147000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125</v>
      </c>
      <c r="D269" s="64">
        <v>9</v>
      </c>
      <c r="E269" s="64">
        <v>102</v>
      </c>
      <c r="F269" s="64">
        <v>380403</v>
      </c>
      <c r="G269" s="64">
        <v>8</v>
      </c>
      <c r="H269" s="64">
        <v>22</v>
      </c>
      <c r="I269" s="64">
        <v>225856</v>
      </c>
      <c r="J269" s="64">
        <v>0</v>
      </c>
      <c r="K269" s="64">
        <v>0</v>
      </c>
      <c r="L269" s="64">
        <v>0</v>
      </c>
      <c r="M269" s="64">
        <v>1</v>
      </c>
      <c r="N269" s="64">
        <v>1</v>
      </c>
      <c r="O269" s="64">
        <v>6010</v>
      </c>
      <c r="P269" s="64">
        <v>0</v>
      </c>
      <c r="Q269" s="64">
        <v>79</v>
      </c>
      <c r="R269" s="64">
        <v>148537</v>
      </c>
      <c r="S269" s="64">
        <v>0</v>
      </c>
      <c r="T269" s="64">
        <v>0</v>
      </c>
      <c r="U269" s="64">
        <v>0</v>
      </c>
    </row>
    <row r="270" spans="1:21" s="18" customFormat="1" ht="15.75" customHeight="1" x14ac:dyDescent="0.2">
      <c r="A270" s="92"/>
      <c r="B270" s="19" t="s">
        <v>211</v>
      </c>
      <c r="C270" s="42" t="s">
        <v>163</v>
      </c>
      <c r="D270" s="20">
        <v>9</v>
      </c>
      <c r="E270" s="20">
        <v>102</v>
      </c>
      <c r="F270" s="20">
        <v>380403</v>
      </c>
      <c r="G270" s="20">
        <v>8</v>
      </c>
      <c r="H270" s="20">
        <v>22</v>
      </c>
      <c r="I270" s="20">
        <v>225856</v>
      </c>
      <c r="J270" s="20">
        <v>0</v>
      </c>
      <c r="K270" s="20">
        <v>0</v>
      </c>
      <c r="L270" s="20">
        <v>0</v>
      </c>
      <c r="M270" s="20">
        <v>1</v>
      </c>
      <c r="N270" s="20">
        <v>1</v>
      </c>
      <c r="O270" s="20">
        <v>6010</v>
      </c>
      <c r="P270" s="20">
        <v>0</v>
      </c>
      <c r="Q270" s="20">
        <v>79</v>
      </c>
      <c r="R270" s="20">
        <v>148537</v>
      </c>
      <c r="S270" s="20">
        <v>0</v>
      </c>
      <c r="T270" s="20">
        <v>0</v>
      </c>
      <c r="U270" s="20">
        <v>0</v>
      </c>
    </row>
    <row r="271" spans="1:21" s="18" customFormat="1" ht="15.75" customHeight="1" x14ac:dyDescent="0.2">
      <c r="A271" s="92"/>
      <c r="B271" s="21" t="s">
        <v>248</v>
      </c>
      <c r="C271" s="42" t="s">
        <v>164</v>
      </c>
      <c r="D271" s="20">
        <v>9</v>
      </c>
      <c r="E271" s="20">
        <v>102</v>
      </c>
      <c r="F271" s="20">
        <v>380403</v>
      </c>
      <c r="G271" s="20">
        <v>8</v>
      </c>
      <c r="H271" s="20">
        <v>22</v>
      </c>
      <c r="I271" s="20">
        <v>225856</v>
      </c>
      <c r="J271" s="20">
        <v>0</v>
      </c>
      <c r="K271" s="20">
        <v>0</v>
      </c>
      <c r="L271" s="20">
        <v>0</v>
      </c>
      <c r="M271" s="20">
        <v>1</v>
      </c>
      <c r="N271" s="20">
        <v>1</v>
      </c>
      <c r="O271" s="20">
        <v>6010</v>
      </c>
      <c r="P271" s="20">
        <v>0</v>
      </c>
      <c r="Q271" s="20">
        <v>79</v>
      </c>
      <c r="R271" s="20">
        <v>148537</v>
      </c>
      <c r="S271" s="20">
        <v>0</v>
      </c>
      <c r="T271" s="20">
        <v>0</v>
      </c>
      <c r="U271" s="20">
        <v>0</v>
      </c>
    </row>
    <row r="272" spans="1:21" s="18" customFormat="1" ht="15.75" customHeight="1" x14ac:dyDescent="0.2">
      <c r="A272" s="92"/>
      <c r="B272" s="21" t="s">
        <v>212</v>
      </c>
      <c r="C272" s="42" t="s">
        <v>165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166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167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125</v>
      </c>
      <c r="D275" s="64">
        <v>65</v>
      </c>
      <c r="E275" s="64">
        <v>1434</v>
      </c>
      <c r="F275" s="64">
        <v>4172064</v>
      </c>
      <c r="G275" s="64">
        <v>56</v>
      </c>
      <c r="H275" s="64">
        <v>156</v>
      </c>
      <c r="I275" s="64">
        <v>1603186</v>
      </c>
      <c r="J275" s="64">
        <v>3</v>
      </c>
      <c r="K275" s="64">
        <v>3</v>
      </c>
      <c r="L275" s="64">
        <v>203445</v>
      </c>
      <c r="M275" s="64">
        <v>0</v>
      </c>
      <c r="N275" s="64">
        <v>0</v>
      </c>
      <c r="O275" s="64">
        <v>0</v>
      </c>
      <c r="P275" s="64">
        <v>5</v>
      </c>
      <c r="Q275" s="64">
        <v>1177</v>
      </c>
      <c r="R275" s="64">
        <v>2218433</v>
      </c>
      <c r="S275" s="64">
        <v>1</v>
      </c>
      <c r="T275" s="64">
        <v>98</v>
      </c>
      <c r="U275" s="64">
        <v>147000</v>
      </c>
    </row>
    <row r="276" spans="1:21" s="18" customFormat="1" ht="15.75" customHeight="1" x14ac:dyDescent="0.2">
      <c r="A276" s="76"/>
      <c r="B276" s="22" t="s">
        <v>211</v>
      </c>
      <c r="C276" s="23" t="s">
        <v>163</v>
      </c>
      <c r="D276" s="24">
        <v>62</v>
      </c>
      <c r="E276" s="24">
        <v>1397</v>
      </c>
      <c r="F276" s="24">
        <v>4038732</v>
      </c>
      <c r="G276" s="24">
        <v>53</v>
      </c>
      <c r="H276" s="24">
        <v>149</v>
      </c>
      <c r="I276" s="24">
        <v>1526356</v>
      </c>
      <c r="J276" s="24">
        <v>3</v>
      </c>
      <c r="K276" s="24">
        <v>3</v>
      </c>
      <c r="L276" s="24">
        <v>203445</v>
      </c>
      <c r="M276" s="24">
        <v>0</v>
      </c>
      <c r="N276" s="24">
        <v>0</v>
      </c>
      <c r="O276" s="24">
        <v>0</v>
      </c>
      <c r="P276" s="24">
        <v>5</v>
      </c>
      <c r="Q276" s="24">
        <v>1147</v>
      </c>
      <c r="R276" s="24">
        <v>2161931</v>
      </c>
      <c r="S276" s="24">
        <v>1</v>
      </c>
      <c r="T276" s="24">
        <v>98</v>
      </c>
      <c r="U276" s="24">
        <v>147000</v>
      </c>
    </row>
    <row r="277" spans="1:21" s="18" customFormat="1" ht="15.75" customHeight="1" x14ac:dyDescent="0.2">
      <c r="A277" s="76"/>
      <c r="B277" s="21" t="s">
        <v>248</v>
      </c>
      <c r="C277" s="23" t="s">
        <v>164</v>
      </c>
      <c r="D277" s="24">
        <v>62</v>
      </c>
      <c r="E277" s="24">
        <v>1397</v>
      </c>
      <c r="F277" s="24">
        <v>4038732</v>
      </c>
      <c r="G277" s="24">
        <v>53</v>
      </c>
      <c r="H277" s="24">
        <v>149</v>
      </c>
      <c r="I277" s="24">
        <v>1526356</v>
      </c>
      <c r="J277" s="24">
        <v>3</v>
      </c>
      <c r="K277" s="24">
        <v>3</v>
      </c>
      <c r="L277" s="24">
        <v>203445</v>
      </c>
      <c r="M277" s="24">
        <v>0</v>
      </c>
      <c r="N277" s="24">
        <v>0</v>
      </c>
      <c r="O277" s="24">
        <v>0</v>
      </c>
      <c r="P277" s="24">
        <v>5</v>
      </c>
      <c r="Q277" s="24">
        <v>1147</v>
      </c>
      <c r="R277" s="24">
        <v>2161931</v>
      </c>
      <c r="S277" s="24">
        <v>1</v>
      </c>
      <c r="T277" s="24">
        <v>98</v>
      </c>
      <c r="U277" s="24">
        <v>147000</v>
      </c>
    </row>
    <row r="278" spans="1:21" s="18" customFormat="1" ht="15.75" customHeight="1" x14ac:dyDescent="0.2">
      <c r="A278" s="76"/>
      <c r="B278" s="21" t="s">
        <v>212</v>
      </c>
      <c r="C278" s="23" t="s">
        <v>165</v>
      </c>
      <c r="D278" s="24"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166</v>
      </c>
      <c r="D279" s="24">
        <v>3</v>
      </c>
      <c r="E279" s="24">
        <v>37</v>
      </c>
      <c r="F279" s="24">
        <v>133332</v>
      </c>
      <c r="G279" s="24">
        <v>3</v>
      </c>
      <c r="H279" s="24">
        <v>7</v>
      </c>
      <c r="I279" s="24">
        <v>76830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30</v>
      </c>
      <c r="R279" s="24">
        <v>56502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221</v>
      </c>
      <c r="C280" s="26" t="s">
        <v>167</v>
      </c>
      <c r="D280" s="27">
        <v>0</v>
      </c>
      <c r="E280" s="27">
        <v>0</v>
      </c>
      <c r="F280" s="27">
        <v>0</v>
      </c>
      <c r="G280" s="27">
        <v>0</v>
      </c>
      <c r="H280" s="27">
        <v>0</v>
      </c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235</v>
      </c>
      <c r="B281" s="73"/>
      <c r="C281" s="15" t="s">
        <v>185</v>
      </c>
      <c r="D281" s="16">
        <v>64</v>
      </c>
      <c r="E281" s="16">
        <v>640</v>
      </c>
      <c r="F281" s="16">
        <v>1448887</v>
      </c>
      <c r="G281" s="16">
        <v>12</v>
      </c>
      <c r="H281" s="16">
        <v>34</v>
      </c>
      <c r="I281" s="16">
        <v>298318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52</v>
      </c>
      <c r="Q281" s="16">
        <v>606</v>
      </c>
      <c r="R281" s="16">
        <v>1150569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125</v>
      </c>
      <c r="D282" s="64">
        <v>11</v>
      </c>
      <c r="E282" s="64">
        <v>112</v>
      </c>
      <c r="F282" s="64">
        <v>239389</v>
      </c>
      <c r="G282" s="64">
        <v>2</v>
      </c>
      <c r="H282" s="64">
        <v>4</v>
      </c>
      <c r="I282" s="64">
        <v>34378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9</v>
      </c>
      <c r="Q282" s="64">
        <v>108</v>
      </c>
      <c r="R282" s="64">
        <v>205011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92"/>
      <c r="B283" s="19" t="s">
        <v>211</v>
      </c>
      <c r="C283" s="42" t="s">
        <v>163</v>
      </c>
      <c r="D283" s="20">
        <v>11</v>
      </c>
      <c r="E283" s="20">
        <v>112</v>
      </c>
      <c r="F283" s="20">
        <v>239389</v>
      </c>
      <c r="G283" s="20">
        <v>2</v>
      </c>
      <c r="H283" s="20">
        <v>4</v>
      </c>
      <c r="I283" s="20">
        <v>34378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9</v>
      </c>
      <c r="Q283" s="20">
        <v>108</v>
      </c>
      <c r="R283" s="20">
        <v>205011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92"/>
      <c r="B284" s="21" t="s">
        <v>248</v>
      </c>
      <c r="C284" s="42" t="s">
        <v>164</v>
      </c>
      <c r="D284" s="20">
        <v>11</v>
      </c>
      <c r="E284" s="20">
        <v>112</v>
      </c>
      <c r="F284" s="20">
        <v>239389</v>
      </c>
      <c r="G284" s="20">
        <v>2</v>
      </c>
      <c r="H284" s="20">
        <v>4</v>
      </c>
      <c r="I284" s="20">
        <v>34378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9</v>
      </c>
      <c r="Q284" s="20">
        <v>108</v>
      </c>
      <c r="R284" s="20">
        <v>205011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92"/>
      <c r="B285" s="21" t="s">
        <v>212</v>
      </c>
      <c r="C285" s="42" t="s">
        <v>165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166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167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125</v>
      </c>
      <c r="D288" s="64">
        <v>53</v>
      </c>
      <c r="E288" s="64">
        <v>528</v>
      </c>
      <c r="F288" s="64">
        <v>1209498</v>
      </c>
      <c r="G288" s="64">
        <v>10</v>
      </c>
      <c r="H288" s="64">
        <v>30</v>
      </c>
      <c r="I288" s="64">
        <v>263940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43</v>
      </c>
      <c r="Q288" s="64">
        <v>498</v>
      </c>
      <c r="R288" s="64">
        <v>945558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163</v>
      </c>
      <c r="D289" s="24">
        <v>44</v>
      </c>
      <c r="E289" s="24">
        <v>438</v>
      </c>
      <c r="F289" s="24">
        <v>997257</v>
      </c>
      <c r="G289" s="24">
        <v>8</v>
      </c>
      <c r="H289" s="24">
        <v>24</v>
      </c>
      <c r="I289" s="24">
        <v>211152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36</v>
      </c>
      <c r="Q289" s="24">
        <v>414</v>
      </c>
      <c r="R289" s="24">
        <v>786105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164</v>
      </c>
      <c r="D290" s="24">
        <v>44</v>
      </c>
      <c r="E290" s="24">
        <v>438</v>
      </c>
      <c r="F290" s="24">
        <v>997257</v>
      </c>
      <c r="G290" s="24">
        <v>8</v>
      </c>
      <c r="H290" s="24">
        <v>24</v>
      </c>
      <c r="I290" s="24">
        <v>211152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36</v>
      </c>
      <c r="Q290" s="24">
        <v>414</v>
      </c>
      <c r="R290" s="24">
        <v>786105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165</v>
      </c>
      <c r="D291" s="24">
        <v>0</v>
      </c>
      <c r="E291" s="24">
        <v>0</v>
      </c>
      <c r="F291" s="24">
        <v>0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166</v>
      </c>
      <c r="D292" s="24">
        <v>9</v>
      </c>
      <c r="E292" s="24">
        <v>90</v>
      </c>
      <c r="F292" s="24">
        <v>212241</v>
      </c>
      <c r="G292" s="24">
        <v>2</v>
      </c>
      <c r="H292" s="24">
        <v>6</v>
      </c>
      <c r="I292" s="24">
        <v>52788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7</v>
      </c>
      <c r="Q292" s="24">
        <v>84</v>
      </c>
      <c r="R292" s="24">
        <v>159453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167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236</v>
      </c>
      <c r="B294" s="73"/>
      <c r="C294" s="15" t="s">
        <v>186</v>
      </c>
      <c r="D294" s="16">
        <v>23</v>
      </c>
      <c r="E294" s="16">
        <v>236</v>
      </c>
      <c r="F294" s="16">
        <v>448203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23</v>
      </c>
      <c r="Q294" s="16">
        <v>236</v>
      </c>
      <c r="R294" s="16">
        <v>448203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125</v>
      </c>
      <c r="D295" s="64">
        <v>1</v>
      </c>
      <c r="E295" s="64">
        <v>2</v>
      </c>
      <c r="F295" s="64">
        <v>3810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1</v>
      </c>
      <c r="Q295" s="64">
        <v>2</v>
      </c>
      <c r="R295" s="64">
        <v>3810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92"/>
      <c r="B296" s="19" t="s">
        <v>211</v>
      </c>
      <c r="C296" s="42" t="s">
        <v>163</v>
      </c>
      <c r="D296" s="20">
        <v>1</v>
      </c>
      <c r="E296" s="20">
        <v>2</v>
      </c>
      <c r="F296" s="20">
        <v>3810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1</v>
      </c>
      <c r="Q296" s="20">
        <v>2</v>
      </c>
      <c r="R296" s="20">
        <v>3810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92"/>
      <c r="B297" s="21" t="s">
        <v>248</v>
      </c>
      <c r="C297" s="42" t="s">
        <v>164</v>
      </c>
      <c r="D297" s="20">
        <v>1</v>
      </c>
      <c r="E297" s="20">
        <v>2</v>
      </c>
      <c r="F297" s="20">
        <v>3810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1</v>
      </c>
      <c r="Q297" s="20">
        <v>2</v>
      </c>
      <c r="R297" s="20">
        <v>3810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92"/>
      <c r="B298" s="21" t="s">
        <v>212</v>
      </c>
      <c r="C298" s="42" t="s">
        <v>165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166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167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125</v>
      </c>
      <c r="D301" s="64">
        <v>22</v>
      </c>
      <c r="E301" s="64">
        <v>234</v>
      </c>
      <c r="F301" s="64">
        <v>444393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22</v>
      </c>
      <c r="Q301" s="64">
        <v>234</v>
      </c>
      <c r="R301" s="64">
        <v>444393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163</v>
      </c>
      <c r="D302" s="24">
        <v>22</v>
      </c>
      <c r="E302" s="24">
        <v>234</v>
      </c>
      <c r="F302" s="24">
        <v>444393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22</v>
      </c>
      <c r="Q302" s="24">
        <v>234</v>
      </c>
      <c r="R302" s="24">
        <v>444393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164</v>
      </c>
      <c r="D303" s="24">
        <v>20</v>
      </c>
      <c r="E303" s="24">
        <v>210</v>
      </c>
      <c r="F303" s="24">
        <v>398835</v>
      </c>
      <c r="G303" s="24">
        <v>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20</v>
      </c>
      <c r="Q303" s="24">
        <v>210</v>
      </c>
      <c r="R303" s="24">
        <v>398835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165</v>
      </c>
      <c r="D304" s="24">
        <v>2</v>
      </c>
      <c r="E304" s="24">
        <v>24</v>
      </c>
      <c r="F304" s="24">
        <v>45558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</v>
      </c>
      <c r="Q304" s="24">
        <v>24</v>
      </c>
      <c r="R304" s="24">
        <v>45558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166</v>
      </c>
      <c r="D305" s="24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167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91</v>
      </c>
    </row>
    <row r="309" spans="1:21" s="18" customFormat="1" ht="15.75" customHeight="1" x14ac:dyDescent="0.2"/>
    <row r="310" spans="1:21" s="18" customFormat="1" ht="15.75" customHeight="1" x14ac:dyDescent="0.2"/>
    <row r="311" spans="1:21" s="18" customFormat="1" ht="15.75" customHeight="1" x14ac:dyDescent="0.2"/>
    <row r="312" spans="1:21" s="18" customFormat="1" ht="15.75" customHeight="1" x14ac:dyDescent="0.2"/>
    <row r="313" spans="1:21" s="18" customFormat="1" ht="15.75" customHeight="1" x14ac:dyDescent="0.2"/>
    <row r="314" spans="1:21" s="18" customFormat="1" ht="15.75" customHeight="1" x14ac:dyDescent="0.2"/>
    <row r="315" spans="1:21" s="18" customFormat="1" ht="15.75" customHeight="1" x14ac:dyDescent="0.2"/>
    <row r="316" spans="1:21" s="18" customFormat="1" ht="15.75" customHeight="1" x14ac:dyDescent="0.2"/>
  </sheetData>
  <mergeCells count="83">
    <mergeCell ref="B2:C2"/>
    <mergeCell ref="A4:C7"/>
    <mergeCell ref="D4:F4"/>
    <mergeCell ref="A8:B8"/>
    <mergeCell ref="A9:A14"/>
    <mergeCell ref="S5:U5"/>
    <mergeCell ref="G4:I4"/>
    <mergeCell ref="J4:L4"/>
    <mergeCell ref="A22:A27"/>
    <mergeCell ref="A28:A33"/>
    <mergeCell ref="M4:O4"/>
    <mergeCell ref="P4:R4"/>
    <mergeCell ref="S4:U4"/>
    <mergeCell ref="D5:F5"/>
    <mergeCell ref="G5:I5"/>
    <mergeCell ref="J5:L5"/>
    <mergeCell ref="M5:O5"/>
    <mergeCell ref="P5:R5"/>
    <mergeCell ref="A15:A20"/>
    <mergeCell ref="A21:B21"/>
    <mergeCell ref="A74:A79"/>
    <mergeCell ref="A80:A85"/>
    <mergeCell ref="A34:B34"/>
    <mergeCell ref="A35:A40"/>
    <mergeCell ref="A41:A46"/>
    <mergeCell ref="A47:B47"/>
    <mergeCell ref="A48:A53"/>
    <mergeCell ref="A54:A59"/>
    <mergeCell ref="A60:B60"/>
    <mergeCell ref="A126:A131"/>
    <mergeCell ref="A165:A170"/>
    <mergeCell ref="A164:B164"/>
    <mergeCell ref="A61:A66"/>
    <mergeCell ref="A67:A72"/>
    <mergeCell ref="A73:B73"/>
    <mergeCell ref="A113:A118"/>
    <mergeCell ref="A119:A124"/>
    <mergeCell ref="A93:A98"/>
    <mergeCell ref="A99:B99"/>
    <mergeCell ref="A100:A105"/>
    <mergeCell ref="A106:A111"/>
    <mergeCell ref="A112:B112"/>
    <mergeCell ref="A125:B125"/>
    <mergeCell ref="A86:B86"/>
    <mergeCell ref="A87:A92"/>
    <mergeCell ref="A177:B177"/>
    <mergeCell ref="A178:A183"/>
    <mergeCell ref="A184:A189"/>
    <mergeCell ref="A190:B190"/>
    <mergeCell ref="A191:A196"/>
    <mergeCell ref="A249:A254"/>
    <mergeCell ref="A132:A137"/>
    <mergeCell ref="A138:B138"/>
    <mergeCell ref="A139:A144"/>
    <mergeCell ref="A145:A150"/>
    <mergeCell ref="A197:A202"/>
    <mergeCell ref="A171:A176"/>
    <mergeCell ref="A151:B151"/>
    <mergeCell ref="A152:A157"/>
    <mergeCell ref="A158:A163"/>
    <mergeCell ref="A217:A222"/>
    <mergeCell ref="A223:A228"/>
    <mergeCell ref="A203:B203"/>
    <mergeCell ref="A204:A209"/>
    <mergeCell ref="A210:A215"/>
    <mergeCell ref="A216:B216"/>
    <mergeCell ref="A229:B229"/>
    <mergeCell ref="A230:A235"/>
    <mergeCell ref="A236:A241"/>
    <mergeCell ref="A242:B242"/>
    <mergeCell ref="A243:A248"/>
    <mergeCell ref="A288:A293"/>
    <mergeCell ref="A294:B294"/>
    <mergeCell ref="A295:A300"/>
    <mergeCell ref="A301:A306"/>
    <mergeCell ref="A281:B281"/>
    <mergeCell ref="A282:A287"/>
    <mergeCell ref="A275:A280"/>
    <mergeCell ref="A255:B255"/>
    <mergeCell ref="A256:A261"/>
    <mergeCell ref="A262:A267"/>
    <mergeCell ref="A268:B268"/>
    <mergeCell ref="A269:A27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316"/>
  <sheetViews>
    <sheetView zoomScaleNormal="100" workbookViewId="0">
      <pane xSplit="3" ySplit="8" topLeftCell="D2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/>
    <row r="3" spans="1:21" ht="15" customHeight="1" x14ac:dyDescent="0.2">
      <c r="A3" t="s">
        <v>338</v>
      </c>
    </row>
    <row r="4" spans="1:21" s="3" customFormat="1" ht="13.5" customHeight="1" x14ac:dyDescent="0.2">
      <c r="A4" s="87" t="s">
        <v>331</v>
      </c>
      <c r="B4" s="88"/>
      <c r="C4" s="88"/>
      <c r="D4" s="79" t="s">
        <v>296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82</v>
      </c>
      <c r="E5" s="82"/>
      <c r="F5" s="83"/>
      <c r="G5" s="84" t="s">
        <v>254</v>
      </c>
      <c r="H5" s="85"/>
      <c r="I5" s="86"/>
      <c r="J5" s="81" t="s">
        <v>84</v>
      </c>
      <c r="K5" s="82"/>
      <c r="L5" s="83"/>
      <c r="M5" s="84" t="s">
        <v>255</v>
      </c>
      <c r="N5" s="85"/>
      <c r="O5" s="86"/>
      <c r="P5" s="84" t="s">
        <v>256</v>
      </c>
      <c r="Q5" s="85"/>
      <c r="R5" s="86"/>
      <c r="S5" s="84" t="s">
        <v>257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88</v>
      </c>
      <c r="E7" s="5" t="s">
        <v>258</v>
      </c>
      <c r="F7" s="5" t="s">
        <v>90</v>
      </c>
      <c r="G7" s="14" t="s">
        <v>88</v>
      </c>
      <c r="H7" s="14" t="s">
        <v>258</v>
      </c>
      <c r="I7" s="14" t="s">
        <v>90</v>
      </c>
      <c r="J7" s="14" t="s">
        <v>88</v>
      </c>
      <c r="K7" s="14" t="s">
        <v>258</v>
      </c>
      <c r="L7" s="14" t="s">
        <v>90</v>
      </c>
      <c r="M7" s="14" t="s">
        <v>88</v>
      </c>
      <c r="N7" s="14" t="s">
        <v>258</v>
      </c>
      <c r="O7" s="14" t="s">
        <v>90</v>
      </c>
      <c r="P7" s="14" t="s">
        <v>88</v>
      </c>
      <c r="Q7" s="14" t="s">
        <v>258</v>
      </c>
      <c r="R7" s="14" t="s">
        <v>90</v>
      </c>
      <c r="S7" s="14" t="s">
        <v>88</v>
      </c>
      <c r="T7" s="14" t="s">
        <v>258</v>
      </c>
      <c r="U7" s="41" t="s">
        <v>90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f>SUM(G8,J8,M8,P8,S8)</f>
        <v>18393</v>
      </c>
      <c r="E8" s="16">
        <v>156784</v>
      </c>
      <c r="F8" s="16">
        <v>448395826</v>
      </c>
      <c r="G8" s="16">
        <v>5908</v>
      </c>
      <c r="H8" s="16">
        <v>15830</v>
      </c>
      <c r="I8" s="16">
        <v>175950884</v>
      </c>
      <c r="J8" s="16">
        <v>170</v>
      </c>
      <c r="K8" s="16">
        <v>212</v>
      </c>
      <c r="L8" s="16">
        <v>884018</v>
      </c>
      <c r="M8" s="16">
        <v>117</v>
      </c>
      <c r="N8" s="16">
        <v>117</v>
      </c>
      <c r="O8" s="16">
        <v>5372000</v>
      </c>
      <c r="P8" s="16">
        <v>11944</v>
      </c>
      <c r="Q8" s="16">
        <v>137667</v>
      </c>
      <c r="R8" s="16">
        <v>261747814</v>
      </c>
      <c r="S8" s="16">
        <v>254</v>
      </c>
      <c r="T8" s="16">
        <v>2958</v>
      </c>
      <c r="U8" s="16">
        <v>4441110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f t="shared" ref="D9:D111" si="0">SUM(G9,J9,M9,P9,S9)</f>
        <v>1857</v>
      </c>
      <c r="E9" s="64">
        <v>17734</v>
      </c>
      <c r="F9" s="64">
        <v>42859458</v>
      </c>
      <c r="G9" s="64">
        <v>371</v>
      </c>
      <c r="H9" s="64">
        <v>1002</v>
      </c>
      <c r="I9" s="64">
        <v>10794559</v>
      </c>
      <c r="J9" s="64">
        <v>14</v>
      </c>
      <c r="K9" s="64">
        <v>17</v>
      </c>
      <c r="L9" s="64">
        <v>157192</v>
      </c>
      <c r="M9" s="64">
        <v>2</v>
      </c>
      <c r="N9" s="64">
        <v>2</v>
      </c>
      <c r="O9" s="64">
        <v>100000</v>
      </c>
      <c r="P9" s="64">
        <v>1422</v>
      </c>
      <c r="Q9" s="64">
        <v>16263</v>
      </c>
      <c r="R9" s="64">
        <v>31131807</v>
      </c>
      <c r="S9" s="64">
        <v>48</v>
      </c>
      <c r="T9" s="64">
        <v>450</v>
      </c>
      <c r="U9" s="64">
        <v>675900</v>
      </c>
    </row>
    <row r="10" spans="1:21" s="18" customFormat="1" ht="15.75" customHeight="1" x14ac:dyDescent="0.2">
      <c r="A10" s="92"/>
      <c r="B10" s="19" t="s">
        <v>211</v>
      </c>
      <c r="C10" s="42" t="s">
        <v>163</v>
      </c>
      <c r="D10" s="20">
        <f t="shared" si="0"/>
        <v>1802</v>
      </c>
      <c r="E10" s="20">
        <v>17357</v>
      </c>
      <c r="F10" s="20">
        <v>41589339</v>
      </c>
      <c r="G10" s="20">
        <v>353</v>
      </c>
      <c r="H10" s="20">
        <v>948</v>
      </c>
      <c r="I10" s="20">
        <v>10226140</v>
      </c>
      <c r="J10" s="20">
        <v>14</v>
      </c>
      <c r="K10" s="20">
        <v>17</v>
      </c>
      <c r="L10" s="20">
        <v>157192</v>
      </c>
      <c r="M10" s="20">
        <v>1</v>
      </c>
      <c r="N10" s="20">
        <v>1</v>
      </c>
      <c r="O10" s="20">
        <v>50000</v>
      </c>
      <c r="P10" s="20">
        <v>1386</v>
      </c>
      <c r="Q10" s="20">
        <v>15951</v>
      </c>
      <c r="R10" s="20">
        <v>30495107</v>
      </c>
      <c r="S10" s="20">
        <v>48</v>
      </c>
      <c r="T10" s="20">
        <v>440</v>
      </c>
      <c r="U10" s="20">
        <v>660900</v>
      </c>
    </row>
    <row r="11" spans="1:21" s="18" customFormat="1" ht="15.75" customHeight="1" x14ac:dyDescent="0.2">
      <c r="A11" s="92"/>
      <c r="B11" s="21" t="s">
        <v>248</v>
      </c>
      <c r="C11" s="42" t="s">
        <v>164</v>
      </c>
      <c r="D11" s="20">
        <f t="shared" si="0"/>
        <v>1748</v>
      </c>
      <c r="E11" s="20">
        <v>16716</v>
      </c>
      <c r="F11" s="20">
        <v>40173364</v>
      </c>
      <c r="G11" s="20">
        <v>344</v>
      </c>
      <c r="H11" s="20">
        <v>923</v>
      </c>
      <c r="I11" s="20">
        <v>9964745</v>
      </c>
      <c r="J11" s="20">
        <v>14</v>
      </c>
      <c r="K11" s="20">
        <v>17</v>
      </c>
      <c r="L11" s="20">
        <v>157192</v>
      </c>
      <c r="M11" s="20">
        <v>1</v>
      </c>
      <c r="N11" s="20">
        <v>1</v>
      </c>
      <c r="O11" s="20">
        <v>50000</v>
      </c>
      <c r="P11" s="20">
        <v>1341</v>
      </c>
      <c r="Q11" s="20">
        <v>15341</v>
      </c>
      <c r="R11" s="20">
        <v>29349527</v>
      </c>
      <c r="S11" s="20">
        <v>48</v>
      </c>
      <c r="T11" s="20">
        <v>434</v>
      </c>
      <c r="U11" s="20">
        <v>651900</v>
      </c>
    </row>
    <row r="12" spans="1:21" s="18" customFormat="1" ht="15.75" customHeight="1" x14ac:dyDescent="0.2">
      <c r="A12" s="92"/>
      <c r="B12" s="21" t="s">
        <v>212</v>
      </c>
      <c r="C12" s="42" t="s">
        <v>165</v>
      </c>
      <c r="D12" s="20">
        <f t="shared" si="0"/>
        <v>54</v>
      </c>
      <c r="E12" s="20">
        <v>641</v>
      </c>
      <c r="F12" s="20">
        <v>1415975</v>
      </c>
      <c r="G12" s="20">
        <v>9</v>
      </c>
      <c r="H12" s="20">
        <v>25</v>
      </c>
      <c r="I12" s="20">
        <v>261395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45</v>
      </c>
      <c r="Q12" s="20">
        <v>610</v>
      </c>
      <c r="R12" s="20">
        <v>1145580</v>
      </c>
      <c r="S12" s="20">
        <v>0</v>
      </c>
      <c r="T12" s="20">
        <v>6</v>
      </c>
      <c r="U12" s="20">
        <v>9000</v>
      </c>
    </row>
    <row r="13" spans="1:21" s="18" customFormat="1" ht="15.75" customHeight="1" x14ac:dyDescent="0.2">
      <c r="A13" s="92"/>
      <c r="B13" s="19" t="s">
        <v>333</v>
      </c>
      <c r="C13" s="42" t="s">
        <v>166</v>
      </c>
      <c r="D13" s="20">
        <f t="shared" si="0"/>
        <v>19</v>
      </c>
      <c r="E13" s="20">
        <v>93</v>
      </c>
      <c r="F13" s="20">
        <v>393165</v>
      </c>
      <c r="G13" s="20">
        <v>6</v>
      </c>
      <c r="H13" s="20">
        <v>18</v>
      </c>
      <c r="I13" s="20">
        <v>198573</v>
      </c>
      <c r="J13" s="20">
        <v>0</v>
      </c>
      <c r="K13" s="20">
        <v>0</v>
      </c>
      <c r="L13" s="20">
        <v>0</v>
      </c>
      <c r="M13" s="20">
        <v>1</v>
      </c>
      <c r="N13" s="20">
        <v>1</v>
      </c>
      <c r="O13" s="20">
        <v>50000</v>
      </c>
      <c r="P13" s="20">
        <v>12</v>
      </c>
      <c r="Q13" s="20">
        <v>64</v>
      </c>
      <c r="R13" s="20">
        <v>129592</v>
      </c>
      <c r="S13" s="20">
        <v>0</v>
      </c>
      <c r="T13" s="20">
        <v>10</v>
      </c>
      <c r="U13" s="20">
        <v>15000</v>
      </c>
    </row>
    <row r="14" spans="1:21" s="18" customFormat="1" ht="15.75" customHeight="1" x14ac:dyDescent="0.2">
      <c r="A14" s="92"/>
      <c r="B14" s="19" t="s">
        <v>221</v>
      </c>
      <c r="C14" s="42" t="s">
        <v>167</v>
      </c>
      <c r="D14" s="20">
        <f t="shared" si="0"/>
        <v>36</v>
      </c>
      <c r="E14" s="20">
        <v>284</v>
      </c>
      <c r="F14" s="20">
        <v>876954</v>
      </c>
      <c r="G14" s="20">
        <v>12</v>
      </c>
      <c r="H14" s="20">
        <v>36</v>
      </c>
      <c r="I14" s="20">
        <v>369846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24</v>
      </c>
      <c r="Q14" s="20">
        <v>248</v>
      </c>
      <c r="R14" s="20">
        <v>507108</v>
      </c>
      <c r="S14" s="20">
        <v>0</v>
      </c>
      <c r="T14" s="20">
        <v>0</v>
      </c>
      <c r="U14" s="20">
        <v>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125</v>
      </c>
      <c r="D15" s="64">
        <f t="shared" si="0"/>
        <v>16536</v>
      </c>
      <c r="E15" s="64">
        <v>139050</v>
      </c>
      <c r="F15" s="64">
        <v>405536368</v>
      </c>
      <c r="G15" s="64">
        <v>5537</v>
      </c>
      <c r="H15" s="64">
        <v>14828</v>
      </c>
      <c r="I15" s="64">
        <v>165156325</v>
      </c>
      <c r="J15" s="64">
        <v>156</v>
      </c>
      <c r="K15" s="64">
        <v>195</v>
      </c>
      <c r="L15" s="64">
        <v>726826</v>
      </c>
      <c r="M15" s="64">
        <v>115</v>
      </c>
      <c r="N15" s="64">
        <v>115</v>
      </c>
      <c r="O15" s="64">
        <v>5272000</v>
      </c>
      <c r="P15" s="64">
        <v>10522</v>
      </c>
      <c r="Q15" s="64">
        <v>121404</v>
      </c>
      <c r="R15" s="64">
        <v>230616007</v>
      </c>
      <c r="S15" s="64">
        <v>206</v>
      </c>
      <c r="T15" s="64">
        <v>2508</v>
      </c>
      <c r="U15" s="64">
        <v>3765210</v>
      </c>
    </row>
    <row r="16" spans="1:21" s="18" customFormat="1" ht="15.75" customHeight="1" x14ac:dyDescent="0.2">
      <c r="A16" s="76"/>
      <c r="B16" s="22" t="s">
        <v>211</v>
      </c>
      <c r="C16" s="23" t="s">
        <v>163</v>
      </c>
      <c r="D16" s="24">
        <f t="shared" si="0"/>
        <v>15743</v>
      </c>
      <c r="E16" s="24">
        <v>133047</v>
      </c>
      <c r="F16" s="24">
        <v>388308059</v>
      </c>
      <c r="G16" s="24">
        <v>5308</v>
      </c>
      <c r="H16" s="24">
        <v>14244</v>
      </c>
      <c r="I16" s="24">
        <v>158521974</v>
      </c>
      <c r="J16" s="24">
        <v>154</v>
      </c>
      <c r="K16" s="24">
        <v>193</v>
      </c>
      <c r="L16" s="24">
        <v>683788</v>
      </c>
      <c r="M16" s="24">
        <v>106</v>
      </c>
      <c r="N16" s="24">
        <v>106</v>
      </c>
      <c r="O16" s="24">
        <v>4822000</v>
      </c>
      <c r="P16" s="24">
        <v>9980</v>
      </c>
      <c r="Q16" s="24">
        <v>116086</v>
      </c>
      <c r="R16" s="24">
        <v>220650087</v>
      </c>
      <c r="S16" s="24">
        <v>195</v>
      </c>
      <c r="T16" s="24">
        <v>2418</v>
      </c>
      <c r="U16" s="24">
        <v>3630210</v>
      </c>
    </row>
    <row r="17" spans="1:21" s="18" customFormat="1" ht="15.75" customHeight="1" x14ac:dyDescent="0.2">
      <c r="A17" s="76"/>
      <c r="B17" s="21" t="s">
        <v>248</v>
      </c>
      <c r="C17" s="23" t="s">
        <v>164</v>
      </c>
      <c r="D17" s="24">
        <f t="shared" si="0"/>
        <v>14845</v>
      </c>
      <c r="E17" s="24">
        <v>125869</v>
      </c>
      <c r="F17" s="24">
        <v>367107037</v>
      </c>
      <c r="G17" s="24">
        <v>4984</v>
      </c>
      <c r="H17" s="24">
        <v>13364</v>
      </c>
      <c r="I17" s="24">
        <v>149247505</v>
      </c>
      <c r="J17" s="24">
        <v>152</v>
      </c>
      <c r="K17" s="24">
        <v>191</v>
      </c>
      <c r="L17" s="24">
        <v>682363</v>
      </c>
      <c r="M17" s="24">
        <v>105</v>
      </c>
      <c r="N17" s="24">
        <v>105</v>
      </c>
      <c r="O17" s="24">
        <v>4772000</v>
      </c>
      <c r="P17" s="24">
        <v>9410</v>
      </c>
      <c r="Q17" s="24">
        <v>109796</v>
      </c>
      <c r="R17" s="24">
        <v>208782459</v>
      </c>
      <c r="S17" s="24">
        <v>194</v>
      </c>
      <c r="T17" s="24">
        <v>2413</v>
      </c>
      <c r="U17" s="24">
        <v>3622710</v>
      </c>
    </row>
    <row r="18" spans="1:21" s="18" customFormat="1" ht="15.75" customHeight="1" x14ac:dyDescent="0.2">
      <c r="A18" s="76"/>
      <c r="B18" s="21" t="s">
        <v>212</v>
      </c>
      <c r="C18" s="23" t="s">
        <v>165</v>
      </c>
      <c r="D18" s="24">
        <f t="shared" si="0"/>
        <v>898</v>
      </c>
      <c r="E18" s="24">
        <v>7178</v>
      </c>
      <c r="F18" s="24">
        <v>21201022</v>
      </c>
      <c r="G18" s="24">
        <v>324</v>
      </c>
      <c r="H18" s="24">
        <v>880</v>
      </c>
      <c r="I18" s="24">
        <v>9274469</v>
      </c>
      <c r="J18" s="24">
        <v>2</v>
      </c>
      <c r="K18" s="24">
        <v>2</v>
      </c>
      <c r="L18" s="24">
        <v>1425</v>
      </c>
      <c r="M18" s="24">
        <v>1</v>
      </c>
      <c r="N18" s="24">
        <v>1</v>
      </c>
      <c r="O18" s="24">
        <v>50000</v>
      </c>
      <c r="P18" s="24">
        <v>570</v>
      </c>
      <c r="Q18" s="24">
        <v>6290</v>
      </c>
      <c r="R18" s="24">
        <v>11867628</v>
      </c>
      <c r="S18" s="24">
        <v>1</v>
      </c>
      <c r="T18" s="24">
        <v>5</v>
      </c>
      <c r="U18" s="24">
        <v>7500</v>
      </c>
    </row>
    <row r="19" spans="1:21" s="18" customFormat="1" ht="15.75" customHeight="1" x14ac:dyDescent="0.2">
      <c r="A19" s="76"/>
      <c r="B19" s="22" t="s">
        <v>333</v>
      </c>
      <c r="C19" s="23" t="s">
        <v>166</v>
      </c>
      <c r="D19" s="24">
        <f t="shared" si="0"/>
        <v>311</v>
      </c>
      <c r="E19" s="24">
        <v>2193</v>
      </c>
      <c r="F19" s="24">
        <v>7049678</v>
      </c>
      <c r="G19" s="24">
        <v>112</v>
      </c>
      <c r="H19" s="24">
        <v>290</v>
      </c>
      <c r="I19" s="24">
        <v>3421797</v>
      </c>
      <c r="J19" s="24">
        <v>1</v>
      </c>
      <c r="K19" s="24">
        <v>1</v>
      </c>
      <c r="L19" s="24">
        <v>33199</v>
      </c>
      <c r="M19" s="24">
        <v>1</v>
      </c>
      <c r="N19" s="24">
        <v>1</v>
      </c>
      <c r="O19" s="24">
        <v>50000</v>
      </c>
      <c r="P19" s="24">
        <v>193</v>
      </c>
      <c r="Q19" s="24">
        <v>1859</v>
      </c>
      <c r="R19" s="24">
        <v>3481682</v>
      </c>
      <c r="S19" s="24">
        <v>4</v>
      </c>
      <c r="T19" s="24">
        <v>42</v>
      </c>
      <c r="U19" s="24">
        <v>63000</v>
      </c>
    </row>
    <row r="20" spans="1:21" s="18" customFormat="1" ht="15.75" customHeight="1" x14ac:dyDescent="0.2">
      <c r="A20" s="77"/>
      <c r="B20" s="25" t="s">
        <v>221</v>
      </c>
      <c r="C20" s="26" t="s">
        <v>167</v>
      </c>
      <c r="D20" s="27">
        <f t="shared" si="0"/>
        <v>482</v>
      </c>
      <c r="E20" s="27">
        <v>3810</v>
      </c>
      <c r="F20" s="27">
        <v>10178631</v>
      </c>
      <c r="G20" s="27">
        <v>117</v>
      </c>
      <c r="H20" s="27">
        <v>294</v>
      </c>
      <c r="I20" s="27">
        <v>3212554</v>
      </c>
      <c r="J20" s="27">
        <v>1</v>
      </c>
      <c r="K20" s="27">
        <v>1</v>
      </c>
      <c r="L20" s="27">
        <v>9839</v>
      </c>
      <c r="M20" s="27">
        <v>8</v>
      </c>
      <c r="N20" s="27">
        <v>8</v>
      </c>
      <c r="O20" s="27">
        <v>400000</v>
      </c>
      <c r="P20" s="27">
        <v>349</v>
      </c>
      <c r="Q20" s="27">
        <v>3459</v>
      </c>
      <c r="R20" s="27">
        <v>6484238</v>
      </c>
      <c r="S20" s="27">
        <v>7</v>
      </c>
      <c r="T20" s="27">
        <v>48</v>
      </c>
      <c r="U20" s="27">
        <v>72000</v>
      </c>
    </row>
    <row r="21" spans="1:21" ht="15.75" customHeight="1" x14ac:dyDescent="0.2">
      <c r="A21" s="72" t="s">
        <v>313</v>
      </c>
      <c r="B21" s="73"/>
      <c r="C21" s="15" t="s">
        <v>135</v>
      </c>
      <c r="D21" s="16">
        <f t="shared" si="0"/>
        <v>1180</v>
      </c>
      <c r="E21" s="16">
        <v>4666</v>
      </c>
      <c r="F21" s="16">
        <v>39569571</v>
      </c>
      <c r="G21" s="16">
        <v>1053</v>
      </c>
      <c r="H21" s="16">
        <v>3159</v>
      </c>
      <c r="I21" s="16">
        <v>36130688</v>
      </c>
      <c r="J21" s="16">
        <v>2</v>
      </c>
      <c r="K21" s="16">
        <v>2</v>
      </c>
      <c r="L21" s="16">
        <v>35029</v>
      </c>
      <c r="M21" s="16">
        <v>12</v>
      </c>
      <c r="N21" s="16">
        <v>12</v>
      </c>
      <c r="O21" s="16">
        <v>600000</v>
      </c>
      <c r="P21" s="16">
        <v>113</v>
      </c>
      <c r="Q21" s="16">
        <v>1493</v>
      </c>
      <c r="R21" s="16">
        <v>2803854</v>
      </c>
      <c r="S21" s="16">
        <v>0</v>
      </c>
      <c r="T21" s="16">
        <v>0</v>
      </c>
      <c r="U21" s="16">
        <v>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22</v>
      </c>
      <c r="D22" s="64">
        <f t="shared" si="0"/>
        <v>53</v>
      </c>
      <c r="E22" s="64">
        <v>249</v>
      </c>
      <c r="F22" s="64">
        <v>1653986</v>
      </c>
      <c r="G22" s="64">
        <v>42</v>
      </c>
      <c r="H22" s="64">
        <v>126</v>
      </c>
      <c r="I22" s="64">
        <v>1422992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11</v>
      </c>
      <c r="Q22" s="64">
        <v>123</v>
      </c>
      <c r="R22" s="64">
        <v>230994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92"/>
      <c r="B23" s="19" t="s">
        <v>211</v>
      </c>
      <c r="C23" s="42" t="s">
        <v>126</v>
      </c>
      <c r="D23" s="20">
        <f t="shared" si="0"/>
        <v>53</v>
      </c>
      <c r="E23" s="20">
        <v>249</v>
      </c>
      <c r="F23" s="20">
        <v>1653986</v>
      </c>
      <c r="G23" s="20">
        <v>42</v>
      </c>
      <c r="H23" s="20">
        <v>126</v>
      </c>
      <c r="I23" s="20">
        <v>1422992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11</v>
      </c>
      <c r="Q23" s="20">
        <v>123</v>
      </c>
      <c r="R23" s="20">
        <v>230994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92"/>
      <c r="B24" s="21" t="s">
        <v>248</v>
      </c>
      <c r="C24" s="42" t="s">
        <v>14</v>
      </c>
      <c r="D24" s="20">
        <f t="shared" si="0"/>
        <v>52</v>
      </c>
      <c r="E24" s="20">
        <v>246</v>
      </c>
      <c r="F24" s="20">
        <v>1618490</v>
      </c>
      <c r="G24" s="20">
        <v>41</v>
      </c>
      <c r="H24" s="20">
        <v>123</v>
      </c>
      <c r="I24" s="20">
        <v>1387496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11</v>
      </c>
      <c r="Q24" s="20">
        <v>123</v>
      </c>
      <c r="R24" s="20">
        <v>230994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92"/>
      <c r="B25" s="21" t="s">
        <v>212</v>
      </c>
      <c r="C25" s="42" t="s">
        <v>128</v>
      </c>
      <c r="D25" s="20">
        <f t="shared" si="0"/>
        <v>1</v>
      </c>
      <c r="E25" s="20">
        <v>3</v>
      </c>
      <c r="F25" s="20">
        <v>35496</v>
      </c>
      <c r="G25" s="20">
        <v>1</v>
      </c>
      <c r="H25" s="20">
        <v>3</v>
      </c>
      <c r="I25" s="20">
        <v>35496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16</v>
      </c>
      <c r="D26" s="20">
        <f t="shared" si="0"/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34</v>
      </c>
      <c r="D27" s="20">
        <f t="shared" si="0"/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22</v>
      </c>
      <c r="D28" s="64">
        <f t="shared" si="0"/>
        <v>1127</v>
      </c>
      <c r="E28" s="64">
        <v>4417</v>
      </c>
      <c r="F28" s="64">
        <v>37915585</v>
      </c>
      <c r="G28" s="64">
        <v>1011</v>
      </c>
      <c r="H28" s="64">
        <v>3033</v>
      </c>
      <c r="I28" s="64">
        <v>34707696</v>
      </c>
      <c r="J28" s="64">
        <v>2</v>
      </c>
      <c r="K28" s="64">
        <v>2</v>
      </c>
      <c r="L28" s="64">
        <v>35029</v>
      </c>
      <c r="M28" s="64">
        <v>12</v>
      </c>
      <c r="N28" s="64">
        <v>12</v>
      </c>
      <c r="O28" s="64">
        <v>600000</v>
      </c>
      <c r="P28" s="64">
        <v>102</v>
      </c>
      <c r="Q28" s="64">
        <v>1370</v>
      </c>
      <c r="R28" s="64">
        <v>2572860</v>
      </c>
      <c r="S28" s="64">
        <v>0</v>
      </c>
      <c r="T28" s="64">
        <v>0</v>
      </c>
      <c r="U28" s="64">
        <v>0</v>
      </c>
    </row>
    <row r="29" spans="1:21" s="18" customFormat="1" ht="15.75" customHeight="1" x14ac:dyDescent="0.2">
      <c r="A29" s="76"/>
      <c r="B29" s="22" t="s">
        <v>211</v>
      </c>
      <c r="C29" s="23" t="s">
        <v>126</v>
      </c>
      <c r="D29" s="24">
        <f t="shared" si="0"/>
        <v>1100</v>
      </c>
      <c r="E29" s="24">
        <v>4312</v>
      </c>
      <c r="F29" s="24">
        <v>37046707</v>
      </c>
      <c r="G29" s="24">
        <v>987</v>
      </c>
      <c r="H29" s="24">
        <v>2961</v>
      </c>
      <c r="I29" s="24">
        <v>33900792</v>
      </c>
      <c r="J29" s="24">
        <v>2</v>
      </c>
      <c r="K29" s="24">
        <v>2</v>
      </c>
      <c r="L29" s="24">
        <v>35029</v>
      </c>
      <c r="M29" s="24">
        <v>12</v>
      </c>
      <c r="N29" s="24">
        <v>12</v>
      </c>
      <c r="O29" s="24">
        <v>600000</v>
      </c>
      <c r="P29" s="24">
        <v>99</v>
      </c>
      <c r="Q29" s="24">
        <v>1337</v>
      </c>
      <c r="R29" s="24">
        <v>2510886</v>
      </c>
      <c r="S29" s="24">
        <v>0</v>
      </c>
      <c r="T29" s="24">
        <v>0</v>
      </c>
      <c r="U29" s="24">
        <v>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f t="shared" si="0"/>
        <v>1059</v>
      </c>
      <c r="E30" s="24">
        <v>4165</v>
      </c>
      <c r="F30" s="24">
        <v>35612023</v>
      </c>
      <c r="G30" s="24">
        <v>948</v>
      </c>
      <c r="H30" s="24">
        <v>2844</v>
      </c>
      <c r="I30" s="24">
        <v>32522448</v>
      </c>
      <c r="J30" s="24">
        <v>2</v>
      </c>
      <c r="K30" s="24">
        <v>2</v>
      </c>
      <c r="L30" s="24">
        <v>35029</v>
      </c>
      <c r="M30" s="24">
        <v>12</v>
      </c>
      <c r="N30" s="24">
        <v>12</v>
      </c>
      <c r="O30" s="24">
        <v>600000</v>
      </c>
      <c r="P30" s="24">
        <v>97</v>
      </c>
      <c r="Q30" s="24">
        <v>1307</v>
      </c>
      <c r="R30" s="24">
        <v>2454546</v>
      </c>
      <c r="S30" s="24">
        <v>0</v>
      </c>
      <c r="T30" s="24">
        <v>0</v>
      </c>
      <c r="U30" s="24">
        <v>0</v>
      </c>
    </row>
    <row r="31" spans="1:21" s="18" customFormat="1" ht="15.75" customHeight="1" x14ac:dyDescent="0.2">
      <c r="A31" s="76"/>
      <c r="B31" s="21" t="s">
        <v>212</v>
      </c>
      <c r="C31" s="23" t="s">
        <v>128</v>
      </c>
      <c r="D31" s="24">
        <f t="shared" si="0"/>
        <v>41</v>
      </c>
      <c r="E31" s="24">
        <v>147</v>
      </c>
      <c r="F31" s="24">
        <v>1434684</v>
      </c>
      <c r="G31" s="24">
        <v>39</v>
      </c>
      <c r="H31" s="24">
        <v>117</v>
      </c>
      <c r="I31" s="24">
        <v>1378344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2</v>
      </c>
      <c r="Q31" s="24">
        <v>30</v>
      </c>
      <c r="R31" s="24">
        <v>56340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16</v>
      </c>
      <c r="D32" s="24">
        <f t="shared" si="0"/>
        <v>15</v>
      </c>
      <c r="E32" s="24">
        <v>45</v>
      </c>
      <c r="F32" s="24">
        <v>507440</v>
      </c>
      <c r="G32" s="24">
        <v>15</v>
      </c>
      <c r="H32" s="24">
        <v>45</v>
      </c>
      <c r="I32" s="24">
        <v>507440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221</v>
      </c>
      <c r="C33" s="26" t="s">
        <v>34</v>
      </c>
      <c r="D33" s="27">
        <f t="shared" si="0"/>
        <v>12</v>
      </c>
      <c r="E33" s="27">
        <v>60</v>
      </c>
      <c r="F33" s="27">
        <v>361438</v>
      </c>
      <c r="G33" s="27">
        <v>9</v>
      </c>
      <c r="H33" s="27">
        <v>27</v>
      </c>
      <c r="I33" s="27">
        <v>299464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3</v>
      </c>
      <c r="Q33" s="27">
        <v>33</v>
      </c>
      <c r="R33" s="27">
        <v>61974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311</v>
      </c>
      <c r="B34" s="73"/>
      <c r="C34" s="15" t="s">
        <v>78</v>
      </c>
      <c r="D34" s="16">
        <f t="shared" si="0"/>
        <v>1832</v>
      </c>
      <c r="E34" s="16">
        <v>9761</v>
      </c>
      <c r="F34" s="16">
        <v>56334363</v>
      </c>
      <c r="G34" s="16">
        <v>1047</v>
      </c>
      <c r="H34" s="16">
        <v>2813</v>
      </c>
      <c r="I34" s="16">
        <v>40136492</v>
      </c>
      <c r="J34" s="16">
        <v>64</v>
      </c>
      <c r="K34" s="16">
        <v>64</v>
      </c>
      <c r="L34" s="16">
        <v>362483</v>
      </c>
      <c r="M34" s="16">
        <v>68</v>
      </c>
      <c r="N34" s="16">
        <v>68</v>
      </c>
      <c r="O34" s="16">
        <v>3200000</v>
      </c>
      <c r="P34" s="16">
        <v>619</v>
      </c>
      <c r="Q34" s="16">
        <v>6525</v>
      </c>
      <c r="R34" s="16">
        <v>12214238</v>
      </c>
      <c r="S34" s="16">
        <v>34</v>
      </c>
      <c r="T34" s="16">
        <v>291</v>
      </c>
      <c r="U34" s="16">
        <v>421150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22</v>
      </c>
      <c r="D35" s="64">
        <f t="shared" si="0"/>
        <v>119</v>
      </c>
      <c r="E35" s="64">
        <v>652</v>
      </c>
      <c r="F35" s="64">
        <v>3390394</v>
      </c>
      <c r="G35" s="64">
        <v>66</v>
      </c>
      <c r="H35" s="64">
        <v>171</v>
      </c>
      <c r="I35" s="64">
        <v>2373574</v>
      </c>
      <c r="J35" s="64">
        <v>4</v>
      </c>
      <c r="K35" s="64">
        <v>4</v>
      </c>
      <c r="L35" s="64">
        <v>131872</v>
      </c>
      <c r="M35" s="64">
        <v>1</v>
      </c>
      <c r="N35" s="64">
        <v>1</v>
      </c>
      <c r="O35" s="64">
        <v>50000</v>
      </c>
      <c r="P35" s="64">
        <v>31</v>
      </c>
      <c r="Q35" s="64">
        <v>315</v>
      </c>
      <c r="R35" s="64">
        <v>593448</v>
      </c>
      <c r="S35" s="64">
        <v>17</v>
      </c>
      <c r="T35" s="64">
        <v>161</v>
      </c>
      <c r="U35" s="64">
        <v>241500</v>
      </c>
    </row>
    <row r="36" spans="1:21" s="18" customFormat="1" ht="15.75" customHeight="1" x14ac:dyDescent="0.2">
      <c r="A36" s="92"/>
      <c r="B36" s="19" t="s">
        <v>211</v>
      </c>
      <c r="C36" s="42" t="s">
        <v>126</v>
      </c>
      <c r="D36" s="20">
        <f t="shared" si="0"/>
        <v>118</v>
      </c>
      <c r="E36" s="20">
        <v>649</v>
      </c>
      <c r="F36" s="20">
        <v>3346012</v>
      </c>
      <c r="G36" s="20">
        <v>65</v>
      </c>
      <c r="H36" s="20">
        <v>168</v>
      </c>
      <c r="I36" s="20">
        <v>2329192</v>
      </c>
      <c r="J36" s="20">
        <v>4</v>
      </c>
      <c r="K36" s="20">
        <v>4</v>
      </c>
      <c r="L36" s="20">
        <v>131872</v>
      </c>
      <c r="M36" s="20">
        <v>1</v>
      </c>
      <c r="N36" s="20">
        <v>1</v>
      </c>
      <c r="O36" s="20">
        <v>50000</v>
      </c>
      <c r="P36" s="20">
        <v>31</v>
      </c>
      <c r="Q36" s="20">
        <v>315</v>
      </c>
      <c r="R36" s="20">
        <v>593448</v>
      </c>
      <c r="S36" s="20">
        <v>17</v>
      </c>
      <c r="T36" s="20">
        <v>161</v>
      </c>
      <c r="U36" s="20">
        <v>241500</v>
      </c>
    </row>
    <row r="37" spans="1:21" s="18" customFormat="1" ht="15.75" customHeight="1" x14ac:dyDescent="0.2">
      <c r="A37" s="92"/>
      <c r="B37" s="21" t="s">
        <v>248</v>
      </c>
      <c r="C37" s="42" t="s">
        <v>14</v>
      </c>
      <c r="D37" s="20">
        <f t="shared" si="0"/>
        <v>116</v>
      </c>
      <c r="E37" s="20">
        <v>628</v>
      </c>
      <c r="F37" s="20">
        <v>3306574</v>
      </c>
      <c r="G37" s="20">
        <v>65</v>
      </c>
      <c r="H37" s="20">
        <v>168</v>
      </c>
      <c r="I37" s="20">
        <v>2329192</v>
      </c>
      <c r="J37" s="20">
        <v>4</v>
      </c>
      <c r="K37" s="20">
        <v>4</v>
      </c>
      <c r="L37" s="20">
        <v>131872</v>
      </c>
      <c r="M37" s="20">
        <v>1</v>
      </c>
      <c r="N37" s="20">
        <v>1</v>
      </c>
      <c r="O37" s="20">
        <v>50000</v>
      </c>
      <c r="P37" s="20">
        <v>29</v>
      </c>
      <c r="Q37" s="20">
        <v>294</v>
      </c>
      <c r="R37" s="20">
        <v>554010</v>
      </c>
      <c r="S37" s="20">
        <v>17</v>
      </c>
      <c r="T37" s="20">
        <v>161</v>
      </c>
      <c r="U37" s="20">
        <v>241500</v>
      </c>
    </row>
    <row r="38" spans="1:21" s="18" customFormat="1" ht="15.75" customHeight="1" x14ac:dyDescent="0.2">
      <c r="A38" s="92"/>
      <c r="B38" s="21" t="s">
        <v>212</v>
      </c>
      <c r="C38" s="42" t="s">
        <v>128</v>
      </c>
      <c r="D38" s="20">
        <f t="shared" si="0"/>
        <v>2</v>
      </c>
      <c r="E38" s="20">
        <v>21</v>
      </c>
      <c r="F38" s="20">
        <v>39438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2</v>
      </c>
      <c r="Q38" s="20">
        <v>21</v>
      </c>
      <c r="R38" s="20">
        <v>39438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16</v>
      </c>
      <c r="D39" s="20">
        <f t="shared" si="0"/>
        <v>1</v>
      </c>
      <c r="E39" s="20">
        <v>3</v>
      </c>
      <c r="F39" s="20">
        <v>44382</v>
      </c>
      <c r="G39" s="20">
        <v>1</v>
      </c>
      <c r="H39" s="20">
        <v>3</v>
      </c>
      <c r="I39" s="20">
        <v>44382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34</v>
      </c>
      <c r="D40" s="20">
        <f t="shared" si="0"/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22</v>
      </c>
      <c r="D41" s="64">
        <f t="shared" si="0"/>
        <v>1713</v>
      </c>
      <c r="E41" s="64">
        <v>9109</v>
      </c>
      <c r="F41" s="64">
        <v>52943969</v>
      </c>
      <c r="G41" s="64">
        <v>981</v>
      </c>
      <c r="H41" s="64">
        <v>2642</v>
      </c>
      <c r="I41" s="64">
        <v>37762918</v>
      </c>
      <c r="J41" s="64">
        <v>60</v>
      </c>
      <c r="K41" s="64">
        <v>60</v>
      </c>
      <c r="L41" s="64">
        <v>230611</v>
      </c>
      <c r="M41" s="64">
        <v>67</v>
      </c>
      <c r="N41" s="64">
        <v>67</v>
      </c>
      <c r="O41" s="64">
        <v>3150000</v>
      </c>
      <c r="P41" s="64">
        <v>588</v>
      </c>
      <c r="Q41" s="64">
        <v>6210</v>
      </c>
      <c r="R41" s="64">
        <v>11620790</v>
      </c>
      <c r="S41" s="64">
        <v>17</v>
      </c>
      <c r="T41" s="64">
        <v>130</v>
      </c>
      <c r="U41" s="64">
        <v>179650</v>
      </c>
    </row>
    <row r="42" spans="1:21" s="18" customFormat="1" ht="15.75" customHeight="1" x14ac:dyDescent="0.2">
      <c r="A42" s="76"/>
      <c r="B42" s="22" t="s">
        <v>211</v>
      </c>
      <c r="C42" s="23" t="s">
        <v>126</v>
      </c>
      <c r="D42" s="24">
        <f t="shared" si="0"/>
        <v>1658</v>
      </c>
      <c r="E42" s="24">
        <v>8966</v>
      </c>
      <c r="F42" s="24">
        <v>50628104</v>
      </c>
      <c r="G42" s="24">
        <v>934</v>
      </c>
      <c r="H42" s="24">
        <v>2507</v>
      </c>
      <c r="I42" s="24">
        <v>35847053</v>
      </c>
      <c r="J42" s="24">
        <v>60</v>
      </c>
      <c r="K42" s="24">
        <v>60</v>
      </c>
      <c r="L42" s="24">
        <v>230611</v>
      </c>
      <c r="M42" s="24">
        <v>59</v>
      </c>
      <c r="N42" s="24">
        <v>59</v>
      </c>
      <c r="O42" s="24">
        <v>2750000</v>
      </c>
      <c r="P42" s="24">
        <v>588</v>
      </c>
      <c r="Q42" s="24">
        <v>6210</v>
      </c>
      <c r="R42" s="24">
        <v>11620790</v>
      </c>
      <c r="S42" s="24">
        <v>17</v>
      </c>
      <c r="T42" s="24">
        <v>130</v>
      </c>
      <c r="U42" s="24">
        <v>179650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f t="shared" si="0"/>
        <v>1609</v>
      </c>
      <c r="E43" s="24">
        <v>8721</v>
      </c>
      <c r="F43" s="24">
        <v>49151687</v>
      </c>
      <c r="G43" s="24">
        <v>903</v>
      </c>
      <c r="H43" s="24">
        <v>2428</v>
      </c>
      <c r="I43" s="24">
        <v>34730053</v>
      </c>
      <c r="J43" s="24">
        <v>58</v>
      </c>
      <c r="K43" s="24">
        <v>58</v>
      </c>
      <c r="L43" s="24">
        <v>229186</v>
      </c>
      <c r="M43" s="24">
        <v>58</v>
      </c>
      <c r="N43" s="24">
        <v>58</v>
      </c>
      <c r="O43" s="24">
        <v>2700000</v>
      </c>
      <c r="P43" s="24">
        <v>573</v>
      </c>
      <c r="Q43" s="24">
        <v>6047</v>
      </c>
      <c r="R43" s="24">
        <v>11312798</v>
      </c>
      <c r="S43" s="24">
        <v>17</v>
      </c>
      <c r="T43" s="24">
        <v>130</v>
      </c>
      <c r="U43" s="24">
        <v>179650</v>
      </c>
    </row>
    <row r="44" spans="1:21" s="18" customFormat="1" ht="15.75" customHeight="1" x14ac:dyDescent="0.2">
      <c r="A44" s="76"/>
      <c r="B44" s="21" t="s">
        <v>212</v>
      </c>
      <c r="C44" s="23" t="s">
        <v>128</v>
      </c>
      <c r="D44" s="24">
        <f t="shared" si="0"/>
        <v>49</v>
      </c>
      <c r="E44" s="24">
        <v>245</v>
      </c>
      <c r="F44" s="24">
        <v>1476417</v>
      </c>
      <c r="G44" s="24">
        <v>31</v>
      </c>
      <c r="H44" s="24">
        <v>79</v>
      </c>
      <c r="I44" s="24">
        <v>1117000</v>
      </c>
      <c r="J44" s="24">
        <v>2</v>
      </c>
      <c r="K44" s="24">
        <v>2</v>
      </c>
      <c r="L44" s="24">
        <v>1425</v>
      </c>
      <c r="M44" s="24">
        <v>1</v>
      </c>
      <c r="N44" s="24">
        <v>1</v>
      </c>
      <c r="O44" s="24">
        <v>50000</v>
      </c>
      <c r="P44" s="24">
        <v>15</v>
      </c>
      <c r="Q44" s="24">
        <v>163</v>
      </c>
      <c r="R44" s="24">
        <v>307992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333</v>
      </c>
      <c r="C45" s="23" t="s">
        <v>16</v>
      </c>
      <c r="D45" s="24">
        <f t="shared" si="0"/>
        <v>31</v>
      </c>
      <c r="E45" s="24">
        <v>89</v>
      </c>
      <c r="F45" s="24">
        <v>1345212</v>
      </c>
      <c r="G45" s="24">
        <v>30</v>
      </c>
      <c r="H45" s="24">
        <v>88</v>
      </c>
      <c r="I45" s="24">
        <v>1295212</v>
      </c>
      <c r="J45" s="24">
        <v>0</v>
      </c>
      <c r="K45" s="24">
        <v>0</v>
      </c>
      <c r="L45" s="24">
        <v>0</v>
      </c>
      <c r="M45" s="24">
        <v>1</v>
      </c>
      <c r="N45" s="24">
        <v>1</v>
      </c>
      <c r="O45" s="24">
        <v>50000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34</v>
      </c>
      <c r="D46" s="27">
        <f t="shared" si="0"/>
        <v>24</v>
      </c>
      <c r="E46" s="27">
        <v>54</v>
      </c>
      <c r="F46" s="27">
        <v>970653</v>
      </c>
      <c r="G46" s="27">
        <v>17</v>
      </c>
      <c r="H46" s="27">
        <v>47</v>
      </c>
      <c r="I46" s="27">
        <v>620653</v>
      </c>
      <c r="J46" s="27">
        <v>0</v>
      </c>
      <c r="K46" s="27">
        <v>0</v>
      </c>
      <c r="L46" s="27">
        <v>0</v>
      </c>
      <c r="M46" s="27">
        <v>7</v>
      </c>
      <c r="N46" s="27">
        <v>7</v>
      </c>
      <c r="O46" s="27">
        <v>350000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2" t="s">
        <v>314</v>
      </c>
      <c r="B47" s="73"/>
      <c r="C47" s="15" t="s">
        <v>75</v>
      </c>
      <c r="D47" s="16">
        <f t="shared" si="0"/>
        <v>2399</v>
      </c>
      <c r="E47" s="16">
        <v>22271</v>
      </c>
      <c r="F47" s="16">
        <v>56781713</v>
      </c>
      <c r="G47" s="16">
        <v>596</v>
      </c>
      <c r="H47" s="16">
        <v>1788</v>
      </c>
      <c r="I47" s="16">
        <v>18105030</v>
      </c>
      <c r="J47" s="16">
        <v>3</v>
      </c>
      <c r="K47" s="16">
        <v>6</v>
      </c>
      <c r="L47" s="16">
        <v>200045</v>
      </c>
      <c r="M47" s="16">
        <v>22</v>
      </c>
      <c r="N47" s="16">
        <v>22</v>
      </c>
      <c r="O47" s="16">
        <v>1080000</v>
      </c>
      <c r="P47" s="16">
        <v>1737</v>
      </c>
      <c r="Q47" s="16">
        <v>19849</v>
      </c>
      <c r="R47" s="16">
        <v>36487638</v>
      </c>
      <c r="S47" s="16">
        <v>41</v>
      </c>
      <c r="T47" s="16">
        <v>606</v>
      </c>
      <c r="U47" s="16">
        <v>909000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22</v>
      </c>
      <c r="D48" s="64">
        <f t="shared" si="0"/>
        <v>225</v>
      </c>
      <c r="E48" s="64">
        <v>2416</v>
      </c>
      <c r="F48" s="64">
        <v>5238105</v>
      </c>
      <c r="G48" s="64">
        <v>33</v>
      </c>
      <c r="H48" s="64">
        <v>99</v>
      </c>
      <c r="I48" s="64">
        <v>983797</v>
      </c>
      <c r="J48" s="64">
        <v>0</v>
      </c>
      <c r="K48" s="64">
        <v>0</v>
      </c>
      <c r="L48" s="64">
        <v>0</v>
      </c>
      <c r="M48" s="64">
        <v>1</v>
      </c>
      <c r="N48" s="64">
        <v>1</v>
      </c>
      <c r="O48" s="64">
        <v>50000</v>
      </c>
      <c r="P48" s="64">
        <v>189</v>
      </c>
      <c r="Q48" s="64">
        <v>2250</v>
      </c>
      <c r="R48" s="64">
        <v>4105308</v>
      </c>
      <c r="S48" s="64">
        <v>2</v>
      </c>
      <c r="T48" s="64">
        <v>66</v>
      </c>
      <c r="U48" s="64">
        <v>99000</v>
      </c>
    </row>
    <row r="49" spans="1:21" s="18" customFormat="1" ht="15.75" customHeight="1" x14ac:dyDescent="0.2">
      <c r="A49" s="92"/>
      <c r="B49" s="19" t="s">
        <v>211</v>
      </c>
      <c r="C49" s="42" t="s">
        <v>126</v>
      </c>
      <c r="D49" s="20">
        <f t="shared" si="0"/>
        <v>207</v>
      </c>
      <c r="E49" s="20">
        <v>2304</v>
      </c>
      <c r="F49" s="20">
        <v>4757440</v>
      </c>
      <c r="G49" s="20">
        <v>24</v>
      </c>
      <c r="H49" s="20">
        <v>72</v>
      </c>
      <c r="I49" s="20">
        <v>705616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181</v>
      </c>
      <c r="Q49" s="20">
        <v>2170</v>
      </c>
      <c r="R49" s="20">
        <v>3958824</v>
      </c>
      <c r="S49" s="20">
        <v>2</v>
      </c>
      <c r="T49" s="20">
        <v>62</v>
      </c>
      <c r="U49" s="20">
        <v>93000</v>
      </c>
    </row>
    <row r="50" spans="1:21" s="18" customFormat="1" ht="15.75" customHeight="1" x14ac:dyDescent="0.2">
      <c r="A50" s="92"/>
      <c r="B50" s="21" t="s">
        <v>248</v>
      </c>
      <c r="C50" s="42" t="s">
        <v>14</v>
      </c>
      <c r="D50" s="20">
        <f t="shared" si="0"/>
        <v>197</v>
      </c>
      <c r="E50" s="20">
        <v>2209</v>
      </c>
      <c r="F50" s="20">
        <v>4503205</v>
      </c>
      <c r="G50" s="20">
        <v>21</v>
      </c>
      <c r="H50" s="20">
        <v>63</v>
      </c>
      <c r="I50" s="20">
        <v>612889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174</v>
      </c>
      <c r="Q50" s="20">
        <v>2084</v>
      </c>
      <c r="R50" s="20">
        <v>3797316</v>
      </c>
      <c r="S50" s="20">
        <v>2</v>
      </c>
      <c r="T50" s="20">
        <v>62</v>
      </c>
      <c r="U50" s="20">
        <v>93000</v>
      </c>
    </row>
    <row r="51" spans="1:21" s="18" customFormat="1" ht="15.75" customHeight="1" x14ac:dyDescent="0.2">
      <c r="A51" s="92"/>
      <c r="B51" s="21" t="s">
        <v>212</v>
      </c>
      <c r="C51" s="42" t="s">
        <v>128</v>
      </c>
      <c r="D51" s="20">
        <f t="shared" si="0"/>
        <v>10</v>
      </c>
      <c r="E51" s="20">
        <v>95</v>
      </c>
      <c r="F51" s="20">
        <v>254235</v>
      </c>
      <c r="G51" s="20">
        <v>3</v>
      </c>
      <c r="H51" s="20">
        <v>9</v>
      </c>
      <c r="I51" s="20">
        <v>92727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7</v>
      </c>
      <c r="Q51" s="20">
        <v>86</v>
      </c>
      <c r="R51" s="20">
        <v>161508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16</v>
      </c>
      <c r="D52" s="20">
        <f t="shared" si="0"/>
        <v>7</v>
      </c>
      <c r="E52" s="20">
        <v>28</v>
      </c>
      <c r="F52" s="20">
        <v>175019</v>
      </c>
      <c r="G52" s="20">
        <v>3</v>
      </c>
      <c r="H52" s="20">
        <v>9</v>
      </c>
      <c r="I52" s="20">
        <v>92727</v>
      </c>
      <c r="J52" s="20">
        <v>0</v>
      </c>
      <c r="K52" s="20">
        <v>0</v>
      </c>
      <c r="L52" s="20">
        <v>0</v>
      </c>
      <c r="M52" s="20">
        <v>1</v>
      </c>
      <c r="N52" s="20">
        <v>1</v>
      </c>
      <c r="O52" s="20">
        <v>50000</v>
      </c>
      <c r="P52" s="20">
        <v>3</v>
      </c>
      <c r="Q52" s="20">
        <v>14</v>
      </c>
      <c r="R52" s="20">
        <v>26292</v>
      </c>
      <c r="S52" s="20">
        <v>0</v>
      </c>
      <c r="T52" s="20">
        <v>4</v>
      </c>
      <c r="U52" s="20">
        <v>6000</v>
      </c>
    </row>
    <row r="53" spans="1:21" s="18" customFormat="1" ht="15.75" customHeight="1" x14ac:dyDescent="0.2">
      <c r="A53" s="92"/>
      <c r="B53" s="19" t="s">
        <v>221</v>
      </c>
      <c r="C53" s="42" t="s">
        <v>34</v>
      </c>
      <c r="D53" s="20">
        <f t="shared" si="0"/>
        <v>11</v>
      </c>
      <c r="E53" s="20">
        <v>84</v>
      </c>
      <c r="F53" s="20">
        <v>305646</v>
      </c>
      <c r="G53" s="20">
        <v>6</v>
      </c>
      <c r="H53" s="20">
        <v>18</v>
      </c>
      <c r="I53" s="20">
        <v>185454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5</v>
      </c>
      <c r="Q53" s="20">
        <v>66</v>
      </c>
      <c r="R53" s="20">
        <v>120192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22</v>
      </c>
      <c r="D54" s="64">
        <f t="shared" si="0"/>
        <v>2174</v>
      </c>
      <c r="E54" s="64">
        <v>19855</v>
      </c>
      <c r="F54" s="64">
        <v>51543608</v>
      </c>
      <c r="G54" s="64">
        <v>563</v>
      </c>
      <c r="H54" s="64">
        <v>1689</v>
      </c>
      <c r="I54" s="64">
        <v>17121233</v>
      </c>
      <c r="J54" s="64">
        <v>3</v>
      </c>
      <c r="K54" s="64">
        <v>6</v>
      </c>
      <c r="L54" s="64">
        <v>200045</v>
      </c>
      <c r="M54" s="64">
        <v>21</v>
      </c>
      <c r="N54" s="64">
        <v>21</v>
      </c>
      <c r="O54" s="64">
        <v>1030000</v>
      </c>
      <c r="P54" s="64">
        <v>1548</v>
      </c>
      <c r="Q54" s="64">
        <v>17599</v>
      </c>
      <c r="R54" s="64">
        <v>32382330</v>
      </c>
      <c r="S54" s="64">
        <v>39</v>
      </c>
      <c r="T54" s="64">
        <v>540</v>
      </c>
      <c r="U54" s="64">
        <v>810000</v>
      </c>
    </row>
    <row r="55" spans="1:21" s="18" customFormat="1" ht="15.75" customHeight="1" x14ac:dyDescent="0.2">
      <c r="A55" s="76"/>
      <c r="B55" s="22" t="s">
        <v>211</v>
      </c>
      <c r="C55" s="23" t="s">
        <v>126</v>
      </c>
      <c r="D55" s="24">
        <f t="shared" si="0"/>
        <v>2138</v>
      </c>
      <c r="E55" s="24">
        <v>19510</v>
      </c>
      <c r="F55" s="24">
        <v>50757608</v>
      </c>
      <c r="G55" s="24">
        <v>557</v>
      </c>
      <c r="H55" s="24">
        <v>1671</v>
      </c>
      <c r="I55" s="24">
        <v>16935779</v>
      </c>
      <c r="J55" s="24">
        <v>3</v>
      </c>
      <c r="K55" s="24">
        <v>6</v>
      </c>
      <c r="L55" s="24">
        <v>200045</v>
      </c>
      <c r="M55" s="24">
        <v>21</v>
      </c>
      <c r="N55" s="24">
        <v>21</v>
      </c>
      <c r="O55" s="24">
        <v>1030000</v>
      </c>
      <c r="P55" s="24">
        <v>1520</v>
      </c>
      <c r="Q55" s="24">
        <v>17288</v>
      </c>
      <c r="R55" s="24">
        <v>31805784</v>
      </c>
      <c r="S55" s="24">
        <v>37</v>
      </c>
      <c r="T55" s="24">
        <v>524</v>
      </c>
      <c r="U55" s="24">
        <v>786000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f t="shared" si="0"/>
        <v>2044</v>
      </c>
      <c r="E56" s="24">
        <v>18640</v>
      </c>
      <c r="F56" s="24">
        <v>48453019</v>
      </c>
      <c r="G56" s="24">
        <v>529</v>
      </c>
      <c r="H56" s="24">
        <v>1587</v>
      </c>
      <c r="I56" s="24">
        <v>16088518</v>
      </c>
      <c r="J56" s="24">
        <v>3</v>
      </c>
      <c r="K56" s="24">
        <v>6</v>
      </c>
      <c r="L56" s="24">
        <v>200045</v>
      </c>
      <c r="M56" s="24">
        <v>21</v>
      </c>
      <c r="N56" s="24">
        <v>21</v>
      </c>
      <c r="O56" s="24">
        <v>1030000</v>
      </c>
      <c r="P56" s="24">
        <v>1454</v>
      </c>
      <c r="Q56" s="24">
        <v>16502</v>
      </c>
      <c r="R56" s="24">
        <v>30348456</v>
      </c>
      <c r="S56" s="24">
        <v>37</v>
      </c>
      <c r="T56" s="24">
        <v>524</v>
      </c>
      <c r="U56" s="24">
        <v>786000</v>
      </c>
    </row>
    <row r="57" spans="1:21" s="18" customFormat="1" ht="15.75" customHeight="1" x14ac:dyDescent="0.2">
      <c r="A57" s="76"/>
      <c r="B57" s="21" t="s">
        <v>212</v>
      </c>
      <c r="C57" s="23" t="s">
        <v>128</v>
      </c>
      <c r="D57" s="24">
        <f t="shared" si="0"/>
        <v>94</v>
      </c>
      <c r="E57" s="24">
        <v>870</v>
      </c>
      <c r="F57" s="24">
        <v>2304589</v>
      </c>
      <c r="G57" s="24">
        <v>28</v>
      </c>
      <c r="H57" s="24">
        <v>84</v>
      </c>
      <c r="I57" s="24">
        <v>847261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66</v>
      </c>
      <c r="Q57" s="24">
        <v>786</v>
      </c>
      <c r="R57" s="24">
        <v>1457328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333</v>
      </c>
      <c r="C58" s="23" t="s">
        <v>16</v>
      </c>
      <c r="D58" s="24">
        <f t="shared" si="0"/>
        <v>12</v>
      </c>
      <c r="E58" s="24">
        <v>116</v>
      </c>
      <c r="F58" s="24">
        <v>293673</v>
      </c>
      <c r="G58" s="24">
        <v>3</v>
      </c>
      <c r="H58" s="24">
        <v>9</v>
      </c>
      <c r="I58" s="24">
        <v>92727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9</v>
      </c>
      <c r="Q58" s="24">
        <v>107</v>
      </c>
      <c r="R58" s="24">
        <v>200946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34</v>
      </c>
      <c r="D59" s="27">
        <f t="shared" si="0"/>
        <v>24</v>
      </c>
      <c r="E59" s="27">
        <v>229</v>
      </c>
      <c r="F59" s="27">
        <v>492327</v>
      </c>
      <c r="G59" s="27">
        <v>3</v>
      </c>
      <c r="H59" s="27">
        <v>9</v>
      </c>
      <c r="I59" s="27">
        <v>92727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19</v>
      </c>
      <c r="Q59" s="27">
        <v>204</v>
      </c>
      <c r="R59" s="27">
        <v>375600</v>
      </c>
      <c r="S59" s="27">
        <v>2</v>
      </c>
      <c r="T59" s="27">
        <v>16</v>
      </c>
      <c r="U59" s="27">
        <v>24000</v>
      </c>
    </row>
    <row r="60" spans="1:21" ht="15.75" customHeight="1" x14ac:dyDescent="0.2">
      <c r="A60" s="72" t="s">
        <v>315</v>
      </c>
      <c r="B60" s="73"/>
      <c r="C60" s="15" t="s">
        <v>77</v>
      </c>
      <c r="D60" s="16">
        <f t="shared" si="0"/>
        <v>1407</v>
      </c>
      <c r="E60" s="16">
        <v>14043</v>
      </c>
      <c r="F60" s="16">
        <v>34760899</v>
      </c>
      <c r="G60" s="16">
        <v>368</v>
      </c>
      <c r="H60" s="16">
        <v>1006</v>
      </c>
      <c r="I60" s="16">
        <v>10272056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1039</v>
      </c>
      <c r="Q60" s="16">
        <v>13037</v>
      </c>
      <c r="R60" s="16">
        <v>24488843</v>
      </c>
      <c r="S60" s="16">
        <v>0</v>
      </c>
      <c r="T60" s="16">
        <v>0</v>
      </c>
      <c r="U60" s="16">
        <v>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22</v>
      </c>
      <c r="D61" s="64">
        <f t="shared" si="0"/>
        <v>159</v>
      </c>
      <c r="E61" s="64">
        <v>1809</v>
      </c>
      <c r="F61" s="64">
        <v>3807233</v>
      </c>
      <c r="G61" s="64">
        <v>18</v>
      </c>
      <c r="H61" s="64">
        <v>49</v>
      </c>
      <c r="I61" s="64">
        <v>501956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141</v>
      </c>
      <c r="Q61" s="64">
        <v>1760</v>
      </c>
      <c r="R61" s="64">
        <v>3305277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92"/>
      <c r="B62" s="19" t="s">
        <v>211</v>
      </c>
      <c r="C62" s="42" t="s">
        <v>126</v>
      </c>
      <c r="D62" s="20">
        <f t="shared" si="0"/>
        <v>158</v>
      </c>
      <c r="E62" s="20">
        <v>1797</v>
      </c>
      <c r="F62" s="20">
        <v>3784697</v>
      </c>
      <c r="G62" s="20">
        <v>18</v>
      </c>
      <c r="H62" s="20">
        <v>49</v>
      </c>
      <c r="I62" s="20">
        <v>501956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140</v>
      </c>
      <c r="Q62" s="20">
        <v>1748</v>
      </c>
      <c r="R62" s="20">
        <v>3282741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92"/>
      <c r="B63" s="21" t="s">
        <v>248</v>
      </c>
      <c r="C63" s="42" t="s">
        <v>14</v>
      </c>
      <c r="D63" s="20">
        <f t="shared" si="0"/>
        <v>158</v>
      </c>
      <c r="E63" s="20">
        <v>1797</v>
      </c>
      <c r="F63" s="20">
        <v>3784697</v>
      </c>
      <c r="G63" s="20">
        <v>18</v>
      </c>
      <c r="H63" s="20">
        <v>49</v>
      </c>
      <c r="I63" s="20">
        <v>501956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140</v>
      </c>
      <c r="Q63" s="20">
        <v>1748</v>
      </c>
      <c r="R63" s="20">
        <v>3282741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92"/>
      <c r="B64" s="21" t="s">
        <v>212</v>
      </c>
      <c r="C64" s="42" t="s">
        <v>128</v>
      </c>
      <c r="D64" s="20">
        <f t="shared" si="0"/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16</v>
      </c>
      <c r="D65" s="20">
        <f t="shared" si="0"/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34</v>
      </c>
      <c r="D66" s="20">
        <f t="shared" si="0"/>
        <v>1</v>
      </c>
      <c r="E66" s="20">
        <v>12</v>
      </c>
      <c r="F66" s="20">
        <v>22536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12</v>
      </c>
      <c r="R66" s="20">
        <v>22536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22</v>
      </c>
      <c r="D67" s="64">
        <f t="shared" si="0"/>
        <v>1248</v>
      </c>
      <c r="E67" s="64">
        <v>12234</v>
      </c>
      <c r="F67" s="64">
        <v>30953666</v>
      </c>
      <c r="G67" s="64">
        <v>350</v>
      </c>
      <c r="H67" s="64">
        <v>957</v>
      </c>
      <c r="I67" s="64">
        <v>9770100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898</v>
      </c>
      <c r="Q67" s="64">
        <v>11277</v>
      </c>
      <c r="R67" s="64">
        <v>21183566</v>
      </c>
      <c r="S67" s="64">
        <v>0</v>
      </c>
      <c r="T67" s="64">
        <v>0</v>
      </c>
      <c r="U67" s="64">
        <v>0</v>
      </c>
    </row>
    <row r="68" spans="1:21" s="18" customFormat="1" ht="15.75" customHeight="1" x14ac:dyDescent="0.2">
      <c r="A68" s="76"/>
      <c r="B68" s="22" t="s">
        <v>211</v>
      </c>
      <c r="C68" s="23" t="s">
        <v>126</v>
      </c>
      <c r="D68" s="24">
        <f t="shared" si="0"/>
        <v>1200</v>
      </c>
      <c r="E68" s="24">
        <v>11850</v>
      </c>
      <c r="F68" s="24">
        <v>29783482</v>
      </c>
      <c r="G68" s="24">
        <v>331</v>
      </c>
      <c r="H68" s="24">
        <v>904</v>
      </c>
      <c r="I68" s="24">
        <v>9227168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869</v>
      </c>
      <c r="Q68" s="24">
        <v>10946</v>
      </c>
      <c r="R68" s="24">
        <v>20556314</v>
      </c>
      <c r="S68" s="24">
        <v>0</v>
      </c>
      <c r="T68" s="24">
        <v>0</v>
      </c>
      <c r="U68" s="24">
        <v>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f t="shared" si="0"/>
        <v>1188</v>
      </c>
      <c r="E69" s="24">
        <v>11788</v>
      </c>
      <c r="F69" s="24">
        <v>29566654</v>
      </c>
      <c r="G69" s="24">
        <v>327</v>
      </c>
      <c r="H69" s="24">
        <v>892</v>
      </c>
      <c r="I69" s="24">
        <v>9104240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861</v>
      </c>
      <c r="Q69" s="24">
        <v>10896</v>
      </c>
      <c r="R69" s="24">
        <v>20462414</v>
      </c>
      <c r="S69" s="24">
        <v>0</v>
      </c>
      <c r="T69" s="24">
        <v>0</v>
      </c>
      <c r="U69" s="24">
        <v>0</v>
      </c>
    </row>
    <row r="70" spans="1:21" s="18" customFormat="1" ht="15.75" customHeight="1" x14ac:dyDescent="0.2">
      <c r="A70" s="76"/>
      <c r="B70" s="21" t="s">
        <v>212</v>
      </c>
      <c r="C70" s="23" t="s">
        <v>128</v>
      </c>
      <c r="D70" s="24">
        <f t="shared" si="0"/>
        <v>12</v>
      </c>
      <c r="E70" s="24">
        <v>62</v>
      </c>
      <c r="F70" s="24">
        <v>216828</v>
      </c>
      <c r="G70" s="24">
        <v>4</v>
      </c>
      <c r="H70" s="24">
        <v>12</v>
      </c>
      <c r="I70" s="24">
        <v>122928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8</v>
      </c>
      <c r="Q70" s="24">
        <v>50</v>
      </c>
      <c r="R70" s="24">
        <v>93900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16</v>
      </c>
      <c r="D71" s="24">
        <f t="shared" si="0"/>
        <v>23</v>
      </c>
      <c r="E71" s="24">
        <v>147</v>
      </c>
      <c r="F71" s="24">
        <v>602340</v>
      </c>
      <c r="G71" s="24">
        <v>14</v>
      </c>
      <c r="H71" s="24">
        <v>39</v>
      </c>
      <c r="I71" s="24">
        <v>399516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9</v>
      </c>
      <c r="Q71" s="24">
        <v>108</v>
      </c>
      <c r="R71" s="24">
        <v>202824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34</v>
      </c>
      <c r="D72" s="27">
        <f t="shared" si="0"/>
        <v>25</v>
      </c>
      <c r="E72" s="27">
        <v>237</v>
      </c>
      <c r="F72" s="27">
        <v>567844</v>
      </c>
      <c r="G72" s="27">
        <v>5</v>
      </c>
      <c r="H72" s="27">
        <v>14</v>
      </c>
      <c r="I72" s="27">
        <v>143416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20</v>
      </c>
      <c r="Q72" s="27">
        <v>223</v>
      </c>
      <c r="R72" s="27">
        <v>424428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312</v>
      </c>
      <c r="B73" s="73"/>
      <c r="C73" s="15" t="s">
        <v>35</v>
      </c>
      <c r="D73" s="16">
        <f t="shared" si="0"/>
        <v>1394</v>
      </c>
      <c r="E73" s="16">
        <v>10533</v>
      </c>
      <c r="F73" s="16">
        <v>28066469</v>
      </c>
      <c r="G73" s="16">
        <v>551</v>
      </c>
      <c r="H73" s="16">
        <v>835</v>
      </c>
      <c r="I73" s="16">
        <v>9770994</v>
      </c>
      <c r="J73" s="16">
        <v>46</v>
      </c>
      <c r="K73" s="16">
        <v>55</v>
      </c>
      <c r="L73" s="16">
        <v>44685</v>
      </c>
      <c r="M73" s="16">
        <v>11</v>
      </c>
      <c r="N73" s="16">
        <v>11</v>
      </c>
      <c r="O73" s="16">
        <v>302000</v>
      </c>
      <c r="P73" s="16">
        <v>727</v>
      </c>
      <c r="Q73" s="16">
        <v>9216</v>
      </c>
      <c r="R73" s="16">
        <v>17302632</v>
      </c>
      <c r="S73" s="16">
        <v>59</v>
      </c>
      <c r="T73" s="16">
        <v>416</v>
      </c>
      <c r="U73" s="16">
        <v>646158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22</v>
      </c>
      <c r="D74" s="64">
        <f t="shared" si="0"/>
        <v>104</v>
      </c>
      <c r="E74" s="64">
        <v>987</v>
      </c>
      <c r="F74" s="64">
        <v>2202745</v>
      </c>
      <c r="G74" s="64">
        <v>25</v>
      </c>
      <c r="H74" s="64">
        <v>38</v>
      </c>
      <c r="I74" s="64">
        <v>449588</v>
      </c>
      <c r="J74" s="64">
        <v>2</v>
      </c>
      <c r="K74" s="64">
        <v>3</v>
      </c>
      <c r="L74" s="64">
        <v>743</v>
      </c>
      <c r="M74" s="64">
        <v>0</v>
      </c>
      <c r="N74" s="64">
        <v>0</v>
      </c>
      <c r="O74" s="64">
        <v>0</v>
      </c>
      <c r="P74" s="64">
        <v>63</v>
      </c>
      <c r="Q74" s="64">
        <v>883</v>
      </c>
      <c r="R74" s="64">
        <v>1657914</v>
      </c>
      <c r="S74" s="64">
        <v>14</v>
      </c>
      <c r="T74" s="64">
        <v>63</v>
      </c>
      <c r="U74" s="64">
        <v>94500</v>
      </c>
    </row>
    <row r="75" spans="1:21" s="18" customFormat="1" ht="15.75" customHeight="1" x14ac:dyDescent="0.2">
      <c r="A75" s="92"/>
      <c r="B75" s="19" t="s">
        <v>211</v>
      </c>
      <c r="C75" s="42" t="s">
        <v>126</v>
      </c>
      <c r="D75" s="20">
        <f t="shared" si="0"/>
        <v>103</v>
      </c>
      <c r="E75" s="20">
        <v>981</v>
      </c>
      <c r="F75" s="20">
        <v>2191477</v>
      </c>
      <c r="G75" s="20">
        <v>25</v>
      </c>
      <c r="H75" s="20">
        <v>38</v>
      </c>
      <c r="I75" s="20">
        <v>449588</v>
      </c>
      <c r="J75" s="20">
        <v>2</v>
      </c>
      <c r="K75" s="20">
        <v>3</v>
      </c>
      <c r="L75" s="20">
        <v>743</v>
      </c>
      <c r="M75" s="20">
        <v>0</v>
      </c>
      <c r="N75" s="20">
        <v>0</v>
      </c>
      <c r="O75" s="20">
        <v>0</v>
      </c>
      <c r="P75" s="20">
        <v>62</v>
      </c>
      <c r="Q75" s="20">
        <v>877</v>
      </c>
      <c r="R75" s="20">
        <v>1646646</v>
      </c>
      <c r="S75" s="20">
        <v>14</v>
      </c>
      <c r="T75" s="20">
        <v>63</v>
      </c>
      <c r="U75" s="20">
        <v>94500</v>
      </c>
    </row>
    <row r="76" spans="1:21" s="18" customFormat="1" ht="15.75" customHeight="1" x14ac:dyDescent="0.2">
      <c r="A76" s="92"/>
      <c r="B76" s="21" t="s">
        <v>248</v>
      </c>
      <c r="C76" s="42" t="s">
        <v>14</v>
      </c>
      <c r="D76" s="20">
        <f t="shared" si="0"/>
        <v>102</v>
      </c>
      <c r="E76" s="20">
        <v>953</v>
      </c>
      <c r="F76" s="20">
        <v>2138893</v>
      </c>
      <c r="G76" s="20">
        <v>25</v>
      </c>
      <c r="H76" s="20">
        <v>38</v>
      </c>
      <c r="I76" s="20">
        <v>449588</v>
      </c>
      <c r="J76" s="20">
        <v>2</v>
      </c>
      <c r="K76" s="20">
        <v>3</v>
      </c>
      <c r="L76" s="20">
        <v>743</v>
      </c>
      <c r="M76" s="20">
        <v>0</v>
      </c>
      <c r="N76" s="20">
        <v>0</v>
      </c>
      <c r="O76" s="20">
        <v>0</v>
      </c>
      <c r="P76" s="20">
        <v>61</v>
      </c>
      <c r="Q76" s="20">
        <v>849</v>
      </c>
      <c r="R76" s="20">
        <v>1594062</v>
      </c>
      <c r="S76" s="20">
        <v>14</v>
      </c>
      <c r="T76" s="20">
        <v>63</v>
      </c>
      <c r="U76" s="20">
        <v>94500</v>
      </c>
    </row>
    <row r="77" spans="1:21" s="18" customFormat="1" ht="15.75" customHeight="1" x14ac:dyDescent="0.2">
      <c r="A77" s="92"/>
      <c r="B77" s="21" t="s">
        <v>212</v>
      </c>
      <c r="C77" s="42" t="s">
        <v>128</v>
      </c>
      <c r="D77" s="20">
        <f t="shared" si="0"/>
        <v>1</v>
      </c>
      <c r="E77" s="20">
        <v>28</v>
      </c>
      <c r="F77" s="20">
        <v>52584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28</v>
      </c>
      <c r="R77" s="20">
        <v>52584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16</v>
      </c>
      <c r="D78" s="20">
        <f t="shared" si="0"/>
        <v>1</v>
      </c>
      <c r="E78" s="20">
        <v>3</v>
      </c>
      <c r="F78" s="20">
        <v>5634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3</v>
      </c>
      <c r="R78" s="20">
        <v>5634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34</v>
      </c>
      <c r="D79" s="20">
        <f t="shared" si="0"/>
        <v>0</v>
      </c>
      <c r="E79" s="20">
        <v>3</v>
      </c>
      <c r="F79" s="20">
        <v>5634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3</v>
      </c>
      <c r="R79" s="20">
        <v>5634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22</v>
      </c>
      <c r="D80" s="64">
        <f t="shared" si="0"/>
        <v>1290</v>
      </c>
      <c r="E80" s="64">
        <v>9546</v>
      </c>
      <c r="F80" s="64">
        <v>25863724</v>
      </c>
      <c r="G80" s="64">
        <v>526</v>
      </c>
      <c r="H80" s="64">
        <v>797</v>
      </c>
      <c r="I80" s="64">
        <v>9321406</v>
      </c>
      <c r="J80" s="64">
        <v>44</v>
      </c>
      <c r="K80" s="64">
        <v>52</v>
      </c>
      <c r="L80" s="64">
        <v>43942</v>
      </c>
      <c r="M80" s="64">
        <v>11</v>
      </c>
      <c r="N80" s="64">
        <v>11</v>
      </c>
      <c r="O80" s="64">
        <v>302000</v>
      </c>
      <c r="P80" s="64">
        <v>664</v>
      </c>
      <c r="Q80" s="64">
        <v>8333</v>
      </c>
      <c r="R80" s="64">
        <v>15644718</v>
      </c>
      <c r="S80" s="64">
        <v>45</v>
      </c>
      <c r="T80" s="64">
        <v>353</v>
      </c>
      <c r="U80" s="64">
        <v>551658</v>
      </c>
    </row>
    <row r="81" spans="1:21" s="18" customFormat="1" ht="15.75" customHeight="1" x14ac:dyDescent="0.2">
      <c r="A81" s="76"/>
      <c r="B81" s="22" t="s">
        <v>211</v>
      </c>
      <c r="C81" s="23" t="s">
        <v>126</v>
      </c>
      <c r="D81" s="24">
        <f t="shared" si="0"/>
        <v>1077</v>
      </c>
      <c r="E81" s="24">
        <v>8584</v>
      </c>
      <c r="F81" s="24">
        <v>23190227</v>
      </c>
      <c r="G81" s="24">
        <v>474</v>
      </c>
      <c r="H81" s="24">
        <v>715</v>
      </c>
      <c r="I81" s="24">
        <v>8346426</v>
      </c>
      <c r="J81" s="24">
        <v>43</v>
      </c>
      <c r="K81" s="24">
        <v>51</v>
      </c>
      <c r="L81" s="24">
        <v>34103</v>
      </c>
      <c r="M81" s="24">
        <v>10</v>
      </c>
      <c r="N81" s="24">
        <v>10</v>
      </c>
      <c r="O81" s="24">
        <v>252000</v>
      </c>
      <c r="P81" s="24">
        <v>508</v>
      </c>
      <c r="Q81" s="24">
        <v>7482</v>
      </c>
      <c r="R81" s="24">
        <v>14046540</v>
      </c>
      <c r="S81" s="24">
        <v>42</v>
      </c>
      <c r="T81" s="24">
        <v>326</v>
      </c>
      <c r="U81" s="24">
        <v>511158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f t="shared" si="0"/>
        <v>1051</v>
      </c>
      <c r="E82" s="24">
        <v>8362</v>
      </c>
      <c r="F82" s="24">
        <v>22594583</v>
      </c>
      <c r="G82" s="24">
        <v>464</v>
      </c>
      <c r="H82" s="24">
        <v>697</v>
      </c>
      <c r="I82" s="24">
        <v>8133894</v>
      </c>
      <c r="J82" s="24">
        <v>43</v>
      </c>
      <c r="K82" s="24">
        <v>51</v>
      </c>
      <c r="L82" s="24">
        <v>34103</v>
      </c>
      <c r="M82" s="24">
        <v>10</v>
      </c>
      <c r="N82" s="24">
        <v>10</v>
      </c>
      <c r="O82" s="24">
        <v>252000</v>
      </c>
      <c r="P82" s="24">
        <v>492</v>
      </c>
      <c r="Q82" s="24">
        <v>7278</v>
      </c>
      <c r="R82" s="24">
        <v>13663428</v>
      </c>
      <c r="S82" s="24">
        <v>42</v>
      </c>
      <c r="T82" s="24">
        <v>326</v>
      </c>
      <c r="U82" s="24">
        <v>511158</v>
      </c>
    </row>
    <row r="83" spans="1:21" s="18" customFormat="1" ht="15.75" customHeight="1" x14ac:dyDescent="0.2">
      <c r="A83" s="76"/>
      <c r="B83" s="21" t="s">
        <v>212</v>
      </c>
      <c r="C83" s="23" t="s">
        <v>128</v>
      </c>
      <c r="D83" s="24">
        <f t="shared" si="0"/>
        <v>26</v>
      </c>
      <c r="E83" s="24">
        <v>222</v>
      </c>
      <c r="F83" s="24">
        <v>595644</v>
      </c>
      <c r="G83" s="24">
        <v>10</v>
      </c>
      <c r="H83" s="24">
        <v>18</v>
      </c>
      <c r="I83" s="24">
        <v>212532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16</v>
      </c>
      <c r="Q83" s="24">
        <v>204</v>
      </c>
      <c r="R83" s="24">
        <v>383112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16</v>
      </c>
      <c r="D84" s="24">
        <f t="shared" si="0"/>
        <v>92</v>
      </c>
      <c r="E84" s="24">
        <v>370</v>
      </c>
      <c r="F84" s="24">
        <v>998050</v>
      </c>
      <c r="G84" s="24">
        <v>22</v>
      </c>
      <c r="H84" s="24">
        <v>31</v>
      </c>
      <c r="I84" s="24">
        <v>368590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69</v>
      </c>
      <c r="Q84" s="24">
        <v>320</v>
      </c>
      <c r="R84" s="24">
        <v>600960</v>
      </c>
      <c r="S84" s="24">
        <v>1</v>
      </c>
      <c r="T84" s="24">
        <v>19</v>
      </c>
      <c r="U84" s="24">
        <v>28500</v>
      </c>
    </row>
    <row r="85" spans="1:21" s="18" customFormat="1" ht="15.75" customHeight="1" x14ac:dyDescent="0.2">
      <c r="A85" s="77"/>
      <c r="B85" s="25" t="s">
        <v>221</v>
      </c>
      <c r="C85" s="26" t="s">
        <v>34</v>
      </c>
      <c r="D85" s="27">
        <f t="shared" si="0"/>
        <v>121</v>
      </c>
      <c r="E85" s="27">
        <v>592</v>
      </c>
      <c r="F85" s="27">
        <v>1675447</v>
      </c>
      <c r="G85" s="27">
        <v>30</v>
      </c>
      <c r="H85" s="27">
        <v>51</v>
      </c>
      <c r="I85" s="27">
        <v>606390</v>
      </c>
      <c r="J85" s="27">
        <v>1</v>
      </c>
      <c r="K85" s="27">
        <v>1</v>
      </c>
      <c r="L85" s="27">
        <v>9839</v>
      </c>
      <c r="M85" s="27">
        <v>1</v>
      </c>
      <c r="N85" s="27">
        <v>1</v>
      </c>
      <c r="O85" s="27">
        <v>50000</v>
      </c>
      <c r="P85" s="27">
        <v>87</v>
      </c>
      <c r="Q85" s="27">
        <v>531</v>
      </c>
      <c r="R85" s="27">
        <v>997218</v>
      </c>
      <c r="S85" s="27">
        <v>2</v>
      </c>
      <c r="T85" s="27">
        <v>8</v>
      </c>
      <c r="U85" s="27">
        <v>12000</v>
      </c>
    </row>
    <row r="86" spans="1:21" ht="15.75" customHeight="1" x14ac:dyDescent="0.2">
      <c r="A86" s="72" t="s">
        <v>220</v>
      </c>
      <c r="B86" s="73"/>
      <c r="C86" s="15" t="s">
        <v>170</v>
      </c>
      <c r="D86" s="16">
        <f t="shared" si="0"/>
        <v>461</v>
      </c>
      <c r="E86" s="16">
        <v>4499</v>
      </c>
      <c r="F86" s="16">
        <v>11014339</v>
      </c>
      <c r="G86" s="16">
        <v>115</v>
      </c>
      <c r="H86" s="16">
        <v>339</v>
      </c>
      <c r="I86" s="16">
        <v>3361046</v>
      </c>
      <c r="J86" s="16">
        <v>45</v>
      </c>
      <c r="K86" s="16">
        <v>65</v>
      </c>
      <c r="L86" s="16">
        <v>88285</v>
      </c>
      <c r="M86" s="16">
        <v>0</v>
      </c>
      <c r="N86" s="16">
        <v>0</v>
      </c>
      <c r="O86" s="16">
        <v>0</v>
      </c>
      <c r="P86" s="16">
        <v>278</v>
      </c>
      <c r="Q86" s="16">
        <v>3838</v>
      </c>
      <c r="R86" s="16">
        <v>7179508</v>
      </c>
      <c r="S86" s="16">
        <v>23</v>
      </c>
      <c r="T86" s="16">
        <v>257</v>
      </c>
      <c r="U86" s="16">
        <v>385500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125</v>
      </c>
      <c r="D87" s="64">
        <f t="shared" si="0"/>
        <v>55</v>
      </c>
      <c r="E87" s="64">
        <v>731</v>
      </c>
      <c r="F87" s="64">
        <v>1435946</v>
      </c>
      <c r="G87" s="64">
        <v>4</v>
      </c>
      <c r="H87" s="64">
        <v>12</v>
      </c>
      <c r="I87" s="64">
        <v>117928</v>
      </c>
      <c r="J87" s="64">
        <v>7</v>
      </c>
      <c r="K87" s="64">
        <v>9</v>
      </c>
      <c r="L87" s="64">
        <v>19924</v>
      </c>
      <c r="M87" s="64">
        <v>0</v>
      </c>
      <c r="N87" s="64">
        <v>0</v>
      </c>
      <c r="O87" s="64">
        <v>0</v>
      </c>
      <c r="P87" s="64">
        <v>42</v>
      </c>
      <c r="Q87" s="64">
        <v>681</v>
      </c>
      <c r="R87" s="64">
        <v>1254594</v>
      </c>
      <c r="S87" s="64">
        <v>2</v>
      </c>
      <c r="T87" s="64">
        <v>29</v>
      </c>
      <c r="U87" s="64">
        <v>43500</v>
      </c>
    </row>
    <row r="88" spans="1:21" s="18" customFormat="1" ht="15.75" customHeight="1" x14ac:dyDescent="0.2">
      <c r="A88" s="92"/>
      <c r="B88" s="19" t="s">
        <v>211</v>
      </c>
      <c r="C88" s="42" t="s">
        <v>163</v>
      </c>
      <c r="D88" s="20">
        <f t="shared" si="0"/>
        <v>55</v>
      </c>
      <c r="E88" s="20">
        <v>731</v>
      </c>
      <c r="F88" s="20">
        <v>1435946</v>
      </c>
      <c r="G88" s="20">
        <v>4</v>
      </c>
      <c r="H88" s="20">
        <v>12</v>
      </c>
      <c r="I88" s="20">
        <v>117928</v>
      </c>
      <c r="J88" s="20">
        <v>7</v>
      </c>
      <c r="K88" s="20">
        <v>9</v>
      </c>
      <c r="L88" s="20">
        <v>19924</v>
      </c>
      <c r="M88" s="20">
        <v>0</v>
      </c>
      <c r="N88" s="20">
        <v>0</v>
      </c>
      <c r="O88" s="20">
        <v>0</v>
      </c>
      <c r="P88" s="20">
        <v>42</v>
      </c>
      <c r="Q88" s="20">
        <v>681</v>
      </c>
      <c r="R88" s="20">
        <v>1254594</v>
      </c>
      <c r="S88" s="20">
        <v>2</v>
      </c>
      <c r="T88" s="20">
        <v>29</v>
      </c>
      <c r="U88" s="20">
        <v>43500</v>
      </c>
    </row>
    <row r="89" spans="1:21" s="18" customFormat="1" ht="15.75" customHeight="1" x14ac:dyDescent="0.2">
      <c r="A89" s="92"/>
      <c r="B89" s="21" t="s">
        <v>248</v>
      </c>
      <c r="C89" s="42" t="s">
        <v>164</v>
      </c>
      <c r="D89" s="20">
        <f t="shared" si="0"/>
        <v>54</v>
      </c>
      <c r="E89" s="20">
        <v>700</v>
      </c>
      <c r="F89" s="20">
        <v>1377728</v>
      </c>
      <c r="G89" s="20">
        <v>4</v>
      </c>
      <c r="H89" s="20">
        <v>12</v>
      </c>
      <c r="I89" s="20">
        <v>117928</v>
      </c>
      <c r="J89" s="20">
        <v>7</v>
      </c>
      <c r="K89" s="20">
        <v>9</v>
      </c>
      <c r="L89" s="20">
        <v>19924</v>
      </c>
      <c r="M89" s="20">
        <v>0</v>
      </c>
      <c r="N89" s="20">
        <v>0</v>
      </c>
      <c r="O89" s="20">
        <v>0</v>
      </c>
      <c r="P89" s="20">
        <v>41</v>
      </c>
      <c r="Q89" s="20">
        <v>650</v>
      </c>
      <c r="R89" s="20">
        <v>1196376</v>
      </c>
      <c r="S89" s="20">
        <v>2</v>
      </c>
      <c r="T89" s="20">
        <v>29</v>
      </c>
      <c r="U89" s="20">
        <v>43500</v>
      </c>
    </row>
    <row r="90" spans="1:21" s="18" customFormat="1" ht="15.75" customHeight="1" x14ac:dyDescent="0.2">
      <c r="A90" s="92"/>
      <c r="B90" s="21" t="s">
        <v>212</v>
      </c>
      <c r="C90" s="42" t="s">
        <v>165</v>
      </c>
      <c r="D90" s="20">
        <f t="shared" si="0"/>
        <v>1</v>
      </c>
      <c r="E90" s="20">
        <v>31</v>
      </c>
      <c r="F90" s="20">
        <v>58218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1</v>
      </c>
      <c r="Q90" s="20">
        <v>31</v>
      </c>
      <c r="R90" s="20">
        <v>58218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166</v>
      </c>
      <c r="D91" s="20">
        <f t="shared" si="0"/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92"/>
      <c r="B92" s="19" t="s">
        <v>221</v>
      </c>
      <c r="C92" s="42" t="s">
        <v>167</v>
      </c>
      <c r="D92" s="20">
        <f t="shared" si="0"/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125</v>
      </c>
      <c r="D93" s="64">
        <f t="shared" si="0"/>
        <v>406</v>
      </c>
      <c r="E93" s="64">
        <v>3768</v>
      </c>
      <c r="F93" s="64">
        <v>9578393</v>
      </c>
      <c r="G93" s="64">
        <v>111</v>
      </c>
      <c r="H93" s="64">
        <v>327</v>
      </c>
      <c r="I93" s="64">
        <v>3243118</v>
      </c>
      <c r="J93" s="64">
        <v>38</v>
      </c>
      <c r="K93" s="64">
        <v>56</v>
      </c>
      <c r="L93" s="64">
        <v>68361</v>
      </c>
      <c r="M93" s="64">
        <v>0</v>
      </c>
      <c r="N93" s="64">
        <v>0</v>
      </c>
      <c r="O93" s="64">
        <v>0</v>
      </c>
      <c r="P93" s="64">
        <v>236</v>
      </c>
      <c r="Q93" s="64">
        <v>3157</v>
      </c>
      <c r="R93" s="64">
        <v>5924914</v>
      </c>
      <c r="S93" s="64">
        <v>21</v>
      </c>
      <c r="T93" s="64">
        <v>228</v>
      </c>
      <c r="U93" s="64">
        <v>342000</v>
      </c>
    </row>
    <row r="94" spans="1:21" s="18" customFormat="1" ht="15.75" customHeight="1" x14ac:dyDescent="0.2">
      <c r="A94" s="76"/>
      <c r="B94" s="22" t="s">
        <v>211</v>
      </c>
      <c r="C94" s="23" t="s">
        <v>163</v>
      </c>
      <c r="D94" s="24">
        <f t="shared" si="0"/>
        <v>397</v>
      </c>
      <c r="E94" s="24">
        <v>3703</v>
      </c>
      <c r="F94" s="24">
        <v>9412553</v>
      </c>
      <c r="G94" s="24">
        <v>109</v>
      </c>
      <c r="H94" s="24">
        <v>321</v>
      </c>
      <c r="I94" s="24">
        <v>3181654</v>
      </c>
      <c r="J94" s="24">
        <v>38</v>
      </c>
      <c r="K94" s="24">
        <v>56</v>
      </c>
      <c r="L94" s="24">
        <v>68361</v>
      </c>
      <c r="M94" s="24">
        <v>0</v>
      </c>
      <c r="N94" s="24">
        <v>0</v>
      </c>
      <c r="O94" s="24">
        <v>0</v>
      </c>
      <c r="P94" s="24">
        <v>232</v>
      </c>
      <c r="Q94" s="24">
        <v>3115</v>
      </c>
      <c r="R94" s="24">
        <v>5846038</v>
      </c>
      <c r="S94" s="24">
        <v>18</v>
      </c>
      <c r="T94" s="24">
        <v>211</v>
      </c>
      <c r="U94" s="24">
        <v>316500</v>
      </c>
    </row>
    <row r="95" spans="1:21" s="18" customFormat="1" ht="15.75" customHeight="1" x14ac:dyDescent="0.2">
      <c r="A95" s="76"/>
      <c r="B95" s="21" t="s">
        <v>248</v>
      </c>
      <c r="C95" s="23" t="s">
        <v>164</v>
      </c>
      <c r="D95" s="24">
        <f t="shared" si="0"/>
        <v>377</v>
      </c>
      <c r="E95" s="24">
        <v>3414</v>
      </c>
      <c r="F95" s="24">
        <v>8732723</v>
      </c>
      <c r="G95" s="24">
        <v>103</v>
      </c>
      <c r="H95" s="24">
        <v>304</v>
      </c>
      <c r="I95" s="24">
        <v>3012262</v>
      </c>
      <c r="J95" s="24">
        <v>38</v>
      </c>
      <c r="K95" s="24">
        <v>56</v>
      </c>
      <c r="L95" s="24">
        <v>68361</v>
      </c>
      <c r="M95" s="24">
        <v>0</v>
      </c>
      <c r="N95" s="24">
        <v>0</v>
      </c>
      <c r="O95" s="24">
        <v>0</v>
      </c>
      <c r="P95" s="24">
        <v>218</v>
      </c>
      <c r="Q95" s="24">
        <v>2844</v>
      </c>
      <c r="R95" s="24">
        <v>5337100</v>
      </c>
      <c r="S95" s="24">
        <v>18</v>
      </c>
      <c r="T95" s="24">
        <v>210</v>
      </c>
      <c r="U95" s="24">
        <v>315000</v>
      </c>
    </row>
    <row r="96" spans="1:21" s="18" customFormat="1" ht="15.75" customHeight="1" x14ac:dyDescent="0.2">
      <c r="A96" s="76"/>
      <c r="B96" s="21" t="s">
        <v>212</v>
      </c>
      <c r="C96" s="23" t="s">
        <v>165</v>
      </c>
      <c r="D96" s="24">
        <f t="shared" si="0"/>
        <v>20</v>
      </c>
      <c r="E96" s="24">
        <v>289</v>
      </c>
      <c r="F96" s="24">
        <v>679830</v>
      </c>
      <c r="G96" s="24">
        <v>6</v>
      </c>
      <c r="H96" s="24">
        <v>17</v>
      </c>
      <c r="I96" s="24">
        <v>169392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14</v>
      </c>
      <c r="Q96" s="24">
        <v>271</v>
      </c>
      <c r="R96" s="24">
        <v>508938</v>
      </c>
      <c r="S96" s="24">
        <v>0</v>
      </c>
      <c r="T96" s="24">
        <v>1</v>
      </c>
      <c r="U96" s="24">
        <v>1500</v>
      </c>
    </row>
    <row r="97" spans="1:21" s="18" customFormat="1" ht="15.75" customHeight="1" x14ac:dyDescent="0.2">
      <c r="A97" s="76"/>
      <c r="B97" s="22" t="s">
        <v>333</v>
      </c>
      <c r="C97" s="23" t="s">
        <v>166</v>
      </c>
      <c r="D97" s="24">
        <f t="shared" si="0"/>
        <v>8</v>
      </c>
      <c r="E97" s="24">
        <v>53</v>
      </c>
      <c r="F97" s="24">
        <v>143304</v>
      </c>
      <c r="G97" s="24">
        <v>2</v>
      </c>
      <c r="H97" s="24">
        <v>6</v>
      </c>
      <c r="I97" s="24">
        <v>61464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3</v>
      </c>
      <c r="Q97" s="24">
        <v>30</v>
      </c>
      <c r="R97" s="24">
        <v>56340</v>
      </c>
      <c r="S97" s="24">
        <v>3</v>
      </c>
      <c r="T97" s="24">
        <v>17</v>
      </c>
      <c r="U97" s="24">
        <v>25500</v>
      </c>
    </row>
    <row r="98" spans="1:21" s="18" customFormat="1" ht="15.75" customHeight="1" x14ac:dyDescent="0.2">
      <c r="A98" s="77"/>
      <c r="B98" s="25" t="s">
        <v>221</v>
      </c>
      <c r="C98" s="26" t="s">
        <v>167</v>
      </c>
      <c r="D98" s="27">
        <f t="shared" si="0"/>
        <v>1</v>
      </c>
      <c r="E98" s="27">
        <v>12</v>
      </c>
      <c r="F98" s="27">
        <v>22536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</v>
      </c>
      <c r="Q98" s="27">
        <v>12</v>
      </c>
      <c r="R98" s="27">
        <v>22536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301</v>
      </c>
      <c r="B99" s="73"/>
      <c r="C99" s="15" t="s">
        <v>171</v>
      </c>
      <c r="D99" s="16">
        <f t="shared" si="0"/>
        <v>1839</v>
      </c>
      <c r="E99" s="16">
        <v>18628</v>
      </c>
      <c r="F99" s="16">
        <v>40346060</v>
      </c>
      <c r="G99" s="16">
        <v>300</v>
      </c>
      <c r="H99" s="16">
        <v>652</v>
      </c>
      <c r="I99" s="16">
        <v>6685124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1528</v>
      </c>
      <c r="Q99" s="16">
        <v>17717</v>
      </c>
      <c r="R99" s="16">
        <v>33272436</v>
      </c>
      <c r="S99" s="16">
        <v>11</v>
      </c>
      <c r="T99" s="16">
        <v>259</v>
      </c>
      <c r="U99" s="16">
        <v>388500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125</v>
      </c>
      <c r="D100" s="64">
        <f t="shared" si="0"/>
        <v>155</v>
      </c>
      <c r="E100" s="64">
        <v>1588</v>
      </c>
      <c r="F100" s="64">
        <v>3368320</v>
      </c>
      <c r="G100" s="64">
        <v>21</v>
      </c>
      <c r="H100" s="64">
        <v>46</v>
      </c>
      <c r="I100" s="64">
        <v>472444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134</v>
      </c>
      <c r="Q100" s="64">
        <v>1542</v>
      </c>
      <c r="R100" s="64">
        <v>2895876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92"/>
      <c r="B101" s="19" t="s">
        <v>211</v>
      </c>
      <c r="C101" s="42" t="s">
        <v>163</v>
      </c>
      <c r="D101" s="20">
        <f t="shared" si="0"/>
        <v>154</v>
      </c>
      <c r="E101" s="20">
        <v>1585</v>
      </c>
      <c r="F101" s="20">
        <v>3337588</v>
      </c>
      <c r="G101" s="20">
        <v>20</v>
      </c>
      <c r="H101" s="20">
        <v>43</v>
      </c>
      <c r="I101" s="20">
        <v>441712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134</v>
      </c>
      <c r="Q101" s="20">
        <v>1542</v>
      </c>
      <c r="R101" s="20">
        <v>2895876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92"/>
      <c r="B102" s="21" t="s">
        <v>248</v>
      </c>
      <c r="C102" s="42" t="s">
        <v>164</v>
      </c>
      <c r="D102" s="20">
        <f t="shared" si="0"/>
        <v>154</v>
      </c>
      <c r="E102" s="20">
        <v>1585</v>
      </c>
      <c r="F102" s="20">
        <v>3337588</v>
      </c>
      <c r="G102" s="20">
        <v>20</v>
      </c>
      <c r="H102" s="20">
        <v>43</v>
      </c>
      <c r="I102" s="20">
        <v>441712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134</v>
      </c>
      <c r="Q102" s="20">
        <v>1542</v>
      </c>
      <c r="R102" s="20">
        <v>2895876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92"/>
      <c r="B103" s="21" t="s">
        <v>212</v>
      </c>
      <c r="C103" s="42" t="s">
        <v>165</v>
      </c>
      <c r="D103" s="20">
        <f t="shared" si="0"/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166</v>
      </c>
      <c r="D104" s="20">
        <f t="shared" si="0"/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167</v>
      </c>
      <c r="D105" s="20">
        <f t="shared" si="0"/>
        <v>1</v>
      </c>
      <c r="E105" s="20">
        <v>3</v>
      </c>
      <c r="F105" s="20">
        <v>30732</v>
      </c>
      <c r="G105" s="20">
        <v>1</v>
      </c>
      <c r="H105" s="20">
        <v>3</v>
      </c>
      <c r="I105" s="20">
        <v>30732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125</v>
      </c>
      <c r="D106" s="64">
        <f t="shared" si="0"/>
        <v>1684</v>
      </c>
      <c r="E106" s="64">
        <v>17040</v>
      </c>
      <c r="F106" s="64">
        <v>36977740</v>
      </c>
      <c r="G106" s="64">
        <v>279</v>
      </c>
      <c r="H106" s="64">
        <v>606</v>
      </c>
      <c r="I106" s="64">
        <v>6212680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1394</v>
      </c>
      <c r="Q106" s="64">
        <v>16175</v>
      </c>
      <c r="R106" s="64">
        <v>30376560</v>
      </c>
      <c r="S106" s="64">
        <v>11</v>
      </c>
      <c r="T106" s="64">
        <v>259</v>
      </c>
      <c r="U106" s="64">
        <v>388500</v>
      </c>
    </row>
    <row r="107" spans="1:21" s="18" customFormat="1" ht="15.75" customHeight="1" x14ac:dyDescent="0.2">
      <c r="A107" s="76"/>
      <c r="B107" s="22" t="s">
        <v>211</v>
      </c>
      <c r="C107" s="23" t="s">
        <v>163</v>
      </c>
      <c r="D107" s="24">
        <f t="shared" si="0"/>
        <v>1652</v>
      </c>
      <c r="E107" s="24">
        <v>16707</v>
      </c>
      <c r="F107" s="24">
        <v>36285528</v>
      </c>
      <c r="G107" s="24">
        <v>276</v>
      </c>
      <c r="H107" s="24">
        <v>598</v>
      </c>
      <c r="I107" s="24">
        <v>6130728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1365</v>
      </c>
      <c r="Q107" s="24">
        <v>15850</v>
      </c>
      <c r="R107" s="24">
        <v>29766300</v>
      </c>
      <c r="S107" s="24">
        <v>11</v>
      </c>
      <c r="T107" s="24">
        <v>259</v>
      </c>
      <c r="U107" s="24">
        <v>388500</v>
      </c>
    </row>
    <row r="108" spans="1:21" s="18" customFormat="1" ht="15.75" customHeight="1" x14ac:dyDescent="0.2">
      <c r="A108" s="76"/>
      <c r="B108" s="21" t="s">
        <v>248</v>
      </c>
      <c r="C108" s="23" t="s">
        <v>164</v>
      </c>
      <c r="D108" s="24">
        <f t="shared" si="0"/>
        <v>1581</v>
      </c>
      <c r="E108" s="24">
        <v>16013</v>
      </c>
      <c r="F108" s="24">
        <v>34622458</v>
      </c>
      <c r="G108" s="24">
        <v>260</v>
      </c>
      <c r="H108" s="24">
        <v>555</v>
      </c>
      <c r="I108" s="24">
        <v>5690236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1310</v>
      </c>
      <c r="Q108" s="24">
        <v>15199</v>
      </c>
      <c r="R108" s="24">
        <v>28543722</v>
      </c>
      <c r="S108" s="24">
        <v>11</v>
      </c>
      <c r="T108" s="24">
        <v>259</v>
      </c>
      <c r="U108" s="24">
        <v>388500</v>
      </c>
    </row>
    <row r="109" spans="1:21" s="18" customFormat="1" ht="15.75" customHeight="1" x14ac:dyDescent="0.2">
      <c r="A109" s="76"/>
      <c r="B109" s="21" t="s">
        <v>212</v>
      </c>
      <c r="C109" s="23" t="s">
        <v>165</v>
      </c>
      <c r="D109" s="24">
        <f t="shared" si="0"/>
        <v>71</v>
      </c>
      <c r="E109" s="24">
        <v>694</v>
      </c>
      <c r="F109" s="24">
        <v>1663070</v>
      </c>
      <c r="G109" s="24">
        <v>16</v>
      </c>
      <c r="H109" s="24">
        <v>43</v>
      </c>
      <c r="I109" s="24">
        <v>440492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55</v>
      </c>
      <c r="Q109" s="24">
        <v>651</v>
      </c>
      <c r="R109" s="24">
        <v>1222578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333</v>
      </c>
      <c r="C110" s="23" t="s">
        <v>166</v>
      </c>
      <c r="D110" s="24">
        <f t="shared" si="0"/>
        <v>5</v>
      </c>
      <c r="E110" s="24">
        <v>33</v>
      </c>
      <c r="F110" s="24">
        <v>78706</v>
      </c>
      <c r="G110" s="24">
        <v>1</v>
      </c>
      <c r="H110" s="24">
        <v>2</v>
      </c>
      <c r="I110" s="24">
        <v>20488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4</v>
      </c>
      <c r="Q110" s="24">
        <v>31</v>
      </c>
      <c r="R110" s="24">
        <v>58218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167</v>
      </c>
      <c r="D111" s="27">
        <f t="shared" si="0"/>
        <v>27</v>
      </c>
      <c r="E111" s="27">
        <v>300</v>
      </c>
      <c r="F111" s="27">
        <v>613506</v>
      </c>
      <c r="G111" s="27">
        <v>2</v>
      </c>
      <c r="H111" s="27">
        <v>6</v>
      </c>
      <c r="I111" s="27">
        <v>61464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25</v>
      </c>
      <c r="Q111" s="27">
        <v>294</v>
      </c>
      <c r="R111" s="27">
        <v>552042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2" t="s">
        <v>222</v>
      </c>
      <c r="B112" s="73"/>
      <c r="C112" s="15" t="s">
        <v>172</v>
      </c>
      <c r="D112" s="16">
        <f t="shared" ref="D112:D175" si="1">SUM(G112,J112,M112,P112,S112)</f>
        <v>229</v>
      </c>
      <c r="E112" s="16">
        <v>2233</v>
      </c>
      <c r="F112" s="16">
        <v>5271276</v>
      </c>
      <c r="G112" s="16">
        <v>43</v>
      </c>
      <c r="H112" s="16">
        <v>129</v>
      </c>
      <c r="I112" s="16">
        <v>1321476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185</v>
      </c>
      <c r="Q112" s="16">
        <v>2100</v>
      </c>
      <c r="R112" s="16">
        <v>3943800</v>
      </c>
      <c r="S112" s="16">
        <v>1</v>
      </c>
      <c r="T112" s="16">
        <v>4</v>
      </c>
      <c r="U112" s="16">
        <v>6000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125</v>
      </c>
      <c r="D113" s="64">
        <f t="shared" si="1"/>
        <v>23</v>
      </c>
      <c r="E113" s="64">
        <v>289</v>
      </c>
      <c r="F113" s="64">
        <v>567840</v>
      </c>
      <c r="G113" s="64">
        <v>1</v>
      </c>
      <c r="H113" s="64">
        <v>3</v>
      </c>
      <c r="I113" s="64">
        <v>30732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22</v>
      </c>
      <c r="Q113" s="64">
        <v>286</v>
      </c>
      <c r="R113" s="64">
        <v>537108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92"/>
      <c r="B114" s="19" t="s">
        <v>211</v>
      </c>
      <c r="C114" s="42" t="s">
        <v>163</v>
      </c>
      <c r="D114" s="20">
        <f t="shared" si="1"/>
        <v>20</v>
      </c>
      <c r="E114" s="20">
        <v>260</v>
      </c>
      <c r="F114" s="20">
        <v>513378</v>
      </c>
      <c r="G114" s="20">
        <v>1</v>
      </c>
      <c r="H114" s="20">
        <v>3</v>
      </c>
      <c r="I114" s="20">
        <v>30732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19</v>
      </c>
      <c r="Q114" s="20">
        <v>257</v>
      </c>
      <c r="R114" s="20">
        <v>482646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92"/>
      <c r="B115" s="21" t="s">
        <v>248</v>
      </c>
      <c r="C115" s="42" t="s">
        <v>164</v>
      </c>
      <c r="D115" s="20">
        <f t="shared" si="1"/>
        <v>19</v>
      </c>
      <c r="E115" s="20">
        <v>201</v>
      </c>
      <c r="F115" s="20">
        <v>402576</v>
      </c>
      <c r="G115" s="20">
        <v>1</v>
      </c>
      <c r="H115" s="20">
        <v>3</v>
      </c>
      <c r="I115" s="20">
        <v>30732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18</v>
      </c>
      <c r="Q115" s="20">
        <v>198</v>
      </c>
      <c r="R115" s="20">
        <v>371844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92"/>
      <c r="B116" s="21" t="s">
        <v>212</v>
      </c>
      <c r="C116" s="42" t="s">
        <v>165</v>
      </c>
      <c r="D116" s="20">
        <f t="shared" si="1"/>
        <v>1</v>
      </c>
      <c r="E116" s="20">
        <v>59</v>
      </c>
      <c r="F116" s="20">
        <v>110802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1</v>
      </c>
      <c r="Q116" s="20">
        <v>59</v>
      </c>
      <c r="R116" s="20">
        <v>110802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92"/>
      <c r="B117" s="19" t="s">
        <v>333</v>
      </c>
      <c r="C117" s="42" t="s">
        <v>166</v>
      </c>
      <c r="D117" s="20">
        <f t="shared" si="1"/>
        <v>0</v>
      </c>
      <c r="E117" s="20">
        <v>3</v>
      </c>
      <c r="F117" s="20">
        <v>5634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3</v>
      </c>
      <c r="R117" s="20">
        <v>5634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167</v>
      </c>
      <c r="D118" s="20">
        <f t="shared" si="1"/>
        <v>3</v>
      </c>
      <c r="E118" s="20">
        <v>26</v>
      </c>
      <c r="F118" s="20">
        <v>48828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3</v>
      </c>
      <c r="Q118" s="20">
        <v>26</v>
      </c>
      <c r="R118" s="20">
        <v>48828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125</v>
      </c>
      <c r="D119" s="64">
        <f t="shared" si="1"/>
        <v>206</v>
      </c>
      <c r="E119" s="64">
        <v>1944</v>
      </c>
      <c r="F119" s="64">
        <v>4703436</v>
      </c>
      <c r="G119" s="64">
        <v>42</v>
      </c>
      <c r="H119" s="64">
        <v>126</v>
      </c>
      <c r="I119" s="64">
        <v>1290744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163</v>
      </c>
      <c r="Q119" s="64">
        <v>1814</v>
      </c>
      <c r="R119" s="64">
        <v>3406692</v>
      </c>
      <c r="S119" s="64">
        <v>1</v>
      </c>
      <c r="T119" s="64">
        <v>4</v>
      </c>
      <c r="U119" s="64">
        <v>6000</v>
      </c>
    </row>
    <row r="120" spans="1:21" s="18" customFormat="1" ht="15.75" customHeight="1" x14ac:dyDescent="0.2">
      <c r="A120" s="76"/>
      <c r="B120" s="22" t="s">
        <v>211</v>
      </c>
      <c r="C120" s="23" t="s">
        <v>163</v>
      </c>
      <c r="D120" s="24">
        <f t="shared" si="1"/>
        <v>196</v>
      </c>
      <c r="E120" s="24">
        <v>1839</v>
      </c>
      <c r="F120" s="24">
        <v>4456050</v>
      </c>
      <c r="G120" s="24">
        <v>40</v>
      </c>
      <c r="H120" s="24">
        <v>120</v>
      </c>
      <c r="I120" s="24">
        <v>1229280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155</v>
      </c>
      <c r="Q120" s="24">
        <v>1715</v>
      </c>
      <c r="R120" s="24">
        <v>3220770</v>
      </c>
      <c r="S120" s="24">
        <v>1</v>
      </c>
      <c r="T120" s="24">
        <v>4</v>
      </c>
      <c r="U120" s="24">
        <v>6000</v>
      </c>
    </row>
    <row r="121" spans="1:21" s="18" customFormat="1" ht="15.75" customHeight="1" x14ac:dyDescent="0.2">
      <c r="A121" s="76"/>
      <c r="B121" s="21" t="s">
        <v>248</v>
      </c>
      <c r="C121" s="23" t="s">
        <v>164</v>
      </c>
      <c r="D121" s="24">
        <f t="shared" si="1"/>
        <v>180</v>
      </c>
      <c r="E121" s="24">
        <v>1697</v>
      </c>
      <c r="F121" s="24">
        <v>4114080</v>
      </c>
      <c r="G121" s="24">
        <v>37</v>
      </c>
      <c r="H121" s="24">
        <v>111</v>
      </c>
      <c r="I121" s="24">
        <v>1137084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142</v>
      </c>
      <c r="Q121" s="24">
        <v>1582</v>
      </c>
      <c r="R121" s="24">
        <v>2970996</v>
      </c>
      <c r="S121" s="24">
        <v>1</v>
      </c>
      <c r="T121" s="24">
        <v>4</v>
      </c>
      <c r="U121" s="24">
        <v>6000</v>
      </c>
    </row>
    <row r="122" spans="1:21" s="18" customFormat="1" ht="15.75" customHeight="1" x14ac:dyDescent="0.2">
      <c r="A122" s="76"/>
      <c r="B122" s="21" t="s">
        <v>212</v>
      </c>
      <c r="C122" s="23" t="s">
        <v>165</v>
      </c>
      <c r="D122" s="24">
        <f t="shared" si="1"/>
        <v>16</v>
      </c>
      <c r="E122" s="24">
        <v>142</v>
      </c>
      <c r="F122" s="24">
        <v>341970</v>
      </c>
      <c r="G122" s="24">
        <v>3</v>
      </c>
      <c r="H122" s="24">
        <v>9</v>
      </c>
      <c r="I122" s="24">
        <v>92196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13</v>
      </c>
      <c r="Q122" s="24">
        <v>133</v>
      </c>
      <c r="R122" s="24">
        <v>249774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166</v>
      </c>
      <c r="D123" s="24">
        <f t="shared" si="1"/>
        <v>2</v>
      </c>
      <c r="E123" s="24">
        <v>28</v>
      </c>
      <c r="F123" s="24">
        <v>77682</v>
      </c>
      <c r="G123" s="24">
        <v>1</v>
      </c>
      <c r="H123" s="24">
        <v>3</v>
      </c>
      <c r="I123" s="24">
        <v>30732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1</v>
      </c>
      <c r="Q123" s="24">
        <v>25</v>
      </c>
      <c r="R123" s="24">
        <v>46950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221</v>
      </c>
      <c r="C124" s="26" t="s">
        <v>167</v>
      </c>
      <c r="D124" s="27">
        <f t="shared" si="1"/>
        <v>8</v>
      </c>
      <c r="E124" s="27">
        <v>77</v>
      </c>
      <c r="F124" s="27">
        <v>169704</v>
      </c>
      <c r="G124" s="27">
        <v>1</v>
      </c>
      <c r="H124" s="27">
        <v>3</v>
      </c>
      <c r="I124" s="27">
        <v>30732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7</v>
      </c>
      <c r="Q124" s="27">
        <v>74</v>
      </c>
      <c r="R124" s="27">
        <v>138972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2" t="s">
        <v>223</v>
      </c>
      <c r="B125" s="73"/>
      <c r="C125" s="15" t="s">
        <v>173</v>
      </c>
      <c r="D125" s="16">
        <f t="shared" si="1"/>
        <v>1032</v>
      </c>
      <c r="E125" s="16">
        <v>11306</v>
      </c>
      <c r="F125" s="16">
        <v>24107220</v>
      </c>
      <c r="G125" s="16">
        <v>130</v>
      </c>
      <c r="H125" s="16">
        <v>382</v>
      </c>
      <c r="I125" s="16">
        <v>3908846</v>
      </c>
      <c r="J125" s="16">
        <v>2</v>
      </c>
      <c r="K125" s="16">
        <v>12</v>
      </c>
      <c r="L125" s="16">
        <v>3784</v>
      </c>
      <c r="M125" s="16">
        <v>0</v>
      </c>
      <c r="N125" s="16">
        <v>0</v>
      </c>
      <c r="O125" s="16">
        <v>0</v>
      </c>
      <c r="P125" s="16">
        <v>900</v>
      </c>
      <c r="Q125" s="16">
        <v>10789</v>
      </c>
      <c r="R125" s="16">
        <v>20010090</v>
      </c>
      <c r="S125" s="16">
        <v>0</v>
      </c>
      <c r="T125" s="16">
        <v>123</v>
      </c>
      <c r="U125" s="16">
        <v>184500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125</v>
      </c>
      <c r="D126" s="64">
        <f t="shared" si="1"/>
        <v>103</v>
      </c>
      <c r="E126" s="64">
        <v>1075</v>
      </c>
      <c r="F126" s="64">
        <v>2262910</v>
      </c>
      <c r="G126" s="64">
        <v>11</v>
      </c>
      <c r="H126" s="64">
        <v>32</v>
      </c>
      <c r="I126" s="64">
        <v>327808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92</v>
      </c>
      <c r="Q126" s="64">
        <v>1030</v>
      </c>
      <c r="R126" s="64">
        <v>1915602</v>
      </c>
      <c r="S126" s="64">
        <v>0</v>
      </c>
      <c r="T126" s="64">
        <v>13</v>
      </c>
      <c r="U126" s="64">
        <v>19500</v>
      </c>
    </row>
    <row r="127" spans="1:21" s="18" customFormat="1" ht="15.75" customHeight="1" x14ac:dyDescent="0.2">
      <c r="A127" s="92"/>
      <c r="B127" s="19" t="s">
        <v>211</v>
      </c>
      <c r="C127" s="42" t="s">
        <v>163</v>
      </c>
      <c r="D127" s="20">
        <f t="shared" si="1"/>
        <v>103</v>
      </c>
      <c r="E127" s="20">
        <v>1075</v>
      </c>
      <c r="F127" s="20">
        <v>2262910</v>
      </c>
      <c r="G127" s="20">
        <v>11</v>
      </c>
      <c r="H127" s="20">
        <v>32</v>
      </c>
      <c r="I127" s="20">
        <v>327808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92</v>
      </c>
      <c r="Q127" s="20">
        <v>1030</v>
      </c>
      <c r="R127" s="20">
        <v>1915602</v>
      </c>
      <c r="S127" s="20">
        <v>0</v>
      </c>
      <c r="T127" s="20">
        <v>13</v>
      </c>
      <c r="U127" s="20">
        <v>19500</v>
      </c>
    </row>
    <row r="128" spans="1:21" s="18" customFormat="1" ht="15.75" customHeight="1" x14ac:dyDescent="0.2">
      <c r="A128" s="92"/>
      <c r="B128" s="21" t="s">
        <v>248</v>
      </c>
      <c r="C128" s="42" t="s">
        <v>164</v>
      </c>
      <c r="D128" s="20">
        <f t="shared" si="1"/>
        <v>101</v>
      </c>
      <c r="E128" s="20">
        <v>1060</v>
      </c>
      <c r="F128" s="20">
        <v>2209642</v>
      </c>
      <c r="G128" s="20">
        <v>10</v>
      </c>
      <c r="H128" s="20">
        <v>29</v>
      </c>
      <c r="I128" s="20">
        <v>297076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91</v>
      </c>
      <c r="Q128" s="20">
        <v>1018</v>
      </c>
      <c r="R128" s="20">
        <v>1893066</v>
      </c>
      <c r="S128" s="20">
        <v>0</v>
      </c>
      <c r="T128" s="20">
        <v>13</v>
      </c>
      <c r="U128" s="20">
        <v>19500</v>
      </c>
    </row>
    <row r="129" spans="1:21" s="18" customFormat="1" ht="15.75" customHeight="1" x14ac:dyDescent="0.2">
      <c r="A129" s="92"/>
      <c r="B129" s="21" t="s">
        <v>212</v>
      </c>
      <c r="C129" s="42" t="s">
        <v>165</v>
      </c>
      <c r="D129" s="20">
        <f t="shared" si="1"/>
        <v>2</v>
      </c>
      <c r="E129" s="20">
        <v>15</v>
      </c>
      <c r="F129" s="20">
        <v>53268</v>
      </c>
      <c r="G129" s="20">
        <v>1</v>
      </c>
      <c r="H129" s="20">
        <v>3</v>
      </c>
      <c r="I129" s="20">
        <v>30732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12</v>
      </c>
      <c r="R129" s="20">
        <v>22536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166</v>
      </c>
      <c r="D130" s="20">
        <f t="shared" si="1"/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167</v>
      </c>
      <c r="D131" s="20">
        <f t="shared" si="1"/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125</v>
      </c>
      <c r="D132" s="64">
        <f t="shared" si="1"/>
        <v>929</v>
      </c>
      <c r="E132" s="64">
        <v>10231</v>
      </c>
      <c r="F132" s="64">
        <v>21844310</v>
      </c>
      <c r="G132" s="64">
        <v>119</v>
      </c>
      <c r="H132" s="64">
        <v>350</v>
      </c>
      <c r="I132" s="64">
        <v>3581038</v>
      </c>
      <c r="J132" s="64">
        <v>2</v>
      </c>
      <c r="K132" s="64">
        <v>12</v>
      </c>
      <c r="L132" s="64">
        <v>3784</v>
      </c>
      <c r="M132" s="64">
        <v>0</v>
      </c>
      <c r="N132" s="64">
        <v>0</v>
      </c>
      <c r="O132" s="64">
        <v>0</v>
      </c>
      <c r="P132" s="64">
        <v>808</v>
      </c>
      <c r="Q132" s="64">
        <v>9759</v>
      </c>
      <c r="R132" s="64">
        <v>18094488</v>
      </c>
      <c r="S132" s="64">
        <v>0</v>
      </c>
      <c r="T132" s="64">
        <v>110</v>
      </c>
      <c r="U132" s="64">
        <v>165000</v>
      </c>
    </row>
    <row r="133" spans="1:21" s="18" customFormat="1" ht="15.75" customHeight="1" x14ac:dyDescent="0.2">
      <c r="A133" s="76"/>
      <c r="B133" s="22" t="s">
        <v>211</v>
      </c>
      <c r="C133" s="23" t="s">
        <v>163</v>
      </c>
      <c r="D133" s="24">
        <f t="shared" si="1"/>
        <v>899</v>
      </c>
      <c r="E133" s="24">
        <v>9748</v>
      </c>
      <c r="F133" s="24">
        <v>20712152</v>
      </c>
      <c r="G133" s="24">
        <v>109</v>
      </c>
      <c r="H133" s="24">
        <v>320</v>
      </c>
      <c r="I133" s="24">
        <v>3273718</v>
      </c>
      <c r="J133" s="24">
        <v>2</v>
      </c>
      <c r="K133" s="24">
        <v>12</v>
      </c>
      <c r="L133" s="24">
        <v>3784</v>
      </c>
      <c r="M133" s="24">
        <v>0</v>
      </c>
      <c r="N133" s="24">
        <v>0</v>
      </c>
      <c r="O133" s="24">
        <v>0</v>
      </c>
      <c r="P133" s="24">
        <v>788</v>
      </c>
      <c r="Q133" s="24">
        <v>9306</v>
      </c>
      <c r="R133" s="24">
        <v>17269650</v>
      </c>
      <c r="S133" s="24">
        <v>0</v>
      </c>
      <c r="T133" s="24">
        <v>110</v>
      </c>
      <c r="U133" s="24">
        <v>165000</v>
      </c>
    </row>
    <row r="134" spans="1:21" s="18" customFormat="1" ht="15.75" customHeight="1" x14ac:dyDescent="0.2">
      <c r="A134" s="76"/>
      <c r="B134" s="21" t="s">
        <v>248</v>
      </c>
      <c r="C134" s="23" t="s">
        <v>164</v>
      </c>
      <c r="D134" s="24">
        <f t="shared" si="1"/>
        <v>880</v>
      </c>
      <c r="E134" s="24">
        <v>9577</v>
      </c>
      <c r="F134" s="24">
        <v>20265524</v>
      </c>
      <c r="G134" s="24">
        <v>104</v>
      </c>
      <c r="H134" s="24">
        <v>305</v>
      </c>
      <c r="I134" s="24">
        <v>3120058</v>
      </c>
      <c r="J134" s="24">
        <v>2</v>
      </c>
      <c r="K134" s="24">
        <v>12</v>
      </c>
      <c r="L134" s="24">
        <v>3784</v>
      </c>
      <c r="M134" s="24">
        <v>0</v>
      </c>
      <c r="N134" s="24">
        <v>0</v>
      </c>
      <c r="O134" s="24">
        <v>0</v>
      </c>
      <c r="P134" s="24">
        <v>774</v>
      </c>
      <c r="Q134" s="24">
        <v>9150</v>
      </c>
      <c r="R134" s="24">
        <v>16976682</v>
      </c>
      <c r="S134" s="24">
        <v>0</v>
      </c>
      <c r="T134" s="24">
        <v>110</v>
      </c>
      <c r="U134" s="24">
        <v>165000</v>
      </c>
    </row>
    <row r="135" spans="1:21" s="18" customFormat="1" ht="15.75" customHeight="1" x14ac:dyDescent="0.2">
      <c r="A135" s="76"/>
      <c r="B135" s="21" t="s">
        <v>212</v>
      </c>
      <c r="C135" s="23" t="s">
        <v>165</v>
      </c>
      <c r="D135" s="24">
        <f t="shared" si="1"/>
        <v>19</v>
      </c>
      <c r="E135" s="24">
        <v>171</v>
      </c>
      <c r="F135" s="24">
        <v>446628</v>
      </c>
      <c r="G135" s="24">
        <v>5</v>
      </c>
      <c r="H135" s="24">
        <v>15</v>
      </c>
      <c r="I135" s="24">
        <v>153660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14</v>
      </c>
      <c r="Q135" s="24">
        <v>156</v>
      </c>
      <c r="R135" s="24">
        <v>292968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166</v>
      </c>
      <c r="D136" s="24">
        <f t="shared" si="1"/>
        <v>9</v>
      </c>
      <c r="E136" s="24">
        <v>195</v>
      </c>
      <c r="F136" s="24">
        <v>428224</v>
      </c>
      <c r="G136" s="24">
        <v>3</v>
      </c>
      <c r="H136" s="24">
        <v>9</v>
      </c>
      <c r="I136" s="24">
        <v>92196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6</v>
      </c>
      <c r="Q136" s="24">
        <v>186</v>
      </c>
      <c r="R136" s="24">
        <v>336028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221</v>
      </c>
      <c r="C137" s="26" t="s">
        <v>167</v>
      </c>
      <c r="D137" s="27">
        <f t="shared" si="1"/>
        <v>21</v>
      </c>
      <c r="E137" s="27">
        <v>288</v>
      </c>
      <c r="F137" s="27">
        <v>703934</v>
      </c>
      <c r="G137" s="27">
        <v>7</v>
      </c>
      <c r="H137" s="27">
        <v>21</v>
      </c>
      <c r="I137" s="27">
        <v>215124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14</v>
      </c>
      <c r="Q137" s="27">
        <v>267</v>
      </c>
      <c r="R137" s="27">
        <v>488810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2" t="s">
        <v>224</v>
      </c>
      <c r="B138" s="73"/>
      <c r="C138" s="15" t="s">
        <v>174</v>
      </c>
      <c r="D138" s="16">
        <f t="shared" si="1"/>
        <v>1422</v>
      </c>
      <c r="E138" s="16">
        <v>10724</v>
      </c>
      <c r="F138" s="16">
        <v>36776499</v>
      </c>
      <c r="G138" s="16">
        <v>505</v>
      </c>
      <c r="H138" s="16">
        <v>1515</v>
      </c>
      <c r="I138" s="16">
        <v>15017012</v>
      </c>
      <c r="J138" s="16">
        <v>4</v>
      </c>
      <c r="K138" s="16">
        <v>4</v>
      </c>
      <c r="L138" s="16">
        <v>76341</v>
      </c>
      <c r="M138" s="16">
        <v>2</v>
      </c>
      <c r="N138" s="16">
        <v>2</v>
      </c>
      <c r="O138" s="16">
        <v>90000</v>
      </c>
      <c r="P138" s="16">
        <v>911</v>
      </c>
      <c r="Q138" s="16">
        <v>9203</v>
      </c>
      <c r="R138" s="16">
        <v>21593146</v>
      </c>
      <c r="S138" s="16">
        <v>0</v>
      </c>
      <c r="T138" s="16">
        <v>0</v>
      </c>
      <c r="U138" s="16">
        <v>0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125</v>
      </c>
      <c r="D139" s="64">
        <f t="shared" si="1"/>
        <v>236</v>
      </c>
      <c r="E139" s="64">
        <v>1834</v>
      </c>
      <c r="F139" s="64">
        <v>5735885</v>
      </c>
      <c r="G139" s="64">
        <v>68</v>
      </c>
      <c r="H139" s="64">
        <v>204</v>
      </c>
      <c r="I139" s="64">
        <v>1920428</v>
      </c>
      <c r="J139" s="64">
        <v>1</v>
      </c>
      <c r="K139" s="64">
        <v>1</v>
      </c>
      <c r="L139" s="64">
        <v>4653</v>
      </c>
      <c r="M139" s="64">
        <v>0</v>
      </c>
      <c r="N139" s="64">
        <v>0</v>
      </c>
      <c r="O139" s="64">
        <v>0</v>
      </c>
      <c r="P139" s="64">
        <v>167</v>
      </c>
      <c r="Q139" s="64">
        <v>1629</v>
      </c>
      <c r="R139" s="64">
        <v>3810804</v>
      </c>
      <c r="S139" s="64">
        <v>0</v>
      </c>
      <c r="T139" s="64">
        <v>0</v>
      </c>
      <c r="U139" s="64">
        <v>0</v>
      </c>
    </row>
    <row r="140" spans="1:21" s="18" customFormat="1" ht="15.75" customHeight="1" x14ac:dyDescent="0.2">
      <c r="A140" s="92"/>
      <c r="B140" s="19" t="s">
        <v>211</v>
      </c>
      <c r="C140" s="42" t="s">
        <v>163</v>
      </c>
      <c r="D140" s="20">
        <f t="shared" si="1"/>
        <v>219</v>
      </c>
      <c r="E140" s="20">
        <v>1706</v>
      </c>
      <c r="F140" s="20">
        <v>5340589</v>
      </c>
      <c r="G140" s="20">
        <v>64</v>
      </c>
      <c r="H140" s="20">
        <v>192</v>
      </c>
      <c r="I140" s="20">
        <v>1797500</v>
      </c>
      <c r="J140" s="20">
        <v>1</v>
      </c>
      <c r="K140" s="20">
        <v>1</v>
      </c>
      <c r="L140" s="20">
        <v>4653</v>
      </c>
      <c r="M140" s="20">
        <v>0</v>
      </c>
      <c r="N140" s="20">
        <v>0</v>
      </c>
      <c r="O140" s="20">
        <v>0</v>
      </c>
      <c r="P140" s="20">
        <v>154</v>
      </c>
      <c r="Q140" s="20">
        <v>1513</v>
      </c>
      <c r="R140" s="20">
        <v>3538436</v>
      </c>
      <c r="S140" s="20">
        <v>0</v>
      </c>
      <c r="T140" s="20">
        <v>0</v>
      </c>
      <c r="U140" s="20">
        <v>0</v>
      </c>
    </row>
    <row r="141" spans="1:21" s="18" customFormat="1" ht="15.75" customHeight="1" x14ac:dyDescent="0.2">
      <c r="A141" s="92"/>
      <c r="B141" s="21" t="s">
        <v>248</v>
      </c>
      <c r="C141" s="42" t="s">
        <v>164</v>
      </c>
      <c r="D141" s="20">
        <f t="shared" si="1"/>
        <v>219</v>
      </c>
      <c r="E141" s="20">
        <v>1706</v>
      </c>
      <c r="F141" s="20">
        <v>5340589</v>
      </c>
      <c r="G141" s="20">
        <v>64</v>
      </c>
      <c r="H141" s="20">
        <v>192</v>
      </c>
      <c r="I141" s="20">
        <v>1797500</v>
      </c>
      <c r="J141" s="20">
        <v>1</v>
      </c>
      <c r="K141" s="20">
        <v>1</v>
      </c>
      <c r="L141" s="20">
        <v>4653</v>
      </c>
      <c r="M141" s="20">
        <v>0</v>
      </c>
      <c r="N141" s="20">
        <v>0</v>
      </c>
      <c r="O141" s="20">
        <v>0</v>
      </c>
      <c r="P141" s="20">
        <v>154</v>
      </c>
      <c r="Q141" s="20">
        <v>1513</v>
      </c>
      <c r="R141" s="20">
        <v>3538436</v>
      </c>
      <c r="S141" s="20">
        <v>0</v>
      </c>
      <c r="T141" s="20">
        <v>0</v>
      </c>
      <c r="U141" s="20">
        <v>0</v>
      </c>
    </row>
    <row r="142" spans="1:21" s="18" customFormat="1" ht="15.75" customHeight="1" x14ac:dyDescent="0.2">
      <c r="A142" s="92"/>
      <c r="B142" s="21" t="s">
        <v>212</v>
      </c>
      <c r="C142" s="42" t="s">
        <v>165</v>
      </c>
      <c r="D142" s="20">
        <f t="shared" si="1"/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166</v>
      </c>
      <c r="D143" s="20">
        <f t="shared" si="1"/>
        <v>4</v>
      </c>
      <c r="E143" s="20">
        <v>23</v>
      </c>
      <c r="F143" s="20">
        <v>77692</v>
      </c>
      <c r="G143" s="20">
        <v>1</v>
      </c>
      <c r="H143" s="20">
        <v>3</v>
      </c>
      <c r="I143" s="20">
        <v>30732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3</v>
      </c>
      <c r="Q143" s="20">
        <v>20</v>
      </c>
      <c r="R143" s="20">
        <v>46960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167</v>
      </c>
      <c r="D144" s="20">
        <f t="shared" si="1"/>
        <v>13</v>
      </c>
      <c r="E144" s="20">
        <v>105</v>
      </c>
      <c r="F144" s="20">
        <v>317604</v>
      </c>
      <c r="G144" s="20">
        <v>3</v>
      </c>
      <c r="H144" s="20">
        <v>9</v>
      </c>
      <c r="I144" s="20">
        <v>92196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10</v>
      </c>
      <c r="Q144" s="20">
        <v>96</v>
      </c>
      <c r="R144" s="20">
        <v>225408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125</v>
      </c>
      <c r="D145" s="64">
        <f t="shared" si="1"/>
        <v>1186</v>
      </c>
      <c r="E145" s="64">
        <v>8890</v>
      </c>
      <c r="F145" s="64">
        <v>31040614</v>
      </c>
      <c r="G145" s="64">
        <v>437</v>
      </c>
      <c r="H145" s="64">
        <v>1311</v>
      </c>
      <c r="I145" s="64">
        <v>13096584</v>
      </c>
      <c r="J145" s="64">
        <v>3</v>
      </c>
      <c r="K145" s="64">
        <v>3</v>
      </c>
      <c r="L145" s="64">
        <v>71688</v>
      </c>
      <c r="M145" s="64">
        <v>2</v>
      </c>
      <c r="N145" s="64">
        <v>2</v>
      </c>
      <c r="O145" s="64">
        <v>90000</v>
      </c>
      <c r="P145" s="64">
        <v>744</v>
      </c>
      <c r="Q145" s="64">
        <v>7574</v>
      </c>
      <c r="R145" s="64">
        <v>17782342</v>
      </c>
      <c r="S145" s="64">
        <v>0</v>
      </c>
      <c r="T145" s="64">
        <v>0</v>
      </c>
      <c r="U145" s="6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163</v>
      </c>
      <c r="D146" s="24">
        <f t="shared" si="1"/>
        <v>1177</v>
      </c>
      <c r="E146" s="24">
        <v>8860</v>
      </c>
      <c r="F146" s="24">
        <v>30840883</v>
      </c>
      <c r="G146" s="24">
        <v>432</v>
      </c>
      <c r="H146" s="24">
        <v>1296</v>
      </c>
      <c r="I146" s="24">
        <v>12962924</v>
      </c>
      <c r="J146" s="24">
        <v>2</v>
      </c>
      <c r="K146" s="24">
        <v>2</v>
      </c>
      <c r="L146" s="24">
        <v>38489</v>
      </c>
      <c r="M146" s="24">
        <v>2</v>
      </c>
      <c r="N146" s="24">
        <v>2</v>
      </c>
      <c r="O146" s="24">
        <v>90000</v>
      </c>
      <c r="P146" s="24">
        <v>741</v>
      </c>
      <c r="Q146" s="24">
        <v>7560</v>
      </c>
      <c r="R146" s="24">
        <v>17749470</v>
      </c>
      <c r="S146" s="24">
        <v>0</v>
      </c>
      <c r="T146" s="24">
        <v>0</v>
      </c>
      <c r="U146" s="24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164</v>
      </c>
      <c r="D147" s="24">
        <f t="shared" si="1"/>
        <v>1152</v>
      </c>
      <c r="E147" s="24">
        <v>8671</v>
      </c>
      <c r="F147" s="24">
        <v>30127855</v>
      </c>
      <c r="G147" s="24">
        <v>420</v>
      </c>
      <c r="H147" s="24">
        <v>1260</v>
      </c>
      <c r="I147" s="24">
        <v>12609140</v>
      </c>
      <c r="J147" s="24">
        <v>2</v>
      </c>
      <c r="K147" s="24">
        <v>2</v>
      </c>
      <c r="L147" s="24">
        <v>38489</v>
      </c>
      <c r="M147" s="24">
        <v>2</v>
      </c>
      <c r="N147" s="24">
        <v>2</v>
      </c>
      <c r="O147" s="24">
        <v>90000</v>
      </c>
      <c r="P147" s="24">
        <v>728</v>
      </c>
      <c r="Q147" s="24">
        <v>7407</v>
      </c>
      <c r="R147" s="24">
        <v>17390226</v>
      </c>
      <c r="S147" s="24">
        <v>0</v>
      </c>
      <c r="T147" s="24">
        <v>0</v>
      </c>
      <c r="U147" s="24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165</v>
      </c>
      <c r="D148" s="24">
        <f t="shared" si="1"/>
        <v>25</v>
      </c>
      <c r="E148" s="24">
        <v>189</v>
      </c>
      <c r="F148" s="24">
        <v>713028</v>
      </c>
      <c r="G148" s="24">
        <v>12</v>
      </c>
      <c r="H148" s="24">
        <v>36</v>
      </c>
      <c r="I148" s="24">
        <v>353784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13</v>
      </c>
      <c r="Q148" s="24">
        <v>153</v>
      </c>
      <c r="R148" s="24">
        <v>359244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166</v>
      </c>
      <c r="D149" s="24">
        <f t="shared" si="1"/>
        <v>7</v>
      </c>
      <c r="E149" s="24">
        <v>21</v>
      </c>
      <c r="F149" s="24">
        <v>154911</v>
      </c>
      <c r="G149" s="24">
        <v>4</v>
      </c>
      <c r="H149" s="24">
        <v>12</v>
      </c>
      <c r="I149" s="24">
        <v>102928</v>
      </c>
      <c r="J149" s="24">
        <v>1</v>
      </c>
      <c r="K149" s="24">
        <v>1</v>
      </c>
      <c r="L149" s="24">
        <v>33199</v>
      </c>
      <c r="M149" s="24">
        <v>0</v>
      </c>
      <c r="N149" s="24">
        <v>0</v>
      </c>
      <c r="O149" s="24">
        <v>0</v>
      </c>
      <c r="P149" s="24">
        <v>2</v>
      </c>
      <c r="Q149" s="24">
        <v>8</v>
      </c>
      <c r="R149" s="24">
        <v>18784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167</v>
      </c>
      <c r="D150" s="27">
        <f t="shared" si="1"/>
        <v>2</v>
      </c>
      <c r="E150" s="27">
        <v>9</v>
      </c>
      <c r="F150" s="27">
        <v>44820</v>
      </c>
      <c r="G150" s="27">
        <v>1</v>
      </c>
      <c r="H150" s="27">
        <v>3</v>
      </c>
      <c r="I150" s="27">
        <v>30732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</v>
      </c>
      <c r="Q150" s="27">
        <v>6</v>
      </c>
      <c r="R150" s="27">
        <v>14088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225</v>
      </c>
      <c r="B151" s="73"/>
      <c r="C151" s="15" t="s">
        <v>175</v>
      </c>
      <c r="D151" s="16">
        <f t="shared" si="1"/>
        <v>1362</v>
      </c>
      <c r="E151" s="16">
        <v>13028</v>
      </c>
      <c r="F151" s="16">
        <v>28610690</v>
      </c>
      <c r="G151" s="16">
        <v>192</v>
      </c>
      <c r="H151" s="16">
        <v>576</v>
      </c>
      <c r="I151" s="16">
        <v>5493544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1105</v>
      </c>
      <c r="Q151" s="16">
        <v>11757</v>
      </c>
      <c r="R151" s="16">
        <v>22079646</v>
      </c>
      <c r="S151" s="16">
        <v>65</v>
      </c>
      <c r="T151" s="16">
        <v>695</v>
      </c>
      <c r="U151" s="16">
        <v>1037500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125</v>
      </c>
      <c r="D152" s="64">
        <f t="shared" si="1"/>
        <v>230</v>
      </c>
      <c r="E152" s="64">
        <v>2161</v>
      </c>
      <c r="F152" s="64">
        <v>4697728</v>
      </c>
      <c r="G152" s="64">
        <v>28</v>
      </c>
      <c r="H152" s="64">
        <v>84</v>
      </c>
      <c r="I152" s="64">
        <v>828496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193</v>
      </c>
      <c r="Q152" s="64">
        <v>1994</v>
      </c>
      <c r="R152" s="64">
        <v>3744732</v>
      </c>
      <c r="S152" s="64">
        <v>9</v>
      </c>
      <c r="T152" s="64">
        <v>83</v>
      </c>
      <c r="U152" s="64">
        <v>124500</v>
      </c>
    </row>
    <row r="153" spans="1:21" s="18" customFormat="1" ht="15.75" customHeight="1" x14ac:dyDescent="0.2">
      <c r="A153" s="92"/>
      <c r="B153" s="19" t="s">
        <v>211</v>
      </c>
      <c r="C153" s="42" t="s">
        <v>163</v>
      </c>
      <c r="D153" s="20">
        <f t="shared" si="1"/>
        <v>227</v>
      </c>
      <c r="E153" s="20">
        <v>2152</v>
      </c>
      <c r="F153" s="20">
        <v>4680826</v>
      </c>
      <c r="G153" s="20">
        <v>28</v>
      </c>
      <c r="H153" s="20">
        <v>84</v>
      </c>
      <c r="I153" s="20">
        <v>828496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190</v>
      </c>
      <c r="Q153" s="20">
        <v>1985</v>
      </c>
      <c r="R153" s="20">
        <v>3727830</v>
      </c>
      <c r="S153" s="20">
        <v>9</v>
      </c>
      <c r="T153" s="20">
        <v>83</v>
      </c>
      <c r="U153" s="20">
        <v>124500</v>
      </c>
    </row>
    <row r="154" spans="1:21" s="18" customFormat="1" ht="15.75" customHeight="1" x14ac:dyDescent="0.2">
      <c r="A154" s="92"/>
      <c r="B154" s="21" t="s">
        <v>248</v>
      </c>
      <c r="C154" s="42" t="s">
        <v>164</v>
      </c>
      <c r="D154" s="20">
        <f t="shared" si="1"/>
        <v>209</v>
      </c>
      <c r="E154" s="20">
        <v>1930</v>
      </c>
      <c r="F154" s="20">
        <v>4263910</v>
      </c>
      <c r="G154" s="20">
        <v>28</v>
      </c>
      <c r="H154" s="20">
        <v>84</v>
      </c>
      <c r="I154" s="20">
        <v>828496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172</v>
      </c>
      <c r="Q154" s="20">
        <v>1763</v>
      </c>
      <c r="R154" s="20">
        <v>3310914</v>
      </c>
      <c r="S154" s="20">
        <v>9</v>
      </c>
      <c r="T154" s="20">
        <v>83</v>
      </c>
      <c r="U154" s="20">
        <v>124500</v>
      </c>
    </row>
    <row r="155" spans="1:21" s="18" customFormat="1" ht="15.75" customHeight="1" x14ac:dyDescent="0.2">
      <c r="A155" s="92"/>
      <c r="B155" s="21" t="s">
        <v>212</v>
      </c>
      <c r="C155" s="42" t="s">
        <v>165</v>
      </c>
      <c r="D155" s="20">
        <f t="shared" si="1"/>
        <v>18</v>
      </c>
      <c r="E155" s="20">
        <v>222</v>
      </c>
      <c r="F155" s="20">
        <v>416916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18</v>
      </c>
      <c r="Q155" s="20">
        <v>222</v>
      </c>
      <c r="R155" s="20">
        <v>416916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92"/>
      <c r="B156" s="19" t="s">
        <v>333</v>
      </c>
      <c r="C156" s="42" t="s">
        <v>166</v>
      </c>
      <c r="D156" s="20">
        <f t="shared" si="1"/>
        <v>3</v>
      </c>
      <c r="E156" s="20">
        <v>9</v>
      </c>
      <c r="F156" s="20">
        <v>16902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3</v>
      </c>
      <c r="Q156" s="20">
        <v>9</v>
      </c>
      <c r="R156" s="20">
        <v>16902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92"/>
      <c r="B157" s="19" t="s">
        <v>221</v>
      </c>
      <c r="C157" s="42" t="s">
        <v>167</v>
      </c>
      <c r="D157" s="20">
        <f t="shared" si="1"/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125</v>
      </c>
      <c r="D158" s="64">
        <f t="shared" si="1"/>
        <v>1132</v>
      </c>
      <c r="E158" s="64">
        <v>10867</v>
      </c>
      <c r="F158" s="64">
        <v>23912962</v>
      </c>
      <c r="G158" s="64">
        <v>164</v>
      </c>
      <c r="H158" s="64">
        <v>492</v>
      </c>
      <c r="I158" s="64">
        <v>4665048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912</v>
      </c>
      <c r="Q158" s="64">
        <v>9763</v>
      </c>
      <c r="R158" s="64">
        <v>18334914</v>
      </c>
      <c r="S158" s="64">
        <v>56</v>
      </c>
      <c r="T158" s="64">
        <v>612</v>
      </c>
      <c r="U158" s="64">
        <v>913000</v>
      </c>
    </row>
    <row r="159" spans="1:21" s="18" customFormat="1" ht="15.75" customHeight="1" x14ac:dyDescent="0.2">
      <c r="A159" s="76"/>
      <c r="B159" s="22" t="s">
        <v>211</v>
      </c>
      <c r="C159" s="23" t="s">
        <v>163</v>
      </c>
      <c r="D159" s="24">
        <f t="shared" si="1"/>
        <v>1118</v>
      </c>
      <c r="E159" s="24">
        <v>10755</v>
      </c>
      <c r="F159" s="24">
        <v>23591672</v>
      </c>
      <c r="G159" s="24">
        <v>159</v>
      </c>
      <c r="H159" s="24">
        <v>477</v>
      </c>
      <c r="I159" s="24">
        <v>4521388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904</v>
      </c>
      <c r="Q159" s="24">
        <v>9678</v>
      </c>
      <c r="R159" s="24">
        <v>18175284</v>
      </c>
      <c r="S159" s="24">
        <v>55</v>
      </c>
      <c r="T159" s="24">
        <v>600</v>
      </c>
      <c r="U159" s="24">
        <v>895000</v>
      </c>
    </row>
    <row r="160" spans="1:21" s="18" customFormat="1" ht="15.75" customHeight="1" x14ac:dyDescent="0.2">
      <c r="A160" s="76"/>
      <c r="B160" s="21" t="s">
        <v>248</v>
      </c>
      <c r="C160" s="23" t="s">
        <v>164</v>
      </c>
      <c r="D160" s="24">
        <f t="shared" si="1"/>
        <v>1008</v>
      </c>
      <c r="E160" s="24">
        <v>9711</v>
      </c>
      <c r="F160" s="24">
        <v>21381474</v>
      </c>
      <c r="G160" s="24">
        <v>148</v>
      </c>
      <c r="H160" s="24">
        <v>444</v>
      </c>
      <c r="I160" s="24">
        <v>4208336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806</v>
      </c>
      <c r="Q160" s="24">
        <v>8671</v>
      </c>
      <c r="R160" s="24">
        <v>16284138</v>
      </c>
      <c r="S160" s="24">
        <v>54</v>
      </c>
      <c r="T160" s="24">
        <v>596</v>
      </c>
      <c r="U160" s="24">
        <v>889000</v>
      </c>
    </row>
    <row r="161" spans="1:21" s="18" customFormat="1" ht="15.75" customHeight="1" x14ac:dyDescent="0.2">
      <c r="A161" s="76"/>
      <c r="B161" s="21" t="s">
        <v>212</v>
      </c>
      <c r="C161" s="23" t="s">
        <v>165</v>
      </c>
      <c r="D161" s="24">
        <f t="shared" si="1"/>
        <v>110</v>
      </c>
      <c r="E161" s="24">
        <v>1044</v>
      </c>
      <c r="F161" s="24">
        <v>2210198</v>
      </c>
      <c r="G161" s="24">
        <v>11</v>
      </c>
      <c r="H161" s="24">
        <v>33</v>
      </c>
      <c r="I161" s="24">
        <v>313052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98</v>
      </c>
      <c r="Q161" s="24">
        <v>1007</v>
      </c>
      <c r="R161" s="24">
        <v>1891146</v>
      </c>
      <c r="S161" s="24">
        <v>1</v>
      </c>
      <c r="T161" s="24">
        <v>4</v>
      </c>
      <c r="U161" s="24">
        <v>6000</v>
      </c>
    </row>
    <row r="162" spans="1:21" s="18" customFormat="1" ht="15.75" customHeight="1" x14ac:dyDescent="0.2">
      <c r="A162" s="76"/>
      <c r="B162" s="22" t="s">
        <v>333</v>
      </c>
      <c r="C162" s="23" t="s">
        <v>166</v>
      </c>
      <c r="D162" s="24">
        <f t="shared" si="1"/>
        <v>3</v>
      </c>
      <c r="E162" s="24">
        <v>21</v>
      </c>
      <c r="F162" s="24">
        <v>89634</v>
      </c>
      <c r="G162" s="24">
        <v>2</v>
      </c>
      <c r="H162" s="24">
        <v>6</v>
      </c>
      <c r="I162" s="24">
        <v>61464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1</v>
      </c>
      <c r="Q162" s="24">
        <v>15</v>
      </c>
      <c r="R162" s="24">
        <v>28170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167</v>
      </c>
      <c r="D163" s="27">
        <f t="shared" si="1"/>
        <v>11</v>
      </c>
      <c r="E163" s="27">
        <v>91</v>
      </c>
      <c r="F163" s="27">
        <v>231656</v>
      </c>
      <c r="G163" s="27">
        <v>3</v>
      </c>
      <c r="H163" s="27">
        <v>9</v>
      </c>
      <c r="I163" s="27">
        <v>82196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7</v>
      </c>
      <c r="Q163" s="27">
        <v>70</v>
      </c>
      <c r="R163" s="27">
        <v>131460</v>
      </c>
      <c r="S163" s="27">
        <v>1</v>
      </c>
      <c r="T163" s="27">
        <v>12</v>
      </c>
      <c r="U163" s="27">
        <v>18000</v>
      </c>
    </row>
    <row r="164" spans="1:21" ht="15.75" customHeight="1" x14ac:dyDescent="0.2">
      <c r="A164" s="72" t="s">
        <v>226</v>
      </c>
      <c r="B164" s="73"/>
      <c r="C164" s="15" t="s">
        <v>176</v>
      </c>
      <c r="D164" s="16">
        <f t="shared" si="1"/>
        <v>873</v>
      </c>
      <c r="E164" s="16">
        <v>8374</v>
      </c>
      <c r="F164" s="16">
        <v>19008432</v>
      </c>
      <c r="G164" s="16">
        <v>132</v>
      </c>
      <c r="H164" s="16">
        <v>396</v>
      </c>
      <c r="I164" s="16">
        <v>4041624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736</v>
      </c>
      <c r="Q164" s="16">
        <v>7936</v>
      </c>
      <c r="R164" s="16">
        <v>14903808</v>
      </c>
      <c r="S164" s="16">
        <v>5</v>
      </c>
      <c r="T164" s="16">
        <v>42</v>
      </c>
      <c r="U164" s="16">
        <v>63000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125</v>
      </c>
      <c r="D165" s="64">
        <f t="shared" si="1"/>
        <v>161</v>
      </c>
      <c r="E165" s="64">
        <v>1540</v>
      </c>
      <c r="F165" s="64">
        <v>3265566</v>
      </c>
      <c r="G165" s="64">
        <v>15</v>
      </c>
      <c r="H165" s="64">
        <v>45</v>
      </c>
      <c r="I165" s="64">
        <v>460980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145</v>
      </c>
      <c r="Q165" s="64">
        <v>1487</v>
      </c>
      <c r="R165" s="64">
        <v>2792586</v>
      </c>
      <c r="S165" s="64">
        <v>1</v>
      </c>
      <c r="T165" s="64">
        <v>8</v>
      </c>
      <c r="U165" s="64">
        <v>12000</v>
      </c>
    </row>
    <row r="166" spans="1:21" s="18" customFormat="1" ht="15.75" customHeight="1" x14ac:dyDescent="0.2">
      <c r="A166" s="92"/>
      <c r="B166" s="19" t="s">
        <v>211</v>
      </c>
      <c r="C166" s="42" t="s">
        <v>163</v>
      </c>
      <c r="D166" s="20">
        <f t="shared" si="1"/>
        <v>151</v>
      </c>
      <c r="E166" s="20">
        <v>1465</v>
      </c>
      <c r="F166" s="20">
        <v>3051690</v>
      </c>
      <c r="G166" s="20">
        <v>12</v>
      </c>
      <c r="H166" s="20">
        <v>36</v>
      </c>
      <c r="I166" s="20">
        <v>368784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138</v>
      </c>
      <c r="Q166" s="20">
        <v>1427</v>
      </c>
      <c r="R166" s="20">
        <v>2679906</v>
      </c>
      <c r="S166" s="20">
        <v>1</v>
      </c>
      <c r="T166" s="20">
        <v>2</v>
      </c>
      <c r="U166" s="20">
        <v>3000</v>
      </c>
    </row>
    <row r="167" spans="1:21" s="18" customFormat="1" ht="15.75" customHeight="1" x14ac:dyDescent="0.2">
      <c r="A167" s="92"/>
      <c r="B167" s="21" t="s">
        <v>248</v>
      </c>
      <c r="C167" s="42" t="s">
        <v>164</v>
      </c>
      <c r="D167" s="20">
        <f t="shared" si="1"/>
        <v>150</v>
      </c>
      <c r="E167" s="20">
        <v>1454</v>
      </c>
      <c r="F167" s="20">
        <v>3031032</v>
      </c>
      <c r="G167" s="20">
        <v>12</v>
      </c>
      <c r="H167" s="20">
        <v>36</v>
      </c>
      <c r="I167" s="20">
        <v>368784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137</v>
      </c>
      <c r="Q167" s="20">
        <v>1416</v>
      </c>
      <c r="R167" s="20">
        <v>2659248</v>
      </c>
      <c r="S167" s="20">
        <v>1</v>
      </c>
      <c r="T167" s="20">
        <v>2</v>
      </c>
      <c r="U167" s="20">
        <v>3000</v>
      </c>
    </row>
    <row r="168" spans="1:21" s="18" customFormat="1" ht="15.75" customHeight="1" x14ac:dyDescent="0.2">
      <c r="A168" s="92"/>
      <c r="B168" s="21" t="s">
        <v>212</v>
      </c>
      <c r="C168" s="42" t="s">
        <v>165</v>
      </c>
      <c r="D168" s="20">
        <f t="shared" si="1"/>
        <v>1</v>
      </c>
      <c r="E168" s="20">
        <v>11</v>
      </c>
      <c r="F168" s="20">
        <v>20658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11</v>
      </c>
      <c r="R168" s="20">
        <v>20658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166</v>
      </c>
      <c r="D169" s="20">
        <f t="shared" si="1"/>
        <v>3</v>
      </c>
      <c r="E169" s="20">
        <v>24</v>
      </c>
      <c r="F169" s="20">
        <v>67902</v>
      </c>
      <c r="G169" s="20">
        <v>1</v>
      </c>
      <c r="H169" s="20">
        <v>3</v>
      </c>
      <c r="I169" s="20">
        <v>30732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2</v>
      </c>
      <c r="Q169" s="20">
        <v>15</v>
      </c>
      <c r="R169" s="20">
        <v>28170</v>
      </c>
      <c r="S169" s="20">
        <v>0</v>
      </c>
      <c r="T169" s="20">
        <v>6</v>
      </c>
      <c r="U169" s="20">
        <v>9000</v>
      </c>
    </row>
    <row r="170" spans="1:21" s="18" customFormat="1" ht="15.75" customHeight="1" x14ac:dyDescent="0.2">
      <c r="A170" s="92"/>
      <c r="B170" s="19" t="s">
        <v>221</v>
      </c>
      <c r="C170" s="42" t="s">
        <v>167</v>
      </c>
      <c r="D170" s="20">
        <f t="shared" si="1"/>
        <v>7</v>
      </c>
      <c r="E170" s="20">
        <v>51</v>
      </c>
      <c r="F170" s="20">
        <v>145974</v>
      </c>
      <c r="G170" s="20">
        <v>2</v>
      </c>
      <c r="H170" s="20">
        <v>6</v>
      </c>
      <c r="I170" s="20">
        <v>61464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5</v>
      </c>
      <c r="Q170" s="20">
        <v>45</v>
      </c>
      <c r="R170" s="20">
        <v>84510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125</v>
      </c>
      <c r="D171" s="64">
        <f t="shared" si="1"/>
        <v>712</v>
      </c>
      <c r="E171" s="64">
        <v>6834</v>
      </c>
      <c r="F171" s="64">
        <v>15742866</v>
      </c>
      <c r="G171" s="64">
        <v>117</v>
      </c>
      <c r="H171" s="64">
        <v>351</v>
      </c>
      <c r="I171" s="64">
        <v>3580644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591</v>
      </c>
      <c r="Q171" s="64">
        <v>6449</v>
      </c>
      <c r="R171" s="64">
        <v>12111222</v>
      </c>
      <c r="S171" s="64">
        <v>4</v>
      </c>
      <c r="T171" s="64">
        <v>34</v>
      </c>
      <c r="U171" s="64">
        <v>51000</v>
      </c>
    </row>
    <row r="172" spans="1:21" s="18" customFormat="1" ht="15.75" customHeight="1" x14ac:dyDescent="0.2">
      <c r="A172" s="76"/>
      <c r="B172" s="22" t="s">
        <v>211</v>
      </c>
      <c r="C172" s="23" t="s">
        <v>163</v>
      </c>
      <c r="D172" s="24">
        <f t="shared" si="1"/>
        <v>703</v>
      </c>
      <c r="E172" s="24">
        <v>6745</v>
      </c>
      <c r="F172" s="24">
        <v>15504966</v>
      </c>
      <c r="G172" s="24">
        <v>114</v>
      </c>
      <c r="H172" s="24">
        <v>342</v>
      </c>
      <c r="I172" s="24">
        <v>3488448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587</v>
      </c>
      <c r="Q172" s="24">
        <v>6381</v>
      </c>
      <c r="R172" s="24">
        <v>11983518</v>
      </c>
      <c r="S172" s="24">
        <v>2</v>
      </c>
      <c r="T172" s="24">
        <v>22</v>
      </c>
      <c r="U172" s="24">
        <v>33000</v>
      </c>
    </row>
    <row r="173" spans="1:21" s="18" customFormat="1" ht="15.75" customHeight="1" x14ac:dyDescent="0.2">
      <c r="A173" s="76"/>
      <c r="B173" s="21" t="s">
        <v>248</v>
      </c>
      <c r="C173" s="23" t="s">
        <v>164</v>
      </c>
      <c r="D173" s="24">
        <f t="shared" si="1"/>
        <v>699</v>
      </c>
      <c r="E173" s="24">
        <v>6712</v>
      </c>
      <c r="F173" s="24">
        <v>15442992</v>
      </c>
      <c r="G173" s="24">
        <v>114</v>
      </c>
      <c r="H173" s="24">
        <v>342</v>
      </c>
      <c r="I173" s="24">
        <v>3488448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583</v>
      </c>
      <c r="Q173" s="24">
        <v>6348</v>
      </c>
      <c r="R173" s="24">
        <v>11921544</v>
      </c>
      <c r="S173" s="24">
        <v>2</v>
      </c>
      <c r="T173" s="24">
        <v>22</v>
      </c>
      <c r="U173" s="24">
        <v>33000</v>
      </c>
    </row>
    <row r="174" spans="1:21" s="18" customFormat="1" ht="15.75" customHeight="1" x14ac:dyDescent="0.2">
      <c r="A174" s="76"/>
      <c r="B174" s="21" t="s">
        <v>212</v>
      </c>
      <c r="C174" s="23" t="s">
        <v>165</v>
      </c>
      <c r="D174" s="24">
        <f t="shared" si="1"/>
        <v>4</v>
      </c>
      <c r="E174" s="24">
        <v>33</v>
      </c>
      <c r="F174" s="24">
        <v>61974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4</v>
      </c>
      <c r="Q174" s="24">
        <v>33</v>
      </c>
      <c r="R174" s="24">
        <v>61974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166</v>
      </c>
      <c r="D175" s="24">
        <f t="shared" si="1"/>
        <v>3</v>
      </c>
      <c r="E175" s="24">
        <v>25</v>
      </c>
      <c r="F175" s="24">
        <v>97146</v>
      </c>
      <c r="G175" s="24">
        <v>2</v>
      </c>
      <c r="H175" s="24">
        <v>6</v>
      </c>
      <c r="I175" s="24">
        <v>61464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1</v>
      </c>
      <c r="Q175" s="24">
        <v>19</v>
      </c>
      <c r="R175" s="24">
        <v>35682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221</v>
      </c>
      <c r="C176" s="26" t="s">
        <v>167</v>
      </c>
      <c r="D176" s="27">
        <f t="shared" ref="D176:D239" si="2">SUM(G176,J176,M176,P176,S176)</f>
        <v>6</v>
      </c>
      <c r="E176" s="27">
        <v>64</v>
      </c>
      <c r="F176" s="27">
        <v>140754</v>
      </c>
      <c r="G176" s="27">
        <v>1</v>
      </c>
      <c r="H176" s="27">
        <v>3</v>
      </c>
      <c r="I176" s="27">
        <v>30732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3</v>
      </c>
      <c r="Q176" s="27">
        <v>49</v>
      </c>
      <c r="R176" s="27">
        <v>92022</v>
      </c>
      <c r="S176" s="27">
        <v>2</v>
      </c>
      <c r="T176" s="27">
        <v>12</v>
      </c>
      <c r="U176" s="27">
        <v>18000</v>
      </c>
    </row>
    <row r="177" spans="1:21" ht="15.75" customHeight="1" x14ac:dyDescent="0.2">
      <c r="A177" s="72" t="s">
        <v>227</v>
      </c>
      <c r="B177" s="73"/>
      <c r="C177" s="15" t="s">
        <v>177</v>
      </c>
      <c r="D177" s="16">
        <f t="shared" si="2"/>
        <v>576</v>
      </c>
      <c r="E177" s="16">
        <v>6357</v>
      </c>
      <c r="F177" s="16">
        <v>14002662</v>
      </c>
      <c r="G177" s="16">
        <v>90</v>
      </c>
      <c r="H177" s="16">
        <v>267</v>
      </c>
      <c r="I177" s="16">
        <v>2576604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486</v>
      </c>
      <c r="Q177" s="16">
        <v>6061</v>
      </c>
      <c r="R177" s="16">
        <v>11382558</v>
      </c>
      <c r="S177" s="16">
        <v>0</v>
      </c>
      <c r="T177" s="16">
        <v>29</v>
      </c>
      <c r="U177" s="16">
        <v>43500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125</v>
      </c>
      <c r="D178" s="64">
        <f t="shared" si="2"/>
        <v>77</v>
      </c>
      <c r="E178" s="64">
        <v>761</v>
      </c>
      <c r="F178" s="64">
        <v>1570988</v>
      </c>
      <c r="G178" s="64">
        <v>8</v>
      </c>
      <c r="H178" s="64">
        <v>21</v>
      </c>
      <c r="I178" s="64">
        <v>181268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69</v>
      </c>
      <c r="Q178" s="64">
        <v>740</v>
      </c>
      <c r="R178" s="64">
        <v>1389720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92"/>
      <c r="B179" s="19" t="s">
        <v>211</v>
      </c>
      <c r="C179" s="42" t="s">
        <v>163</v>
      </c>
      <c r="D179" s="20">
        <f t="shared" si="2"/>
        <v>77</v>
      </c>
      <c r="E179" s="20">
        <v>761</v>
      </c>
      <c r="F179" s="20">
        <v>1570988</v>
      </c>
      <c r="G179" s="20">
        <v>8</v>
      </c>
      <c r="H179" s="20">
        <v>21</v>
      </c>
      <c r="I179" s="20">
        <v>181268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69</v>
      </c>
      <c r="Q179" s="20">
        <v>740</v>
      </c>
      <c r="R179" s="20">
        <v>1389720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92"/>
      <c r="B180" s="21" t="s">
        <v>248</v>
      </c>
      <c r="C180" s="42" t="s">
        <v>164</v>
      </c>
      <c r="D180" s="20">
        <f t="shared" si="2"/>
        <v>76</v>
      </c>
      <c r="E180" s="20">
        <v>749</v>
      </c>
      <c r="F180" s="20">
        <v>1548452</v>
      </c>
      <c r="G180" s="20">
        <v>8</v>
      </c>
      <c r="H180" s="20">
        <v>21</v>
      </c>
      <c r="I180" s="20">
        <v>181268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68</v>
      </c>
      <c r="Q180" s="20">
        <v>728</v>
      </c>
      <c r="R180" s="20">
        <v>1367184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92"/>
      <c r="B181" s="21" t="s">
        <v>212</v>
      </c>
      <c r="C181" s="42" t="s">
        <v>165</v>
      </c>
      <c r="D181" s="20">
        <f t="shared" si="2"/>
        <v>1</v>
      </c>
      <c r="E181" s="20">
        <v>12</v>
      </c>
      <c r="F181" s="20">
        <v>22536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</v>
      </c>
      <c r="Q181" s="20">
        <v>12</v>
      </c>
      <c r="R181" s="20">
        <v>22536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166</v>
      </c>
      <c r="D182" s="20">
        <f t="shared" si="2"/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167</v>
      </c>
      <c r="D183" s="20">
        <f t="shared" si="2"/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125</v>
      </c>
      <c r="D184" s="64">
        <f t="shared" si="2"/>
        <v>499</v>
      </c>
      <c r="E184" s="64">
        <v>5596</v>
      </c>
      <c r="F184" s="64">
        <v>12431674</v>
      </c>
      <c r="G184" s="64">
        <v>82</v>
      </c>
      <c r="H184" s="64">
        <v>246</v>
      </c>
      <c r="I184" s="64">
        <v>2395336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417</v>
      </c>
      <c r="Q184" s="64">
        <v>5321</v>
      </c>
      <c r="R184" s="64">
        <v>9992838</v>
      </c>
      <c r="S184" s="64">
        <v>0</v>
      </c>
      <c r="T184" s="64">
        <v>29</v>
      </c>
      <c r="U184" s="64">
        <v>43500</v>
      </c>
    </row>
    <row r="185" spans="1:21" s="18" customFormat="1" ht="15.75" customHeight="1" x14ac:dyDescent="0.2">
      <c r="A185" s="76"/>
      <c r="B185" s="22" t="s">
        <v>211</v>
      </c>
      <c r="C185" s="23" t="s">
        <v>163</v>
      </c>
      <c r="D185" s="24">
        <f t="shared" si="2"/>
        <v>396</v>
      </c>
      <c r="E185" s="24">
        <v>4566</v>
      </c>
      <c r="F185" s="24">
        <v>10277794</v>
      </c>
      <c r="G185" s="24">
        <v>72</v>
      </c>
      <c r="H185" s="24">
        <v>216</v>
      </c>
      <c r="I185" s="24">
        <v>2119456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324</v>
      </c>
      <c r="Q185" s="24">
        <v>4321</v>
      </c>
      <c r="R185" s="24">
        <v>8114838</v>
      </c>
      <c r="S185" s="24">
        <v>0</v>
      </c>
      <c r="T185" s="24">
        <v>29</v>
      </c>
      <c r="U185" s="24">
        <v>43500</v>
      </c>
    </row>
    <row r="186" spans="1:21" s="18" customFormat="1" ht="15.75" customHeight="1" x14ac:dyDescent="0.2">
      <c r="A186" s="76"/>
      <c r="B186" s="21" t="s">
        <v>248</v>
      </c>
      <c r="C186" s="23" t="s">
        <v>164</v>
      </c>
      <c r="D186" s="24">
        <f t="shared" si="2"/>
        <v>377</v>
      </c>
      <c r="E186" s="24">
        <v>4375</v>
      </c>
      <c r="F186" s="24">
        <v>9919096</v>
      </c>
      <c r="G186" s="24">
        <v>72</v>
      </c>
      <c r="H186" s="24">
        <v>216</v>
      </c>
      <c r="I186" s="24">
        <v>2119456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305</v>
      </c>
      <c r="Q186" s="24">
        <v>4130</v>
      </c>
      <c r="R186" s="24">
        <v>7756140</v>
      </c>
      <c r="S186" s="24">
        <v>0</v>
      </c>
      <c r="T186" s="24">
        <v>29</v>
      </c>
      <c r="U186" s="24">
        <v>43500</v>
      </c>
    </row>
    <row r="187" spans="1:21" s="18" customFormat="1" ht="15.75" customHeight="1" x14ac:dyDescent="0.2">
      <c r="A187" s="76"/>
      <c r="B187" s="21" t="s">
        <v>212</v>
      </c>
      <c r="C187" s="23" t="s">
        <v>165</v>
      </c>
      <c r="D187" s="24">
        <f t="shared" si="2"/>
        <v>19</v>
      </c>
      <c r="E187" s="24">
        <v>191</v>
      </c>
      <c r="F187" s="24">
        <v>358698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19</v>
      </c>
      <c r="Q187" s="24">
        <v>191</v>
      </c>
      <c r="R187" s="24">
        <v>358698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333</v>
      </c>
      <c r="C188" s="23" t="s">
        <v>166</v>
      </c>
      <c r="D188" s="24">
        <f t="shared" si="2"/>
        <v>27</v>
      </c>
      <c r="E188" s="24">
        <v>289</v>
      </c>
      <c r="F188" s="24">
        <v>622414</v>
      </c>
      <c r="G188" s="24">
        <v>4</v>
      </c>
      <c r="H188" s="24">
        <v>12</v>
      </c>
      <c r="I188" s="24">
        <v>102208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23</v>
      </c>
      <c r="Q188" s="24">
        <v>277</v>
      </c>
      <c r="R188" s="24">
        <v>520206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221</v>
      </c>
      <c r="C189" s="26" t="s">
        <v>167</v>
      </c>
      <c r="D189" s="27">
        <f t="shared" si="2"/>
        <v>76</v>
      </c>
      <c r="E189" s="27">
        <v>741</v>
      </c>
      <c r="F189" s="27">
        <v>1531466</v>
      </c>
      <c r="G189" s="27">
        <v>6</v>
      </c>
      <c r="H189" s="27">
        <v>18</v>
      </c>
      <c r="I189" s="27">
        <v>173672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70</v>
      </c>
      <c r="Q189" s="27">
        <v>723</v>
      </c>
      <c r="R189" s="27">
        <v>1357794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228</v>
      </c>
      <c r="B190" s="73"/>
      <c r="C190" s="15" t="s">
        <v>178</v>
      </c>
      <c r="D190" s="16">
        <f t="shared" si="2"/>
        <v>1274</v>
      </c>
      <c r="E190" s="16">
        <v>11595</v>
      </c>
      <c r="F190" s="16">
        <v>27072244</v>
      </c>
      <c r="G190" s="16">
        <v>262</v>
      </c>
      <c r="H190" s="16">
        <v>644</v>
      </c>
      <c r="I190" s="16">
        <v>6512314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1011</v>
      </c>
      <c r="Q190" s="16">
        <v>10935</v>
      </c>
      <c r="R190" s="16">
        <v>20535930</v>
      </c>
      <c r="S190" s="16">
        <v>1</v>
      </c>
      <c r="T190" s="16">
        <v>16</v>
      </c>
      <c r="U190" s="16">
        <v>24000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125</v>
      </c>
      <c r="D191" s="64">
        <f t="shared" si="2"/>
        <v>102</v>
      </c>
      <c r="E191" s="64">
        <v>1049</v>
      </c>
      <c r="F191" s="64">
        <v>2294028</v>
      </c>
      <c r="G191" s="64">
        <v>18</v>
      </c>
      <c r="H191" s="64">
        <v>39</v>
      </c>
      <c r="I191" s="64">
        <v>399516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84</v>
      </c>
      <c r="Q191" s="64">
        <v>1004</v>
      </c>
      <c r="R191" s="64">
        <v>1885512</v>
      </c>
      <c r="S191" s="64">
        <v>0</v>
      </c>
      <c r="T191" s="64">
        <v>6</v>
      </c>
      <c r="U191" s="64">
        <v>9000</v>
      </c>
    </row>
    <row r="192" spans="1:21" s="18" customFormat="1" ht="15.75" customHeight="1" x14ac:dyDescent="0.2">
      <c r="A192" s="92"/>
      <c r="B192" s="19" t="s">
        <v>211</v>
      </c>
      <c r="C192" s="42" t="s">
        <v>163</v>
      </c>
      <c r="D192" s="20">
        <f t="shared" si="2"/>
        <v>102</v>
      </c>
      <c r="E192" s="20">
        <v>1049</v>
      </c>
      <c r="F192" s="20">
        <v>2294028</v>
      </c>
      <c r="G192" s="20">
        <v>18</v>
      </c>
      <c r="H192" s="20">
        <v>39</v>
      </c>
      <c r="I192" s="20">
        <v>399516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84</v>
      </c>
      <c r="Q192" s="20">
        <v>1004</v>
      </c>
      <c r="R192" s="20">
        <v>1885512</v>
      </c>
      <c r="S192" s="20">
        <v>0</v>
      </c>
      <c r="T192" s="20">
        <v>6</v>
      </c>
      <c r="U192" s="20">
        <v>9000</v>
      </c>
    </row>
    <row r="193" spans="1:21" s="18" customFormat="1" ht="15.75" customHeight="1" x14ac:dyDescent="0.2">
      <c r="A193" s="92"/>
      <c r="B193" s="21" t="s">
        <v>248</v>
      </c>
      <c r="C193" s="42" t="s">
        <v>164</v>
      </c>
      <c r="D193" s="20">
        <f t="shared" si="2"/>
        <v>96</v>
      </c>
      <c r="E193" s="20">
        <v>988</v>
      </c>
      <c r="F193" s="20">
        <v>2171104</v>
      </c>
      <c r="G193" s="20">
        <v>17</v>
      </c>
      <c r="H193" s="20">
        <v>38</v>
      </c>
      <c r="I193" s="20">
        <v>389272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79</v>
      </c>
      <c r="Q193" s="20">
        <v>944</v>
      </c>
      <c r="R193" s="20">
        <v>1772832</v>
      </c>
      <c r="S193" s="20">
        <v>0</v>
      </c>
      <c r="T193" s="20">
        <v>6</v>
      </c>
      <c r="U193" s="20">
        <v>9000</v>
      </c>
    </row>
    <row r="194" spans="1:21" s="18" customFormat="1" ht="15.75" customHeight="1" x14ac:dyDescent="0.2">
      <c r="A194" s="92"/>
      <c r="B194" s="21" t="s">
        <v>212</v>
      </c>
      <c r="C194" s="42" t="s">
        <v>165</v>
      </c>
      <c r="D194" s="20">
        <f t="shared" si="2"/>
        <v>6</v>
      </c>
      <c r="E194" s="20">
        <v>61</v>
      </c>
      <c r="F194" s="20">
        <v>122924</v>
      </c>
      <c r="G194" s="20">
        <v>1</v>
      </c>
      <c r="H194" s="20">
        <v>1</v>
      </c>
      <c r="I194" s="20">
        <v>10244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5</v>
      </c>
      <c r="Q194" s="20">
        <v>60</v>
      </c>
      <c r="R194" s="20">
        <v>112680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166</v>
      </c>
      <c r="D195" s="20">
        <f t="shared" si="2"/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167</v>
      </c>
      <c r="D196" s="20">
        <f t="shared" si="2"/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125</v>
      </c>
      <c r="D197" s="64">
        <f t="shared" si="2"/>
        <v>1172</v>
      </c>
      <c r="E197" s="64">
        <v>10546</v>
      </c>
      <c r="F197" s="64">
        <v>24778216</v>
      </c>
      <c r="G197" s="64">
        <v>244</v>
      </c>
      <c r="H197" s="64">
        <v>605</v>
      </c>
      <c r="I197" s="64">
        <v>6112798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927</v>
      </c>
      <c r="Q197" s="64">
        <v>9931</v>
      </c>
      <c r="R197" s="64">
        <v>18650418</v>
      </c>
      <c r="S197" s="64">
        <v>1</v>
      </c>
      <c r="T197" s="64">
        <v>10</v>
      </c>
      <c r="U197" s="64">
        <v>15000</v>
      </c>
    </row>
    <row r="198" spans="1:21" s="18" customFormat="1" ht="15.75" customHeight="1" x14ac:dyDescent="0.2">
      <c r="A198" s="76"/>
      <c r="B198" s="22" t="s">
        <v>211</v>
      </c>
      <c r="C198" s="23" t="s">
        <v>163</v>
      </c>
      <c r="D198" s="24">
        <f t="shared" si="2"/>
        <v>1023</v>
      </c>
      <c r="E198" s="24">
        <v>9243</v>
      </c>
      <c r="F198" s="24">
        <v>21814124</v>
      </c>
      <c r="G198" s="24">
        <v>219</v>
      </c>
      <c r="H198" s="24">
        <v>542</v>
      </c>
      <c r="I198" s="24">
        <v>5477426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803</v>
      </c>
      <c r="Q198" s="24">
        <v>8691</v>
      </c>
      <c r="R198" s="24">
        <v>16321698</v>
      </c>
      <c r="S198" s="24">
        <v>1</v>
      </c>
      <c r="T198" s="24">
        <v>10</v>
      </c>
      <c r="U198" s="24">
        <v>15000</v>
      </c>
    </row>
    <row r="199" spans="1:21" s="18" customFormat="1" ht="15.75" customHeight="1" x14ac:dyDescent="0.2">
      <c r="A199" s="76"/>
      <c r="B199" s="21" t="s">
        <v>248</v>
      </c>
      <c r="C199" s="23" t="s">
        <v>164</v>
      </c>
      <c r="D199" s="24">
        <f t="shared" si="2"/>
        <v>846</v>
      </c>
      <c r="E199" s="24">
        <v>7717</v>
      </c>
      <c r="F199" s="24">
        <v>18312480</v>
      </c>
      <c r="G199" s="24">
        <v>189</v>
      </c>
      <c r="H199" s="24">
        <v>466</v>
      </c>
      <c r="I199" s="24">
        <v>4698882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656</v>
      </c>
      <c r="Q199" s="24">
        <v>7241</v>
      </c>
      <c r="R199" s="24">
        <v>13598598</v>
      </c>
      <c r="S199" s="24">
        <v>1</v>
      </c>
      <c r="T199" s="24">
        <v>10</v>
      </c>
      <c r="U199" s="24">
        <v>15000</v>
      </c>
    </row>
    <row r="200" spans="1:21" s="18" customFormat="1" ht="15.75" customHeight="1" x14ac:dyDescent="0.2">
      <c r="A200" s="76"/>
      <c r="B200" s="21" t="s">
        <v>212</v>
      </c>
      <c r="C200" s="23" t="s">
        <v>165</v>
      </c>
      <c r="D200" s="24">
        <f t="shared" si="2"/>
        <v>177</v>
      </c>
      <c r="E200" s="24">
        <v>1526</v>
      </c>
      <c r="F200" s="24">
        <v>3501644</v>
      </c>
      <c r="G200" s="24">
        <v>30</v>
      </c>
      <c r="H200" s="24">
        <v>76</v>
      </c>
      <c r="I200" s="24">
        <v>778544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147</v>
      </c>
      <c r="Q200" s="24">
        <v>1450</v>
      </c>
      <c r="R200" s="24">
        <v>2723100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333</v>
      </c>
      <c r="C201" s="23" t="s">
        <v>166</v>
      </c>
      <c r="D201" s="24">
        <f t="shared" si="2"/>
        <v>46</v>
      </c>
      <c r="E201" s="24">
        <v>405</v>
      </c>
      <c r="F201" s="24">
        <v>819152</v>
      </c>
      <c r="G201" s="24">
        <v>3</v>
      </c>
      <c r="H201" s="24">
        <v>7</v>
      </c>
      <c r="I201" s="24">
        <v>71708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43</v>
      </c>
      <c r="Q201" s="24">
        <v>398</v>
      </c>
      <c r="R201" s="24">
        <v>747444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221</v>
      </c>
      <c r="C202" s="26" t="s">
        <v>167</v>
      </c>
      <c r="D202" s="27">
        <f t="shared" si="2"/>
        <v>103</v>
      </c>
      <c r="E202" s="27">
        <v>898</v>
      </c>
      <c r="F202" s="27">
        <v>2144940</v>
      </c>
      <c r="G202" s="27">
        <v>22</v>
      </c>
      <c r="H202" s="27">
        <v>56</v>
      </c>
      <c r="I202" s="27">
        <v>563664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81</v>
      </c>
      <c r="Q202" s="27">
        <v>842</v>
      </c>
      <c r="R202" s="27">
        <v>1581276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229</v>
      </c>
      <c r="B203" s="73"/>
      <c r="C203" s="15" t="s">
        <v>179</v>
      </c>
      <c r="D203" s="16">
        <f t="shared" si="2"/>
        <v>144</v>
      </c>
      <c r="E203" s="16">
        <v>719</v>
      </c>
      <c r="F203" s="16">
        <v>2946290</v>
      </c>
      <c r="G203" s="16">
        <v>94</v>
      </c>
      <c r="H203" s="16">
        <v>195</v>
      </c>
      <c r="I203" s="16">
        <v>1959980</v>
      </c>
      <c r="J203" s="16">
        <v>1</v>
      </c>
      <c r="K203" s="16">
        <v>1</v>
      </c>
      <c r="L203" s="16">
        <v>4116</v>
      </c>
      <c r="M203" s="16">
        <v>0</v>
      </c>
      <c r="N203" s="16">
        <v>0</v>
      </c>
      <c r="O203" s="16">
        <v>0</v>
      </c>
      <c r="P203" s="16">
        <v>49</v>
      </c>
      <c r="Q203" s="16">
        <v>523</v>
      </c>
      <c r="R203" s="16">
        <v>982194</v>
      </c>
      <c r="S203" s="16">
        <v>0</v>
      </c>
      <c r="T203" s="16">
        <v>0</v>
      </c>
      <c r="U203" s="16">
        <v>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125</v>
      </c>
      <c r="D204" s="64">
        <f t="shared" si="2"/>
        <v>8</v>
      </c>
      <c r="E204" s="64">
        <v>87</v>
      </c>
      <c r="F204" s="64">
        <v>163386</v>
      </c>
      <c r="G204" s="64">
        <v>0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8</v>
      </c>
      <c r="Q204" s="64">
        <v>87</v>
      </c>
      <c r="R204" s="64">
        <v>163386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92"/>
      <c r="B205" s="19" t="s">
        <v>211</v>
      </c>
      <c r="C205" s="42" t="s">
        <v>163</v>
      </c>
      <c r="D205" s="20">
        <f t="shared" si="2"/>
        <v>8</v>
      </c>
      <c r="E205" s="20">
        <v>87</v>
      </c>
      <c r="F205" s="20">
        <v>163386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8</v>
      </c>
      <c r="Q205" s="20">
        <v>87</v>
      </c>
      <c r="R205" s="20">
        <v>163386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92"/>
      <c r="B206" s="21" t="s">
        <v>248</v>
      </c>
      <c r="C206" s="42" t="s">
        <v>164</v>
      </c>
      <c r="D206" s="20">
        <f t="shared" si="2"/>
        <v>7</v>
      </c>
      <c r="E206" s="20">
        <v>75</v>
      </c>
      <c r="F206" s="20">
        <v>140850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7</v>
      </c>
      <c r="Q206" s="20">
        <v>75</v>
      </c>
      <c r="R206" s="20">
        <v>140850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92"/>
      <c r="B207" s="21" t="s">
        <v>212</v>
      </c>
      <c r="C207" s="42" t="s">
        <v>165</v>
      </c>
      <c r="D207" s="20">
        <f t="shared" si="2"/>
        <v>1</v>
      </c>
      <c r="E207" s="20">
        <v>12</v>
      </c>
      <c r="F207" s="20">
        <v>22536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1</v>
      </c>
      <c r="Q207" s="20">
        <v>12</v>
      </c>
      <c r="R207" s="20">
        <v>22536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166</v>
      </c>
      <c r="D208" s="20">
        <f t="shared" si="2"/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167</v>
      </c>
      <c r="D209" s="20">
        <f t="shared" si="2"/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125</v>
      </c>
      <c r="D210" s="64">
        <f t="shared" si="2"/>
        <v>136</v>
      </c>
      <c r="E210" s="64">
        <v>632</v>
      </c>
      <c r="F210" s="64">
        <v>2782904</v>
      </c>
      <c r="G210" s="64">
        <v>94</v>
      </c>
      <c r="H210" s="64">
        <v>195</v>
      </c>
      <c r="I210" s="64">
        <v>1959980</v>
      </c>
      <c r="J210" s="64">
        <v>1</v>
      </c>
      <c r="K210" s="64">
        <v>1</v>
      </c>
      <c r="L210" s="64">
        <v>4116</v>
      </c>
      <c r="M210" s="64">
        <v>0</v>
      </c>
      <c r="N210" s="64">
        <v>0</v>
      </c>
      <c r="O210" s="64">
        <v>0</v>
      </c>
      <c r="P210" s="64">
        <v>41</v>
      </c>
      <c r="Q210" s="64">
        <v>436</v>
      </c>
      <c r="R210" s="64">
        <v>818808</v>
      </c>
      <c r="S210" s="64">
        <v>0</v>
      </c>
      <c r="T210" s="64">
        <v>0</v>
      </c>
      <c r="U210" s="64">
        <v>0</v>
      </c>
    </row>
    <row r="211" spans="1:21" s="18" customFormat="1" ht="15.75" customHeight="1" x14ac:dyDescent="0.2">
      <c r="A211" s="76"/>
      <c r="B211" s="22" t="s">
        <v>211</v>
      </c>
      <c r="C211" s="23" t="s">
        <v>163</v>
      </c>
      <c r="D211" s="24">
        <f t="shared" si="2"/>
        <v>136</v>
      </c>
      <c r="E211" s="24">
        <v>632</v>
      </c>
      <c r="F211" s="24">
        <v>2782904</v>
      </c>
      <c r="G211" s="24">
        <v>94</v>
      </c>
      <c r="H211" s="24">
        <v>195</v>
      </c>
      <c r="I211" s="24">
        <v>1959980</v>
      </c>
      <c r="J211" s="24">
        <v>1</v>
      </c>
      <c r="K211" s="24">
        <v>1</v>
      </c>
      <c r="L211" s="24">
        <v>4116</v>
      </c>
      <c r="M211" s="24">
        <v>0</v>
      </c>
      <c r="N211" s="24">
        <v>0</v>
      </c>
      <c r="O211" s="24">
        <v>0</v>
      </c>
      <c r="P211" s="24">
        <v>41</v>
      </c>
      <c r="Q211" s="24">
        <v>436</v>
      </c>
      <c r="R211" s="24">
        <v>818808</v>
      </c>
      <c r="S211" s="24">
        <v>0</v>
      </c>
      <c r="T211" s="24">
        <v>0</v>
      </c>
      <c r="U211" s="24">
        <v>0</v>
      </c>
    </row>
    <row r="212" spans="1:21" s="18" customFormat="1" ht="15.75" customHeight="1" x14ac:dyDescent="0.2">
      <c r="A212" s="76"/>
      <c r="B212" s="21" t="s">
        <v>248</v>
      </c>
      <c r="C212" s="23" t="s">
        <v>164</v>
      </c>
      <c r="D212" s="24">
        <f t="shared" si="2"/>
        <v>64</v>
      </c>
      <c r="E212" s="24">
        <v>250</v>
      </c>
      <c r="F212" s="24">
        <v>1297904</v>
      </c>
      <c r="G212" s="24">
        <v>49</v>
      </c>
      <c r="H212" s="24">
        <v>101</v>
      </c>
      <c r="I212" s="24">
        <v>1015844</v>
      </c>
      <c r="J212" s="24">
        <v>1</v>
      </c>
      <c r="K212" s="24">
        <v>1</v>
      </c>
      <c r="L212" s="24">
        <v>4116</v>
      </c>
      <c r="M212" s="24">
        <v>0</v>
      </c>
      <c r="N212" s="24">
        <v>0</v>
      </c>
      <c r="O212" s="24">
        <v>0</v>
      </c>
      <c r="P212" s="24">
        <v>14</v>
      </c>
      <c r="Q212" s="24">
        <v>148</v>
      </c>
      <c r="R212" s="24">
        <v>277944</v>
      </c>
      <c r="S212" s="24">
        <v>0</v>
      </c>
      <c r="T212" s="24">
        <v>0</v>
      </c>
      <c r="U212" s="24">
        <v>0</v>
      </c>
    </row>
    <row r="213" spans="1:21" s="18" customFormat="1" ht="15.75" customHeight="1" x14ac:dyDescent="0.2">
      <c r="A213" s="76"/>
      <c r="B213" s="21" t="s">
        <v>212</v>
      </c>
      <c r="C213" s="23" t="s">
        <v>165</v>
      </c>
      <c r="D213" s="24">
        <f t="shared" si="2"/>
        <v>72</v>
      </c>
      <c r="E213" s="24">
        <v>382</v>
      </c>
      <c r="F213" s="24">
        <v>1485000</v>
      </c>
      <c r="G213" s="24">
        <v>45</v>
      </c>
      <c r="H213" s="24">
        <v>94</v>
      </c>
      <c r="I213" s="24">
        <v>944136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27</v>
      </c>
      <c r="Q213" s="24">
        <v>288</v>
      </c>
      <c r="R213" s="24">
        <v>540864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333</v>
      </c>
      <c r="C214" s="23" t="s">
        <v>166</v>
      </c>
      <c r="D214" s="24">
        <f t="shared" si="2"/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221</v>
      </c>
      <c r="C215" s="26" t="s">
        <v>167</v>
      </c>
      <c r="D215" s="27">
        <f t="shared" si="2"/>
        <v>0</v>
      </c>
      <c r="E215" s="27">
        <v>0</v>
      </c>
      <c r="F215" s="27">
        <v>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230</v>
      </c>
      <c r="B216" s="73"/>
      <c r="C216" s="15" t="s">
        <v>180</v>
      </c>
      <c r="D216" s="16">
        <f t="shared" si="2"/>
        <v>247</v>
      </c>
      <c r="E216" s="16">
        <v>1562</v>
      </c>
      <c r="F216" s="16">
        <v>6401778</v>
      </c>
      <c r="G216" s="16">
        <v>151</v>
      </c>
      <c r="H216" s="16">
        <v>453</v>
      </c>
      <c r="I216" s="16">
        <v>4323612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96</v>
      </c>
      <c r="Q216" s="16">
        <v>1097</v>
      </c>
      <c r="R216" s="16">
        <v>2060166</v>
      </c>
      <c r="S216" s="16">
        <v>0</v>
      </c>
      <c r="T216" s="16">
        <v>12</v>
      </c>
      <c r="U216" s="16">
        <v>18000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125</v>
      </c>
      <c r="D217" s="64">
        <f t="shared" si="2"/>
        <v>12</v>
      </c>
      <c r="E217" s="64">
        <v>98</v>
      </c>
      <c r="F217" s="64">
        <v>272168</v>
      </c>
      <c r="G217" s="64">
        <v>4</v>
      </c>
      <c r="H217" s="64">
        <v>12</v>
      </c>
      <c r="I217" s="64">
        <v>112928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8</v>
      </c>
      <c r="Q217" s="64">
        <v>80</v>
      </c>
      <c r="R217" s="64">
        <v>150240</v>
      </c>
      <c r="S217" s="64">
        <v>0</v>
      </c>
      <c r="T217" s="64">
        <v>6</v>
      </c>
      <c r="U217" s="64">
        <v>9000</v>
      </c>
    </row>
    <row r="218" spans="1:21" s="18" customFormat="1" ht="15.75" customHeight="1" x14ac:dyDescent="0.2">
      <c r="A218" s="92"/>
      <c r="B218" s="19" t="s">
        <v>211</v>
      </c>
      <c r="C218" s="42" t="s">
        <v>163</v>
      </c>
      <c r="D218" s="20">
        <f t="shared" si="2"/>
        <v>12</v>
      </c>
      <c r="E218" s="20">
        <v>98</v>
      </c>
      <c r="F218" s="20">
        <v>272168</v>
      </c>
      <c r="G218" s="20">
        <v>4</v>
      </c>
      <c r="H218" s="20">
        <v>12</v>
      </c>
      <c r="I218" s="20">
        <v>112928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8</v>
      </c>
      <c r="Q218" s="20">
        <v>80</v>
      </c>
      <c r="R218" s="20">
        <v>150240</v>
      </c>
      <c r="S218" s="20">
        <v>0</v>
      </c>
      <c r="T218" s="20">
        <v>6</v>
      </c>
      <c r="U218" s="20">
        <v>9000</v>
      </c>
    </row>
    <row r="219" spans="1:21" s="18" customFormat="1" ht="15.75" customHeight="1" x14ac:dyDescent="0.2">
      <c r="A219" s="92"/>
      <c r="B219" s="21" t="s">
        <v>248</v>
      </c>
      <c r="C219" s="42" t="s">
        <v>164</v>
      </c>
      <c r="D219" s="20">
        <f t="shared" si="2"/>
        <v>3</v>
      </c>
      <c r="E219" s="20">
        <v>27</v>
      </c>
      <c r="F219" s="20">
        <v>65804</v>
      </c>
      <c r="G219" s="20">
        <v>1</v>
      </c>
      <c r="H219" s="20">
        <v>3</v>
      </c>
      <c r="I219" s="20">
        <v>20732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2</v>
      </c>
      <c r="Q219" s="20">
        <v>24</v>
      </c>
      <c r="R219" s="20">
        <v>45072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92"/>
      <c r="B220" s="21" t="s">
        <v>212</v>
      </c>
      <c r="C220" s="42" t="s">
        <v>165</v>
      </c>
      <c r="D220" s="20">
        <f t="shared" si="2"/>
        <v>9</v>
      </c>
      <c r="E220" s="20">
        <v>71</v>
      </c>
      <c r="F220" s="20">
        <v>206364</v>
      </c>
      <c r="G220" s="20">
        <v>3</v>
      </c>
      <c r="H220" s="20">
        <v>9</v>
      </c>
      <c r="I220" s="20">
        <v>92196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6</v>
      </c>
      <c r="Q220" s="20">
        <v>56</v>
      </c>
      <c r="R220" s="20">
        <v>105168</v>
      </c>
      <c r="S220" s="20">
        <v>0</v>
      </c>
      <c r="T220" s="20">
        <v>6</v>
      </c>
      <c r="U220" s="20">
        <v>9000</v>
      </c>
    </row>
    <row r="221" spans="1:21" s="18" customFormat="1" ht="15.75" customHeight="1" x14ac:dyDescent="0.2">
      <c r="A221" s="92"/>
      <c r="B221" s="19" t="s">
        <v>333</v>
      </c>
      <c r="C221" s="42" t="s">
        <v>166</v>
      </c>
      <c r="D221" s="20">
        <f t="shared" si="2"/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167</v>
      </c>
      <c r="D222" s="20">
        <f t="shared" si="2"/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125</v>
      </c>
      <c r="D223" s="64">
        <f t="shared" si="2"/>
        <v>235</v>
      </c>
      <c r="E223" s="64">
        <v>1464</v>
      </c>
      <c r="F223" s="64">
        <v>6129610</v>
      </c>
      <c r="G223" s="64">
        <v>147</v>
      </c>
      <c r="H223" s="64">
        <v>441</v>
      </c>
      <c r="I223" s="64">
        <v>4210684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88</v>
      </c>
      <c r="Q223" s="64">
        <v>1017</v>
      </c>
      <c r="R223" s="64">
        <v>1909926</v>
      </c>
      <c r="S223" s="64">
        <v>0</v>
      </c>
      <c r="T223" s="64">
        <v>6</v>
      </c>
      <c r="U223" s="64">
        <v>9000</v>
      </c>
    </row>
    <row r="224" spans="1:21" s="18" customFormat="1" ht="15.75" customHeight="1" x14ac:dyDescent="0.2">
      <c r="A224" s="76"/>
      <c r="B224" s="22" t="s">
        <v>211</v>
      </c>
      <c r="C224" s="23" t="s">
        <v>163</v>
      </c>
      <c r="D224" s="24">
        <f t="shared" si="2"/>
        <v>230</v>
      </c>
      <c r="E224" s="24">
        <v>1443</v>
      </c>
      <c r="F224" s="24">
        <v>5989780</v>
      </c>
      <c r="G224" s="24">
        <v>143</v>
      </c>
      <c r="H224" s="24">
        <v>429</v>
      </c>
      <c r="I224" s="24">
        <v>4087756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87</v>
      </c>
      <c r="Q224" s="24">
        <v>1008</v>
      </c>
      <c r="R224" s="24">
        <v>1893024</v>
      </c>
      <c r="S224" s="24">
        <v>0</v>
      </c>
      <c r="T224" s="24">
        <v>6</v>
      </c>
      <c r="U224" s="24">
        <v>9000</v>
      </c>
    </row>
    <row r="225" spans="1:21" s="18" customFormat="1" ht="15.75" customHeight="1" x14ac:dyDescent="0.2">
      <c r="A225" s="76"/>
      <c r="B225" s="21" t="s">
        <v>248</v>
      </c>
      <c r="C225" s="23" t="s">
        <v>164</v>
      </c>
      <c r="D225" s="24">
        <f t="shared" si="2"/>
        <v>100</v>
      </c>
      <c r="E225" s="24">
        <v>602</v>
      </c>
      <c r="F225" s="24">
        <v>2606760</v>
      </c>
      <c r="G225" s="24">
        <v>64</v>
      </c>
      <c r="H225" s="24">
        <v>192</v>
      </c>
      <c r="I225" s="24">
        <v>1839048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36</v>
      </c>
      <c r="Q225" s="24">
        <v>404</v>
      </c>
      <c r="R225" s="24">
        <v>758712</v>
      </c>
      <c r="S225" s="24">
        <v>0</v>
      </c>
      <c r="T225" s="24">
        <v>6</v>
      </c>
      <c r="U225" s="24">
        <v>9000</v>
      </c>
    </row>
    <row r="226" spans="1:21" s="18" customFormat="1" ht="15.75" customHeight="1" x14ac:dyDescent="0.2">
      <c r="A226" s="76"/>
      <c r="B226" s="21" t="s">
        <v>212</v>
      </c>
      <c r="C226" s="23" t="s">
        <v>165</v>
      </c>
      <c r="D226" s="24">
        <f t="shared" si="2"/>
        <v>130</v>
      </c>
      <c r="E226" s="24">
        <v>841</v>
      </c>
      <c r="F226" s="24">
        <v>3383020</v>
      </c>
      <c r="G226" s="24">
        <v>79</v>
      </c>
      <c r="H226" s="24">
        <v>237</v>
      </c>
      <c r="I226" s="24">
        <v>2248708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51</v>
      </c>
      <c r="Q226" s="24">
        <v>604</v>
      </c>
      <c r="R226" s="24">
        <v>1134312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333</v>
      </c>
      <c r="C227" s="23" t="s">
        <v>166</v>
      </c>
      <c r="D227" s="24">
        <f t="shared" si="2"/>
        <v>5</v>
      </c>
      <c r="E227" s="24">
        <v>21</v>
      </c>
      <c r="F227" s="24">
        <v>139830</v>
      </c>
      <c r="G227" s="24">
        <v>4</v>
      </c>
      <c r="H227" s="24">
        <v>12</v>
      </c>
      <c r="I227" s="24">
        <v>122928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1</v>
      </c>
      <c r="Q227" s="24">
        <v>9</v>
      </c>
      <c r="R227" s="24">
        <v>16902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221</v>
      </c>
      <c r="C228" s="26" t="s">
        <v>167</v>
      </c>
      <c r="D228" s="27">
        <f t="shared" si="2"/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2" t="s">
        <v>231</v>
      </c>
      <c r="B229" s="73"/>
      <c r="C229" s="15" t="s">
        <v>181</v>
      </c>
      <c r="D229" s="16">
        <f t="shared" si="2"/>
        <v>93</v>
      </c>
      <c r="E229" s="16">
        <v>728</v>
      </c>
      <c r="F229" s="16">
        <v>1965216</v>
      </c>
      <c r="G229" s="16">
        <v>25</v>
      </c>
      <c r="H229" s="16">
        <v>75</v>
      </c>
      <c r="I229" s="16">
        <v>750600</v>
      </c>
      <c r="J229" s="16">
        <v>0</v>
      </c>
      <c r="K229" s="16">
        <v>0</v>
      </c>
      <c r="L229" s="16">
        <v>0</v>
      </c>
      <c r="M229" s="16">
        <v>0</v>
      </c>
      <c r="N229" s="16">
        <v>0</v>
      </c>
      <c r="O229" s="16">
        <v>0</v>
      </c>
      <c r="P229" s="16">
        <v>65</v>
      </c>
      <c r="Q229" s="16">
        <v>622</v>
      </c>
      <c r="R229" s="16">
        <v>1168116</v>
      </c>
      <c r="S229" s="16">
        <v>3</v>
      </c>
      <c r="T229" s="16">
        <v>31</v>
      </c>
      <c r="U229" s="16">
        <v>46500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125</v>
      </c>
      <c r="D230" s="64">
        <f t="shared" si="2"/>
        <v>6</v>
      </c>
      <c r="E230" s="64">
        <v>54</v>
      </c>
      <c r="F230" s="64">
        <v>126510</v>
      </c>
      <c r="G230" s="64">
        <v>1</v>
      </c>
      <c r="H230" s="64">
        <v>3</v>
      </c>
      <c r="I230" s="64">
        <v>30732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5</v>
      </c>
      <c r="Q230" s="64">
        <v>51</v>
      </c>
      <c r="R230" s="64">
        <v>95778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163</v>
      </c>
      <c r="D231" s="20">
        <f t="shared" si="2"/>
        <v>6</v>
      </c>
      <c r="E231" s="20">
        <v>54</v>
      </c>
      <c r="F231" s="20">
        <v>126510</v>
      </c>
      <c r="G231" s="20">
        <v>1</v>
      </c>
      <c r="H231" s="20">
        <v>3</v>
      </c>
      <c r="I231" s="20">
        <v>30732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5</v>
      </c>
      <c r="Q231" s="20">
        <v>51</v>
      </c>
      <c r="R231" s="20">
        <v>95778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164</v>
      </c>
      <c r="D232" s="20">
        <f t="shared" si="2"/>
        <v>6</v>
      </c>
      <c r="E232" s="20">
        <v>54</v>
      </c>
      <c r="F232" s="20">
        <v>126510</v>
      </c>
      <c r="G232" s="20">
        <v>1</v>
      </c>
      <c r="H232" s="20">
        <v>3</v>
      </c>
      <c r="I232" s="20">
        <v>30732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5</v>
      </c>
      <c r="Q232" s="20">
        <v>51</v>
      </c>
      <c r="R232" s="20">
        <v>95778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165</v>
      </c>
      <c r="D233" s="20">
        <f t="shared" si="2"/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166</v>
      </c>
      <c r="D234" s="20">
        <f t="shared" si="2"/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167</v>
      </c>
      <c r="D235" s="20">
        <f t="shared" si="2"/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125</v>
      </c>
      <c r="D236" s="64">
        <f t="shared" si="2"/>
        <v>87</v>
      </c>
      <c r="E236" s="64">
        <v>674</v>
      </c>
      <c r="F236" s="64">
        <v>1838706</v>
      </c>
      <c r="G236" s="64">
        <v>24</v>
      </c>
      <c r="H236" s="64">
        <v>72</v>
      </c>
      <c r="I236" s="64">
        <v>719868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60</v>
      </c>
      <c r="Q236" s="64">
        <v>571</v>
      </c>
      <c r="R236" s="64">
        <v>1072338</v>
      </c>
      <c r="S236" s="64">
        <v>3</v>
      </c>
      <c r="T236" s="64">
        <v>31</v>
      </c>
      <c r="U236" s="64">
        <v>46500</v>
      </c>
    </row>
    <row r="237" spans="1:21" s="18" customFormat="1" ht="15.75" customHeight="1" x14ac:dyDescent="0.2">
      <c r="A237" s="76"/>
      <c r="B237" s="22" t="s">
        <v>211</v>
      </c>
      <c r="C237" s="23" t="s">
        <v>163</v>
      </c>
      <c r="D237" s="24">
        <f t="shared" si="2"/>
        <v>75</v>
      </c>
      <c r="E237" s="24">
        <v>598</v>
      </c>
      <c r="F237" s="24">
        <v>1520292</v>
      </c>
      <c r="G237" s="24">
        <v>17</v>
      </c>
      <c r="H237" s="24">
        <v>51</v>
      </c>
      <c r="I237" s="24">
        <v>504744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55</v>
      </c>
      <c r="Q237" s="24">
        <v>516</v>
      </c>
      <c r="R237" s="24">
        <v>969048</v>
      </c>
      <c r="S237" s="24">
        <v>3</v>
      </c>
      <c r="T237" s="24">
        <v>31</v>
      </c>
      <c r="U237" s="24">
        <v>46500</v>
      </c>
    </row>
    <row r="238" spans="1:21" s="18" customFormat="1" ht="15.75" customHeight="1" x14ac:dyDescent="0.2">
      <c r="A238" s="76"/>
      <c r="B238" s="21" t="s">
        <v>248</v>
      </c>
      <c r="C238" s="23" t="s">
        <v>164</v>
      </c>
      <c r="D238" s="24">
        <f t="shared" si="2"/>
        <v>75</v>
      </c>
      <c r="E238" s="24">
        <v>598</v>
      </c>
      <c r="F238" s="24">
        <v>1520292</v>
      </c>
      <c r="G238" s="24">
        <v>17</v>
      </c>
      <c r="H238" s="24">
        <v>51</v>
      </c>
      <c r="I238" s="24">
        <v>504744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55</v>
      </c>
      <c r="Q238" s="24">
        <v>516</v>
      </c>
      <c r="R238" s="24">
        <v>969048</v>
      </c>
      <c r="S238" s="24">
        <v>3</v>
      </c>
      <c r="T238" s="24">
        <v>31</v>
      </c>
      <c r="U238" s="24">
        <v>46500</v>
      </c>
    </row>
    <row r="239" spans="1:21" s="18" customFormat="1" ht="15.75" customHeight="1" x14ac:dyDescent="0.2">
      <c r="A239" s="76"/>
      <c r="B239" s="21" t="s">
        <v>212</v>
      </c>
      <c r="C239" s="23" t="s">
        <v>165</v>
      </c>
      <c r="D239" s="24">
        <f t="shared" si="2"/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333</v>
      </c>
      <c r="C240" s="23" t="s">
        <v>166</v>
      </c>
      <c r="D240" s="24">
        <f t="shared" ref="D240:D290" si="3">SUM(G240,J240,M240,P240,S240)</f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221</v>
      </c>
      <c r="C241" s="26" t="s">
        <v>167</v>
      </c>
      <c r="D241" s="27">
        <f t="shared" si="3"/>
        <v>12</v>
      </c>
      <c r="E241" s="27">
        <v>76</v>
      </c>
      <c r="F241" s="27">
        <v>318414</v>
      </c>
      <c r="G241" s="27">
        <v>7</v>
      </c>
      <c r="H241" s="27">
        <v>21</v>
      </c>
      <c r="I241" s="27">
        <v>215124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5</v>
      </c>
      <c r="Q241" s="27">
        <v>55</v>
      </c>
      <c r="R241" s="27">
        <v>103290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2" t="s">
        <v>252</v>
      </c>
      <c r="B242" s="73"/>
      <c r="C242" s="15" t="s">
        <v>182</v>
      </c>
      <c r="D242" s="16">
        <f t="shared" si="3"/>
        <v>201</v>
      </c>
      <c r="E242" s="16">
        <v>821</v>
      </c>
      <c r="F242" s="16">
        <v>2845948</v>
      </c>
      <c r="G242" s="16">
        <v>80</v>
      </c>
      <c r="H242" s="16">
        <v>210</v>
      </c>
      <c r="I242" s="16">
        <v>1646452</v>
      </c>
      <c r="J242" s="16">
        <v>1</v>
      </c>
      <c r="K242" s="16">
        <v>1</v>
      </c>
      <c r="L242" s="16">
        <v>7246</v>
      </c>
      <c r="M242" s="16">
        <v>1</v>
      </c>
      <c r="N242" s="16">
        <v>1</v>
      </c>
      <c r="O242" s="16">
        <v>50000</v>
      </c>
      <c r="P242" s="16">
        <v>113</v>
      </c>
      <c r="Q242" s="16">
        <v>574</v>
      </c>
      <c r="R242" s="16">
        <v>1086250</v>
      </c>
      <c r="S242" s="16">
        <v>6</v>
      </c>
      <c r="T242" s="16">
        <v>35</v>
      </c>
      <c r="U242" s="16">
        <v>56000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125</v>
      </c>
      <c r="D243" s="64">
        <f t="shared" si="3"/>
        <v>6</v>
      </c>
      <c r="E243" s="64">
        <v>56</v>
      </c>
      <c r="F243" s="64">
        <v>127764</v>
      </c>
      <c r="G243" s="64">
        <v>2</v>
      </c>
      <c r="H243" s="64">
        <v>3</v>
      </c>
      <c r="I243" s="64">
        <v>30732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2</v>
      </c>
      <c r="Q243" s="64">
        <v>44</v>
      </c>
      <c r="R243" s="64">
        <v>82632</v>
      </c>
      <c r="S243" s="64">
        <v>2</v>
      </c>
      <c r="T243" s="64">
        <v>9</v>
      </c>
      <c r="U243" s="64">
        <v>14400</v>
      </c>
    </row>
    <row r="244" spans="1:21" s="18" customFormat="1" ht="15.75" customHeight="1" x14ac:dyDescent="0.2">
      <c r="A244" s="92"/>
      <c r="B244" s="19" t="s">
        <v>211</v>
      </c>
      <c r="C244" s="42" t="s">
        <v>163</v>
      </c>
      <c r="D244" s="20">
        <f t="shared" si="3"/>
        <v>6</v>
      </c>
      <c r="E244" s="20">
        <v>56</v>
      </c>
      <c r="F244" s="20">
        <v>127764</v>
      </c>
      <c r="G244" s="20">
        <v>2</v>
      </c>
      <c r="H244" s="20">
        <v>3</v>
      </c>
      <c r="I244" s="20">
        <v>30732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2</v>
      </c>
      <c r="Q244" s="20">
        <v>44</v>
      </c>
      <c r="R244" s="20">
        <v>82632</v>
      </c>
      <c r="S244" s="20">
        <v>2</v>
      </c>
      <c r="T244" s="20">
        <v>9</v>
      </c>
      <c r="U244" s="20">
        <v>14400</v>
      </c>
    </row>
    <row r="245" spans="1:21" s="18" customFormat="1" ht="15.75" customHeight="1" x14ac:dyDescent="0.2">
      <c r="A245" s="92"/>
      <c r="B245" s="21" t="s">
        <v>248</v>
      </c>
      <c r="C245" s="42" t="s">
        <v>164</v>
      </c>
      <c r="D245" s="20">
        <f t="shared" si="3"/>
        <v>6</v>
      </c>
      <c r="E245" s="20">
        <v>56</v>
      </c>
      <c r="F245" s="20">
        <v>127764</v>
      </c>
      <c r="G245" s="20">
        <v>2</v>
      </c>
      <c r="H245" s="20">
        <v>3</v>
      </c>
      <c r="I245" s="20">
        <v>30732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2</v>
      </c>
      <c r="Q245" s="20">
        <v>44</v>
      </c>
      <c r="R245" s="20">
        <v>82632</v>
      </c>
      <c r="S245" s="20">
        <v>2</v>
      </c>
      <c r="T245" s="20">
        <v>9</v>
      </c>
      <c r="U245" s="20">
        <v>14400</v>
      </c>
    </row>
    <row r="246" spans="1:21" s="18" customFormat="1" ht="15.75" customHeight="1" x14ac:dyDescent="0.2">
      <c r="A246" s="92"/>
      <c r="B246" s="21" t="s">
        <v>212</v>
      </c>
      <c r="C246" s="42" t="s">
        <v>165</v>
      </c>
      <c r="D246" s="20">
        <f t="shared" si="3"/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166</v>
      </c>
      <c r="D247" s="20">
        <f t="shared" si="3"/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167</v>
      </c>
      <c r="D248" s="20">
        <f t="shared" si="3"/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125</v>
      </c>
      <c r="D249" s="64">
        <f t="shared" si="3"/>
        <v>195</v>
      </c>
      <c r="E249" s="64">
        <v>765</v>
      </c>
      <c r="F249" s="64">
        <v>2718184</v>
      </c>
      <c r="G249" s="64">
        <v>78</v>
      </c>
      <c r="H249" s="64">
        <v>207</v>
      </c>
      <c r="I249" s="64">
        <v>1615720</v>
      </c>
      <c r="J249" s="64">
        <v>1</v>
      </c>
      <c r="K249" s="64">
        <v>1</v>
      </c>
      <c r="L249" s="64">
        <v>7246</v>
      </c>
      <c r="M249" s="64">
        <v>1</v>
      </c>
      <c r="N249" s="64">
        <v>1</v>
      </c>
      <c r="O249" s="64">
        <v>50000</v>
      </c>
      <c r="P249" s="64">
        <v>111</v>
      </c>
      <c r="Q249" s="64">
        <v>530</v>
      </c>
      <c r="R249" s="64">
        <v>1003618</v>
      </c>
      <c r="S249" s="64">
        <v>4</v>
      </c>
      <c r="T249" s="64">
        <v>26</v>
      </c>
      <c r="U249" s="64">
        <v>41600</v>
      </c>
    </row>
    <row r="250" spans="1:21" s="18" customFormat="1" ht="15.75" customHeight="1" x14ac:dyDescent="0.2">
      <c r="A250" s="76"/>
      <c r="B250" s="22" t="s">
        <v>211</v>
      </c>
      <c r="C250" s="23" t="s">
        <v>163</v>
      </c>
      <c r="D250" s="24">
        <f t="shared" si="3"/>
        <v>195</v>
      </c>
      <c r="E250" s="24">
        <v>765</v>
      </c>
      <c r="F250" s="24">
        <v>2718184</v>
      </c>
      <c r="G250" s="24">
        <v>78</v>
      </c>
      <c r="H250" s="24">
        <v>207</v>
      </c>
      <c r="I250" s="24">
        <v>1615720</v>
      </c>
      <c r="J250" s="24">
        <v>1</v>
      </c>
      <c r="K250" s="24">
        <v>1</v>
      </c>
      <c r="L250" s="24">
        <v>7246</v>
      </c>
      <c r="M250" s="24">
        <v>1</v>
      </c>
      <c r="N250" s="24">
        <v>1</v>
      </c>
      <c r="O250" s="24">
        <v>50000</v>
      </c>
      <c r="P250" s="24">
        <v>111</v>
      </c>
      <c r="Q250" s="24">
        <v>530</v>
      </c>
      <c r="R250" s="24">
        <v>1003618</v>
      </c>
      <c r="S250" s="24">
        <v>4</v>
      </c>
      <c r="T250" s="24">
        <v>26</v>
      </c>
      <c r="U250" s="24">
        <v>41600</v>
      </c>
    </row>
    <row r="251" spans="1:21" s="18" customFormat="1" ht="15.75" customHeight="1" x14ac:dyDescent="0.2">
      <c r="A251" s="76"/>
      <c r="B251" s="21" t="s">
        <v>248</v>
      </c>
      <c r="C251" s="23" t="s">
        <v>164</v>
      </c>
      <c r="D251" s="24">
        <f t="shared" si="3"/>
        <v>192</v>
      </c>
      <c r="E251" s="24">
        <v>758</v>
      </c>
      <c r="F251" s="24">
        <v>2646476</v>
      </c>
      <c r="G251" s="24">
        <v>75</v>
      </c>
      <c r="H251" s="24">
        <v>200</v>
      </c>
      <c r="I251" s="24">
        <v>1544012</v>
      </c>
      <c r="J251" s="24">
        <v>1</v>
      </c>
      <c r="K251" s="24">
        <v>1</v>
      </c>
      <c r="L251" s="24">
        <v>7246</v>
      </c>
      <c r="M251" s="24">
        <v>1</v>
      </c>
      <c r="N251" s="24">
        <v>1</v>
      </c>
      <c r="O251" s="24">
        <v>50000</v>
      </c>
      <c r="P251" s="24">
        <v>111</v>
      </c>
      <c r="Q251" s="24">
        <v>530</v>
      </c>
      <c r="R251" s="24">
        <v>1003618</v>
      </c>
      <c r="S251" s="24">
        <v>4</v>
      </c>
      <c r="T251" s="24">
        <v>26</v>
      </c>
      <c r="U251" s="24">
        <v>41600</v>
      </c>
    </row>
    <row r="252" spans="1:21" s="18" customFormat="1" ht="15.75" customHeight="1" x14ac:dyDescent="0.2">
      <c r="A252" s="76"/>
      <c r="B252" s="21" t="s">
        <v>212</v>
      </c>
      <c r="C252" s="23" t="s">
        <v>165</v>
      </c>
      <c r="D252" s="24">
        <f t="shared" si="3"/>
        <v>3</v>
      </c>
      <c r="E252" s="24">
        <v>7</v>
      </c>
      <c r="F252" s="24">
        <v>71708</v>
      </c>
      <c r="G252" s="24">
        <v>3</v>
      </c>
      <c r="H252" s="24">
        <v>7</v>
      </c>
      <c r="I252" s="24">
        <v>71708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166</v>
      </c>
      <c r="D253" s="24">
        <f t="shared" si="3"/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167</v>
      </c>
      <c r="D254" s="27">
        <f t="shared" si="3"/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232</v>
      </c>
      <c r="B255" s="73"/>
      <c r="C255" s="15" t="s">
        <v>183</v>
      </c>
      <c r="D255" s="16">
        <f t="shared" si="3"/>
        <v>247</v>
      </c>
      <c r="E255" s="16">
        <v>2205</v>
      </c>
      <c r="F255" s="16">
        <v>5870708</v>
      </c>
      <c r="G255" s="16">
        <v>111</v>
      </c>
      <c r="H255" s="16">
        <v>210</v>
      </c>
      <c r="I255" s="16">
        <v>2031640</v>
      </c>
      <c r="J255" s="16">
        <v>1</v>
      </c>
      <c r="K255" s="16">
        <v>1</v>
      </c>
      <c r="L255" s="16">
        <v>59354</v>
      </c>
      <c r="M255" s="16">
        <v>1</v>
      </c>
      <c r="N255" s="16">
        <v>1</v>
      </c>
      <c r="O255" s="16">
        <v>50000</v>
      </c>
      <c r="P255" s="16">
        <v>132</v>
      </c>
      <c r="Q255" s="16">
        <v>1958</v>
      </c>
      <c r="R255" s="16">
        <v>3677214</v>
      </c>
      <c r="S255" s="16">
        <v>2</v>
      </c>
      <c r="T255" s="16">
        <v>35</v>
      </c>
      <c r="U255" s="16">
        <v>52500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125</v>
      </c>
      <c r="D256" s="64">
        <f t="shared" si="3"/>
        <v>14</v>
      </c>
      <c r="E256" s="64">
        <v>118</v>
      </c>
      <c r="F256" s="64">
        <v>314818</v>
      </c>
      <c r="G256" s="64">
        <v>5</v>
      </c>
      <c r="H256" s="64">
        <v>12</v>
      </c>
      <c r="I256" s="64">
        <v>117928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8</v>
      </c>
      <c r="Q256" s="64">
        <v>100</v>
      </c>
      <c r="R256" s="64">
        <v>187890</v>
      </c>
      <c r="S256" s="64">
        <v>1</v>
      </c>
      <c r="T256" s="64">
        <v>6</v>
      </c>
      <c r="U256" s="64">
        <v>9000</v>
      </c>
    </row>
    <row r="257" spans="1:21" s="18" customFormat="1" ht="15.75" customHeight="1" x14ac:dyDescent="0.2">
      <c r="A257" s="92"/>
      <c r="B257" s="19" t="s">
        <v>211</v>
      </c>
      <c r="C257" s="42" t="s">
        <v>163</v>
      </c>
      <c r="D257" s="20">
        <f t="shared" si="3"/>
        <v>14</v>
      </c>
      <c r="E257" s="20">
        <v>118</v>
      </c>
      <c r="F257" s="20">
        <v>314818</v>
      </c>
      <c r="G257" s="20">
        <v>5</v>
      </c>
      <c r="H257" s="20">
        <v>12</v>
      </c>
      <c r="I257" s="20">
        <v>117928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8</v>
      </c>
      <c r="Q257" s="20">
        <v>100</v>
      </c>
      <c r="R257" s="20">
        <v>187890</v>
      </c>
      <c r="S257" s="20">
        <v>1</v>
      </c>
      <c r="T257" s="20">
        <v>6</v>
      </c>
      <c r="U257" s="20">
        <v>9000</v>
      </c>
    </row>
    <row r="258" spans="1:21" s="18" customFormat="1" ht="15.75" customHeight="1" x14ac:dyDescent="0.2">
      <c r="A258" s="92"/>
      <c r="B258" s="21" t="s">
        <v>248</v>
      </c>
      <c r="C258" s="42" t="s">
        <v>164</v>
      </c>
      <c r="D258" s="20">
        <f t="shared" si="3"/>
        <v>14</v>
      </c>
      <c r="E258" s="20">
        <v>118</v>
      </c>
      <c r="F258" s="20">
        <v>314818</v>
      </c>
      <c r="G258" s="20">
        <v>5</v>
      </c>
      <c r="H258" s="20">
        <v>12</v>
      </c>
      <c r="I258" s="20">
        <v>117928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8</v>
      </c>
      <c r="Q258" s="20">
        <v>100</v>
      </c>
      <c r="R258" s="20">
        <v>187890</v>
      </c>
      <c r="S258" s="20">
        <v>1</v>
      </c>
      <c r="T258" s="20">
        <v>6</v>
      </c>
      <c r="U258" s="20">
        <v>9000</v>
      </c>
    </row>
    <row r="259" spans="1:21" s="18" customFormat="1" ht="15.75" customHeight="1" x14ac:dyDescent="0.2">
      <c r="A259" s="92"/>
      <c r="B259" s="21" t="s">
        <v>212</v>
      </c>
      <c r="C259" s="42" t="s">
        <v>165</v>
      </c>
      <c r="D259" s="20">
        <f t="shared" si="3"/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166</v>
      </c>
      <c r="D260" s="20">
        <f t="shared" si="3"/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167</v>
      </c>
      <c r="D261" s="20">
        <f t="shared" si="3"/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125</v>
      </c>
      <c r="D262" s="64">
        <f t="shared" si="3"/>
        <v>233</v>
      </c>
      <c r="E262" s="64">
        <v>2087</v>
      </c>
      <c r="F262" s="64">
        <v>5555890</v>
      </c>
      <c r="G262" s="64">
        <v>106</v>
      </c>
      <c r="H262" s="64">
        <v>198</v>
      </c>
      <c r="I262" s="64">
        <v>1913712</v>
      </c>
      <c r="J262" s="64">
        <v>1</v>
      </c>
      <c r="K262" s="64">
        <v>1</v>
      </c>
      <c r="L262" s="64">
        <v>59354</v>
      </c>
      <c r="M262" s="64">
        <v>1</v>
      </c>
      <c r="N262" s="64">
        <v>1</v>
      </c>
      <c r="O262" s="64">
        <v>50000</v>
      </c>
      <c r="P262" s="64">
        <v>124</v>
      </c>
      <c r="Q262" s="64">
        <v>1858</v>
      </c>
      <c r="R262" s="64">
        <v>3489324</v>
      </c>
      <c r="S262" s="64">
        <v>1</v>
      </c>
      <c r="T262" s="64">
        <v>29</v>
      </c>
      <c r="U262" s="64">
        <v>43500</v>
      </c>
    </row>
    <row r="263" spans="1:21" s="18" customFormat="1" ht="15.75" customHeight="1" x14ac:dyDescent="0.2">
      <c r="A263" s="76"/>
      <c r="B263" s="22" t="s">
        <v>211</v>
      </c>
      <c r="C263" s="23" t="s">
        <v>163</v>
      </c>
      <c r="D263" s="24">
        <f t="shared" si="3"/>
        <v>221</v>
      </c>
      <c r="E263" s="24">
        <v>1949</v>
      </c>
      <c r="F263" s="24">
        <v>5261530</v>
      </c>
      <c r="G263" s="24">
        <v>102</v>
      </c>
      <c r="H263" s="24">
        <v>192</v>
      </c>
      <c r="I263" s="24">
        <v>1867248</v>
      </c>
      <c r="J263" s="24">
        <v>1</v>
      </c>
      <c r="K263" s="24">
        <v>1</v>
      </c>
      <c r="L263" s="24">
        <v>59354</v>
      </c>
      <c r="M263" s="24">
        <v>1</v>
      </c>
      <c r="N263" s="24">
        <v>1</v>
      </c>
      <c r="O263" s="24">
        <v>50000</v>
      </c>
      <c r="P263" s="24">
        <v>116</v>
      </c>
      <c r="Q263" s="24">
        <v>1726</v>
      </c>
      <c r="R263" s="24">
        <v>3241428</v>
      </c>
      <c r="S263" s="24">
        <v>1</v>
      </c>
      <c r="T263" s="24">
        <v>29</v>
      </c>
      <c r="U263" s="24">
        <v>43500</v>
      </c>
    </row>
    <row r="264" spans="1:21" s="18" customFormat="1" ht="15.75" customHeight="1" x14ac:dyDescent="0.2">
      <c r="A264" s="76"/>
      <c r="B264" s="21" t="s">
        <v>248</v>
      </c>
      <c r="C264" s="23" t="s">
        <v>164</v>
      </c>
      <c r="D264" s="24">
        <f t="shared" si="3"/>
        <v>216</v>
      </c>
      <c r="E264" s="24">
        <v>1910</v>
      </c>
      <c r="F264" s="24">
        <v>5163190</v>
      </c>
      <c r="G264" s="24">
        <v>100</v>
      </c>
      <c r="H264" s="24">
        <v>189</v>
      </c>
      <c r="I264" s="24">
        <v>1836516</v>
      </c>
      <c r="J264" s="24">
        <v>1</v>
      </c>
      <c r="K264" s="24">
        <v>1</v>
      </c>
      <c r="L264" s="24">
        <v>59354</v>
      </c>
      <c r="M264" s="24">
        <v>1</v>
      </c>
      <c r="N264" s="24">
        <v>1</v>
      </c>
      <c r="O264" s="24">
        <v>50000</v>
      </c>
      <c r="P264" s="24">
        <v>113</v>
      </c>
      <c r="Q264" s="24">
        <v>1690</v>
      </c>
      <c r="R264" s="24">
        <v>3173820</v>
      </c>
      <c r="S264" s="24">
        <v>1</v>
      </c>
      <c r="T264" s="24">
        <v>29</v>
      </c>
      <c r="U264" s="24">
        <v>43500</v>
      </c>
    </row>
    <row r="265" spans="1:21" s="18" customFormat="1" ht="15.75" customHeight="1" x14ac:dyDescent="0.2">
      <c r="A265" s="76"/>
      <c r="B265" s="21" t="s">
        <v>212</v>
      </c>
      <c r="C265" s="23" t="s">
        <v>165</v>
      </c>
      <c r="D265" s="24">
        <f t="shared" si="3"/>
        <v>5</v>
      </c>
      <c r="E265" s="24">
        <v>39</v>
      </c>
      <c r="F265" s="24">
        <v>98340</v>
      </c>
      <c r="G265" s="24">
        <v>2</v>
      </c>
      <c r="H265" s="24">
        <v>3</v>
      </c>
      <c r="I265" s="24">
        <v>30732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3</v>
      </c>
      <c r="Q265" s="24">
        <v>36</v>
      </c>
      <c r="R265" s="24">
        <v>67608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166</v>
      </c>
      <c r="D266" s="24">
        <f t="shared" si="3"/>
        <v>6</v>
      </c>
      <c r="E266" s="24">
        <v>83</v>
      </c>
      <c r="F266" s="24">
        <v>180972</v>
      </c>
      <c r="G266" s="24">
        <v>2</v>
      </c>
      <c r="H266" s="24">
        <v>3</v>
      </c>
      <c r="I266" s="24">
        <v>30732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4</v>
      </c>
      <c r="Q266" s="24">
        <v>80</v>
      </c>
      <c r="R266" s="24">
        <v>150240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167</v>
      </c>
      <c r="D267" s="27">
        <f t="shared" si="3"/>
        <v>6</v>
      </c>
      <c r="E267" s="27">
        <v>55</v>
      </c>
      <c r="F267" s="27">
        <v>113388</v>
      </c>
      <c r="G267" s="27">
        <v>2</v>
      </c>
      <c r="H267" s="27">
        <v>3</v>
      </c>
      <c r="I267" s="27">
        <v>15732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4</v>
      </c>
      <c r="Q267" s="27">
        <v>52</v>
      </c>
      <c r="R267" s="27">
        <v>97656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53</v>
      </c>
      <c r="D268" s="16">
        <f t="shared" si="3"/>
        <v>75</v>
      </c>
      <c r="E268" s="16">
        <v>1601</v>
      </c>
      <c r="F268" s="16">
        <v>4370355</v>
      </c>
      <c r="G268" s="16">
        <v>56</v>
      </c>
      <c r="H268" s="16">
        <v>168</v>
      </c>
      <c r="I268" s="16">
        <v>1720992</v>
      </c>
      <c r="J268" s="16">
        <v>1</v>
      </c>
      <c r="K268" s="16">
        <v>1</v>
      </c>
      <c r="L268" s="16">
        <v>2650</v>
      </c>
      <c r="M268" s="16">
        <v>0</v>
      </c>
      <c r="N268" s="16">
        <v>0</v>
      </c>
      <c r="O268" s="16">
        <v>0</v>
      </c>
      <c r="P268" s="16">
        <v>15</v>
      </c>
      <c r="Q268" s="16">
        <v>1325</v>
      </c>
      <c r="R268" s="16">
        <v>2487411</v>
      </c>
      <c r="S268" s="16">
        <v>3</v>
      </c>
      <c r="T268" s="16">
        <v>107</v>
      </c>
      <c r="U268" s="16">
        <v>159302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22</v>
      </c>
      <c r="D269" s="64">
        <f t="shared" si="3"/>
        <v>1</v>
      </c>
      <c r="E269" s="64">
        <v>78</v>
      </c>
      <c r="F269" s="64">
        <v>171582</v>
      </c>
      <c r="G269" s="64">
        <v>1</v>
      </c>
      <c r="H269" s="64">
        <v>3</v>
      </c>
      <c r="I269" s="64">
        <v>30732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75</v>
      </c>
      <c r="R269" s="64">
        <v>140850</v>
      </c>
      <c r="S269" s="64">
        <v>0</v>
      </c>
      <c r="T269" s="64">
        <v>0</v>
      </c>
      <c r="U269" s="64">
        <v>0</v>
      </c>
    </row>
    <row r="270" spans="1:21" s="18" customFormat="1" ht="15.75" customHeight="1" x14ac:dyDescent="0.2">
      <c r="A270" s="92"/>
      <c r="B270" s="19" t="s">
        <v>211</v>
      </c>
      <c r="C270" s="42" t="s">
        <v>17</v>
      </c>
      <c r="D270" s="20">
        <f t="shared" si="3"/>
        <v>1</v>
      </c>
      <c r="E270" s="20">
        <v>78</v>
      </c>
      <c r="F270" s="20">
        <v>171582</v>
      </c>
      <c r="G270" s="20">
        <v>1</v>
      </c>
      <c r="H270" s="20">
        <v>3</v>
      </c>
      <c r="I270" s="20">
        <v>30732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75</v>
      </c>
      <c r="R270" s="20">
        <v>140850</v>
      </c>
      <c r="S270" s="20">
        <v>0</v>
      </c>
      <c r="T270" s="20">
        <v>0</v>
      </c>
      <c r="U270" s="20">
        <v>0</v>
      </c>
    </row>
    <row r="271" spans="1:21" s="18" customFormat="1" ht="15.75" customHeight="1" x14ac:dyDescent="0.2">
      <c r="A271" s="92"/>
      <c r="B271" s="21" t="s">
        <v>248</v>
      </c>
      <c r="C271" s="42" t="s">
        <v>14</v>
      </c>
      <c r="D271" s="20">
        <f t="shared" si="3"/>
        <v>1</v>
      </c>
      <c r="E271" s="20">
        <v>78</v>
      </c>
      <c r="F271" s="20">
        <v>171582</v>
      </c>
      <c r="G271" s="20">
        <v>1</v>
      </c>
      <c r="H271" s="20">
        <v>3</v>
      </c>
      <c r="I271" s="20">
        <v>30732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0</v>
      </c>
      <c r="Q271" s="20">
        <v>75</v>
      </c>
      <c r="R271" s="20">
        <v>140850</v>
      </c>
      <c r="S271" s="20">
        <v>0</v>
      </c>
      <c r="T271" s="20">
        <v>0</v>
      </c>
      <c r="U271" s="20">
        <v>0</v>
      </c>
    </row>
    <row r="272" spans="1:21" s="18" customFormat="1" ht="15.75" customHeight="1" x14ac:dyDescent="0.2">
      <c r="A272" s="92"/>
      <c r="B272" s="21" t="s">
        <v>212</v>
      </c>
      <c r="C272" s="42" t="s">
        <v>15</v>
      </c>
      <c r="D272" s="20">
        <f t="shared" si="3"/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16</v>
      </c>
      <c r="D273" s="20">
        <f t="shared" si="3"/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18</v>
      </c>
      <c r="D274" s="20">
        <f t="shared" si="3"/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22</v>
      </c>
      <c r="D275" s="64">
        <f t="shared" si="3"/>
        <v>74</v>
      </c>
      <c r="E275" s="64">
        <v>1523</v>
      </c>
      <c r="F275" s="64">
        <v>4198773</v>
      </c>
      <c r="G275" s="64">
        <v>55</v>
      </c>
      <c r="H275" s="64">
        <v>165</v>
      </c>
      <c r="I275" s="64">
        <v>1690260</v>
      </c>
      <c r="J275" s="64">
        <v>1</v>
      </c>
      <c r="K275" s="64">
        <v>1</v>
      </c>
      <c r="L275" s="64">
        <v>2650</v>
      </c>
      <c r="M275" s="64">
        <v>0</v>
      </c>
      <c r="N275" s="64">
        <v>0</v>
      </c>
      <c r="O275" s="64">
        <v>0</v>
      </c>
      <c r="P275" s="64">
        <v>15</v>
      </c>
      <c r="Q275" s="64">
        <v>1250</v>
      </c>
      <c r="R275" s="64">
        <v>2346561</v>
      </c>
      <c r="S275" s="64">
        <v>3</v>
      </c>
      <c r="T275" s="64">
        <v>107</v>
      </c>
      <c r="U275" s="64">
        <v>159302</v>
      </c>
    </row>
    <row r="276" spans="1:21" s="18" customFormat="1" ht="15.75" customHeight="1" x14ac:dyDescent="0.2">
      <c r="A276" s="76"/>
      <c r="B276" s="22" t="s">
        <v>211</v>
      </c>
      <c r="C276" s="23" t="s">
        <v>17</v>
      </c>
      <c r="D276" s="24">
        <f t="shared" si="3"/>
        <v>71</v>
      </c>
      <c r="E276" s="24">
        <v>1442</v>
      </c>
      <c r="F276" s="24">
        <v>4023825</v>
      </c>
      <c r="G276" s="24">
        <v>54</v>
      </c>
      <c r="H276" s="24">
        <v>162</v>
      </c>
      <c r="I276" s="24">
        <v>1659528</v>
      </c>
      <c r="J276" s="24">
        <v>1</v>
      </c>
      <c r="K276" s="24">
        <v>1</v>
      </c>
      <c r="L276" s="24">
        <v>2650</v>
      </c>
      <c r="M276" s="24">
        <v>0</v>
      </c>
      <c r="N276" s="24">
        <v>0</v>
      </c>
      <c r="O276" s="24">
        <v>0</v>
      </c>
      <c r="P276" s="24">
        <v>13</v>
      </c>
      <c r="Q276" s="24">
        <v>1178</v>
      </c>
      <c r="R276" s="24">
        <v>2211345</v>
      </c>
      <c r="S276" s="24">
        <v>3</v>
      </c>
      <c r="T276" s="24">
        <v>101</v>
      </c>
      <c r="U276" s="24">
        <v>150302</v>
      </c>
    </row>
    <row r="277" spans="1:21" s="18" customFormat="1" ht="15.75" customHeight="1" x14ac:dyDescent="0.2">
      <c r="A277" s="76"/>
      <c r="B277" s="21" t="s">
        <v>248</v>
      </c>
      <c r="C277" s="23" t="s">
        <v>14</v>
      </c>
      <c r="D277" s="24">
        <f t="shared" si="3"/>
        <v>71</v>
      </c>
      <c r="E277" s="24">
        <v>1418</v>
      </c>
      <c r="F277" s="24">
        <v>3978753</v>
      </c>
      <c r="G277" s="24">
        <v>54</v>
      </c>
      <c r="H277" s="24">
        <v>162</v>
      </c>
      <c r="I277" s="24">
        <v>1659528</v>
      </c>
      <c r="J277" s="24">
        <v>1</v>
      </c>
      <c r="K277" s="24">
        <v>1</v>
      </c>
      <c r="L277" s="24">
        <v>2650</v>
      </c>
      <c r="M277" s="24">
        <v>0</v>
      </c>
      <c r="N277" s="24">
        <v>0</v>
      </c>
      <c r="O277" s="24">
        <v>0</v>
      </c>
      <c r="P277" s="24">
        <v>13</v>
      </c>
      <c r="Q277" s="24">
        <v>1154</v>
      </c>
      <c r="R277" s="24">
        <v>2166273</v>
      </c>
      <c r="S277" s="24">
        <v>3</v>
      </c>
      <c r="T277" s="24">
        <v>101</v>
      </c>
      <c r="U277" s="24">
        <v>150302</v>
      </c>
    </row>
    <row r="278" spans="1:21" s="18" customFormat="1" ht="15.75" customHeight="1" x14ac:dyDescent="0.2">
      <c r="A278" s="76"/>
      <c r="B278" s="21" t="s">
        <v>212</v>
      </c>
      <c r="C278" s="23" t="s">
        <v>15</v>
      </c>
      <c r="D278" s="24">
        <f t="shared" si="3"/>
        <v>0</v>
      </c>
      <c r="E278" s="24">
        <v>24</v>
      </c>
      <c r="F278" s="24">
        <v>45072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24</v>
      </c>
      <c r="R278" s="24">
        <v>45072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16</v>
      </c>
      <c r="D279" s="24">
        <f t="shared" si="3"/>
        <v>2</v>
      </c>
      <c r="E279" s="24">
        <v>78</v>
      </c>
      <c r="F279" s="24">
        <v>144216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2</v>
      </c>
      <c r="Q279" s="24">
        <v>72</v>
      </c>
      <c r="R279" s="24">
        <v>135216</v>
      </c>
      <c r="S279" s="24">
        <v>0</v>
      </c>
      <c r="T279" s="24">
        <v>6</v>
      </c>
      <c r="U279" s="24">
        <v>9000</v>
      </c>
    </row>
    <row r="280" spans="1:21" s="18" customFormat="1" ht="15.75" customHeight="1" x14ac:dyDescent="0.2">
      <c r="A280" s="77"/>
      <c r="B280" s="25" t="s">
        <v>221</v>
      </c>
      <c r="C280" s="26" t="s">
        <v>18</v>
      </c>
      <c r="D280" s="27">
        <f t="shared" si="3"/>
        <v>1</v>
      </c>
      <c r="E280" s="27">
        <v>3</v>
      </c>
      <c r="F280" s="27">
        <v>30732</v>
      </c>
      <c r="G280" s="27">
        <v>1</v>
      </c>
      <c r="H280" s="27">
        <v>3</v>
      </c>
      <c r="I280" s="27">
        <v>30732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235</v>
      </c>
      <c r="B281" s="73"/>
      <c r="C281" s="15" t="s">
        <v>37</v>
      </c>
      <c r="D281" s="16">
        <f t="shared" si="3"/>
        <v>74</v>
      </c>
      <c r="E281" s="16">
        <v>718</v>
      </c>
      <c r="F281" s="16">
        <v>1499358</v>
      </c>
      <c r="G281" s="16">
        <v>7</v>
      </c>
      <c r="H281" s="16">
        <v>18</v>
      </c>
      <c r="I281" s="16">
        <v>184758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67</v>
      </c>
      <c r="Q281" s="16">
        <v>700</v>
      </c>
      <c r="R281" s="16">
        <v>1314600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22</v>
      </c>
      <c r="D282" s="64">
        <f t="shared" si="3"/>
        <v>5</v>
      </c>
      <c r="E282" s="64">
        <v>48</v>
      </c>
      <c r="F282" s="64">
        <v>90144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5</v>
      </c>
      <c r="Q282" s="64">
        <v>48</v>
      </c>
      <c r="R282" s="64">
        <v>90144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92"/>
      <c r="B283" s="19" t="s">
        <v>211</v>
      </c>
      <c r="C283" s="42" t="s">
        <v>17</v>
      </c>
      <c r="D283" s="20">
        <f t="shared" si="3"/>
        <v>5</v>
      </c>
      <c r="E283" s="20">
        <v>48</v>
      </c>
      <c r="F283" s="20">
        <v>90144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5</v>
      </c>
      <c r="Q283" s="20">
        <v>48</v>
      </c>
      <c r="R283" s="20">
        <v>90144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92"/>
      <c r="B284" s="21" t="s">
        <v>248</v>
      </c>
      <c r="C284" s="42" t="s">
        <v>14</v>
      </c>
      <c r="D284" s="20">
        <f t="shared" si="3"/>
        <v>5</v>
      </c>
      <c r="E284" s="20">
        <v>48</v>
      </c>
      <c r="F284" s="20">
        <v>90144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5</v>
      </c>
      <c r="Q284" s="20">
        <v>48</v>
      </c>
      <c r="R284" s="20">
        <v>90144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92"/>
      <c r="B285" s="21" t="s">
        <v>212</v>
      </c>
      <c r="C285" s="42" t="s">
        <v>15</v>
      </c>
      <c r="D285" s="20">
        <f t="shared" si="3"/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16</v>
      </c>
      <c r="D286" s="20">
        <f t="shared" si="3"/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18</v>
      </c>
      <c r="D287" s="20">
        <f t="shared" si="3"/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22</v>
      </c>
      <c r="D288" s="64">
        <f t="shared" si="3"/>
        <v>69</v>
      </c>
      <c r="E288" s="64">
        <v>670</v>
      </c>
      <c r="F288" s="64">
        <v>1409214</v>
      </c>
      <c r="G288" s="64">
        <v>7</v>
      </c>
      <c r="H288" s="64">
        <v>18</v>
      </c>
      <c r="I288" s="64">
        <v>184758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62</v>
      </c>
      <c r="Q288" s="64">
        <v>652</v>
      </c>
      <c r="R288" s="64">
        <v>1224456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17</v>
      </c>
      <c r="D289" s="24">
        <f t="shared" si="3"/>
        <v>52</v>
      </c>
      <c r="E289" s="24">
        <v>472</v>
      </c>
      <c r="F289" s="24">
        <v>1037370</v>
      </c>
      <c r="G289" s="24">
        <v>7</v>
      </c>
      <c r="H289" s="24">
        <v>18</v>
      </c>
      <c r="I289" s="24">
        <v>184758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45</v>
      </c>
      <c r="Q289" s="24">
        <v>454</v>
      </c>
      <c r="R289" s="24">
        <v>852612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14</v>
      </c>
      <c r="D290" s="24">
        <f t="shared" si="3"/>
        <v>52</v>
      </c>
      <c r="E290" s="24">
        <v>472</v>
      </c>
      <c r="F290" s="24">
        <v>1037370</v>
      </c>
      <c r="G290" s="24">
        <v>7</v>
      </c>
      <c r="H290" s="24">
        <v>18</v>
      </c>
      <c r="I290" s="24">
        <v>184758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45</v>
      </c>
      <c r="Q290" s="24">
        <v>454</v>
      </c>
      <c r="R290" s="24">
        <v>852612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15</v>
      </c>
      <c r="D291" s="24">
        <f t="shared" ref="D291:D306" si="4">SUM(G291,J291,M291,P291,S291)</f>
        <v>0</v>
      </c>
      <c r="E291" s="24">
        <v>0</v>
      </c>
      <c r="F291" s="24">
        <v>0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16</v>
      </c>
      <c r="D292" s="24">
        <f t="shared" si="4"/>
        <v>15</v>
      </c>
      <c r="E292" s="24">
        <v>174</v>
      </c>
      <c r="F292" s="24">
        <v>326772</v>
      </c>
      <c r="G292" s="24">
        <v>0</v>
      </c>
      <c r="H292" s="24">
        <v>0</v>
      </c>
      <c r="I292" s="24">
        <v>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15</v>
      </c>
      <c r="Q292" s="24">
        <v>174</v>
      </c>
      <c r="R292" s="24">
        <v>326772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18</v>
      </c>
      <c r="D293" s="27">
        <f t="shared" si="4"/>
        <v>2</v>
      </c>
      <c r="E293" s="27">
        <v>24</v>
      </c>
      <c r="F293" s="27">
        <v>45072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2</v>
      </c>
      <c r="Q293" s="27">
        <v>24</v>
      </c>
      <c r="R293" s="27">
        <v>45072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236</v>
      </c>
      <c r="B294" s="73"/>
      <c r="C294" s="15" t="s">
        <v>38</v>
      </c>
      <c r="D294" s="16">
        <f t="shared" si="4"/>
        <v>32</v>
      </c>
      <c r="E294" s="16">
        <v>412</v>
      </c>
      <c r="F294" s="16">
        <v>773736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32</v>
      </c>
      <c r="Q294" s="16">
        <v>412</v>
      </c>
      <c r="R294" s="16">
        <v>773736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22</v>
      </c>
      <c r="D295" s="64">
        <f t="shared" si="4"/>
        <v>3</v>
      </c>
      <c r="E295" s="64">
        <v>54</v>
      </c>
      <c r="F295" s="64">
        <v>101412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3</v>
      </c>
      <c r="Q295" s="64">
        <v>54</v>
      </c>
      <c r="R295" s="64">
        <v>101412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92"/>
      <c r="B296" s="19" t="s">
        <v>211</v>
      </c>
      <c r="C296" s="42" t="s">
        <v>17</v>
      </c>
      <c r="D296" s="20">
        <f t="shared" si="4"/>
        <v>3</v>
      </c>
      <c r="E296" s="20">
        <v>54</v>
      </c>
      <c r="F296" s="20">
        <v>101412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3</v>
      </c>
      <c r="Q296" s="20">
        <v>54</v>
      </c>
      <c r="R296" s="20">
        <v>101412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92"/>
      <c r="B297" s="21" t="s">
        <v>248</v>
      </c>
      <c r="C297" s="42" t="s">
        <v>14</v>
      </c>
      <c r="D297" s="20">
        <f t="shared" si="4"/>
        <v>3</v>
      </c>
      <c r="E297" s="20">
        <v>54</v>
      </c>
      <c r="F297" s="20">
        <v>101412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3</v>
      </c>
      <c r="Q297" s="20">
        <v>54</v>
      </c>
      <c r="R297" s="20">
        <v>101412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92"/>
      <c r="B298" s="21" t="s">
        <v>212</v>
      </c>
      <c r="C298" s="42" t="s">
        <v>15</v>
      </c>
      <c r="D298" s="20">
        <f t="shared" si="4"/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16</v>
      </c>
      <c r="D299" s="20">
        <f t="shared" si="4"/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18</v>
      </c>
      <c r="D300" s="20">
        <f t="shared" si="4"/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22</v>
      </c>
      <c r="D301" s="64">
        <f t="shared" si="4"/>
        <v>29</v>
      </c>
      <c r="E301" s="64">
        <v>358</v>
      </c>
      <c r="F301" s="64">
        <v>672324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29</v>
      </c>
      <c r="Q301" s="64">
        <v>358</v>
      </c>
      <c r="R301" s="64">
        <v>672324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17</v>
      </c>
      <c r="D302" s="24">
        <f t="shared" si="4"/>
        <v>29</v>
      </c>
      <c r="E302" s="24">
        <v>358</v>
      </c>
      <c r="F302" s="24">
        <v>672324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29</v>
      </c>
      <c r="Q302" s="24">
        <v>358</v>
      </c>
      <c r="R302" s="24">
        <v>672324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f t="shared" si="4"/>
        <v>24</v>
      </c>
      <c r="E303" s="24">
        <v>298</v>
      </c>
      <c r="F303" s="24">
        <v>559644</v>
      </c>
      <c r="G303" s="24">
        <v>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24</v>
      </c>
      <c r="Q303" s="24">
        <v>298</v>
      </c>
      <c r="R303" s="24">
        <v>559644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15</v>
      </c>
      <c r="D304" s="24">
        <f t="shared" si="4"/>
        <v>5</v>
      </c>
      <c r="E304" s="24">
        <v>60</v>
      </c>
      <c r="F304" s="24">
        <v>112680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5</v>
      </c>
      <c r="Q304" s="24">
        <v>60</v>
      </c>
      <c r="R304" s="24">
        <v>112680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16</v>
      </c>
      <c r="D305" s="24">
        <f t="shared" si="4"/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18</v>
      </c>
      <c r="D306" s="27">
        <f t="shared" si="4"/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91</v>
      </c>
    </row>
    <row r="309" spans="1:21" s="18" customFormat="1" ht="15.75" customHeight="1" x14ac:dyDescent="0.2"/>
    <row r="310" spans="1:21" s="18" customFormat="1" ht="15.75" customHeight="1" x14ac:dyDescent="0.2"/>
    <row r="311" spans="1:21" s="18" customFormat="1" ht="15.75" customHeight="1" x14ac:dyDescent="0.2"/>
    <row r="312" spans="1:21" s="18" customFormat="1" ht="15.75" customHeight="1" x14ac:dyDescent="0.2"/>
    <row r="313" spans="1:21" s="18" customFormat="1" ht="15.75" customHeight="1" x14ac:dyDescent="0.2"/>
    <row r="314" spans="1:21" s="18" customFormat="1" ht="15.75" customHeight="1" x14ac:dyDescent="0.2"/>
    <row r="315" spans="1:21" s="18" customFormat="1" ht="15.75" customHeight="1" x14ac:dyDescent="0.2"/>
    <row r="316" spans="1:21" s="18" customFormat="1" ht="15.75" customHeight="1" x14ac:dyDescent="0.2"/>
  </sheetData>
  <mergeCells count="82">
    <mergeCell ref="A9:A14"/>
    <mergeCell ref="A8:B8"/>
    <mergeCell ref="M4:O4"/>
    <mergeCell ref="P4:R4"/>
    <mergeCell ref="S4:U4"/>
    <mergeCell ref="A4:C7"/>
    <mergeCell ref="D4:F4"/>
    <mergeCell ref="G4:I4"/>
    <mergeCell ref="J4:L4"/>
    <mergeCell ref="D5:F5"/>
    <mergeCell ref="M5:O5"/>
    <mergeCell ref="P5:R5"/>
    <mergeCell ref="S5:U5"/>
    <mergeCell ref="G5:I5"/>
    <mergeCell ref="J5:L5"/>
    <mergeCell ref="A15:A20"/>
    <mergeCell ref="A21:B21"/>
    <mergeCell ref="A60:B60"/>
    <mergeCell ref="A61:A66"/>
    <mergeCell ref="A67:A72"/>
    <mergeCell ref="A28:A33"/>
    <mergeCell ref="A34:B34"/>
    <mergeCell ref="A35:A40"/>
    <mergeCell ref="A41:A46"/>
    <mergeCell ref="A47:B47"/>
    <mergeCell ref="A48:A53"/>
    <mergeCell ref="A54:A59"/>
    <mergeCell ref="A22:A27"/>
    <mergeCell ref="A126:A131"/>
    <mergeCell ref="A132:A137"/>
    <mergeCell ref="A73:B73"/>
    <mergeCell ref="A74:A79"/>
    <mergeCell ref="A119:A124"/>
    <mergeCell ref="A125:B12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80:A85"/>
    <mergeCell ref="A158:A163"/>
    <mergeCell ref="A184:A189"/>
    <mergeCell ref="A190:B190"/>
    <mergeCell ref="A191:A196"/>
    <mergeCell ref="A197:A202"/>
    <mergeCell ref="A164:B164"/>
    <mergeCell ref="A165:A170"/>
    <mergeCell ref="A178:A183"/>
    <mergeCell ref="A171:A176"/>
    <mergeCell ref="A177:B177"/>
    <mergeCell ref="A138:B138"/>
    <mergeCell ref="A139:A144"/>
    <mergeCell ref="A145:A150"/>
    <mergeCell ref="A151:B151"/>
    <mergeCell ref="A152:A157"/>
    <mergeCell ref="A282:A287"/>
    <mergeCell ref="A281:B281"/>
    <mergeCell ref="A210:A215"/>
    <mergeCell ref="A223:A228"/>
    <mergeCell ref="A229:B229"/>
    <mergeCell ref="A217:A222"/>
    <mergeCell ref="A249:A254"/>
    <mergeCell ref="A268:B268"/>
    <mergeCell ref="A203:B203"/>
    <mergeCell ref="A204:A209"/>
    <mergeCell ref="A216:B216"/>
    <mergeCell ref="A301:A306"/>
    <mergeCell ref="A230:A235"/>
    <mergeCell ref="A236:A241"/>
    <mergeCell ref="A242:B242"/>
    <mergeCell ref="A243:A248"/>
    <mergeCell ref="A294:B294"/>
    <mergeCell ref="A295:A300"/>
    <mergeCell ref="A288:A293"/>
    <mergeCell ref="A255:B255"/>
    <mergeCell ref="A256:A261"/>
    <mergeCell ref="A262:A267"/>
    <mergeCell ref="A269:A274"/>
    <mergeCell ref="A275:A280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316"/>
  <sheetViews>
    <sheetView zoomScaleNormal="100" workbookViewId="0">
      <pane xSplit="3" ySplit="8" topLeftCell="D2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337</v>
      </c>
    </row>
    <row r="4" spans="1:21" s="3" customFormat="1" ht="13.5" customHeight="1" x14ac:dyDescent="0.2">
      <c r="A4" s="87" t="s">
        <v>331</v>
      </c>
      <c r="B4" s="88"/>
      <c r="C4" s="88"/>
      <c r="D4" s="79" t="s">
        <v>296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82</v>
      </c>
      <c r="E5" s="82"/>
      <c r="F5" s="83"/>
      <c r="G5" s="84" t="s">
        <v>254</v>
      </c>
      <c r="H5" s="85"/>
      <c r="I5" s="86"/>
      <c r="J5" s="81" t="s">
        <v>84</v>
      </c>
      <c r="K5" s="82"/>
      <c r="L5" s="83"/>
      <c r="M5" s="84" t="s">
        <v>255</v>
      </c>
      <c r="N5" s="85"/>
      <c r="O5" s="86"/>
      <c r="P5" s="84" t="s">
        <v>256</v>
      </c>
      <c r="Q5" s="85"/>
      <c r="R5" s="86"/>
      <c r="S5" s="84" t="s">
        <v>257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88</v>
      </c>
      <c r="E7" s="5" t="s">
        <v>258</v>
      </c>
      <c r="F7" s="5" t="s">
        <v>90</v>
      </c>
      <c r="G7" s="14" t="s">
        <v>88</v>
      </c>
      <c r="H7" s="14" t="s">
        <v>258</v>
      </c>
      <c r="I7" s="14" t="s">
        <v>90</v>
      </c>
      <c r="J7" s="14" t="s">
        <v>88</v>
      </c>
      <c r="K7" s="14" t="s">
        <v>258</v>
      </c>
      <c r="L7" s="14" t="s">
        <v>90</v>
      </c>
      <c r="M7" s="14" t="s">
        <v>88</v>
      </c>
      <c r="N7" s="14" t="s">
        <v>258</v>
      </c>
      <c r="O7" s="14" t="s">
        <v>90</v>
      </c>
      <c r="P7" s="14" t="s">
        <v>88</v>
      </c>
      <c r="Q7" s="14" t="s">
        <v>258</v>
      </c>
      <c r="R7" s="14" t="s">
        <v>90</v>
      </c>
      <c r="S7" s="14" t="s">
        <v>88</v>
      </c>
      <c r="T7" s="14" t="s">
        <v>258</v>
      </c>
      <c r="U7" s="41" t="s">
        <v>90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f>SUM(G8,J8,M8,P8,S8)</f>
        <v>21932</v>
      </c>
      <c r="E8" s="16">
        <v>188987</v>
      </c>
      <c r="F8" s="16">
        <v>481594793</v>
      </c>
      <c r="G8" s="16">
        <v>5737</v>
      </c>
      <c r="H8" s="16">
        <v>15658</v>
      </c>
      <c r="I8" s="16">
        <v>166694844</v>
      </c>
      <c r="J8" s="16">
        <v>155</v>
      </c>
      <c r="K8" s="16">
        <v>250</v>
      </c>
      <c r="L8" s="16">
        <v>1301077</v>
      </c>
      <c r="M8" s="16">
        <v>156</v>
      </c>
      <c r="N8" s="16">
        <v>157</v>
      </c>
      <c r="O8" s="16">
        <v>7484000</v>
      </c>
      <c r="P8" s="16">
        <v>15654</v>
      </c>
      <c r="Q8" s="16">
        <v>170344</v>
      </c>
      <c r="R8" s="16">
        <v>302391882</v>
      </c>
      <c r="S8" s="16">
        <v>230</v>
      </c>
      <c r="T8" s="16">
        <v>2578</v>
      </c>
      <c r="U8" s="16">
        <v>3722990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f t="shared" ref="D9:D111" si="0">SUM(G9,J9,M9,P9,S9)</f>
        <v>2523</v>
      </c>
      <c r="E9" s="64">
        <v>25327</v>
      </c>
      <c r="F9" s="64">
        <v>55724382</v>
      </c>
      <c r="G9" s="64">
        <v>430</v>
      </c>
      <c r="H9" s="64">
        <v>1131</v>
      </c>
      <c r="I9" s="64">
        <v>12032567</v>
      </c>
      <c r="J9" s="64">
        <v>21</v>
      </c>
      <c r="K9" s="64">
        <v>37</v>
      </c>
      <c r="L9" s="64">
        <v>391177</v>
      </c>
      <c r="M9" s="64">
        <v>6</v>
      </c>
      <c r="N9" s="64">
        <v>6</v>
      </c>
      <c r="O9" s="64">
        <v>300000</v>
      </c>
      <c r="P9" s="64">
        <v>2030</v>
      </c>
      <c r="Q9" s="64">
        <v>23737</v>
      </c>
      <c r="R9" s="64">
        <v>42357888</v>
      </c>
      <c r="S9" s="64">
        <v>36</v>
      </c>
      <c r="T9" s="64">
        <v>416</v>
      </c>
      <c r="U9" s="64">
        <v>642750</v>
      </c>
    </row>
    <row r="10" spans="1:21" s="18" customFormat="1" ht="15.75" customHeight="1" x14ac:dyDescent="0.2">
      <c r="A10" s="92"/>
      <c r="B10" s="19" t="s">
        <v>211</v>
      </c>
      <c r="C10" s="42" t="s">
        <v>163</v>
      </c>
      <c r="D10" s="20">
        <f t="shared" si="0"/>
        <v>2481</v>
      </c>
      <c r="E10" s="20">
        <v>25026</v>
      </c>
      <c r="F10" s="20">
        <v>54839217</v>
      </c>
      <c r="G10" s="20">
        <v>416</v>
      </c>
      <c r="H10" s="20">
        <v>1089</v>
      </c>
      <c r="I10" s="20">
        <v>11609630</v>
      </c>
      <c r="J10" s="20">
        <v>21</v>
      </c>
      <c r="K10" s="20">
        <v>37</v>
      </c>
      <c r="L10" s="20">
        <v>391177</v>
      </c>
      <c r="M10" s="20">
        <v>6</v>
      </c>
      <c r="N10" s="20">
        <v>6</v>
      </c>
      <c r="O10" s="20">
        <v>300000</v>
      </c>
      <c r="P10" s="20">
        <v>2002</v>
      </c>
      <c r="Q10" s="20">
        <v>23481</v>
      </c>
      <c r="R10" s="20">
        <v>41900160</v>
      </c>
      <c r="S10" s="20">
        <v>36</v>
      </c>
      <c r="T10" s="20">
        <v>413</v>
      </c>
      <c r="U10" s="20">
        <v>638250</v>
      </c>
    </row>
    <row r="11" spans="1:21" s="18" customFormat="1" ht="15.75" customHeight="1" x14ac:dyDescent="0.2">
      <c r="A11" s="92"/>
      <c r="B11" s="21" t="s">
        <v>248</v>
      </c>
      <c r="C11" s="42" t="s">
        <v>164</v>
      </c>
      <c r="D11" s="20">
        <f t="shared" si="0"/>
        <v>2388</v>
      </c>
      <c r="E11" s="20">
        <v>24087</v>
      </c>
      <c r="F11" s="20">
        <v>52634514</v>
      </c>
      <c r="G11" s="20">
        <v>394</v>
      </c>
      <c r="H11" s="20">
        <v>1028</v>
      </c>
      <c r="I11" s="20">
        <v>10963487</v>
      </c>
      <c r="J11" s="20">
        <v>21</v>
      </c>
      <c r="K11" s="20">
        <v>37</v>
      </c>
      <c r="L11" s="20">
        <v>391177</v>
      </c>
      <c r="M11" s="20">
        <v>6</v>
      </c>
      <c r="N11" s="20">
        <v>6</v>
      </c>
      <c r="O11" s="20">
        <v>300000</v>
      </c>
      <c r="P11" s="20">
        <v>1931</v>
      </c>
      <c r="Q11" s="20">
        <v>22603</v>
      </c>
      <c r="R11" s="20">
        <v>40341600</v>
      </c>
      <c r="S11" s="20">
        <v>36</v>
      </c>
      <c r="T11" s="20">
        <v>413</v>
      </c>
      <c r="U11" s="20">
        <v>638250</v>
      </c>
    </row>
    <row r="12" spans="1:21" s="18" customFormat="1" ht="15.75" customHeight="1" x14ac:dyDescent="0.2">
      <c r="A12" s="92"/>
      <c r="B12" s="21" t="s">
        <v>212</v>
      </c>
      <c r="C12" s="42" t="s">
        <v>165</v>
      </c>
      <c r="D12" s="20">
        <f t="shared" si="0"/>
        <v>93</v>
      </c>
      <c r="E12" s="20">
        <v>939</v>
      </c>
      <c r="F12" s="20">
        <v>2204703</v>
      </c>
      <c r="G12" s="20">
        <v>22</v>
      </c>
      <c r="H12" s="20">
        <v>61</v>
      </c>
      <c r="I12" s="20">
        <v>646143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71</v>
      </c>
      <c r="Q12" s="20">
        <v>878</v>
      </c>
      <c r="R12" s="20">
        <v>1558560</v>
      </c>
      <c r="S12" s="20">
        <v>0</v>
      </c>
      <c r="T12" s="20">
        <v>0</v>
      </c>
      <c r="U12" s="20">
        <v>0</v>
      </c>
    </row>
    <row r="13" spans="1:21" s="18" customFormat="1" ht="15.75" customHeight="1" x14ac:dyDescent="0.2">
      <c r="A13" s="92"/>
      <c r="B13" s="19" t="s">
        <v>333</v>
      </c>
      <c r="C13" s="42" t="s">
        <v>166</v>
      </c>
      <c r="D13" s="20">
        <f t="shared" si="0"/>
        <v>14</v>
      </c>
      <c r="E13" s="20">
        <v>92</v>
      </c>
      <c r="F13" s="20">
        <v>262758</v>
      </c>
      <c r="G13" s="20">
        <v>4</v>
      </c>
      <c r="H13" s="20">
        <v>12</v>
      </c>
      <c r="I13" s="20">
        <v>119718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10</v>
      </c>
      <c r="Q13" s="20">
        <v>80</v>
      </c>
      <c r="R13" s="20">
        <v>143040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92"/>
      <c r="B14" s="19" t="s">
        <v>221</v>
      </c>
      <c r="C14" s="42" t="s">
        <v>167</v>
      </c>
      <c r="D14" s="20">
        <f t="shared" si="0"/>
        <v>28</v>
      </c>
      <c r="E14" s="20">
        <v>209</v>
      </c>
      <c r="F14" s="20">
        <v>622407</v>
      </c>
      <c r="G14" s="20">
        <v>10</v>
      </c>
      <c r="H14" s="20">
        <v>30</v>
      </c>
      <c r="I14" s="20">
        <v>303219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18</v>
      </c>
      <c r="Q14" s="20">
        <v>176</v>
      </c>
      <c r="R14" s="20">
        <v>314688</v>
      </c>
      <c r="S14" s="20">
        <v>0</v>
      </c>
      <c r="T14" s="20">
        <v>3</v>
      </c>
      <c r="U14" s="20">
        <v>4500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125</v>
      </c>
      <c r="D15" s="64">
        <f t="shared" si="0"/>
        <v>19409</v>
      </c>
      <c r="E15" s="64">
        <v>163660</v>
      </c>
      <c r="F15" s="64">
        <v>425870411</v>
      </c>
      <c r="G15" s="64">
        <v>5307</v>
      </c>
      <c r="H15" s="64">
        <v>14527</v>
      </c>
      <c r="I15" s="64">
        <v>154662277</v>
      </c>
      <c r="J15" s="64">
        <v>134</v>
      </c>
      <c r="K15" s="64">
        <v>213</v>
      </c>
      <c r="L15" s="64">
        <v>909900</v>
      </c>
      <c r="M15" s="64">
        <v>150</v>
      </c>
      <c r="N15" s="64">
        <v>151</v>
      </c>
      <c r="O15" s="64">
        <v>7184000</v>
      </c>
      <c r="P15" s="64">
        <v>13624</v>
      </c>
      <c r="Q15" s="64">
        <v>146607</v>
      </c>
      <c r="R15" s="64">
        <v>260033994</v>
      </c>
      <c r="S15" s="64">
        <v>194</v>
      </c>
      <c r="T15" s="64">
        <v>2162</v>
      </c>
      <c r="U15" s="64">
        <v>3080240</v>
      </c>
    </row>
    <row r="16" spans="1:21" s="18" customFormat="1" ht="15.75" customHeight="1" x14ac:dyDescent="0.2">
      <c r="A16" s="76"/>
      <c r="B16" s="22" t="s">
        <v>211</v>
      </c>
      <c r="C16" s="23" t="s">
        <v>163</v>
      </c>
      <c r="D16" s="24">
        <f t="shared" si="0"/>
        <v>18686</v>
      </c>
      <c r="E16" s="24">
        <v>157594</v>
      </c>
      <c r="F16" s="24">
        <v>408527006</v>
      </c>
      <c r="G16" s="24">
        <v>5051</v>
      </c>
      <c r="H16" s="24">
        <v>13851</v>
      </c>
      <c r="I16" s="24">
        <v>147185078</v>
      </c>
      <c r="J16" s="24">
        <v>134</v>
      </c>
      <c r="K16" s="24">
        <v>213</v>
      </c>
      <c r="L16" s="24">
        <v>909900</v>
      </c>
      <c r="M16" s="24">
        <v>142</v>
      </c>
      <c r="N16" s="24">
        <v>143</v>
      </c>
      <c r="O16" s="24">
        <v>6784000</v>
      </c>
      <c r="P16" s="24">
        <v>13170</v>
      </c>
      <c r="Q16" s="24">
        <v>141355</v>
      </c>
      <c r="R16" s="24">
        <v>250759788</v>
      </c>
      <c r="S16" s="24">
        <v>189</v>
      </c>
      <c r="T16" s="24">
        <v>2032</v>
      </c>
      <c r="U16" s="24">
        <v>2888240</v>
      </c>
    </row>
    <row r="17" spans="1:21" s="18" customFormat="1" ht="15.75" customHeight="1" x14ac:dyDescent="0.2">
      <c r="A17" s="76"/>
      <c r="B17" s="21" t="s">
        <v>248</v>
      </c>
      <c r="C17" s="23" t="s">
        <v>164</v>
      </c>
      <c r="D17" s="24">
        <f t="shared" si="0"/>
        <v>17642</v>
      </c>
      <c r="E17" s="24">
        <v>149247</v>
      </c>
      <c r="F17" s="24">
        <v>386549404</v>
      </c>
      <c r="G17" s="24">
        <v>4745</v>
      </c>
      <c r="H17" s="24">
        <v>12996</v>
      </c>
      <c r="I17" s="24">
        <v>138427774</v>
      </c>
      <c r="J17" s="24">
        <v>132</v>
      </c>
      <c r="K17" s="24">
        <v>211</v>
      </c>
      <c r="L17" s="24">
        <v>909210</v>
      </c>
      <c r="M17" s="24">
        <v>142</v>
      </c>
      <c r="N17" s="24">
        <v>143</v>
      </c>
      <c r="O17" s="24">
        <v>6784000</v>
      </c>
      <c r="P17" s="24">
        <v>12437</v>
      </c>
      <c r="Q17" s="24">
        <v>133887</v>
      </c>
      <c r="R17" s="24">
        <v>237573180</v>
      </c>
      <c r="S17" s="24">
        <v>186</v>
      </c>
      <c r="T17" s="24">
        <v>2010</v>
      </c>
      <c r="U17" s="24">
        <v>2855240</v>
      </c>
    </row>
    <row r="18" spans="1:21" s="18" customFormat="1" ht="15.75" customHeight="1" x14ac:dyDescent="0.2">
      <c r="A18" s="76"/>
      <c r="B18" s="21" t="s">
        <v>212</v>
      </c>
      <c r="C18" s="23" t="s">
        <v>165</v>
      </c>
      <c r="D18" s="24">
        <f t="shared" si="0"/>
        <v>1044</v>
      </c>
      <c r="E18" s="24">
        <v>8347</v>
      </c>
      <c r="F18" s="24">
        <v>21977602</v>
      </c>
      <c r="G18" s="24">
        <v>306</v>
      </c>
      <c r="H18" s="24">
        <v>855</v>
      </c>
      <c r="I18" s="24">
        <v>8757304</v>
      </c>
      <c r="J18" s="24">
        <v>2</v>
      </c>
      <c r="K18" s="24">
        <v>2</v>
      </c>
      <c r="L18" s="24">
        <v>690</v>
      </c>
      <c r="M18" s="24">
        <v>0</v>
      </c>
      <c r="N18" s="24">
        <v>0</v>
      </c>
      <c r="O18" s="24">
        <v>0</v>
      </c>
      <c r="P18" s="24">
        <v>733</v>
      </c>
      <c r="Q18" s="24">
        <v>7468</v>
      </c>
      <c r="R18" s="24">
        <v>13186608</v>
      </c>
      <c r="S18" s="24">
        <v>3</v>
      </c>
      <c r="T18" s="24">
        <v>22</v>
      </c>
      <c r="U18" s="24">
        <v>33000</v>
      </c>
    </row>
    <row r="19" spans="1:21" s="18" customFormat="1" ht="15.75" customHeight="1" x14ac:dyDescent="0.2">
      <c r="A19" s="76"/>
      <c r="B19" s="22" t="s">
        <v>333</v>
      </c>
      <c r="C19" s="23" t="s">
        <v>166</v>
      </c>
      <c r="D19" s="24">
        <f t="shared" si="0"/>
        <v>307</v>
      </c>
      <c r="E19" s="24">
        <v>2476</v>
      </c>
      <c r="F19" s="24">
        <v>7594159</v>
      </c>
      <c r="G19" s="24">
        <v>127</v>
      </c>
      <c r="H19" s="24">
        <v>342</v>
      </c>
      <c r="I19" s="24">
        <v>3876385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176</v>
      </c>
      <c r="Q19" s="24">
        <v>2053</v>
      </c>
      <c r="R19" s="24">
        <v>3599274</v>
      </c>
      <c r="S19" s="24">
        <v>4</v>
      </c>
      <c r="T19" s="24">
        <v>81</v>
      </c>
      <c r="U19" s="24">
        <v>118500</v>
      </c>
    </row>
    <row r="20" spans="1:21" s="18" customFormat="1" ht="15.75" customHeight="1" x14ac:dyDescent="0.2">
      <c r="A20" s="77"/>
      <c r="B20" s="25" t="s">
        <v>221</v>
      </c>
      <c r="C20" s="26" t="s">
        <v>167</v>
      </c>
      <c r="D20" s="27">
        <f t="shared" si="0"/>
        <v>416</v>
      </c>
      <c r="E20" s="27">
        <v>3590</v>
      </c>
      <c r="F20" s="27">
        <v>9749246</v>
      </c>
      <c r="G20" s="27">
        <v>129</v>
      </c>
      <c r="H20" s="27">
        <v>334</v>
      </c>
      <c r="I20" s="27">
        <v>3600814</v>
      </c>
      <c r="J20" s="27">
        <v>0</v>
      </c>
      <c r="K20" s="27">
        <v>0</v>
      </c>
      <c r="L20" s="27">
        <v>0</v>
      </c>
      <c r="M20" s="27">
        <v>8</v>
      </c>
      <c r="N20" s="27">
        <v>8</v>
      </c>
      <c r="O20" s="27">
        <v>400000</v>
      </c>
      <c r="P20" s="27">
        <v>278</v>
      </c>
      <c r="Q20" s="27">
        <v>3199</v>
      </c>
      <c r="R20" s="27">
        <v>5674932</v>
      </c>
      <c r="S20" s="27">
        <v>1</v>
      </c>
      <c r="T20" s="27">
        <v>49</v>
      </c>
      <c r="U20" s="27">
        <v>73500</v>
      </c>
    </row>
    <row r="21" spans="1:21" ht="15.75" customHeight="1" x14ac:dyDescent="0.2">
      <c r="A21" s="72" t="s">
        <v>313</v>
      </c>
      <c r="B21" s="73"/>
      <c r="C21" s="15" t="s">
        <v>135</v>
      </c>
      <c r="D21" s="16">
        <f t="shared" ref="D21:D46" si="1">SUM(G21,J21,M21,P21,S21)</f>
        <v>1123</v>
      </c>
      <c r="E21" s="16">
        <v>4605</v>
      </c>
      <c r="F21" s="16">
        <v>35622737</v>
      </c>
      <c r="G21" s="16">
        <v>976</v>
      </c>
      <c r="H21" s="16">
        <v>2906</v>
      </c>
      <c r="I21" s="16">
        <v>31696176</v>
      </c>
      <c r="J21" s="16">
        <v>5</v>
      </c>
      <c r="K21" s="16">
        <v>15</v>
      </c>
      <c r="L21" s="16">
        <v>197573</v>
      </c>
      <c r="M21" s="16">
        <v>15</v>
      </c>
      <c r="N21" s="16">
        <v>15</v>
      </c>
      <c r="O21" s="16">
        <v>750000</v>
      </c>
      <c r="P21" s="16">
        <v>126</v>
      </c>
      <c r="Q21" s="16">
        <v>1651</v>
      </c>
      <c r="R21" s="16">
        <v>2951988</v>
      </c>
      <c r="S21" s="16">
        <v>1</v>
      </c>
      <c r="T21" s="16">
        <v>18</v>
      </c>
      <c r="U21" s="16">
        <v>27000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22</v>
      </c>
      <c r="D22" s="64">
        <f t="shared" si="1"/>
        <v>77</v>
      </c>
      <c r="E22" s="64">
        <v>250</v>
      </c>
      <c r="F22" s="64">
        <v>2360148</v>
      </c>
      <c r="G22" s="64">
        <v>67</v>
      </c>
      <c r="H22" s="64">
        <v>186</v>
      </c>
      <c r="I22" s="64">
        <v>2141808</v>
      </c>
      <c r="J22" s="64">
        <v>3</v>
      </c>
      <c r="K22" s="64">
        <v>9</v>
      </c>
      <c r="L22" s="64">
        <v>120000</v>
      </c>
      <c r="M22" s="64">
        <v>0</v>
      </c>
      <c r="N22" s="64">
        <v>0</v>
      </c>
      <c r="O22" s="64">
        <v>0</v>
      </c>
      <c r="P22" s="64">
        <v>7</v>
      </c>
      <c r="Q22" s="64">
        <v>55</v>
      </c>
      <c r="R22" s="64">
        <v>98340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92"/>
      <c r="B23" s="19" t="s">
        <v>211</v>
      </c>
      <c r="C23" s="42" t="s">
        <v>126</v>
      </c>
      <c r="D23" s="20">
        <f t="shared" si="1"/>
        <v>77</v>
      </c>
      <c r="E23" s="20">
        <v>250</v>
      </c>
      <c r="F23" s="20">
        <v>2360148</v>
      </c>
      <c r="G23" s="20">
        <v>67</v>
      </c>
      <c r="H23" s="20">
        <v>186</v>
      </c>
      <c r="I23" s="20">
        <v>2141808</v>
      </c>
      <c r="J23" s="20">
        <v>3</v>
      </c>
      <c r="K23" s="20">
        <v>9</v>
      </c>
      <c r="L23" s="20">
        <v>120000</v>
      </c>
      <c r="M23" s="20">
        <v>0</v>
      </c>
      <c r="N23" s="20">
        <v>0</v>
      </c>
      <c r="O23" s="20">
        <v>0</v>
      </c>
      <c r="P23" s="20">
        <v>7</v>
      </c>
      <c r="Q23" s="20">
        <v>55</v>
      </c>
      <c r="R23" s="20">
        <v>98340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92"/>
      <c r="B24" s="21" t="s">
        <v>248</v>
      </c>
      <c r="C24" s="42" t="s">
        <v>14</v>
      </c>
      <c r="D24" s="20">
        <f t="shared" si="1"/>
        <v>73</v>
      </c>
      <c r="E24" s="20">
        <v>229</v>
      </c>
      <c r="F24" s="20">
        <v>2238444</v>
      </c>
      <c r="G24" s="20">
        <v>64</v>
      </c>
      <c r="H24" s="20">
        <v>177</v>
      </c>
      <c r="I24" s="20">
        <v>2041560</v>
      </c>
      <c r="J24" s="20">
        <v>3</v>
      </c>
      <c r="K24" s="20">
        <v>9</v>
      </c>
      <c r="L24" s="20">
        <v>120000</v>
      </c>
      <c r="M24" s="20">
        <v>0</v>
      </c>
      <c r="N24" s="20">
        <v>0</v>
      </c>
      <c r="O24" s="20">
        <v>0</v>
      </c>
      <c r="P24" s="20">
        <v>6</v>
      </c>
      <c r="Q24" s="20">
        <v>43</v>
      </c>
      <c r="R24" s="20">
        <v>76884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92"/>
      <c r="B25" s="21" t="s">
        <v>212</v>
      </c>
      <c r="C25" s="42" t="s">
        <v>128</v>
      </c>
      <c r="D25" s="20">
        <f t="shared" si="1"/>
        <v>4</v>
      </c>
      <c r="E25" s="20">
        <v>21</v>
      </c>
      <c r="F25" s="20">
        <v>121704</v>
      </c>
      <c r="G25" s="20">
        <v>3</v>
      </c>
      <c r="H25" s="20">
        <v>9</v>
      </c>
      <c r="I25" s="20">
        <v>100248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12</v>
      </c>
      <c r="R25" s="20">
        <v>21456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16</v>
      </c>
      <c r="D26" s="20">
        <f t="shared" si="1"/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34</v>
      </c>
      <c r="D27" s="20">
        <f t="shared" si="1"/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22</v>
      </c>
      <c r="D28" s="64">
        <f t="shared" si="1"/>
        <v>1046</v>
      </c>
      <c r="E28" s="64">
        <v>4355</v>
      </c>
      <c r="F28" s="64">
        <v>33262589</v>
      </c>
      <c r="G28" s="64">
        <v>909</v>
      </c>
      <c r="H28" s="64">
        <v>2720</v>
      </c>
      <c r="I28" s="64">
        <v>29554368</v>
      </c>
      <c r="J28" s="64">
        <v>2</v>
      </c>
      <c r="K28" s="64">
        <v>6</v>
      </c>
      <c r="L28" s="64">
        <v>77573</v>
      </c>
      <c r="M28" s="64">
        <v>15</v>
      </c>
      <c r="N28" s="64">
        <v>15</v>
      </c>
      <c r="O28" s="64">
        <v>750000</v>
      </c>
      <c r="P28" s="64">
        <v>119</v>
      </c>
      <c r="Q28" s="64">
        <v>1596</v>
      </c>
      <c r="R28" s="64">
        <v>2853648</v>
      </c>
      <c r="S28" s="64">
        <v>1</v>
      </c>
      <c r="T28" s="64">
        <v>18</v>
      </c>
      <c r="U28" s="64">
        <v>27000</v>
      </c>
    </row>
    <row r="29" spans="1:21" s="18" customFormat="1" ht="15.75" customHeight="1" x14ac:dyDescent="0.2">
      <c r="A29" s="76"/>
      <c r="B29" s="22" t="s">
        <v>211</v>
      </c>
      <c r="C29" s="23" t="s">
        <v>126</v>
      </c>
      <c r="D29" s="24">
        <f t="shared" si="1"/>
        <v>1010</v>
      </c>
      <c r="E29" s="24">
        <v>4220</v>
      </c>
      <c r="F29" s="24">
        <v>32086601</v>
      </c>
      <c r="G29" s="24">
        <v>875</v>
      </c>
      <c r="H29" s="24">
        <v>2618</v>
      </c>
      <c r="I29" s="24">
        <v>28437384</v>
      </c>
      <c r="J29" s="24">
        <v>2</v>
      </c>
      <c r="K29" s="24">
        <v>6</v>
      </c>
      <c r="L29" s="24">
        <v>77573</v>
      </c>
      <c r="M29" s="24">
        <v>15</v>
      </c>
      <c r="N29" s="24">
        <v>15</v>
      </c>
      <c r="O29" s="24">
        <v>750000</v>
      </c>
      <c r="P29" s="24">
        <v>117</v>
      </c>
      <c r="Q29" s="24">
        <v>1563</v>
      </c>
      <c r="R29" s="24">
        <v>2794644</v>
      </c>
      <c r="S29" s="24">
        <v>1</v>
      </c>
      <c r="T29" s="24">
        <v>18</v>
      </c>
      <c r="U29" s="24">
        <v>27000</v>
      </c>
    </row>
    <row r="30" spans="1:21" s="18" customFormat="1" ht="15.75" customHeight="1" x14ac:dyDescent="0.2">
      <c r="A30" s="76"/>
      <c r="B30" s="21" t="s">
        <v>248</v>
      </c>
      <c r="C30" s="23" t="s">
        <v>14</v>
      </c>
      <c r="D30" s="24">
        <f t="shared" si="1"/>
        <v>964</v>
      </c>
      <c r="E30" s="24">
        <v>4003</v>
      </c>
      <c r="F30" s="24">
        <v>30637097</v>
      </c>
      <c r="G30" s="24">
        <v>836</v>
      </c>
      <c r="H30" s="24">
        <v>2501</v>
      </c>
      <c r="I30" s="24">
        <v>27166680</v>
      </c>
      <c r="J30" s="24">
        <v>2</v>
      </c>
      <c r="K30" s="24">
        <v>6</v>
      </c>
      <c r="L30" s="24">
        <v>77573</v>
      </c>
      <c r="M30" s="24">
        <v>15</v>
      </c>
      <c r="N30" s="24">
        <v>15</v>
      </c>
      <c r="O30" s="24">
        <v>750000</v>
      </c>
      <c r="P30" s="24">
        <v>110</v>
      </c>
      <c r="Q30" s="24">
        <v>1463</v>
      </c>
      <c r="R30" s="24">
        <v>2615844</v>
      </c>
      <c r="S30" s="24">
        <v>1</v>
      </c>
      <c r="T30" s="24">
        <v>18</v>
      </c>
      <c r="U30" s="24">
        <v>27000</v>
      </c>
    </row>
    <row r="31" spans="1:21" s="18" customFormat="1" ht="15.75" customHeight="1" x14ac:dyDescent="0.2">
      <c r="A31" s="76"/>
      <c r="B31" s="21" t="s">
        <v>212</v>
      </c>
      <c r="C31" s="23" t="s">
        <v>128</v>
      </c>
      <c r="D31" s="24">
        <f t="shared" si="1"/>
        <v>46</v>
      </c>
      <c r="E31" s="24">
        <v>217</v>
      </c>
      <c r="F31" s="24">
        <v>1449504</v>
      </c>
      <c r="G31" s="24">
        <v>39</v>
      </c>
      <c r="H31" s="24">
        <v>117</v>
      </c>
      <c r="I31" s="24">
        <v>1270704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7</v>
      </c>
      <c r="Q31" s="24">
        <v>100</v>
      </c>
      <c r="R31" s="24">
        <v>178800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16</v>
      </c>
      <c r="D32" s="24">
        <f t="shared" si="1"/>
        <v>19</v>
      </c>
      <c r="E32" s="24">
        <v>57</v>
      </c>
      <c r="F32" s="24">
        <v>618864</v>
      </c>
      <c r="G32" s="24">
        <v>19</v>
      </c>
      <c r="H32" s="24">
        <v>57</v>
      </c>
      <c r="I32" s="24">
        <v>618864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221</v>
      </c>
      <c r="C33" s="26" t="s">
        <v>34</v>
      </c>
      <c r="D33" s="27">
        <f t="shared" si="1"/>
        <v>17</v>
      </c>
      <c r="E33" s="27">
        <v>78</v>
      </c>
      <c r="F33" s="27">
        <v>557124</v>
      </c>
      <c r="G33" s="27">
        <v>15</v>
      </c>
      <c r="H33" s="27">
        <v>45</v>
      </c>
      <c r="I33" s="27">
        <v>498120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2</v>
      </c>
      <c r="Q33" s="27">
        <v>33</v>
      </c>
      <c r="R33" s="27">
        <v>59004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311</v>
      </c>
      <c r="B34" s="73"/>
      <c r="C34" s="15" t="s">
        <v>78</v>
      </c>
      <c r="D34" s="16">
        <f t="shared" si="1"/>
        <v>2037</v>
      </c>
      <c r="E34" s="16">
        <v>11833</v>
      </c>
      <c r="F34" s="16">
        <v>60001187</v>
      </c>
      <c r="G34" s="16">
        <v>1040</v>
      </c>
      <c r="H34" s="16">
        <v>2801</v>
      </c>
      <c r="I34" s="16">
        <v>39774077</v>
      </c>
      <c r="J34" s="16">
        <v>76</v>
      </c>
      <c r="K34" s="16">
        <v>76</v>
      </c>
      <c r="L34" s="16">
        <v>159100</v>
      </c>
      <c r="M34" s="16">
        <v>102</v>
      </c>
      <c r="N34" s="16">
        <v>103</v>
      </c>
      <c r="O34" s="16">
        <v>4878000</v>
      </c>
      <c r="P34" s="16">
        <v>781</v>
      </c>
      <c r="Q34" s="16">
        <v>8553</v>
      </c>
      <c r="R34" s="16">
        <v>14731160</v>
      </c>
      <c r="S34" s="16">
        <v>38</v>
      </c>
      <c r="T34" s="16">
        <v>300</v>
      </c>
      <c r="U34" s="16">
        <v>458850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22</v>
      </c>
      <c r="D35" s="64">
        <f t="shared" si="1"/>
        <v>132</v>
      </c>
      <c r="E35" s="64">
        <v>790</v>
      </c>
      <c r="F35" s="64">
        <v>3717756</v>
      </c>
      <c r="G35" s="64">
        <v>69</v>
      </c>
      <c r="H35" s="64">
        <v>177</v>
      </c>
      <c r="I35" s="64">
        <v>2393360</v>
      </c>
      <c r="J35" s="64">
        <v>1</v>
      </c>
      <c r="K35" s="64">
        <v>1</v>
      </c>
      <c r="L35" s="64">
        <v>1280</v>
      </c>
      <c r="M35" s="64">
        <v>5</v>
      </c>
      <c r="N35" s="64">
        <v>5</v>
      </c>
      <c r="O35" s="64">
        <v>250000</v>
      </c>
      <c r="P35" s="64">
        <v>37</v>
      </c>
      <c r="Q35" s="64">
        <v>445</v>
      </c>
      <c r="R35" s="64">
        <v>810916</v>
      </c>
      <c r="S35" s="64">
        <v>20</v>
      </c>
      <c r="T35" s="64">
        <v>162</v>
      </c>
      <c r="U35" s="64">
        <v>262200</v>
      </c>
    </row>
    <row r="36" spans="1:21" s="18" customFormat="1" ht="15.75" customHeight="1" x14ac:dyDescent="0.2">
      <c r="A36" s="92"/>
      <c r="B36" s="19" t="s">
        <v>211</v>
      </c>
      <c r="C36" s="42" t="s">
        <v>126</v>
      </c>
      <c r="D36" s="20">
        <f t="shared" si="1"/>
        <v>132</v>
      </c>
      <c r="E36" s="20">
        <v>790</v>
      </c>
      <c r="F36" s="20">
        <v>3717756</v>
      </c>
      <c r="G36" s="20">
        <v>69</v>
      </c>
      <c r="H36" s="20">
        <v>177</v>
      </c>
      <c r="I36" s="20">
        <v>2393360</v>
      </c>
      <c r="J36" s="20">
        <v>1</v>
      </c>
      <c r="K36" s="20">
        <v>1</v>
      </c>
      <c r="L36" s="20">
        <v>1280</v>
      </c>
      <c r="M36" s="20">
        <v>5</v>
      </c>
      <c r="N36" s="20">
        <v>5</v>
      </c>
      <c r="O36" s="20">
        <v>250000</v>
      </c>
      <c r="P36" s="20">
        <v>37</v>
      </c>
      <c r="Q36" s="20">
        <v>445</v>
      </c>
      <c r="R36" s="20">
        <v>810916</v>
      </c>
      <c r="S36" s="20">
        <v>20</v>
      </c>
      <c r="T36" s="20">
        <v>162</v>
      </c>
      <c r="U36" s="20">
        <v>262200</v>
      </c>
    </row>
    <row r="37" spans="1:21" s="18" customFormat="1" ht="15.75" customHeight="1" x14ac:dyDescent="0.2">
      <c r="A37" s="92"/>
      <c r="B37" s="21" t="s">
        <v>248</v>
      </c>
      <c r="C37" s="42" t="s">
        <v>14</v>
      </c>
      <c r="D37" s="20">
        <f t="shared" si="1"/>
        <v>124</v>
      </c>
      <c r="E37" s="20">
        <v>750</v>
      </c>
      <c r="F37" s="20">
        <v>3550824</v>
      </c>
      <c r="G37" s="20">
        <v>64</v>
      </c>
      <c r="H37" s="20">
        <v>167</v>
      </c>
      <c r="I37" s="20">
        <v>2270420</v>
      </c>
      <c r="J37" s="20">
        <v>1</v>
      </c>
      <c r="K37" s="20">
        <v>1</v>
      </c>
      <c r="L37" s="20">
        <v>1280</v>
      </c>
      <c r="M37" s="20">
        <v>5</v>
      </c>
      <c r="N37" s="20">
        <v>5</v>
      </c>
      <c r="O37" s="20">
        <v>250000</v>
      </c>
      <c r="P37" s="20">
        <v>34</v>
      </c>
      <c r="Q37" s="20">
        <v>415</v>
      </c>
      <c r="R37" s="20">
        <v>766924</v>
      </c>
      <c r="S37" s="20">
        <v>20</v>
      </c>
      <c r="T37" s="20">
        <v>162</v>
      </c>
      <c r="U37" s="20">
        <v>262200</v>
      </c>
    </row>
    <row r="38" spans="1:21" s="18" customFormat="1" ht="15.75" customHeight="1" x14ac:dyDescent="0.2">
      <c r="A38" s="92"/>
      <c r="B38" s="21" t="s">
        <v>212</v>
      </c>
      <c r="C38" s="42" t="s">
        <v>128</v>
      </c>
      <c r="D38" s="20">
        <f t="shared" si="1"/>
        <v>8</v>
      </c>
      <c r="E38" s="20">
        <v>40</v>
      </c>
      <c r="F38" s="20">
        <v>166932</v>
      </c>
      <c r="G38" s="20">
        <v>5</v>
      </c>
      <c r="H38" s="20">
        <v>10</v>
      </c>
      <c r="I38" s="20">
        <v>122940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30</v>
      </c>
      <c r="R38" s="20">
        <v>43992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16</v>
      </c>
      <c r="D39" s="20">
        <f t="shared" si="1"/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34</v>
      </c>
      <c r="D40" s="20">
        <f t="shared" si="1"/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22</v>
      </c>
      <c r="D41" s="64">
        <f t="shared" si="1"/>
        <v>1905</v>
      </c>
      <c r="E41" s="64">
        <v>11043</v>
      </c>
      <c r="F41" s="64">
        <v>56283431</v>
      </c>
      <c r="G41" s="64">
        <v>971</v>
      </c>
      <c r="H41" s="64">
        <v>2624</v>
      </c>
      <c r="I41" s="64">
        <v>37380717</v>
      </c>
      <c r="J41" s="64">
        <v>75</v>
      </c>
      <c r="K41" s="64">
        <v>75</v>
      </c>
      <c r="L41" s="64">
        <v>157820</v>
      </c>
      <c r="M41" s="64">
        <v>97</v>
      </c>
      <c r="N41" s="64">
        <v>98</v>
      </c>
      <c r="O41" s="64">
        <v>4628000</v>
      </c>
      <c r="P41" s="64">
        <v>744</v>
      </c>
      <c r="Q41" s="64">
        <v>8108</v>
      </c>
      <c r="R41" s="64">
        <v>13920244</v>
      </c>
      <c r="S41" s="64">
        <v>18</v>
      </c>
      <c r="T41" s="64">
        <v>138</v>
      </c>
      <c r="U41" s="64">
        <v>196650</v>
      </c>
    </row>
    <row r="42" spans="1:21" s="18" customFormat="1" ht="15.75" customHeight="1" x14ac:dyDescent="0.2">
      <c r="A42" s="76"/>
      <c r="B42" s="22" t="s">
        <v>211</v>
      </c>
      <c r="C42" s="23" t="s">
        <v>126</v>
      </c>
      <c r="D42" s="24">
        <f t="shared" si="1"/>
        <v>1846</v>
      </c>
      <c r="E42" s="24">
        <v>10892</v>
      </c>
      <c r="F42" s="24">
        <v>53788249</v>
      </c>
      <c r="G42" s="24">
        <v>920</v>
      </c>
      <c r="H42" s="24">
        <v>2481</v>
      </c>
      <c r="I42" s="24">
        <v>35285535</v>
      </c>
      <c r="J42" s="24">
        <v>75</v>
      </c>
      <c r="K42" s="24">
        <v>75</v>
      </c>
      <c r="L42" s="24">
        <v>157820</v>
      </c>
      <c r="M42" s="24">
        <v>89</v>
      </c>
      <c r="N42" s="24">
        <v>90</v>
      </c>
      <c r="O42" s="24">
        <v>4228000</v>
      </c>
      <c r="P42" s="24">
        <v>744</v>
      </c>
      <c r="Q42" s="24">
        <v>8108</v>
      </c>
      <c r="R42" s="24">
        <v>13920244</v>
      </c>
      <c r="S42" s="24">
        <v>18</v>
      </c>
      <c r="T42" s="24">
        <v>138</v>
      </c>
      <c r="U42" s="24">
        <v>196650</v>
      </c>
    </row>
    <row r="43" spans="1:21" s="18" customFormat="1" ht="15.75" customHeight="1" x14ac:dyDescent="0.2">
      <c r="A43" s="76"/>
      <c r="B43" s="21" t="s">
        <v>248</v>
      </c>
      <c r="C43" s="23" t="s">
        <v>14</v>
      </c>
      <c r="D43" s="24">
        <f t="shared" si="1"/>
        <v>1801</v>
      </c>
      <c r="E43" s="24">
        <v>10619</v>
      </c>
      <c r="F43" s="24">
        <v>52709729</v>
      </c>
      <c r="G43" s="24">
        <v>899</v>
      </c>
      <c r="H43" s="24">
        <v>2428</v>
      </c>
      <c r="I43" s="24">
        <v>34534885</v>
      </c>
      <c r="J43" s="24">
        <v>73</v>
      </c>
      <c r="K43" s="24">
        <v>73</v>
      </c>
      <c r="L43" s="24">
        <v>157130</v>
      </c>
      <c r="M43" s="24">
        <v>89</v>
      </c>
      <c r="N43" s="24">
        <v>90</v>
      </c>
      <c r="O43" s="24">
        <v>4228000</v>
      </c>
      <c r="P43" s="24">
        <v>722</v>
      </c>
      <c r="Q43" s="24">
        <v>7890</v>
      </c>
      <c r="R43" s="24">
        <v>13593064</v>
      </c>
      <c r="S43" s="24">
        <v>18</v>
      </c>
      <c r="T43" s="24">
        <v>138</v>
      </c>
      <c r="U43" s="24">
        <v>196650</v>
      </c>
    </row>
    <row r="44" spans="1:21" s="18" customFormat="1" ht="15.75" customHeight="1" x14ac:dyDescent="0.2">
      <c r="A44" s="76"/>
      <c r="B44" s="21" t="s">
        <v>212</v>
      </c>
      <c r="C44" s="23" t="s">
        <v>128</v>
      </c>
      <c r="D44" s="24">
        <f t="shared" si="1"/>
        <v>45</v>
      </c>
      <c r="E44" s="24">
        <v>273</v>
      </c>
      <c r="F44" s="24">
        <v>1078520</v>
      </c>
      <c r="G44" s="24">
        <v>21</v>
      </c>
      <c r="H44" s="24">
        <v>53</v>
      </c>
      <c r="I44" s="24">
        <v>750650</v>
      </c>
      <c r="J44" s="24">
        <v>2</v>
      </c>
      <c r="K44" s="24">
        <v>2</v>
      </c>
      <c r="L44" s="24">
        <v>690</v>
      </c>
      <c r="M44" s="24">
        <v>0</v>
      </c>
      <c r="N44" s="24">
        <v>0</v>
      </c>
      <c r="O44" s="24">
        <v>0</v>
      </c>
      <c r="P44" s="24">
        <v>22</v>
      </c>
      <c r="Q44" s="24">
        <v>218</v>
      </c>
      <c r="R44" s="24">
        <v>327180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333</v>
      </c>
      <c r="C45" s="23" t="s">
        <v>16</v>
      </c>
      <c r="D45" s="24">
        <f t="shared" si="1"/>
        <v>29</v>
      </c>
      <c r="E45" s="24">
        <v>81</v>
      </c>
      <c r="F45" s="24">
        <v>1198134</v>
      </c>
      <c r="G45" s="24">
        <v>29</v>
      </c>
      <c r="H45" s="24">
        <v>81</v>
      </c>
      <c r="I45" s="24">
        <v>1198134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34</v>
      </c>
      <c r="D46" s="27">
        <f t="shared" si="1"/>
        <v>30</v>
      </c>
      <c r="E46" s="27">
        <v>70</v>
      </c>
      <c r="F46" s="27">
        <v>1297048</v>
      </c>
      <c r="G46" s="27">
        <v>22</v>
      </c>
      <c r="H46" s="27">
        <v>62</v>
      </c>
      <c r="I46" s="27">
        <v>897048</v>
      </c>
      <c r="J46" s="27">
        <v>0</v>
      </c>
      <c r="K46" s="27">
        <v>0</v>
      </c>
      <c r="L46" s="27">
        <v>0</v>
      </c>
      <c r="M46" s="27">
        <v>8</v>
      </c>
      <c r="N46" s="27">
        <v>8</v>
      </c>
      <c r="O46" s="27">
        <v>400000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2" t="s">
        <v>314</v>
      </c>
      <c r="B47" s="73"/>
      <c r="C47" s="15" t="s">
        <v>75</v>
      </c>
      <c r="D47" s="16">
        <f t="shared" si="0"/>
        <v>2661</v>
      </c>
      <c r="E47" s="16">
        <v>22371</v>
      </c>
      <c r="F47" s="16">
        <v>54279389</v>
      </c>
      <c r="G47" s="16">
        <v>550</v>
      </c>
      <c r="H47" s="16">
        <v>1650</v>
      </c>
      <c r="I47" s="16">
        <v>15920071</v>
      </c>
      <c r="J47" s="16">
        <v>5</v>
      </c>
      <c r="K47" s="16">
        <v>8</v>
      </c>
      <c r="L47" s="16">
        <v>504688</v>
      </c>
      <c r="M47" s="16">
        <v>25</v>
      </c>
      <c r="N47" s="16">
        <v>25</v>
      </c>
      <c r="O47" s="16">
        <v>1245000</v>
      </c>
      <c r="P47" s="16">
        <v>2030</v>
      </c>
      <c r="Q47" s="16">
        <v>20154</v>
      </c>
      <c r="R47" s="16">
        <v>35957130</v>
      </c>
      <c r="S47" s="16">
        <v>51</v>
      </c>
      <c r="T47" s="16">
        <v>534</v>
      </c>
      <c r="U47" s="16">
        <v>652500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22</v>
      </c>
      <c r="D48" s="64">
        <f t="shared" si="0"/>
        <v>279</v>
      </c>
      <c r="E48" s="64">
        <v>2588</v>
      </c>
      <c r="F48" s="64">
        <v>5779751</v>
      </c>
      <c r="G48" s="64">
        <v>47</v>
      </c>
      <c r="H48" s="64">
        <v>141</v>
      </c>
      <c r="I48" s="64">
        <v>1331873</v>
      </c>
      <c r="J48" s="64">
        <v>1</v>
      </c>
      <c r="K48" s="64">
        <v>1</v>
      </c>
      <c r="L48" s="64">
        <v>120000</v>
      </c>
      <c r="M48" s="64">
        <v>0</v>
      </c>
      <c r="N48" s="64">
        <v>0</v>
      </c>
      <c r="O48" s="64">
        <v>0</v>
      </c>
      <c r="P48" s="64">
        <v>231</v>
      </c>
      <c r="Q48" s="64">
        <v>2411</v>
      </c>
      <c r="R48" s="64">
        <v>4275378</v>
      </c>
      <c r="S48" s="64">
        <v>0</v>
      </c>
      <c r="T48" s="64">
        <v>35</v>
      </c>
      <c r="U48" s="64">
        <v>52500</v>
      </c>
    </row>
    <row r="49" spans="1:21" s="18" customFormat="1" ht="15.75" customHeight="1" x14ac:dyDescent="0.2">
      <c r="A49" s="92"/>
      <c r="B49" s="19" t="s">
        <v>211</v>
      </c>
      <c r="C49" s="42" t="s">
        <v>126</v>
      </c>
      <c r="D49" s="20">
        <f t="shared" si="0"/>
        <v>260</v>
      </c>
      <c r="E49" s="20">
        <v>2432</v>
      </c>
      <c r="F49" s="20">
        <v>5349701</v>
      </c>
      <c r="G49" s="20">
        <v>41</v>
      </c>
      <c r="H49" s="20">
        <v>123</v>
      </c>
      <c r="I49" s="20">
        <v>1148567</v>
      </c>
      <c r="J49" s="20">
        <v>1</v>
      </c>
      <c r="K49" s="20">
        <v>1</v>
      </c>
      <c r="L49" s="20">
        <v>120000</v>
      </c>
      <c r="M49" s="20">
        <v>0</v>
      </c>
      <c r="N49" s="20">
        <v>0</v>
      </c>
      <c r="O49" s="20">
        <v>0</v>
      </c>
      <c r="P49" s="20">
        <v>218</v>
      </c>
      <c r="Q49" s="20">
        <v>2273</v>
      </c>
      <c r="R49" s="20">
        <v>4028634</v>
      </c>
      <c r="S49" s="20">
        <v>0</v>
      </c>
      <c r="T49" s="20">
        <v>35</v>
      </c>
      <c r="U49" s="20">
        <v>52500</v>
      </c>
    </row>
    <row r="50" spans="1:21" s="18" customFormat="1" ht="15.75" customHeight="1" x14ac:dyDescent="0.2">
      <c r="A50" s="92"/>
      <c r="B50" s="21" t="s">
        <v>248</v>
      </c>
      <c r="C50" s="42" t="s">
        <v>14</v>
      </c>
      <c r="D50" s="20">
        <f t="shared" si="0"/>
        <v>252</v>
      </c>
      <c r="E50" s="20">
        <v>2345</v>
      </c>
      <c r="F50" s="20">
        <v>5168600</v>
      </c>
      <c r="G50" s="20">
        <v>40</v>
      </c>
      <c r="H50" s="20">
        <v>120</v>
      </c>
      <c r="I50" s="20">
        <v>1117658</v>
      </c>
      <c r="J50" s="20">
        <v>1</v>
      </c>
      <c r="K50" s="20">
        <v>1</v>
      </c>
      <c r="L50" s="20">
        <v>120000</v>
      </c>
      <c r="M50" s="20">
        <v>0</v>
      </c>
      <c r="N50" s="20">
        <v>0</v>
      </c>
      <c r="O50" s="20">
        <v>0</v>
      </c>
      <c r="P50" s="20">
        <v>211</v>
      </c>
      <c r="Q50" s="20">
        <v>2189</v>
      </c>
      <c r="R50" s="20">
        <v>3878442</v>
      </c>
      <c r="S50" s="20">
        <v>0</v>
      </c>
      <c r="T50" s="20">
        <v>35</v>
      </c>
      <c r="U50" s="20">
        <v>52500</v>
      </c>
    </row>
    <row r="51" spans="1:21" s="18" customFormat="1" ht="15.75" customHeight="1" x14ac:dyDescent="0.2">
      <c r="A51" s="92"/>
      <c r="B51" s="21" t="s">
        <v>212</v>
      </c>
      <c r="C51" s="42" t="s">
        <v>128</v>
      </c>
      <c r="D51" s="20">
        <f t="shared" si="0"/>
        <v>8</v>
      </c>
      <c r="E51" s="20">
        <v>87</v>
      </c>
      <c r="F51" s="20">
        <v>181101</v>
      </c>
      <c r="G51" s="20">
        <v>1</v>
      </c>
      <c r="H51" s="20">
        <v>3</v>
      </c>
      <c r="I51" s="20">
        <v>30909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7</v>
      </c>
      <c r="Q51" s="20">
        <v>84</v>
      </c>
      <c r="R51" s="20">
        <v>150192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16</v>
      </c>
      <c r="D52" s="20">
        <f t="shared" si="0"/>
        <v>6</v>
      </c>
      <c r="E52" s="20">
        <v>43</v>
      </c>
      <c r="F52" s="20">
        <v>126900</v>
      </c>
      <c r="G52" s="20">
        <v>2</v>
      </c>
      <c r="H52" s="20">
        <v>6</v>
      </c>
      <c r="I52" s="20">
        <v>60744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4</v>
      </c>
      <c r="Q52" s="20">
        <v>37</v>
      </c>
      <c r="R52" s="20">
        <v>66156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92"/>
      <c r="B53" s="19" t="s">
        <v>221</v>
      </c>
      <c r="C53" s="42" t="s">
        <v>34</v>
      </c>
      <c r="D53" s="20">
        <f t="shared" si="0"/>
        <v>13</v>
      </c>
      <c r="E53" s="20">
        <v>113</v>
      </c>
      <c r="F53" s="20">
        <v>303150</v>
      </c>
      <c r="G53" s="20">
        <v>4</v>
      </c>
      <c r="H53" s="20">
        <v>12</v>
      </c>
      <c r="I53" s="20">
        <v>122562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9</v>
      </c>
      <c r="Q53" s="20">
        <v>101</v>
      </c>
      <c r="R53" s="20">
        <v>180588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22</v>
      </c>
      <c r="D54" s="64">
        <f t="shared" si="0"/>
        <v>2382</v>
      </c>
      <c r="E54" s="64">
        <v>19783</v>
      </c>
      <c r="F54" s="64">
        <v>48499638</v>
      </c>
      <c r="G54" s="64">
        <v>503</v>
      </c>
      <c r="H54" s="64">
        <v>1509</v>
      </c>
      <c r="I54" s="64">
        <v>14588198</v>
      </c>
      <c r="J54" s="64">
        <v>4</v>
      </c>
      <c r="K54" s="64">
        <v>7</v>
      </c>
      <c r="L54" s="64">
        <v>384688</v>
      </c>
      <c r="M54" s="64">
        <v>25</v>
      </c>
      <c r="N54" s="64">
        <v>25</v>
      </c>
      <c r="O54" s="64">
        <v>1245000</v>
      </c>
      <c r="P54" s="64">
        <v>1799</v>
      </c>
      <c r="Q54" s="64">
        <v>17743</v>
      </c>
      <c r="R54" s="64">
        <v>31681752</v>
      </c>
      <c r="S54" s="64">
        <v>51</v>
      </c>
      <c r="T54" s="64">
        <v>499</v>
      </c>
      <c r="U54" s="64">
        <v>600000</v>
      </c>
    </row>
    <row r="55" spans="1:21" s="18" customFormat="1" ht="15.75" customHeight="1" x14ac:dyDescent="0.2">
      <c r="A55" s="76"/>
      <c r="B55" s="22" t="s">
        <v>211</v>
      </c>
      <c r="C55" s="23" t="s">
        <v>126</v>
      </c>
      <c r="D55" s="24">
        <f t="shared" si="0"/>
        <v>2329</v>
      </c>
      <c r="E55" s="24">
        <v>19317</v>
      </c>
      <c r="F55" s="24">
        <v>47497440</v>
      </c>
      <c r="G55" s="24">
        <v>495</v>
      </c>
      <c r="H55" s="24">
        <v>1485</v>
      </c>
      <c r="I55" s="24">
        <v>14376296</v>
      </c>
      <c r="J55" s="24">
        <v>4</v>
      </c>
      <c r="K55" s="24">
        <v>7</v>
      </c>
      <c r="L55" s="24">
        <v>384688</v>
      </c>
      <c r="M55" s="24">
        <v>25</v>
      </c>
      <c r="N55" s="24">
        <v>25</v>
      </c>
      <c r="O55" s="24">
        <v>1245000</v>
      </c>
      <c r="P55" s="24">
        <v>1754</v>
      </c>
      <c r="Q55" s="24">
        <v>17301</v>
      </c>
      <c r="R55" s="24">
        <v>30891456</v>
      </c>
      <c r="S55" s="24">
        <v>51</v>
      </c>
      <c r="T55" s="24">
        <v>499</v>
      </c>
      <c r="U55" s="24">
        <v>600000</v>
      </c>
    </row>
    <row r="56" spans="1:21" s="18" customFormat="1" ht="15.75" customHeight="1" x14ac:dyDescent="0.2">
      <c r="A56" s="76"/>
      <c r="B56" s="21" t="s">
        <v>248</v>
      </c>
      <c r="C56" s="23" t="s">
        <v>14</v>
      </c>
      <c r="D56" s="24">
        <f t="shared" si="0"/>
        <v>2239</v>
      </c>
      <c r="E56" s="24">
        <v>18570</v>
      </c>
      <c r="F56" s="24">
        <v>45683422</v>
      </c>
      <c r="G56" s="24">
        <v>475</v>
      </c>
      <c r="H56" s="24">
        <v>1425</v>
      </c>
      <c r="I56" s="24">
        <v>13790634</v>
      </c>
      <c r="J56" s="24">
        <v>4</v>
      </c>
      <c r="K56" s="24">
        <v>7</v>
      </c>
      <c r="L56" s="24">
        <v>384688</v>
      </c>
      <c r="M56" s="24">
        <v>25</v>
      </c>
      <c r="N56" s="24">
        <v>25</v>
      </c>
      <c r="O56" s="24">
        <v>1245000</v>
      </c>
      <c r="P56" s="24">
        <v>1684</v>
      </c>
      <c r="Q56" s="24">
        <v>16614</v>
      </c>
      <c r="R56" s="24">
        <v>29663100</v>
      </c>
      <c r="S56" s="24">
        <v>51</v>
      </c>
      <c r="T56" s="24">
        <v>499</v>
      </c>
      <c r="U56" s="24">
        <v>600000</v>
      </c>
    </row>
    <row r="57" spans="1:21" s="18" customFormat="1" ht="15.75" customHeight="1" x14ac:dyDescent="0.2">
      <c r="A57" s="76"/>
      <c r="B57" s="21" t="s">
        <v>212</v>
      </c>
      <c r="C57" s="23" t="s">
        <v>128</v>
      </c>
      <c r="D57" s="24">
        <f t="shared" si="0"/>
        <v>90</v>
      </c>
      <c r="E57" s="24">
        <v>747</v>
      </c>
      <c r="F57" s="24">
        <v>1814018</v>
      </c>
      <c r="G57" s="24">
        <v>20</v>
      </c>
      <c r="H57" s="24">
        <v>60</v>
      </c>
      <c r="I57" s="24">
        <v>585662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70</v>
      </c>
      <c r="Q57" s="24">
        <v>687</v>
      </c>
      <c r="R57" s="24">
        <v>1228356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333</v>
      </c>
      <c r="C58" s="23" t="s">
        <v>16</v>
      </c>
      <c r="D58" s="24">
        <f t="shared" si="0"/>
        <v>18</v>
      </c>
      <c r="E58" s="24">
        <v>158</v>
      </c>
      <c r="F58" s="24">
        <v>371462</v>
      </c>
      <c r="G58" s="24">
        <v>4</v>
      </c>
      <c r="H58" s="24">
        <v>12</v>
      </c>
      <c r="I58" s="24">
        <v>110414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14</v>
      </c>
      <c r="Q58" s="24">
        <v>146</v>
      </c>
      <c r="R58" s="24">
        <v>261048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34</v>
      </c>
      <c r="D59" s="27">
        <f t="shared" si="0"/>
        <v>35</v>
      </c>
      <c r="E59" s="27">
        <v>308</v>
      </c>
      <c r="F59" s="27">
        <v>630736</v>
      </c>
      <c r="G59" s="27">
        <v>4</v>
      </c>
      <c r="H59" s="27">
        <v>12</v>
      </c>
      <c r="I59" s="27">
        <v>101488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31</v>
      </c>
      <c r="Q59" s="27">
        <v>296</v>
      </c>
      <c r="R59" s="27">
        <v>529248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2" t="s">
        <v>315</v>
      </c>
      <c r="B60" s="73"/>
      <c r="C60" s="15" t="s">
        <v>77</v>
      </c>
      <c r="D60" s="16">
        <f t="shared" ref="D60:D72" si="2">SUM(G60,J60,M60,P60,S60)</f>
        <v>1698</v>
      </c>
      <c r="E60" s="16">
        <v>16923</v>
      </c>
      <c r="F60" s="16">
        <v>39400623</v>
      </c>
      <c r="G60" s="16">
        <v>384</v>
      </c>
      <c r="H60" s="16">
        <v>1204</v>
      </c>
      <c r="I60" s="16">
        <v>11104571</v>
      </c>
      <c r="J60" s="16">
        <v>0</v>
      </c>
      <c r="K60" s="16">
        <v>0</v>
      </c>
      <c r="L60" s="16">
        <v>0</v>
      </c>
      <c r="M60" s="16">
        <v>4</v>
      </c>
      <c r="N60" s="16">
        <v>4</v>
      </c>
      <c r="O60" s="16">
        <v>195000</v>
      </c>
      <c r="P60" s="16">
        <v>1310</v>
      </c>
      <c r="Q60" s="16">
        <v>15698</v>
      </c>
      <c r="R60" s="16">
        <v>28075552</v>
      </c>
      <c r="S60" s="16">
        <v>0</v>
      </c>
      <c r="T60" s="16">
        <v>17</v>
      </c>
      <c r="U60" s="16">
        <v>25500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22</v>
      </c>
      <c r="D61" s="64">
        <f t="shared" si="2"/>
        <v>182</v>
      </c>
      <c r="E61" s="64">
        <v>2998</v>
      </c>
      <c r="F61" s="64">
        <v>6115842</v>
      </c>
      <c r="G61" s="64">
        <v>33</v>
      </c>
      <c r="H61" s="64">
        <v>93</v>
      </c>
      <c r="I61" s="64">
        <v>923430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149</v>
      </c>
      <c r="Q61" s="64">
        <v>2899</v>
      </c>
      <c r="R61" s="64">
        <v>5183412</v>
      </c>
      <c r="S61" s="64">
        <v>0</v>
      </c>
      <c r="T61" s="64">
        <v>6</v>
      </c>
      <c r="U61" s="64">
        <v>9000</v>
      </c>
    </row>
    <row r="62" spans="1:21" s="18" customFormat="1" ht="15.75" customHeight="1" x14ac:dyDescent="0.2">
      <c r="A62" s="92"/>
      <c r="B62" s="19" t="s">
        <v>211</v>
      </c>
      <c r="C62" s="42" t="s">
        <v>126</v>
      </c>
      <c r="D62" s="20">
        <f t="shared" si="2"/>
        <v>179</v>
      </c>
      <c r="E62" s="20">
        <v>2989</v>
      </c>
      <c r="F62" s="20">
        <v>6099750</v>
      </c>
      <c r="G62" s="20">
        <v>33</v>
      </c>
      <c r="H62" s="20">
        <v>93</v>
      </c>
      <c r="I62" s="20">
        <v>923430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146</v>
      </c>
      <c r="Q62" s="20">
        <v>2890</v>
      </c>
      <c r="R62" s="20">
        <v>5167320</v>
      </c>
      <c r="S62" s="20">
        <v>0</v>
      </c>
      <c r="T62" s="20">
        <v>6</v>
      </c>
      <c r="U62" s="20">
        <v>9000</v>
      </c>
    </row>
    <row r="63" spans="1:21" s="18" customFormat="1" ht="15.75" customHeight="1" x14ac:dyDescent="0.2">
      <c r="A63" s="92"/>
      <c r="B63" s="21" t="s">
        <v>248</v>
      </c>
      <c r="C63" s="42" t="s">
        <v>14</v>
      </c>
      <c r="D63" s="20">
        <f t="shared" si="2"/>
        <v>178</v>
      </c>
      <c r="E63" s="20">
        <v>2980</v>
      </c>
      <c r="F63" s="20">
        <v>6083658</v>
      </c>
      <c r="G63" s="20">
        <v>33</v>
      </c>
      <c r="H63" s="20">
        <v>93</v>
      </c>
      <c r="I63" s="20">
        <v>923430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145</v>
      </c>
      <c r="Q63" s="20">
        <v>2881</v>
      </c>
      <c r="R63" s="20">
        <v>5151228</v>
      </c>
      <c r="S63" s="20">
        <v>0</v>
      </c>
      <c r="T63" s="20">
        <v>6</v>
      </c>
      <c r="U63" s="20">
        <v>9000</v>
      </c>
    </row>
    <row r="64" spans="1:21" s="18" customFormat="1" ht="15.75" customHeight="1" x14ac:dyDescent="0.2">
      <c r="A64" s="92"/>
      <c r="B64" s="21" t="s">
        <v>212</v>
      </c>
      <c r="C64" s="42" t="s">
        <v>128</v>
      </c>
      <c r="D64" s="20">
        <f t="shared" si="2"/>
        <v>1</v>
      </c>
      <c r="E64" s="20">
        <v>9</v>
      </c>
      <c r="F64" s="20">
        <v>16092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9</v>
      </c>
      <c r="R64" s="20">
        <v>16092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16</v>
      </c>
      <c r="D65" s="20">
        <f t="shared" si="2"/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34</v>
      </c>
      <c r="D66" s="20">
        <f t="shared" si="2"/>
        <v>3</v>
      </c>
      <c r="E66" s="20">
        <v>9</v>
      </c>
      <c r="F66" s="20">
        <v>16092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3</v>
      </c>
      <c r="Q66" s="20">
        <v>9</v>
      </c>
      <c r="R66" s="20">
        <v>16092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22</v>
      </c>
      <c r="D67" s="64">
        <f t="shared" si="2"/>
        <v>1516</v>
      </c>
      <c r="E67" s="64">
        <v>13925</v>
      </c>
      <c r="F67" s="64">
        <v>33284781</v>
      </c>
      <c r="G67" s="64">
        <v>351</v>
      </c>
      <c r="H67" s="64">
        <v>1111</v>
      </c>
      <c r="I67" s="64">
        <v>10181141</v>
      </c>
      <c r="J67" s="64">
        <v>0</v>
      </c>
      <c r="K67" s="64">
        <v>0</v>
      </c>
      <c r="L67" s="64">
        <v>0</v>
      </c>
      <c r="M67" s="64">
        <v>4</v>
      </c>
      <c r="N67" s="64">
        <v>4</v>
      </c>
      <c r="O67" s="64">
        <v>195000</v>
      </c>
      <c r="P67" s="64">
        <v>1161</v>
      </c>
      <c r="Q67" s="64">
        <v>12799</v>
      </c>
      <c r="R67" s="64">
        <v>22892140</v>
      </c>
      <c r="S67" s="64">
        <v>0</v>
      </c>
      <c r="T67" s="64">
        <v>11</v>
      </c>
      <c r="U67" s="64">
        <v>16500</v>
      </c>
    </row>
    <row r="68" spans="1:21" s="18" customFormat="1" ht="15.75" customHeight="1" x14ac:dyDescent="0.2">
      <c r="A68" s="76"/>
      <c r="B68" s="22" t="s">
        <v>211</v>
      </c>
      <c r="C68" s="23" t="s">
        <v>126</v>
      </c>
      <c r="D68" s="24">
        <f t="shared" si="2"/>
        <v>1490</v>
      </c>
      <c r="E68" s="24">
        <v>13753</v>
      </c>
      <c r="F68" s="24">
        <v>32596250</v>
      </c>
      <c r="G68" s="24">
        <v>335</v>
      </c>
      <c r="H68" s="24">
        <v>1065</v>
      </c>
      <c r="I68" s="24">
        <v>9717898</v>
      </c>
      <c r="J68" s="24">
        <v>0</v>
      </c>
      <c r="K68" s="24">
        <v>0</v>
      </c>
      <c r="L68" s="24">
        <v>0</v>
      </c>
      <c r="M68" s="24">
        <v>4</v>
      </c>
      <c r="N68" s="24">
        <v>4</v>
      </c>
      <c r="O68" s="24">
        <v>195000</v>
      </c>
      <c r="P68" s="24">
        <v>1151</v>
      </c>
      <c r="Q68" s="24">
        <v>12673</v>
      </c>
      <c r="R68" s="24">
        <v>22666852</v>
      </c>
      <c r="S68" s="24">
        <v>0</v>
      </c>
      <c r="T68" s="24">
        <v>11</v>
      </c>
      <c r="U68" s="24">
        <v>16500</v>
      </c>
    </row>
    <row r="69" spans="1:21" s="18" customFormat="1" ht="15.75" customHeight="1" x14ac:dyDescent="0.2">
      <c r="A69" s="76"/>
      <c r="B69" s="21" t="s">
        <v>248</v>
      </c>
      <c r="C69" s="23" t="s">
        <v>14</v>
      </c>
      <c r="D69" s="24">
        <f t="shared" si="2"/>
        <v>1484</v>
      </c>
      <c r="E69" s="24">
        <v>13693</v>
      </c>
      <c r="F69" s="24">
        <v>32488970</v>
      </c>
      <c r="G69" s="24">
        <v>335</v>
      </c>
      <c r="H69" s="24">
        <v>1065</v>
      </c>
      <c r="I69" s="24">
        <v>9717898</v>
      </c>
      <c r="J69" s="24">
        <v>0</v>
      </c>
      <c r="K69" s="24">
        <v>0</v>
      </c>
      <c r="L69" s="24">
        <v>0</v>
      </c>
      <c r="M69" s="24">
        <v>4</v>
      </c>
      <c r="N69" s="24">
        <v>4</v>
      </c>
      <c r="O69" s="24">
        <v>195000</v>
      </c>
      <c r="P69" s="24">
        <v>1145</v>
      </c>
      <c r="Q69" s="24">
        <v>12613</v>
      </c>
      <c r="R69" s="24">
        <v>22559572</v>
      </c>
      <c r="S69" s="24">
        <v>0</v>
      </c>
      <c r="T69" s="24">
        <v>11</v>
      </c>
      <c r="U69" s="24">
        <v>16500</v>
      </c>
    </row>
    <row r="70" spans="1:21" s="18" customFormat="1" ht="15.75" customHeight="1" x14ac:dyDescent="0.2">
      <c r="A70" s="76"/>
      <c r="B70" s="21" t="s">
        <v>212</v>
      </c>
      <c r="C70" s="23" t="s">
        <v>128</v>
      </c>
      <c r="D70" s="24">
        <f t="shared" si="2"/>
        <v>6</v>
      </c>
      <c r="E70" s="24">
        <v>60</v>
      </c>
      <c r="F70" s="24">
        <v>107280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6</v>
      </c>
      <c r="Q70" s="24">
        <v>60</v>
      </c>
      <c r="R70" s="24">
        <v>107280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16</v>
      </c>
      <c r="D71" s="24">
        <f t="shared" si="2"/>
        <v>11</v>
      </c>
      <c r="E71" s="24">
        <v>73</v>
      </c>
      <c r="F71" s="24">
        <v>261574</v>
      </c>
      <c r="G71" s="24">
        <v>6</v>
      </c>
      <c r="H71" s="24">
        <v>16</v>
      </c>
      <c r="I71" s="24">
        <v>159658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5</v>
      </c>
      <c r="Q71" s="24">
        <v>57</v>
      </c>
      <c r="R71" s="24">
        <v>101916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34</v>
      </c>
      <c r="D72" s="27">
        <f t="shared" si="2"/>
        <v>15</v>
      </c>
      <c r="E72" s="27">
        <v>99</v>
      </c>
      <c r="F72" s="27">
        <v>426957</v>
      </c>
      <c r="G72" s="27">
        <v>10</v>
      </c>
      <c r="H72" s="27">
        <v>30</v>
      </c>
      <c r="I72" s="27">
        <v>303585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5</v>
      </c>
      <c r="Q72" s="27">
        <v>69</v>
      </c>
      <c r="R72" s="27">
        <v>123372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312</v>
      </c>
      <c r="B73" s="73"/>
      <c r="C73" s="15" t="s">
        <v>35</v>
      </c>
      <c r="D73" s="16">
        <f t="shared" ref="D73:D85" si="3">SUM(G73,J73,M73,P73,S73)</f>
        <v>3270</v>
      </c>
      <c r="E73" s="16">
        <v>36046</v>
      </c>
      <c r="F73" s="16">
        <v>70051485</v>
      </c>
      <c r="G73" s="16">
        <v>427</v>
      </c>
      <c r="H73" s="16">
        <v>658</v>
      </c>
      <c r="I73" s="16">
        <v>6530113</v>
      </c>
      <c r="J73" s="16">
        <v>23</v>
      </c>
      <c r="K73" s="16">
        <v>65</v>
      </c>
      <c r="L73" s="16">
        <v>151372</v>
      </c>
      <c r="M73" s="16">
        <v>0</v>
      </c>
      <c r="N73" s="16">
        <v>0</v>
      </c>
      <c r="O73" s="16">
        <v>0</v>
      </c>
      <c r="P73" s="16">
        <v>2804</v>
      </c>
      <c r="Q73" s="16">
        <v>35031</v>
      </c>
      <c r="R73" s="16">
        <v>62933860</v>
      </c>
      <c r="S73" s="16">
        <v>16</v>
      </c>
      <c r="T73" s="16">
        <v>292</v>
      </c>
      <c r="U73" s="16">
        <v>436140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22</v>
      </c>
      <c r="D74" s="64">
        <f t="shared" si="3"/>
        <v>608</v>
      </c>
      <c r="E74" s="64">
        <v>7337</v>
      </c>
      <c r="F74" s="64">
        <v>13548821</v>
      </c>
      <c r="G74" s="64">
        <v>28</v>
      </c>
      <c r="H74" s="64">
        <v>46</v>
      </c>
      <c r="I74" s="64">
        <v>462929</v>
      </c>
      <c r="J74" s="64">
        <v>5</v>
      </c>
      <c r="K74" s="64">
        <v>10</v>
      </c>
      <c r="L74" s="64">
        <v>8918</v>
      </c>
      <c r="M74" s="64">
        <v>0</v>
      </c>
      <c r="N74" s="64">
        <v>0</v>
      </c>
      <c r="O74" s="64">
        <v>0</v>
      </c>
      <c r="P74" s="64">
        <v>572</v>
      </c>
      <c r="Q74" s="64">
        <v>7231</v>
      </c>
      <c r="R74" s="64">
        <v>13002424</v>
      </c>
      <c r="S74" s="64">
        <v>3</v>
      </c>
      <c r="T74" s="64">
        <v>50</v>
      </c>
      <c r="U74" s="64">
        <v>74550</v>
      </c>
    </row>
    <row r="75" spans="1:21" s="18" customFormat="1" ht="15.75" customHeight="1" x14ac:dyDescent="0.2">
      <c r="A75" s="92"/>
      <c r="B75" s="19" t="s">
        <v>211</v>
      </c>
      <c r="C75" s="42" t="s">
        <v>126</v>
      </c>
      <c r="D75" s="20">
        <f t="shared" si="3"/>
        <v>608</v>
      </c>
      <c r="E75" s="20">
        <v>7337</v>
      </c>
      <c r="F75" s="20">
        <v>13548821</v>
      </c>
      <c r="G75" s="20">
        <v>28</v>
      </c>
      <c r="H75" s="20">
        <v>46</v>
      </c>
      <c r="I75" s="20">
        <v>462929</v>
      </c>
      <c r="J75" s="20">
        <v>5</v>
      </c>
      <c r="K75" s="20">
        <v>10</v>
      </c>
      <c r="L75" s="20">
        <v>8918</v>
      </c>
      <c r="M75" s="20">
        <v>0</v>
      </c>
      <c r="N75" s="20">
        <v>0</v>
      </c>
      <c r="O75" s="20">
        <v>0</v>
      </c>
      <c r="P75" s="20">
        <v>572</v>
      </c>
      <c r="Q75" s="20">
        <v>7231</v>
      </c>
      <c r="R75" s="20">
        <v>13002424</v>
      </c>
      <c r="S75" s="20">
        <v>3</v>
      </c>
      <c r="T75" s="20">
        <v>50</v>
      </c>
      <c r="U75" s="20">
        <v>74550</v>
      </c>
    </row>
    <row r="76" spans="1:21" s="18" customFormat="1" ht="15.75" customHeight="1" x14ac:dyDescent="0.2">
      <c r="A76" s="92"/>
      <c r="B76" s="21" t="s">
        <v>248</v>
      </c>
      <c r="C76" s="42" t="s">
        <v>14</v>
      </c>
      <c r="D76" s="20">
        <f t="shared" si="3"/>
        <v>606</v>
      </c>
      <c r="E76" s="20">
        <v>7277</v>
      </c>
      <c r="F76" s="20">
        <v>13441109</v>
      </c>
      <c r="G76" s="20">
        <v>28</v>
      </c>
      <c r="H76" s="20">
        <v>46</v>
      </c>
      <c r="I76" s="20">
        <v>462929</v>
      </c>
      <c r="J76" s="20">
        <v>5</v>
      </c>
      <c r="K76" s="20">
        <v>10</v>
      </c>
      <c r="L76" s="20">
        <v>8918</v>
      </c>
      <c r="M76" s="20">
        <v>0</v>
      </c>
      <c r="N76" s="20">
        <v>0</v>
      </c>
      <c r="O76" s="20">
        <v>0</v>
      </c>
      <c r="P76" s="20">
        <v>570</v>
      </c>
      <c r="Q76" s="20">
        <v>7171</v>
      </c>
      <c r="R76" s="20">
        <v>12894712</v>
      </c>
      <c r="S76" s="20">
        <v>3</v>
      </c>
      <c r="T76" s="20">
        <v>50</v>
      </c>
      <c r="U76" s="20">
        <v>74550</v>
      </c>
    </row>
    <row r="77" spans="1:21" s="18" customFormat="1" ht="15.75" customHeight="1" x14ac:dyDescent="0.2">
      <c r="A77" s="92"/>
      <c r="B77" s="21" t="s">
        <v>212</v>
      </c>
      <c r="C77" s="42" t="s">
        <v>128</v>
      </c>
      <c r="D77" s="20">
        <f t="shared" si="3"/>
        <v>2</v>
      </c>
      <c r="E77" s="20">
        <v>60</v>
      </c>
      <c r="F77" s="20">
        <v>107712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2</v>
      </c>
      <c r="Q77" s="20">
        <v>60</v>
      </c>
      <c r="R77" s="20">
        <v>107712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16</v>
      </c>
      <c r="D78" s="20">
        <f t="shared" si="3"/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34</v>
      </c>
      <c r="D79" s="20">
        <f t="shared" si="3"/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22</v>
      </c>
      <c r="D80" s="64">
        <f t="shared" si="3"/>
        <v>2662</v>
      </c>
      <c r="E80" s="64">
        <v>28709</v>
      </c>
      <c r="F80" s="64">
        <v>56502664</v>
      </c>
      <c r="G80" s="64">
        <v>399</v>
      </c>
      <c r="H80" s="64">
        <v>612</v>
      </c>
      <c r="I80" s="64">
        <v>6067184</v>
      </c>
      <c r="J80" s="64">
        <v>18</v>
      </c>
      <c r="K80" s="64">
        <v>55</v>
      </c>
      <c r="L80" s="64">
        <v>142454</v>
      </c>
      <c r="M80" s="64">
        <v>0</v>
      </c>
      <c r="N80" s="64">
        <v>0</v>
      </c>
      <c r="O80" s="64">
        <v>0</v>
      </c>
      <c r="P80" s="64">
        <v>2232</v>
      </c>
      <c r="Q80" s="64">
        <v>27800</v>
      </c>
      <c r="R80" s="64">
        <v>49931436</v>
      </c>
      <c r="S80" s="64">
        <v>13</v>
      </c>
      <c r="T80" s="64">
        <v>242</v>
      </c>
      <c r="U80" s="64">
        <v>361590</v>
      </c>
    </row>
    <row r="81" spans="1:21" s="18" customFormat="1" ht="15.75" customHeight="1" x14ac:dyDescent="0.2">
      <c r="A81" s="76"/>
      <c r="B81" s="22" t="s">
        <v>211</v>
      </c>
      <c r="C81" s="23" t="s">
        <v>126</v>
      </c>
      <c r="D81" s="24">
        <f t="shared" si="3"/>
        <v>2554</v>
      </c>
      <c r="E81" s="24">
        <v>27675</v>
      </c>
      <c r="F81" s="24">
        <v>54295015</v>
      </c>
      <c r="G81" s="24">
        <v>372</v>
      </c>
      <c r="H81" s="24">
        <v>569</v>
      </c>
      <c r="I81" s="24">
        <v>5607251</v>
      </c>
      <c r="J81" s="24">
        <v>18</v>
      </c>
      <c r="K81" s="24">
        <v>55</v>
      </c>
      <c r="L81" s="24">
        <v>142454</v>
      </c>
      <c r="M81" s="24">
        <v>0</v>
      </c>
      <c r="N81" s="24">
        <v>0</v>
      </c>
      <c r="O81" s="24">
        <v>0</v>
      </c>
      <c r="P81" s="24">
        <v>2154</v>
      </c>
      <c r="Q81" s="24">
        <v>26893</v>
      </c>
      <c r="R81" s="24">
        <v>48309720</v>
      </c>
      <c r="S81" s="24">
        <v>10</v>
      </c>
      <c r="T81" s="24">
        <v>158</v>
      </c>
      <c r="U81" s="24">
        <v>235590</v>
      </c>
    </row>
    <row r="82" spans="1:21" s="18" customFormat="1" ht="15.75" customHeight="1" x14ac:dyDescent="0.2">
      <c r="A82" s="76"/>
      <c r="B82" s="21" t="s">
        <v>248</v>
      </c>
      <c r="C82" s="23" t="s">
        <v>14</v>
      </c>
      <c r="D82" s="24">
        <f t="shared" si="3"/>
        <v>2496</v>
      </c>
      <c r="E82" s="24">
        <v>27198</v>
      </c>
      <c r="F82" s="24">
        <v>53226658</v>
      </c>
      <c r="G82" s="24">
        <v>354</v>
      </c>
      <c r="H82" s="24">
        <v>543</v>
      </c>
      <c r="I82" s="24">
        <v>5348822</v>
      </c>
      <c r="J82" s="24">
        <v>18</v>
      </c>
      <c r="K82" s="24">
        <v>55</v>
      </c>
      <c r="L82" s="24">
        <v>142454</v>
      </c>
      <c r="M82" s="24">
        <v>0</v>
      </c>
      <c r="N82" s="24">
        <v>0</v>
      </c>
      <c r="O82" s="24">
        <v>0</v>
      </c>
      <c r="P82" s="24">
        <v>2114</v>
      </c>
      <c r="Q82" s="24">
        <v>26442</v>
      </c>
      <c r="R82" s="24">
        <v>47499792</v>
      </c>
      <c r="S82" s="24">
        <v>10</v>
      </c>
      <c r="T82" s="24">
        <v>158</v>
      </c>
      <c r="U82" s="24">
        <v>235590</v>
      </c>
    </row>
    <row r="83" spans="1:21" s="18" customFormat="1" ht="15.75" customHeight="1" x14ac:dyDescent="0.2">
      <c r="A83" s="76"/>
      <c r="B83" s="21" t="s">
        <v>212</v>
      </c>
      <c r="C83" s="23" t="s">
        <v>128</v>
      </c>
      <c r="D83" s="24">
        <f t="shared" si="3"/>
        <v>58</v>
      </c>
      <c r="E83" s="24">
        <v>477</v>
      </c>
      <c r="F83" s="24">
        <v>1068357</v>
      </c>
      <c r="G83" s="24">
        <v>18</v>
      </c>
      <c r="H83" s="24">
        <v>26</v>
      </c>
      <c r="I83" s="24">
        <v>258429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40</v>
      </c>
      <c r="Q83" s="24">
        <v>451</v>
      </c>
      <c r="R83" s="24">
        <v>809928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16</v>
      </c>
      <c r="D84" s="24">
        <f t="shared" si="3"/>
        <v>44</v>
      </c>
      <c r="E84" s="24">
        <v>423</v>
      </c>
      <c r="F84" s="24">
        <v>905550</v>
      </c>
      <c r="G84" s="24">
        <v>10</v>
      </c>
      <c r="H84" s="24">
        <v>18</v>
      </c>
      <c r="I84" s="24">
        <v>198402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31</v>
      </c>
      <c r="Q84" s="24">
        <v>346</v>
      </c>
      <c r="R84" s="24">
        <v>618648</v>
      </c>
      <c r="S84" s="24">
        <v>3</v>
      </c>
      <c r="T84" s="24">
        <v>59</v>
      </c>
      <c r="U84" s="24">
        <v>88500</v>
      </c>
    </row>
    <row r="85" spans="1:21" s="18" customFormat="1" ht="15.75" customHeight="1" x14ac:dyDescent="0.2">
      <c r="A85" s="77"/>
      <c r="B85" s="25" t="s">
        <v>221</v>
      </c>
      <c r="C85" s="26" t="s">
        <v>34</v>
      </c>
      <c r="D85" s="27">
        <f t="shared" si="3"/>
        <v>64</v>
      </c>
      <c r="E85" s="27">
        <v>611</v>
      </c>
      <c r="F85" s="27">
        <v>1302099</v>
      </c>
      <c r="G85" s="27">
        <v>17</v>
      </c>
      <c r="H85" s="27">
        <v>25</v>
      </c>
      <c r="I85" s="27">
        <v>261531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47</v>
      </c>
      <c r="Q85" s="27">
        <v>561</v>
      </c>
      <c r="R85" s="27">
        <v>1003068</v>
      </c>
      <c r="S85" s="27">
        <v>0</v>
      </c>
      <c r="T85" s="27">
        <v>25</v>
      </c>
      <c r="U85" s="27">
        <v>37500</v>
      </c>
    </row>
    <row r="86" spans="1:21" ht="15.75" customHeight="1" x14ac:dyDescent="0.2">
      <c r="A86" s="72" t="s">
        <v>220</v>
      </c>
      <c r="B86" s="73"/>
      <c r="C86" s="15" t="s">
        <v>170</v>
      </c>
      <c r="D86" s="16">
        <f t="shared" si="0"/>
        <v>566</v>
      </c>
      <c r="E86" s="16">
        <v>4832</v>
      </c>
      <c r="F86" s="16">
        <v>10183793</v>
      </c>
      <c r="G86" s="16">
        <v>76</v>
      </c>
      <c r="H86" s="16">
        <v>231</v>
      </c>
      <c r="I86" s="16">
        <v>2035587</v>
      </c>
      <c r="J86" s="16">
        <v>37</v>
      </c>
      <c r="K86" s="16">
        <v>53</v>
      </c>
      <c r="L86" s="16">
        <v>73374</v>
      </c>
      <c r="M86" s="16">
        <v>0</v>
      </c>
      <c r="N86" s="16">
        <v>0</v>
      </c>
      <c r="O86" s="16">
        <v>0</v>
      </c>
      <c r="P86" s="16">
        <v>433</v>
      </c>
      <c r="Q86" s="16">
        <v>4352</v>
      </c>
      <c r="R86" s="16">
        <v>7780832</v>
      </c>
      <c r="S86" s="16">
        <v>20</v>
      </c>
      <c r="T86" s="16">
        <v>196</v>
      </c>
      <c r="U86" s="16">
        <v>294000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125</v>
      </c>
      <c r="D87" s="64">
        <f t="shared" si="0"/>
        <v>92</v>
      </c>
      <c r="E87" s="64">
        <v>870</v>
      </c>
      <c r="F87" s="64">
        <v>1558779</v>
      </c>
      <c r="G87" s="64">
        <v>2</v>
      </c>
      <c r="H87" s="64">
        <v>6</v>
      </c>
      <c r="I87" s="64">
        <v>12974</v>
      </c>
      <c r="J87" s="64">
        <v>10</v>
      </c>
      <c r="K87" s="64">
        <v>15</v>
      </c>
      <c r="L87" s="64">
        <v>40721</v>
      </c>
      <c r="M87" s="64">
        <v>0</v>
      </c>
      <c r="N87" s="64">
        <v>0</v>
      </c>
      <c r="O87" s="64">
        <v>0</v>
      </c>
      <c r="P87" s="64">
        <v>76</v>
      </c>
      <c r="Q87" s="64">
        <v>806</v>
      </c>
      <c r="R87" s="64">
        <v>1440584</v>
      </c>
      <c r="S87" s="64">
        <v>4</v>
      </c>
      <c r="T87" s="64">
        <v>43</v>
      </c>
      <c r="U87" s="64">
        <v>64500</v>
      </c>
    </row>
    <row r="88" spans="1:21" s="18" customFormat="1" ht="15.75" customHeight="1" x14ac:dyDescent="0.2">
      <c r="A88" s="92"/>
      <c r="B88" s="19" t="s">
        <v>211</v>
      </c>
      <c r="C88" s="42" t="s">
        <v>163</v>
      </c>
      <c r="D88" s="20">
        <f t="shared" si="0"/>
        <v>92</v>
      </c>
      <c r="E88" s="20">
        <v>870</v>
      </c>
      <c r="F88" s="20">
        <v>1558779</v>
      </c>
      <c r="G88" s="20">
        <v>2</v>
      </c>
      <c r="H88" s="20">
        <v>6</v>
      </c>
      <c r="I88" s="20">
        <v>12974</v>
      </c>
      <c r="J88" s="20">
        <v>10</v>
      </c>
      <c r="K88" s="20">
        <v>15</v>
      </c>
      <c r="L88" s="20">
        <v>40721</v>
      </c>
      <c r="M88" s="20">
        <v>0</v>
      </c>
      <c r="N88" s="20">
        <v>0</v>
      </c>
      <c r="O88" s="20">
        <v>0</v>
      </c>
      <c r="P88" s="20">
        <v>76</v>
      </c>
      <c r="Q88" s="20">
        <v>806</v>
      </c>
      <c r="R88" s="20">
        <v>1440584</v>
      </c>
      <c r="S88" s="20">
        <v>4</v>
      </c>
      <c r="T88" s="20">
        <v>43</v>
      </c>
      <c r="U88" s="20">
        <v>64500</v>
      </c>
    </row>
    <row r="89" spans="1:21" s="18" customFormat="1" ht="15.75" customHeight="1" x14ac:dyDescent="0.2">
      <c r="A89" s="92"/>
      <c r="B89" s="21" t="s">
        <v>248</v>
      </c>
      <c r="C89" s="42" t="s">
        <v>164</v>
      </c>
      <c r="D89" s="20">
        <f t="shared" si="0"/>
        <v>88</v>
      </c>
      <c r="E89" s="20">
        <v>807</v>
      </c>
      <c r="F89" s="20">
        <v>1446135</v>
      </c>
      <c r="G89" s="20">
        <v>2</v>
      </c>
      <c r="H89" s="20">
        <v>6</v>
      </c>
      <c r="I89" s="20">
        <v>12974</v>
      </c>
      <c r="J89" s="20">
        <v>10</v>
      </c>
      <c r="K89" s="20">
        <v>15</v>
      </c>
      <c r="L89" s="20">
        <v>40721</v>
      </c>
      <c r="M89" s="20">
        <v>0</v>
      </c>
      <c r="N89" s="20">
        <v>0</v>
      </c>
      <c r="O89" s="20">
        <v>0</v>
      </c>
      <c r="P89" s="20">
        <v>72</v>
      </c>
      <c r="Q89" s="20">
        <v>743</v>
      </c>
      <c r="R89" s="20">
        <v>1327940</v>
      </c>
      <c r="S89" s="20">
        <v>4</v>
      </c>
      <c r="T89" s="20">
        <v>43</v>
      </c>
      <c r="U89" s="20">
        <v>64500</v>
      </c>
    </row>
    <row r="90" spans="1:21" s="18" customFormat="1" ht="15.75" customHeight="1" x14ac:dyDescent="0.2">
      <c r="A90" s="92"/>
      <c r="B90" s="21" t="s">
        <v>212</v>
      </c>
      <c r="C90" s="42" t="s">
        <v>165</v>
      </c>
      <c r="D90" s="20">
        <f t="shared" si="0"/>
        <v>4</v>
      </c>
      <c r="E90" s="20">
        <v>63</v>
      </c>
      <c r="F90" s="20">
        <v>112644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4</v>
      </c>
      <c r="Q90" s="20">
        <v>63</v>
      </c>
      <c r="R90" s="20">
        <v>112644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166</v>
      </c>
      <c r="D91" s="20">
        <f t="shared" si="0"/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92"/>
      <c r="B92" s="19" t="s">
        <v>221</v>
      </c>
      <c r="C92" s="42" t="s">
        <v>167</v>
      </c>
      <c r="D92" s="20">
        <f t="shared" si="0"/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125</v>
      </c>
      <c r="D93" s="64">
        <f t="shared" si="0"/>
        <v>474</v>
      </c>
      <c r="E93" s="64">
        <v>3962</v>
      </c>
      <c r="F93" s="64">
        <v>8625014</v>
      </c>
      <c r="G93" s="64">
        <v>74</v>
      </c>
      <c r="H93" s="64">
        <v>225</v>
      </c>
      <c r="I93" s="64">
        <v>2022613</v>
      </c>
      <c r="J93" s="64">
        <v>27</v>
      </c>
      <c r="K93" s="64">
        <v>38</v>
      </c>
      <c r="L93" s="64">
        <v>32653</v>
      </c>
      <c r="M93" s="64">
        <v>0</v>
      </c>
      <c r="N93" s="64">
        <v>0</v>
      </c>
      <c r="O93" s="64">
        <v>0</v>
      </c>
      <c r="P93" s="64">
        <v>357</v>
      </c>
      <c r="Q93" s="64">
        <v>3546</v>
      </c>
      <c r="R93" s="64">
        <v>6340248</v>
      </c>
      <c r="S93" s="64">
        <v>16</v>
      </c>
      <c r="T93" s="64">
        <v>153</v>
      </c>
      <c r="U93" s="64">
        <v>229500</v>
      </c>
    </row>
    <row r="94" spans="1:21" s="18" customFormat="1" ht="15.75" customHeight="1" x14ac:dyDescent="0.2">
      <c r="A94" s="76"/>
      <c r="B94" s="22" t="s">
        <v>211</v>
      </c>
      <c r="C94" s="23" t="s">
        <v>163</v>
      </c>
      <c r="D94" s="24">
        <f t="shared" si="0"/>
        <v>469</v>
      </c>
      <c r="E94" s="24">
        <v>3886</v>
      </c>
      <c r="F94" s="24">
        <v>8491430</v>
      </c>
      <c r="G94" s="24">
        <v>74</v>
      </c>
      <c r="H94" s="24">
        <v>225</v>
      </c>
      <c r="I94" s="24">
        <v>2022613</v>
      </c>
      <c r="J94" s="24">
        <v>27</v>
      </c>
      <c r="K94" s="24">
        <v>38</v>
      </c>
      <c r="L94" s="24">
        <v>32653</v>
      </c>
      <c r="M94" s="24">
        <v>0</v>
      </c>
      <c r="N94" s="24">
        <v>0</v>
      </c>
      <c r="O94" s="24">
        <v>0</v>
      </c>
      <c r="P94" s="24">
        <v>353</v>
      </c>
      <c r="Q94" s="24">
        <v>3478</v>
      </c>
      <c r="R94" s="24">
        <v>6218664</v>
      </c>
      <c r="S94" s="24">
        <v>15</v>
      </c>
      <c r="T94" s="24">
        <v>145</v>
      </c>
      <c r="U94" s="24">
        <v>217500</v>
      </c>
    </row>
    <row r="95" spans="1:21" s="18" customFormat="1" ht="15.75" customHeight="1" x14ac:dyDescent="0.2">
      <c r="A95" s="76"/>
      <c r="B95" s="21" t="s">
        <v>248</v>
      </c>
      <c r="C95" s="23" t="s">
        <v>164</v>
      </c>
      <c r="D95" s="24">
        <f t="shared" si="0"/>
        <v>430</v>
      </c>
      <c r="E95" s="24">
        <v>3505</v>
      </c>
      <c r="F95" s="24">
        <v>7752452</v>
      </c>
      <c r="G95" s="24">
        <v>71</v>
      </c>
      <c r="H95" s="24">
        <v>216</v>
      </c>
      <c r="I95" s="24">
        <v>1947907</v>
      </c>
      <c r="J95" s="24">
        <v>27</v>
      </c>
      <c r="K95" s="24">
        <v>38</v>
      </c>
      <c r="L95" s="24">
        <v>32653</v>
      </c>
      <c r="M95" s="24">
        <v>0</v>
      </c>
      <c r="N95" s="24">
        <v>0</v>
      </c>
      <c r="O95" s="24">
        <v>0</v>
      </c>
      <c r="P95" s="24">
        <v>317</v>
      </c>
      <c r="Q95" s="24">
        <v>3109</v>
      </c>
      <c r="R95" s="24">
        <v>5558892</v>
      </c>
      <c r="S95" s="24">
        <v>15</v>
      </c>
      <c r="T95" s="24">
        <v>142</v>
      </c>
      <c r="U95" s="24">
        <v>213000</v>
      </c>
    </row>
    <row r="96" spans="1:21" s="18" customFormat="1" ht="15.75" customHeight="1" x14ac:dyDescent="0.2">
      <c r="A96" s="76"/>
      <c r="B96" s="21" t="s">
        <v>212</v>
      </c>
      <c r="C96" s="23" t="s">
        <v>165</v>
      </c>
      <c r="D96" s="24">
        <f t="shared" si="0"/>
        <v>39</v>
      </c>
      <c r="E96" s="24">
        <v>381</v>
      </c>
      <c r="F96" s="24">
        <v>738978</v>
      </c>
      <c r="G96" s="24">
        <v>3</v>
      </c>
      <c r="H96" s="24">
        <v>9</v>
      </c>
      <c r="I96" s="24">
        <v>74706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36</v>
      </c>
      <c r="Q96" s="24">
        <v>369</v>
      </c>
      <c r="R96" s="24">
        <v>659772</v>
      </c>
      <c r="S96" s="24">
        <v>0</v>
      </c>
      <c r="T96" s="24">
        <v>3</v>
      </c>
      <c r="U96" s="24">
        <v>4500</v>
      </c>
    </row>
    <row r="97" spans="1:21" s="18" customFormat="1" ht="15.75" customHeight="1" x14ac:dyDescent="0.2">
      <c r="A97" s="76"/>
      <c r="B97" s="22" t="s">
        <v>333</v>
      </c>
      <c r="C97" s="23" t="s">
        <v>166</v>
      </c>
      <c r="D97" s="24">
        <f t="shared" si="0"/>
        <v>2</v>
      </c>
      <c r="E97" s="24">
        <v>20</v>
      </c>
      <c r="F97" s="24">
        <v>33456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1</v>
      </c>
      <c r="Q97" s="24">
        <v>12</v>
      </c>
      <c r="R97" s="24">
        <v>21456</v>
      </c>
      <c r="S97" s="24">
        <v>1</v>
      </c>
      <c r="T97" s="24">
        <v>8</v>
      </c>
      <c r="U97" s="24">
        <v>12000</v>
      </c>
    </row>
    <row r="98" spans="1:21" s="18" customFormat="1" ht="15.75" customHeight="1" x14ac:dyDescent="0.2">
      <c r="A98" s="77"/>
      <c r="B98" s="25" t="s">
        <v>221</v>
      </c>
      <c r="C98" s="26" t="s">
        <v>167</v>
      </c>
      <c r="D98" s="27">
        <f t="shared" si="0"/>
        <v>3</v>
      </c>
      <c r="E98" s="27">
        <v>56</v>
      </c>
      <c r="F98" s="27">
        <v>100128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3</v>
      </c>
      <c r="Q98" s="27">
        <v>56</v>
      </c>
      <c r="R98" s="27">
        <v>100128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301</v>
      </c>
      <c r="B99" s="73"/>
      <c r="C99" s="15" t="s">
        <v>171</v>
      </c>
      <c r="D99" s="16">
        <f t="shared" si="0"/>
        <v>2069</v>
      </c>
      <c r="E99" s="16">
        <v>20852</v>
      </c>
      <c r="F99" s="16">
        <v>42318664</v>
      </c>
      <c r="G99" s="16">
        <v>328</v>
      </c>
      <c r="H99" s="16">
        <v>769</v>
      </c>
      <c r="I99" s="16">
        <v>7568028</v>
      </c>
      <c r="J99" s="16">
        <v>0</v>
      </c>
      <c r="K99" s="16">
        <v>0</v>
      </c>
      <c r="L99" s="16">
        <v>0</v>
      </c>
      <c r="M99" s="16">
        <v>2</v>
      </c>
      <c r="N99" s="16">
        <v>2</v>
      </c>
      <c r="O99" s="16">
        <v>85000</v>
      </c>
      <c r="P99" s="16">
        <v>1727</v>
      </c>
      <c r="Q99" s="16">
        <v>19913</v>
      </c>
      <c r="R99" s="16">
        <v>34413636</v>
      </c>
      <c r="S99" s="16">
        <v>12</v>
      </c>
      <c r="T99" s="16">
        <v>168</v>
      </c>
      <c r="U99" s="16">
        <v>252000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125</v>
      </c>
      <c r="D100" s="64">
        <f t="shared" si="0"/>
        <v>172</v>
      </c>
      <c r="E100" s="64">
        <v>1677</v>
      </c>
      <c r="F100" s="64">
        <v>3182888</v>
      </c>
      <c r="G100" s="64">
        <v>16</v>
      </c>
      <c r="H100" s="64">
        <v>34</v>
      </c>
      <c r="I100" s="64">
        <v>341756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156</v>
      </c>
      <c r="Q100" s="64">
        <v>1643</v>
      </c>
      <c r="R100" s="64">
        <v>2841132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92"/>
      <c r="B101" s="19" t="s">
        <v>211</v>
      </c>
      <c r="C101" s="42" t="s">
        <v>163</v>
      </c>
      <c r="D101" s="20">
        <f t="shared" si="0"/>
        <v>172</v>
      </c>
      <c r="E101" s="20">
        <v>1677</v>
      </c>
      <c r="F101" s="20">
        <v>3182888</v>
      </c>
      <c r="G101" s="20">
        <v>16</v>
      </c>
      <c r="H101" s="20">
        <v>34</v>
      </c>
      <c r="I101" s="20">
        <v>341756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156</v>
      </c>
      <c r="Q101" s="20">
        <v>1643</v>
      </c>
      <c r="R101" s="20">
        <v>2841132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92"/>
      <c r="B102" s="21" t="s">
        <v>248</v>
      </c>
      <c r="C102" s="42" t="s">
        <v>164</v>
      </c>
      <c r="D102" s="20">
        <f t="shared" si="0"/>
        <v>171</v>
      </c>
      <c r="E102" s="20">
        <v>1667</v>
      </c>
      <c r="F102" s="20">
        <v>3165008</v>
      </c>
      <c r="G102" s="20">
        <v>16</v>
      </c>
      <c r="H102" s="20">
        <v>34</v>
      </c>
      <c r="I102" s="20">
        <v>341756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155</v>
      </c>
      <c r="Q102" s="20">
        <v>1633</v>
      </c>
      <c r="R102" s="20">
        <v>2823252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92"/>
      <c r="B103" s="21" t="s">
        <v>212</v>
      </c>
      <c r="C103" s="42" t="s">
        <v>165</v>
      </c>
      <c r="D103" s="20">
        <f t="shared" si="0"/>
        <v>1</v>
      </c>
      <c r="E103" s="20">
        <v>10</v>
      </c>
      <c r="F103" s="20">
        <v>17880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10</v>
      </c>
      <c r="R103" s="20">
        <v>17880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166</v>
      </c>
      <c r="D104" s="20">
        <f t="shared" si="0"/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167</v>
      </c>
      <c r="D105" s="20">
        <f t="shared" si="0"/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125</v>
      </c>
      <c r="D106" s="64">
        <f t="shared" si="0"/>
        <v>1897</v>
      </c>
      <c r="E106" s="64">
        <v>19175</v>
      </c>
      <c r="F106" s="64">
        <v>39135776</v>
      </c>
      <c r="G106" s="64">
        <v>312</v>
      </c>
      <c r="H106" s="64">
        <v>735</v>
      </c>
      <c r="I106" s="64">
        <v>7226272</v>
      </c>
      <c r="J106" s="64">
        <v>0</v>
      </c>
      <c r="K106" s="64">
        <v>0</v>
      </c>
      <c r="L106" s="64">
        <v>0</v>
      </c>
      <c r="M106" s="64">
        <v>2</v>
      </c>
      <c r="N106" s="64">
        <v>2</v>
      </c>
      <c r="O106" s="64">
        <v>85000</v>
      </c>
      <c r="P106" s="64">
        <v>1571</v>
      </c>
      <c r="Q106" s="64">
        <v>18270</v>
      </c>
      <c r="R106" s="64">
        <v>31572504</v>
      </c>
      <c r="S106" s="64">
        <v>12</v>
      </c>
      <c r="T106" s="64">
        <v>168</v>
      </c>
      <c r="U106" s="64">
        <v>252000</v>
      </c>
    </row>
    <row r="107" spans="1:21" s="18" customFormat="1" ht="15.75" customHeight="1" x14ac:dyDescent="0.2">
      <c r="A107" s="76"/>
      <c r="B107" s="22" t="s">
        <v>211</v>
      </c>
      <c r="C107" s="23" t="s">
        <v>163</v>
      </c>
      <c r="D107" s="24">
        <f t="shared" si="0"/>
        <v>1862</v>
      </c>
      <c r="E107" s="24">
        <v>18750</v>
      </c>
      <c r="F107" s="24">
        <v>38358915</v>
      </c>
      <c r="G107" s="24">
        <v>310</v>
      </c>
      <c r="H107" s="24">
        <v>730</v>
      </c>
      <c r="I107" s="24">
        <v>7177127</v>
      </c>
      <c r="J107" s="24">
        <v>0</v>
      </c>
      <c r="K107" s="24">
        <v>0</v>
      </c>
      <c r="L107" s="24">
        <v>0</v>
      </c>
      <c r="M107" s="24">
        <v>2</v>
      </c>
      <c r="N107" s="24">
        <v>2</v>
      </c>
      <c r="O107" s="24">
        <v>85000</v>
      </c>
      <c r="P107" s="24">
        <v>1538</v>
      </c>
      <c r="Q107" s="24">
        <v>17850</v>
      </c>
      <c r="R107" s="24">
        <v>30844788</v>
      </c>
      <c r="S107" s="24">
        <v>12</v>
      </c>
      <c r="T107" s="24">
        <v>168</v>
      </c>
      <c r="U107" s="24">
        <v>252000</v>
      </c>
    </row>
    <row r="108" spans="1:21" s="18" customFormat="1" ht="15.75" customHeight="1" x14ac:dyDescent="0.2">
      <c r="A108" s="76"/>
      <c r="B108" s="21" t="s">
        <v>248</v>
      </c>
      <c r="C108" s="23" t="s">
        <v>164</v>
      </c>
      <c r="D108" s="24">
        <f t="shared" si="0"/>
        <v>1768</v>
      </c>
      <c r="E108" s="24">
        <v>17736</v>
      </c>
      <c r="F108" s="24">
        <v>36421679</v>
      </c>
      <c r="G108" s="24">
        <v>300</v>
      </c>
      <c r="H108" s="24">
        <v>707</v>
      </c>
      <c r="I108" s="24">
        <v>6951007</v>
      </c>
      <c r="J108" s="24">
        <v>0</v>
      </c>
      <c r="K108" s="24">
        <v>0</v>
      </c>
      <c r="L108" s="24">
        <v>0</v>
      </c>
      <c r="M108" s="24">
        <v>2</v>
      </c>
      <c r="N108" s="24">
        <v>2</v>
      </c>
      <c r="O108" s="24">
        <v>85000</v>
      </c>
      <c r="P108" s="24">
        <v>1454</v>
      </c>
      <c r="Q108" s="24">
        <v>16859</v>
      </c>
      <c r="R108" s="24">
        <v>29133672</v>
      </c>
      <c r="S108" s="24">
        <v>12</v>
      </c>
      <c r="T108" s="24">
        <v>168</v>
      </c>
      <c r="U108" s="24">
        <v>252000</v>
      </c>
    </row>
    <row r="109" spans="1:21" s="18" customFormat="1" ht="15.75" customHeight="1" x14ac:dyDescent="0.2">
      <c r="A109" s="76"/>
      <c r="B109" s="21" t="s">
        <v>212</v>
      </c>
      <c r="C109" s="23" t="s">
        <v>165</v>
      </c>
      <c r="D109" s="24">
        <f t="shared" si="0"/>
        <v>94</v>
      </c>
      <c r="E109" s="24">
        <v>1014</v>
      </c>
      <c r="F109" s="24">
        <v>1937236</v>
      </c>
      <c r="G109" s="24">
        <v>10</v>
      </c>
      <c r="H109" s="24">
        <v>23</v>
      </c>
      <c r="I109" s="24">
        <v>226120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84</v>
      </c>
      <c r="Q109" s="24">
        <v>991</v>
      </c>
      <c r="R109" s="24">
        <v>1711116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333</v>
      </c>
      <c r="C110" s="23" t="s">
        <v>166</v>
      </c>
      <c r="D110" s="24">
        <f t="shared" si="0"/>
        <v>5</v>
      </c>
      <c r="E110" s="24">
        <v>55</v>
      </c>
      <c r="F110" s="24">
        <v>120675</v>
      </c>
      <c r="G110" s="24">
        <v>1</v>
      </c>
      <c r="H110" s="24">
        <v>3</v>
      </c>
      <c r="I110" s="24">
        <v>29487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4</v>
      </c>
      <c r="Q110" s="24">
        <v>52</v>
      </c>
      <c r="R110" s="24">
        <v>91188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167</v>
      </c>
      <c r="D111" s="27">
        <f t="shared" si="0"/>
        <v>30</v>
      </c>
      <c r="E111" s="27">
        <v>370</v>
      </c>
      <c r="F111" s="27">
        <v>656186</v>
      </c>
      <c r="G111" s="27">
        <v>1</v>
      </c>
      <c r="H111" s="27">
        <v>2</v>
      </c>
      <c r="I111" s="27">
        <v>19658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29</v>
      </c>
      <c r="Q111" s="27">
        <v>368</v>
      </c>
      <c r="R111" s="27">
        <v>636528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2" t="s">
        <v>222</v>
      </c>
      <c r="B112" s="73"/>
      <c r="C112" s="15" t="s">
        <v>172</v>
      </c>
      <c r="D112" s="16">
        <f t="shared" ref="D112:D162" si="4">SUM(G112,J112,M112,P112,S112)</f>
        <v>175</v>
      </c>
      <c r="E112" s="16">
        <v>2386</v>
      </c>
      <c r="F112" s="16">
        <v>5671589</v>
      </c>
      <c r="G112" s="16">
        <v>62</v>
      </c>
      <c r="H112" s="16">
        <v>186</v>
      </c>
      <c r="I112" s="16">
        <v>1796789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113</v>
      </c>
      <c r="Q112" s="16">
        <v>2200</v>
      </c>
      <c r="R112" s="16">
        <v>3874800</v>
      </c>
      <c r="S112" s="16">
        <v>0</v>
      </c>
      <c r="T112" s="16">
        <v>0</v>
      </c>
      <c r="U112" s="16">
        <v>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125</v>
      </c>
      <c r="D113" s="64">
        <f t="shared" si="4"/>
        <v>16</v>
      </c>
      <c r="E113" s="64">
        <v>215</v>
      </c>
      <c r="F113" s="64">
        <v>439989</v>
      </c>
      <c r="G113" s="64">
        <v>3</v>
      </c>
      <c r="H113" s="64">
        <v>9</v>
      </c>
      <c r="I113" s="64">
        <v>88461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13</v>
      </c>
      <c r="Q113" s="64">
        <v>206</v>
      </c>
      <c r="R113" s="64">
        <v>351528</v>
      </c>
      <c r="S113" s="64">
        <v>0</v>
      </c>
      <c r="T113" s="64">
        <v>0</v>
      </c>
      <c r="U113" s="64">
        <v>0</v>
      </c>
    </row>
    <row r="114" spans="1:21" s="18" customFormat="1" ht="15.75" customHeight="1" x14ac:dyDescent="0.2">
      <c r="A114" s="92"/>
      <c r="B114" s="19" t="s">
        <v>211</v>
      </c>
      <c r="C114" s="42" t="s">
        <v>163</v>
      </c>
      <c r="D114" s="20">
        <f t="shared" si="4"/>
        <v>16</v>
      </c>
      <c r="E114" s="20">
        <v>215</v>
      </c>
      <c r="F114" s="20">
        <v>439989</v>
      </c>
      <c r="G114" s="20">
        <v>3</v>
      </c>
      <c r="H114" s="20">
        <v>9</v>
      </c>
      <c r="I114" s="20">
        <v>88461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13</v>
      </c>
      <c r="Q114" s="20">
        <v>206</v>
      </c>
      <c r="R114" s="20">
        <v>351528</v>
      </c>
      <c r="S114" s="20">
        <v>0</v>
      </c>
      <c r="T114" s="20">
        <v>0</v>
      </c>
      <c r="U114" s="20">
        <v>0</v>
      </c>
    </row>
    <row r="115" spans="1:21" s="18" customFormat="1" ht="15.75" customHeight="1" x14ac:dyDescent="0.2">
      <c r="A115" s="92"/>
      <c r="B115" s="21" t="s">
        <v>248</v>
      </c>
      <c r="C115" s="42" t="s">
        <v>164</v>
      </c>
      <c r="D115" s="20">
        <f t="shared" si="4"/>
        <v>14</v>
      </c>
      <c r="E115" s="20">
        <v>200</v>
      </c>
      <c r="F115" s="20">
        <v>389046</v>
      </c>
      <c r="G115" s="20">
        <v>2</v>
      </c>
      <c r="H115" s="20">
        <v>6</v>
      </c>
      <c r="I115" s="20">
        <v>58974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12</v>
      </c>
      <c r="Q115" s="20">
        <v>194</v>
      </c>
      <c r="R115" s="20">
        <v>330072</v>
      </c>
      <c r="S115" s="20">
        <v>0</v>
      </c>
      <c r="T115" s="20">
        <v>0</v>
      </c>
      <c r="U115" s="20">
        <v>0</v>
      </c>
    </row>
    <row r="116" spans="1:21" s="18" customFormat="1" ht="15.75" customHeight="1" x14ac:dyDescent="0.2">
      <c r="A116" s="92"/>
      <c r="B116" s="21" t="s">
        <v>212</v>
      </c>
      <c r="C116" s="42" t="s">
        <v>165</v>
      </c>
      <c r="D116" s="20">
        <f t="shared" si="4"/>
        <v>2</v>
      </c>
      <c r="E116" s="20">
        <v>15</v>
      </c>
      <c r="F116" s="20">
        <v>50943</v>
      </c>
      <c r="G116" s="20">
        <v>1</v>
      </c>
      <c r="H116" s="20">
        <v>3</v>
      </c>
      <c r="I116" s="20">
        <v>29487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1</v>
      </c>
      <c r="Q116" s="20">
        <v>12</v>
      </c>
      <c r="R116" s="20">
        <v>21456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92"/>
      <c r="B117" s="19" t="s">
        <v>333</v>
      </c>
      <c r="C117" s="42" t="s">
        <v>166</v>
      </c>
      <c r="D117" s="20">
        <f t="shared" si="4"/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167</v>
      </c>
      <c r="D118" s="20">
        <f t="shared" si="4"/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125</v>
      </c>
      <c r="D119" s="64">
        <f t="shared" si="4"/>
        <v>159</v>
      </c>
      <c r="E119" s="64">
        <v>2171</v>
      </c>
      <c r="F119" s="64">
        <v>5231600</v>
      </c>
      <c r="G119" s="64">
        <v>59</v>
      </c>
      <c r="H119" s="64">
        <v>177</v>
      </c>
      <c r="I119" s="64">
        <v>1708328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100</v>
      </c>
      <c r="Q119" s="64">
        <v>1994</v>
      </c>
      <c r="R119" s="64">
        <v>3523272</v>
      </c>
      <c r="S119" s="64">
        <v>0</v>
      </c>
      <c r="T119" s="64">
        <v>0</v>
      </c>
      <c r="U119" s="64">
        <v>0</v>
      </c>
    </row>
    <row r="120" spans="1:21" s="18" customFormat="1" ht="15.75" customHeight="1" x14ac:dyDescent="0.2">
      <c r="A120" s="76"/>
      <c r="B120" s="22" t="s">
        <v>211</v>
      </c>
      <c r="C120" s="23" t="s">
        <v>163</v>
      </c>
      <c r="D120" s="24">
        <f t="shared" si="4"/>
        <v>122</v>
      </c>
      <c r="E120" s="24">
        <v>1646</v>
      </c>
      <c r="F120" s="24">
        <v>4096181</v>
      </c>
      <c r="G120" s="24">
        <v>51</v>
      </c>
      <c r="H120" s="24">
        <v>153</v>
      </c>
      <c r="I120" s="24">
        <v>1468697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71</v>
      </c>
      <c r="Q120" s="24">
        <v>1493</v>
      </c>
      <c r="R120" s="24">
        <v>2627484</v>
      </c>
      <c r="S120" s="24">
        <v>0</v>
      </c>
      <c r="T120" s="24">
        <v>0</v>
      </c>
      <c r="U120" s="24">
        <v>0</v>
      </c>
    </row>
    <row r="121" spans="1:21" s="18" customFormat="1" ht="15.75" customHeight="1" x14ac:dyDescent="0.2">
      <c r="A121" s="76"/>
      <c r="B121" s="21" t="s">
        <v>248</v>
      </c>
      <c r="C121" s="23" t="s">
        <v>164</v>
      </c>
      <c r="D121" s="24">
        <f t="shared" si="4"/>
        <v>110</v>
      </c>
      <c r="E121" s="24">
        <v>1484</v>
      </c>
      <c r="F121" s="24">
        <v>3728543</v>
      </c>
      <c r="G121" s="24">
        <v>47</v>
      </c>
      <c r="H121" s="24">
        <v>141</v>
      </c>
      <c r="I121" s="24">
        <v>1348259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63</v>
      </c>
      <c r="Q121" s="24">
        <v>1343</v>
      </c>
      <c r="R121" s="24">
        <v>2380284</v>
      </c>
      <c r="S121" s="24">
        <v>0</v>
      </c>
      <c r="T121" s="24">
        <v>0</v>
      </c>
      <c r="U121" s="24">
        <v>0</v>
      </c>
    </row>
    <row r="122" spans="1:21" s="18" customFormat="1" ht="15.75" customHeight="1" x14ac:dyDescent="0.2">
      <c r="A122" s="76"/>
      <c r="B122" s="21" t="s">
        <v>212</v>
      </c>
      <c r="C122" s="23" t="s">
        <v>165</v>
      </c>
      <c r="D122" s="24">
        <f t="shared" si="4"/>
        <v>12</v>
      </c>
      <c r="E122" s="24">
        <v>162</v>
      </c>
      <c r="F122" s="24">
        <v>367638</v>
      </c>
      <c r="G122" s="24">
        <v>4</v>
      </c>
      <c r="H122" s="24">
        <v>12</v>
      </c>
      <c r="I122" s="24">
        <v>120438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8</v>
      </c>
      <c r="Q122" s="24">
        <v>150</v>
      </c>
      <c r="R122" s="24">
        <v>247200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166</v>
      </c>
      <c r="D123" s="24">
        <f t="shared" si="4"/>
        <v>17</v>
      </c>
      <c r="E123" s="24">
        <v>239</v>
      </c>
      <c r="F123" s="24">
        <v>502191</v>
      </c>
      <c r="G123" s="24">
        <v>3</v>
      </c>
      <c r="H123" s="24">
        <v>9</v>
      </c>
      <c r="I123" s="24">
        <v>90951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14</v>
      </c>
      <c r="Q123" s="24">
        <v>230</v>
      </c>
      <c r="R123" s="24">
        <v>411240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221</v>
      </c>
      <c r="C124" s="26" t="s">
        <v>167</v>
      </c>
      <c r="D124" s="27">
        <f t="shared" si="4"/>
        <v>20</v>
      </c>
      <c r="E124" s="27">
        <v>286</v>
      </c>
      <c r="F124" s="27">
        <v>633228</v>
      </c>
      <c r="G124" s="27">
        <v>5</v>
      </c>
      <c r="H124" s="27">
        <v>15</v>
      </c>
      <c r="I124" s="27">
        <v>148680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15</v>
      </c>
      <c r="Q124" s="27">
        <v>271</v>
      </c>
      <c r="R124" s="27">
        <v>484548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2" t="s">
        <v>223</v>
      </c>
      <c r="B125" s="73"/>
      <c r="C125" s="15" t="s">
        <v>173</v>
      </c>
      <c r="D125" s="16">
        <f t="shared" si="4"/>
        <v>1542</v>
      </c>
      <c r="E125" s="16">
        <v>12418</v>
      </c>
      <c r="F125" s="16">
        <v>25359108</v>
      </c>
      <c r="G125" s="16">
        <v>172</v>
      </c>
      <c r="H125" s="16">
        <v>414</v>
      </c>
      <c r="I125" s="16">
        <v>3958483</v>
      </c>
      <c r="J125" s="16">
        <v>3</v>
      </c>
      <c r="K125" s="16">
        <v>27</v>
      </c>
      <c r="L125" s="16">
        <v>40237</v>
      </c>
      <c r="M125" s="16">
        <v>0</v>
      </c>
      <c r="N125" s="16">
        <v>0</v>
      </c>
      <c r="O125" s="16">
        <v>0</v>
      </c>
      <c r="P125" s="16">
        <v>1350</v>
      </c>
      <c r="Q125" s="16">
        <v>11789</v>
      </c>
      <c r="R125" s="16">
        <v>21078388</v>
      </c>
      <c r="S125" s="16">
        <v>17</v>
      </c>
      <c r="T125" s="16">
        <v>188</v>
      </c>
      <c r="U125" s="16">
        <v>282000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125</v>
      </c>
      <c r="D126" s="64">
        <f t="shared" si="4"/>
        <v>135</v>
      </c>
      <c r="E126" s="64">
        <v>1091</v>
      </c>
      <c r="F126" s="64">
        <v>2293925</v>
      </c>
      <c r="G126" s="64">
        <v>17</v>
      </c>
      <c r="H126" s="64">
        <v>39</v>
      </c>
      <c r="I126" s="64">
        <v>412949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118</v>
      </c>
      <c r="Q126" s="64">
        <v>1052</v>
      </c>
      <c r="R126" s="64">
        <v>1880976</v>
      </c>
      <c r="S126" s="64">
        <v>0</v>
      </c>
      <c r="T126" s="64">
        <v>0</v>
      </c>
      <c r="U126" s="64">
        <v>0</v>
      </c>
    </row>
    <row r="127" spans="1:21" s="18" customFormat="1" ht="15.75" customHeight="1" x14ac:dyDescent="0.2">
      <c r="A127" s="92"/>
      <c r="B127" s="19" t="s">
        <v>211</v>
      </c>
      <c r="C127" s="42" t="s">
        <v>163</v>
      </c>
      <c r="D127" s="20">
        <f t="shared" si="4"/>
        <v>135</v>
      </c>
      <c r="E127" s="20">
        <v>1091</v>
      </c>
      <c r="F127" s="20">
        <v>2293925</v>
      </c>
      <c r="G127" s="20">
        <v>17</v>
      </c>
      <c r="H127" s="20">
        <v>39</v>
      </c>
      <c r="I127" s="20">
        <v>412949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118</v>
      </c>
      <c r="Q127" s="20">
        <v>1052</v>
      </c>
      <c r="R127" s="20">
        <v>1880976</v>
      </c>
      <c r="S127" s="20">
        <v>0</v>
      </c>
      <c r="T127" s="20">
        <v>0</v>
      </c>
      <c r="U127" s="20">
        <v>0</v>
      </c>
    </row>
    <row r="128" spans="1:21" s="18" customFormat="1" ht="15.75" customHeight="1" x14ac:dyDescent="0.2">
      <c r="A128" s="92"/>
      <c r="B128" s="21" t="s">
        <v>248</v>
      </c>
      <c r="C128" s="42" t="s">
        <v>164</v>
      </c>
      <c r="D128" s="20">
        <f t="shared" si="4"/>
        <v>135</v>
      </c>
      <c r="E128" s="20">
        <v>1026</v>
      </c>
      <c r="F128" s="20">
        <v>2177705</v>
      </c>
      <c r="G128" s="20">
        <v>17</v>
      </c>
      <c r="H128" s="20">
        <v>39</v>
      </c>
      <c r="I128" s="20">
        <v>412949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118</v>
      </c>
      <c r="Q128" s="20">
        <v>987</v>
      </c>
      <c r="R128" s="20">
        <v>1764756</v>
      </c>
      <c r="S128" s="20">
        <v>0</v>
      </c>
      <c r="T128" s="20">
        <v>0</v>
      </c>
      <c r="U128" s="20">
        <v>0</v>
      </c>
    </row>
    <row r="129" spans="1:21" s="18" customFormat="1" ht="15.75" customHeight="1" x14ac:dyDescent="0.2">
      <c r="A129" s="92"/>
      <c r="B129" s="21" t="s">
        <v>212</v>
      </c>
      <c r="C129" s="42" t="s">
        <v>165</v>
      </c>
      <c r="D129" s="20">
        <f t="shared" si="4"/>
        <v>0</v>
      </c>
      <c r="E129" s="20">
        <v>65</v>
      </c>
      <c r="F129" s="20">
        <v>116220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65</v>
      </c>
      <c r="R129" s="20">
        <v>116220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166</v>
      </c>
      <c r="D130" s="20">
        <f t="shared" si="4"/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167</v>
      </c>
      <c r="D131" s="20">
        <f t="shared" si="4"/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125</v>
      </c>
      <c r="D132" s="64">
        <f t="shared" si="4"/>
        <v>1407</v>
      </c>
      <c r="E132" s="64">
        <v>11327</v>
      </c>
      <c r="F132" s="64">
        <v>23065183</v>
      </c>
      <c r="G132" s="64">
        <v>155</v>
      </c>
      <c r="H132" s="64">
        <v>375</v>
      </c>
      <c r="I132" s="64">
        <v>3545534</v>
      </c>
      <c r="J132" s="64">
        <v>3</v>
      </c>
      <c r="K132" s="64">
        <v>27</v>
      </c>
      <c r="L132" s="64">
        <v>40237</v>
      </c>
      <c r="M132" s="64">
        <v>0</v>
      </c>
      <c r="N132" s="64">
        <v>0</v>
      </c>
      <c r="O132" s="64">
        <v>0</v>
      </c>
      <c r="P132" s="64">
        <v>1232</v>
      </c>
      <c r="Q132" s="64">
        <v>10737</v>
      </c>
      <c r="R132" s="64">
        <v>19197412</v>
      </c>
      <c r="S132" s="64">
        <v>17</v>
      </c>
      <c r="T132" s="64">
        <v>188</v>
      </c>
      <c r="U132" s="64">
        <v>282000</v>
      </c>
    </row>
    <row r="133" spans="1:21" s="18" customFormat="1" ht="15.75" customHeight="1" x14ac:dyDescent="0.2">
      <c r="A133" s="76"/>
      <c r="B133" s="22" t="s">
        <v>211</v>
      </c>
      <c r="C133" s="23" t="s">
        <v>163</v>
      </c>
      <c r="D133" s="24">
        <f t="shared" si="4"/>
        <v>1368</v>
      </c>
      <c r="E133" s="24">
        <v>10964</v>
      </c>
      <c r="F133" s="24">
        <v>22341221</v>
      </c>
      <c r="G133" s="24">
        <v>149</v>
      </c>
      <c r="H133" s="24">
        <v>361</v>
      </c>
      <c r="I133" s="24">
        <v>3445584</v>
      </c>
      <c r="J133" s="24">
        <v>3</v>
      </c>
      <c r="K133" s="24">
        <v>27</v>
      </c>
      <c r="L133" s="24">
        <v>40237</v>
      </c>
      <c r="M133" s="24">
        <v>0</v>
      </c>
      <c r="N133" s="24">
        <v>0</v>
      </c>
      <c r="O133" s="24">
        <v>0</v>
      </c>
      <c r="P133" s="24">
        <v>1199</v>
      </c>
      <c r="Q133" s="24">
        <v>10388</v>
      </c>
      <c r="R133" s="24">
        <v>18573400</v>
      </c>
      <c r="S133" s="24">
        <v>17</v>
      </c>
      <c r="T133" s="24">
        <v>188</v>
      </c>
      <c r="U133" s="24">
        <v>282000</v>
      </c>
    </row>
    <row r="134" spans="1:21" s="18" customFormat="1" ht="15.75" customHeight="1" x14ac:dyDescent="0.2">
      <c r="A134" s="76"/>
      <c r="B134" s="21" t="s">
        <v>248</v>
      </c>
      <c r="C134" s="23" t="s">
        <v>164</v>
      </c>
      <c r="D134" s="24">
        <f t="shared" si="4"/>
        <v>1306</v>
      </c>
      <c r="E134" s="24">
        <v>10277</v>
      </c>
      <c r="F134" s="24">
        <v>21040496</v>
      </c>
      <c r="G134" s="24">
        <v>146</v>
      </c>
      <c r="H134" s="24">
        <v>352</v>
      </c>
      <c r="I134" s="24">
        <v>3357123</v>
      </c>
      <c r="J134" s="24">
        <v>3</v>
      </c>
      <c r="K134" s="24">
        <v>27</v>
      </c>
      <c r="L134" s="24">
        <v>40237</v>
      </c>
      <c r="M134" s="24">
        <v>0</v>
      </c>
      <c r="N134" s="24">
        <v>0</v>
      </c>
      <c r="O134" s="24">
        <v>0</v>
      </c>
      <c r="P134" s="24">
        <v>1140</v>
      </c>
      <c r="Q134" s="24">
        <v>9710</v>
      </c>
      <c r="R134" s="24">
        <v>17361136</v>
      </c>
      <c r="S134" s="24">
        <v>17</v>
      </c>
      <c r="T134" s="24">
        <v>188</v>
      </c>
      <c r="U134" s="24">
        <v>282000</v>
      </c>
    </row>
    <row r="135" spans="1:21" s="18" customFormat="1" ht="15.75" customHeight="1" x14ac:dyDescent="0.2">
      <c r="A135" s="76"/>
      <c r="B135" s="21" t="s">
        <v>212</v>
      </c>
      <c r="C135" s="23" t="s">
        <v>165</v>
      </c>
      <c r="D135" s="24">
        <f t="shared" si="4"/>
        <v>62</v>
      </c>
      <c r="E135" s="24">
        <v>687</v>
      </c>
      <c r="F135" s="24">
        <v>1300725</v>
      </c>
      <c r="G135" s="24">
        <v>3</v>
      </c>
      <c r="H135" s="24">
        <v>9</v>
      </c>
      <c r="I135" s="24">
        <v>88461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59</v>
      </c>
      <c r="Q135" s="24">
        <v>678</v>
      </c>
      <c r="R135" s="24">
        <v>1212264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166</v>
      </c>
      <c r="D136" s="24">
        <f t="shared" si="4"/>
        <v>20</v>
      </c>
      <c r="E136" s="24">
        <v>203</v>
      </c>
      <c r="F136" s="24">
        <v>376300</v>
      </c>
      <c r="G136" s="24">
        <v>2</v>
      </c>
      <c r="H136" s="24">
        <v>4</v>
      </c>
      <c r="I136" s="24">
        <v>20488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18</v>
      </c>
      <c r="Q136" s="24">
        <v>199</v>
      </c>
      <c r="R136" s="24">
        <v>355812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221</v>
      </c>
      <c r="C137" s="26" t="s">
        <v>167</v>
      </c>
      <c r="D137" s="27">
        <f t="shared" si="4"/>
        <v>19</v>
      </c>
      <c r="E137" s="27">
        <v>160</v>
      </c>
      <c r="F137" s="27">
        <v>347662</v>
      </c>
      <c r="G137" s="27">
        <v>4</v>
      </c>
      <c r="H137" s="27">
        <v>10</v>
      </c>
      <c r="I137" s="27">
        <v>79462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15</v>
      </c>
      <c r="Q137" s="27">
        <v>150</v>
      </c>
      <c r="R137" s="27">
        <v>268200</v>
      </c>
      <c r="S137" s="27">
        <v>0</v>
      </c>
      <c r="T137" s="27">
        <v>0</v>
      </c>
      <c r="U137" s="27">
        <v>0</v>
      </c>
    </row>
    <row r="138" spans="1:21" ht="15.75" customHeight="1" x14ac:dyDescent="0.2">
      <c r="A138" s="72" t="s">
        <v>224</v>
      </c>
      <c r="B138" s="73"/>
      <c r="C138" s="15" t="s">
        <v>174</v>
      </c>
      <c r="D138" s="16">
        <f t="shared" si="4"/>
        <v>1025</v>
      </c>
      <c r="E138" s="16">
        <v>7446</v>
      </c>
      <c r="F138" s="16">
        <v>22162247</v>
      </c>
      <c r="G138" s="16">
        <v>381</v>
      </c>
      <c r="H138" s="16">
        <v>1143</v>
      </c>
      <c r="I138" s="16">
        <v>10757953</v>
      </c>
      <c r="J138" s="16">
        <v>1</v>
      </c>
      <c r="K138" s="16">
        <v>1</v>
      </c>
      <c r="L138" s="16">
        <v>100258</v>
      </c>
      <c r="M138" s="16">
        <v>1</v>
      </c>
      <c r="N138" s="16">
        <v>1</v>
      </c>
      <c r="O138" s="16">
        <v>45000</v>
      </c>
      <c r="P138" s="16">
        <v>642</v>
      </c>
      <c r="Q138" s="16">
        <v>6301</v>
      </c>
      <c r="R138" s="16">
        <v>11259036</v>
      </c>
      <c r="S138" s="16">
        <v>0</v>
      </c>
      <c r="T138" s="16">
        <v>0</v>
      </c>
      <c r="U138" s="16">
        <v>0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125</v>
      </c>
      <c r="D139" s="64">
        <f t="shared" si="4"/>
        <v>148</v>
      </c>
      <c r="E139" s="64">
        <v>1169</v>
      </c>
      <c r="F139" s="64">
        <v>3234548</v>
      </c>
      <c r="G139" s="64">
        <v>47</v>
      </c>
      <c r="H139" s="64">
        <v>141</v>
      </c>
      <c r="I139" s="64">
        <v>1298014</v>
      </c>
      <c r="J139" s="64">
        <v>1</v>
      </c>
      <c r="K139" s="64">
        <v>1</v>
      </c>
      <c r="L139" s="64">
        <v>100258</v>
      </c>
      <c r="M139" s="64">
        <v>0</v>
      </c>
      <c r="N139" s="64">
        <v>0</v>
      </c>
      <c r="O139" s="64">
        <v>0</v>
      </c>
      <c r="P139" s="64">
        <v>100</v>
      </c>
      <c r="Q139" s="64">
        <v>1027</v>
      </c>
      <c r="R139" s="64">
        <v>1836276</v>
      </c>
      <c r="S139" s="64">
        <v>0</v>
      </c>
      <c r="T139" s="64">
        <v>0</v>
      </c>
      <c r="U139" s="64">
        <v>0</v>
      </c>
    </row>
    <row r="140" spans="1:21" s="18" customFormat="1" ht="15.75" customHeight="1" x14ac:dyDescent="0.2">
      <c r="A140" s="92"/>
      <c r="B140" s="19" t="s">
        <v>211</v>
      </c>
      <c r="C140" s="42" t="s">
        <v>163</v>
      </c>
      <c r="D140" s="20">
        <f t="shared" si="4"/>
        <v>135</v>
      </c>
      <c r="E140" s="20">
        <v>1084</v>
      </c>
      <c r="F140" s="20">
        <v>2909972</v>
      </c>
      <c r="G140" s="20">
        <v>40</v>
      </c>
      <c r="H140" s="20">
        <v>120</v>
      </c>
      <c r="I140" s="20">
        <v>1087870</v>
      </c>
      <c r="J140" s="20">
        <v>1</v>
      </c>
      <c r="K140" s="20">
        <v>1</v>
      </c>
      <c r="L140" s="20">
        <v>100258</v>
      </c>
      <c r="M140" s="20">
        <v>0</v>
      </c>
      <c r="N140" s="20">
        <v>0</v>
      </c>
      <c r="O140" s="20">
        <v>0</v>
      </c>
      <c r="P140" s="20">
        <v>94</v>
      </c>
      <c r="Q140" s="20">
        <v>963</v>
      </c>
      <c r="R140" s="20">
        <v>1721844</v>
      </c>
      <c r="S140" s="20">
        <v>0</v>
      </c>
      <c r="T140" s="20">
        <v>0</v>
      </c>
      <c r="U140" s="20">
        <v>0</v>
      </c>
    </row>
    <row r="141" spans="1:21" s="18" customFormat="1" ht="15.75" customHeight="1" x14ac:dyDescent="0.2">
      <c r="A141" s="92"/>
      <c r="B141" s="21" t="s">
        <v>248</v>
      </c>
      <c r="C141" s="42" t="s">
        <v>164</v>
      </c>
      <c r="D141" s="20">
        <f t="shared" si="4"/>
        <v>135</v>
      </c>
      <c r="E141" s="20">
        <v>1084</v>
      </c>
      <c r="F141" s="20">
        <v>2909972</v>
      </c>
      <c r="G141" s="20">
        <v>40</v>
      </c>
      <c r="H141" s="20">
        <v>120</v>
      </c>
      <c r="I141" s="20">
        <v>1087870</v>
      </c>
      <c r="J141" s="20">
        <v>1</v>
      </c>
      <c r="K141" s="20">
        <v>1</v>
      </c>
      <c r="L141" s="20">
        <v>100258</v>
      </c>
      <c r="M141" s="20">
        <v>0</v>
      </c>
      <c r="N141" s="20">
        <v>0</v>
      </c>
      <c r="O141" s="20">
        <v>0</v>
      </c>
      <c r="P141" s="20">
        <v>94</v>
      </c>
      <c r="Q141" s="20">
        <v>963</v>
      </c>
      <c r="R141" s="20">
        <v>1721844</v>
      </c>
      <c r="S141" s="20">
        <v>0</v>
      </c>
      <c r="T141" s="20">
        <v>0</v>
      </c>
      <c r="U141" s="20">
        <v>0</v>
      </c>
    </row>
    <row r="142" spans="1:21" s="18" customFormat="1" ht="15.75" customHeight="1" x14ac:dyDescent="0.2">
      <c r="A142" s="92"/>
      <c r="B142" s="21" t="s">
        <v>212</v>
      </c>
      <c r="C142" s="42" t="s">
        <v>165</v>
      </c>
      <c r="D142" s="20">
        <f t="shared" si="4"/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166</v>
      </c>
      <c r="D143" s="20">
        <f t="shared" si="4"/>
        <v>4</v>
      </c>
      <c r="E143" s="20">
        <v>31</v>
      </c>
      <c r="F143" s="20">
        <v>79551</v>
      </c>
      <c r="G143" s="20">
        <v>1</v>
      </c>
      <c r="H143" s="20">
        <v>3</v>
      </c>
      <c r="I143" s="20">
        <v>29487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3</v>
      </c>
      <c r="Q143" s="20">
        <v>28</v>
      </c>
      <c r="R143" s="20">
        <v>50064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167</v>
      </c>
      <c r="D144" s="20">
        <f t="shared" si="4"/>
        <v>9</v>
      </c>
      <c r="E144" s="20">
        <v>54</v>
      </c>
      <c r="F144" s="20">
        <v>245025</v>
      </c>
      <c r="G144" s="20">
        <v>6</v>
      </c>
      <c r="H144" s="20">
        <v>18</v>
      </c>
      <c r="I144" s="20">
        <v>180657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3</v>
      </c>
      <c r="Q144" s="20">
        <v>36</v>
      </c>
      <c r="R144" s="20">
        <v>64368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125</v>
      </c>
      <c r="D145" s="64">
        <f t="shared" si="4"/>
        <v>877</v>
      </c>
      <c r="E145" s="64">
        <v>6277</v>
      </c>
      <c r="F145" s="64">
        <v>18927699</v>
      </c>
      <c r="G145" s="64">
        <v>334</v>
      </c>
      <c r="H145" s="64">
        <v>1002</v>
      </c>
      <c r="I145" s="64">
        <v>9459939</v>
      </c>
      <c r="J145" s="64">
        <v>0</v>
      </c>
      <c r="K145" s="64">
        <v>0</v>
      </c>
      <c r="L145" s="64">
        <v>0</v>
      </c>
      <c r="M145" s="64">
        <v>1</v>
      </c>
      <c r="N145" s="64">
        <v>1</v>
      </c>
      <c r="O145" s="64">
        <v>45000</v>
      </c>
      <c r="P145" s="64">
        <v>542</v>
      </c>
      <c r="Q145" s="64">
        <v>5274</v>
      </c>
      <c r="R145" s="64">
        <v>9422760</v>
      </c>
      <c r="S145" s="64">
        <v>0</v>
      </c>
      <c r="T145" s="64">
        <v>0</v>
      </c>
      <c r="U145" s="6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163</v>
      </c>
      <c r="D146" s="24">
        <f t="shared" si="4"/>
        <v>851</v>
      </c>
      <c r="E146" s="24">
        <v>6055</v>
      </c>
      <c r="F146" s="24">
        <v>18346186</v>
      </c>
      <c r="G146" s="24">
        <v>325</v>
      </c>
      <c r="H146" s="24">
        <v>975</v>
      </c>
      <c r="I146" s="24">
        <v>9227086</v>
      </c>
      <c r="J146" s="24">
        <v>0</v>
      </c>
      <c r="K146" s="24">
        <v>0</v>
      </c>
      <c r="L146" s="24">
        <v>0</v>
      </c>
      <c r="M146" s="24">
        <v>1</v>
      </c>
      <c r="N146" s="24">
        <v>1</v>
      </c>
      <c r="O146" s="24">
        <v>45000</v>
      </c>
      <c r="P146" s="24">
        <v>525</v>
      </c>
      <c r="Q146" s="24">
        <v>5079</v>
      </c>
      <c r="R146" s="24">
        <v>9074100</v>
      </c>
      <c r="S146" s="24">
        <v>0</v>
      </c>
      <c r="T146" s="24">
        <v>0</v>
      </c>
      <c r="U146" s="24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164</v>
      </c>
      <c r="D147" s="24">
        <f t="shared" si="4"/>
        <v>829</v>
      </c>
      <c r="E147" s="24">
        <v>5905</v>
      </c>
      <c r="F147" s="24">
        <v>17878777</v>
      </c>
      <c r="G147" s="24">
        <v>317</v>
      </c>
      <c r="H147" s="24">
        <v>951</v>
      </c>
      <c r="I147" s="24">
        <v>8984965</v>
      </c>
      <c r="J147" s="24">
        <v>0</v>
      </c>
      <c r="K147" s="24">
        <v>0</v>
      </c>
      <c r="L147" s="24">
        <v>0</v>
      </c>
      <c r="M147" s="24">
        <v>1</v>
      </c>
      <c r="N147" s="24">
        <v>1</v>
      </c>
      <c r="O147" s="24">
        <v>45000</v>
      </c>
      <c r="P147" s="24">
        <v>511</v>
      </c>
      <c r="Q147" s="24">
        <v>4953</v>
      </c>
      <c r="R147" s="24">
        <v>8848812</v>
      </c>
      <c r="S147" s="24">
        <v>0</v>
      </c>
      <c r="T147" s="24">
        <v>0</v>
      </c>
      <c r="U147" s="24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165</v>
      </c>
      <c r="D148" s="24">
        <f t="shared" si="4"/>
        <v>22</v>
      </c>
      <c r="E148" s="24">
        <v>150</v>
      </c>
      <c r="F148" s="24">
        <v>467409</v>
      </c>
      <c r="G148" s="24">
        <v>8</v>
      </c>
      <c r="H148" s="24">
        <v>24</v>
      </c>
      <c r="I148" s="24">
        <v>242121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14</v>
      </c>
      <c r="Q148" s="24">
        <v>126</v>
      </c>
      <c r="R148" s="24">
        <v>225288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166</v>
      </c>
      <c r="D149" s="24">
        <f t="shared" si="4"/>
        <v>15</v>
      </c>
      <c r="E149" s="24">
        <v>108</v>
      </c>
      <c r="F149" s="24">
        <v>321577</v>
      </c>
      <c r="G149" s="24">
        <v>6</v>
      </c>
      <c r="H149" s="24">
        <v>18</v>
      </c>
      <c r="I149" s="24">
        <v>160657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9</v>
      </c>
      <c r="Q149" s="24">
        <v>90</v>
      </c>
      <c r="R149" s="24">
        <v>160920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167</v>
      </c>
      <c r="D150" s="27">
        <f t="shared" si="4"/>
        <v>11</v>
      </c>
      <c r="E150" s="27">
        <v>114</v>
      </c>
      <c r="F150" s="27">
        <v>259936</v>
      </c>
      <c r="G150" s="27">
        <v>3</v>
      </c>
      <c r="H150" s="27">
        <v>9</v>
      </c>
      <c r="I150" s="27">
        <v>72196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8</v>
      </c>
      <c r="Q150" s="27">
        <v>105</v>
      </c>
      <c r="R150" s="27">
        <v>187740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225</v>
      </c>
      <c r="B151" s="73"/>
      <c r="C151" s="15" t="s">
        <v>175</v>
      </c>
      <c r="D151" s="16">
        <f t="shared" si="4"/>
        <v>1374</v>
      </c>
      <c r="E151" s="16">
        <v>11421</v>
      </c>
      <c r="F151" s="16">
        <v>24067203</v>
      </c>
      <c r="G151" s="16">
        <v>184</v>
      </c>
      <c r="H151" s="16">
        <v>522</v>
      </c>
      <c r="I151" s="16">
        <v>4692523</v>
      </c>
      <c r="J151" s="16">
        <v>2</v>
      </c>
      <c r="K151" s="16">
        <v>2</v>
      </c>
      <c r="L151" s="16">
        <v>70964</v>
      </c>
      <c r="M151" s="16">
        <v>1</v>
      </c>
      <c r="N151" s="16">
        <v>1</v>
      </c>
      <c r="O151" s="16">
        <v>8000</v>
      </c>
      <c r="P151" s="16">
        <v>1126</v>
      </c>
      <c r="Q151" s="16">
        <v>10401</v>
      </c>
      <c r="R151" s="16">
        <v>18553216</v>
      </c>
      <c r="S151" s="16">
        <v>61</v>
      </c>
      <c r="T151" s="16">
        <v>495</v>
      </c>
      <c r="U151" s="16">
        <v>742500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125</v>
      </c>
      <c r="D152" s="64">
        <f t="shared" si="4"/>
        <v>253</v>
      </c>
      <c r="E152" s="64">
        <v>2467</v>
      </c>
      <c r="F152" s="64">
        <v>4662421</v>
      </c>
      <c r="G152" s="64">
        <v>23</v>
      </c>
      <c r="H152" s="64">
        <v>39</v>
      </c>
      <c r="I152" s="64">
        <v>353781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221</v>
      </c>
      <c r="Q152" s="64">
        <v>2332</v>
      </c>
      <c r="R152" s="64">
        <v>4164640</v>
      </c>
      <c r="S152" s="64">
        <v>9</v>
      </c>
      <c r="T152" s="64">
        <v>96</v>
      </c>
      <c r="U152" s="64">
        <v>144000</v>
      </c>
    </row>
    <row r="153" spans="1:21" s="18" customFormat="1" ht="15.75" customHeight="1" x14ac:dyDescent="0.2">
      <c r="A153" s="92"/>
      <c r="B153" s="19" t="s">
        <v>211</v>
      </c>
      <c r="C153" s="42" t="s">
        <v>163</v>
      </c>
      <c r="D153" s="20">
        <f t="shared" si="4"/>
        <v>248</v>
      </c>
      <c r="E153" s="20">
        <v>2421</v>
      </c>
      <c r="F153" s="20">
        <v>4581037</v>
      </c>
      <c r="G153" s="20">
        <v>23</v>
      </c>
      <c r="H153" s="20">
        <v>39</v>
      </c>
      <c r="I153" s="20">
        <v>353781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216</v>
      </c>
      <c r="Q153" s="20">
        <v>2289</v>
      </c>
      <c r="R153" s="20">
        <v>4087756</v>
      </c>
      <c r="S153" s="20">
        <v>9</v>
      </c>
      <c r="T153" s="20">
        <v>93</v>
      </c>
      <c r="U153" s="20">
        <v>139500</v>
      </c>
    </row>
    <row r="154" spans="1:21" s="18" customFormat="1" ht="15.75" customHeight="1" x14ac:dyDescent="0.2">
      <c r="A154" s="92"/>
      <c r="B154" s="21" t="s">
        <v>248</v>
      </c>
      <c r="C154" s="42" t="s">
        <v>164</v>
      </c>
      <c r="D154" s="20">
        <f t="shared" si="4"/>
        <v>224</v>
      </c>
      <c r="E154" s="20">
        <v>2122</v>
      </c>
      <c r="F154" s="20">
        <v>4046425</v>
      </c>
      <c r="G154" s="20">
        <v>23</v>
      </c>
      <c r="H154" s="20">
        <v>39</v>
      </c>
      <c r="I154" s="20">
        <v>353781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192</v>
      </c>
      <c r="Q154" s="20">
        <v>1990</v>
      </c>
      <c r="R154" s="20">
        <v>3553144</v>
      </c>
      <c r="S154" s="20">
        <v>9</v>
      </c>
      <c r="T154" s="20">
        <v>93</v>
      </c>
      <c r="U154" s="20">
        <v>139500</v>
      </c>
    </row>
    <row r="155" spans="1:21" s="18" customFormat="1" ht="15.75" customHeight="1" x14ac:dyDescent="0.2">
      <c r="A155" s="92"/>
      <c r="B155" s="21" t="s">
        <v>212</v>
      </c>
      <c r="C155" s="42" t="s">
        <v>165</v>
      </c>
      <c r="D155" s="20">
        <f t="shared" si="4"/>
        <v>24</v>
      </c>
      <c r="E155" s="20">
        <v>299</v>
      </c>
      <c r="F155" s="20">
        <v>534612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24</v>
      </c>
      <c r="Q155" s="20">
        <v>299</v>
      </c>
      <c r="R155" s="20">
        <v>534612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92"/>
      <c r="B156" s="19" t="s">
        <v>333</v>
      </c>
      <c r="C156" s="42" t="s">
        <v>166</v>
      </c>
      <c r="D156" s="20">
        <f t="shared" si="4"/>
        <v>3</v>
      </c>
      <c r="E156" s="20">
        <v>15</v>
      </c>
      <c r="F156" s="20">
        <v>26820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3</v>
      </c>
      <c r="Q156" s="20">
        <v>15</v>
      </c>
      <c r="R156" s="20">
        <v>26820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92"/>
      <c r="B157" s="19" t="s">
        <v>221</v>
      </c>
      <c r="C157" s="42" t="s">
        <v>167</v>
      </c>
      <c r="D157" s="20">
        <f t="shared" si="4"/>
        <v>2</v>
      </c>
      <c r="E157" s="20">
        <v>31</v>
      </c>
      <c r="F157" s="20">
        <v>54564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2</v>
      </c>
      <c r="Q157" s="20">
        <v>28</v>
      </c>
      <c r="R157" s="20">
        <v>50064</v>
      </c>
      <c r="S157" s="20">
        <v>0</v>
      </c>
      <c r="T157" s="20">
        <v>3</v>
      </c>
      <c r="U157" s="20">
        <v>4500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125</v>
      </c>
      <c r="D158" s="64">
        <f t="shared" si="4"/>
        <v>1121</v>
      </c>
      <c r="E158" s="64">
        <v>8954</v>
      </c>
      <c r="F158" s="64">
        <v>19404782</v>
      </c>
      <c r="G158" s="64">
        <v>161</v>
      </c>
      <c r="H158" s="64">
        <v>483</v>
      </c>
      <c r="I158" s="64">
        <v>4338742</v>
      </c>
      <c r="J158" s="64">
        <v>2</v>
      </c>
      <c r="K158" s="64">
        <v>2</v>
      </c>
      <c r="L158" s="64">
        <v>70964</v>
      </c>
      <c r="M158" s="64">
        <v>1</v>
      </c>
      <c r="N158" s="64">
        <v>1</v>
      </c>
      <c r="O158" s="64">
        <v>8000</v>
      </c>
      <c r="P158" s="64">
        <v>905</v>
      </c>
      <c r="Q158" s="64">
        <v>8069</v>
      </c>
      <c r="R158" s="64">
        <v>14388576</v>
      </c>
      <c r="S158" s="64">
        <v>52</v>
      </c>
      <c r="T158" s="64">
        <v>399</v>
      </c>
      <c r="U158" s="64">
        <v>598500</v>
      </c>
    </row>
    <row r="159" spans="1:21" s="18" customFormat="1" ht="15.75" customHeight="1" x14ac:dyDescent="0.2">
      <c r="A159" s="76"/>
      <c r="B159" s="22" t="s">
        <v>211</v>
      </c>
      <c r="C159" s="23" t="s">
        <v>163</v>
      </c>
      <c r="D159" s="24">
        <f t="shared" si="4"/>
        <v>1110</v>
      </c>
      <c r="E159" s="24">
        <v>8855</v>
      </c>
      <c r="F159" s="24">
        <v>19170503</v>
      </c>
      <c r="G159" s="24">
        <v>158</v>
      </c>
      <c r="H159" s="24">
        <v>474</v>
      </c>
      <c r="I159" s="24">
        <v>4262791</v>
      </c>
      <c r="J159" s="24">
        <v>2</v>
      </c>
      <c r="K159" s="24">
        <v>2</v>
      </c>
      <c r="L159" s="24">
        <v>70964</v>
      </c>
      <c r="M159" s="24">
        <v>1</v>
      </c>
      <c r="N159" s="24">
        <v>1</v>
      </c>
      <c r="O159" s="24">
        <v>8000</v>
      </c>
      <c r="P159" s="24">
        <v>898</v>
      </c>
      <c r="Q159" s="24">
        <v>7988</v>
      </c>
      <c r="R159" s="24">
        <v>14243748</v>
      </c>
      <c r="S159" s="24">
        <v>51</v>
      </c>
      <c r="T159" s="24">
        <v>390</v>
      </c>
      <c r="U159" s="24">
        <v>585000</v>
      </c>
    </row>
    <row r="160" spans="1:21" s="18" customFormat="1" ht="15.75" customHeight="1" x14ac:dyDescent="0.2">
      <c r="A160" s="76"/>
      <c r="B160" s="21" t="s">
        <v>248</v>
      </c>
      <c r="C160" s="23" t="s">
        <v>164</v>
      </c>
      <c r="D160" s="24">
        <f t="shared" si="4"/>
        <v>1009</v>
      </c>
      <c r="E160" s="24">
        <v>7943</v>
      </c>
      <c r="F160" s="24">
        <v>17436950</v>
      </c>
      <c r="G160" s="24">
        <v>152</v>
      </c>
      <c r="H160" s="24">
        <v>456</v>
      </c>
      <c r="I160" s="24">
        <v>4127134</v>
      </c>
      <c r="J160" s="24">
        <v>2</v>
      </c>
      <c r="K160" s="24">
        <v>2</v>
      </c>
      <c r="L160" s="24">
        <v>70964</v>
      </c>
      <c r="M160" s="24">
        <v>1</v>
      </c>
      <c r="N160" s="24">
        <v>1</v>
      </c>
      <c r="O160" s="24">
        <v>8000</v>
      </c>
      <c r="P160" s="24">
        <v>804</v>
      </c>
      <c r="Q160" s="24">
        <v>7096</v>
      </c>
      <c r="R160" s="24">
        <v>12648852</v>
      </c>
      <c r="S160" s="24">
        <v>50</v>
      </c>
      <c r="T160" s="24">
        <v>388</v>
      </c>
      <c r="U160" s="24">
        <v>582000</v>
      </c>
    </row>
    <row r="161" spans="1:21" s="18" customFormat="1" ht="15.75" customHeight="1" x14ac:dyDescent="0.2">
      <c r="A161" s="76"/>
      <c r="B161" s="21" t="s">
        <v>212</v>
      </c>
      <c r="C161" s="23" t="s">
        <v>165</v>
      </c>
      <c r="D161" s="24">
        <f t="shared" si="4"/>
        <v>101</v>
      </c>
      <c r="E161" s="24">
        <v>912</v>
      </c>
      <c r="F161" s="24">
        <v>1733553</v>
      </c>
      <c r="G161" s="24">
        <v>6</v>
      </c>
      <c r="H161" s="24">
        <v>18</v>
      </c>
      <c r="I161" s="24">
        <v>135657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94</v>
      </c>
      <c r="Q161" s="24">
        <v>892</v>
      </c>
      <c r="R161" s="24">
        <v>1594896</v>
      </c>
      <c r="S161" s="24">
        <v>1</v>
      </c>
      <c r="T161" s="24">
        <v>2</v>
      </c>
      <c r="U161" s="24">
        <v>3000</v>
      </c>
    </row>
    <row r="162" spans="1:21" s="18" customFormat="1" ht="15.75" customHeight="1" x14ac:dyDescent="0.2">
      <c r="A162" s="76"/>
      <c r="B162" s="22" t="s">
        <v>333</v>
      </c>
      <c r="C162" s="23" t="s">
        <v>166</v>
      </c>
      <c r="D162" s="24">
        <f t="shared" si="4"/>
        <v>3</v>
      </c>
      <c r="E162" s="24">
        <v>29</v>
      </c>
      <c r="F162" s="24">
        <v>87588</v>
      </c>
      <c r="G162" s="24">
        <v>2</v>
      </c>
      <c r="H162" s="24">
        <v>6</v>
      </c>
      <c r="I162" s="24">
        <v>46464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1</v>
      </c>
      <c r="Q162" s="24">
        <v>23</v>
      </c>
      <c r="R162" s="24">
        <v>41124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167</v>
      </c>
      <c r="D163" s="27">
        <f t="shared" ref="D163:D200" si="5">SUM(G163,J163,M163,P163,S163)</f>
        <v>8</v>
      </c>
      <c r="E163" s="27">
        <v>70</v>
      </c>
      <c r="F163" s="27">
        <v>146691</v>
      </c>
      <c r="G163" s="27">
        <v>1</v>
      </c>
      <c r="H163" s="27">
        <v>3</v>
      </c>
      <c r="I163" s="27">
        <v>29487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6</v>
      </c>
      <c r="Q163" s="27">
        <v>58</v>
      </c>
      <c r="R163" s="27">
        <v>103704</v>
      </c>
      <c r="S163" s="27">
        <v>1</v>
      </c>
      <c r="T163" s="27">
        <v>9</v>
      </c>
      <c r="U163" s="27">
        <v>13500</v>
      </c>
    </row>
    <row r="164" spans="1:21" ht="15.75" customHeight="1" x14ac:dyDescent="0.2">
      <c r="A164" s="72" t="s">
        <v>226</v>
      </c>
      <c r="B164" s="73"/>
      <c r="C164" s="15" t="s">
        <v>176</v>
      </c>
      <c r="D164" s="16">
        <f t="shared" si="5"/>
        <v>899</v>
      </c>
      <c r="E164" s="16">
        <v>7994</v>
      </c>
      <c r="F164" s="16">
        <v>18236412</v>
      </c>
      <c r="G164" s="16">
        <v>167</v>
      </c>
      <c r="H164" s="16">
        <v>501</v>
      </c>
      <c r="I164" s="16">
        <v>4865143</v>
      </c>
      <c r="J164" s="16">
        <v>2</v>
      </c>
      <c r="K164" s="16">
        <v>2</v>
      </c>
      <c r="L164" s="16">
        <v>2129</v>
      </c>
      <c r="M164" s="16">
        <v>0</v>
      </c>
      <c r="N164" s="16">
        <v>0</v>
      </c>
      <c r="O164" s="16">
        <v>0</v>
      </c>
      <c r="P164" s="16">
        <v>730</v>
      </c>
      <c r="Q164" s="16">
        <v>7405</v>
      </c>
      <c r="R164" s="16">
        <v>13240140</v>
      </c>
      <c r="S164" s="16">
        <v>0</v>
      </c>
      <c r="T164" s="16">
        <v>86</v>
      </c>
      <c r="U164" s="16">
        <v>129000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125</v>
      </c>
      <c r="D165" s="64">
        <f t="shared" si="5"/>
        <v>146</v>
      </c>
      <c r="E165" s="64">
        <v>1201</v>
      </c>
      <c r="F165" s="64">
        <v>2870610</v>
      </c>
      <c r="G165" s="64">
        <v>29</v>
      </c>
      <c r="H165" s="64">
        <v>87</v>
      </c>
      <c r="I165" s="64">
        <v>878778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117</v>
      </c>
      <c r="Q165" s="64">
        <v>1114</v>
      </c>
      <c r="R165" s="64">
        <v>1991832</v>
      </c>
      <c r="S165" s="64">
        <v>0</v>
      </c>
      <c r="T165" s="64">
        <v>0</v>
      </c>
      <c r="U165" s="64">
        <v>0</v>
      </c>
    </row>
    <row r="166" spans="1:21" s="18" customFormat="1" ht="15.75" customHeight="1" x14ac:dyDescent="0.2">
      <c r="A166" s="92"/>
      <c r="B166" s="19" t="s">
        <v>211</v>
      </c>
      <c r="C166" s="42" t="s">
        <v>163</v>
      </c>
      <c r="D166" s="20">
        <f t="shared" si="5"/>
        <v>145</v>
      </c>
      <c r="E166" s="20">
        <v>1199</v>
      </c>
      <c r="F166" s="20">
        <v>2867034</v>
      </c>
      <c r="G166" s="20">
        <v>29</v>
      </c>
      <c r="H166" s="20">
        <v>87</v>
      </c>
      <c r="I166" s="20">
        <v>878778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116</v>
      </c>
      <c r="Q166" s="20">
        <v>1112</v>
      </c>
      <c r="R166" s="20">
        <v>1988256</v>
      </c>
      <c r="S166" s="20">
        <v>0</v>
      </c>
      <c r="T166" s="20">
        <v>0</v>
      </c>
      <c r="U166" s="20">
        <v>0</v>
      </c>
    </row>
    <row r="167" spans="1:21" s="18" customFormat="1" ht="15.75" customHeight="1" x14ac:dyDescent="0.2">
      <c r="A167" s="92"/>
      <c r="B167" s="21" t="s">
        <v>248</v>
      </c>
      <c r="C167" s="42" t="s">
        <v>164</v>
      </c>
      <c r="D167" s="20">
        <f t="shared" si="5"/>
        <v>140</v>
      </c>
      <c r="E167" s="20">
        <v>1184</v>
      </c>
      <c r="F167" s="20">
        <v>2713374</v>
      </c>
      <c r="G167" s="20">
        <v>24</v>
      </c>
      <c r="H167" s="20">
        <v>72</v>
      </c>
      <c r="I167" s="20">
        <v>725118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116</v>
      </c>
      <c r="Q167" s="20">
        <v>1112</v>
      </c>
      <c r="R167" s="20">
        <v>1988256</v>
      </c>
      <c r="S167" s="20">
        <v>0</v>
      </c>
      <c r="T167" s="20">
        <v>0</v>
      </c>
      <c r="U167" s="20">
        <v>0</v>
      </c>
    </row>
    <row r="168" spans="1:21" s="18" customFormat="1" ht="15.75" customHeight="1" x14ac:dyDescent="0.2">
      <c r="A168" s="92"/>
      <c r="B168" s="21" t="s">
        <v>212</v>
      </c>
      <c r="C168" s="42" t="s">
        <v>165</v>
      </c>
      <c r="D168" s="20">
        <f t="shared" si="5"/>
        <v>5</v>
      </c>
      <c r="E168" s="20">
        <v>15</v>
      </c>
      <c r="F168" s="20">
        <v>153660</v>
      </c>
      <c r="G168" s="20">
        <v>5</v>
      </c>
      <c r="H168" s="20">
        <v>15</v>
      </c>
      <c r="I168" s="20">
        <v>153660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166</v>
      </c>
      <c r="D169" s="20">
        <f t="shared" si="5"/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92"/>
      <c r="B170" s="19" t="s">
        <v>221</v>
      </c>
      <c r="C170" s="42" t="s">
        <v>167</v>
      </c>
      <c r="D170" s="20">
        <f t="shared" si="5"/>
        <v>1</v>
      </c>
      <c r="E170" s="20">
        <v>2</v>
      </c>
      <c r="F170" s="20">
        <v>3576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1</v>
      </c>
      <c r="Q170" s="20">
        <v>2</v>
      </c>
      <c r="R170" s="20">
        <v>3576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125</v>
      </c>
      <c r="D171" s="64">
        <f t="shared" si="5"/>
        <v>753</v>
      </c>
      <c r="E171" s="64">
        <v>6793</v>
      </c>
      <c r="F171" s="64">
        <v>15365802</v>
      </c>
      <c r="G171" s="64">
        <v>138</v>
      </c>
      <c r="H171" s="64">
        <v>414</v>
      </c>
      <c r="I171" s="64">
        <v>3986365</v>
      </c>
      <c r="J171" s="64">
        <v>2</v>
      </c>
      <c r="K171" s="64">
        <v>2</v>
      </c>
      <c r="L171" s="64">
        <v>2129</v>
      </c>
      <c r="M171" s="64">
        <v>0</v>
      </c>
      <c r="N171" s="64">
        <v>0</v>
      </c>
      <c r="O171" s="64">
        <v>0</v>
      </c>
      <c r="P171" s="64">
        <v>613</v>
      </c>
      <c r="Q171" s="64">
        <v>6291</v>
      </c>
      <c r="R171" s="64">
        <v>11248308</v>
      </c>
      <c r="S171" s="64">
        <v>0</v>
      </c>
      <c r="T171" s="64">
        <v>86</v>
      </c>
      <c r="U171" s="64">
        <v>129000</v>
      </c>
    </row>
    <row r="172" spans="1:21" s="18" customFormat="1" ht="15.75" customHeight="1" x14ac:dyDescent="0.2">
      <c r="A172" s="76"/>
      <c r="B172" s="22" t="s">
        <v>211</v>
      </c>
      <c r="C172" s="23" t="s">
        <v>163</v>
      </c>
      <c r="D172" s="24">
        <f t="shared" si="5"/>
        <v>742</v>
      </c>
      <c r="E172" s="24">
        <v>6676</v>
      </c>
      <c r="F172" s="24">
        <v>15134211</v>
      </c>
      <c r="G172" s="24">
        <v>137</v>
      </c>
      <c r="H172" s="24">
        <v>411</v>
      </c>
      <c r="I172" s="24">
        <v>3956878</v>
      </c>
      <c r="J172" s="24">
        <v>2</v>
      </c>
      <c r="K172" s="24">
        <v>2</v>
      </c>
      <c r="L172" s="24">
        <v>2129</v>
      </c>
      <c r="M172" s="24">
        <v>0</v>
      </c>
      <c r="N172" s="24">
        <v>0</v>
      </c>
      <c r="O172" s="24">
        <v>0</v>
      </c>
      <c r="P172" s="24">
        <v>603</v>
      </c>
      <c r="Q172" s="24">
        <v>6183</v>
      </c>
      <c r="R172" s="24">
        <v>11055204</v>
      </c>
      <c r="S172" s="24">
        <v>0</v>
      </c>
      <c r="T172" s="24">
        <v>80</v>
      </c>
      <c r="U172" s="24">
        <v>120000</v>
      </c>
    </row>
    <row r="173" spans="1:21" s="18" customFormat="1" ht="15.75" customHeight="1" x14ac:dyDescent="0.2">
      <c r="A173" s="76"/>
      <c r="B173" s="21" t="s">
        <v>248</v>
      </c>
      <c r="C173" s="23" t="s">
        <v>164</v>
      </c>
      <c r="D173" s="24">
        <f t="shared" si="5"/>
        <v>737</v>
      </c>
      <c r="E173" s="24">
        <v>6658</v>
      </c>
      <c r="F173" s="24">
        <v>15102027</v>
      </c>
      <c r="G173" s="24">
        <v>137</v>
      </c>
      <c r="H173" s="24">
        <v>411</v>
      </c>
      <c r="I173" s="24">
        <v>3956878</v>
      </c>
      <c r="J173" s="24">
        <v>2</v>
      </c>
      <c r="K173" s="24">
        <v>2</v>
      </c>
      <c r="L173" s="24">
        <v>2129</v>
      </c>
      <c r="M173" s="24">
        <v>0</v>
      </c>
      <c r="N173" s="24">
        <v>0</v>
      </c>
      <c r="O173" s="24">
        <v>0</v>
      </c>
      <c r="P173" s="24">
        <v>598</v>
      </c>
      <c r="Q173" s="24">
        <v>6165</v>
      </c>
      <c r="R173" s="24">
        <v>11023020</v>
      </c>
      <c r="S173" s="24">
        <v>0</v>
      </c>
      <c r="T173" s="24">
        <v>80</v>
      </c>
      <c r="U173" s="24">
        <v>120000</v>
      </c>
    </row>
    <row r="174" spans="1:21" s="18" customFormat="1" ht="15.75" customHeight="1" x14ac:dyDescent="0.2">
      <c r="A174" s="76"/>
      <c r="B174" s="21" t="s">
        <v>212</v>
      </c>
      <c r="C174" s="23" t="s">
        <v>165</v>
      </c>
      <c r="D174" s="24">
        <f t="shared" si="5"/>
        <v>5</v>
      </c>
      <c r="E174" s="24">
        <v>18</v>
      </c>
      <c r="F174" s="24">
        <v>32184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5</v>
      </c>
      <c r="Q174" s="24">
        <v>18</v>
      </c>
      <c r="R174" s="24">
        <v>32184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166</v>
      </c>
      <c r="D175" s="24">
        <f t="shared" si="5"/>
        <v>2</v>
      </c>
      <c r="E175" s="24">
        <v>6</v>
      </c>
      <c r="F175" s="24">
        <v>10728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2</v>
      </c>
      <c r="Q175" s="24">
        <v>6</v>
      </c>
      <c r="R175" s="24">
        <v>10728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221</v>
      </c>
      <c r="C176" s="26" t="s">
        <v>167</v>
      </c>
      <c r="D176" s="27">
        <f t="shared" si="5"/>
        <v>9</v>
      </c>
      <c r="E176" s="27">
        <v>111</v>
      </c>
      <c r="F176" s="27">
        <v>220863</v>
      </c>
      <c r="G176" s="27">
        <v>1</v>
      </c>
      <c r="H176" s="27">
        <v>3</v>
      </c>
      <c r="I176" s="27">
        <v>29487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8</v>
      </c>
      <c r="Q176" s="27">
        <v>102</v>
      </c>
      <c r="R176" s="27">
        <v>182376</v>
      </c>
      <c r="S176" s="27">
        <v>0</v>
      </c>
      <c r="T176" s="27">
        <v>6</v>
      </c>
      <c r="U176" s="27">
        <v>9000</v>
      </c>
    </row>
    <row r="177" spans="1:21" ht="15.75" customHeight="1" x14ac:dyDescent="0.2">
      <c r="A177" s="72" t="s">
        <v>227</v>
      </c>
      <c r="B177" s="73"/>
      <c r="C177" s="15" t="s">
        <v>177</v>
      </c>
      <c r="D177" s="16">
        <f t="shared" si="5"/>
        <v>667</v>
      </c>
      <c r="E177" s="16">
        <v>6241</v>
      </c>
      <c r="F177" s="16">
        <v>14051143</v>
      </c>
      <c r="G177" s="16">
        <v>113</v>
      </c>
      <c r="H177" s="16">
        <v>333</v>
      </c>
      <c r="I177" s="16">
        <v>3313703</v>
      </c>
      <c r="J177" s="16">
        <v>0</v>
      </c>
      <c r="K177" s="16">
        <v>0</v>
      </c>
      <c r="L177" s="16">
        <v>0</v>
      </c>
      <c r="M177" s="16">
        <v>4</v>
      </c>
      <c r="N177" s="16">
        <v>4</v>
      </c>
      <c r="O177" s="16">
        <v>188000</v>
      </c>
      <c r="P177" s="16">
        <v>548</v>
      </c>
      <c r="Q177" s="16">
        <v>5880</v>
      </c>
      <c r="R177" s="16">
        <v>10513440</v>
      </c>
      <c r="S177" s="16">
        <v>2</v>
      </c>
      <c r="T177" s="16">
        <v>24</v>
      </c>
      <c r="U177" s="16">
        <v>36000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125</v>
      </c>
      <c r="D178" s="64">
        <f t="shared" si="5"/>
        <v>68</v>
      </c>
      <c r="E178" s="64">
        <v>633</v>
      </c>
      <c r="F178" s="64">
        <v>1347924</v>
      </c>
      <c r="G178" s="64">
        <v>9</v>
      </c>
      <c r="H178" s="64">
        <v>26</v>
      </c>
      <c r="I178" s="64">
        <v>262608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59</v>
      </c>
      <c r="Q178" s="64">
        <v>607</v>
      </c>
      <c r="R178" s="64">
        <v>1085316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92"/>
      <c r="B179" s="19" t="s">
        <v>211</v>
      </c>
      <c r="C179" s="42" t="s">
        <v>163</v>
      </c>
      <c r="D179" s="20">
        <f t="shared" si="5"/>
        <v>68</v>
      </c>
      <c r="E179" s="20">
        <v>633</v>
      </c>
      <c r="F179" s="20">
        <v>1347924</v>
      </c>
      <c r="G179" s="20">
        <v>9</v>
      </c>
      <c r="H179" s="20">
        <v>26</v>
      </c>
      <c r="I179" s="20">
        <v>262608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59</v>
      </c>
      <c r="Q179" s="20">
        <v>607</v>
      </c>
      <c r="R179" s="20">
        <v>1085316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92"/>
      <c r="B180" s="21" t="s">
        <v>248</v>
      </c>
      <c r="C180" s="42" t="s">
        <v>164</v>
      </c>
      <c r="D180" s="20">
        <f t="shared" si="5"/>
        <v>67</v>
      </c>
      <c r="E180" s="20">
        <v>621</v>
      </c>
      <c r="F180" s="20">
        <v>1326468</v>
      </c>
      <c r="G180" s="20">
        <v>9</v>
      </c>
      <c r="H180" s="20">
        <v>26</v>
      </c>
      <c r="I180" s="20">
        <v>262608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58</v>
      </c>
      <c r="Q180" s="20">
        <v>595</v>
      </c>
      <c r="R180" s="20">
        <v>1063860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92"/>
      <c r="B181" s="21" t="s">
        <v>212</v>
      </c>
      <c r="C181" s="42" t="s">
        <v>165</v>
      </c>
      <c r="D181" s="20">
        <f t="shared" si="5"/>
        <v>1</v>
      </c>
      <c r="E181" s="20">
        <v>12</v>
      </c>
      <c r="F181" s="20">
        <v>21456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</v>
      </c>
      <c r="Q181" s="20">
        <v>12</v>
      </c>
      <c r="R181" s="20">
        <v>21456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166</v>
      </c>
      <c r="D182" s="20">
        <f t="shared" si="5"/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167</v>
      </c>
      <c r="D183" s="20">
        <f t="shared" si="5"/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125</v>
      </c>
      <c r="D184" s="64">
        <f t="shared" si="5"/>
        <v>599</v>
      </c>
      <c r="E184" s="64">
        <v>5608</v>
      </c>
      <c r="F184" s="64">
        <v>12703219</v>
      </c>
      <c r="G184" s="64">
        <v>104</v>
      </c>
      <c r="H184" s="64">
        <v>307</v>
      </c>
      <c r="I184" s="64">
        <v>3051095</v>
      </c>
      <c r="J184" s="64">
        <v>0</v>
      </c>
      <c r="K184" s="64">
        <v>0</v>
      </c>
      <c r="L184" s="64">
        <v>0</v>
      </c>
      <c r="M184" s="64">
        <v>4</v>
      </c>
      <c r="N184" s="64">
        <v>4</v>
      </c>
      <c r="O184" s="64">
        <v>188000</v>
      </c>
      <c r="P184" s="64">
        <v>489</v>
      </c>
      <c r="Q184" s="64">
        <v>5273</v>
      </c>
      <c r="R184" s="64">
        <v>9428124</v>
      </c>
      <c r="S184" s="64">
        <v>2</v>
      </c>
      <c r="T184" s="64">
        <v>24</v>
      </c>
      <c r="U184" s="64">
        <v>36000</v>
      </c>
    </row>
    <row r="185" spans="1:21" s="18" customFormat="1" ht="15.75" customHeight="1" x14ac:dyDescent="0.2">
      <c r="A185" s="76"/>
      <c r="B185" s="22" t="s">
        <v>211</v>
      </c>
      <c r="C185" s="23" t="s">
        <v>163</v>
      </c>
      <c r="D185" s="24">
        <f t="shared" si="5"/>
        <v>506</v>
      </c>
      <c r="E185" s="24">
        <v>4647</v>
      </c>
      <c r="F185" s="24">
        <v>10639759</v>
      </c>
      <c r="G185" s="24">
        <v>90</v>
      </c>
      <c r="H185" s="24">
        <v>265</v>
      </c>
      <c r="I185" s="24">
        <v>2630807</v>
      </c>
      <c r="J185" s="24">
        <v>0</v>
      </c>
      <c r="K185" s="24">
        <v>0</v>
      </c>
      <c r="L185" s="24">
        <v>0</v>
      </c>
      <c r="M185" s="24">
        <v>4</v>
      </c>
      <c r="N185" s="24">
        <v>4</v>
      </c>
      <c r="O185" s="24">
        <v>188000</v>
      </c>
      <c r="P185" s="24">
        <v>410</v>
      </c>
      <c r="Q185" s="24">
        <v>4354</v>
      </c>
      <c r="R185" s="24">
        <v>7784952</v>
      </c>
      <c r="S185" s="24">
        <v>2</v>
      </c>
      <c r="T185" s="24">
        <v>24</v>
      </c>
      <c r="U185" s="24">
        <v>36000</v>
      </c>
    </row>
    <row r="186" spans="1:21" s="18" customFormat="1" ht="15.75" customHeight="1" x14ac:dyDescent="0.2">
      <c r="A186" s="76"/>
      <c r="B186" s="21" t="s">
        <v>248</v>
      </c>
      <c r="C186" s="23" t="s">
        <v>164</v>
      </c>
      <c r="D186" s="24">
        <f t="shared" si="5"/>
        <v>476</v>
      </c>
      <c r="E186" s="24">
        <v>4409</v>
      </c>
      <c r="F186" s="24">
        <v>10069198</v>
      </c>
      <c r="G186" s="24">
        <v>84</v>
      </c>
      <c r="H186" s="24">
        <v>247</v>
      </c>
      <c r="I186" s="24">
        <v>2450150</v>
      </c>
      <c r="J186" s="24">
        <v>0</v>
      </c>
      <c r="K186" s="24">
        <v>0</v>
      </c>
      <c r="L186" s="24">
        <v>0</v>
      </c>
      <c r="M186" s="24">
        <v>4</v>
      </c>
      <c r="N186" s="24">
        <v>4</v>
      </c>
      <c r="O186" s="24">
        <v>188000</v>
      </c>
      <c r="P186" s="24">
        <v>388</v>
      </c>
      <c r="Q186" s="24">
        <v>4146</v>
      </c>
      <c r="R186" s="24">
        <v>7413048</v>
      </c>
      <c r="S186" s="24">
        <v>0</v>
      </c>
      <c r="T186" s="24">
        <v>12</v>
      </c>
      <c r="U186" s="24">
        <v>18000</v>
      </c>
    </row>
    <row r="187" spans="1:21" s="18" customFormat="1" ht="15.75" customHeight="1" x14ac:dyDescent="0.2">
      <c r="A187" s="76"/>
      <c r="B187" s="21" t="s">
        <v>212</v>
      </c>
      <c r="C187" s="23" t="s">
        <v>165</v>
      </c>
      <c r="D187" s="24">
        <f t="shared" si="5"/>
        <v>30</v>
      </c>
      <c r="E187" s="24">
        <v>238</v>
      </c>
      <c r="F187" s="24">
        <v>570561</v>
      </c>
      <c r="G187" s="24">
        <v>6</v>
      </c>
      <c r="H187" s="24">
        <v>18</v>
      </c>
      <c r="I187" s="24">
        <v>180657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22</v>
      </c>
      <c r="Q187" s="24">
        <v>208</v>
      </c>
      <c r="R187" s="24">
        <v>371904</v>
      </c>
      <c r="S187" s="24">
        <v>2</v>
      </c>
      <c r="T187" s="24">
        <v>12</v>
      </c>
      <c r="U187" s="24">
        <v>18000</v>
      </c>
    </row>
    <row r="188" spans="1:21" s="18" customFormat="1" ht="15.75" customHeight="1" x14ac:dyDescent="0.2">
      <c r="A188" s="76"/>
      <c r="B188" s="22" t="s">
        <v>333</v>
      </c>
      <c r="C188" s="23" t="s">
        <v>166</v>
      </c>
      <c r="D188" s="24">
        <f t="shared" si="5"/>
        <v>36</v>
      </c>
      <c r="E188" s="24">
        <v>398</v>
      </c>
      <c r="F188" s="24">
        <v>860097</v>
      </c>
      <c r="G188" s="24">
        <v>6</v>
      </c>
      <c r="H188" s="24">
        <v>18</v>
      </c>
      <c r="I188" s="24">
        <v>180657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30</v>
      </c>
      <c r="Q188" s="24">
        <v>380</v>
      </c>
      <c r="R188" s="24">
        <v>679440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221</v>
      </c>
      <c r="C189" s="26" t="s">
        <v>167</v>
      </c>
      <c r="D189" s="27">
        <f t="shared" si="5"/>
        <v>57</v>
      </c>
      <c r="E189" s="27">
        <v>563</v>
      </c>
      <c r="F189" s="27">
        <v>1203363</v>
      </c>
      <c r="G189" s="27">
        <v>8</v>
      </c>
      <c r="H189" s="27">
        <v>24</v>
      </c>
      <c r="I189" s="27">
        <v>239631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49</v>
      </c>
      <c r="Q189" s="27">
        <v>539</v>
      </c>
      <c r="R189" s="27">
        <v>963732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228</v>
      </c>
      <c r="B190" s="73"/>
      <c r="C190" s="15" t="s">
        <v>178</v>
      </c>
      <c r="D190" s="16">
        <f t="shared" si="5"/>
        <v>1476</v>
      </c>
      <c r="E190" s="16">
        <v>13039</v>
      </c>
      <c r="F190" s="16">
        <v>30030427</v>
      </c>
      <c r="G190" s="16">
        <v>346</v>
      </c>
      <c r="H190" s="16">
        <v>849</v>
      </c>
      <c r="I190" s="16">
        <v>8242139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1128</v>
      </c>
      <c r="Q190" s="16">
        <v>12171</v>
      </c>
      <c r="R190" s="16">
        <v>21759788</v>
      </c>
      <c r="S190" s="16">
        <v>2</v>
      </c>
      <c r="T190" s="16">
        <v>19</v>
      </c>
      <c r="U190" s="16">
        <v>28500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125</v>
      </c>
      <c r="D191" s="64">
        <f t="shared" si="5"/>
        <v>119</v>
      </c>
      <c r="E191" s="64">
        <v>1153</v>
      </c>
      <c r="F191" s="64">
        <v>2340339</v>
      </c>
      <c r="G191" s="64">
        <v>15</v>
      </c>
      <c r="H191" s="64">
        <v>35</v>
      </c>
      <c r="I191" s="64">
        <v>343315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104</v>
      </c>
      <c r="Q191" s="64">
        <v>1118</v>
      </c>
      <c r="R191" s="64">
        <v>1997024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92"/>
      <c r="B192" s="19" t="s">
        <v>211</v>
      </c>
      <c r="C192" s="42" t="s">
        <v>163</v>
      </c>
      <c r="D192" s="20">
        <f t="shared" si="5"/>
        <v>119</v>
      </c>
      <c r="E192" s="20">
        <v>1153</v>
      </c>
      <c r="F192" s="20">
        <v>2340339</v>
      </c>
      <c r="G192" s="20">
        <v>15</v>
      </c>
      <c r="H192" s="20">
        <v>35</v>
      </c>
      <c r="I192" s="20">
        <v>343315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104</v>
      </c>
      <c r="Q192" s="20">
        <v>1118</v>
      </c>
      <c r="R192" s="20">
        <v>1997024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92"/>
      <c r="B193" s="21" t="s">
        <v>248</v>
      </c>
      <c r="C193" s="42" t="s">
        <v>164</v>
      </c>
      <c r="D193" s="20">
        <f t="shared" si="5"/>
        <v>104</v>
      </c>
      <c r="E193" s="20">
        <v>995</v>
      </c>
      <c r="F193" s="20">
        <v>2057835</v>
      </c>
      <c r="G193" s="20">
        <v>15</v>
      </c>
      <c r="H193" s="20">
        <v>35</v>
      </c>
      <c r="I193" s="20">
        <v>343315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89</v>
      </c>
      <c r="Q193" s="20">
        <v>960</v>
      </c>
      <c r="R193" s="20">
        <v>1714520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92"/>
      <c r="B194" s="21" t="s">
        <v>212</v>
      </c>
      <c r="C194" s="42" t="s">
        <v>165</v>
      </c>
      <c r="D194" s="20">
        <f t="shared" si="5"/>
        <v>15</v>
      </c>
      <c r="E194" s="20">
        <v>158</v>
      </c>
      <c r="F194" s="20">
        <v>282504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15</v>
      </c>
      <c r="Q194" s="20">
        <v>158</v>
      </c>
      <c r="R194" s="20">
        <v>282504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166</v>
      </c>
      <c r="D195" s="20">
        <f t="shared" si="5"/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167</v>
      </c>
      <c r="D196" s="20">
        <f t="shared" si="5"/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125</v>
      </c>
      <c r="D197" s="64">
        <f t="shared" si="5"/>
        <v>1357</v>
      </c>
      <c r="E197" s="64">
        <v>11886</v>
      </c>
      <c r="F197" s="64">
        <v>27690088</v>
      </c>
      <c r="G197" s="64">
        <v>331</v>
      </c>
      <c r="H197" s="64">
        <v>814</v>
      </c>
      <c r="I197" s="64">
        <v>7898824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1024</v>
      </c>
      <c r="Q197" s="64">
        <v>11053</v>
      </c>
      <c r="R197" s="64">
        <v>19762764</v>
      </c>
      <c r="S197" s="64">
        <v>2</v>
      </c>
      <c r="T197" s="64">
        <v>19</v>
      </c>
      <c r="U197" s="64">
        <v>28500</v>
      </c>
    </row>
    <row r="198" spans="1:21" s="18" customFormat="1" ht="15.75" customHeight="1" x14ac:dyDescent="0.2">
      <c r="A198" s="76"/>
      <c r="B198" s="22" t="s">
        <v>211</v>
      </c>
      <c r="C198" s="23" t="s">
        <v>163</v>
      </c>
      <c r="D198" s="24">
        <f t="shared" si="5"/>
        <v>1260</v>
      </c>
      <c r="E198" s="24">
        <v>11284</v>
      </c>
      <c r="F198" s="24">
        <v>25869435</v>
      </c>
      <c r="G198" s="24">
        <v>290</v>
      </c>
      <c r="H198" s="24">
        <v>722</v>
      </c>
      <c r="I198" s="24">
        <v>6990051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968</v>
      </c>
      <c r="Q198" s="24">
        <v>10543</v>
      </c>
      <c r="R198" s="24">
        <v>18850884</v>
      </c>
      <c r="S198" s="24">
        <v>2</v>
      </c>
      <c r="T198" s="24">
        <v>19</v>
      </c>
      <c r="U198" s="24">
        <v>28500</v>
      </c>
    </row>
    <row r="199" spans="1:21" s="18" customFormat="1" ht="15.75" customHeight="1" x14ac:dyDescent="0.2">
      <c r="A199" s="76"/>
      <c r="B199" s="21" t="s">
        <v>248</v>
      </c>
      <c r="C199" s="23" t="s">
        <v>164</v>
      </c>
      <c r="D199" s="24">
        <f t="shared" si="5"/>
        <v>1105</v>
      </c>
      <c r="E199" s="24">
        <v>9942</v>
      </c>
      <c r="F199" s="24">
        <v>22645062</v>
      </c>
      <c r="G199" s="24">
        <v>250</v>
      </c>
      <c r="H199" s="24">
        <v>620</v>
      </c>
      <c r="I199" s="24">
        <v>5982798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853</v>
      </c>
      <c r="Q199" s="24">
        <v>9303</v>
      </c>
      <c r="R199" s="24">
        <v>16633764</v>
      </c>
      <c r="S199" s="24">
        <v>2</v>
      </c>
      <c r="T199" s="24">
        <v>19</v>
      </c>
      <c r="U199" s="24">
        <v>28500</v>
      </c>
    </row>
    <row r="200" spans="1:21" s="18" customFormat="1" ht="15.75" customHeight="1" x14ac:dyDescent="0.2">
      <c r="A200" s="76"/>
      <c r="B200" s="21" t="s">
        <v>212</v>
      </c>
      <c r="C200" s="23" t="s">
        <v>165</v>
      </c>
      <c r="D200" s="24">
        <f t="shared" si="5"/>
        <v>155</v>
      </c>
      <c r="E200" s="24">
        <v>1342</v>
      </c>
      <c r="F200" s="24">
        <v>3224373</v>
      </c>
      <c r="G200" s="24">
        <v>40</v>
      </c>
      <c r="H200" s="24">
        <v>102</v>
      </c>
      <c r="I200" s="24">
        <v>1007253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115</v>
      </c>
      <c r="Q200" s="24">
        <v>1240</v>
      </c>
      <c r="R200" s="24">
        <v>2217120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333</v>
      </c>
      <c r="C201" s="23" t="s">
        <v>166</v>
      </c>
      <c r="D201" s="24">
        <f t="shared" ref="D201:D264" si="6">SUM(G201,J201,M201,P201,S201)</f>
        <v>36</v>
      </c>
      <c r="E201" s="24">
        <v>207</v>
      </c>
      <c r="F201" s="24">
        <v>698396</v>
      </c>
      <c r="G201" s="24">
        <v>17</v>
      </c>
      <c r="H201" s="24">
        <v>40</v>
      </c>
      <c r="I201" s="24">
        <v>399800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19</v>
      </c>
      <c r="Q201" s="24">
        <v>167</v>
      </c>
      <c r="R201" s="24">
        <v>298596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221</v>
      </c>
      <c r="C202" s="26" t="s">
        <v>167</v>
      </c>
      <c r="D202" s="27">
        <f t="shared" si="6"/>
        <v>61</v>
      </c>
      <c r="E202" s="27">
        <v>395</v>
      </c>
      <c r="F202" s="27">
        <v>1122257</v>
      </c>
      <c r="G202" s="27">
        <v>24</v>
      </c>
      <c r="H202" s="27">
        <v>52</v>
      </c>
      <c r="I202" s="27">
        <v>508973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37</v>
      </c>
      <c r="Q202" s="27">
        <v>343</v>
      </c>
      <c r="R202" s="27">
        <v>613284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229</v>
      </c>
      <c r="B203" s="73"/>
      <c r="C203" s="15" t="s">
        <v>179</v>
      </c>
      <c r="D203" s="16">
        <f t="shared" si="6"/>
        <v>160</v>
      </c>
      <c r="E203" s="16">
        <v>824</v>
      </c>
      <c r="F203" s="16">
        <v>3504990</v>
      </c>
      <c r="G203" s="16">
        <v>84</v>
      </c>
      <c r="H203" s="16">
        <v>252</v>
      </c>
      <c r="I203" s="16">
        <v>2463178</v>
      </c>
      <c r="J203" s="16">
        <v>0</v>
      </c>
      <c r="K203" s="16">
        <v>0</v>
      </c>
      <c r="L203" s="16">
        <v>0</v>
      </c>
      <c r="M203" s="16">
        <v>1</v>
      </c>
      <c r="N203" s="16">
        <v>1</v>
      </c>
      <c r="O203" s="16">
        <v>50000</v>
      </c>
      <c r="P203" s="16">
        <v>74</v>
      </c>
      <c r="Q203" s="16">
        <v>547</v>
      </c>
      <c r="R203" s="16">
        <v>955812</v>
      </c>
      <c r="S203" s="16">
        <v>1</v>
      </c>
      <c r="T203" s="16">
        <v>24</v>
      </c>
      <c r="U203" s="16">
        <v>36000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125</v>
      </c>
      <c r="D204" s="64">
        <f t="shared" si="6"/>
        <v>14</v>
      </c>
      <c r="E204" s="64">
        <v>80</v>
      </c>
      <c r="F204" s="64">
        <v>311084</v>
      </c>
      <c r="G204" s="64">
        <v>5</v>
      </c>
      <c r="H204" s="64">
        <v>15</v>
      </c>
      <c r="I204" s="64">
        <v>148680</v>
      </c>
      <c r="J204" s="64">
        <v>0</v>
      </c>
      <c r="K204" s="64">
        <v>0</v>
      </c>
      <c r="L204" s="64">
        <v>0</v>
      </c>
      <c r="M204" s="64">
        <v>1</v>
      </c>
      <c r="N204" s="64">
        <v>1</v>
      </c>
      <c r="O204" s="64">
        <v>50000</v>
      </c>
      <c r="P204" s="64">
        <v>8</v>
      </c>
      <c r="Q204" s="64">
        <v>58</v>
      </c>
      <c r="R204" s="64">
        <v>103404</v>
      </c>
      <c r="S204" s="64">
        <v>0</v>
      </c>
      <c r="T204" s="64">
        <v>6</v>
      </c>
      <c r="U204" s="64">
        <v>9000</v>
      </c>
    </row>
    <row r="205" spans="1:21" s="18" customFormat="1" ht="15.75" customHeight="1" x14ac:dyDescent="0.2">
      <c r="A205" s="92"/>
      <c r="B205" s="19" t="s">
        <v>211</v>
      </c>
      <c r="C205" s="42" t="s">
        <v>163</v>
      </c>
      <c r="D205" s="20">
        <f t="shared" si="6"/>
        <v>13</v>
      </c>
      <c r="E205" s="20">
        <v>77</v>
      </c>
      <c r="F205" s="20">
        <v>281597</v>
      </c>
      <c r="G205" s="20">
        <v>4</v>
      </c>
      <c r="H205" s="20">
        <v>12</v>
      </c>
      <c r="I205" s="20">
        <v>119193</v>
      </c>
      <c r="J205" s="20">
        <v>0</v>
      </c>
      <c r="K205" s="20">
        <v>0</v>
      </c>
      <c r="L205" s="20">
        <v>0</v>
      </c>
      <c r="M205" s="20">
        <v>1</v>
      </c>
      <c r="N205" s="20">
        <v>1</v>
      </c>
      <c r="O205" s="20">
        <v>50000</v>
      </c>
      <c r="P205" s="20">
        <v>8</v>
      </c>
      <c r="Q205" s="20">
        <v>58</v>
      </c>
      <c r="R205" s="20">
        <v>103404</v>
      </c>
      <c r="S205" s="20">
        <v>0</v>
      </c>
      <c r="T205" s="20">
        <v>6</v>
      </c>
      <c r="U205" s="20">
        <v>9000</v>
      </c>
    </row>
    <row r="206" spans="1:21" s="18" customFormat="1" ht="15.75" customHeight="1" x14ac:dyDescent="0.2">
      <c r="A206" s="92"/>
      <c r="B206" s="21" t="s">
        <v>248</v>
      </c>
      <c r="C206" s="42" t="s">
        <v>164</v>
      </c>
      <c r="D206" s="20">
        <f t="shared" si="6"/>
        <v>12</v>
      </c>
      <c r="E206" s="20">
        <v>67</v>
      </c>
      <c r="F206" s="20">
        <v>264017</v>
      </c>
      <c r="G206" s="20">
        <v>4</v>
      </c>
      <c r="H206" s="20">
        <v>12</v>
      </c>
      <c r="I206" s="20">
        <v>119193</v>
      </c>
      <c r="J206" s="20">
        <v>0</v>
      </c>
      <c r="K206" s="20">
        <v>0</v>
      </c>
      <c r="L206" s="20">
        <v>0</v>
      </c>
      <c r="M206" s="20">
        <v>1</v>
      </c>
      <c r="N206" s="20">
        <v>1</v>
      </c>
      <c r="O206" s="20">
        <v>50000</v>
      </c>
      <c r="P206" s="20">
        <v>7</v>
      </c>
      <c r="Q206" s="20">
        <v>48</v>
      </c>
      <c r="R206" s="20">
        <v>85824</v>
      </c>
      <c r="S206" s="20">
        <v>0</v>
      </c>
      <c r="T206" s="20">
        <v>6</v>
      </c>
      <c r="U206" s="20">
        <v>9000</v>
      </c>
    </row>
    <row r="207" spans="1:21" s="18" customFormat="1" ht="15.75" customHeight="1" x14ac:dyDescent="0.2">
      <c r="A207" s="92"/>
      <c r="B207" s="21" t="s">
        <v>212</v>
      </c>
      <c r="C207" s="42" t="s">
        <v>165</v>
      </c>
      <c r="D207" s="20">
        <f t="shared" si="6"/>
        <v>1</v>
      </c>
      <c r="E207" s="20">
        <v>10</v>
      </c>
      <c r="F207" s="20">
        <v>17580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1</v>
      </c>
      <c r="Q207" s="20">
        <v>10</v>
      </c>
      <c r="R207" s="20">
        <v>17580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166</v>
      </c>
      <c r="D208" s="20">
        <f t="shared" si="6"/>
        <v>1</v>
      </c>
      <c r="E208" s="20">
        <v>3</v>
      </c>
      <c r="F208" s="20">
        <v>29487</v>
      </c>
      <c r="G208" s="20">
        <v>1</v>
      </c>
      <c r="H208" s="20">
        <v>3</v>
      </c>
      <c r="I208" s="20">
        <v>29487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167</v>
      </c>
      <c r="D209" s="20">
        <f t="shared" si="6"/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125</v>
      </c>
      <c r="D210" s="64">
        <f t="shared" si="6"/>
        <v>146</v>
      </c>
      <c r="E210" s="64">
        <v>744</v>
      </c>
      <c r="F210" s="64">
        <v>3193906</v>
      </c>
      <c r="G210" s="64">
        <v>79</v>
      </c>
      <c r="H210" s="64">
        <v>237</v>
      </c>
      <c r="I210" s="64">
        <v>2314498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66</v>
      </c>
      <c r="Q210" s="64">
        <v>489</v>
      </c>
      <c r="R210" s="64">
        <v>852408</v>
      </c>
      <c r="S210" s="64">
        <v>1</v>
      </c>
      <c r="T210" s="64">
        <v>18</v>
      </c>
      <c r="U210" s="64">
        <v>27000</v>
      </c>
    </row>
    <row r="211" spans="1:21" s="18" customFormat="1" ht="15.75" customHeight="1" x14ac:dyDescent="0.2">
      <c r="A211" s="76"/>
      <c r="B211" s="22" t="s">
        <v>211</v>
      </c>
      <c r="C211" s="23" t="s">
        <v>163</v>
      </c>
      <c r="D211" s="24">
        <f t="shared" si="6"/>
        <v>143</v>
      </c>
      <c r="E211" s="24">
        <v>736</v>
      </c>
      <c r="F211" s="24">
        <v>3128866</v>
      </c>
      <c r="G211" s="24">
        <v>77</v>
      </c>
      <c r="H211" s="24">
        <v>231</v>
      </c>
      <c r="I211" s="24">
        <v>2253034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65</v>
      </c>
      <c r="Q211" s="24">
        <v>487</v>
      </c>
      <c r="R211" s="24">
        <v>848832</v>
      </c>
      <c r="S211" s="24">
        <v>1</v>
      </c>
      <c r="T211" s="24">
        <v>18</v>
      </c>
      <c r="U211" s="24">
        <v>27000</v>
      </c>
    </row>
    <row r="212" spans="1:21" s="18" customFormat="1" ht="15.75" customHeight="1" x14ac:dyDescent="0.2">
      <c r="A212" s="76"/>
      <c r="B212" s="21" t="s">
        <v>248</v>
      </c>
      <c r="C212" s="23" t="s">
        <v>164</v>
      </c>
      <c r="D212" s="24">
        <f t="shared" si="6"/>
        <v>59</v>
      </c>
      <c r="E212" s="24">
        <v>302</v>
      </c>
      <c r="F212" s="24">
        <v>1356160</v>
      </c>
      <c r="G212" s="24">
        <v>36</v>
      </c>
      <c r="H212" s="24">
        <v>108</v>
      </c>
      <c r="I212" s="24">
        <v>1019452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22</v>
      </c>
      <c r="Q212" s="24">
        <v>176</v>
      </c>
      <c r="R212" s="24">
        <v>309708</v>
      </c>
      <c r="S212" s="24">
        <v>1</v>
      </c>
      <c r="T212" s="24">
        <v>18</v>
      </c>
      <c r="U212" s="24">
        <v>27000</v>
      </c>
    </row>
    <row r="213" spans="1:21" s="18" customFormat="1" ht="15.75" customHeight="1" x14ac:dyDescent="0.2">
      <c r="A213" s="76"/>
      <c r="B213" s="21" t="s">
        <v>212</v>
      </c>
      <c r="C213" s="23" t="s">
        <v>165</v>
      </c>
      <c r="D213" s="24">
        <f t="shared" si="6"/>
        <v>84</v>
      </c>
      <c r="E213" s="24">
        <v>434</v>
      </c>
      <c r="F213" s="24">
        <v>1772706</v>
      </c>
      <c r="G213" s="24">
        <v>41</v>
      </c>
      <c r="H213" s="24">
        <v>123</v>
      </c>
      <c r="I213" s="24">
        <v>1233582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43</v>
      </c>
      <c r="Q213" s="24">
        <v>311</v>
      </c>
      <c r="R213" s="24">
        <v>539124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333</v>
      </c>
      <c r="C214" s="23" t="s">
        <v>166</v>
      </c>
      <c r="D214" s="24">
        <f t="shared" si="6"/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221</v>
      </c>
      <c r="C215" s="26" t="s">
        <v>167</v>
      </c>
      <c r="D215" s="27">
        <f t="shared" si="6"/>
        <v>3</v>
      </c>
      <c r="E215" s="27">
        <v>8</v>
      </c>
      <c r="F215" s="27">
        <v>65040</v>
      </c>
      <c r="G215" s="27">
        <v>2</v>
      </c>
      <c r="H215" s="27">
        <v>6</v>
      </c>
      <c r="I215" s="27">
        <v>61464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1</v>
      </c>
      <c r="Q215" s="27">
        <v>2</v>
      </c>
      <c r="R215" s="27">
        <v>3576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230</v>
      </c>
      <c r="B216" s="73"/>
      <c r="C216" s="15" t="s">
        <v>180</v>
      </c>
      <c r="D216" s="16">
        <f t="shared" si="6"/>
        <v>384</v>
      </c>
      <c r="E216" s="16">
        <v>1815</v>
      </c>
      <c r="F216" s="16">
        <v>7947604</v>
      </c>
      <c r="G216" s="16">
        <v>194</v>
      </c>
      <c r="H216" s="16">
        <v>582</v>
      </c>
      <c r="I216" s="16">
        <v>5753428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188</v>
      </c>
      <c r="Q216" s="16">
        <v>1203</v>
      </c>
      <c r="R216" s="16">
        <v>2149176</v>
      </c>
      <c r="S216" s="16">
        <v>2</v>
      </c>
      <c r="T216" s="16">
        <v>30</v>
      </c>
      <c r="U216" s="16">
        <v>45000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125</v>
      </c>
      <c r="D217" s="64">
        <f t="shared" si="6"/>
        <v>24</v>
      </c>
      <c r="E217" s="64">
        <v>102</v>
      </c>
      <c r="F217" s="64">
        <v>411798</v>
      </c>
      <c r="G217" s="64">
        <v>10</v>
      </c>
      <c r="H217" s="64">
        <v>30</v>
      </c>
      <c r="I217" s="64">
        <v>284850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14</v>
      </c>
      <c r="Q217" s="64">
        <v>72</v>
      </c>
      <c r="R217" s="64">
        <v>126948</v>
      </c>
      <c r="S217" s="64">
        <v>0</v>
      </c>
      <c r="T217" s="64">
        <v>0</v>
      </c>
      <c r="U217" s="64">
        <v>0</v>
      </c>
    </row>
    <row r="218" spans="1:21" s="18" customFormat="1" ht="15.75" customHeight="1" x14ac:dyDescent="0.2">
      <c r="A218" s="92"/>
      <c r="B218" s="19" t="s">
        <v>211</v>
      </c>
      <c r="C218" s="42" t="s">
        <v>163</v>
      </c>
      <c r="D218" s="20">
        <f t="shared" si="6"/>
        <v>24</v>
      </c>
      <c r="E218" s="20">
        <v>102</v>
      </c>
      <c r="F218" s="20">
        <v>411798</v>
      </c>
      <c r="G218" s="20">
        <v>10</v>
      </c>
      <c r="H218" s="20">
        <v>30</v>
      </c>
      <c r="I218" s="20">
        <v>284850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14</v>
      </c>
      <c r="Q218" s="20">
        <v>72</v>
      </c>
      <c r="R218" s="20">
        <v>126948</v>
      </c>
      <c r="S218" s="20">
        <v>0</v>
      </c>
      <c r="T218" s="20">
        <v>0</v>
      </c>
      <c r="U218" s="20">
        <v>0</v>
      </c>
    </row>
    <row r="219" spans="1:21" s="18" customFormat="1" ht="15.75" customHeight="1" x14ac:dyDescent="0.2">
      <c r="A219" s="92"/>
      <c r="B219" s="21" t="s">
        <v>248</v>
      </c>
      <c r="C219" s="42" t="s">
        <v>164</v>
      </c>
      <c r="D219" s="20">
        <f t="shared" si="6"/>
        <v>7</v>
      </c>
      <c r="E219" s="20">
        <v>27</v>
      </c>
      <c r="F219" s="20">
        <v>108135</v>
      </c>
      <c r="G219" s="20">
        <v>3</v>
      </c>
      <c r="H219" s="20">
        <v>9</v>
      </c>
      <c r="I219" s="20">
        <v>75951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4</v>
      </c>
      <c r="Q219" s="20">
        <v>18</v>
      </c>
      <c r="R219" s="20">
        <v>32184</v>
      </c>
      <c r="S219" s="20">
        <v>0</v>
      </c>
      <c r="T219" s="20">
        <v>0</v>
      </c>
      <c r="U219" s="20">
        <v>0</v>
      </c>
    </row>
    <row r="220" spans="1:21" s="18" customFormat="1" ht="15.75" customHeight="1" x14ac:dyDescent="0.2">
      <c r="A220" s="92"/>
      <c r="B220" s="21" t="s">
        <v>212</v>
      </c>
      <c r="C220" s="42" t="s">
        <v>165</v>
      </c>
      <c r="D220" s="20">
        <f t="shared" si="6"/>
        <v>17</v>
      </c>
      <c r="E220" s="20">
        <v>75</v>
      </c>
      <c r="F220" s="20">
        <v>303663</v>
      </c>
      <c r="G220" s="20">
        <v>7</v>
      </c>
      <c r="H220" s="20">
        <v>21</v>
      </c>
      <c r="I220" s="20">
        <v>208899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10</v>
      </c>
      <c r="Q220" s="20">
        <v>54</v>
      </c>
      <c r="R220" s="20">
        <v>94764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92"/>
      <c r="B221" s="19" t="s">
        <v>333</v>
      </c>
      <c r="C221" s="42" t="s">
        <v>166</v>
      </c>
      <c r="D221" s="20">
        <f t="shared" si="6"/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167</v>
      </c>
      <c r="D222" s="20">
        <f t="shared" si="6"/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125</v>
      </c>
      <c r="D223" s="64">
        <f t="shared" si="6"/>
        <v>360</v>
      </c>
      <c r="E223" s="64">
        <v>1713</v>
      </c>
      <c r="F223" s="64">
        <v>7535806</v>
      </c>
      <c r="G223" s="64">
        <v>184</v>
      </c>
      <c r="H223" s="64">
        <v>552</v>
      </c>
      <c r="I223" s="64">
        <v>5468578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174</v>
      </c>
      <c r="Q223" s="64">
        <v>1131</v>
      </c>
      <c r="R223" s="64">
        <v>2022228</v>
      </c>
      <c r="S223" s="64">
        <v>2</v>
      </c>
      <c r="T223" s="64">
        <v>30</v>
      </c>
      <c r="U223" s="64">
        <v>45000</v>
      </c>
    </row>
    <row r="224" spans="1:21" s="18" customFormat="1" ht="15.75" customHeight="1" x14ac:dyDescent="0.2">
      <c r="A224" s="76"/>
      <c r="B224" s="22" t="s">
        <v>211</v>
      </c>
      <c r="C224" s="23" t="s">
        <v>163</v>
      </c>
      <c r="D224" s="24">
        <f t="shared" si="6"/>
        <v>347</v>
      </c>
      <c r="E224" s="24">
        <v>1657</v>
      </c>
      <c r="F224" s="24">
        <v>7111357</v>
      </c>
      <c r="G224" s="24">
        <v>171</v>
      </c>
      <c r="H224" s="24">
        <v>513</v>
      </c>
      <c r="I224" s="24">
        <v>5072797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174</v>
      </c>
      <c r="Q224" s="24">
        <v>1120</v>
      </c>
      <c r="R224" s="24">
        <v>2002560</v>
      </c>
      <c r="S224" s="24">
        <v>2</v>
      </c>
      <c r="T224" s="24">
        <v>24</v>
      </c>
      <c r="U224" s="24">
        <v>36000</v>
      </c>
    </row>
    <row r="225" spans="1:21" s="18" customFormat="1" ht="15.75" customHeight="1" x14ac:dyDescent="0.2">
      <c r="A225" s="76"/>
      <c r="B225" s="21" t="s">
        <v>248</v>
      </c>
      <c r="C225" s="23" t="s">
        <v>164</v>
      </c>
      <c r="D225" s="24">
        <f t="shared" si="6"/>
        <v>168</v>
      </c>
      <c r="E225" s="24">
        <v>789</v>
      </c>
      <c r="F225" s="24">
        <v>3468545</v>
      </c>
      <c r="G225" s="24">
        <v>85</v>
      </c>
      <c r="H225" s="24">
        <v>255</v>
      </c>
      <c r="I225" s="24">
        <v>2520665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81</v>
      </c>
      <c r="Q225" s="24">
        <v>510</v>
      </c>
      <c r="R225" s="24">
        <v>911880</v>
      </c>
      <c r="S225" s="24">
        <v>2</v>
      </c>
      <c r="T225" s="24">
        <v>24</v>
      </c>
      <c r="U225" s="24">
        <v>36000</v>
      </c>
    </row>
    <row r="226" spans="1:21" s="18" customFormat="1" ht="15.75" customHeight="1" x14ac:dyDescent="0.2">
      <c r="A226" s="76"/>
      <c r="B226" s="21" t="s">
        <v>212</v>
      </c>
      <c r="C226" s="23" t="s">
        <v>165</v>
      </c>
      <c r="D226" s="24">
        <f t="shared" si="6"/>
        <v>179</v>
      </c>
      <c r="E226" s="24">
        <v>868</v>
      </c>
      <c r="F226" s="24">
        <v>3642812</v>
      </c>
      <c r="G226" s="24">
        <v>86</v>
      </c>
      <c r="H226" s="24">
        <v>258</v>
      </c>
      <c r="I226" s="24">
        <v>2552132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93</v>
      </c>
      <c r="Q226" s="24">
        <v>610</v>
      </c>
      <c r="R226" s="24">
        <v>1090680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333</v>
      </c>
      <c r="C227" s="23" t="s">
        <v>166</v>
      </c>
      <c r="D227" s="24">
        <f t="shared" si="6"/>
        <v>10</v>
      </c>
      <c r="E227" s="24">
        <v>43</v>
      </c>
      <c r="F227" s="24">
        <v>325101</v>
      </c>
      <c r="G227" s="24">
        <v>10</v>
      </c>
      <c r="H227" s="24">
        <v>30</v>
      </c>
      <c r="I227" s="24">
        <v>303585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7</v>
      </c>
      <c r="R227" s="24">
        <v>12516</v>
      </c>
      <c r="S227" s="24">
        <v>0</v>
      </c>
      <c r="T227" s="24">
        <v>6</v>
      </c>
      <c r="U227" s="24">
        <v>9000</v>
      </c>
    </row>
    <row r="228" spans="1:21" s="18" customFormat="1" ht="15.75" customHeight="1" x14ac:dyDescent="0.2">
      <c r="A228" s="77"/>
      <c r="B228" s="25" t="s">
        <v>221</v>
      </c>
      <c r="C228" s="26" t="s">
        <v>167</v>
      </c>
      <c r="D228" s="27">
        <f t="shared" si="6"/>
        <v>3</v>
      </c>
      <c r="E228" s="27">
        <v>13</v>
      </c>
      <c r="F228" s="27">
        <v>99348</v>
      </c>
      <c r="G228" s="27">
        <v>3</v>
      </c>
      <c r="H228" s="27">
        <v>9</v>
      </c>
      <c r="I228" s="27">
        <v>92196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4</v>
      </c>
      <c r="R228" s="27">
        <v>7152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2" t="s">
        <v>231</v>
      </c>
      <c r="B229" s="73"/>
      <c r="C229" s="15" t="s">
        <v>181</v>
      </c>
      <c r="D229" s="16">
        <f t="shared" si="6"/>
        <v>124</v>
      </c>
      <c r="E229" s="16">
        <v>1139</v>
      </c>
      <c r="F229" s="16">
        <v>2801624</v>
      </c>
      <c r="G229" s="16">
        <v>34</v>
      </c>
      <c r="H229" s="16">
        <v>102</v>
      </c>
      <c r="I229" s="16">
        <v>961242</v>
      </c>
      <c r="J229" s="16">
        <v>1</v>
      </c>
      <c r="K229" s="16">
        <v>1</v>
      </c>
      <c r="L229" s="16">
        <v>1382</v>
      </c>
      <c r="M229" s="16">
        <v>0</v>
      </c>
      <c r="N229" s="16">
        <v>0</v>
      </c>
      <c r="O229" s="16">
        <v>0</v>
      </c>
      <c r="P229" s="16">
        <v>88</v>
      </c>
      <c r="Q229" s="16">
        <v>1000</v>
      </c>
      <c r="R229" s="16">
        <v>1788000</v>
      </c>
      <c r="S229" s="16">
        <v>1</v>
      </c>
      <c r="T229" s="16">
        <v>36</v>
      </c>
      <c r="U229" s="16">
        <v>51000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125</v>
      </c>
      <c r="D230" s="64">
        <f t="shared" si="6"/>
        <v>14</v>
      </c>
      <c r="E230" s="64">
        <v>152</v>
      </c>
      <c r="F230" s="64">
        <v>295899</v>
      </c>
      <c r="G230" s="64">
        <v>1</v>
      </c>
      <c r="H230" s="64">
        <v>3</v>
      </c>
      <c r="I230" s="64">
        <v>29487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13</v>
      </c>
      <c r="Q230" s="64">
        <v>149</v>
      </c>
      <c r="R230" s="64">
        <v>266412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163</v>
      </c>
      <c r="D231" s="20">
        <f t="shared" si="6"/>
        <v>14</v>
      </c>
      <c r="E231" s="20">
        <v>152</v>
      </c>
      <c r="F231" s="20">
        <v>295899</v>
      </c>
      <c r="G231" s="20">
        <v>1</v>
      </c>
      <c r="H231" s="20">
        <v>3</v>
      </c>
      <c r="I231" s="20">
        <v>29487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13</v>
      </c>
      <c r="Q231" s="20">
        <v>149</v>
      </c>
      <c r="R231" s="20">
        <v>266412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164</v>
      </c>
      <c r="D232" s="20">
        <f t="shared" si="6"/>
        <v>14</v>
      </c>
      <c r="E232" s="20">
        <v>152</v>
      </c>
      <c r="F232" s="20">
        <v>295899</v>
      </c>
      <c r="G232" s="20">
        <v>1</v>
      </c>
      <c r="H232" s="20">
        <v>3</v>
      </c>
      <c r="I232" s="20">
        <v>29487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13</v>
      </c>
      <c r="Q232" s="20">
        <v>149</v>
      </c>
      <c r="R232" s="20">
        <v>266412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165</v>
      </c>
      <c r="D233" s="20">
        <f t="shared" si="6"/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166</v>
      </c>
      <c r="D234" s="20">
        <f t="shared" si="6"/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167</v>
      </c>
      <c r="D235" s="20">
        <f t="shared" si="6"/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125</v>
      </c>
      <c r="D236" s="64">
        <f t="shared" si="6"/>
        <v>110</v>
      </c>
      <c r="E236" s="64">
        <v>987</v>
      </c>
      <c r="F236" s="64">
        <v>2505725</v>
      </c>
      <c r="G236" s="64">
        <v>33</v>
      </c>
      <c r="H236" s="64">
        <v>99</v>
      </c>
      <c r="I236" s="64">
        <v>931755</v>
      </c>
      <c r="J236" s="64">
        <v>1</v>
      </c>
      <c r="K236" s="64">
        <v>1</v>
      </c>
      <c r="L236" s="64">
        <v>1382</v>
      </c>
      <c r="M236" s="64">
        <v>0</v>
      </c>
      <c r="N236" s="64">
        <v>0</v>
      </c>
      <c r="O236" s="64">
        <v>0</v>
      </c>
      <c r="P236" s="64">
        <v>75</v>
      </c>
      <c r="Q236" s="64">
        <v>851</v>
      </c>
      <c r="R236" s="64">
        <v>1521588</v>
      </c>
      <c r="S236" s="64">
        <v>1</v>
      </c>
      <c r="T236" s="64">
        <v>36</v>
      </c>
      <c r="U236" s="64">
        <v>51000</v>
      </c>
    </row>
    <row r="237" spans="1:21" s="18" customFormat="1" ht="15.75" customHeight="1" x14ac:dyDescent="0.2">
      <c r="A237" s="76"/>
      <c r="B237" s="22" t="s">
        <v>211</v>
      </c>
      <c r="C237" s="23" t="s">
        <v>163</v>
      </c>
      <c r="D237" s="24">
        <f t="shared" si="6"/>
        <v>100</v>
      </c>
      <c r="E237" s="24">
        <v>884</v>
      </c>
      <c r="F237" s="24">
        <v>2206157</v>
      </c>
      <c r="G237" s="24">
        <v>28</v>
      </c>
      <c r="H237" s="24">
        <v>84</v>
      </c>
      <c r="I237" s="24">
        <v>783075</v>
      </c>
      <c r="J237" s="24">
        <v>1</v>
      </c>
      <c r="K237" s="24">
        <v>1</v>
      </c>
      <c r="L237" s="24">
        <v>1382</v>
      </c>
      <c r="M237" s="24">
        <v>0</v>
      </c>
      <c r="N237" s="24">
        <v>0</v>
      </c>
      <c r="O237" s="24">
        <v>0</v>
      </c>
      <c r="P237" s="24">
        <v>70</v>
      </c>
      <c r="Q237" s="24">
        <v>775</v>
      </c>
      <c r="R237" s="24">
        <v>1385700</v>
      </c>
      <c r="S237" s="24">
        <v>1</v>
      </c>
      <c r="T237" s="24">
        <v>24</v>
      </c>
      <c r="U237" s="24">
        <v>36000</v>
      </c>
    </row>
    <row r="238" spans="1:21" s="18" customFormat="1" ht="15.75" customHeight="1" x14ac:dyDescent="0.2">
      <c r="A238" s="76"/>
      <c r="B238" s="21" t="s">
        <v>248</v>
      </c>
      <c r="C238" s="23" t="s">
        <v>164</v>
      </c>
      <c r="D238" s="24">
        <f t="shared" si="6"/>
        <v>100</v>
      </c>
      <c r="E238" s="24">
        <v>879</v>
      </c>
      <c r="F238" s="24">
        <v>2198657</v>
      </c>
      <c r="G238" s="24">
        <v>28</v>
      </c>
      <c r="H238" s="24">
        <v>84</v>
      </c>
      <c r="I238" s="24">
        <v>783075</v>
      </c>
      <c r="J238" s="24">
        <v>1</v>
      </c>
      <c r="K238" s="24">
        <v>1</v>
      </c>
      <c r="L238" s="24">
        <v>1382</v>
      </c>
      <c r="M238" s="24">
        <v>0</v>
      </c>
      <c r="N238" s="24">
        <v>0</v>
      </c>
      <c r="O238" s="24">
        <v>0</v>
      </c>
      <c r="P238" s="24">
        <v>70</v>
      </c>
      <c r="Q238" s="24">
        <v>775</v>
      </c>
      <c r="R238" s="24">
        <v>1385700</v>
      </c>
      <c r="S238" s="24">
        <v>1</v>
      </c>
      <c r="T238" s="24">
        <v>19</v>
      </c>
      <c r="U238" s="24">
        <v>28500</v>
      </c>
    </row>
    <row r="239" spans="1:21" s="18" customFormat="1" ht="15.75" customHeight="1" x14ac:dyDescent="0.2">
      <c r="A239" s="76"/>
      <c r="B239" s="21" t="s">
        <v>212</v>
      </c>
      <c r="C239" s="23" t="s">
        <v>165</v>
      </c>
      <c r="D239" s="24">
        <f t="shared" si="6"/>
        <v>0</v>
      </c>
      <c r="E239" s="24">
        <v>5</v>
      </c>
      <c r="F239" s="24">
        <v>7500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5</v>
      </c>
      <c r="U239" s="24">
        <v>7500</v>
      </c>
    </row>
    <row r="240" spans="1:21" s="18" customFormat="1" ht="15.75" customHeight="1" x14ac:dyDescent="0.2">
      <c r="A240" s="76"/>
      <c r="B240" s="22" t="s">
        <v>333</v>
      </c>
      <c r="C240" s="23" t="s">
        <v>166</v>
      </c>
      <c r="D240" s="24">
        <f t="shared" si="6"/>
        <v>1</v>
      </c>
      <c r="E240" s="24">
        <v>12</v>
      </c>
      <c r="F240" s="24">
        <v>41715</v>
      </c>
      <c r="G240" s="24">
        <v>1</v>
      </c>
      <c r="H240" s="24">
        <v>3</v>
      </c>
      <c r="I240" s="24">
        <v>29487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6</v>
      </c>
      <c r="R240" s="24">
        <v>10728</v>
      </c>
      <c r="S240" s="24">
        <v>0</v>
      </c>
      <c r="T240" s="24">
        <v>3</v>
      </c>
      <c r="U240" s="24">
        <v>1500</v>
      </c>
    </row>
    <row r="241" spans="1:21" s="18" customFormat="1" ht="15.75" customHeight="1" x14ac:dyDescent="0.2">
      <c r="A241" s="77"/>
      <c r="B241" s="25" t="s">
        <v>221</v>
      </c>
      <c r="C241" s="26" t="s">
        <v>167</v>
      </c>
      <c r="D241" s="27">
        <f t="shared" si="6"/>
        <v>9</v>
      </c>
      <c r="E241" s="27">
        <v>91</v>
      </c>
      <c r="F241" s="27">
        <v>257853</v>
      </c>
      <c r="G241" s="27">
        <v>4</v>
      </c>
      <c r="H241" s="27">
        <v>12</v>
      </c>
      <c r="I241" s="27">
        <v>119193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5</v>
      </c>
      <c r="Q241" s="27">
        <v>70</v>
      </c>
      <c r="R241" s="27">
        <v>125160</v>
      </c>
      <c r="S241" s="27">
        <v>0</v>
      </c>
      <c r="T241" s="27">
        <v>9</v>
      </c>
      <c r="U241" s="27">
        <v>13500</v>
      </c>
    </row>
    <row r="242" spans="1:21" ht="15.75" customHeight="1" x14ac:dyDescent="0.2">
      <c r="A242" s="72" t="s">
        <v>252</v>
      </c>
      <c r="B242" s="73"/>
      <c r="C242" s="15" t="s">
        <v>182</v>
      </c>
      <c r="D242" s="16">
        <f t="shared" si="6"/>
        <v>151</v>
      </c>
      <c r="E242" s="16">
        <v>931</v>
      </c>
      <c r="F242" s="16">
        <v>2344046</v>
      </c>
      <c r="G242" s="16">
        <v>66</v>
      </c>
      <c r="H242" s="16">
        <v>111</v>
      </c>
      <c r="I242" s="16">
        <v>946178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85</v>
      </c>
      <c r="Q242" s="16">
        <v>815</v>
      </c>
      <c r="R242" s="16">
        <v>1389868</v>
      </c>
      <c r="S242" s="16">
        <v>0</v>
      </c>
      <c r="T242" s="16">
        <v>5</v>
      </c>
      <c r="U242" s="16">
        <v>8000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125</v>
      </c>
      <c r="D243" s="64">
        <f t="shared" si="6"/>
        <v>6</v>
      </c>
      <c r="E243" s="64">
        <v>37</v>
      </c>
      <c r="F243" s="64">
        <v>94817</v>
      </c>
      <c r="G243" s="64">
        <v>3</v>
      </c>
      <c r="H243" s="64">
        <v>6</v>
      </c>
      <c r="I243" s="64">
        <v>39389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3</v>
      </c>
      <c r="Q243" s="64">
        <v>31</v>
      </c>
      <c r="R243" s="64">
        <v>55428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92"/>
      <c r="B244" s="19" t="s">
        <v>211</v>
      </c>
      <c r="C244" s="42" t="s">
        <v>163</v>
      </c>
      <c r="D244" s="20">
        <f t="shared" si="6"/>
        <v>6</v>
      </c>
      <c r="E244" s="20">
        <v>37</v>
      </c>
      <c r="F244" s="20">
        <v>94817</v>
      </c>
      <c r="G244" s="20">
        <v>3</v>
      </c>
      <c r="H244" s="20">
        <v>6</v>
      </c>
      <c r="I244" s="20">
        <v>39389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3</v>
      </c>
      <c r="Q244" s="20">
        <v>31</v>
      </c>
      <c r="R244" s="20">
        <v>55428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92"/>
      <c r="B245" s="21" t="s">
        <v>248</v>
      </c>
      <c r="C245" s="42" t="s">
        <v>164</v>
      </c>
      <c r="D245" s="20">
        <f t="shared" si="6"/>
        <v>6</v>
      </c>
      <c r="E245" s="20">
        <v>37</v>
      </c>
      <c r="F245" s="20">
        <v>94817</v>
      </c>
      <c r="G245" s="20">
        <v>3</v>
      </c>
      <c r="H245" s="20">
        <v>6</v>
      </c>
      <c r="I245" s="20">
        <v>39389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3</v>
      </c>
      <c r="Q245" s="20">
        <v>31</v>
      </c>
      <c r="R245" s="20">
        <v>55428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92"/>
      <c r="B246" s="21" t="s">
        <v>212</v>
      </c>
      <c r="C246" s="42" t="s">
        <v>165</v>
      </c>
      <c r="D246" s="20">
        <f t="shared" si="6"/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166</v>
      </c>
      <c r="D247" s="20">
        <f t="shared" si="6"/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167</v>
      </c>
      <c r="D248" s="20">
        <f t="shared" si="6"/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125</v>
      </c>
      <c r="D249" s="64">
        <f t="shared" si="6"/>
        <v>145</v>
      </c>
      <c r="E249" s="64">
        <v>894</v>
      </c>
      <c r="F249" s="64">
        <v>2249229</v>
      </c>
      <c r="G249" s="64">
        <v>63</v>
      </c>
      <c r="H249" s="64">
        <v>105</v>
      </c>
      <c r="I249" s="64">
        <v>906789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82</v>
      </c>
      <c r="Q249" s="64">
        <v>784</v>
      </c>
      <c r="R249" s="64">
        <v>1334440</v>
      </c>
      <c r="S249" s="64">
        <v>0</v>
      </c>
      <c r="T249" s="64">
        <v>5</v>
      </c>
      <c r="U249" s="64">
        <v>8000</v>
      </c>
    </row>
    <row r="250" spans="1:21" s="18" customFormat="1" ht="15.75" customHeight="1" x14ac:dyDescent="0.2">
      <c r="A250" s="76"/>
      <c r="B250" s="22" t="s">
        <v>211</v>
      </c>
      <c r="C250" s="23" t="s">
        <v>163</v>
      </c>
      <c r="D250" s="24">
        <f t="shared" si="6"/>
        <v>145</v>
      </c>
      <c r="E250" s="24">
        <v>894</v>
      </c>
      <c r="F250" s="24">
        <v>2249229</v>
      </c>
      <c r="G250" s="24">
        <v>63</v>
      </c>
      <c r="H250" s="24">
        <v>105</v>
      </c>
      <c r="I250" s="24">
        <v>906789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82</v>
      </c>
      <c r="Q250" s="24">
        <v>784</v>
      </c>
      <c r="R250" s="24">
        <v>1334440</v>
      </c>
      <c r="S250" s="24">
        <v>0</v>
      </c>
      <c r="T250" s="24">
        <v>5</v>
      </c>
      <c r="U250" s="24">
        <v>8000</v>
      </c>
    </row>
    <row r="251" spans="1:21" s="18" customFormat="1" ht="15.75" customHeight="1" x14ac:dyDescent="0.2">
      <c r="A251" s="76"/>
      <c r="B251" s="21" t="s">
        <v>248</v>
      </c>
      <c r="C251" s="23" t="s">
        <v>164</v>
      </c>
      <c r="D251" s="24">
        <f t="shared" si="6"/>
        <v>145</v>
      </c>
      <c r="E251" s="24">
        <v>864</v>
      </c>
      <c r="F251" s="24">
        <v>2195589</v>
      </c>
      <c r="G251" s="24">
        <v>63</v>
      </c>
      <c r="H251" s="24">
        <v>105</v>
      </c>
      <c r="I251" s="24">
        <v>906789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82</v>
      </c>
      <c r="Q251" s="24">
        <v>754</v>
      </c>
      <c r="R251" s="24">
        <v>1280800</v>
      </c>
      <c r="S251" s="24">
        <v>0</v>
      </c>
      <c r="T251" s="24">
        <v>5</v>
      </c>
      <c r="U251" s="24">
        <v>8000</v>
      </c>
    </row>
    <row r="252" spans="1:21" s="18" customFormat="1" ht="15.75" customHeight="1" x14ac:dyDescent="0.2">
      <c r="A252" s="76"/>
      <c r="B252" s="21" t="s">
        <v>212</v>
      </c>
      <c r="C252" s="23" t="s">
        <v>165</v>
      </c>
      <c r="D252" s="24">
        <f t="shared" si="6"/>
        <v>0</v>
      </c>
      <c r="E252" s="24">
        <v>30</v>
      </c>
      <c r="F252" s="24">
        <v>53640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30</v>
      </c>
      <c r="R252" s="24">
        <v>53640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166</v>
      </c>
      <c r="D253" s="24">
        <f t="shared" si="6"/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167</v>
      </c>
      <c r="D254" s="27">
        <f t="shared" si="6"/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232</v>
      </c>
      <c r="B255" s="73"/>
      <c r="C255" s="15" t="s">
        <v>183</v>
      </c>
      <c r="D255" s="16">
        <f t="shared" si="6"/>
        <v>249</v>
      </c>
      <c r="E255" s="16">
        <v>2128</v>
      </c>
      <c r="F255" s="16">
        <v>5052554</v>
      </c>
      <c r="G255" s="16">
        <v>55</v>
      </c>
      <c r="H255" s="16">
        <v>159</v>
      </c>
      <c r="I255" s="16">
        <v>1540694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192</v>
      </c>
      <c r="Q255" s="16">
        <v>1946</v>
      </c>
      <c r="R255" s="16">
        <v>3477360</v>
      </c>
      <c r="S255" s="16">
        <v>2</v>
      </c>
      <c r="T255" s="16">
        <v>23</v>
      </c>
      <c r="U255" s="16">
        <v>34500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125</v>
      </c>
      <c r="D256" s="64">
        <f t="shared" si="6"/>
        <v>10</v>
      </c>
      <c r="E256" s="64">
        <v>94</v>
      </c>
      <c r="F256" s="64">
        <v>342216</v>
      </c>
      <c r="G256" s="64">
        <v>2</v>
      </c>
      <c r="H256" s="64">
        <v>6</v>
      </c>
      <c r="I256" s="64">
        <v>184932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8</v>
      </c>
      <c r="Q256" s="64">
        <v>88</v>
      </c>
      <c r="R256" s="64">
        <v>157284</v>
      </c>
      <c r="S256" s="64">
        <v>0</v>
      </c>
      <c r="T256" s="64">
        <v>0</v>
      </c>
      <c r="U256" s="64">
        <v>0</v>
      </c>
    </row>
    <row r="257" spans="1:21" s="18" customFormat="1" ht="15.75" customHeight="1" x14ac:dyDescent="0.2">
      <c r="A257" s="92"/>
      <c r="B257" s="19" t="s">
        <v>211</v>
      </c>
      <c r="C257" s="42" t="s">
        <v>163</v>
      </c>
      <c r="D257" s="20">
        <f t="shared" si="6"/>
        <v>10</v>
      </c>
      <c r="E257" s="20">
        <v>94</v>
      </c>
      <c r="F257" s="20">
        <v>342216</v>
      </c>
      <c r="G257" s="20">
        <v>2</v>
      </c>
      <c r="H257" s="20">
        <v>6</v>
      </c>
      <c r="I257" s="20">
        <v>184932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8</v>
      </c>
      <c r="Q257" s="20">
        <v>88</v>
      </c>
      <c r="R257" s="20">
        <v>157284</v>
      </c>
      <c r="S257" s="20">
        <v>0</v>
      </c>
      <c r="T257" s="20">
        <v>0</v>
      </c>
      <c r="U257" s="20">
        <v>0</v>
      </c>
    </row>
    <row r="258" spans="1:21" s="18" customFormat="1" ht="15.75" customHeight="1" x14ac:dyDescent="0.2">
      <c r="A258" s="92"/>
      <c r="B258" s="21" t="s">
        <v>248</v>
      </c>
      <c r="C258" s="42" t="s">
        <v>164</v>
      </c>
      <c r="D258" s="20">
        <f t="shared" si="6"/>
        <v>10</v>
      </c>
      <c r="E258" s="20">
        <v>94</v>
      </c>
      <c r="F258" s="20">
        <v>342216</v>
      </c>
      <c r="G258" s="20">
        <v>2</v>
      </c>
      <c r="H258" s="20">
        <v>6</v>
      </c>
      <c r="I258" s="20">
        <v>184932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8</v>
      </c>
      <c r="Q258" s="20">
        <v>88</v>
      </c>
      <c r="R258" s="20">
        <v>157284</v>
      </c>
      <c r="S258" s="20">
        <v>0</v>
      </c>
      <c r="T258" s="20">
        <v>0</v>
      </c>
      <c r="U258" s="20">
        <v>0</v>
      </c>
    </row>
    <row r="259" spans="1:21" s="18" customFormat="1" ht="15.75" customHeight="1" x14ac:dyDescent="0.2">
      <c r="A259" s="92"/>
      <c r="B259" s="21" t="s">
        <v>212</v>
      </c>
      <c r="C259" s="42" t="s">
        <v>165</v>
      </c>
      <c r="D259" s="20">
        <f t="shared" si="6"/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166</v>
      </c>
      <c r="D260" s="20">
        <f t="shared" si="6"/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167</v>
      </c>
      <c r="D261" s="20">
        <f t="shared" si="6"/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125</v>
      </c>
      <c r="D262" s="64">
        <f t="shared" si="6"/>
        <v>239</v>
      </c>
      <c r="E262" s="64">
        <v>2034</v>
      </c>
      <c r="F262" s="64">
        <v>4710338</v>
      </c>
      <c r="G262" s="64">
        <v>53</v>
      </c>
      <c r="H262" s="64">
        <v>153</v>
      </c>
      <c r="I262" s="64">
        <v>1355762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184</v>
      </c>
      <c r="Q262" s="64">
        <v>1858</v>
      </c>
      <c r="R262" s="64">
        <v>3320076</v>
      </c>
      <c r="S262" s="64">
        <v>2</v>
      </c>
      <c r="T262" s="64">
        <v>23</v>
      </c>
      <c r="U262" s="64">
        <v>34500</v>
      </c>
    </row>
    <row r="263" spans="1:21" s="18" customFormat="1" ht="15.75" customHeight="1" x14ac:dyDescent="0.2">
      <c r="A263" s="76"/>
      <c r="B263" s="22" t="s">
        <v>211</v>
      </c>
      <c r="C263" s="23" t="s">
        <v>163</v>
      </c>
      <c r="D263" s="24">
        <f t="shared" si="6"/>
        <v>215</v>
      </c>
      <c r="E263" s="24">
        <v>1839</v>
      </c>
      <c r="F263" s="24">
        <v>4180844</v>
      </c>
      <c r="G263" s="24">
        <v>46</v>
      </c>
      <c r="H263" s="24">
        <v>138</v>
      </c>
      <c r="I263" s="24">
        <v>1148108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167</v>
      </c>
      <c r="Q263" s="24">
        <v>1678</v>
      </c>
      <c r="R263" s="24">
        <v>2998236</v>
      </c>
      <c r="S263" s="24">
        <v>2</v>
      </c>
      <c r="T263" s="24">
        <v>23</v>
      </c>
      <c r="U263" s="24">
        <v>34500</v>
      </c>
    </row>
    <row r="264" spans="1:21" s="18" customFormat="1" ht="15.75" customHeight="1" x14ac:dyDescent="0.2">
      <c r="A264" s="76"/>
      <c r="B264" s="21" t="s">
        <v>248</v>
      </c>
      <c r="C264" s="23" t="s">
        <v>164</v>
      </c>
      <c r="D264" s="24">
        <f t="shared" si="6"/>
        <v>209</v>
      </c>
      <c r="E264" s="24">
        <v>1787</v>
      </c>
      <c r="F264" s="24">
        <v>4062500</v>
      </c>
      <c r="G264" s="24">
        <v>45</v>
      </c>
      <c r="H264" s="24">
        <v>135</v>
      </c>
      <c r="I264" s="24">
        <v>1117376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162</v>
      </c>
      <c r="Q264" s="24">
        <v>1629</v>
      </c>
      <c r="R264" s="24">
        <v>2910624</v>
      </c>
      <c r="S264" s="24">
        <v>2</v>
      </c>
      <c r="T264" s="24">
        <v>23</v>
      </c>
      <c r="U264" s="24">
        <v>34500</v>
      </c>
    </row>
    <row r="265" spans="1:21" s="18" customFormat="1" ht="15.75" customHeight="1" x14ac:dyDescent="0.2">
      <c r="A265" s="76"/>
      <c r="B265" s="21" t="s">
        <v>212</v>
      </c>
      <c r="C265" s="23" t="s">
        <v>165</v>
      </c>
      <c r="D265" s="24">
        <f t="shared" ref="D265:D280" si="7">SUM(G265,J265,M265,P265,S265)</f>
        <v>6</v>
      </c>
      <c r="E265" s="24">
        <v>52</v>
      </c>
      <c r="F265" s="24">
        <v>118344</v>
      </c>
      <c r="G265" s="24">
        <v>1</v>
      </c>
      <c r="H265" s="24">
        <v>3</v>
      </c>
      <c r="I265" s="24">
        <v>30732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5</v>
      </c>
      <c r="Q265" s="24">
        <v>49</v>
      </c>
      <c r="R265" s="24">
        <v>87612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166</v>
      </c>
      <c r="D266" s="24">
        <f t="shared" si="7"/>
        <v>13</v>
      </c>
      <c r="E266" s="24">
        <v>97</v>
      </c>
      <c r="F266" s="24">
        <v>306024</v>
      </c>
      <c r="G266" s="24">
        <v>5</v>
      </c>
      <c r="H266" s="24">
        <v>9</v>
      </c>
      <c r="I266" s="24">
        <v>148680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8</v>
      </c>
      <c r="Q266" s="24">
        <v>88</v>
      </c>
      <c r="R266" s="24">
        <v>157344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167</v>
      </c>
      <c r="D267" s="27">
        <f t="shared" si="7"/>
        <v>11</v>
      </c>
      <c r="E267" s="27">
        <v>98</v>
      </c>
      <c r="F267" s="27">
        <v>223470</v>
      </c>
      <c r="G267" s="27">
        <v>2</v>
      </c>
      <c r="H267" s="27">
        <v>6</v>
      </c>
      <c r="I267" s="27">
        <v>58974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9</v>
      </c>
      <c r="Q267" s="27">
        <v>92</v>
      </c>
      <c r="R267" s="27">
        <v>164496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184</v>
      </c>
      <c r="D268" s="16">
        <f t="shared" si="7"/>
        <v>114</v>
      </c>
      <c r="E268" s="16">
        <v>2004</v>
      </c>
      <c r="F268" s="16">
        <v>5411284</v>
      </c>
      <c r="G268" s="16">
        <v>85</v>
      </c>
      <c r="H268" s="16">
        <v>253</v>
      </c>
      <c r="I268" s="16">
        <v>2513444</v>
      </c>
      <c r="J268" s="16">
        <v>0</v>
      </c>
      <c r="K268" s="16">
        <v>0</v>
      </c>
      <c r="L268" s="16">
        <v>0</v>
      </c>
      <c r="M268" s="16">
        <v>1</v>
      </c>
      <c r="N268" s="16">
        <v>1</v>
      </c>
      <c r="O268" s="16">
        <v>40000</v>
      </c>
      <c r="P268" s="16">
        <v>24</v>
      </c>
      <c r="Q268" s="16">
        <v>1630</v>
      </c>
      <c r="R268" s="16">
        <v>2677840</v>
      </c>
      <c r="S268" s="16">
        <v>4</v>
      </c>
      <c r="T268" s="16">
        <v>120</v>
      </c>
      <c r="U268" s="16">
        <v>180000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125</v>
      </c>
      <c r="D269" s="64">
        <f t="shared" si="7"/>
        <v>6</v>
      </c>
      <c r="E269" s="64">
        <v>189</v>
      </c>
      <c r="F269" s="64">
        <v>409591</v>
      </c>
      <c r="G269" s="64">
        <v>4</v>
      </c>
      <c r="H269" s="64">
        <v>12</v>
      </c>
      <c r="I269" s="64">
        <v>99193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2</v>
      </c>
      <c r="Q269" s="64">
        <v>159</v>
      </c>
      <c r="R269" s="64">
        <v>283398</v>
      </c>
      <c r="S269" s="64">
        <v>0</v>
      </c>
      <c r="T269" s="64">
        <v>18</v>
      </c>
      <c r="U269" s="64">
        <v>27000</v>
      </c>
    </row>
    <row r="270" spans="1:21" s="18" customFormat="1" ht="15.75" customHeight="1" x14ac:dyDescent="0.2">
      <c r="A270" s="92"/>
      <c r="B270" s="19" t="s">
        <v>211</v>
      </c>
      <c r="C270" s="42" t="s">
        <v>163</v>
      </c>
      <c r="D270" s="20">
        <f t="shared" si="7"/>
        <v>6</v>
      </c>
      <c r="E270" s="20">
        <v>189</v>
      </c>
      <c r="F270" s="20">
        <v>409591</v>
      </c>
      <c r="G270" s="20">
        <v>4</v>
      </c>
      <c r="H270" s="20">
        <v>12</v>
      </c>
      <c r="I270" s="20">
        <v>99193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2</v>
      </c>
      <c r="Q270" s="20">
        <v>159</v>
      </c>
      <c r="R270" s="20">
        <v>283398</v>
      </c>
      <c r="S270" s="20">
        <v>0</v>
      </c>
      <c r="T270" s="20">
        <v>18</v>
      </c>
      <c r="U270" s="20">
        <v>27000</v>
      </c>
    </row>
    <row r="271" spans="1:21" s="18" customFormat="1" ht="15.75" customHeight="1" x14ac:dyDescent="0.2">
      <c r="A271" s="92"/>
      <c r="B271" s="21" t="s">
        <v>248</v>
      </c>
      <c r="C271" s="42" t="s">
        <v>164</v>
      </c>
      <c r="D271" s="20">
        <f t="shared" si="7"/>
        <v>6</v>
      </c>
      <c r="E271" s="20">
        <v>189</v>
      </c>
      <c r="F271" s="20">
        <v>409591</v>
      </c>
      <c r="G271" s="20">
        <v>4</v>
      </c>
      <c r="H271" s="20">
        <v>12</v>
      </c>
      <c r="I271" s="20">
        <v>99193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2</v>
      </c>
      <c r="Q271" s="20">
        <v>159</v>
      </c>
      <c r="R271" s="20">
        <v>283398</v>
      </c>
      <c r="S271" s="20">
        <v>0</v>
      </c>
      <c r="T271" s="20">
        <v>18</v>
      </c>
      <c r="U271" s="20">
        <v>27000</v>
      </c>
    </row>
    <row r="272" spans="1:21" s="18" customFormat="1" ht="15.75" customHeight="1" x14ac:dyDescent="0.2">
      <c r="A272" s="92"/>
      <c r="B272" s="21" t="s">
        <v>212</v>
      </c>
      <c r="C272" s="42" t="s">
        <v>165</v>
      </c>
      <c r="D272" s="20">
        <f t="shared" si="7"/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166</v>
      </c>
      <c r="D273" s="20">
        <f t="shared" si="7"/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167</v>
      </c>
      <c r="D274" s="20">
        <f t="shared" si="7"/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125</v>
      </c>
      <c r="D275" s="64">
        <f t="shared" si="7"/>
        <v>108</v>
      </c>
      <c r="E275" s="64">
        <v>1815</v>
      </c>
      <c r="F275" s="64">
        <v>5001693</v>
      </c>
      <c r="G275" s="64">
        <v>81</v>
      </c>
      <c r="H275" s="64">
        <v>241</v>
      </c>
      <c r="I275" s="64">
        <v>2414251</v>
      </c>
      <c r="J275" s="64">
        <v>0</v>
      </c>
      <c r="K275" s="64">
        <v>0</v>
      </c>
      <c r="L275" s="64">
        <v>0</v>
      </c>
      <c r="M275" s="64">
        <v>1</v>
      </c>
      <c r="N275" s="64">
        <v>1</v>
      </c>
      <c r="O275" s="64">
        <v>40000</v>
      </c>
      <c r="P275" s="64">
        <v>22</v>
      </c>
      <c r="Q275" s="64">
        <v>1471</v>
      </c>
      <c r="R275" s="64">
        <v>2394442</v>
      </c>
      <c r="S275" s="64">
        <v>4</v>
      </c>
      <c r="T275" s="64">
        <v>102</v>
      </c>
      <c r="U275" s="64">
        <v>153000</v>
      </c>
    </row>
    <row r="276" spans="1:21" s="18" customFormat="1" ht="15.75" customHeight="1" x14ac:dyDescent="0.2">
      <c r="A276" s="76"/>
      <c r="B276" s="22" t="s">
        <v>211</v>
      </c>
      <c r="C276" s="23" t="s">
        <v>163</v>
      </c>
      <c r="D276" s="24">
        <f t="shared" si="7"/>
        <v>99</v>
      </c>
      <c r="E276" s="24">
        <v>1746</v>
      </c>
      <c r="F276" s="24">
        <v>4704483</v>
      </c>
      <c r="G276" s="24">
        <v>74</v>
      </c>
      <c r="H276" s="24">
        <v>220</v>
      </c>
      <c r="I276" s="24">
        <v>2204107</v>
      </c>
      <c r="J276" s="24">
        <v>0</v>
      </c>
      <c r="K276" s="24">
        <v>0</v>
      </c>
      <c r="L276" s="24">
        <v>0</v>
      </c>
      <c r="M276" s="24">
        <v>1</v>
      </c>
      <c r="N276" s="24">
        <v>1</v>
      </c>
      <c r="O276" s="24">
        <v>40000</v>
      </c>
      <c r="P276" s="24">
        <v>20</v>
      </c>
      <c r="Q276" s="24">
        <v>1428</v>
      </c>
      <c r="R276" s="24">
        <v>2314876</v>
      </c>
      <c r="S276" s="24">
        <v>4</v>
      </c>
      <c r="T276" s="24">
        <v>97</v>
      </c>
      <c r="U276" s="24">
        <v>145500</v>
      </c>
    </row>
    <row r="277" spans="1:21" s="18" customFormat="1" ht="15.75" customHeight="1" x14ac:dyDescent="0.2">
      <c r="A277" s="76"/>
      <c r="B277" s="21" t="s">
        <v>248</v>
      </c>
      <c r="C277" s="23" t="s">
        <v>164</v>
      </c>
      <c r="D277" s="24">
        <f t="shared" si="7"/>
        <v>99</v>
      </c>
      <c r="E277" s="24">
        <v>1746</v>
      </c>
      <c r="F277" s="24">
        <v>4704483</v>
      </c>
      <c r="G277" s="24">
        <v>74</v>
      </c>
      <c r="H277" s="24">
        <v>220</v>
      </c>
      <c r="I277" s="24">
        <v>2204107</v>
      </c>
      <c r="J277" s="24">
        <v>0</v>
      </c>
      <c r="K277" s="24">
        <v>0</v>
      </c>
      <c r="L277" s="24">
        <v>0</v>
      </c>
      <c r="M277" s="24">
        <v>1</v>
      </c>
      <c r="N277" s="24">
        <v>1</v>
      </c>
      <c r="O277" s="24">
        <v>40000</v>
      </c>
      <c r="P277" s="24">
        <v>20</v>
      </c>
      <c r="Q277" s="24">
        <v>1428</v>
      </c>
      <c r="R277" s="24">
        <v>2314876</v>
      </c>
      <c r="S277" s="24">
        <v>4</v>
      </c>
      <c r="T277" s="24">
        <v>97</v>
      </c>
      <c r="U277" s="24">
        <v>145500</v>
      </c>
    </row>
    <row r="278" spans="1:21" s="18" customFormat="1" ht="15.75" customHeight="1" x14ac:dyDescent="0.2">
      <c r="A278" s="76"/>
      <c r="B278" s="21" t="s">
        <v>212</v>
      </c>
      <c r="C278" s="23" t="s">
        <v>165</v>
      </c>
      <c r="D278" s="24">
        <f t="shared" si="7"/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166</v>
      </c>
      <c r="D279" s="24">
        <f t="shared" si="7"/>
        <v>8</v>
      </c>
      <c r="E279" s="24">
        <v>66</v>
      </c>
      <c r="F279" s="24">
        <v>267723</v>
      </c>
      <c r="G279" s="24">
        <v>6</v>
      </c>
      <c r="H279" s="24">
        <v>18</v>
      </c>
      <c r="I279" s="24">
        <v>180657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2</v>
      </c>
      <c r="Q279" s="24">
        <v>43</v>
      </c>
      <c r="R279" s="24">
        <v>79566</v>
      </c>
      <c r="S279" s="24">
        <v>0</v>
      </c>
      <c r="T279" s="24">
        <v>5</v>
      </c>
      <c r="U279" s="24">
        <v>7500</v>
      </c>
    </row>
    <row r="280" spans="1:21" s="18" customFormat="1" ht="15.75" customHeight="1" x14ac:dyDescent="0.2">
      <c r="A280" s="77"/>
      <c r="B280" s="25" t="s">
        <v>221</v>
      </c>
      <c r="C280" s="26" t="s">
        <v>167</v>
      </c>
      <c r="D280" s="27">
        <f t="shared" si="7"/>
        <v>1</v>
      </c>
      <c r="E280" s="27">
        <v>3</v>
      </c>
      <c r="F280" s="27">
        <v>29487</v>
      </c>
      <c r="G280" s="27">
        <v>1</v>
      </c>
      <c r="H280" s="27">
        <v>3</v>
      </c>
      <c r="I280" s="27">
        <v>29487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235</v>
      </c>
      <c r="B281" s="73"/>
      <c r="C281" s="15" t="s">
        <v>185</v>
      </c>
      <c r="D281" s="16">
        <f t="shared" ref="D281:D306" si="8">SUM(G281,J281,M281,P281,S281)</f>
        <v>123</v>
      </c>
      <c r="E281" s="16">
        <v>1251</v>
      </c>
      <c r="F281" s="16">
        <v>2203110</v>
      </c>
      <c r="G281" s="16">
        <v>12</v>
      </c>
      <c r="H281" s="16">
        <v>29</v>
      </c>
      <c r="I281" s="16">
        <v>234930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111</v>
      </c>
      <c r="Q281" s="16">
        <v>1219</v>
      </c>
      <c r="R281" s="16">
        <v>1963680</v>
      </c>
      <c r="S281" s="16">
        <v>0</v>
      </c>
      <c r="T281" s="16">
        <v>3</v>
      </c>
      <c r="U281" s="16">
        <v>4500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125</v>
      </c>
      <c r="D282" s="64">
        <f t="shared" si="8"/>
        <v>15</v>
      </c>
      <c r="E282" s="64">
        <v>150</v>
      </c>
      <c r="F282" s="64">
        <v>255044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15</v>
      </c>
      <c r="Q282" s="64">
        <v>150</v>
      </c>
      <c r="R282" s="64">
        <v>255044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92"/>
      <c r="B283" s="19" t="s">
        <v>211</v>
      </c>
      <c r="C283" s="42" t="s">
        <v>163</v>
      </c>
      <c r="D283" s="20">
        <f t="shared" si="8"/>
        <v>15</v>
      </c>
      <c r="E283" s="20">
        <v>150</v>
      </c>
      <c r="F283" s="20">
        <v>255044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15</v>
      </c>
      <c r="Q283" s="20">
        <v>150</v>
      </c>
      <c r="R283" s="20">
        <v>255044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92"/>
      <c r="B284" s="21" t="s">
        <v>248</v>
      </c>
      <c r="C284" s="42" t="s">
        <v>164</v>
      </c>
      <c r="D284" s="20">
        <f t="shared" si="8"/>
        <v>15</v>
      </c>
      <c r="E284" s="20">
        <v>150</v>
      </c>
      <c r="F284" s="20">
        <v>255044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15</v>
      </c>
      <c r="Q284" s="20">
        <v>150</v>
      </c>
      <c r="R284" s="20">
        <v>255044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92"/>
      <c r="B285" s="21" t="s">
        <v>212</v>
      </c>
      <c r="C285" s="42" t="s">
        <v>165</v>
      </c>
      <c r="D285" s="20">
        <f t="shared" si="8"/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166</v>
      </c>
      <c r="D286" s="20">
        <f t="shared" si="8"/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167</v>
      </c>
      <c r="D287" s="20">
        <f t="shared" si="8"/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125</v>
      </c>
      <c r="D288" s="64">
        <f t="shared" si="8"/>
        <v>108</v>
      </c>
      <c r="E288" s="64">
        <v>1101</v>
      </c>
      <c r="F288" s="64">
        <v>1948066</v>
      </c>
      <c r="G288" s="64">
        <v>12</v>
      </c>
      <c r="H288" s="64">
        <v>29</v>
      </c>
      <c r="I288" s="64">
        <v>234930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96</v>
      </c>
      <c r="Q288" s="64">
        <v>1069</v>
      </c>
      <c r="R288" s="64">
        <v>1708636</v>
      </c>
      <c r="S288" s="64">
        <v>0</v>
      </c>
      <c r="T288" s="64">
        <v>3</v>
      </c>
      <c r="U288" s="64">
        <v>4500</v>
      </c>
    </row>
    <row r="289" spans="1:21" s="18" customFormat="1" ht="15.75" customHeight="1" x14ac:dyDescent="0.2">
      <c r="A289" s="76"/>
      <c r="B289" s="22" t="s">
        <v>211</v>
      </c>
      <c r="C289" s="23" t="s">
        <v>163</v>
      </c>
      <c r="D289" s="24">
        <f t="shared" si="8"/>
        <v>80</v>
      </c>
      <c r="E289" s="24">
        <v>814</v>
      </c>
      <c r="F289" s="24">
        <v>1491292</v>
      </c>
      <c r="G289" s="24">
        <v>10</v>
      </c>
      <c r="H289" s="24">
        <v>23</v>
      </c>
      <c r="I289" s="24">
        <v>184776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70</v>
      </c>
      <c r="Q289" s="24">
        <v>788</v>
      </c>
      <c r="R289" s="24">
        <v>1302016</v>
      </c>
      <c r="S289" s="24">
        <v>0</v>
      </c>
      <c r="T289" s="24">
        <v>3</v>
      </c>
      <c r="U289" s="24">
        <v>4500</v>
      </c>
    </row>
    <row r="290" spans="1:21" s="18" customFormat="1" ht="15.75" customHeight="1" x14ac:dyDescent="0.2">
      <c r="A290" s="76"/>
      <c r="B290" s="21" t="s">
        <v>248</v>
      </c>
      <c r="C290" s="23" t="s">
        <v>164</v>
      </c>
      <c r="D290" s="24">
        <f t="shared" si="8"/>
        <v>75</v>
      </c>
      <c r="E290" s="24">
        <v>594</v>
      </c>
      <c r="F290" s="24">
        <v>1106308</v>
      </c>
      <c r="G290" s="24">
        <v>10</v>
      </c>
      <c r="H290" s="24">
        <v>23</v>
      </c>
      <c r="I290" s="24">
        <v>184776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65</v>
      </c>
      <c r="Q290" s="24">
        <v>568</v>
      </c>
      <c r="R290" s="24">
        <v>917032</v>
      </c>
      <c r="S290" s="24">
        <v>0</v>
      </c>
      <c r="T290" s="24">
        <v>3</v>
      </c>
      <c r="U290" s="24">
        <v>4500</v>
      </c>
    </row>
    <row r="291" spans="1:21" s="18" customFormat="1" ht="15.75" customHeight="1" x14ac:dyDescent="0.2">
      <c r="A291" s="76"/>
      <c r="B291" s="21" t="s">
        <v>212</v>
      </c>
      <c r="C291" s="23" t="s">
        <v>165</v>
      </c>
      <c r="D291" s="24">
        <f t="shared" si="8"/>
        <v>5</v>
      </c>
      <c r="E291" s="24">
        <v>220</v>
      </c>
      <c r="F291" s="24">
        <v>384984</v>
      </c>
      <c r="G291" s="24">
        <v>0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5</v>
      </c>
      <c r="Q291" s="24">
        <v>220</v>
      </c>
      <c r="R291" s="24">
        <v>384984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166</v>
      </c>
      <c r="D292" s="24">
        <f t="shared" si="8"/>
        <v>18</v>
      </c>
      <c r="E292" s="24">
        <v>201</v>
      </c>
      <c r="F292" s="24">
        <v>287004</v>
      </c>
      <c r="G292" s="24">
        <v>0</v>
      </c>
      <c r="H292" s="24">
        <v>0</v>
      </c>
      <c r="I292" s="24">
        <v>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18</v>
      </c>
      <c r="Q292" s="24">
        <v>201</v>
      </c>
      <c r="R292" s="24">
        <v>287004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167</v>
      </c>
      <c r="D293" s="27">
        <f t="shared" si="8"/>
        <v>10</v>
      </c>
      <c r="E293" s="27">
        <v>86</v>
      </c>
      <c r="F293" s="27">
        <v>169770</v>
      </c>
      <c r="G293" s="27">
        <v>2</v>
      </c>
      <c r="H293" s="27">
        <v>6</v>
      </c>
      <c r="I293" s="27">
        <v>50154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8</v>
      </c>
      <c r="Q293" s="27">
        <v>80</v>
      </c>
      <c r="R293" s="27">
        <v>119616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236</v>
      </c>
      <c r="B294" s="73"/>
      <c r="C294" s="15" t="s">
        <v>186</v>
      </c>
      <c r="D294" s="16">
        <f t="shared" si="8"/>
        <v>45</v>
      </c>
      <c r="E294" s="16">
        <v>488</v>
      </c>
      <c r="F294" s="16">
        <v>893574</v>
      </c>
      <c r="G294" s="16">
        <v>1</v>
      </c>
      <c r="H294" s="16">
        <v>3</v>
      </c>
      <c r="I294" s="16">
        <v>26394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44</v>
      </c>
      <c r="Q294" s="16">
        <v>485</v>
      </c>
      <c r="R294" s="16">
        <v>867180</v>
      </c>
      <c r="S294" s="16">
        <v>0</v>
      </c>
      <c r="T294" s="16">
        <v>0</v>
      </c>
      <c r="U294" s="16">
        <v>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125</v>
      </c>
      <c r="D295" s="64">
        <f t="shared" si="8"/>
        <v>7</v>
      </c>
      <c r="E295" s="64">
        <v>84</v>
      </c>
      <c r="F295" s="64">
        <v>150192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7</v>
      </c>
      <c r="Q295" s="64">
        <v>84</v>
      </c>
      <c r="R295" s="64">
        <v>150192</v>
      </c>
      <c r="S295" s="64">
        <v>0</v>
      </c>
      <c r="T295" s="64">
        <v>0</v>
      </c>
      <c r="U295" s="64">
        <v>0</v>
      </c>
    </row>
    <row r="296" spans="1:21" s="18" customFormat="1" ht="15.75" customHeight="1" x14ac:dyDescent="0.2">
      <c r="A296" s="92"/>
      <c r="B296" s="19" t="s">
        <v>211</v>
      </c>
      <c r="C296" s="42" t="s">
        <v>163</v>
      </c>
      <c r="D296" s="20">
        <f t="shared" si="8"/>
        <v>7</v>
      </c>
      <c r="E296" s="20">
        <v>84</v>
      </c>
      <c r="F296" s="20">
        <v>150192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7</v>
      </c>
      <c r="Q296" s="20">
        <v>84</v>
      </c>
      <c r="R296" s="20">
        <v>150192</v>
      </c>
      <c r="S296" s="20">
        <v>0</v>
      </c>
      <c r="T296" s="20">
        <v>0</v>
      </c>
      <c r="U296" s="20">
        <v>0</v>
      </c>
    </row>
    <row r="297" spans="1:21" s="18" customFormat="1" ht="15.75" customHeight="1" x14ac:dyDescent="0.2">
      <c r="A297" s="92"/>
      <c r="B297" s="21" t="s">
        <v>248</v>
      </c>
      <c r="C297" s="42" t="s">
        <v>164</v>
      </c>
      <c r="D297" s="20">
        <f t="shared" si="8"/>
        <v>7</v>
      </c>
      <c r="E297" s="20">
        <v>84</v>
      </c>
      <c r="F297" s="20">
        <v>150192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7</v>
      </c>
      <c r="Q297" s="20">
        <v>84</v>
      </c>
      <c r="R297" s="20">
        <v>150192</v>
      </c>
      <c r="S297" s="20">
        <v>0</v>
      </c>
      <c r="T297" s="20">
        <v>0</v>
      </c>
      <c r="U297" s="20">
        <v>0</v>
      </c>
    </row>
    <row r="298" spans="1:21" s="18" customFormat="1" ht="15.75" customHeight="1" x14ac:dyDescent="0.2">
      <c r="A298" s="92"/>
      <c r="B298" s="21" t="s">
        <v>212</v>
      </c>
      <c r="C298" s="42" t="s">
        <v>165</v>
      </c>
      <c r="D298" s="20">
        <f t="shared" si="8"/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166</v>
      </c>
      <c r="D299" s="20">
        <f t="shared" si="8"/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167</v>
      </c>
      <c r="D300" s="20">
        <f t="shared" si="8"/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125</v>
      </c>
      <c r="D301" s="64">
        <f t="shared" si="8"/>
        <v>38</v>
      </c>
      <c r="E301" s="64">
        <v>404</v>
      </c>
      <c r="F301" s="64">
        <v>743382</v>
      </c>
      <c r="G301" s="64">
        <v>1</v>
      </c>
      <c r="H301" s="64">
        <v>3</v>
      </c>
      <c r="I301" s="64">
        <v>26394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37</v>
      </c>
      <c r="Q301" s="64">
        <v>401</v>
      </c>
      <c r="R301" s="64">
        <v>716988</v>
      </c>
      <c r="S301" s="64">
        <v>0</v>
      </c>
      <c r="T301" s="64">
        <v>0</v>
      </c>
      <c r="U301" s="64">
        <v>0</v>
      </c>
    </row>
    <row r="302" spans="1:21" s="18" customFormat="1" ht="15.75" customHeight="1" x14ac:dyDescent="0.2">
      <c r="A302" s="76"/>
      <c r="B302" s="22" t="s">
        <v>211</v>
      </c>
      <c r="C302" s="23" t="s">
        <v>163</v>
      </c>
      <c r="D302" s="24">
        <f t="shared" si="8"/>
        <v>38</v>
      </c>
      <c r="E302" s="24">
        <v>404</v>
      </c>
      <c r="F302" s="24">
        <v>743382</v>
      </c>
      <c r="G302" s="24">
        <v>1</v>
      </c>
      <c r="H302" s="24">
        <v>3</v>
      </c>
      <c r="I302" s="24">
        <v>26394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37</v>
      </c>
      <c r="Q302" s="24">
        <v>401</v>
      </c>
      <c r="R302" s="24">
        <v>716988</v>
      </c>
      <c r="S302" s="24">
        <v>0</v>
      </c>
      <c r="T302" s="24">
        <v>0</v>
      </c>
      <c r="U302" s="24">
        <v>0</v>
      </c>
    </row>
    <row r="303" spans="1:21" s="18" customFormat="1" ht="15.75" customHeight="1" x14ac:dyDescent="0.2">
      <c r="A303" s="76"/>
      <c r="B303" s="21" t="s">
        <v>248</v>
      </c>
      <c r="C303" s="23" t="s">
        <v>164</v>
      </c>
      <c r="D303" s="24">
        <f t="shared" si="8"/>
        <v>33</v>
      </c>
      <c r="E303" s="24">
        <v>344</v>
      </c>
      <c r="F303" s="24">
        <v>636102</v>
      </c>
      <c r="G303" s="24">
        <v>1</v>
      </c>
      <c r="H303" s="24">
        <v>3</v>
      </c>
      <c r="I303" s="24">
        <v>26394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32</v>
      </c>
      <c r="Q303" s="24">
        <v>341</v>
      </c>
      <c r="R303" s="24">
        <v>609708</v>
      </c>
      <c r="S303" s="24">
        <v>0</v>
      </c>
      <c r="T303" s="24">
        <v>0</v>
      </c>
      <c r="U303" s="24">
        <v>0</v>
      </c>
    </row>
    <row r="304" spans="1:21" s="18" customFormat="1" ht="15.75" customHeight="1" x14ac:dyDescent="0.2">
      <c r="A304" s="76"/>
      <c r="B304" s="21" t="s">
        <v>212</v>
      </c>
      <c r="C304" s="23" t="s">
        <v>165</v>
      </c>
      <c r="D304" s="24">
        <f t="shared" si="8"/>
        <v>5</v>
      </c>
      <c r="E304" s="24">
        <v>60</v>
      </c>
      <c r="F304" s="24">
        <v>107280</v>
      </c>
      <c r="G304" s="24">
        <v>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5</v>
      </c>
      <c r="Q304" s="24">
        <v>60</v>
      </c>
      <c r="R304" s="24">
        <v>107280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166</v>
      </c>
      <c r="D305" s="24">
        <f t="shared" si="8"/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167</v>
      </c>
      <c r="D306" s="27">
        <f t="shared" si="8"/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s="18" customFormat="1" ht="15.75" customHeight="1" x14ac:dyDescent="0.2">
      <c r="A307" s="28" t="s">
        <v>335</v>
      </c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s="18" customFormat="1" ht="15.75" customHeight="1" x14ac:dyDescent="0.2">
      <c r="A308" s="18" t="s">
        <v>91</v>
      </c>
    </row>
    <row r="309" spans="1:21" s="18" customFormat="1" ht="15.75" customHeight="1" x14ac:dyDescent="0.2"/>
    <row r="310" spans="1:21" s="18" customFormat="1" ht="15.75" customHeight="1" x14ac:dyDescent="0.2"/>
    <row r="311" spans="1:21" s="18" customFormat="1" ht="15.75" customHeight="1" x14ac:dyDescent="0.2"/>
    <row r="312" spans="1:21" s="18" customFormat="1" ht="15.75" customHeight="1" x14ac:dyDescent="0.2"/>
    <row r="313" spans="1:21" s="18" customFormat="1" ht="15.75" customHeight="1" x14ac:dyDescent="0.2"/>
    <row r="314" spans="1:21" s="18" customFormat="1" ht="15.75" customHeight="1" x14ac:dyDescent="0.2"/>
    <row r="315" spans="1:21" s="18" customFormat="1" ht="15.75" customHeight="1" x14ac:dyDescent="0.2"/>
    <row r="316" spans="1:21" s="18" customFormat="1" ht="15.75" customHeight="1" x14ac:dyDescent="0.2"/>
  </sheetData>
  <mergeCells count="83">
    <mergeCell ref="S4:U4"/>
    <mergeCell ref="B2:C2"/>
    <mergeCell ref="A4:C7"/>
    <mergeCell ref="D4:F4"/>
    <mergeCell ref="G4:I4"/>
    <mergeCell ref="J4:L4"/>
    <mergeCell ref="S5:U5"/>
    <mergeCell ref="D5:F5"/>
    <mergeCell ref="G5:I5"/>
    <mergeCell ref="J5:L5"/>
    <mergeCell ref="M5:O5"/>
    <mergeCell ref="P5:R5"/>
    <mergeCell ref="M4:O4"/>
    <mergeCell ref="P4:R4"/>
    <mergeCell ref="A8:B8"/>
    <mergeCell ref="A86:B86"/>
    <mergeCell ref="A9:A14"/>
    <mergeCell ref="A15:A20"/>
    <mergeCell ref="A21:B21"/>
    <mergeCell ref="A22:A27"/>
    <mergeCell ref="A67:A72"/>
    <mergeCell ref="A113:A118"/>
    <mergeCell ref="A28:A33"/>
    <mergeCell ref="A99:B99"/>
    <mergeCell ref="A100:A105"/>
    <mergeCell ref="A106:A111"/>
    <mergeCell ref="A34:B34"/>
    <mergeCell ref="A35:A40"/>
    <mergeCell ref="A41:A46"/>
    <mergeCell ref="A47:B47"/>
    <mergeCell ref="A48:A53"/>
    <mergeCell ref="A54:A59"/>
    <mergeCell ref="A112:B112"/>
    <mergeCell ref="A87:A92"/>
    <mergeCell ref="A93:A98"/>
    <mergeCell ref="A80:A85"/>
    <mergeCell ref="A74:A79"/>
    <mergeCell ref="A151:B151"/>
    <mergeCell ref="A126:A131"/>
    <mergeCell ref="A132:A137"/>
    <mergeCell ref="A125:B125"/>
    <mergeCell ref="A119:A124"/>
    <mergeCell ref="A138:B138"/>
    <mergeCell ref="A139:A144"/>
    <mergeCell ref="A145:A150"/>
    <mergeCell ref="A203:B203"/>
    <mergeCell ref="A204:A209"/>
    <mergeCell ref="A210:A215"/>
    <mergeCell ref="A152:A157"/>
    <mergeCell ref="A158:A163"/>
    <mergeCell ref="A164:B164"/>
    <mergeCell ref="A165:A170"/>
    <mergeCell ref="A178:A183"/>
    <mergeCell ref="A184:A189"/>
    <mergeCell ref="A171:A176"/>
    <mergeCell ref="A177:B177"/>
    <mergeCell ref="A301:A306"/>
    <mergeCell ref="A281:B281"/>
    <mergeCell ref="A294:B294"/>
    <mergeCell ref="A295:A300"/>
    <mergeCell ref="A282:A287"/>
    <mergeCell ref="A288:A293"/>
    <mergeCell ref="A256:A261"/>
    <mergeCell ref="A223:A228"/>
    <mergeCell ref="A229:B229"/>
    <mergeCell ref="A230:A235"/>
    <mergeCell ref="A243:A248"/>
    <mergeCell ref="A268:B268"/>
    <mergeCell ref="A269:A274"/>
    <mergeCell ref="A275:A280"/>
    <mergeCell ref="A60:B60"/>
    <mergeCell ref="A61:A66"/>
    <mergeCell ref="A242:B242"/>
    <mergeCell ref="A73:B73"/>
    <mergeCell ref="A249:A254"/>
    <mergeCell ref="A236:A241"/>
    <mergeCell ref="A190:B190"/>
    <mergeCell ref="A191:A196"/>
    <mergeCell ref="A197:A202"/>
    <mergeCell ref="A262:A267"/>
    <mergeCell ref="A216:B216"/>
    <mergeCell ref="A217:A222"/>
    <mergeCell ref="A255:B25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347"/>
  <sheetViews>
    <sheetView zoomScaleNormal="100" workbookViewId="0">
      <pane xSplit="3" ySplit="8" topLeftCell="D31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336</v>
      </c>
    </row>
    <row r="4" spans="1:21" s="3" customFormat="1" ht="13.5" customHeight="1" x14ac:dyDescent="0.2">
      <c r="A4" s="87" t="s">
        <v>331</v>
      </c>
      <c r="B4" s="88"/>
      <c r="C4" s="88"/>
      <c r="D4" s="79" t="s">
        <v>296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82</v>
      </c>
      <c r="E5" s="82"/>
      <c r="F5" s="83"/>
      <c r="G5" s="84" t="s">
        <v>254</v>
      </c>
      <c r="H5" s="85"/>
      <c r="I5" s="86"/>
      <c r="J5" s="81" t="s">
        <v>84</v>
      </c>
      <c r="K5" s="82"/>
      <c r="L5" s="83"/>
      <c r="M5" s="84" t="s">
        <v>255</v>
      </c>
      <c r="N5" s="85"/>
      <c r="O5" s="86"/>
      <c r="P5" s="84" t="s">
        <v>256</v>
      </c>
      <c r="Q5" s="85"/>
      <c r="R5" s="86"/>
      <c r="S5" s="84" t="s">
        <v>257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88</v>
      </c>
      <c r="E7" s="5" t="s">
        <v>258</v>
      </c>
      <c r="F7" s="5" t="s">
        <v>90</v>
      </c>
      <c r="G7" s="14" t="s">
        <v>88</v>
      </c>
      <c r="H7" s="14" t="s">
        <v>258</v>
      </c>
      <c r="I7" s="14" t="s">
        <v>90</v>
      </c>
      <c r="J7" s="14" t="s">
        <v>88</v>
      </c>
      <c r="K7" s="14" t="s">
        <v>258</v>
      </c>
      <c r="L7" s="14" t="s">
        <v>90</v>
      </c>
      <c r="M7" s="14" t="s">
        <v>88</v>
      </c>
      <c r="N7" s="14" t="s">
        <v>258</v>
      </c>
      <c r="O7" s="14" t="s">
        <v>90</v>
      </c>
      <c r="P7" s="14" t="s">
        <v>88</v>
      </c>
      <c r="Q7" s="14" t="s">
        <v>258</v>
      </c>
      <c r="R7" s="14" t="s">
        <v>90</v>
      </c>
      <c r="S7" s="14" t="s">
        <v>88</v>
      </c>
      <c r="T7" s="14" t="s">
        <v>258</v>
      </c>
      <c r="U7" s="41" t="s">
        <v>90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f>SUM(G8,J8,M8,P8,S8)</f>
        <v>21701</v>
      </c>
      <c r="E8" s="16">
        <v>188433</v>
      </c>
      <c r="F8" s="16">
        <v>478608664</v>
      </c>
      <c r="G8" s="16">
        <v>6082</v>
      </c>
      <c r="H8" s="16">
        <v>16687</v>
      </c>
      <c r="I8" s="16">
        <v>169126839</v>
      </c>
      <c r="J8" s="16">
        <v>257</v>
      </c>
      <c r="K8" s="16">
        <v>1033</v>
      </c>
      <c r="L8" s="16">
        <v>721457</v>
      </c>
      <c r="M8" s="16">
        <v>150</v>
      </c>
      <c r="N8" s="16">
        <v>150</v>
      </c>
      <c r="O8" s="16">
        <v>7362500</v>
      </c>
      <c r="P8" s="16">
        <v>14806</v>
      </c>
      <c r="Q8" s="16">
        <v>162102</v>
      </c>
      <c r="R8" s="16">
        <v>280421752</v>
      </c>
      <c r="S8" s="16">
        <v>406</v>
      </c>
      <c r="T8" s="16">
        <v>8461</v>
      </c>
      <c r="U8" s="16">
        <v>20976116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f t="shared" ref="D9:D59" si="0">SUM(G9,J9,M9,P9,S9)</f>
        <v>2629</v>
      </c>
      <c r="E9" s="64">
        <v>28229</v>
      </c>
      <c r="F9" s="64">
        <v>62458124</v>
      </c>
      <c r="G9" s="64">
        <v>531</v>
      </c>
      <c r="H9" s="64">
        <v>1507</v>
      </c>
      <c r="I9" s="64">
        <v>14608857</v>
      </c>
      <c r="J9" s="64">
        <v>16</v>
      </c>
      <c r="K9" s="64">
        <v>66</v>
      </c>
      <c r="L9" s="64">
        <v>157005</v>
      </c>
      <c r="M9" s="64">
        <v>0</v>
      </c>
      <c r="N9" s="64">
        <v>0</v>
      </c>
      <c r="O9" s="64">
        <v>0</v>
      </c>
      <c r="P9" s="64">
        <v>1878</v>
      </c>
      <c r="Q9" s="64">
        <v>24747</v>
      </c>
      <c r="R9" s="64">
        <v>42864650</v>
      </c>
      <c r="S9" s="64">
        <v>204</v>
      </c>
      <c r="T9" s="64">
        <v>1909</v>
      </c>
      <c r="U9" s="64">
        <v>4827612</v>
      </c>
    </row>
    <row r="10" spans="1:21" s="18" customFormat="1" ht="15.75" customHeight="1" x14ac:dyDescent="0.2">
      <c r="A10" s="92"/>
      <c r="B10" s="19" t="s">
        <v>211</v>
      </c>
      <c r="C10" s="42" t="s">
        <v>163</v>
      </c>
      <c r="D10" s="20">
        <f t="shared" si="0"/>
        <v>2598</v>
      </c>
      <c r="E10" s="20">
        <v>27984</v>
      </c>
      <c r="F10" s="20">
        <v>61762447</v>
      </c>
      <c r="G10" s="20">
        <v>520</v>
      </c>
      <c r="H10" s="20">
        <v>1474</v>
      </c>
      <c r="I10" s="20">
        <v>14284500</v>
      </c>
      <c r="J10" s="20">
        <v>16</v>
      </c>
      <c r="K10" s="20">
        <v>66</v>
      </c>
      <c r="L10" s="20">
        <v>157005</v>
      </c>
      <c r="M10" s="20">
        <v>0</v>
      </c>
      <c r="N10" s="20">
        <v>0</v>
      </c>
      <c r="O10" s="20">
        <v>0</v>
      </c>
      <c r="P10" s="20">
        <v>1858</v>
      </c>
      <c r="Q10" s="20">
        <v>24535</v>
      </c>
      <c r="R10" s="20">
        <v>42493330</v>
      </c>
      <c r="S10" s="20">
        <v>204</v>
      </c>
      <c r="T10" s="20">
        <v>1909</v>
      </c>
      <c r="U10" s="20">
        <v>4827612</v>
      </c>
    </row>
    <row r="11" spans="1:21" s="18" customFormat="1" ht="15.75" customHeight="1" x14ac:dyDescent="0.2">
      <c r="A11" s="92"/>
      <c r="B11" s="21" t="s">
        <v>248</v>
      </c>
      <c r="C11" s="42" t="s">
        <v>164</v>
      </c>
      <c r="D11" s="20">
        <f t="shared" si="0"/>
        <v>2495</v>
      </c>
      <c r="E11" s="20">
        <v>27013</v>
      </c>
      <c r="F11" s="20">
        <v>59832808</v>
      </c>
      <c r="G11" s="20">
        <v>510</v>
      </c>
      <c r="H11" s="20">
        <v>1444</v>
      </c>
      <c r="I11" s="20">
        <v>13990331</v>
      </c>
      <c r="J11" s="20">
        <v>16</v>
      </c>
      <c r="K11" s="20">
        <v>66</v>
      </c>
      <c r="L11" s="20">
        <v>157005</v>
      </c>
      <c r="M11" s="20">
        <v>0</v>
      </c>
      <c r="N11" s="20">
        <v>0</v>
      </c>
      <c r="O11" s="20">
        <v>0</v>
      </c>
      <c r="P11" s="20">
        <v>1765</v>
      </c>
      <c r="Q11" s="20">
        <v>23599</v>
      </c>
      <c r="R11" s="20">
        <v>40865360</v>
      </c>
      <c r="S11" s="20">
        <v>204</v>
      </c>
      <c r="T11" s="20">
        <v>1904</v>
      </c>
      <c r="U11" s="20">
        <v>4820112</v>
      </c>
    </row>
    <row r="12" spans="1:21" s="18" customFormat="1" ht="15.75" customHeight="1" x14ac:dyDescent="0.2">
      <c r="A12" s="92"/>
      <c r="B12" s="21" t="s">
        <v>212</v>
      </c>
      <c r="C12" s="42" t="s">
        <v>165</v>
      </c>
      <c r="D12" s="20">
        <f t="shared" si="0"/>
        <v>103</v>
      </c>
      <c r="E12" s="20">
        <v>971</v>
      </c>
      <c r="F12" s="20">
        <v>1929639</v>
      </c>
      <c r="G12" s="20">
        <v>10</v>
      </c>
      <c r="H12" s="20">
        <v>30</v>
      </c>
      <c r="I12" s="20">
        <v>294169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93</v>
      </c>
      <c r="Q12" s="20">
        <v>936</v>
      </c>
      <c r="R12" s="20">
        <v>1627970</v>
      </c>
      <c r="S12" s="20">
        <v>0</v>
      </c>
      <c r="T12" s="20">
        <v>5</v>
      </c>
      <c r="U12" s="20">
        <v>7500</v>
      </c>
    </row>
    <row r="13" spans="1:21" s="18" customFormat="1" ht="15.75" customHeight="1" x14ac:dyDescent="0.2">
      <c r="A13" s="92"/>
      <c r="B13" s="19" t="s">
        <v>333</v>
      </c>
      <c r="C13" s="42" t="s">
        <v>166</v>
      </c>
      <c r="D13" s="20">
        <f t="shared" si="0"/>
        <v>19</v>
      </c>
      <c r="E13" s="20">
        <v>104</v>
      </c>
      <c r="F13" s="20">
        <v>301027</v>
      </c>
      <c r="G13" s="20">
        <v>5</v>
      </c>
      <c r="H13" s="20">
        <v>15</v>
      </c>
      <c r="I13" s="20">
        <v>147435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14</v>
      </c>
      <c r="Q13" s="20">
        <v>89</v>
      </c>
      <c r="R13" s="20">
        <v>153592</v>
      </c>
      <c r="S13" s="20">
        <v>0</v>
      </c>
      <c r="T13" s="20">
        <v>0</v>
      </c>
      <c r="U13" s="20">
        <v>0</v>
      </c>
    </row>
    <row r="14" spans="1:21" s="18" customFormat="1" ht="15.75" customHeight="1" x14ac:dyDescent="0.2">
      <c r="A14" s="92"/>
      <c r="B14" s="19" t="s">
        <v>221</v>
      </c>
      <c r="C14" s="42" t="s">
        <v>167</v>
      </c>
      <c r="D14" s="20">
        <f t="shared" si="0"/>
        <v>12</v>
      </c>
      <c r="E14" s="20">
        <v>141</v>
      </c>
      <c r="F14" s="20">
        <v>394650</v>
      </c>
      <c r="G14" s="20">
        <v>6</v>
      </c>
      <c r="H14" s="20">
        <v>18</v>
      </c>
      <c r="I14" s="20">
        <v>176922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6</v>
      </c>
      <c r="Q14" s="20">
        <v>123</v>
      </c>
      <c r="R14" s="20">
        <v>217728</v>
      </c>
      <c r="S14" s="20">
        <v>0</v>
      </c>
      <c r="T14" s="20">
        <v>0</v>
      </c>
      <c r="U14" s="20">
        <v>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125</v>
      </c>
      <c r="D15" s="64">
        <f t="shared" si="0"/>
        <v>19072</v>
      </c>
      <c r="E15" s="64">
        <v>160204</v>
      </c>
      <c r="F15" s="64">
        <v>416150540</v>
      </c>
      <c r="G15" s="64">
        <v>5551</v>
      </c>
      <c r="H15" s="64">
        <v>15180</v>
      </c>
      <c r="I15" s="64">
        <v>154517982</v>
      </c>
      <c r="J15" s="64">
        <v>241</v>
      </c>
      <c r="K15" s="64">
        <v>967</v>
      </c>
      <c r="L15" s="64">
        <v>564452</v>
      </c>
      <c r="M15" s="64">
        <v>150</v>
      </c>
      <c r="N15" s="64">
        <v>150</v>
      </c>
      <c r="O15" s="64">
        <v>7362500</v>
      </c>
      <c r="P15" s="64">
        <v>12928</v>
      </c>
      <c r="Q15" s="64">
        <v>137355</v>
      </c>
      <c r="R15" s="64">
        <v>237557102</v>
      </c>
      <c r="S15" s="64">
        <v>202</v>
      </c>
      <c r="T15" s="64">
        <v>6552</v>
      </c>
      <c r="U15" s="64">
        <v>16148504</v>
      </c>
    </row>
    <row r="16" spans="1:21" s="18" customFormat="1" ht="15.75" customHeight="1" x14ac:dyDescent="0.2">
      <c r="A16" s="76"/>
      <c r="B16" s="22" t="s">
        <v>211</v>
      </c>
      <c r="C16" s="23" t="s">
        <v>163</v>
      </c>
      <c r="D16" s="24">
        <f t="shared" si="0"/>
        <v>18225</v>
      </c>
      <c r="E16" s="24">
        <v>154932</v>
      </c>
      <c r="F16" s="24">
        <v>399310536</v>
      </c>
      <c r="G16" s="24">
        <v>5253</v>
      </c>
      <c r="H16" s="24">
        <v>14377</v>
      </c>
      <c r="I16" s="24">
        <v>145952752</v>
      </c>
      <c r="J16" s="24">
        <v>233</v>
      </c>
      <c r="K16" s="24">
        <v>934</v>
      </c>
      <c r="L16" s="24">
        <v>557359</v>
      </c>
      <c r="M16" s="24">
        <v>135</v>
      </c>
      <c r="N16" s="24">
        <v>135</v>
      </c>
      <c r="O16" s="24">
        <v>6652500</v>
      </c>
      <c r="P16" s="24">
        <v>12431</v>
      </c>
      <c r="Q16" s="24">
        <v>133120</v>
      </c>
      <c r="R16" s="24">
        <v>230274821</v>
      </c>
      <c r="S16" s="24">
        <v>173</v>
      </c>
      <c r="T16" s="24">
        <v>6366</v>
      </c>
      <c r="U16" s="24">
        <v>15873104</v>
      </c>
    </row>
    <row r="17" spans="1:21" s="18" customFormat="1" ht="15.75" customHeight="1" x14ac:dyDescent="0.2">
      <c r="A17" s="76"/>
      <c r="B17" s="21" t="s">
        <v>248</v>
      </c>
      <c r="C17" s="23" t="s">
        <v>164</v>
      </c>
      <c r="D17" s="24">
        <f t="shared" si="0"/>
        <v>17380</v>
      </c>
      <c r="E17" s="24">
        <v>146631</v>
      </c>
      <c r="F17" s="24">
        <v>378295632</v>
      </c>
      <c r="G17" s="24">
        <v>4982</v>
      </c>
      <c r="H17" s="24">
        <v>13591</v>
      </c>
      <c r="I17" s="24">
        <v>137991429</v>
      </c>
      <c r="J17" s="24">
        <v>231</v>
      </c>
      <c r="K17" s="24">
        <v>932</v>
      </c>
      <c r="L17" s="24">
        <v>554546</v>
      </c>
      <c r="M17" s="24">
        <v>134</v>
      </c>
      <c r="N17" s="24">
        <v>134</v>
      </c>
      <c r="O17" s="24">
        <v>6602500</v>
      </c>
      <c r="P17" s="24">
        <v>11863</v>
      </c>
      <c r="Q17" s="24">
        <v>125624</v>
      </c>
      <c r="R17" s="24">
        <v>217298053</v>
      </c>
      <c r="S17" s="24">
        <v>170</v>
      </c>
      <c r="T17" s="24">
        <v>6350</v>
      </c>
      <c r="U17" s="24">
        <v>15849104</v>
      </c>
    </row>
    <row r="18" spans="1:21" s="18" customFormat="1" ht="15.75" customHeight="1" x14ac:dyDescent="0.2">
      <c r="A18" s="76"/>
      <c r="B18" s="21" t="s">
        <v>212</v>
      </c>
      <c r="C18" s="23" t="s">
        <v>165</v>
      </c>
      <c r="D18" s="24">
        <f t="shared" si="0"/>
        <v>845</v>
      </c>
      <c r="E18" s="24">
        <v>8301</v>
      </c>
      <c r="F18" s="24">
        <v>21014904</v>
      </c>
      <c r="G18" s="24">
        <v>271</v>
      </c>
      <c r="H18" s="24">
        <v>786</v>
      </c>
      <c r="I18" s="24">
        <v>7961323</v>
      </c>
      <c r="J18" s="24">
        <v>2</v>
      </c>
      <c r="K18" s="24">
        <v>2</v>
      </c>
      <c r="L18" s="24">
        <v>2813</v>
      </c>
      <c r="M18" s="24">
        <v>1</v>
      </c>
      <c r="N18" s="24">
        <v>1</v>
      </c>
      <c r="O18" s="24">
        <v>50000</v>
      </c>
      <c r="P18" s="24">
        <v>568</v>
      </c>
      <c r="Q18" s="24">
        <v>7496</v>
      </c>
      <c r="R18" s="24">
        <v>12976768</v>
      </c>
      <c r="S18" s="24">
        <v>3</v>
      </c>
      <c r="T18" s="24">
        <v>16</v>
      </c>
      <c r="U18" s="24">
        <v>24000</v>
      </c>
    </row>
    <row r="19" spans="1:21" s="18" customFormat="1" ht="15.75" customHeight="1" x14ac:dyDescent="0.2">
      <c r="A19" s="76"/>
      <c r="B19" s="22" t="s">
        <v>333</v>
      </c>
      <c r="C19" s="23" t="s">
        <v>166</v>
      </c>
      <c r="D19" s="24">
        <f t="shared" si="0"/>
        <v>402</v>
      </c>
      <c r="E19" s="24">
        <v>2402</v>
      </c>
      <c r="F19" s="24">
        <v>8425385</v>
      </c>
      <c r="G19" s="24">
        <v>163</v>
      </c>
      <c r="H19" s="24">
        <v>451</v>
      </c>
      <c r="I19" s="24">
        <v>4938966</v>
      </c>
      <c r="J19" s="24">
        <v>6</v>
      </c>
      <c r="K19" s="24">
        <v>29</v>
      </c>
      <c r="L19" s="24">
        <v>6643</v>
      </c>
      <c r="M19" s="24">
        <v>4</v>
      </c>
      <c r="N19" s="24">
        <v>4</v>
      </c>
      <c r="O19" s="24">
        <v>200000</v>
      </c>
      <c r="P19" s="24">
        <v>208</v>
      </c>
      <c r="Q19" s="24">
        <v>1792</v>
      </c>
      <c r="R19" s="24">
        <v>3091776</v>
      </c>
      <c r="S19" s="24">
        <v>21</v>
      </c>
      <c r="T19" s="24">
        <v>126</v>
      </c>
      <c r="U19" s="24">
        <v>188000</v>
      </c>
    </row>
    <row r="20" spans="1:21" s="18" customFormat="1" ht="15.75" customHeight="1" x14ac:dyDescent="0.2">
      <c r="A20" s="77"/>
      <c r="B20" s="25" t="s">
        <v>221</v>
      </c>
      <c r="C20" s="26" t="s">
        <v>167</v>
      </c>
      <c r="D20" s="27">
        <f t="shared" si="0"/>
        <v>445</v>
      </c>
      <c r="E20" s="27">
        <v>2870</v>
      </c>
      <c r="F20" s="27">
        <v>8414619</v>
      </c>
      <c r="G20" s="27">
        <v>135</v>
      </c>
      <c r="H20" s="27">
        <v>352</v>
      </c>
      <c r="I20" s="27">
        <v>3626264</v>
      </c>
      <c r="J20" s="27">
        <v>2</v>
      </c>
      <c r="K20" s="27">
        <v>4</v>
      </c>
      <c r="L20" s="27">
        <v>450</v>
      </c>
      <c r="M20" s="27">
        <v>11</v>
      </c>
      <c r="N20" s="27">
        <v>11</v>
      </c>
      <c r="O20" s="27">
        <v>510000</v>
      </c>
      <c r="P20" s="27">
        <v>289</v>
      </c>
      <c r="Q20" s="27">
        <v>2443</v>
      </c>
      <c r="R20" s="27">
        <v>4190505</v>
      </c>
      <c r="S20" s="27">
        <v>8</v>
      </c>
      <c r="T20" s="27">
        <v>60</v>
      </c>
      <c r="U20" s="27">
        <v>87400</v>
      </c>
    </row>
    <row r="21" spans="1:21" ht="15.75" customHeight="1" x14ac:dyDescent="0.2">
      <c r="A21" s="72" t="s">
        <v>310</v>
      </c>
      <c r="B21" s="73"/>
      <c r="C21" s="15" t="s">
        <v>187</v>
      </c>
      <c r="D21" s="16">
        <f t="shared" si="0"/>
        <v>1463</v>
      </c>
      <c r="E21" s="16">
        <v>7357</v>
      </c>
      <c r="F21" s="16">
        <v>39562696</v>
      </c>
      <c r="G21" s="16">
        <v>1049</v>
      </c>
      <c r="H21" s="16">
        <v>3134</v>
      </c>
      <c r="I21" s="16">
        <v>31935312</v>
      </c>
      <c r="J21" s="16">
        <v>2</v>
      </c>
      <c r="K21" s="16">
        <v>4</v>
      </c>
      <c r="L21" s="16">
        <v>4788</v>
      </c>
      <c r="M21" s="16">
        <v>31</v>
      </c>
      <c r="N21" s="16">
        <v>31</v>
      </c>
      <c r="O21" s="16">
        <v>1550000</v>
      </c>
      <c r="P21" s="16">
        <v>377</v>
      </c>
      <c r="Q21" s="16">
        <v>4105</v>
      </c>
      <c r="R21" s="16">
        <v>5948096</v>
      </c>
      <c r="S21" s="16">
        <v>4</v>
      </c>
      <c r="T21" s="16">
        <v>83</v>
      </c>
      <c r="U21" s="16">
        <v>124500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140</v>
      </c>
      <c r="D22" s="64">
        <f t="shared" si="0"/>
        <v>58</v>
      </c>
      <c r="E22" s="64">
        <v>203</v>
      </c>
      <c r="F22" s="64">
        <v>1628808</v>
      </c>
      <c r="G22" s="64">
        <v>55</v>
      </c>
      <c r="H22" s="64">
        <v>165</v>
      </c>
      <c r="I22" s="64">
        <v>1565880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2</v>
      </c>
      <c r="Q22" s="64">
        <v>26</v>
      </c>
      <c r="R22" s="64">
        <v>44928</v>
      </c>
      <c r="S22" s="64">
        <v>1</v>
      </c>
      <c r="T22" s="64">
        <v>12</v>
      </c>
      <c r="U22" s="64">
        <v>18000</v>
      </c>
    </row>
    <row r="23" spans="1:21" s="18" customFormat="1" ht="15.75" customHeight="1" x14ac:dyDescent="0.2">
      <c r="A23" s="92"/>
      <c r="B23" s="19" t="s">
        <v>211</v>
      </c>
      <c r="C23" s="42" t="s">
        <v>141</v>
      </c>
      <c r="D23" s="20">
        <f t="shared" si="0"/>
        <v>58</v>
      </c>
      <c r="E23" s="20">
        <v>203</v>
      </c>
      <c r="F23" s="20">
        <v>1628808</v>
      </c>
      <c r="G23" s="20">
        <v>55</v>
      </c>
      <c r="H23" s="20">
        <v>165</v>
      </c>
      <c r="I23" s="20">
        <v>1565880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2</v>
      </c>
      <c r="Q23" s="20">
        <v>26</v>
      </c>
      <c r="R23" s="20">
        <v>44928</v>
      </c>
      <c r="S23" s="20">
        <v>1</v>
      </c>
      <c r="T23" s="20">
        <v>12</v>
      </c>
      <c r="U23" s="20">
        <v>18000</v>
      </c>
    </row>
    <row r="24" spans="1:21" s="18" customFormat="1" ht="15.75" customHeight="1" x14ac:dyDescent="0.2">
      <c r="A24" s="92"/>
      <c r="B24" s="21" t="s">
        <v>248</v>
      </c>
      <c r="C24" s="42" t="s">
        <v>142</v>
      </c>
      <c r="D24" s="20">
        <f t="shared" si="0"/>
        <v>58</v>
      </c>
      <c r="E24" s="20">
        <v>203</v>
      </c>
      <c r="F24" s="20">
        <v>1628808</v>
      </c>
      <c r="G24" s="20">
        <v>55</v>
      </c>
      <c r="H24" s="20">
        <v>165</v>
      </c>
      <c r="I24" s="20">
        <v>1565880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2</v>
      </c>
      <c r="Q24" s="20">
        <v>26</v>
      </c>
      <c r="R24" s="20">
        <v>44928</v>
      </c>
      <c r="S24" s="20">
        <v>1</v>
      </c>
      <c r="T24" s="20">
        <v>12</v>
      </c>
      <c r="U24" s="20">
        <v>18000</v>
      </c>
    </row>
    <row r="25" spans="1:21" s="18" customFormat="1" ht="15.75" customHeight="1" x14ac:dyDescent="0.2">
      <c r="A25" s="92"/>
      <c r="B25" s="21" t="s">
        <v>212</v>
      </c>
      <c r="C25" s="42" t="s">
        <v>143</v>
      </c>
      <c r="D25" s="20">
        <f t="shared" si="0"/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144</v>
      </c>
      <c r="D26" s="20">
        <f t="shared" si="0"/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145</v>
      </c>
      <c r="D27" s="20">
        <f t="shared" si="0"/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140</v>
      </c>
      <c r="D28" s="64">
        <f t="shared" si="0"/>
        <v>1405</v>
      </c>
      <c r="E28" s="64">
        <v>7154</v>
      </c>
      <c r="F28" s="64">
        <v>37933888</v>
      </c>
      <c r="G28" s="64">
        <v>994</v>
      </c>
      <c r="H28" s="64">
        <v>2969</v>
      </c>
      <c r="I28" s="64">
        <v>30369432</v>
      </c>
      <c r="J28" s="64">
        <v>2</v>
      </c>
      <c r="K28" s="64">
        <v>4</v>
      </c>
      <c r="L28" s="64">
        <v>4788</v>
      </c>
      <c r="M28" s="64">
        <v>31</v>
      </c>
      <c r="N28" s="64">
        <v>31</v>
      </c>
      <c r="O28" s="64">
        <v>1550000</v>
      </c>
      <c r="P28" s="64">
        <v>375</v>
      </c>
      <c r="Q28" s="64">
        <v>4079</v>
      </c>
      <c r="R28" s="64">
        <v>5903168</v>
      </c>
      <c r="S28" s="64">
        <v>3</v>
      </c>
      <c r="T28" s="64">
        <v>71</v>
      </c>
      <c r="U28" s="64">
        <v>106500</v>
      </c>
    </row>
    <row r="29" spans="1:21" s="18" customFormat="1" ht="15.75" customHeight="1" x14ac:dyDescent="0.2">
      <c r="A29" s="76"/>
      <c r="B29" s="22" t="s">
        <v>211</v>
      </c>
      <c r="C29" s="23" t="s">
        <v>141</v>
      </c>
      <c r="D29" s="24">
        <f t="shared" si="0"/>
        <v>1366</v>
      </c>
      <c r="E29" s="24">
        <v>7019</v>
      </c>
      <c r="F29" s="24">
        <v>36609104</v>
      </c>
      <c r="G29" s="24">
        <v>962</v>
      </c>
      <c r="H29" s="24">
        <v>2873</v>
      </c>
      <c r="I29" s="24">
        <v>29353400</v>
      </c>
      <c r="J29" s="24">
        <v>2</v>
      </c>
      <c r="K29" s="24">
        <v>4</v>
      </c>
      <c r="L29" s="24">
        <v>4788</v>
      </c>
      <c r="M29" s="24">
        <v>26</v>
      </c>
      <c r="N29" s="24">
        <v>26</v>
      </c>
      <c r="O29" s="24">
        <v>1300000</v>
      </c>
      <c r="P29" s="24">
        <v>373</v>
      </c>
      <c r="Q29" s="24">
        <v>4045</v>
      </c>
      <c r="R29" s="24">
        <v>5844416</v>
      </c>
      <c r="S29" s="24">
        <v>3</v>
      </c>
      <c r="T29" s="24">
        <v>71</v>
      </c>
      <c r="U29" s="24">
        <v>106500</v>
      </c>
    </row>
    <row r="30" spans="1:21" s="18" customFormat="1" ht="15.75" customHeight="1" x14ac:dyDescent="0.2">
      <c r="A30" s="76"/>
      <c r="B30" s="21" t="s">
        <v>248</v>
      </c>
      <c r="C30" s="23" t="s">
        <v>142</v>
      </c>
      <c r="D30" s="24">
        <f t="shared" si="0"/>
        <v>1330</v>
      </c>
      <c r="E30" s="24">
        <v>6850</v>
      </c>
      <c r="F30" s="24">
        <v>35408656</v>
      </c>
      <c r="G30" s="24">
        <v>930</v>
      </c>
      <c r="H30" s="24">
        <v>2777</v>
      </c>
      <c r="I30" s="24">
        <v>28327368</v>
      </c>
      <c r="J30" s="24">
        <v>2</v>
      </c>
      <c r="K30" s="24">
        <v>4</v>
      </c>
      <c r="L30" s="24">
        <v>4788</v>
      </c>
      <c r="M30" s="24">
        <v>25</v>
      </c>
      <c r="N30" s="24">
        <v>25</v>
      </c>
      <c r="O30" s="24">
        <v>1250000</v>
      </c>
      <c r="P30" s="24">
        <v>370</v>
      </c>
      <c r="Q30" s="24">
        <v>3973</v>
      </c>
      <c r="R30" s="24">
        <v>5720000</v>
      </c>
      <c r="S30" s="24">
        <v>3</v>
      </c>
      <c r="T30" s="24">
        <v>71</v>
      </c>
      <c r="U30" s="24">
        <v>106500</v>
      </c>
    </row>
    <row r="31" spans="1:21" s="18" customFormat="1" ht="15.75" customHeight="1" x14ac:dyDescent="0.2">
      <c r="A31" s="76"/>
      <c r="B31" s="21" t="s">
        <v>212</v>
      </c>
      <c r="C31" s="23" t="s">
        <v>143</v>
      </c>
      <c r="D31" s="24">
        <f t="shared" si="0"/>
        <v>36</v>
      </c>
      <c r="E31" s="24">
        <v>169</v>
      </c>
      <c r="F31" s="24">
        <v>1200448</v>
      </c>
      <c r="G31" s="24">
        <v>32</v>
      </c>
      <c r="H31" s="24">
        <v>96</v>
      </c>
      <c r="I31" s="24">
        <v>1026032</v>
      </c>
      <c r="J31" s="24">
        <v>0</v>
      </c>
      <c r="K31" s="24">
        <v>0</v>
      </c>
      <c r="L31" s="24">
        <v>0</v>
      </c>
      <c r="M31" s="24">
        <v>1</v>
      </c>
      <c r="N31" s="24">
        <v>1</v>
      </c>
      <c r="O31" s="24">
        <v>50000</v>
      </c>
      <c r="P31" s="24">
        <v>3</v>
      </c>
      <c r="Q31" s="24">
        <v>72</v>
      </c>
      <c r="R31" s="24">
        <v>124416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144</v>
      </c>
      <c r="D32" s="24">
        <f t="shared" si="0"/>
        <v>29</v>
      </c>
      <c r="E32" s="24">
        <v>92</v>
      </c>
      <c r="F32" s="24">
        <v>999672</v>
      </c>
      <c r="G32" s="24">
        <v>24</v>
      </c>
      <c r="H32" s="24">
        <v>72</v>
      </c>
      <c r="I32" s="24">
        <v>772024</v>
      </c>
      <c r="J32" s="24">
        <v>0</v>
      </c>
      <c r="K32" s="24">
        <v>0</v>
      </c>
      <c r="L32" s="24">
        <v>0</v>
      </c>
      <c r="M32" s="24">
        <v>4</v>
      </c>
      <c r="N32" s="24">
        <v>4</v>
      </c>
      <c r="O32" s="24">
        <v>200000</v>
      </c>
      <c r="P32" s="24">
        <v>1</v>
      </c>
      <c r="Q32" s="24">
        <v>16</v>
      </c>
      <c r="R32" s="24">
        <v>27648</v>
      </c>
      <c r="S32" s="24">
        <v>0</v>
      </c>
      <c r="T32" s="24">
        <v>0</v>
      </c>
      <c r="U32" s="24">
        <v>0</v>
      </c>
    </row>
    <row r="33" spans="1:21" s="18" customFormat="1" ht="15.75" customHeight="1" x14ac:dyDescent="0.2">
      <c r="A33" s="77"/>
      <c r="B33" s="25" t="s">
        <v>221</v>
      </c>
      <c r="C33" s="26" t="s">
        <v>145</v>
      </c>
      <c r="D33" s="27">
        <f t="shared" si="0"/>
        <v>10</v>
      </c>
      <c r="E33" s="27">
        <v>43</v>
      </c>
      <c r="F33" s="27">
        <v>325112</v>
      </c>
      <c r="G33" s="27">
        <v>8</v>
      </c>
      <c r="H33" s="27">
        <v>24</v>
      </c>
      <c r="I33" s="27">
        <v>244008</v>
      </c>
      <c r="J33" s="27">
        <v>0</v>
      </c>
      <c r="K33" s="27">
        <v>0</v>
      </c>
      <c r="L33" s="27">
        <v>0</v>
      </c>
      <c r="M33" s="27">
        <v>1</v>
      </c>
      <c r="N33" s="27">
        <v>1</v>
      </c>
      <c r="O33" s="27">
        <v>50000</v>
      </c>
      <c r="P33" s="27">
        <v>1</v>
      </c>
      <c r="Q33" s="27">
        <v>18</v>
      </c>
      <c r="R33" s="27">
        <v>31104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220</v>
      </c>
      <c r="B34" s="73"/>
      <c r="C34" s="15" t="s">
        <v>146</v>
      </c>
      <c r="D34" s="16">
        <f t="shared" si="0"/>
        <v>281</v>
      </c>
      <c r="E34" s="16">
        <v>2529</v>
      </c>
      <c r="F34" s="16">
        <v>5838664</v>
      </c>
      <c r="G34" s="16">
        <v>63</v>
      </c>
      <c r="H34" s="16">
        <v>189</v>
      </c>
      <c r="I34" s="16">
        <v>1797023</v>
      </c>
      <c r="J34" s="16">
        <v>12</v>
      </c>
      <c r="K34" s="16">
        <v>13</v>
      </c>
      <c r="L34" s="16">
        <v>31093</v>
      </c>
      <c r="M34" s="16">
        <v>0</v>
      </c>
      <c r="N34" s="16">
        <v>0</v>
      </c>
      <c r="O34" s="16">
        <v>0</v>
      </c>
      <c r="P34" s="16">
        <v>196</v>
      </c>
      <c r="Q34" s="16">
        <v>2260</v>
      </c>
      <c r="R34" s="16">
        <v>3910048</v>
      </c>
      <c r="S34" s="16">
        <v>10</v>
      </c>
      <c r="T34" s="16">
        <v>67</v>
      </c>
      <c r="U34" s="16">
        <v>100500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140</v>
      </c>
      <c r="D35" s="64">
        <f t="shared" si="0"/>
        <v>7</v>
      </c>
      <c r="E35" s="64">
        <v>265</v>
      </c>
      <c r="F35" s="64">
        <v>543239</v>
      </c>
      <c r="G35" s="64">
        <v>4</v>
      </c>
      <c r="H35" s="64">
        <v>12</v>
      </c>
      <c r="I35" s="64">
        <v>109948</v>
      </c>
      <c r="J35" s="64">
        <v>3</v>
      </c>
      <c r="K35" s="64">
        <v>3</v>
      </c>
      <c r="L35" s="64">
        <v>7899</v>
      </c>
      <c r="M35" s="64">
        <v>0</v>
      </c>
      <c r="N35" s="64">
        <v>0</v>
      </c>
      <c r="O35" s="64">
        <v>0</v>
      </c>
      <c r="P35" s="64">
        <v>0</v>
      </c>
      <c r="Q35" s="64">
        <v>238</v>
      </c>
      <c r="R35" s="64">
        <v>407392</v>
      </c>
      <c r="S35" s="64">
        <v>0</v>
      </c>
      <c r="T35" s="64">
        <v>12</v>
      </c>
      <c r="U35" s="64">
        <v>18000</v>
      </c>
    </row>
    <row r="36" spans="1:21" s="18" customFormat="1" ht="15.75" customHeight="1" x14ac:dyDescent="0.2">
      <c r="A36" s="92"/>
      <c r="B36" s="19" t="s">
        <v>211</v>
      </c>
      <c r="C36" s="42" t="s">
        <v>141</v>
      </c>
      <c r="D36" s="20">
        <f t="shared" si="0"/>
        <v>6</v>
      </c>
      <c r="E36" s="20">
        <v>262</v>
      </c>
      <c r="F36" s="20">
        <v>513752</v>
      </c>
      <c r="G36" s="20">
        <v>3</v>
      </c>
      <c r="H36" s="20">
        <v>9</v>
      </c>
      <c r="I36" s="20">
        <v>80461</v>
      </c>
      <c r="J36" s="20">
        <v>3</v>
      </c>
      <c r="K36" s="20">
        <v>3</v>
      </c>
      <c r="L36" s="20">
        <v>7899</v>
      </c>
      <c r="M36" s="20">
        <v>0</v>
      </c>
      <c r="N36" s="20">
        <v>0</v>
      </c>
      <c r="O36" s="20">
        <v>0</v>
      </c>
      <c r="P36" s="20">
        <v>0</v>
      </c>
      <c r="Q36" s="20">
        <v>238</v>
      </c>
      <c r="R36" s="20">
        <v>407392</v>
      </c>
      <c r="S36" s="20">
        <v>0</v>
      </c>
      <c r="T36" s="20">
        <v>12</v>
      </c>
      <c r="U36" s="20">
        <v>18000</v>
      </c>
    </row>
    <row r="37" spans="1:21" s="18" customFormat="1" ht="15.75" customHeight="1" x14ac:dyDescent="0.2">
      <c r="A37" s="92"/>
      <c r="B37" s="21" t="s">
        <v>248</v>
      </c>
      <c r="C37" s="42" t="s">
        <v>142</v>
      </c>
      <c r="D37" s="20">
        <f t="shared" si="0"/>
        <v>6</v>
      </c>
      <c r="E37" s="20">
        <v>250</v>
      </c>
      <c r="F37" s="20">
        <v>493016</v>
      </c>
      <c r="G37" s="20">
        <v>3</v>
      </c>
      <c r="H37" s="20">
        <v>9</v>
      </c>
      <c r="I37" s="20">
        <v>80461</v>
      </c>
      <c r="J37" s="20">
        <v>3</v>
      </c>
      <c r="K37" s="20">
        <v>3</v>
      </c>
      <c r="L37" s="20">
        <v>7899</v>
      </c>
      <c r="M37" s="20">
        <v>0</v>
      </c>
      <c r="N37" s="20">
        <v>0</v>
      </c>
      <c r="O37" s="20">
        <v>0</v>
      </c>
      <c r="P37" s="20">
        <v>0</v>
      </c>
      <c r="Q37" s="20">
        <v>226</v>
      </c>
      <c r="R37" s="20">
        <v>386656</v>
      </c>
      <c r="S37" s="20">
        <v>0</v>
      </c>
      <c r="T37" s="20">
        <v>12</v>
      </c>
      <c r="U37" s="20">
        <v>18000</v>
      </c>
    </row>
    <row r="38" spans="1:21" s="18" customFormat="1" ht="15.75" customHeight="1" x14ac:dyDescent="0.2">
      <c r="A38" s="92"/>
      <c r="B38" s="21" t="s">
        <v>212</v>
      </c>
      <c r="C38" s="42" t="s">
        <v>143</v>
      </c>
      <c r="D38" s="20">
        <f t="shared" si="0"/>
        <v>0</v>
      </c>
      <c r="E38" s="20">
        <v>12</v>
      </c>
      <c r="F38" s="20">
        <v>20736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12</v>
      </c>
      <c r="R38" s="20">
        <v>20736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144</v>
      </c>
      <c r="D39" s="20">
        <f t="shared" si="0"/>
        <v>1</v>
      </c>
      <c r="E39" s="20">
        <v>3</v>
      </c>
      <c r="F39" s="20">
        <v>29487</v>
      </c>
      <c r="G39" s="20">
        <v>1</v>
      </c>
      <c r="H39" s="20">
        <v>3</v>
      </c>
      <c r="I39" s="20">
        <v>29487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145</v>
      </c>
      <c r="D40" s="20">
        <f t="shared" si="0"/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140</v>
      </c>
      <c r="D41" s="64">
        <f t="shared" si="0"/>
        <v>274</v>
      </c>
      <c r="E41" s="64">
        <v>2264</v>
      </c>
      <c r="F41" s="64">
        <v>5295425</v>
      </c>
      <c r="G41" s="64">
        <v>59</v>
      </c>
      <c r="H41" s="64">
        <v>177</v>
      </c>
      <c r="I41" s="64">
        <v>1687075</v>
      </c>
      <c r="J41" s="64">
        <v>9</v>
      </c>
      <c r="K41" s="64">
        <v>10</v>
      </c>
      <c r="L41" s="64">
        <v>23194</v>
      </c>
      <c r="M41" s="64">
        <v>0</v>
      </c>
      <c r="N41" s="64">
        <v>0</v>
      </c>
      <c r="O41" s="64">
        <v>0</v>
      </c>
      <c r="P41" s="64">
        <v>196</v>
      </c>
      <c r="Q41" s="64">
        <v>2022</v>
      </c>
      <c r="R41" s="64">
        <v>3502656</v>
      </c>
      <c r="S41" s="64">
        <v>10</v>
      </c>
      <c r="T41" s="64">
        <v>55</v>
      </c>
      <c r="U41" s="64">
        <v>82500</v>
      </c>
    </row>
    <row r="42" spans="1:21" s="18" customFormat="1" ht="15.75" customHeight="1" x14ac:dyDescent="0.2">
      <c r="A42" s="76"/>
      <c r="B42" s="22" t="s">
        <v>211</v>
      </c>
      <c r="C42" s="23" t="s">
        <v>141</v>
      </c>
      <c r="D42" s="24">
        <f t="shared" si="0"/>
        <v>272</v>
      </c>
      <c r="E42" s="24">
        <v>2216</v>
      </c>
      <c r="F42" s="24">
        <v>5163875</v>
      </c>
      <c r="G42" s="24">
        <v>57</v>
      </c>
      <c r="H42" s="24">
        <v>171</v>
      </c>
      <c r="I42" s="24">
        <v>1628101</v>
      </c>
      <c r="J42" s="24">
        <v>9</v>
      </c>
      <c r="K42" s="24">
        <v>10</v>
      </c>
      <c r="L42" s="24">
        <v>23194</v>
      </c>
      <c r="M42" s="24">
        <v>0</v>
      </c>
      <c r="N42" s="24">
        <v>0</v>
      </c>
      <c r="O42" s="24">
        <v>0</v>
      </c>
      <c r="P42" s="24">
        <v>196</v>
      </c>
      <c r="Q42" s="24">
        <v>1980</v>
      </c>
      <c r="R42" s="24">
        <v>3430080</v>
      </c>
      <c r="S42" s="24">
        <v>10</v>
      </c>
      <c r="T42" s="24">
        <v>55</v>
      </c>
      <c r="U42" s="24">
        <v>82500</v>
      </c>
    </row>
    <row r="43" spans="1:21" s="18" customFormat="1" ht="15.75" customHeight="1" x14ac:dyDescent="0.2">
      <c r="A43" s="76"/>
      <c r="B43" s="21" t="s">
        <v>248</v>
      </c>
      <c r="C43" s="23" t="s">
        <v>142</v>
      </c>
      <c r="D43" s="24">
        <f t="shared" si="0"/>
        <v>255</v>
      </c>
      <c r="E43" s="24">
        <v>2137</v>
      </c>
      <c r="F43" s="24">
        <v>5004428</v>
      </c>
      <c r="G43" s="24">
        <v>56</v>
      </c>
      <c r="H43" s="24">
        <v>168</v>
      </c>
      <c r="I43" s="24">
        <v>1598614</v>
      </c>
      <c r="J43" s="24">
        <v>9</v>
      </c>
      <c r="K43" s="24">
        <v>10</v>
      </c>
      <c r="L43" s="24">
        <v>23194</v>
      </c>
      <c r="M43" s="24">
        <v>0</v>
      </c>
      <c r="N43" s="24">
        <v>0</v>
      </c>
      <c r="O43" s="24">
        <v>0</v>
      </c>
      <c r="P43" s="24">
        <v>182</v>
      </c>
      <c r="Q43" s="24">
        <v>1910</v>
      </c>
      <c r="R43" s="24">
        <v>3309120</v>
      </c>
      <c r="S43" s="24">
        <v>8</v>
      </c>
      <c r="T43" s="24">
        <v>49</v>
      </c>
      <c r="U43" s="24">
        <v>73500</v>
      </c>
    </row>
    <row r="44" spans="1:21" s="18" customFormat="1" ht="15.75" customHeight="1" x14ac:dyDescent="0.2">
      <c r="A44" s="76"/>
      <c r="B44" s="21" t="s">
        <v>212</v>
      </c>
      <c r="C44" s="23" t="s">
        <v>143</v>
      </c>
      <c r="D44" s="24">
        <f t="shared" si="0"/>
        <v>17</v>
      </c>
      <c r="E44" s="24">
        <v>79</v>
      </c>
      <c r="F44" s="24">
        <v>159447</v>
      </c>
      <c r="G44" s="24">
        <v>1</v>
      </c>
      <c r="H44" s="24">
        <v>3</v>
      </c>
      <c r="I44" s="24">
        <v>29487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14</v>
      </c>
      <c r="Q44" s="24">
        <v>70</v>
      </c>
      <c r="R44" s="24">
        <v>120960</v>
      </c>
      <c r="S44" s="24">
        <v>2</v>
      </c>
      <c r="T44" s="24">
        <v>6</v>
      </c>
      <c r="U44" s="24">
        <v>9000</v>
      </c>
    </row>
    <row r="45" spans="1:21" s="18" customFormat="1" ht="15.75" customHeight="1" x14ac:dyDescent="0.2">
      <c r="A45" s="76"/>
      <c r="B45" s="22" t="s">
        <v>333</v>
      </c>
      <c r="C45" s="23" t="s">
        <v>144</v>
      </c>
      <c r="D45" s="24">
        <f t="shared" si="0"/>
        <v>0</v>
      </c>
      <c r="E45" s="24">
        <v>12</v>
      </c>
      <c r="F45" s="24">
        <v>20736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12</v>
      </c>
      <c r="R45" s="24">
        <v>20736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145</v>
      </c>
      <c r="D46" s="27">
        <f t="shared" si="0"/>
        <v>2</v>
      </c>
      <c r="E46" s="27">
        <v>36</v>
      </c>
      <c r="F46" s="27">
        <v>110814</v>
      </c>
      <c r="G46" s="27">
        <v>2</v>
      </c>
      <c r="H46" s="27">
        <v>6</v>
      </c>
      <c r="I46" s="27">
        <v>58974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30</v>
      </c>
      <c r="R46" s="27">
        <v>51840</v>
      </c>
      <c r="S46" s="27">
        <v>0</v>
      </c>
      <c r="T46" s="27">
        <v>0</v>
      </c>
      <c r="U46" s="27">
        <v>0</v>
      </c>
    </row>
    <row r="47" spans="1:21" ht="15.75" customHeight="1" x14ac:dyDescent="0.2">
      <c r="A47" s="72" t="s">
        <v>301</v>
      </c>
      <c r="B47" s="73"/>
      <c r="C47" s="15" t="s">
        <v>147</v>
      </c>
      <c r="D47" s="16">
        <f t="shared" si="0"/>
        <v>2070</v>
      </c>
      <c r="E47" s="16">
        <v>19513</v>
      </c>
      <c r="F47" s="16">
        <v>40326479</v>
      </c>
      <c r="G47" s="16">
        <v>328</v>
      </c>
      <c r="H47" s="16">
        <v>820</v>
      </c>
      <c r="I47" s="16">
        <v>8058375</v>
      </c>
      <c r="J47" s="16">
        <v>2</v>
      </c>
      <c r="K47" s="16">
        <v>2</v>
      </c>
      <c r="L47" s="16">
        <v>7880</v>
      </c>
      <c r="M47" s="16">
        <v>0</v>
      </c>
      <c r="N47" s="16">
        <v>0</v>
      </c>
      <c r="O47" s="16">
        <v>0</v>
      </c>
      <c r="P47" s="16">
        <v>1724</v>
      </c>
      <c r="Q47" s="16">
        <v>18419</v>
      </c>
      <c r="R47" s="16">
        <v>31852224</v>
      </c>
      <c r="S47" s="16">
        <v>16</v>
      </c>
      <c r="T47" s="16">
        <v>272</v>
      </c>
      <c r="U47" s="16">
        <v>408000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140</v>
      </c>
      <c r="D48" s="64">
        <f t="shared" si="0"/>
        <v>142</v>
      </c>
      <c r="E48" s="64">
        <v>3172</v>
      </c>
      <c r="F48" s="64">
        <v>5858769</v>
      </c>
      <c r="G48" s="64">
        <v>15</v>
      </c>
      <c r="H48" s="64">
        <v>44</v>
      </c>
      <c r="I48" s="64">
        <v>436305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127</v>
      </c>
      <c r="Q48" s="64">
        <v>3128</v>
      </c>
      <c r="R48" s="64">
        <v>5422464</v>
      </c>
      <c r="S48" s="64">
        <v>0</v>
      </c>
      <c r="T48" s="64">
        <v>0</v>
      </c>
      <c r="U48" s="64">
        <v>0</v>
      </c>
    </row>
    <row r="49" spans="1:21" s="18" customFormat="1" ht="15.75" customHeight="1" x14ac:dyDescent="0.2">
      <c r="A49" s="92"/>
      <c r="B49" s="19" t="s">
        <v>211</v>
      </c>
      <c r="C49" s="42" t="s">
        <v>141</v>
      </c>
      <c r="D49" s="20">
        <f t="shared" si="0"/>
        <v>142</v>
      </c>
      <c r="E49" s="20">
        <v>3114</v>
      </c>
      <c r="F49" s="20">
        <v>5753361</v>
      </c>
      <c r="G49" s="20">
        <v>15</v>
      </c>
      <c r="H49" s="20">
        <v>44</v>
      </c>
      <c r="I49" s="20">
        <v>436305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127</v>
      </c>
      <c r="Q49" s="20">
        <v>3070</v>
      </c>
      <c r="R49" s="20">
        <v>5317056</v>
      </c>
      <c r="S49" s="20">
        <v>0</v>
      </c>
      <c r="T49" s="20">
        <v>0</v>
      </c>
      <c r="U49" s="20">
        <v>0</v>
      </c>
    </row>
    <row r="50" spans="1:21" s="18" customFormat="1" ht="15.75" customHeight="1" x14ac:dyDescent="0.2">
      <c r="A50" s="92"/>
      <c r="B50" s="21" t="s">
        <v>248</v>
      </c>
      <c r="C50" s="42" t="s">
        <v>142</v>
      </c>
      <c r="D50" s="20">
        <f t="shared" si="0"/>
        <v>141</v>
      </c>
      <c r="E50" s="20">
        <v>3018</v>
      </c>
      <c r="F50" s="20">
        <v>5587473</v>
      </c>
      <c r="G50" s="20">
        <v>15</v>
      </c>
      <c r="H50" s="20">
        <v>44</v>
      </c>
      <c r="I50" s="20">
        <v>436305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126</v>
      </c>
      <c r="Q50" s="20">
        <v>2974</v>
      </c>
      <c r="R50" s="20">
        <v>5151168</v>
      </c>
      <c r="S50" s="20">
        <v>0</v>
      </c>
      <c r="T50" s="20">
        <v>0</v>
      </c>
      <c r="U50" s="20">
        <v>0</v>
      </c>
    </row>
    <row r="51" spans="1:21" s="18" customFormat="1" ht="15.75" customHeight="1" x14ac:dyDescent="0.2">
      <c r="A51" s="92"/>
      <c r="B51" s="21" t="s">
        <v>212</v>
      </c>
      <c r="C51" s="42" t="s">
        <v>143</v>
      </c>
      <c r="D51" s="20">
        <f t="shared" si="0"/>
        <v>1</v>
      </c>
      <c r="E51" s="20">
        <v>96</v>
      </c>
      <c r="F51" s="20">
        <v>165888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96</v>
      </c>
      <c r="R51" s="20">
        <v>165888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144</v>
      </c>
      <c r="D52" s="20">
        <f t="shared" si="0"/>
        <v>0</v>
      </c>
      <c r="E52" s="20">
        <v>15</v>
      </c>
      <c r="F52" s="20">
        <v>25920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15</v>
      </c>
      <c r="R52" s="20">
        <v>25920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92"/>
      <c r="B53" s="19" t="s">
        <v>221</v>
      </c>
      <c r="C53" s="42" t="s">
        <v>145</v>
      </c>
      <c r="D53" s="20">
        <f t="shared" si="0"/>
        <v>0</v>
      </c>
      <c r="E53" s="20">
        <v>43</v>
      </c>
      <c r="F53" s="20">
        <v>79488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43</v>
      </c>
      <c r="R53" s="20">
        <v>79488</v>
      </c>
      <c r="S53" s="20">
        <v>0</v>
      </c>
      <c r="T53" s="20">
        <v>0</v>
      </c>
      <c r="U53" s="20">
        <v>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140</v>
      </c>
      <c r="D54" s="64">
        <f t="shared" si="0"/>
        <v>1928</v>
      </c>
      <c r="E54" s="64">
        <v>16341</v>
      </c>
      <c r="F54" s="64">
        <v>34467710</v>
      </c>
      <c r="G54" s="64">
        <v>313</v>
      </c>
      <c r="H54" s="64">
        <v>776</v>
      </c>
      <c r="I54" s="64">
        <v>7622070</v>
      </c>
      <c r="J54" s="64">
        <v>2</v>
      </c>
      <c r="K54" s="64">
        <v>2</v>
      </c>
      <c r="L54" s="64">
        <v>7880</v>
      </c>
      <c r="M54" s="64">
        <v>0</v>
      </c>
      <c r="N54" s="64">
        <v>0</v>
      </c>
      <c r="O54" s="64">
        <v>0</v>
      </c>
      <c r="P54" s="64">
        <v>1597</v>
      </c>
      <c r="Q54" s="64">
        <v>15291</v>
      </c>
      <c r="R54" s="64">
        <v>26429760</v>
      </c>
      <c r="S54" s="64">
        <v>16</v>
      </c>
      <c r="T54" s="64">
        <v>272</v>
      </c>
      <c r="U54" s="64">
        <v>408000</v>
      </c>
    </row>
    <row r="55" spans="1:21" s="18" customFormat="1" ht="15.75" customHeight="1" x14ac:dyDescent="0.2">
      <c r="A55" s="76"/>
      <c r="B55" s="22" t="s">
        <v>211</v>
      </c>
      <c r="C55" s="23" t="s">
        <v>141</v>
      </c>
      <c r="D55" s="24">
        <f t="shared" si="0"/>
        <v>1867</v>
      </c>
      <c r="E55" s="24">
        <v>15888</v>
      </c>
      <c r="F55" s="24">
        <v>33455883</v>
      </c>
      <c r="G55" s="24">
        <v>302</v>
      </c>
      <c r="H55" s="24">
        <v>748</v>
      </c>
      <c r="I55" s="24">
        <v>7346371</v>
      </c>
      <c r="J55" s="24">
        <v>2</v>
      </c>
      <c r="K55" s="24">
        <v>2</v>
      </c>
      <c r="L55" s="24">
        <v>7880</v>
      </c>
      <c r="M55" s="24">
        <v>0</v>
      </c>
      <c r="N55" s="24">
        <v>0</v>
      </c>
      <c r="O55" s="24">
        <v>0</v>
      </c>
      <c r="P55" s="24">
        <v>1547</v>
      </c>
      <c r="Q55" s="24">
        <v>14866</v>
      </c>
      <c r="R55" s="24">
        <v>25693632</v>
      </c>
      <c r="S55" s="24">
        <v>16</v>
      </c>
      <c r="T55" s="24">
        <v>272</v>
      </c>
      <c r="U55" s="24">
        <v>408000</v>
      </c>
    </row>
    <row r="56" spans="1:21" s="18" customFormat="1" ht="15.75" customHeight="1" x14ac:dyDescent="0.2">
      <c r="A56" s="76"/>
      <c r="B56" s="21" t="s">
        <v>248</v>
      </c>
      <c r="C56" s="23" t="s">
        <v>142</v>
      </c>
      <c r="D56" s="24">
        <f t="shared" si="0"/>
        <v>1728</v>
      </c>
      <c r="E56" s="24">
        <v>14857</v>
      </c>
      <c r="F56" s="24">
        <v>31022090</v>
      </c>
      <c r="G56" s="24">
        <v>272</v>
      </c>
      <c r="H56" s="24">
        <v>668</v>
      </c>
      <c r="I56" s="24">
        <v>6555906</v>
      </c>
      <c r="J56" s="24">
        <v>2</v>
      </c>
      <c r="K56" s="24">
        <v>2</v>
      </c>
      <c r="L56" s="24">
        <v>7880</v>
      </c>
      <c r="M56" s="24">
        <v>0</v>
      </c>
      <c r="N56" s="24">
        <v>0</v>
      </c>
      <c r="O56" s="24">
        <v>0</v>
      </c>
      <c r="P56" s="24">
        <v>1438</v>
      </c>
      <c r="Q56" s="24">
        <v>13915</v>
      </c>
      <c r="R56" s="24">
        <v>24050304</v>
      </c>
      <c r="S56" s="24">
        <v>16</v>
      </c>
      <c r="T56" s="24">
        <v>272</v>
      </c>
      <c r="U56" s="24">
        <v>408000</v>
      </c>
    </row>
    <row r="57" spans="1:21" s="18" customFormat="1" ht="15.75" customHeight="1" x14ac:dyDescent="0.2">
      <c r="A57" s="76"/>
      <c r="B57" s="21" t="s">
        <v>212</v>
      </c>
      <c r="C57" s="23" t="s">
        <v>143</v>
      </c>
      <c r="D57" s="24">
        <f t="shared" si="0"/>
        <v>139</v>
      </c>
      <c r="E57" s="24">
        <v>1031</v>
      </c>
      <c r="F57" s="24">
        <v>2433793</v>
      </c>
      <c r="G57" s="24">
        <v>30</v>
      </c>
      <c r="H57" s="24">
        <v>80</v>
      </c>
      <c r="I57" s="24">
        <v>790465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109</v>
      </c>
      <c r="Q57" s="24">
        <v>951</v>
      </c>
      <c r="R57" s="24">
        <v>1643328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333</v>
      </c>
      <c r="C58" s="23" t="s">
        <v>144</v>
      </c>
      <c r="D58" s="24">
        <f t="shared" si="0"/>
        <v>11</v>
      </c>
      <c r="E58" s="24">
        <v>73</v>
      </c>
      <c r="F58" s="24">
        <v>190952</v>
      </c>
      <c r="G58" s="24">
        <v>3</v>
      </c>
      <c r="H58" s="24">
        <v>8</v>
      </c>
      <c r="I58" s="24">
        <v>78632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8</v>
      </c>
      <c r="Q58" s="24">
        <v>65</v>
      </c>
      <c r="R58" s="24">
        <v>112320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145</v>
      </c>
      <c r="D59" s="27">
        <f t="shared" si="0"/>
        <v>50</v>
      </c>
      <c r="E59" s="27">
        <v>380</v>
      </c>
      <c r="F59" s="27">
        <v>820875</v>
      </c>
      <c r="G59" s="27">
        <v>8</v>
      </c>
      <c r="H59" s="27">
        <v>20</v>
      </c>
      <c r="I59" s="27">
        <v>197067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42</v>
      </c>
      <c r="Q59" s="27">
        <v>360</v>
      </c>
      <c r="R59" s="27">
        <v>623808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2" t="s">
        <v>222</v>
      </c>
      <c r="B60" s="73"/>
      <c r="C60" s="15" t="s">
        <v>148</v>
      </c>
      <c r="D60" s="16">
        <f t="shared" ref="D60:D123" si="1">SUM(G60,J60,M60,P60,S60)</f>
        <v>259</v>
      </c>
      <c r="E60" s="16">
        <v>2221</v>
      </c>
      <c r="F60" s="16">
        <v>5273496</v>
      </c>
      <c r="G60" s="16">
        <v>56</v>
      </c>
      <c r="H60" s="16">
        <v>168</v>
      </c>
      <c r="I60" s="16">
        <v>1639272</v>
      </c>
      <c r="J60" s="16">
        <v>1</v>
      </c>
      <c r="K60" s="16">
        <v>1</v>
      </c>
      <c r="L60" s="16">
        <v>120000</v>
      </c>
      <c r="M60" s="16">
        <v>0</v>
      </c>
      <c r="N60" s="16">
        <v>0</v>
      </c>
      <c r="O60" s="16">
        <v>0</v>
      </c>
      <c r="P60" s="16">
        <v>202</v>
      </c>
      <c r="Q60" s="16">
        <v>2052</v>
      </c>
      <c r="R60" s="16">
        <v>3514224</v>
      </c>
      <c r="S60" s="16">
        <v>0</v>
      </c>
      <c r="T60" s="16">
        <v>0</v>
      </c>
      <c r="U60" s="16">
        <v>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140</v>
      </c>
      <c r="D61" s="64">
        <f t="shared" si="1"/>
        <v>22</v>
      </c>
      <c r="E61" s="64">
        <v>174</v>
      </c>
      <c r="F61" s="64">
        <v>413787</v>
      </c>
      <c r="G61" s="64">
        <v>5</v>
      </c>
      <c r="H61" s="64">
        <v>15</v>
      </c>
      <c r="I61" s="64">
        <v>147435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17</v>
      </c>
      <c r="Q61" s="64">
        <v>159</v>
      </c>
      <c r="R61" s="64">
        <v>266352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92"/>
      <c r="B62" s="19" t="s">
        <v>211</v>
      </c>
      <c r="C62" s="42" t="s">
        <v>141</v>
      </c>
      <c r="D62" s="20">
        <f t="shared" si="1"/>
        <v>22</v>
      </c>
      <c r="E62" s="20">
        <v>174</v>
      </c>
      <c r="F62" s="20">
        <v>413787</v>
      </c>
      <c r="G62" s="20">
        <v>5</v>
      </c>
      <c r="H62" s="20">
        <v>15</v>
      </c>
      <c r="I62" s="20">
        <v>147435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17</v>
      </c>
      <c r="Q62" s="20">
        <v>159</v>
      </c>
      <c r="R62" s="20">
        <v>266352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92"/>
      <c r="B63" s="21" t="s">
        <v>248</v>
      </c>
      <c r="C63" s="42" t="s">
        <v>142</v>
      </c>
      <c r="D63" s="20">
        <f t="shared" si="1"/>
        <v>22</v>
      </c>
      <c r="E63" s="20">
        <v>174</v>
      </c>
      <c r="F63" s="20">
        <v>413787</v>
      </c>
      <c r="G63" s="20">
        <v>5</v>
      </c>
      <c r="H63" s="20">
        <v>15</v>
      </c>
      <c r="I63" s="20">
        <v>147435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17</v>
      </c>
      <c r="Q63" s="20">
        <v>159</v>
      </c>
      <c r="R63" s="20">
        <v>266352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92"/>
      <c r="B64" s="21" t="s">
        <v>212</v>
      </c>
      <c r="C64" s="42" t="s">
        <v>143</v>
      </c>
      <c r="D64" s="20">
        <f t="shared" si="1"/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144</v>
      </c>
      <c r="D65" s="20">
        <f t="shared" si="1"/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145</v>
      </c>
      <c r="D66" s="20">
        <f t="shared" si="1"/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140</v>
      </c>
      <c r="D67" s="64">
        <f t="shared" si="1"/>
        <v>237</v>
      </c>
      <c r="E67" s="64">
        <v>2047</v>
      </c>
      <c r="F67" s="64">
        <v>4859709</v>
      </c>
      <c r="G67" s="64">
        <v>51</v>
      </c>
      <c r="H67" s="64">
        <v>153</v>
      </c>
      <c r="I67" s="64">
        <v>1491837</v>
      </c>
      <c r="J67" s="64">
        <v>1</v>
      </c>
      <c r="K67" s="64">
        <v>1</v>
      </c>
      <c r="L67" s="64">
        <v>120000</v>
      </c>
      <c r="M67" s="64">
        <v>0</v>
      </c>
      <c r="N67" s="64">
        <v>0</v>
      </c>
      <c r="O67" s="64">
        <v>0</v>
      </c>
      <c r="P67" s="64">
        <v>185</v>
      </c>
      <c r="Q67" s="64">
        <v>1893</v>
      </c>
      <c r="R67" s="64">
        <v>3247872</v>
      </c>
      <c r="S67" s="64">
        <v>0</v>
      </c>
      <c r="T67" s="64">
        <v>0</v>
      </c>
      <c r="U67" s="64">
        <v>0</v>
      </c>
    </row>
    <row r="68" spans="1:21" s="18" customFormat="1" ht="15.75" customHeight="1" x14ac:dyDescent="0.2">
      <c r="A68" s="76"/>
      <c r="B68" s="22" t="s">
        <v>211</v>
      </c>
      <c r="C68" s="23" t="s">
        <v>141</v>
      </c>
      <c r="D68" s="24">
        <f t="shared" si="1"/>
        <v>189</v>
      </c>
      <c r="E68" s="24">
        <v>1632</v>
      </c>
      <c r="F68" s="24">
        <v>3972468</v>
      </c>
      <c r="G68" s="24">
        <v>44</v>
      </c>
      <c r="H68" s="24">
        <v>132</v>
      </c>
      <c r="I68" s="24">
        <v>1285428</v>
      </c>
      <c r="J68" s="24">
        <v>1</v>
      </c>
      <c r="K68" s="24">
        <v>1</v>
      </c>
      <c r="L68" s="24">
        <v>120000</v>
      </c>
      <c r="M68" s="24">
        <v>0</v>
      </c>
      <c r="N68" s="24">
        <v>0</v>
      </c>
      <c r="O68" s="24">
        <v>0</v>
      </c>
      <c r="P68" s="24">
        <v>144</v>
      </c>
      <c r="Q68" s="24">
        <v>1499</v>
      </c>
      <c r="R68" s="24">
        <v>2567040</v>
      </c>
      <c r="S68" s="24">
        <v>0</v>
      </c>
      <c r="T68" s="24">
        <v>0</v>
      </c>
      <c r="U68" s="24">
        <v>0</v>
      </c>
    </row>
    <row r="69" spans="1:21" s="18" customFormat="1" ht="15.75" customHeight="1" x14ac:dyDescent="0.2">
      <c r="A69" s="76"/>
      <c r="B69" s="21" t="s">
        <v>248</v>
      </c>
      <c r="C69" s="23" t="s">
        <v>142</v>
      </c>
      <c r="D69" s="24">
        <f t="shared" si="1"/>
        <v>170</v>
      </c>
      <c r="E69" s="24">
        <v>1469</v>
      </c>
      <c r="F69" s="24">
        <v>3617895</v>
      </c>
      <c r="G69" s="24">
        <v>41</v>
      </c>
      <c r="H69" s="24">
        <v>123</v>
      </c>
      <c r="I69" s="24">
        <v>1196967</v>
      </c>
      <c r="J69" s="24">
        <v>1</v>
      </c>
      <c r="K69" s="24">
        <v>1</v>
      </c>
      <c r="L69" s="24">
        <v>120000</v>
      </c>
      <c r="M69" s="24">
        <v>0</v>
      </c>
      <c r="N69" s="24">
        <v>0</v>
      </c>
      <c r="O69" s="24">
        <v>0</v>
      </c>
      <c r="P69" s="24">
        <v>128</v>
      </c>
      <c r="Q69" s="24">
        <v>1345</v>
      </c>
      <c r="R69" s="24">
        <v>2300928</v>
      </c>
      <c r="S69" s="24">
        <v>0</v>
      </c>
      <c r="T69" s="24">
        <v>0</v>
      </c>
      <c r="U69" s="24">
        <v>0</v>
      </c>
    </row>
    <row r="70" spans="1:21" s="18" customFormat="1" ht="15.75" customHeight="1" x14ac:dyDescent="0.2">
      <c r="A70" s="76"/>
      <c r="B70" s="21" t="s">
        <v>212</v>
      </c>
      <c r="C70" s="23" t="s">
        <v>143</v>
      </c>
      <c r="D70" s="24">
        <f t="shared" si="1"/>
        <v>19</v>
      </c>
      <c r="E70" s="24">
        <v>163</v>
      </c>
      <c r="F70" s="24">
        <v>354573</v>
      </c>
      <c r="G70" s="24">
        <v>3</v>
      </c>
      <c r="H70" s="24">
        <v>9</v>
      </c>
      <c r="I70" s="24">
        <v>88461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16</v>
      </c>
      <c r="Q70" s="24">
        <v>154</v>
      </c>
      <c r="R70" s="24">
        <v>266112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144</v>
      </c>
      <c r="D71" s="24">
        <f t="shared" si="1"/>
        <v>22</v>
      </c>
      <c r="E71" s="24">
        <v>167</v>
      </c>
      <c r="F71" s="24">
        <v>361485</v>
      </c>
      <c r="G71" s="24">
        <v>3</v>
      </c>
      <c r="H71" s="24">
        <v>9</v>
      </c>
      <c r="I71" s="24">
        <v>88461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19</v>
      </c>
      <c r="Q71" s="24">
        <v>158</v>
      </c>
      <c r="R71" s="24">
        <v>273024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145</v>
      </c>
      <c r="D72" s="27">
        <f t="shared" si="1"/>
        <v>26</v>
      </c>
      <c r="E72" s="27">
        <v>248</v>
      </c>
      <c r="F72" s="27">
        <v>525756</v>
      </c>
      <c r="G72" s="27">
        <v>4</v>
      </c>
      <c r="H72" s="27">
        <v>12</v>
      </c>
      <c r="I72" s="27">
        <v>117948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22</v>
      </c>
      <c r="Q72" s="27">
        <v>236</v>
      </c>
      <c r="R72" s="27">
        <v>407808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223</v>
      </c>
      <c r="B73" s="73"/>
      <c r="C73" s="15" t="s">
        <v>149</v>
      </c>
      <c r="D73" s="16">
        <f t="shared" si="1"/>
        <v>1047</v>
      </c>
      <c r="E73" s="16">
        <v>10062</v>
      </c>
      <c r="F73" s="16">
        <v>20824867</v>
      </c>
      <c r="G73" s="16">
        <v>159</v>
      </c>
      <c r="H73" s="16">
        <v>464</v>
      </c>
      <c r="I73" s="16">
        <v>4452894</v>
      </c>
      <c r="J73" s="16">
        <v>3</v>
      </c>
      <c r="K73" s="16">
        <v>10</v>
      </c>
      <c r="L73" s="16">
        <v>61086</v>
      </c>
      <c r="M73" s="16">
        <v>0</v>
      </c>
      <c r="N73" s="16">
        <v>0</v>
      </c>
      <c r="O73" s="16">
        <v>0</v>
      </c>
      <c r="P73" s="16">
        <v>870</v>
      </c>
      <c r="Q73" s="16">
        <v>9439</v>
      </c>
      <c r="R73" s="16">
        <v>16087387</v>
      </c>
      <c r="S73" s="16">
        <v>15</v>
      </c>
      <c r="T73" s="16">
        <v>149</v>
      </c>
      <c r="U73" s="16">
        <v>223500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140</v>
      </c>
      <c r="D74" s="64">
        <f t="shared" si="1"/>
        <v>80</v>
      </c>
      <c r="E74" s="64">
        <v>735</v>
      </c>
      <c r="F74" s="64">
        <v>1197305</v>
      </c>
      <c r="G74" s="64">
        <v>7</v>
      </c>
      <c r="H74" s="64">
        <v>19</v>
      </c>
      <c r="I74" s="64">
        <v>186751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72</v>
      </c>
      <c r="Q74" s="64">
        <v>708</v>
      </c>
      <c r="R74" s="64">
        <v>998554</v>
      </c>
      <c r="S74" s="64">
        <v>1</v>
      </c>
      <c r="T74" s="64">
        <v>8</v>
      </c>
      <c r="U74" s="64">
        <v>12000</v>
      </c>
    </row>
    <row r="75" spans="1:21" s="18" customFormat="1" ht="15.75" customHeight="1" x14ac:dyDescent="0.2">
      <c r="A75" s="92"/>
      <c r="B75" s="19" t="s">
        <v>211</v>
      </c>
      <c r="C75" s="42" t="s">
        <v>141</v>
      </c>
      <c r="D75" s="20">
        <f t="shared" si="1"/>
        <v>80</v>
      </c>
      <c r="E75" s="20">
        <v>735</v>
      </c>
      <c r="F75" s="20">
        <v>1197305</v>
      </c>
      <c r="G75" s="20">
        <v>7</v>
      </c>
      <c r="H75" s="20">
        <v>19</v>
      </c>
      <c r="I75" s="20">
        <v>186751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72</v>
      </c>
      <c r="Q75" s="20">
        <v>708</v>
      </c>
      <c r="R75" s="20">
        <v>998554</v>
      </c>
      <c r="S75" s="20">
        <v>1</v>
      </c>
      <c r="T75" s="20">
        <v>8</v>
      </c>
      <c r="U75" s="20">
        <v>12000</v>
      </c>
    </row>
    <row r="76" spans="1:21" s="18" customFormat="1" ht="15.75" customHeight="1" x14ac:dyDescent="0.2">
      <c r="A76" s="92"/>
      <c r="B76" s="21" t="s">
        <v>248</v>
      </c>
      <c r="C76" s="42" t="s">
        <v>142</v>
      </c>
      <c r="D76" s="20">
        <f t="shared" si="1"/>
        <v>75</v>
      </c>
      <c r="E76" s="20">
        <v>693</v>
      </c>
      <c r="F76" s="20">
        <v>1121079</v>
      </c>
      <c r="G76" s="20">
        <v>7</v>
      </c>
      <c r="H76" s="20">
        <v>19</v>
      </c>
      <c r="I76" s="20">
        <v>186751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67</v>
      </c>
      <c r="Q76" s="20">
        <v>666</v>
      </c>
      <c r="R76" s="20">
        <v>922328</v>
      </c>
      <c r="S76" s="20">
        <v>1</v>
      </c>
      <c r="T76" s="20">
        <v>8</v>
      </c>
      <c r="U76" s="20">
        <v>12000</v>
      </c>
    </row>
    <row r="77" spans="1:21" s="18" customFormat="1" ht="15.75" customHeight="1" x14ac:dyDescent="0.2">
      <c r="A77" s="92"/>
      <c r="B77" s="21" t="s">
        <v>212</v>
      </c>
      <c r="C77" s="42" t="s">
        <v>143</v>
      </c>
      <c r="D77" s="20">
        <f t="shared" si="1"/>
        <v>5</v>
      </c>
      <c r="E77" s="20">
        <v>42</v>
      </c>
      <c r="F77" s="20">
        <v>76226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5</v>
      </c>
      <c r="Q77" s="20">
        <v>42</v>
      </c>
      <c r="R77" s="20">
        <v>76226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144</v>
      </c>
      <c r="D78" s="20">
        <f t="shared" si="1"/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145</v>
      </c>
      <c r="D79" s="20">
        <f t="shared" si="1"/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140</v>
      </c>
      <c r="D80" s="64">
        <f t="shared" si="1"/>
        <v>967</v>
      </c>
      <c r="E80" s="64">
        <v>9327</v>
      </c>
      <c r="F80" s="64">
        <v>19627562</v>
      </c>
      <c r="G80" s="64">
        <v>152</v>
      </c>
      <c r="H80" s="64">
        <v>445</v>
      </c>
      <c r="I80" s="64">
        <v>4266143</v>
      </c>
      <c r="J80" s="64">
        <v>3</v>
      </c>
      <c r="K80" s="64">
        <v>10</v>
      </c>
      <c r="L80" s="64">
        <v>61086</v>
      </c>
      <c r="M80" s="64">
        <v>0</v>
      </c>
      <c r="N80" s="64">
        <v>0</v>
      </c>
      <c r="O80" s="64">
        <v>0</v>
      </c>
      <c r="P80" s="64">
        <v>798</v>
      </c>
      <c r="Q80" s="64">
        <v>8731</v>
      </c>
      <c r="R80" s="64">
        <v>15088833</v>
      </c>
      <c r="S80" s="64">
        <v>14</v>
      </c>
      <c r="T80" s="64">
        <v>141</v>
      </c>
      <c r="U80" s="64">
        <v>211500</v>
      </c>
    </row>
    <row r="81" spans="1:21" s="18" customFormat="1" ht="15.75" customHeight="1" x14ac:dyDescent="0.2">
      <c r="A81" s="76"/>
      <c r="B81" s="22" t="s">
        <v>211</v>
      </c>
      <c r="C81" s="23" t="s">
        <v>141</v>
      </c>
      <c r="D81" s="24">
        <f t="shared" si="1"/>
        <v>942</v>
      </c>
      <c r="E81" s="24">
        <v>9045</v>
      </c>
      <c r="F81" s="24">
        <v>19142993</v>
      </c>
      <c r="G81" s="24">
        <v>152</v>
      </c>
      <c r="H81" s="24">
        <v>445</v>
      </c>
      <c r="I81" s="24">
        <v>4266143</v>
      </c>
      <c r="J81" s="24">
        <v>3</v>
      </c>
      <c r="K81" s="24">
        <v>10</v>
      </c>
      <c r="L81" s="24">
        <v>61086</v>
      </c>
      <c r="M81" s="24">
        <v>0</v>
      </c>
      <c r="N81" s="24">
        <v>0</v>
      </c>
      <c r="O81" s="24">
        <v>0</v>
      </c>
      <c r="P81" s="24">
        <v>774</v>
      </c>
      <c r="Q81" s="24">
        <v>8461</v>
      </c>
      <c r="R81" s="24">
        <v>14622264</v>
      </c>
      <c r="S81" s="24">
        <v>13</v>
      </c>
      <c r="T81" s="24">
        <v>129</v>
      </c>
      <c r="U81" s="24">
        <v>193500</v>
      </c>
    </row>
    <row r="82" spans="1:21" s="18" customFormat="1" ht="15.75" customHeight="1" x14ac:dyDescent="0.2">
      <c r="A82" s="76"/>
      <c r="B82" s="21" t="s">
        <v>248</v>
      </c>
      <c r="C82" s="23" t="s">
        <v>142</v>
      </c>
      <c r="D82" s="24">
        <f t="shared" si="1"/>
        <v>902</v>
      </c>
      <c r="E82" s="24">
        <v>8628</v>
      </c>
      <c r="F82" s="24">
        <v>18422417</v>
      </c>
      <c r="G82" s="24">
        <v>152</v>
      </c>
      <c r="H82" s="24">
        <v>445</v>
      </c>
      <c r="I82" s="24">
        <v>4266143</v>
      </c>
      <c r="J82" s="24">
        <v>3</v>
      </c>
      <c r="K82" s="24">
        <v>10</v>
      </c>
      <c r="L82" s="24">
        <v>61086</v>
      </c>
      <c r="M82" s="24">
        <v>0</v>
      </c>
      <c r="N82" s="24">
        <v>0</v>
      </c>
      <c r="O82" s="24">
        <v>0</v>
      </c>
      <c r="P82" s="24">
        <v>734</v>
      </c>
      <c r="Q82" s="24">
        <v>8044</v>
      </c>
      <c r="R82" s="24">
        <v>13901688</v>
      </c>
      <c r="S82" s="24">
        <v>13</v>
      </c>
      <c r="T82" s="24">
        <v>129</v>
      </c>
      <c r="U82" s="24">
        <v>193500</v>
      </c>
    </row>
    <row r="83" spans="1:21" s="18" customFormat="1" ht="15.75" customHeight="1" x14ac:dyDescent="0.2">
      <c r="A83" s="76"/>
      <c r="B83" s="21" t="s">
        <v>212</v>
      </c>
      <c r="C83" s="23" t="s">
        <v>143</v>
      </c>
      <c r="D83" s="24">
        <f t="shared" si="1"/>
        <v>40</v>
      </c>
      <c r="E83" s="24">
        <v>417</v>
      </c>
      <c r="F83" s="24">
        <v>720576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40</v>
      </c>
      <c r="Q83" s="24">
        <v>417</v>
      </c>
      <c r="R83" s="24">
        <v>720576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144</v>
      </c>
      <c r="D84" s="24">
        <f t="shared" si="1"/>
        <v>10</v>
      </c>
      <c r="E84" s="24">
        <v>102</v>
      </c>
      <c r="F84" s="24">
        <v>173520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9</v>
      </c>
      <c r="Q84" s="24">
        <v>90</v>
      </c>
      <c r="R84" s="24">
        <v>155520</v>
      </c>
      <c r="S84" s="24">
        <v>1</v>
      </c>
      <c r="T84" s="24">
        <v>12</v>
      </c>
      <c r="U84" s="24">
        <v>18000</v>
      </c>
    </row>
    <row r="85" spans="1:21" s="18" customFormat="1" ht="15.75" customHeight="1" x14ac:dyDescent="0.2">
      <c r="A85" s="77"/>
      <c r="B85" s="25" t="s">
        <v>221</v>
      </c>
      <c r="C85" s="26" t="s">
        <v>145</v>
      </c>
      <c r="D85" s="27">
        <f t="shared" si="1"/>
        <v>15</v>
      </c>
      <c r="E85" s="27">
        <v>180</v>
      </c>
      <c r="F85" s="27">
        <v>311049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15</v>
      </c>
      <c r="Q85" s="27">
        <v>180</v>
      </c>
      <c r="R85" s="27">
        <v>311049</v>
      </c>
      <c r="S85" s="27">
        <v>0</v>
      </c>
      <c r="T85" s="27">
        <v>0</v>
      </c>
      <c r="U85" s="27">
        <v>0</v>
      </c>
    </row>
    <row r="86" spans="1:21" ht="15.75" customHeight="1" x14ac:dyDescent="0.2">
      <c r="A86" s="72" t="s">
        <v>302</v>
      </c>
      <c r="B86" s="73"/>
      <c r="C86" s="15" t="s">
        <v>188</v>
      </c>
      <c r="D86" s="16">
        <f t="shared" si="1"/>
        <v>1699</v>
      </c>
      <c r="E86" s="16">
        <v>16939</v>
      </c>
      <c r="F86" s="16">
        <v>40481244</v>
      </c>
      <c r="G86" s="16">
        <v>484</v>
      </c>
      <c r="H86" s="16">
        <v>1452</v>
      </c>
      <c r="I86" s="16">
        <v>13231708</v>
      </c>
      <c r="J86" s="16">
        <v>0</v>
      </c>
      <c r="K86" s="16">
        <v>0</v>
      </c>
      <c r="L86" s="16">
        <v>0</v>
      </c>
      <c r="M86" s="16">
        <v>15</v>
      </c>
      <c r="N86" s="16">
        <v>15</v>
      </c>
      <c r="O86" s="16">
        <v>750000</v>
      </c>
      <c r="P86" s="16">
        <v>1191</v>
      </c>
      <c r="Q86" s="16">
        <v>15387</v>
      </c>
      <c r="R86" s="16">
        <v>26372536</v>
      </c>
      <c r="S86" s="16">
        <v>9</v>
      </c>
      <c r="T86" s="16">
        <v>85</v>
      </c>
      <c r="U86" s="16">
        <v>127000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140</v>
      </c>
      <c r="D87" s="64">
        <f t="shared" si="1"/>
        <v>250</v>
      </c>
      <c r="E87" s="64">
        <v>1707</v>
      </c>
      <c r="F87" s="64">
        <v>4922644</v>
      </c>
      <c r="G87" s="64">
        <v>116</v>
      </c>
      <c r="H87" s="64">
        <v>348</v>
      </c>
      <c r="I87" s="64">
        <v>2790492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134</v>
      </c>
      <c r="Q87" s="64">
        <v>1359</v>
      </c>
      <c r="R87" s="64">
        <v>2132152</v>
      </c>
      <c r="S87" s="64">
        <v>0</v>
      </c>
      <c r="T87" s="64">
        <v>0</v>
      </c>
      <c r="U87" s="64">
        <v>0</v>
      </c>
    </row>
    <row r="88" spans="1:21" s="18" customFormat="1" ht="15.75" customHeight="1" x14ac:dyDescent="0.2">
      <c r="A88" s="92"/>
      <c r="B88" s="19" t="s">
        <v>211</v>
      </c>
      <c r="C88" s="42" t="s">
        <v>141</v>
      </c>
      <c r="D88" s="20">
        <f t="shared" si="1"/>
        <v>246</v>
      </c>
      <c r="E88" s="20">
        <v>1678</v>
      </c>
      <c r="F88" s="20">
        <v>4872732</v>
      </c>
      <c r="G88" s="20">
        <v>116</v>
      </c>
      <c r="H88" s="20">
        <v>348</v>
      </c>
      <c r="I88" s="20">
        <v>2790492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130</v>
      </c>
      <c r="Q88" s="20">
        <v>1330</v>
      </c>
      <c r="R88" s="20">
        <v>2082240</v>
      </c>
      <c r="S88" s="20">
        <v>0</v>
      </c>
      <c r="T88" s="20">
        <v>0</v>
      </c>
      <c r="U88" s="20">
        <v>0</v>
      </c>
    </row>
    <row r="89" spans="1:21" s="18" customFormat="1" ht="15.75" customHeight="1" x14ac:dyDescent="0.2">
      <c r="A89" s="92"/>
      <c r="B89" s="21" t="s">
        <v>248</v>
      </c>
      <c r="C89" s="42" t="s">
        <v>142</v>
      </c>
      <c r="D89" s="20">
        <f t="shared" si="1"/>
        <v>236</v>
      </c>
      <c r="E89" s="20">
        <v>1581</v>
      </c>
      <c r="F89" s="20">
        <v>4705116</v>
      </c>
      <c r="G89" s="20">
        <v>116</v>
      </c>
      <c r="H89" s="20">
        <v>348</v>
      </c>
      <c r="I89" s="20">
        <v>2790492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120</v>
      </c>
      <c r="Q89" s="20">
        <v>1233</v>
      </c>
      <c r="R89" s="20">
        <v>1914624</v>
      </c>
      <c r="S89" s="20">
        <v>0</v>
      </c>
      <c r="T89" s="20">
        <v>0</v>
      </c>
      <c r="U89" s="20">
        <v>0</v>
      </c>
    </row>
    <row r="90" spans="1:21" s="18" customFormat="1" ht="15.75" customHeight="1" x14ac:dyDescent="0.2">
      <c r="A90" s="92"/>
      <c r="B90" s="21" t="s">
        <v>212</v>
      </c>
      <c r="C90" s="42" t="s">
        <v>143</v>
      </c>
      <c r="D90" s="20">
        <f t="shared" si="1"/>
        <v>10</v>
      </c>
      <c r="E90" s="20">
        <v>97</v>
      </c>
      <c r="F90" s="20">
        <v>167616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10</v>
      </c>
      <c r="Q90" s="20">
        <v>97</v>
      </c>
      <c r="R90" s="20">
        <v>167616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144</v>
      </c>
      <c r="D91" s="20">
        <f t="shared" si="1"/>
        <v>2</v>
      </c>
      <c r="E91" s="20">
        <v>13</v>
      </c>
      <c r="F91" s="20">
        <v>22264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2</v>
      </c>
      <c r="Q91" s="20">
        <v>13</v>
      </c>
      <c r="R91" s="20">
        <v>22264</v>
      </c>
      <c r="S91" s="20">
        <v>0</v>
      </c>
      <c r="T91" s="20">
        <v>0</v>
      </c>
      <c r="U91" s="20">
        <v>0</v>
      </c>
    </row>
    <row r="92" spans="1:21" s="18" customFormat="1" ht="15.75" customHeight="1" x14ac:dyDescent="0.2">
      <c r="A92" s="92"/>
      <c r="B92" s="19" t="s">
        <v>221</v>
      </c>
      <c r="C92" s="42" t="s">
        <v>145</v>
      </c>
      <c r="D92" s="20">
        <f t="shared" si="1"/>
        <v>2</v>
      </c>
      <c r="E92" s="20">
        <v>16</v>
      </c>
      <c r="F92" s="20">
        <v>27648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2</v>
      </c>
      <c r="Q92" s="20">
        <v>16</v>
      </c>
      <c r="R92" s="20">
        <v>27648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140</v>
      </c>
      <c r="D93" s="64">
        <f t="shared" si="1"/>
        <v>1449</v>
      </c>
      <c r="E93" s="64">
        <v>15232</v>
      </c>
      <c r="F93" s="64">
        <v>35558600</v>
      </c>
      <c r="G93" s="64">
        <v>368</v>
      </c>
      <c r="H93" s="64">
        <v>1104</v>
      </c>
      <c r="I93" s="64">
        <v>10441216</v>
      </c>
      <c r="J93" s="64">
        <v>0</v>
      </c>
      <c r="K93" s="64">
        <v>0</v>
      </c>
      <c r="L93" s="64">
        <v>0</v>
      </c>
      <c r="M93" s="64">
        <v>15</v>
      </c>
      <c r="N93" s="64">
        <v>15</v>
      </c>
      <c r="O93" s="64">
        <v>750000</v>
      </c>
      <c r="P93" s="64">
        <v>1057</v>
      </c>
      <c r="Q93" s="64">
        <v>14028</v>
      </c>
      <c r="R93" s="64">
        <v>24240384</v>
      </c>
      <c r="S93" s="64">
        <v>9</v>
      </c>
      <c r="T93" s="64">
        <v>85</v>
      </c>
      <c r="U93" s="64">
        <v>127000</v>
      </c>
    </row>
    <row r="94" spans="1:21" s="18" customFormat="1" ht="15.75" customHeight="1" x14ac:dyDescent="0.2">
      <c r="A94" s="76"/>
      <c r="B94" s="22" t="s">
        <v>211</v>
      </c>
      <c r="C94" s="23" t="s">
        <v>141</v>
      </c>
      <c r="D94" s="24">
        <f t="shared" si="1"/>
        <v>1416</v>
      </c>
      <c r="E94" s="24">
        <v>14938</v>
      </c>
      <c r="F94" s="24">
        <v>34734629</v>
      </c>
      <c r="G94" s="24">
        <v>355</v>
      </c>
      <c r="H94" s="24">
        <v>1065</v>
      </c>
      <c r="I94" s="24">
        <v>10057885</v>
      </c>
      <c r="J94" s="24">
        <v>0</v>
      </c>
      <c r="K94" s="24">
        <v>0</v>
      </c>
      <c r="L94" s="24">
        <v>0</v>
      </c>
      <c r="M94" s="24">
        <v>15</v>
      </c>
      <c r="N94" s="24">
        <v>15</v>
      </c>
      <c r="O94" s="24">
        <v>750000</v>
      </c>
      <c r="P94" s="24">
        <v>1037</v>
      </c>
      <c r="Q94" s="24">
        <v>13773</v>
      </c>
      <c r="R94" s="24">
        <v>23799744</v>
      </c>
      <c r="S94" s="24">
        <v>9</v>
      </c>
      <c r="T94" s="24">
        <v>85</v>
      </c>
      <c r="U94" s="24">
        <v>127000</v>
      </c>
    </row>
    <row r="95" spans="1:21" s="18" customFormat="1" ht="15.75" customHeight="1" x14ac:dyDescent="0.2">
      <c r="A95" s="76"/>
      <c r="B95" s="21" t="s">
        <v>248</v>
      </c>
      <c r="C95" s="23" t="s">
        <v>142</v>
      </c>
      <c r="D95" s="24">
        <f t="shared" si="1"/>
        <v>1393</v>
      </c>
      <c r="E95" s="24">
        <v>14730</v>
      </c>
      <c r="F95" s="24">
        <v>34350902</v>
      </c>
      <c r="G95" s="24">
        <v>354</v>
      </c>
      <c r="H95" s="24">
        <v>1062</v>
      </c>
      <c r="I95" s="24">
        <v>10028398</v>
      </c>
      <c r="J95" s="24">
        <v>0</v>
      </c>
      <c r="K95" s="24">
        <v>0</v>
      </c>
      <c r="L95" s="24">
        <v>0</v>
      </c>
      <c r="M95" s="24">
        <v>15</v>
      </c>
      <c r="N95" s="24">
        <v>15</v>
      </c>
      <c r="O95" s="24">
        <v>750000</v>
      </c>
      <c r="P95" s="24">
        <v>1015</v>
      </c>
      <c r="Q95" s="24">
        <v>13568</v>
      </c>
      <c r="R95" s="24">
        <v>23445504</v>
      </c>
      <c r="S95" s="24">
        <v>9</v>
      </c>
      <c r="T95" s="24">
        <v>85</v>
      </c>
      <c r="U95" s="24">
        <v>127000</v>
      </c>
    </row>
    <row r="96" spans="1:21" s="18" customFormat="1" ht="15.75" customHeight="1" x14ac:dyDescent="0.2">
      <c r="A96" s="76"/>
      <c r="B96" s="21" t="s">
        <v>212</v>
      </c>
      <c r="C96" s="23" t="s">
        <v>143</v>
      </c>
      <c r="D96" s="24">
        <f t="shared" si="1"/>
        <v>23</v>
      </c>
      <c r="E96" s="24">
        <v>208</v>
      </c>
      <c r="F96" s="24">
        <v>383727</v>
      </c>
      <c r="G96" s="24">
        <v>1</v>
      </c>
      <c r="H96" s="24">
        <v>3</v>
      </c>
      <c r="I96" s="24">
        <v>29487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22</v>
      </c>
      <c r="Q96" s="24">
        <v>205</v>
      </c>
      <c r="R96" s="24">
        <v>354240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333</v>
      </c>
      <c r="C97" s="23" t="s">
        <v>144</v>
      </c>
      <c r="D97" s="24">
        <f t="shared" si="1"/>
        <v>28</v>
      </c>
      <c r="E97" s="24">
        <v>276</v>
      </c>
      <c r="F97" s="24">
        <v>792867</v>
      </c>
      <c r="G97" s="24">
        <v>13</v>
      </c>
      <c r="H97" s="24">
        <v>39</v>
      </c>
      <c r="I97" s="24">
        <v>383331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15</v>
      </c>
      <c r="Q97" s="24">
        <v>237</v>
      </c>
      <c r="R97" s="24">
        <v>409536</v>
      </c>
      <c r="S97" s="24">
        <v>0</v>
      </c>
      <c r="T97" s="24">
        <v>0</v>
      </c>
      <c r="U97" s="24">
        <v>0</v>
      </c>
    </row>
    <row r="98" spans="1:21" s="18" customFormat="1" ht="15.75" customHeight="1" x14ac:dyDescent="0.2">
      <c r="A98" s="77"/>
      <c r="B98" s="25" t="s">
        <v>221</v>
      </c>
      <c r="C98" s="26" t="s">
        <v>145</v>
      </c>
      <c r="D98" s="27">
        <f t="shared" si="1"/>
        <v>5</v>
      </c>
      <c r="E98" s="27">
        <v>18</v>
      </c>
      <c r="F98" s="27">
        <v>31104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5</v>
      </c>
      <c r="Q98" s="27">
        <v>18</v>
      </c>
      <c r="R98" s="27">
        <v>31104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224</v>
      </c>
      <c r="B99" s="73"/>
      <c r="C99" s="15" t="s">
        <v>150</v>
      </c>
      <c r="D99" s="16">
        <f t="shared" si="1"/>
        <v>688</v>
      </c>
      <c r="E99" s="16">
        <v>4572</v>
      </c>
      <c r="F99" s="16">
        <v>14136189</v>
      </c>
      <c r="G99" s="16">
        <v>299</v>
      </c>
      <c r="H99" s="16">
        <v>897</v>
      </c>
      <c r="I99" s="16">
        <v>7825917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378</v>
      </c>
      <c r="Q99" s="16">
        <v>3539</v>
      </c>
      <c r="R99" s="16">
        <v>6115392</v>
      </c>
      <c r="S99" s="16">
        <v>11</v>
      </c>
      <c r="T99" s="16">
        <v>136</v>
      </c>
      <c r="U99" s="16">
        <v>194880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140</v>
      </c>
      <c r="D100" s="64">
        <f t="shared" si="1"/>
        <v>96</v>
      </c>
      <c r="E100" s="64">
        <v>687</v>
      </c>
      <c r="F100" s="64">
        <v>2005216</v>
      </c>
      <c r="G100" s="64">
        <v>41</v>
      </c>
      <c r="H100" s="64">
        <v>123</v>
      </c>
      <c r="I100" s="64">
        <v>1033480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54</v>
      </c>
      <c r="Q100" s="64">
        <v>552</v>
      </c>
      <c r="R100" s="64">
        <v>953856</v>
      </c>
      <c r="S100" s="64">
        <v>1</v>
      </c>
      <c r="T100" s="64">
        <v>12</v>
      </c>
      <c r="U100" s="64">
        <v>17880</v>
      </c>
    </row>
    <row r="101" spans="1:21" s="18" customFormat="1" ht="15.75" customHeight="1" x14ac:dyDescent="0.2">
      <c r="A101" s="92"/>
      <c r="B101" s="19" t="s">
        <v>211</v>
      </c>
      <c r="C101" s="42" t="s">
        <v>141</v>
      </c>
      <c r="D101" s="20">
        <f t="shared" si="1"/>
        <v>87</v>
      </c>
      <c r="E101" s="20">
        <v>632</v>
      </c>
      <c r="F101" s="20">
        <v>1715752</v>
      </c>
      <c r="G101" s="20">
        <v>33</v>
      </c>
      <c r="H101" s="20">
        <v>99</v>
      </c>
      <c r="I101" s="20">
        <v>797584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53</v>
      </c>
      <c r="Q101" s="20">
        <v>521</v>
      </c>
      <c r="R101" s="20">
        <v>900288</v>
      </c>
      <c r="S101" s="20">
        <v>1</v>
      </c>
      <c r="T101" s="20">
        <v>12</v>
      </c>
      <c r="U101" s="20">
        <v>17880</v>
      </c>
    </row>
    <row r="102" spans="1:21" s="18" customFormat="1" ht="15.75" customHeight="1" x14ac:dyDescent="0.2">
      <c r="A102" s="92"/>
      <c r="B102" s="21" t="s">
        <v>248</v>
      </c>
      <c r="C102" s="42" t="s">
        <v>142</v>
      </c>
      <c r="D102" s="20">
        <f t="shared" si="1"/>
        <v>87</v>
      </c>
      <c r="E102" s="20">
        <v>632</v>
      </c>
      <c r="F102" s="20">
        <v>1715752</v>
      </c>
      <c r="G102" s="20">
        <v>33</v>
      </c>
      <c r="H102" s="20">
        <v>99</v>
      </c>
      <c r="I102" s="20">
        <v>797584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53</v>
      </c>
      <c r="Q102" s="20">
        <v>521</v>
      </c>
      <c r="R102" s="20">
        <v>900288</v>
      </c>
      <c r="S102" s="20">
        <v>1</v>
      </c>
      <c r="T102" s="20">
        <v>12</v>
      </c>
      <c r="U102" s="20">
        <v>17880</v>
      </c>
    </row>
    <row r="103" spans="1:21" s="18" customFormat="1" ht="15.75" customHeight="1" x14ac:dyDescent="0.2">
      <c r="A103" s="92"/>
      <c r="B103" s="21" t="s">
        <v>212</v>
      </c>
      <c r="C103" s="42" t="s">
        <v>143</v>
      </c>
      <c r="D103" s="20">
        <f t="shared" si="1"/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144</v>
      </c>
      <c r="D104" s="20">
        <f t="shared" si="1"/>
        <v>4</v>
      </c>
      <c r="E104" s="20">
        <v>12</v>
      </c>
      <c r="F104" s="20">
        <v>93645</v>
      </c>
      <c r="G104" s="20">
        <v>3</v>
      </c>
      <c r="H104" s="20">
        <v>9</v>
      </c>
      <c r="I104" s="20">
        <v>88461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</v>
      </c>
      <c r="Q104" s="20">
        <v>3</v>
      </c>
      <c r="R104" s="20">
        <v>5184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145</v>
      </c>
      <c r="D105" s="20">
        <f t="shared" si="1"/>
        <v>5</v>
      </c>
      <c r="E105" s="20">
        <v>43</v>
      </c>
      <c r="F105" s="20">
        <v>195819</v>
      </c>
      <c r="G105" s="20">
        <v>5</v>
      </c>
      <c r="H105" s="20">
        <v>15</v>
      </c>
      <c r="I105" s="20">
        <v>147435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28</v>
      </c>
      <c r="R105" s="20">
        <v>48384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140</v>
      </c>
      <c r="D106" s="64">
        <f t="shared" si="1"/>
        <v>592</v>
      </c>
      <c r="E106" s="64">
        <v>3885</v>
      </c>
      <c r="F106" s="64">
        <v>12130973</v>
      </c>
      <c r="G106" s="64">
        <v>258</v>
      </c>
      <c r="H106" s="64">
        <v>774</v>
      </c>
      <c r="I106" s="64">
        <v>6792437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324</v>
      </c>
      <c r="Q106" s="64">
        <v>2987</v>
      </c>
      <c r="R106" s="64">
        <v>5161536</v>
      </c>
      <c r="S106" s="64">
        <v>10</v>
      </c>
      <c r="T106" s="64">
        <v>124</v>
      </c>
      <c r="U106" s="64">
        <v>177000</v>
      </c>
    </row>
    <row r="107" spans="1:21" s="18" customFormat="1" ht="15.75" customHeight="1" x14ac:dyDescent="0.2">
      <c r="A107" s="76"/>
      <c r="B107" s="22" t="s">
        <v>211</v>
      </c>
      <c r="C107" s="23" t="s">
        <v>141</v>
      </c>
      <c r="D107" s="24">
        <f t="shared" si="1"/>
        <v>572</v>
      </c>
      <c r="E107" s="24">
        <v>3797</v>
      </c>
      <c r="F107" s="24">
        <v>11857394</v>
      </c>
      <c r="G107" s="24">
        <v>253</v>
      </c>
      <c r="H107" s="24">
        <v>759</v>
      </c>
      <c r="I107" s="24">
        <v>6645002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309</v>
      </c>
      <c r="Q107" s="24">
        <v>2914</v>
      </c>
      <c r="R107" s="24">
        <v>5035392</v>
      </c>
      <c r="S107" s="24">
        <v>10</v>
      </c>
      <c r="T107" s="24">
        <v>124</v>
      </c>
      <c r="U107" s="24">
        <v>177000</v>
      </c>
    </row>
    <row r="108" spans="1:21" s="18" customFormat="1" ht="15.75" customHeight="1" x14ac:dyDescent="0.2">
      <c r="A108" s="76"/>
      <c r="B108" s="21" t="s">
        <v>248</v>
      </c>
      <c r="C108" s="23" t="s">
        <v>142</v>
      </c>
      <c r="D108" s="24">
        <f t="shared" si="1"/>
        <v>558</v>
      </c>
      <c r="E108" s="24">
        <v>3681</v>
      </c>
      <c r="F108" s="24">
        <v>11550431</v>
      </c>
      <c r="G108" s="24">
        <v>248</v>
      </c>
      <c r="H108" s="24">
        <v>744</v>
      </c>
      <c r="I108" s="24">
        <v>6512567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300</v>
      </c>
      <c r="Q108" s="24">
        <v>2813</v>
      </c>
      <c r="R108" s="24">
        <v>4860864</v>
      </c>
      <c r="S108" s="24">
        <v>10</v>
      </c>
      <c r="T108" s="24">
        <v>124</v>
      </c>
      <c r="U108" s="24">
        <v>177000</v>
      </c>
    </row>
    <row r="109" spans="1:21" s="18" customFormat="1" ht="15.75" customHeight="1" x14ac:dyDescent="0.2">
      <c r="A109" s="76"/>
      <c r="B109" s="21" t="s">
        <v>212</v>
      </c>
      <c r="C109" s="23" t="s">
        <v>143</v>
      </c>
      <c r="D109" s="24">
        <f t="shared" si="1"/>
        <v>14</v>
      </c>
      <c r="E109" s="24">
        <v>116</v>
      </c>
      <c r="F109" s="24">
        <v>306963</v>
      </c>
      <c r="G109" s="24">
        <v>5</v>
      </c>
      <c r="H109" s="24">
        <v>15</v>
      </c>
      <c r="I109" s="24">
        <v>132435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9</v>
      </c>
      <c r="Q109" s="24">
        <v>101</v>
      </c>
      <c r="R109" s="24">
        <v>174528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333</v>
      </c>
      <c r="C110" s="23" t="s">
        <v>144</v>
      </c>
      <c r="D110" s="24">
        <f t="shared" si="1"/>
        <v>8</v>
      </c>
      <c r="E110" s="24">
        <v>43</v>
      </c>
      <c r="F110" s="24">
        <v>171516</v>
      </c>
      <c r="G110" s="24">
        <v>4</v>
      </c>
      <c r="H110" s="24">
        <v>12</v>
      </c>
      <c r="I110" s="24">
        <v>117948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4</v>
      </c>
      <c r="Q110" s="24">
        <v>31</v>
      </c>
      <c r="R110" s="24">
        <v>53568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145</v>
      </c>
      <c r="D111" s="27">
        <f t="shared" si="1"/>
        <v>12</v>
      </c>
      <c r="E111" s="27">
        <v>45</v>
      </c>
      <c r="F111" s="27">
        <v>102063</v>
      </c>
      <c r="G111" s="27">
        <v>1</v>
      </c>
      <c r="H111" s="27">
        <v>3</v>
      </c>
      <c r="I111" s="27">
        <v>29487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11</v>
      </c>
      <c r="Q111" s="27">
        <v>42</v>
      </c>
      <c r="R111" s="27">
        <v>72576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2" t="s">
        <v>225</v>
      </c>
      <c r="B112" s="73"/>
      <c r="C112" s="15" t="s">
        <v>151</v>
      </c>
      <c r="D112" s="16">
        <f t="shared" si="1"/>
        <v>960</v>
      </c>
      <c r="E112" s="16">
        <v>7855</v>
      </c>
      <c r="F112" s="16">
        <v>15844919</v>
      </c>
      <c r="G112" s="16">
        <v>209</v>
      </c>
      <c r="H112" s="16">
        <v>727</v>
      </c>
      <c r="I112" s="16">
        <v>3550693</v>
      </c>
      <c r="J112" s="16">
        <v>2</v>
      </c>
      <c r="K112" s="16">
        <v>2</v>
      </c>
      <c r="L112" s="16">
        <v>1634</v>
      </c>
      <c r="M112" s="16">
        <v>1</v>
      </c>
      <c r="N112" s="16">
        <v>1</v>
      </c>
      <c r="O112" s="16">
        <v>50000</v>
      </c>
      <c r="P112" s="16">
        <v>698</v>
      </c>
      <c r="Q112" s="16">
        <v>6983</v>
      </c>
      <c r="R112" s="16">
        <v>12029592</v>
      </c>
      <c r="S112" s="16">
        <v>50</v>
      </c>
      <c r="T112" s="16">
        <v>142</v>
      </c>
      <c r="U112" s="16">
        <v>213000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140</v>
      </c>
      <c r="D113" s="64">
        <f t="shared" si="1"/>
        <v>215</v>
      </c>
      <c r="E113" s="64">
        <v>3357</v>
      </c>
      <c r="F113" s="64">
        <v>6085197</v>
      </c>
      <c r="G113" s="64">
        <v>15</v>
      </c>
      <c r="H113" s="64">
        <v>45</v>
      </c>
      <c r="I113" s="64">
        <v>387305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166</v>
      </c>
      <c r="Q113" s="64">
        <v>3215</v>
      </c>
      <c r="R113" s="64">
        <v>5552392</v>
      </c>
      <c r="S113" s="64">
        <v>34</v>
      </c>
      <c r="T113" s="64">
        <v>97</v>
      </c>
      <c r="U113" s="64">
        <v>145500</v>
      </c>
    </row>
    <row r="114" spans="1:21" s="18" customFormat="1" ht="15.75" customHeight="1" x14ac:dyDescent="0.2">
      <c r="A114" s="92"/>
      <c r="B114" s="19" t="s">
        <v>211</v>
      </c>
      <c r="C114" s="42" t="s">
        <v>141</v>
      </c>
      <c r="D114" s="20">
        <f t="shared" si="1"/>
        <v>211</v>
      </c>
      <c r="E114" s="20">
        <v>3321</v>
      </c>
      <c r="F114" s="20">
        <v>6022989</v>
      </c>
      <c r="G114" s="20">
        <v>15</v>
      </c>
      <c r="H114" s="20">
        <v>45</v>
      </c>
      <c r="I114" s="20">
        <v>387305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162</v>
      </c>
      <c r="Q114" s="20">
        <v>3179</v>
      </c>
      <c r="R114" s="20">
        <v>5490184</v>
      </c>
      <c r="S114" s="20">
        <v>34</v>
      </c>
      <c r="T114" s="20">
        <v>97</v>
      </c>
      <c r="U114" s="20">
        <v>145500</v>
      </c>
    </row>
    <row r="115" spans="1:21" s="18" customFormat="1" ht="15.75" customHeight="1" x14ac:dyDescent="0.2">
      <c r="A115" s="92"/>
      <c r="B115" s="21" t="s">
        <v>248</v>
      </c>
      <c r="C115" s="42" t="s">
        <v>142</v>
      </c>
      <c r="D115" s="20">
        <f t="shared" si="1"/>
        <v>174</v>
      </c>
      <c r="E115" s="20">
        <v>2919</v>
      </c>
      <c r="F115" s="20">
        <v>5279727</v>
      </c>
      <c r="G115" s="20">
        <v>13</v>
      </c>
      <c r="H115" s="20">
        <v>39</v>
      </c>
      <c r="I115" s="20">
        <v>328331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127</v>
      </c>
      <c r="Q115" s="20">
        <v>2783</v>
      </c>
      <c r="R115" s="20">
        <v>4805896</v>
      </c>
      <c r="S115" s="20">
        <v>34</v>
      </c>
      <c r="T115" s="20">
        <v>97</v>
      </c>
      <c r="U115" s="20">
        <v>145500</v>
      </c>
    </row>
    <row r="116" spans="1:21" s="18" customFormat="1" ht="15.75" customHeight="1" x14ac:dyDescent="0.2">
      <c r="A116" s="92"/>
      <c r="B116" s="21" t="s">
        <v>212</v>
      </c>
      <c r="C116" s="42" t="s">
        <v>143</v>
      </c>
      <c r="D116" s="20">
        <f t="shared" si="1"/>
        <v>37</v>
      </c>
      <c r="E116" s="20">
        <v>402</v>
      </c>
      <c r="F116" s="20">
        <v>743262</v>
      </c>
      <c r="G116" s="20">
        <v>2</v>
      </c>
      <c r="H116" s="20">
        <v>6</v>
      </c>
      <c r="I116" s="20">
        <v>58974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35</v>
      </c>
      <c r="Q116" s="20">
        <v>396</v>
      </c>
      <c r="R116" s="20">
        <v>684288</v>
      </c>
      <c r="S116" s="20">
        <v>0</v>
      </c>
      <c r="T116" s="20">
        <v>0</v>
      </c>
      <c r="U116" s="20">
        <v>0</v>
      </c>
    </row>
    <row r="117" spans="1:21" s="18" customFormat="1" ht="15.75" customHeight="1" x14ac:dyDescent="0.2">
      <c r="A117" s="92"/>
      <c r="B117" s="19" t="s">
        <v>333</v>
      </c>
      <c r="C117" s="42" t="s">
        <v>144</v>
      </c>
      <c r="D117" s="20">
        <f t="shared" si="1"/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145</v>
      </c>
      <c r="D118" s="20">
        <f t="shared" si="1"/>
        <v>4</v>
      </c>
      <c r="E118" s="20">
        <v>36</v>
      </c>
      <c r="F118" s="20">
        <v>62208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4</v>
      </c>
      <c r="Q118" s="20">
        <v>36</v>
      </c>
      <c r="R118" s="20">
        <v>62208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140</v>
      </c>
      <c r="D119" s="64">
        <f t="shared" si="1"/>
        <v>745</v>
      </c>
      <c r="E119" s="64">
        <v>4498</v>
      </c>
      <c r="F119" s="64">
        <v>9759722</v>
      </c>
      <c r="G119" s="64">
        <v>194</v>
      </c>
      <c r="H119" s="64">
        <v>682</v>
      </c>
      <c r="I119" s="64">
        <v>3163388</v>
      </c>
      <c r="J119" s="64">
        <v>2</v>
      </c>
      <c r="K119" s="64">
        <v>2</v>
      </c>
      <c r="L119" s="64">
        <v>1634</v>
      </c>
      <c r="M119" s="64">
        <v>1</v>
      </c>
      <c r="N119" s="64">
        <v>1</v>
      </c>
      <c r="O119" s="64">
        <v>50000</v>
      </c>
      <c r="P119" s="64">
        <v>532</v>
      </c>
      <c r="Q119" s="64">
        <v>3768</v>
      </c>
      <c r="R119" s="64">
        <v>6477200</v>
      </c>
      <c r="S119" s="64">
        <v>16</v>
      </c>
      <c r="T119" s="64">
        <v>45</v>
      </c>
      <c r="U119" s="64">
        <v>67500</v>
      </c>
    </row>
    <row r="120" spans="1:21" s="18" customFormat="1" ht="15.75" customHeight="1" x14ac:dyDescent="0.2">
      <c r="A120" s="76"/>
      <c r="B120" s="22" t="s">
        <v>211</v>
      </c>
      <c r="C120" s="23" t="s">
        <v>141</v>
      </c>
      <c r="D120" s="24">
        <f t="shared" si="1"/>
        <v>722</v>
      </c>
      <c r="E120" s="24">
        <v>4338</v>
      </c>
      <c r="F120" s="24">
        <v>9425333</v>
      </c>
      <c r="G120" s="24">
        <v>191</v>
      </c>
      <c r="H120" s="24">
        <v>673</v>
      </c>
      <c r="I120" s="24">
        <v>3089927</v>
      </c>
      <c r="J120" s="24">
        <v>2</v>
      </c>
      <c r="K120" s="24">
        <v>2</v>
      </c>
      <c r="L120" s="24">
        <v>1634</v>
      </c>
      <c r="M120" s="24">
        <v>1</v>
      </c>
      <c r="N120" s="24">
        <v>1</v>
      </c>
      <c r="O120" s="24">
        <v>50000</v>
      </c>
      <c r="P120" s="24">
        <v>512</v>
      </c>
      <c r="Q120" s="24">
        <v>3617</v>
      </c>
      <c r="R120" s="24">
        <v>6216272</v>
      </c>
      <c r="S120" s="24">
        <v>16</v>
      </c>
      <c r="T120" s="24">
        <v>45</v>
      </c>
      <c r="U120" s="24">
        <v>67500</v>
      </c>
    </row>
    <row r="121" spans="1:21" s="18" customFormat="1" ht="15.75" customHeight="1" x14ac:dyDescent="0.2">
      <c r="A121" s="76"/>
      <c r="B121" s="21" t="s">
        <v>248</v>
      </c>
      <c r="C121" s="23" t="s">
        <v>142</v>
      </c>
      <c r="D121" s="24">
        <f t="shared" si="1"/>
        <v>656</v>
      </c>
      <c r="E121" s="24">
        <v>3920</v>
      </c>
      <c r="F121" s="24">
        <v>8571287</v>
      </c>
      <c r="G121" s="24">
        <v>185</v>
      </c>
      <c r="H121" s="24">
        <v>655</v>
      </c>
      <c r="I121" s="24">
        <v>2913005</v>
      </c>
      <c r="J121" s="24">
        <v>1</v>
      </c>
      <c r="K121" s="24">
        <v>1</v>
      </c>
      <c r="L121" s="24">
        <v>158</v>
      </c>
      <c r="M121" s="24">
        <v>1</v>
      </c>
      <c r="N121" s="24">
        <v>1</v>
      </c>
      <c r="O121" s="24">
        <v>50000</v>
      </c>
      <c r="P121" s="24">
        <v>453</v>
      </c>
      <c r="Q121" s="24">
        <v>3218</v>
      </c>
      <c r="R121" s="24">
        <v>5540624</v>
      </c>
      <c r="S121" s="24">
        <v>16</v>
      </c>
      <c r="T121" s="24">
        <v>45</v>
      </c>
      <c r="U121" s="24">
        <v>67500</v>
      </c>
    </row>
    <row r="122" spans="1:21" s="18" customFormat="1" ht="15.75" customHeight="1" x14ac:dyDescent="0.2">
      <c r="A122" s="76"/>
      <c r="B122" s="21" t="s">
        <v>212</v>
      </c>
      <c r="C122" s="23" t="s">
        <v>143</v>
      </c>
      <c r="D122" s="24">
        <f t="shared" si="1"/>
        <v>66</v>
      </c>
      <c r="E122" s="24">
        <v>418</v>
      </c>
      <c r="F122" s="24">
        <v>854046</v>
      </c>
      <c r="G122" s="24">
        <v>6</v>
      </c>
      <c r="H122" s="24">
        <v>18</v>
      </c>
      <c r="I122" s="24">
        <v>176922</v>
      </c>
      <c r="J122" s="24">
        <v>1</v>
      </c>
      <c r="K122" s="24">
        <v>1</v>
      </c>
      <c r="L122" s="24">
        <v>1476</v>
      </c>
      <c r="M122" s="24">
        <v>0</v>
      </c>
      <c r="N122" s="24">
        <v>0</v>
      </c>
      <c r="O122" s="24">
        <v>0</v>
      </c>
      <c r="P122" s="24">
        <v>59</v>
      </c>
      <c r="Q122" s="24">
        <v>399</v>
      </c>
      <c r="R122" s="24">
        <v>675648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144</v>
      </c>
      <c r="D123" s="24">
        <f t="shared" si="1"/>
        <v>3</v>
      </c>
      <c r="E123" s="24">
        <v>20</v>
      </c>
      <c r="F123" s="24">
        <v>58863</v>
      </c>
      <c r="G123" s="24">
        <v>1</v>
      </c>
      <c r="H123" s="24">
        <v>3</v>
      </c>
      <c r="I123" s="24">
        <v>29487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2</v>
      </c>
      <c r="Q123" s="24">
        <v>17</v>
      </c>
      <c r="R123" s="24">
        <v>29376</v>
      </c>
      <c r="S123" s="24">
        <v>0</v>
      </c>
      <c r="T123" s="24">
        <v>0</v>
      </c>
      <c r="U123" s="24">
        <v>0</v>
      </c>
    </row>
    <row r="124" spans="1:21" s="18" customFormat="1" ht="15.75" customHeight="1" x14ac:dyDescent="0.2">
      <c r="A124" s="77"/>
      <c r="B124" s="25" t="s">
        <v>221</v>
      </c>
      <c r="C124" s="26" t="s">
        <v>145</v>
      </c>
      <c r="D124" s="27">
        <f t="shared" ref="D124:D187" si="2">SUM(G124,J124,M124,P124,S124)</f>
        <v>20</v>
      </c>
      <c r="E124" s="27">
        <v>140</v>
      </c>
      <c r="F124" s="27">
        <v>275526</v>
      </c>
      <c r="G124" s="27">
        <v>2</v>
      </c>
      <c r="H124" s="27">
        <v>6</v>
      </c>
      <c r="I124" s="27">
        <v>43974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18</v>
      </c>
      <c r="Q124" s="27">
        <v>134</v>
      </c>
      <c r="R124" s="27">
        <v>231552</v>
      </c>
      <c r="S124" s="27">
        <v>0</v>
      </c>
      <c r="T124" s="27">
        <v>0</v>
      </c>
      <c r="U124" s="27">
        <v>0</v>
      </c>
    </row>
    <row r="125" spans="1:21" ht="15.75" customHeight="1" x14ac:dyDescent="0.2">
      <c r="A125" s="72" t="s">
        <v>226</v>
      </c>
      <c r="B125" s="73"/>
      <c r="C125" s="15" t="s">
        <v>152</v>
      </c>
      <c r="D125" s="16">
        <f t="shared" si="2"/>
        <v>803</v>
      </c>
      <c r="E125" s="16">
        <v>9357</v>
      </c>
      <c r="F125" s="16">
        <v>19139916</v>
      </c>
      <c r="G125" s="16">
        <v>129</v>
      </c>
      <c r="H125" s="16">
        <v>370</v>
      </c>
      <c r="I125" s="16">
        <v>3555183</v>
      </c>
      <c r="J125" s="16">
        <v>3</v>
      </c>
      <c r="K125" s="16">
        <v>3</v>
      </c>
      <c r="L125" s="16">
        <v>81093</v>
      </c>
      <c r="M125" s="16">
        <v>0</v>
      </c>
      <c r="N125" s="16">
        <v>0</v>
      </c>
      <c r="O125" s="16">
        <v>0</v>
      </c>
      <c r="P125" s="16">
        <v>663</v>
      </c>
      <c r="Q125" s="16">
        <v>8878</v>
      </c>
      <c r="R125" s="16">
        <v>15344640</v>
      </c>
      <c r="S125" s="16">
        <v>8</v>
      </c>
      <c r="T125" s="16">
        <v>106</v>
      </c>
      <c r="U125" s="16">
        <v>159000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140</v>
      </c>
      <c r="D126" s="64">
        <f t="shared" si="2"/>
        <v>167</v>
      </c>
      <c r="E126" s="64">
        <v>2297</v>
      </c>
      <c r="F126" s="64">
        <v>4396386</v>
      </c>
      <c r="G126" s="64">
        <v>15</v>
      </c>
      <c r="H126" s="64">
        <v>45</v>
      </c>
      <c r="I126" s="64">
        <v>442305</v>
      </c>
      <c r="J126" s="64">
        <v>1</v>
      </c>
      <c r="K126" s="64">
        <v>1</v>
      </c>
      <c r="L126" s="64">
        <v>65721</v>
      </c>
      <c r="M126" s="64">
        <v>0</v>
      </c>
      <c r="N126" s="64">
        <v>0</v>
      </c>
      <c r="O126" s="64">
        <v>0</v>
      </c>
      <c r="P126" s="64">
        <v>151</v>
      </c>
      <c r="Q126" s="64">
        <v>2245</v>
      </c>
      <c r="R126" s="64">
        <v>3879360</v>
      </c>
      <c r="S126" s="64">
        <v>0</v>
      </c>
      <c r="T126" s="64">
        <v>6</v>
      </c>
      <c r="U126" s="64">
        <v>9000</v>
      </c>
    </row>
    <row r="127" spans="1:21" s="18" customFormat="1" ht="15.75" customHeight="1" x14ac:dyDescent="0.2">
      <c r="A127" s="92"/>
      <c r="B127" s="19" t="s">
        <v>211</v>
      </c>
      <c r="C127" s="42" t="s">
        <v>141</v>
      </c>
      <c r="D127" s="20">
        <f t="shared" si="2"/>
        <v>167</v>
      </c>
      <c r="E127" s="20">
        <v>2297</v>
      </c>
      <c r="F127" s="20">
        <v>4396386</v>
      </c>
      <c r="G127" s="20">
        <v>15</v>
      </c>
      <c r="H127" s="20">
        <v>45</v>
      </c>
      <c r="I127" s="20">
        <v>442305</v>
      </c>
      <c r="J127" s="20">
        <v>1</v>
      </c>
      <c r="K127" s="20">
        <v>1</v>
      </c>
      <c r="L127" s="20">
        <v>65721</v>
      </c>
      <c r="M127" s="20">
        <v>0</v>
      </c>
      <c r="N127" s="20">
        <v>0</v>
      </c>
      <c r="O127" s="20">
        <v>0</v>
      </c>
      <c r="P127" s="20">
        <v>151</v>
      </c>
      <c r="Q127" s="20">
        <v>2245</v>
      </c>
      <c r="R127" s="20">
        <v>3879360</v>
      </c>
      <c r="S127" s="20">
        <v>0</v>
      </c>
      <c r="T127" s="20">
        <v>6</v>
      </c>
      <c r="U127" s="20">
        <v>9000</v>
      </c>
    </row>
    <row r="128" spans="1:21" s="18" customFormat="1" ht="15.75" customHeight="1" x14ac:dyDescent="0.2">
      <c r="A128" s="92"/>
      <c r="B128" s="21" t="s">
        <v>248</v>
      </c>
      <c r="C128" s="42" t="s">
        <v>142</v>
      </c>
      <c r="D128" s="20">
        <f t="shared" si="2"/>
        <v>167</v>
      </c>
      <c r="E128" s="20">
        <v>2297</v>
      </c>
      <c r="F128" s="20">
        <v>4396386</v>
      </c>
      <c r="G128" s="20">
        <v>15</v>
      </c>
      <c r="H128" s="20">
        <v>45</v>
      </c>
      <c r="I128" s="20">
        <v>442305</v>
      </c>
      <c r="J128" s="20">
        <v>1</v>
      </c>
      <c r="K128" s="20">
        <v>1</v>
      </c>
      <c r="L128" s="20">
        <v>65721</v>
      </c>
      <c r="M128" s="20">
        <v>0</v>
      </c>
      <c r="N128" s="20">
        <v>0</v>
      </c>
      <c r="O128" s="20">
        <v>0</v>
      </c>
      <c r="P128" s="20">
        <v>151</v>
      </c>
      <c r="Q128" s="20">
        <v>2245</v>
      </c>
      <c r="R128" s="20">
        <v>3879360</v>
      </c>
      <c r="S128" s="20">
        <v>0</v>
      </c>
      <c r="T128" s="20">
        <v>6</v>
      </c>
      <c r="U128" s="20">
        <v>9000</v>
      </c>
    </row>
    <row r="129" spans="1:21" s="18" customFormat="1" ht="15.75" customHeight="1" x14ac:dyDescent="0.2">
      <c r="A129" s="92"/>
      <c r="B129" s="21" t="s">
        <v>212</v>
      </c>
      <c r="C129" s="42" t="s">
        <v>143</v>
      </c>
      <c r="D129" s="20">
        <f t="shared" si="2"/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144</v>
      </c>
      <c r="D130" s="20">
        <f t="shared" si="2"/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145</v>
      </c>
      <c r="D131" s="20">
        <f t="shared" si="2"/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140</v>
      </c>
      <c r="D132" s="64">
        <f t="shared" si="2"/>
        <v>636</v>
      </c>
      <c r="E132" s="64">
        <v>7060</v>
      </c>
      <c r="F132" s="64">
        <v>14743530</v>
      </c>
      <c r="G132" s="64">
        <v>114</v>
      </c>
      <c r="H132" s="64">
        <v>325</v>
      </c>
      <c r="I132" s="64">
        <v>3112878</v>
      </c>
      <c r="J132" s="64">
        <v>2</v>
      </c>
      <c r="K132" s="64">
        <v>2</v>
      </c>
      <c r="L132" s="64">
        <v>15372</v>
      </c>
      <c r="M132" s="64">
        <v>0</v>
      </c>
      <c r="N132" s="64">
        <v>0</v>
      </c>
      <c r="O132" s="64">
        <v>0</v>
      </c>
      <c r="P132" s="64">
        <v>512</v>
      </c>
      <c r="Q132" s="64">
        <v>6633</v>
      </c>
      <c r="R132" s="64">
        <v>11465280</v>
      </c>
      <c r="S132" s="64">
        <v>8</v>
      </c>
      <c r="T132" s="64">
        <v>100</v>
      </c>
      <c r="U132" s="64">
        <v>150000</v>
      </c>
    </row>
    <row r="133" spans="1:21" s="18" customFormat="1" ht="15.75" customHeight="1" x14ac:dyDescent="0.2">
      <c r="A133" s="76"/>
      <c r="B133" s="22" t="s">
        <v>211</v>
      </c>
      <c r="C133" s="23" t="s">
        <v>141</v>
      </c>
      <c r="D133" s="24">
        <f t="shared" si="2"/>
        <v>620</v>
      </c>
      <c r="E133" s="24">
        <v>6933</v>
      </c>
      <c r="F133" s="24">
        <v>14413471</v>
      </c>
      <c r="G133" s="24">
        <v>109</v>
      </c>
      <c r="H133" s="24">
        <v>310</v>
      </c>
      <c r="I133" s="24">
        <v>2975443</v>
      </c>
      <c r="J133" s="24">
        <v>2</v>
      </c>
      <c r="K133" s="24">
        <v>2</v>
      </c>
      <c r="L133" s="24">
        <v>15372</v>
      </c>
      <c r="M133" s="24">
        <v>0</v>
      </c>
      <c r="N133" s="24">
        <v>0</v>
      </c>
      <c r="O133" s="24">
        <v>0</v>
      </c>
      <c r="P133" s="24">
        <v>502</v>
      </c>
      <c r="Q133" s="24">
        <v>6525</v>
      </c>
      <c r="R133" s="24">
        <v>11278656</v>
      </c>
      <c r="S133" s="24">
        <v>7</v>
      </c>
      <c r="T133" s="24">
        <v>96</v>
      </c>
      <c r="U133" s="24">
        <v>144000</v>
      </c>
    </row>
    <row r="134" spans="1:21" s="18" customFormat="1" ht="15.75" customHeight="1" x14ac:dyDescent="0.2">
      <c r="A134" s="76"/>
      <c r="B134" s="21" t="s">
        <v>248</v>
      </c>
      <c r="C134" s="23" t="s">
        <v>142</v>
      </c>
      <c r="D134" s="24">
        <f t="shared" si="2"/>
        <v>614</v>
      </c>
      <c r="E134" s="24">
        <v>6876</v>
      </c>
      <c r="F134" s="24">
        <v>14304607</v>
      </c>
      <c r="G134" s="24">
        <v>109</v>
      </c>
      <c r="H134" s="24">
        <v>310</v>
      </c>
      <c r="I134" s="24">
        <v>2975443</v>
      </c>
      <c r="J134" s="24">
        <v>2</v>
      </c>
      <c r="K134" s="24">
        <v>2</v>
      </c>
      <c r="L134" s="24">
        <v>15372</v>
      </c>
      <c r="M134" s="24">
        <v>0</v>
      </c>
      <c r="N134" s="24">
        <v>0</v>
      </c>
      <c r="O134" s="24">
        <v>0</v>
      </c>
      <c r="P134" s="24">
        <v>496</v>
      </c>
      <c r="Q134" s="24">
        <v>6468</v>
      </c>
      <c r="R134" s="24">
        <v>11169792</v>
      </c>
      <c r="S134" s="24">
        <v>7</v>
      </c>
      <c r="T134" s="24">
        <v>96</v>
      </c>
      <c r="U134" s="24">
        <v>144000</v>
      </c>
    </row>
    <row r="135" spans="1:21" s="18" customFormat="1" ht="15.75" customHeight="1" x14ac:dyDescent="0.2">
      <c r="A135" s="76"/>
      <c r="B135" s="21" t="s">
        <v>212</v>
      </c>
      <c r="C135" s="23" t="s">
        <v>143</v>
      </c>
      <c r="D135" s="24">
        <f t="shared" si="2"/>
        <v>6</v>
      </c>
      <c r="E135" s="24">
        <v>57</v>
      </c>
      <c r="F135" s="24">
        <v>108864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6</v>
      </c>
      <c r="Q135" s="24">
        <v>57</v>
      </c>
      <c r="R135" s="24">
        <v>108864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144</v>
      </c>
      <c r="D136" s="24">
        <f t="shared" si="2"/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</row>
    <row r="137" spans="1:21" s="18" customFormat="1" ht="15.75" customHeight="1" x14ac:dyDescent="0.2">
      <c r="A137" s="77"/>
      <c r="B137" s="25" t="s">
        <v>221</v>
      </c>
      <c r="C137" s="26" t="s">
        <v>145</v>
      </c>
      <c r="D137" s="27">
        <f t="shared" si="2"/>
        <v>16</v>
      </c>
      <c r="E137" s="27">
        <v>127</v>
      </c>
      <c r="F137" s="27">
        <v>330059</v>
      </c>
      <c r="G137" s="27">
        <v>5</v>
      </c>
      <c r="H137" s="27">
        <v>15</v>
      </c>
      <c r="I137" s="27">
        <v>137435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10</v>
      </c>
      <c r="Q137" s="27">
        <v>108</v>
      </c>
      <c r="R137" s="27">
        <v>186624</v>
      </c>
      <c r="S137" s="27">
        <v>1</v>
      </c>
      <c r="T137" s="27">
        <v>4</v>
      </c>
      <c r="U137" s="27">
        <v>6000</v>
      </c>
    </row>
    <row r="138" spans="1:21" ht="15.75" customHeight="1" x14ac:dyDescent="0.2">
      <c r="A138" s="72" t="s">
        <v>227</v>
      </c>
      <c r="B138" s="73"/>
      <c r="C138" s="15" t="s">
        <v>153</v>
      </c>
      <c r="D138" s="16">
        <f t="shared" si="2"/>
        <v>584</v>
      </c>
      <c r="E138" s="16">
        <v>5302</v>
      </c>
      <c r="F138" s="16">
        <v>12155142</v>
      </c>
      <c r="G138" s="16">
        <v>127</v>
      </c>
      <c r="H138" s="16">
        <v>370</v>
      </c>
      <c r="I138" s="16">
        <v>3636750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457</v>
      </c>
      <c r="Q138" s="16">
        <v>4914</v>
      </c>
      <c r="R138" s="16">
        <v>8491392</v>
      </c>
      <c r="S138" s="16">
        <v>0</v>
      </c>
      <c r="T138" s="16">
        <v>18</v>
      </c>
      <c r="U138" s="16">
        <v>27000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140</v>
      </c>
      <c r="D139" s="64">
        <f t="shared" si="2"/>
        <v>64</v>
      </c>
      <c r="E139" s="64">
        <v>522</v>
      </c>
      <c r="F139" s="64">
        <v>1290864</v>
      </c>
      <c r="G139" s="64">
        <v>16</v>
      </c>
      <c r="H139" s="64">
        <v>48</v>
      </c>
      <c r="I139" s="64">
        <v>471792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48</v>
      </c>
      <c r="Q139" s="64">
        <v>474</v>
      </c>
      <c r="R139" s="64">
        <v>819072</v>
      </c>
      <c r="S139" s="64">
        <v>0</v>
      </c>
      <c r="T139" s="64">
        <v>0</v>
      </c>
      <c r="U139" s="64">
        <v>0</v>
      </c>
    </row>
    <row r="140" spans="1:21" s="18" customFormat="1" ht="15.75" customHeight="1" x14ac:dyDescent="0.2">
      <c r="A140" s="92"/>
      <c r="B140" s="19" t="s">
        <v>211</v>
      </c>
      <c r="C140" s="42" t="s">
        <v>141</v>
      </c>
      <c r="D140" s="20">
        <f t="shared" si="2"/>
        <v>64</v>
      </c>
      <c r="E140" s="20">
        <v>522</v>
      </c>
      <c r="F140" s="20">
        <v>1290864</v>
      </c>
      <c r="G140" s="20">
        <v>16</v>
      </c>
      <c r="H140" s="20">
        <v>48</v>
      </c>
      <c r="I140" s="20">
        <v>471792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48</v>
      </c>
      <c r="Q140" s="20">
        <v>474</v>
      </c>
      <c r="R140" s="20">
        <v>819072</v>
      </c>
      <c r="S140" s="20">
        <v>0</v>
      </c>
      <c r="T140" s="20">
        <v>0</v>
      </c>
      <c r="U140" s="20">
        <v>0</v>
      </c>
    </row>
    <row r="141" spans="1:21" s="18" customFormat="1" ht="15.75" customHeight="1" x14ac:dyDescent="0.2">
      <c r="A141" s="92"/>
      <c r="B141" s="21" t="s">
        <v>248</v>
      </c>
      <c r="C141" s="42" t="s">
        <v>142</v>
      </c>
      <c r="D141" s="20">
        <f t="shared" si="2"/>
        <v>62</v>
      </c>
      <c r="E141" s="20">
        <v>518</v>
      </c>
      <c r="F141" s="20">
        <v>1259649</v>
      </c>
      <c r="G141" s="20">
        <v>15</v>
      </c>
      <c r="H141" s="20">
        <v>45</v>
      </c>
      <c r="I141" s="20">
        <v>442305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47</v>
      </c>
      <c r="Q141" s="20">
        <v>473</v>
      </c>
      <c r="R141" s="20">
        <v>817344</v>
      </c>
      <c r="S141" s="20">
        <v>0</v>
      </c>
      <c r="T141" s="20">
        <v>0</v>
      </c>
      <c r="U141" s="20">
        <v>0</v>
      </c>
    </row>
    <row r="142" spans="1:21" s="18" customFormat="1" ht="15.75" customHeight="1" x14ac:dyDescent="0.2">
      <c r="A142" s="92"/>
      <c r="B142" s="21" t="s">
        <v>212</v>
      </c>
      <c r="C142" s="42" t="s">
        <v>143</v>
      </c>
      <c r="D142" s="20">
        <f t="shared" si="2"/>
        <v>2</v>
      </c>
      <c r="E142" s="20">
        <v>4</v>
      </c>
      <c r="F142" s="20">
        <v>31215</v>
      </c>
      <c r="G142" s="20">
        <v>1</v>
      </c>
      <c r="H142" s="20">
        <v>3</v>
      </c>
      <c r="I142" s="20">
        <v>29487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</v>
      </c>
      <c r="Q142" s="20">
        <v>1</v>
      </c>
      <c r="R142" s="20">
        <v>1728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144</v>
      </c>
      <c r="D143" s="20">
        <f t="shared" si="2"/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145</v>
      </c>
      <c r="D144" s="20">
        <f t="shared" si="2"/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140</v>
      </c>
      <c r="D145" s="64">
        <f t="shared" si="2"/>
        <v>520</v>
      </c>
      <c r="E145" s="64">
        <v>4780</v>
      </c>
      <c r="F145" s="64">
        <v>10864278</v>
      </c>
      <c r="G145" s="64">
        <v>111</v>
      </c>
      <c r="H145" s="64">
        <v>322</v>
      </c>
      <c r="I145" s="64">
        <v>3164958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409</v>
      </c>
      <c r="Q145" s="64">
        <v>4440</v>
      </c>
      <c r="R145" s="64">
        <v>7672320</v>
      </c>
      <c r="S145" s="64">
        <v>0</v>
      </c>
      <c r="T145" s="64">
        <v>18</v>
      </c>
      <c r="U145" s="64">
        <v>27000</v>
      </c>
    </row>
    <row r="146" spans="1:21" s="18" customFormat="1" ht="15.75" customHeight="1" x14ac:dyDescent="0.2">
      <c r="A146" s="76"/>
      <c r="B146" s="22" t="s">
        <v>211</v>
      </c>
      <c r="C146" s="23" t="s">
        <v>141</v>
      </c>
      <c r="D146" s="24">
        <f t="shared" si="2"/>
        <v>442</v>
      </c>
      <c r="E146" s="24">
        <v>4125</v>
      </c>
      <c r="F146" s="24">
        <v>9343570</v>
      </c>
      <c r="G146" s="24">
        <v>95</v>
      </c>
      <c r="H146" s="24">
        <v>274</v>
      </c>
      <c r="I146" s="24">
        <v>2693146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347</v>
      </c>
      <c r="Q146" s="24">
        <v>3833</v>
      </c>
      <c r="R146" s="24">
        <v>6623424</v>
      </c>
      <c r="S146" s="24">
        <v>0</v>
      </c>
      <c r="T146" s="24">
        <v>18</v>
      </c>
      <c r="U146" s="24">
        <v>27000</v>
      </c>
    </row>
    <row r="147" spans="1:21" s="18" customFormat="1" ht="15.75" customHeight="1" x14ac:dyDescent="0.2">
      <c r="A147" s="76"/>
      <c r="B147" s="21" t="s">
        <v>248</v>
      </c>
      <c r="C147" s="23" t="s">
        <v>142</v>
      </c>
      <c r="D147" s="24">
        <f t="shared" si="2"/>
        <v>428</v>
      </c>
      <c r="E147" s="24">
        <v>4089</v>
      </c>
      <c r="F147" s="24">
        <v>9257059</v>
      </c>
      <c r="G147" s="24">
        <v>94</v>
      </c>
      <c r="H147" s="24">
        <v>271</v>
      </c>
      <c r="I147" s="24">
        <v>2663659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334</v>
      </c>
      <c r="Q147" s="24">
        <v>3800</v>
      </c>
      <c r="R147" s="24">
        <v>6566400</v>
      </c>
      <c r="S147" s="24">
        <v>0</v>
      </c>
      <c r="T147" s="24">
        <v>18</v>
      </c>
      <c r="U147" s="24">
        <v>27000</v>
      </c>
    </row>
    <row r="148" spans="1:21" s="18" customFormat="1" ht="15.75" customHeight="1" x14ac:dyDescent="0.2">
      <c r="A148" s="76"/>
      <c r="B148" s="21" t="s">
        <v>212</v>
      </c>
      <c r="C148" s="23" t="s">
        <v>143</v>
      </c>
      <c r="D148" s="24">
        <f t="shared" si="2"/>
        <v>14</v>
      </c>
      <c r="E148" s="24">
        <v>36</v>
      </c>
      <c r="F148" s="24">
        <v>86511</v>
      </c>
      <c r="G148" s="24">
        <v>1</v>
      </c>
      <c r="H148" s="24">
        <v>3</v>
      </c>
      <c r="I148" s="24">
        <v>29487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13</v>
      </c>
      <c r="Q148" s="24">
        <v>33</v>
      </c>
      <c r="R148" s="24">
        <v>57024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144</v>
      </c>
      <c r="D149" s="24">
        <f t="shared" si="2"/>
        <v>36</v>
      </c>
      <c r="E149" s="24">
        <v>200</v>
      </c>
      <c r="F149" s="24">
        <v>540024</v>
      </c>
      <c r="G149" s="24">
        <v>8</v>
      </c>
      <c r="H149" s="24">
        <v>24</v>
      </c>
      <c r="I149" s="24">
        <v>235896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28</v>
      </c>
      <c r="Q149" s="24">
        <v>176</v>
      </c>
      <c r="R149" s="24">
        <v>304128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145</v>
      </c>
      <c r="D150" s="27">
        <f t="shared" si="2"/>
        <v>42</v>
      </c>
      <c r="E150" s="27">
        <v>455</v>
      </c>
      <c r="F150" s="27">
        <v>980684</v>
      </c>
      <c r="G150" s="27">
        <v>8</v>
      </c>
      <c r="H150" s="27">
        <v>24</v>
      </c>
      <c r="I150" s="27">
        <v>235916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34</v>
      </c>
      <c r="Q150" s="27">
        <v>431</v>
      </c>
      <c r="R150" s="27">
        <v>744768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303</v>
      </c>
      <c r="B151" s="73"/>
      <c r="C151" s="15" t="s">
        <v>189</v>
      </c>
      <c r="D151" s="16">
        <f t="shared" si="2"/>
        <v>1368</v>
      </c>
      <c r="E151" s="16">
        <v>12512</v>
      </c>
      <c r="F151" s="16">
        <v>28313279</v>
      </c>
      <c r="G151" s="16">
        <v>275</v>
      </c>
      <c r="H151" s="16">
        <v>806</v>
      </c>
      <c r="I151" s="16">
        <v>7897174</v>
      </c>
      <c r="J151" s="16">
        <v>1</v>
      </c>
      <c r="K151" s="16">
        <v>1</v>
      </c>
      <c r="L151" s="16">
        <v>3777</v>
      </c>
      <c r="M151" s="16">
        <v>4</v>
      </c>
      <c r="N151" s="16">
        <v>4</v>
      </c>
      <c r="O151" s="16">
        <v>193000</v>
      </c>
      <c r="P151" s="16">
        <v>1088</v>
      </c>
      <c r="Q151" s="16">
        <v>11701</v>
      </c>
      <c r="R151" s="16">
        <v>20219328</v>
      </c>
      <c r="S151" s="16">
        <v>0</v>
      </c>
      <c r="T151" s="16">
        <v>0</v>
      </c>
      <c r="U151" s="16">
        <v>0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140</v>
      </c>
      <c r="D152" s="64">
        <f t="shared" si="2"/>
        <v>143</v>
      </c>
      <c r="E152" s="64">
        <v>1322</v>
      </c>
      <c r="F152" s="64">
        <v>3234282</v>
      </c>
      <c r="G152" s="64">
        <v>39</v>
      </c>
      <c r="H152" s="64">
        <v>117</v>
      </c>
      <c r="I152" s="64">
        <v>1149993</v>
      </c>
      <c r="J152" s="64">
        <v>1</v>
      </c>
      <c r="K152" s="64">
        <v>1</v>
      </c>
      <c r="L152" s="64">
        <v>3777</v>
      </c>
      <c r="M152" s="64">
        <v>0</v>
      </c>
      <c r="N152" s="64">
        <v>0</v>
      </c>
      <c r="O152" s="64">
        <v>0</v>
      </c>
      <c r="P152" s="64">
        <v>103</v>
      </c>
      <c r="Q152" s="64">
        <v>1204</v>
      </c>
      <c r="R152" s="64">
        <v>2080512</v>
      </c>
      <c r="S152" s="64">
        <v>0</v>
      </c>
      <c r="T152" s="64">
        <v>0</v>
      </c>
      <c r="U152" s="64">
        <v>0</v>
      </c>
    </row>
    <row r="153" spans="1:21" s="18" customFormat="1" ht="15.75" customHeight="1" x14ac:dyDescent="0.2">
      <c r="A153" s="92"/>
      <c r="B153" s="19" t="s">
        <v>211</v>
      </c>
      <c r="C153" s="42" t="s">
        <v>141</v>
      </c>
      <c r="D153" s="20">
        <f t="shared" si="2"/>
        <v>143</v>
      </c>
      <c r="E153" s="20">
        <v>1322</v>
      </c>
      <c r="F153" s="20">
        <v>3234282</v>
      </c>
      <c r="G153" s="20">
        <v>39</v>
      </c>
      <c r="H153" s="20">
        <v>117</v>
      </c>
      <c r="I153" s="20">
        <v>1149993</v>
      </c>
      <c r="J153" s="20">
        <v>1</v>
      </c>
      <c r="K153" s="20">
        <v>1</v>
      </c>
      <c r="L153" s="20">
        <v>3777</v>
      </c>
      <c r="M153" s="20">
        <v>0</v>
      </c>
      <c r="N153" s="20">
        <v>0</v>
      </c>
      <c r="O153" s="20">
        <v>0</v>
      </c>
      <c r="P153" s="20">
        <v>103</v>
      </c>
      <c r="Q153" s="20">
        <v>1204</v>
      </c>
      <c r="R153" s="20">
        <v>2080512</v>
      </c>
      <c r="S153" s="20">
        <v>0</v>
      </c>
      <c r="T153" s="20">
        <v>0</v>
      </c>
      <c r="U153" s="20">
        <v>0</v>
      </c>
    </row>
    <row r="154" spans="1:21" s="18" customFormat="1" ht="15.75" customHeight="1" x14ac:dyDescent="0.2">
      <c r="A154" s="92"/>
      <c r="B154" s="21" t="s">
        <v>248</v>
      </c>
      <c r="C154" s="42" t="s">
        <v>142</v>
      </c>
      <c r="D154" s="20">
        <f t="shared" si="2"/>
        <v>143</v>
      </c>
      <c r="E154" s="20">
        <v>1322</v>
      </c>
      <c r="F154" s="20">
        <v>3234282</v>
      </c>
      <c r="G154" s="20">
        <v>39</v>
      </c>
      <c r="H154" s="20">
        <v>117</v>
      </c>
      <c r="I154" s="20">
        <v>1149993</v>
      </c>
      <c r="J154" s="20">
        <v>1</v>
      </c>
      <c r="K154" s="20">
        <v>1</v>
      </c>
      <c r="L154" s="20">
        <v>3777</v>
      </c>
      <c r="M154" s="20">
        <v>0</v>
      </c>
      <c r="N154" s="20">
        <v>0</v>
      </c>
      <c r="O154" s="20">
        <v>0</v>
      </c>
      <c r="P154" s="20">
        <v>103</v>
      </c>
      <c r="Q154" s="20">
        <v>1204</v>
      </c>
      <c r="R154" s="20">
        <v>2080512</v>
      </c>
      <c r="S154" s="20">
        <v>0</v>
      </c>
      <c r="T154" s="20">
        <v>0</v>
      </c>
      <c r="U154" s="20">
        <v>0</v>
      </c>
    </row>
    <row r="155" spans="1:21" s="18" customFormat="1" ht="15.75" customHeight="1" x14ac:dyDescent="0.2">
      <c r="A155" s="92"/>
      <c r="B155" s="21" t="s">
        <v>212</v>
      </c>
      <c r="C155" s="42" t="s">
        <v>143</v>
      </c>
      <c r="D155" s="20">
        <f t="shared" si="2"/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92"/>
      <c r="B156" s="19" t="s">
        <v>333</v>
      </c>
      <c r="C156" s="42" t="s">
        <v>144</v>
      </c>
      <c r="D156" s="20">
        <f t="shared" si="2"/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92"/>
      <c r="B157" s="19" t="s">
        <v>221</v>
      </c>
      <c r="C157" s="42" t="s">
        <v>145</v>
      </c>
      <c r="D157" s="20">
        <f t="shared" si="2"/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140</v>
      </c>
      <c r="D158" s="64">
        <f t="shared" si="2"/>
        <v>1225</v>
      </c>
      <c r="E158" s="64">
        <v>11190</v>
      </c>
      <c r="F158" s="64">
        <v>25078997</v>
      </c>
      <c r="G158" s="64">
        <v>236</v>
      </c>
      <c r="H158" s="64">
        <v>689</v>
      </c>
      <c r="I158" s="64">
        <v>6747181</v>
      </c>
      <c r="J158" s="64">
        <v>0</v>
      </c>
      <c r="K158" s="64">
        <v>0</v>
      </c>
      <c r="L158" s="64">
        <v>0</v>
      </c>
      <c r="M158" s="64">
        <v>4</v>
      </c>
      <c r="N158" s="64">
        <v>4</v>
      </c>
      <c r="O158" s="64">
        <v>193000</v>
      </c>
      <c r="P158" s="64">
        <v>985</v>
      </c>
      <c r="Q158" s="64">
        <v>10497</v>
      </c>
      <c r="R158" s="64">
        <v>18138816</v>
      </c>
      <c r="S158" s="64">
        <v>0</v>
      </c>
      <c r="T158" s="64">
        <v>0</v>
      </c>
      <c r="U158" s="64">
        <v>0</v>
      </c>
    </row>
    <row r="159" spans="1:21" s="18" customFormat="1" ht="15.75" customHeight="1" x14ac:dyDescent="0.2">
      <c r="A159" s="76"/>
      <c r="B159" s="22" t="s">
        <v>211</v>
      </c>
      <c r="C159" s="23" t="s">
        <v>141</v>
      </c>
      <c r="D159" s="24">
        <f t="shared" si="2"/>
        <v>1204</v>
      </c>
      <c r="E159" s="24">
        <v>10840</v>
      </c>
      <c r="F159" s="24">
        <v>24206864</v>
      </c>
      <c r="G159" s="24">
        <v>225</v>
      </c>
      <c r="H159" s="24">
        <v>656</v>
      </c>
      <c r="I159" s="24">
        <v>6422824</v>
      </c>
      <c r="J159" s="24">
        <v>0</v>
      </c>
      <c r="K159" s="24">
        <v>0</v>
      </c>
      <c r="L159" s="24">
        <v>0</v>
      </c>
      <c r="M159" s="24">
        <v>4</v>
      </c>
      <c r="N159" s="24">
        <v>4</v>
      </c>
      <c r="O159" s="24">
        <v>193000</v>
      </c>
      <c r="P159" s="24">
        <v>975</v>
      </c>
      <c r="Q159" s="24">
        <v>10180</v>
      </c>
      <c r="R159" s="24">
        <v>17591040</v>
      </c>
      <c r="S159" s="24">
        <v>0</v>
      </c>
      <c r="T159" s="24">
        <v>0</v>
      </c>
      <c r="U159" s="24">
        <v>0</v>
      </c>
    </row>
    <row r="160" spans="1:21" s="18" customFormat="1" ht="15.75" customHeight="1" x14ac:dyDescent="0.2">
      <c r="A160" s="76"/>
      <c r="B160" s="21" t="s">
        <v>248</v>
      </c>
      <c r="C160" s="23" t="s">
        <v>142</v>
      </c>
      <c r="D160" s="24">
        <f t="shared" si="2"/>
        <v>1201</v>
      </c>
      <c r="E160" s="24">
        <v>8228</v>
      </c>
      <c r="F160" s="24">
        <v>19693328</v>
      </c>
      <c r="G160" s="24">
        <v>225</v>
      </c>
      <c r="H160" s="24">
        <v>656</v>
      </c>
      <c r="I160" s="24">
        <v>6422824</v>
      </c>
      <c r="J160" s="24">
        <v>0</v>
      </c>
      <c r="K160" s="24">
        <v>0</v>
      </c>
      <c r="L160" s="24">
        <v>0</v>
      </c>
      <c r="M160" s="24">
        <v>4</v>
      </c>
      <c r="N160" s="24">
        <v>4</v>
      </c>
      <c r="O160" s="24">
        <v>193000</v>
      </c>
      <c r="P160" s="24">
        <v>972</v>
      </c>
      <c r="Q160" s="24">
        <v>7568</v>
      </c>
      <c r="R160" s="24">
        <v>13077504</v>
      </c>
      <c r="S160" s="24">
        <v>0</v>
      </c>
      <c r="T160" s="24">
        <v>0</v>
      </c>
      <c r="U160" s="24">
        <v>0</v>
      </c>
    </row>
    <row r="161" spans="1:21" s="18" customFormat="1" ht="15.75" customHeight="1" x14ac:dyDescent="0.2">
      <c r="A161" s="76"/>
      <c r="B161" s="21" t="s">
        <v>212</v>
      </c>
      <c r="C161" s="23" t="s">
        <v>143</v>
      </c>
      <c r="D161" s="24">
        <f t="shared" si="2"/>
        <v>3</v>
      </c>
      <c r="E161" s="24">
        <v>2612</v>
      </c>
      <c r="F161" s="24">
        <v>4513536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3</v>
      </c>
      <c r="Q161" s="24">
        <v>2612</v>
      </c>
      <c r="R161" s="24">
        <v>4513536</v>
      </c>
      <c r="S161" s="24">
        <v>0</v>
      </c>
      <c r="T161" s="24">
        <v>0</v>
      </c>
      <c r="U161" s="24">
        <v>0</v>
      </c>
    </row>
    <row r="162" spans="1:21" s="18" customFormat="1" ht="15.75" customHeight="1" x14ac:dyDescent="0.2">
      <c r="A162" s="76"/>
      <c r="B162" s="22" t="s">
        <v>333</v>
      </c>
      <c r="C162" s="23" t="s">
        <v>144</v>
      </c>
      <c r="D162" s="24">
        <f t="shared" si="2"/>
        <v>16</v>
      </c>
      <c r="E162" s="24">
        <v>330</v>
      </c>
      <c r="F162" s="24">
        <v>716058</v>
      </c>
      <c r="G162" s="24">
        <v>6</v>
      </c>
      <c r="H162" s="24">
        <v>18</v>
      </c>
      <c r="I162" s="24">
        <v>176922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10</v>
      </c>
      <c r="Q162" s="24">
        <v>312</v>
      </c>
      <c r="R162" s="24">
        <v>539136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145</v>
      </c>
      <c r="D163" s="27">
        <f t="shared" si="2"/>
        <v>5</v>
      </c>
      <c r="E163" s="27">
        <v>20</v>
      </c>
      <c r="F163" s="27">
        <v>156075</v>
      </c>
      <c r="G163" s="27">
        <v>5</v>
      </c>
      <c r="H163" s="27">
        <v>15</v>
      </c>
      <c r="I163" s="27">
        <v>147435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5</v>
      </c>
      <c r="R163" s="27">
        <v>8640</v>
      </c>
      <c r="S163" s="27">
        <v>0</v>
      </c>
      <c r="T163" s="27">
        <v>0</v>
      </c>
      <c r="U163" s="27">
        <v>0</v>
      </c>
    </row>
    <row r="164" spans="1:21" ht="15.75" customHeight="1" x14ac:dyDescent="0.2">
      <c r="A164" s="72" t="s">
        <v>304</v>
      </c>
      <c r="B164" s="73"/>
      <c r="C164" s="15" t="s">
        <v>190</v>
      </c>
      <c r="D164" s="16">
        <f t="shared" si="2"/>
        <v>1429</v>
      </c>
      <c r="E164" s="16">
        <v>10313</v>
      </c>
      <c r="F164" s="16">
        <v>24419648</v>
      </c>
      <c r="G164" s="16">
        <v>552</v>
      </c>
      <c r="H164" s="16">
        <v>932</v>
      </c>
      <c r="I164" s="16">
        <v>8280416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867</v>
      </c>
      <c r="Q164" s="16">
        <v>9069</v>
      </c>
      <c r="R164" s="16">
        <v>15671232</v>
      </c>
      <c r="S164" s="16">
        <v>10</v>
      </c>
      <c r="T164" s="16">
        <v>312</v>
      </c>
      <c r="U164" s="16">
        <v>468000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140</v>
      </c>
      <c r="D165" s="64">
        <f t="shared" si="2"/>
        <v>99</v>
      </c>
      <c r="E165" s="64">
        <v>1788</v>
      </c>
      <c r="F165" s="64">
        <v>3614674</v>
      </c>
      <c r="G165" s="64">
        <v>35</v>
      </c>
      <c r="H165" s="64">
        <v>75</v>
      </c>
      <c r="I165" s="64">
        <v>657346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63</v>
      </c>
      <c r="Q165" s="64">
        <v>1701</v>
      </c>
      <c r="R165" s="64">
        <v>2939328</v>
      </c>
      <c r="S165" s="64">
        <v>1</v>
      </c>
      <c r="T165" s="64">
        <v>12</v>
      </c>
      <c r="U165" s="64">
        <v>18000</v>
      </c>
    </row>
    <row r="166" spans="1:21" s="18" customFormat="1" ht="15.75" customHeight="1" x14ac:dyDescent="0.2">
      <c r="A166" s="92"/>
      <c r="B166" s="19" t="s">
        <v>211</v>
      </c>
      <c r="C166" s="42" t="s">
        <v>141</v>
      </c>
      <c r="D166" s="20">
        <f t="shared" si="2"/>
        <v>99</v>
      </c>
      <c r="E166" s="20">
        <v>1788</v>
      </c>
      <c r="F166" s="20">
        <v>3614674</v>
      </c>
      <c r="G166" s="20">
        <v>35</v>
      </c>
      <c r="H166" s="20">
        <v>75</v>
      </c>
      <c r="I166" s="20">
        <v>657346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63</v>
      </c>
      <c r="Q166" s="20">
        <v>1701</v>
      </c>
      <c r="R166" s="20">
        <v>2939328</v>
      </c>
      <c r="S166" s="20">
        <v>1</v>
      </c>
      <c r="T166" s="20">
        <v>12</v>
      </c>
      <c r="U166" s="20">
        <v>18000</v>
      </c>
    </row>
    <row r="167" spans="1:21" s="18" customFormat="1" ht="15.75" customHeight="1" x14ac:dyDescent="0.2">
      <c r="A167" s="92"/>
      <c r="B167" s="21" t="s">
        <v>248</v>
      </c>
      <c r="C167" s="42" t="s">
        <v>142</v>
      </c>
      <c r="D167" s="20">
        <f t="shared" si="2"/>
        <v>99</v>
      </c>
      <c r="E167" s="20">
        <v>1788</v>
      </c>
      <c r="F167" s="20">
        <v>3614674</v>
      </c>
      <c r="G167" s="20">
        <v>35</v>
      </c>
      <c r="H167" s="20">
        <v>75</v>
      </c>
      <c r="I167" s="20">
        <v>657346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63</v>
      </c>
      <c r="Q167" s="20">
        <v>1701</v>
      </c>
      <c r="R167" s="20">
        <v>2939328</v>
      </c>
      <c r="S167" s="20">
        <v>1</v>
      </c>
      <c r="T167" s="20">
        <v>12</v>
      </c>
      <c r="U167" s="20">
        <v>18000</v>
      </c>
    </row>
    <row r="168" spans="1:21" s="18" customFormat="1" ht="15.75" customHeight="1" x14ac:dyDescent="0.2">
      <c r="A168" s="92"/>
      <c r="B168" s="21" t="s">
        <v>212</v>
      </c>
      <c r="C168" s="42" t="s">
        <v>143</v>
      </c>
      <c r="D168" s="20">
        <f t="shared" si="2"/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144</v>
      </c>
      <c r="D169" s="20">
        <f t="shared" si="2"/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92"/>
      <c r="B170" s="19" t="s">
        <v>221</v>
      </c>
      <c r="C170" s="42" t="s">
        <v>145</v>
      </c>
      <c r="D170" s="20">
        <f t="shared" si="2"/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140</v>
      </c>
      <c r="D171" s="64">
        <f t="shared" si="2"/>
        <v>1330</v>
      </c>
      <c r="E171" s="64">
        <v>8525</v>
      </c>
      <c r="F171" s="64">
        <v>20804974</v>
      </c>
      <c r="G171" s="64">
        <v>517</v>
      </c>
      <c r="H171" s="64">
        <v>857</v>
      </c>
      <c r="I171" s="64">
        <v>7623070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804</v>
      </c>
      <c r="Q171" s="64">
        <v>7368</v>
      </c>
      <c r="R171" s="64">
        <v>12731904</v>
      </c>
      <c r="S171" s="64">
        <v>9</v>
      </c>
      <c r="T171" s="64">
        <v>300</v>
      </c>
      <c r="U171" s="64">
        <v>450000</v>
      </c>
    </row>
    <row r="172" spans="1:21" s="18" customFormat="1" ht="15.75" customHeight="1" x14ac:dyDescent="0.2">
      <c r="A172" s="76"/>
      <c r="B172" s="22" t="s">
        <v>211</v>
      </c>
      <c r="C172" s="23" t="s">
        <v>141</v>
      </c>
      <c r="D172" s="24">
        <f t="shared" si="2"/>
        <v>1221</v>
      </c>
      <c r="E172" s="24">
        <v>7986</v>
      </c>
      <c r="F172" s="24">
        <v>18705305</v>
      </c>
      <c r="G172" s="24">
        <v>450</v>
      </c>
      <c r="H172" s="24">
        <v>712</v>
      </c>
      <c r="I172" s="24">
        <v>6202865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762</v>
      </c>
      <c r="Q172" s="24">
        <v>6980</v>
      </c>
      <c r="R172" s="24">
        <v>12061440</v>
      </c>
      <c r="S172" s="24">
        <v>9</v>
      </c>
      <c r="T172" s="24">
        <v>294</v>
      </c>
      <c r="U172" s="24">
        <v>441000</v>
      </c>
    </row>
    <row r="173" spans="1:21" s="18" customFormat="1" ht="15.75" customHeight="1" x14ac:dyDescent="0.2">
      <c r="A173" s="76"/>
      <c r="B173" s="21" t="s">
        <v>248</v>
      </c>
      <c r="C173" s="23" t="s">
        <v>142</v>
      </c>
      <c r="D173" s="24">
        <f t="shared" si="2"/>
        <v>1195</v>
      </c>
      <c r="E173" s="24">
        <v>7783</v>
      </c>
      <c r="F173" s="24">
        <v>18265410</v>
      </c>
      <c r="G173" s="24">
        <v>444</v>
      </c>
      <c r="H173" s="24">
        <v>701</v>
      </c>
      <c r="I173" s="24">
        <v>6094746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742</v>
      </c>
      <c r="Q173" s="24">
        <v>6788</v>
      </c>
      <c r="R173" s="24">
        <v>11729664</v>
      </c>
      <c r="S173" s="24">
        <v>9</v>
      </c>
      <c r="T173" s="24">
        <v>294</v>
      </c>
      <c r="U173" s="24">
        <v>441000</v>
      </c>
    </row>
    <row r="174" spans="1:21" s="18" customFormat="1" ht="15.75" customHeight="1" x14ac:dyDescent="0.2">
      <c r="A174" s="76"/>
      <c r="B174" s="21" t="s">
        <v>212</v>
      </c>
      <c r="C174" s="23" t="s">
        <v>143</v>
      </c>
      <c r="D174" s="24">
        <f t="shared" si="2"/>
        <v>26</v>
      </c>
      <c r="E174" s="24">
        <v>203</v>
      </c>
      <c r="F174" s="24">
        <v>439895</v>
      </c>
      <c r="G174" s="24">
        <v>6</v>
      </c>
      <c r="H174" s="24">
        <v>11</v>
      </c>
      <c r="I174" s="24">
        <v>108119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20</v>
      </c>
      <c r="Q174" s="24">
        <v>192</v>
      </c>
      <c r="R174" s="24">
        <v>331776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144</v>
      </c>
      <c r="D175" s="24">
        <f t="shared" si="2"/>
        <v>28</v>
      </c>
      <c r="E175" s="24">
        <v>89</v>
      </c>
      <c r="F175" s="24">
        <v>494034</v>
      </c>
      <c r="G175" s="24">
        <v>20</v>
      </c>
      <c r="H175" s="24">
        <v>42</v>
      </c>
      <c r="I175" s="24">
        <v>412818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8</v>
      </c>
      <c r="Q175" s="24">
        <v>47</v>
      </c>
      <c r="R175" s="24">
        <v>81216</v>
      </c>
      <c r="S175" s="24">
        <v>0</v>
      </c>
      <c r="T175" s="24">
        <v>0</v>
      </c>
      <c r="U175" s="24">
        <v>0</v>
      </c>
    </row>
    <row r="176" spans="1:21" s="18" customFormat="1" ht="15.75" customHeight="1" x14ac:dyDescent="0.2">
      <c r="A176" s="77"/>
      <c r="B176" s="25" t="s">
        <v>221</v>
      </c>
      <c r="C176" s="26" t="s">
        <v>145</v>
      </c>
      <c r="D176" s="27">
        <f t="shared" si="2"/>
        <v>81</v>
      </c>
      <c r="E176" s="27">
        <v>450</v>
      </c>
      <c r="F176" s="27">
        <v>1605635</v>
      </c>
      <c r="G176" s="27">
        <v>47</v>
      </c>
      <c r="H176" s="27">
        <v>103</v>
      </c>
      <c r="I176" s="27">
        <v>1007387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34</v>
      </c>
      <c r="Q176" s="27">
        <v>341</v>
      </c>
      <c r="R176" s="27">
        <v>589248</v>
      </c>
      <c r="S176" s="27">
        <v>0</v>
      </c>
      <c r="T176" s="27">
        <v>6</v>
      </c>
      <c r="U176" s="27">
        <v>9000</v>
      </c>
    </row>
    <row r="177" spans="1:21" ht="15.75" customHeight="1" x14ac:dyDescent="0.2">
      <c r="A177" s="72" t="s">
        <v>228</v>
      </c>
      <c r="B177" s="73"/>
      <c r="C177" s="15" t="s">
        <v>154</v>
      </c>
      <c r="D177" s="16">
        <f t="shared" si="2"/>
        <v>1265</v>
      </c>
      <c r="E177" s="16">
        <v>11450</v>
      </c>
      <c r="F177" s="16">
        <v>26361110</v>
      </c>
      <c r="G177" s="16">
        <v>281</v>
      </c>
      <c r="H177" s="16">
        <v>839</v>
      </c>
      <c r="I177" s="16">
        <v>8011134</v>
      </c>
      <c r="J177" s="16">
        <v>0</v>
      </c>
      <c r="K177" s="16">
        <v>0</v>
      </c>
      <c r="L177" s="16">
        <v>0</v>
      </c>
      <c r="M177" s="16">
        <v>1</v>
      </c>
      <c r="N177" s="16">
        <v>1</v>
      </c>
      <c r="O177" s="16">
        <v>50000</v>
      </c>
      <c r="P177" s="16">
        <v>983</v>
      </c>
      <c r="Q177" s="16">
        <v>10592</v>
      </c>
      <c r="R177" s="16">
        <v>18272976</v>
      </c>
      <c r="S177" s="16">
        <v>0</v>
      </c>
      <c r="T177" s="16">
        <v>18</v>
      </c>
      <c r="U177" s="16">
        <v>27000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140</v>
      </c>
      <c r="D178" s="64">
        <f t="shared" si="2"/>
        <v>121</v>
      </c>
      <c r="E178" s="64">
        <v>648</v>
      </c>
      <c r="F178" s="64">
        <v>1402683</v>
      </c>
      <c r="G178" s="64">
        <v>13</v>
      </c>
      <c r="H178" s="64">
        <v>39</v>
      </c>
      <c r="I178" s="64">
        <v>350331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108</v>
      </c>
      <c r="Q178" s="64">
        <v>609</v>
      </c>
      <c r="R178" s="64">
        <v>1052352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92"/>
      <c r="B179" s="19" t="s">
        <v>211</v>
      </c>
      <c r="C179" s="42" t="s">
        <v>141</v>
      </c>
      <c r="D179" s="20">
        <f t="shared" si="2"/>
        <v>121</v>
      </c>
      <c r="E179" s="20">
        <v>648</v>
      </c>
      <c r="F179" s="20">
        <v>1402683</v>
      </c>
      <c r="G179" s="20">
        <v>13</v>
      </c>
      <c r="H179" s="20">
        <v>39</v>
      </c>
      <c r="I179" s="20">
        <v>350331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108</v>
      </c>
      <c r="Q179" s="20">
        <v>609</v>
      </c>
      <c r="R179" s="20">
        <v>1052352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92"/>
      <c r="B180" s="21" t="s">
        <v>248</v>
      </c>
      <c r="C180" s="42" t="s">
        <v>142</v>
      </c>
      <c r="D180" s="20">
        <f t="shared" si="2"/>
        <v>95</v>
      </c>
      <c r="E180" s="20">
        <v>521</v>
      </c>
      <c r="F180" s="20">
        <v>1183227</v>
      </c>
      <c r="G180" s="20">
        <v>13</v>
      </c>
      <c r="H180" s="20">
        <v>39</v>
      </c>
      <c r="I180" s="20">
        <v>350331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82</v>
      </c>
      <c r="Q180" s="20">
        <v>482</v>
      </c>
      <c r="R180" s="20">
        <v>832896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92"/>
      <c r="B181" s="21" t="s">
        <v>212</v>
      </c>
      <c r="C181" s="42" t="s">
        <v>143</v>
      </c>
      <c r="D181" s="20">
        <f t="shared" si="2"/>
        <v>26</v>
      </c>
      <c r="E181" s="20">
        <v>127</v>
      </c>
      <c r="F181" s="20">
        <v>219456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26</v>
      </c>
      <c r="Q181" s="20">
        <v>127</v>
      </c>
      <c r="R181" s="20">
        <v>219456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144</v>
      </c>
      <c r="D182" s="20">
        <f t="shared" si="2"/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145</v>
      </c>
      <c r="D183" s="20">
        <f t="shared" si="2"/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140</v>
      </c>
      <c r="D184" s="64">
        <f t="shared" si="2"/>
        <v>1144</v>
      </c>
      <c r="E184" s="64">
        <v>10802</v>
      </c>
      <c r="F184" s="64">
        <v>24958427</v>
      </c>
      <c r="G184" s="64">
        <v>268</v>
      </c>
      <c r="H184" s="64">
        <v>800</v>
      </c>
      <c r="I184" s="64">
        <v>7660803</v>
      </c>
      <c r="J184" s="64">
        <v>0</v>
      </c>
      <c r="K184" s="64">
        <v>0</v>
      </c>
      <c r="L184" s="64">
        <v>0</v>
      </c>
      <c r="M184" s="64">
        <v>1</v>
      </c>
      <c r="N184" s="64">
        <v>1</v>
      </c>
      <c r="O184" s="64">
        <v>50000</v>
      </c>
      <c r="P184" s="64">
        <v>875</v>
      </c>
      <c r="Q184" s="64">
        <v>9983</v>
      </c>
      <c r="R184" s="64">
        <v>17220624</v>
      </c>
      <c r="S184" s="64">
        <v>0</v>
      </c>
      <c r="T184" s="64">
        <v>18</v>
      </c>
      <c r="U184" s="64">
        <v>27000</v>
      </c>
    </row>
    <row r="185" spans="1:21" s="18" customFormat="1" ht="15.75" customHeight="1" x14ac:dyDescent="0.2">
      <c r="A185" s="76"/>
      <c r="B185" s="22" t="s">
        <v>211</v>
      </c>
      <c r="C185" s="23" t="s">
        <v>141</v>
      </c>
      <c r="D185" s="24">
        <f t="shared" si="2"/>
        <v>1088</v>
      </c>
      <c r="E185" s="24">
        <v>10443</v>
      </c>
      <c r="F185" s="24">
        <v>23951108</v>
      </c>
      <c r="G185" s="24">
        <v>252</v>
      </c>
      <c r="H185" s="24">
        <v>752</v>
      </c>
      <c r="I185" s="24">
        <v>7159524</v>
      </c>
      <c r="J185" s="24">
        <v>0</v>
      </c>
      <c r="K185" s="24">
        <v>0</v>
      </c>
      <c r="L185" s="24">
        <v>0</v>
      </c>
      <c r="M185" s="24">
        <v>1</v>
      </c>
      <c r="N185" s="24">
        <v>1</v>
      </c>
      <c r="O185" s="24">
        <v>50000</v>
      </c>
      <c r="P185" s="24">
        <v>835</v>
      </c>
      <c r="Q185" s="24">
        <v>9678</v>
      </c>
      <c r="R185" s="24">
        <v>16723584</v>
      </c>
      <c r="S185" s="24">
        <v>0</v>
      </c>
      <c r="T185" s="24">
        <v>12</v>
      </c>
      <c r="U185" s="24">
        <v>18000</v>
      </c>
    </row>
    <row r="186" spans="1:21" s="18" customFormat="1" ht="15.75" customHeight="1" x14ac:dyDescent="0.2">
      <c r="A186" s="76"/>
      <c r="B186" s="21" t="s">
        <v>248</v>
      </c>
      <c r="C186" s="23" t="s">
        <v>142</v>
      </c>
      <c r="D186" s="24">
        <f t="shared" si="2"/>
        <v>934</v>
      </c>
      <c r="E186" s="24">
        <v>9473</v>
      </c>
      <c r="F186" s="24">
        <v>21120404</v>
      </c>
      <c r="G186" s="24">
        <v>204</v>
      </c>
      <c r="H186" s="24">
        <v>608</v>
      </c>
      <c r="I186" s="24">
        <v>5756148</v>
      </c>
      <c r="J186" s="24">
        <v>0</v>
      </c>
      <c r="K186" s="24">
        <v>0</v>
      </c>
      <c r="L186" s="24">
        <v>0</v>
      </c>
      <c r="M186" s="24">
        <v>1</v>
      </c>
      <c r="N186" s="24">
        <v>1</v>
      </c>
      <c r="O186" s="24">
        <v>50000</v>
      </c>
      <c r="P186" s="24">
        <v>729</v>
      </c>
      <c r="Q186" s="24">
        <v>8852</v>
      </c>
      <c r="R186" s="24">
        <v>15296256</v>
      </c>
      <c r="S186" s="24">
        <v>0</v>
      </c>
      <c r="T186" s="24">
        <v>12</v>
      </c>
      <c r="U186" s="24">
        <v>18000</v>
      </c>
    </row>
    <row r="187" spans="1:21" s="18" customFormat="1" ht="15.75" customHeight="1" x14ac:dyDescent="0.2">
      <c r="A187" s="76"/>
      <c r="B187" s="21" t="s">
        <v>212</v>
      </c>
      <c r="C187" s="23" t="s">
        <v>143</v>
      </c>
      <c r="D187" s="24">
        <f t="shared" si="2"/>
        <v>154</v>
      </c>
      <c r="E187" s="24">
        <v>970</v>
      </c>
      <c r="F187" s="24">
        <v>2830704</v>
      </c>
      <c r="G187" s="24">
        <v>48</v>
      </c>
      <c r="H187" s="24">
        <v>144</v>
      </c>
      <c r="I187" s="24">
        <v>1403376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106</v>
      </c>
      <c r="Q187" s="24">
        <v>826</v>
      </c>
      <c r="R187" s="24">
        <v>1427328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333</v>
      </c>
      <c r="C188" s="23" t="s">
        <v>144</v>
      </c>
      <c r="D188" s="24">
        <f t="shared" ref="D188:D251" si="3">SUM(G188,J188,M188,P188,S188)</f>
        <v>18</v>
      </c>
      <c r="E188" s="24">
        <v>109</v>
      </c>
      <c r="F188" s="24">
        <v>332802</v>
      </c>
      <c r="G188" s="24">
        <v>6</v>
      </c>
      <c r="H188" s="24">
        <v>18</v>
      </c>
      <c r="I188" s="24">
        <v>176922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12</v>
      </c>
      <c r="Q188" s="24">
        <v>85</v>
      </c>
      <c r="R188" s="24">
        <v>146880</v>
      </c>
      <c r="S188" s="24">
        <v>0</v>
      </c>
      <c r="T188" s="24">
        <v>6</v>
      </c>
      <c r="U188" s="24">
        <v>9000</v>
      </c>
    </row>
    <row r="189" spans="1:21" s="18" customFormat="1" ht="15.75" customHeight="1" x14ac:dyDescent="0.2">
      <c r="A189" s="77"/>
      <c r="B189" s="25" t="s">
        <v>221</v>
      </c>
      <c r="C189" s="26" t="s">
        <v>145</v>
      </c>
      <c r="D189" s="27">
        <f t="shared" si="3"/>
        <v>38</v>
      </c>
      <c r="E189" s="27">
        <v>250</v>
      </c>
      <c r="F189" s="27">
        <v>674517</v>
      </c>
      <c r="G189" s="27">
        <v>10</v>
      </c>
      <c r="H189" s="27">
        <v>30</v>
      </c>
      <c r="I189" s="27">
        <v>324357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28</v>
      </c>
      <c r="Q189" s="27">
        <v>220</v>
      </c>
      <c r="R189" s="27">
        <v>350160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229</v>
      </c>
      <c r="B190" s="73"/>
      <c r="C190" s="15" t="s">
        <v>155</v>
      </c>
      <c r="D190" s="16">
        <f t="shared" si="3"/>
        <v>141</v>
      </c>
      <c r="E190" s="16">
        <v>728</v>
      </c>
      <c r="F190" s="16">
        <v>2960121</v>
      </c>
      <c r="G190" s="16">
        <v>75</v>
      </c>
      <c r="H190" s="16">
        <v>225</v>
      </c>
      <c r="I190" s="16">
        <v>2033577</v>
      </c>
      <c r="J190" s="16">
        <v>1</v>
      </c>
      <c r="K190" s="16">
        <v>1</v>
      </c>
      <c r="L190" s="16">
        <v>60000</v>
      </c>
      <c r="M190" s="16">
        <v>0</v>
      </c>
      <c r="N190" s="16">
        <v>0</v>
      </c>
      <c r="O190" s="16">
        <v>0</v>
      </c>
      <c r="P190" s="16">
        <v>64</v>
      </c>
      <c r="Q190" s="16">
        <v>498</v>
      </c>
      <c r="R190" s="16">
        <v>860544</v>
      </c>
      <c r="S190" s="16">
        <v>1</v>
      </c>
      <c r="T190" s="16">
        <v>4</v>
      </c>
      <c r="U190" s="16">
        <v>6000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140</v>
      </c>
      <c r="D191" s="64">
        <f t="shared" si="3"/>
        <v>20</v>
      </c>
      <c r="E191" s="64">
        <v>93</v>
      </c>
      <c r="F191" s="64">
        <v>427006</v>
      </c>
      <c r="G191" s="64">
        <v>10</v>
      </c>
      <c r="H191" s="64">
        <v>30</v>
      </c>
      <c r="I191" s="64">
        <v>259870</v>
      </c>
      <c r="J191" s="64">
        <v>1</v>
      </c>
      <c r="K191" s="64">
        <v>1</v>
      </c>
      <c r="L191" s="64">
        <v>60000</v>
      </c>
      <c r="M191" s="64">
        <v>0</v>
      </c>
      <c r="N191" s="64">
        <v>0</v>
      </c>
      <c r="O191" s="64">
        <v>0</v>
      </c>
      <c r="P191" s="64">
        <v>9</v>
      </c>
      <c r="Q191" s="64">
        <v>62</v>
      </c>
      <c r="R191" s="64">
        <v>107136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92"/>
      <c r="B192" s="19" t="s">
        <v>211</v>
      </c>
      <c r="C192" s="42" t="s">
        <v>141</v>
      </c>
      <c r="D192" s="20">
        <f t="shared" si="3"/>
        <v>18</v>
      </c>
      <c r="E192" s="20">
        <v>87</v>
      </c>
      <c r="F192" s="20">
        <v>368032</v>
      </c>
      <c r="G192" s="20">
        <v>8</v>
      </c>
      <c r="H192" s="20">
        <v>24</v>
      </c>
      <c r="I192" s="20">
        <v>200896</v>
      </c>
      <c r="J192" s="20">
        <v>1</v>
      </c>
      <c r="K192" s="20">
        <v>1</v>
      </c>
      <c r="L192" s="20">
        <v>60000</v>
      </c>
      <c r="M192" s="20">
        <v>0</v>
      </c>
      <c r="N192" s="20">
        <v>0</v>
      </c>
      <c r="O192" s="20">
        <v>0</v>
      </c>
      <c r="P192" s="20">
        <v>9</v>
      </c>
      <c r="Q192" s="20">
        <v>62</v>
      </c>
      <c r="R192" s="20">
        <v>107136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92"/>
      <c r="B193" s="21" t="s">
        <v>248</v>
      </c>
      <c r="C193" s="42" t="s">
        <v>142</v>
      </c>
      <c r="D193" s="20">
        <f t="shared" si="3"/>
        <v>14</v>
      </c>
      <c r="E193" s="20">
        <v>68</v>
      </c>
      <c r="F193" s="20">
        <v>301594</v>
      </c>
      <c r="G193" s="20">
        <v>6</v>
      </c>
      <c r="H193" s="20">
        <v>18</v>
      </c>
      <c r="I193" s="20">
        <v>156922</v>
      </c>
      <c r="J193" s="20">
        <v>1</v>
      </c>
      <c r="K193" s="20">
        <v>1</v>
      </c>
      <c r="L193" s="20">
        <v>60000</v>
      </c>
      <c r="M193" s="20">
        <v>0</v>
      </c>
      <c r="N193" s="20">
        <v>0</v>
      </c>
      <c r="O193" s="20">
        <v>0</v>
      </c>
      <c r="P193" s="20">
        <v>7</v>
      </c>
      <c r="Q193" s="20">
        <v>49</v>
      </c>
      <c r="R193" s="20">
        <v>84672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92"/>
      <c r="B194" s="21" t="s">
        <v>212</v>
      </c>
      <c r="C194" s="42" t="s">
        <v>143</v>
      </c>
      <c r="D194" s="20">
        <f t="shared" si="3"/>
        <v>4</v>
      </c>
      <c r="E194" s="20">
        <v>19</v>
      </c>
      <c r="F194" s="20">
        <v>66438</v>
      </c>
      <c r="G194" s="20">
        <v>2</v>
      </c>
      <c r="H194" s="20">
        <v>6</v>
      </c>
      <c r="I194" s="20">
        <v>43974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2</v>
      </c>
      <c r="Q194" s="20">
        <v>13</v>
      </c>
      <c r="R194" s="20">
        <v>22464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144</v>
      </c>
      <c r="D195" s="20">
        <f t="shared" si="3"/>
        <v>1</v>
      </c>
      <c r="E195" s="20">
        <v>3</v>
      </c>
      <c r="F195" s="20">
        <v>29487</v>
      </c>
      <c r="G195" s="20">
        <v>1</v>
      </c>
      <c r="H195" s="20">
        <v>3</v>
      </c>
      <c r="I195" s="20">
        <v>29487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145</v>
      </c>
      <c r="D196" s="20">
        <f t="shared" si="3"/>
        <v>1</v>
      </c>
      <c r="E196" s="20">
        <v>3</v>
      </c>
      <c r="F196" s="20">
        <v>29487</v>
      </c>
      <c r="G196" s="20">
        <v>1</v>
      </c>
      <c r="H196" s="20">
        <v>3</v>
      </c>
      <c r="I196" s="20">
        <v>29487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140</v>
      </c>
      <c r="D197" s="64">
        <f t="shared" si="3"/>
        <v>121</v>
      </c>
      <c r="E197" s="64">
        <v>635</v>
      </c>
      <c r="F197" s="64">
        <v>2533115</v>
      </c>
      <c r="G197" s="64">
        <v>65</v>
      </c>
      <c r="H197" s="64">
        <v>195</v>
      </c>
      <c r="I197" s="64">
        <v>1773707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55</v>
      </c>
      <c r="Q197" s="64">
        <v>436</v>
      </c>
      <c r="R197" s="64">
        <v>753408</v>
      </c>
      <c r="S197" s="64">
        <v>1</v>
      </c>
      <c r="T197" s="64">
        <v>4</v>
      </c>
      <c r="U197" s="64">
        <v>6000</v>
      </c>
    </row>
    <row r="198" spans="1:21" s="18" customFormat="1" ht="15.75" customHeight="1" x14ac:dyDescent="0.2">
      <c r="A198" s="76"/>
      <c r="B198" s="22" t="s">
        <v>211</v>
      </c>
      <c r="C198" s="23" t="s">
        <v>141</v>
      </c>
      <c r="D198" s="24">
        <f t="shared" si="3"/>
        <v>118</v>
      </c>
      <c r="E198" s="24">
        <v>630</v>
      </c>
      <c r="F198" s="24">
        <v>2500172</v>
      </c>
      <c r="G198" s="24">
        <v>64</v>
      </c>
      <c r="H198" s="24">
        <v>192</v>
      </c>
      <c r="I198" s="24">
        <v>1744220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53</v>
      </c>
      <c r="Q198" s="24">
        <v>434</v>
      </c>
      <c r="R198" s="24">
        <v>749952</v>
      </c>
      <c r="S198" s="24">
        <v>1</v>
      </c>
      <c r="T198" s="24">
        <v>4</v>
      </c>
      <c r="U198" s="24">
        <v>6000</v>
      </c>
    </row>
    <row r="199" spans="1:21" s="18" customFormat="1" ht="15.75" customHeight="1" x14ac:dyDescent="0.2">
      <c r="A199" s="76"/>
      <c r="B199" s="21" t="s">
        <v>248</v>
      </c>
      <c r="C199" s="23" t="s">
        <v>142</v>
      </c>
      <c r="D199" s="24">
        <f t="shared" si="3"/>
        <v>57</v>
      </c>
      <c r="E199" s="24">
        <v>301</v>
      </c>
      <c r="F199" s="24">
        <v>1271917</v>
      </c>
      <c r="G199" s="24">
        <v>36</v>
      </c>
      <c r="H199" s="24">
        <v>108</v>
      </c>
      <c r="I199" s="24">
        <v>938413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21</v>
      </c>
      <c r="Q199" s="24">
        <v>193</v>
      </c>
      <c r="R199" s="24">
        <v>333504</v>
      </c>
      <c r="S199" s="24">
        <v>0</v>
      </c>
      <c r="T199" s="24">
        <v>0</v>
      </c>
      <c r="U199" s="24">
        <v>0</v>
      </c>
    </row>
    <row r="200" spans="1:21" s="18" customFormat="1" ht="15.75" customHeight="1" x14ac:dyDescent="0.2">
      <c r="A200" s="76"/>
      <c r="B200" s="21" t="s">
        <v>212</v>
      </c>
      <c r="C200" s="23" t="s">
        <v>143</v>
      </c>
      <c r="D200" s="24">
        <f t="shared" si="3"/>
        <v>61</v>
      </c>
      <c r="E200" s="24">
        <v>329</v>
      </c>
      <c r="F200" s="24">
        <v>1228255</v>
      </c>
      <c r="G200" s="24">
        <v>28</v>
      </c>
      <c r="H200" s="24">
        <v>84</v>
      </c>
      <c r="I200" s="24">
        <v>805807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32</v>
      </c>
      <c r="Q200" s="24">
        <v>241</v>
      </c>
      <c r="R200" s="24">
        <v>416448</v>
      </c>
      <c r="S200" s="24">
        <v>1</v>
      </c>
      <c r="T200" s="24">
        <v>4</v>
      </c>
      <c r="U200" s="24">
        <v>6000</v>
      </c>
    </row>
    <row r="201" spans="1:21" s="18" customFormat="1" ht="15.75" customHeight="1" x14ac:dyDescent="0.2">
      <c r="A201" s="76"/>
      <c r="B201" s="22" t="s">
        <v>333</v>
      </c>
      <c r="C201" s="23" t="s">
        <v>144</v>
      </c>
      <c r="D201" s="24">
        <f t="shared" si="3"/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</row>
    <row r="202" spans="1:21" s="18" customFormat="1" ht="15.75" customHeight="1" x14ac:dyDescent="0.2">
      <c r="A202" s="77"/>
      <c r="B202" s="25" t="s">
        <v>221</v>
      </c>
      <c r="C202" s="26" t="s">
        <v>145</v>
      </c>
      <c r="D202" s="27">
        <f t="shared" si="3"/>
        <v>3</v>
      </c>
      <c r="E202" s="27">
        <v>5</v>
      </c>
      <c r="F202" s="27">
        <v>32943</v>
      </c>
      <c r="G202" s="27">
        <v>1</v>
      </c>
      <c r="H202" s="27">
        <v>3</v>
      </c>
      <c r="I202" s="27">
        <v>29487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2</v>
      </c>
      <c r="Q202" s="27">
        <v>2</v>
      </c>
      <c r="R202" s="27">
        <v>3456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230</v>
      </c>
      <c r="B203" s="73"/>
      <c r="C203" s="15" t="s">
        <v>156</v>
      </c>
      <c r="D203" s="16">
        <f t="shared" si="3"/>
        <v>307</v>
      </c>
      <c r="E203" s="16">
        <v>1573</v>
      </c>
      <c r="F203" s="16">
        <v>6760860</v>
      </c>
      <c r="G203" s="16">
        <v>174</v>
      </c>
      <c r="H203" s="16">
        <v>522</v>
      </c>
      <c r="I203" s="16">
        <v>4950660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133</v>
      </c>
      <c r="Q203" s="16">
        <v>1025</v>
      </c>
      <c r="R203" s="16">
        <v>1771200</v>
      </c>
      <c r="S203" s="16">
        <v>0</v>
      </c>
      <c r="T203" s="16">
        <v>26</v>
      </c>
      <c r="U203" s="16">
        <v>39000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140</v>
      </c>
      <c r="D204" s="64">
        <f t="shared" si="3"/>
        <v>33</v>
      </c>
      <c r="E204" s="64">
        <v>192</v>
      </c>
      <c r="F204" s="64">
        <v>544806</v>
      </c>
      <c r="G204" s="64">
        <v>10</v>
      </c>
      <c r="H204" s="64">
        <v>30</v>
      </c>
      <c r="I204" s="64">
        <v>264870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23</v>
      </c>
      <c r="Q204" s="64">
        <v>162</v>
      </c>
      <c r="R204" s="64">
        <v>279936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92"/>
      <c r="B205" s="19" t="s">
        <v>211</v>
      </c>
      <c r="C205" s="42" t="s">
        <v>141</v>
      </c>
      <c r="D205" s="20">
        <f t="shared" si="3"/>
        <v>22</v>
      </c>
      <c r="E205" s="20">
        <v>134</v>
      </c>
      <c r="F205" s="20">
        <v>444582</v>
      </c>
      <c r="G205" s="20">
        <v>10</v>
      </c>
      <c r="H205" s="20">
        <v>30</v>
      </c>
      <c r="I205" s="20">
        <v>264870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12</v>
      </c>
      <c r="Q205" s="20">
        <v>104</v>
      </c>
      <c r="R205" s="20">
        <v>179712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92"/>
      <c r="B206" s="21" t="s">
        <v>248</v>
      </c>
      <c r="C206" s="42" t="s">
        <v>142</v>
      </c>
      <c r="D206" s="20">
        <f t="shared" si="3"/>
        <v>13</v>
      </c>
      <c r="E206" s="20">
        <v>69</v>
      </c>
      <c r="F206" s="20">
        <v>235050</v>
      </c>
      <c r="G206" s="20">
        <v>6</v>
      </c>
      <c r="H206" s="20">
        <v>18</v>
      </c>
      <c r="I206" s="20">
        <v>146922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7</v>
      </c>
      <c r="Q206" s="20">
        <v>51</v>
      </c>
      <c r="R206" s="20">
        <v>88128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92"/>
      <c r="B207" s="21" t="s">
        <v>212</v>
      </c>
      <c r="C207" s="42" t="s">
        <v>143</v>
      </c>
      <c r="D207" s="20">
        <f t="shared" si="3"/>
        <v>9</v>
      </c>
      <c r="E207" s="20">
        <v>65</v>
      </c>
      <c r="F207" s="20">
        <v>209532</v>
      </c>
      <c r="G207" s="20">
        <v>4</v>
      </c>
      <c r="H207" s="20">
        <v>12</v>
      </c>
      <c r="I207" s="20">
        <v>117948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5</v>
      </c>
      <c r="Q207" s="20">
        <v>53</v>
      </c>
      <c r="R207" s="20">
        <v>91584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144</v>
      </c>
      <c r="D208" s="20">
        <f t="shared" si="3"/>
        <v>11</v>
      </c>
      <c r="E208" s="20">
        <v>58</v>
      </c>
      <c r="F208" s="20">
        <v>100224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11</v>
      </c>
      <c r="Q208" s="20">
        <v>58</v>
      </c>
      <c r="R208" s="20">
        <v>100224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145</v>
      </c>
      <c r="D209" s="20">
        <f t="shared" si="3"/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140</v>
      </c>
      <c r="D210" s="64">
        <f t="shared" si="3"/>
        <v>274</v>
      </c>
      <c r="E210" s="64">
        <v>1381</v>
      </c>
      <c r="F210" s="64">
        <v>6216054</v>
      </c>
      <c r="G210" s="64">
        <v>164</v>
      </c>
      <c r="H210" s="64">
        <v>492</v>
      </c>
      <c r="I210" s="64">
        <v>4685790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110</v>
      </c>
      <c r="Q210" s="64">
        <v>863</v>
      </c>
      <c r="R210" s="64">
        <v>1491264</v>
      </c>
      <c r="S210" s="64">
        <v>0</v>
      </c>
      <c r="T210" s="64">
        <v>26</v>
      </c>
      <c r="U210" s="64">
        <v>39000</v>
      </c>
    </row>
    <row r="211" spans="1:21" s="18" customFormat="1" ht="15.75" customHeight="1" x14ac:dyDescent="0.2">
      <c r="A211" s="76"/>
      <c r="B211" s="22" t="s">
        <v>211</v>
      </c>
      <c r="C211" s="23" t="s">
        <v>141</v>
      </c>
      <c r="D211" s="24">
        <f t="shared" si="3"/>
        <v>258</v>
      </c>
      <c r="E211" s="24">
        <v>1294</v>
      </c>
      <c r="F211" s="24">
        <v>5795450</v>
      </c>
      <c r="G211" s="24">
        <v>152</v>
      </c>
      <c r="H211" s="24">
        <v>456</v>
      </c>
      <c r="I211" s="24">
        <v>4351946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106</v>
      </c>
      <c r="Q211" s="24">
        <v>818</v>
      </c>
      <c r="R211" s="24">
        <v>1413504</v>
      </c>
      <c r="S211" s="24">
        <v>0</v>
      </c>
      <c r="T211" s="24">
        <v>20</v>
      </c>
      <c r="U211" s="24">
        <v>30000</v>
      </c>
    </row>
    <row r="212" spans="1:21" s="18" customFormat="1" ht="15.75" customHeight="1" x14ac:dyDescent="0.2">
      <c r="A212" s="76"/>
      <c r="B212" s="21" t="s">
        <v>248</v>
      </c>
      <c r="C212" s="23" t="s">
        <v>142</v>
      </c>
      <c r="D212" s="24">
        <f t="shared" si="3"/>
        <v>127</v>
      </c>
      <c r="E212" s="24">
        <v>719</v>
      </c>
      <c r="F212" s="24">
        <v>2907960</v>
      </c>
      <c r="G212" s="24">
        <v>72</v>
      </c>
      <c r="H212" s="24">
        <v>216</v>
      </c>
      <c r="I212" s="24">
        <v>2041968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55</v>
      </c>
      <c r="Q212" s="24">
        <v>489</v>
      </c>
      <c r="R212" s="24">
        <v>844992</v>
      </c>
      <c r="S212" s="24">
        <v>0</v>
      </c>
      <c r="T212" s="24">
        <v>14</v>
      </c>
      <c r="U212" s="24">
        <v>21000</v>
      </c>
    </row>
    <row r="213" spans="1:21" s="18" customFormat="1" ht="15.75" customHeight="1" x14ac:dyDescent="0.2">
      <c r="A213" s="76"/>
      <c r="B213" s="21" t="s">
        <v>212</v>
      </c>
      <c r="C213" s="23" t="s">
        <v>143</v>
      </c>
      <c r="D213" s="24">
        <f t="shared" si="3"/>
        <v>131</v>
      </c>
      <c r="E213" s="24">
        <v>575</v>
      </c>
      <c r="F213" s="24">
        <v>2887490</v>
      </c>
      <c r="G213" s="24">
        <v>80</v>
      </c>
      <c r="H213" s="24">
        <v>240</v>
      </c>
      <c r="I213" s="24">
        <v>2309978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51</v>
      </c>
      <c r="Q213" s="24">
        <v>329</v>
      </c>
      <c r="R213" s="24">
        <v>568512</v>
      </c>
      <c r="S213" s="24">
        <v>0</v>
      </c>
      <c r="T213" s="24">
        <v>6</v>
      </c>
      <c r="U213" s="24">
        <v>9000</v>
      </c>
    </row>
    <row r="214" spans="1:21" s="18" customFormat="1" ht="15.75" customHeight="1" x14ac:dyDescent="0.2">
      <c r="A214" s="76"/>
      <c r="B214" s="22" t="s">
        <v>333</v>
      </c>
      <c r="C214" s="23" t="s">
        <v>144</v>
      </c>
      <c r="D214" s="24">
        <f t="shared" si="3"/>
        <v>12</v>
      </c>
      <c r="E214" s="24">
        <v>75</v>
      </c>
      <c r="F214" s="24">
        <v>302656</v>
      </c>
      <c r="G214" s="24">
        <v>8</v>
      </c>
      <c r="H214" s="24">
        <v>24</v>
      </c>
      <c r="I214" s="24">
        <v>215896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4</v>
      </c>
      <c r="Q214" s="24">
        <v>45</v>
      </c>
      <c r="R214" s="24">
        <v>77760</v>
      </c>
      <c r="S214" s="24">
        <v>0</v>
      </c>
      <c r="T214" s="24">
        <v>6</v>
      </c>
      <c r="U214" s="24">
        <v>9000</v>
      </c>
    </row>
    <row r="215" spans="1:21" s="18" customFormat="1" ht="15.75" customHeight="1" x14ac:dyDescent="0.2">
      <c r="A215" s="77"/>
      <c r="B215" s="25" t="s">
        <v>221</v>
      </c>
      <c r="C215" s="26" t="s">
        <v>145</v>
      </c>
      <c r="D215" s="27">
        <f t="shared" si="3"/>
        <v>4</v>
      </c>
      <c r="E215" s="27">
        <v>12</v>
      </c>
      <c r="F215" s="27">
        <v>117948</v>
      </c>
      <c r="G215" s="27">
        <v>4</v>
      </c>
      <c r="H215" s="27">
        <v>12</v>
      </c>
      <c r="I215" s="27">
        <v>117948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231</v>
      </c>
      <c r="B216" s="73"/>
      <c r="C216" s="15" t="s">
        <v>157</v>
      </c>
      <c r="D216" s="16">
        <f t="shared" si="3"/>
        <v>122</v>
      </c>
      <c r="E216" s="16">
        <v>981</v>
      </c>
      <c r="F216" s="16">
        <v>2419314</v>
      </c>
      <c r="G216" s="16">
        <v>32</v>
      </c>
      <c r="H216" s="16">
        <v>96</v>
      </c>
      <c r="I216" s="16">
        <v>897071</v>
      </c>
      <c r="J216" s="16">
        <v>1</v>
      </c>
      <c r="K216" s="16">
        <v>1</v>
      </c>
      <c r="L216" s="16">
        <v>3047</v>
      </c>
      <c r="M216" s="16">
        <v>0</v>
      </c>
      <c r="N216" s="16">
        <v>0</v>
      </c>
      <c r="O216" s="16">
        <v>0</v>
      </c>
      <c r="P216" s="16">
        <v>84</v>
      </c>
      <c r="Q216" s="16">
        <v>835</v>
      </c>
      <c r="R216" s="16">
        <v>1442880</v>
      </c>
      <c r="S216" s="16">
        <v>5</v>
      </c>
      <c r="T216" s="16">
        <v>49</v>
      </c>
      <c r="U216" s="16">
        <v>76316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140</v>
      </c>
      <c r="D217" s="64">
        <f t="shared" si="3"/>
        <v>7</v>
      </c>
      <c r="E217" s="64">
        <v>77</v>
      </c>
      <c r="F217" s="64">
        <v>155517</v>
      </c>
      <c r="G217" s="64">
        <v>1</v>
      </c>
      <c r="H217" s="64">
        <v>3</v>
      </c>
      <c r="I217" s="64">
        <v>29487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6</v>
      </c>
      <c r="Q217" s="64">
        <v>66</v>
      </c>
      <c r="R217" s="64">
        <v>114048</v>
      </c>
      <c r="S217" s="64">
        <v>0</v>
      </c>
      <c r="T217" s="64">
        <v>8</v>
      </c>
      <c r="U217" s="64">
        <v>11982</v>
      </c>
    </row>
    <row r="218" spans="1:21" s="18" customFormat="1" ht="15.75" customHeight="1" x14ac:dyDescent="0.2">
      <c r="A218" s="92"/>
      <c r="B218" s="19" t="s">
        <v>211</v>
      </c>
      <c r="C218" s="42" t="s">
        <v>141</v>
      </c>
      <c r="D218" s="20">
        <f t="shared" si="3"/>
        <v>7</v>
      </c>
      <c r="E218" s="20">
        <v>77</v>
      </c>
      <c r="F218" s="20">
        <v>155517</v>
      </c>
      <c r="G218" s="20">
        <v>1</v>
      </c>
      <c r="H218" s="20">
        <v>3</v>
      </c>
      <c r="I218" s="20">
        <v>29487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6</v>
      </c>
      <c r="Q218" s="20">
        <v>66</v>
      </c>
      <c r="R218" s="20">
        <v>114048</v>
      </c>
      <c r="S218" s="20">
        <v>0</v>
      </c>
      <c r="T218" s="20">
        <v>8</v>
      </c>
      <c r="U218" s="20">
        <v>11982</v>
      </c>
    </row>
    <row r="219" spans="1:21" s="18" customFormat="1" ht="15.75" customHeight="1" x14ac:dyDescent="0.2">
      <c r="A219" s="92"/>
      <c r="B219" s="21" t="s">
        <v>248</v>
      </c>
      <c r="C219" s="42" t="s">
        <v>142</v>
      </c>
      <c r="D219" s="20">
        <f t="shared" si="3"/>
        <v>7</v>
      </c>
      <c r="E219" s="20">
        <v>77</v>
      </c>
      <c r="F219" s="20">
        <v>155517</v>
      </c>
      <c r="G219" s="20">
        <v>1</v>
      </c>
      <c r="H219" s="20">
        <v>3</v>
      </c>
      <c r="I219" s="20">
        <v>29487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6</v>
      </c>
      <c r="Q219" s="20">
        <v>66</v>
      </c>
      <c r="R219" s="20">
        <v>114048</v>
      </c>
      <c r="S219" s="20">
        <v>0</v>
      </c>
      <c r="T219" s="20">
        <v>8</v>
      </c>
      <c r="U219" s="20">
        <v>11982</v>
      </c>
    </row>
    <row r="220" spans="1:21" s="18" customFormat="1" ht="15.75" customHeight="1" x14ac:dyDescent="0.2">
      <c r="A220" s="92"/>
      <c r="B220" s="21" t="s">
        <v>212</v>
      </c>
      <c r="C220" s="42" t="s">
        <v>143</v>
      </c>
      <c r="D220" s="20">
        <f t="shared" si="3"/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92"/>
      <c r="B221" s="19" t="s">
        <v>333</v>
      </c>
      <c r="C221" s="42" t="s">
        <v>144</v>
      </c>
      <c r="D221" s="20">
        <f t="shared" si="3"/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145</v>
      </c>
      <c r="D222" s="20">
        <f t="shared" si="3"/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140</v>
      </c>
      <c r="D223" s="64">
        <f t="shared" si="3"/>
        <v>115</v>
      </c>
      <c r="E223" s="64">
        <v>904</v>
      </c>
      <c r="F223" s="64">
        <v>2263797</v>
      </c>
      <c r="G223" s="64">
        <v>31</v>
      </c>
      <c r="H223" s="64">
        <v>93</v>
      </c>
      <c r="I223" s="64">
        <v>867584</v>
      </c>
      <c r="J223" s="64">
        <v>1</v>
      </c>
      <c r="K223" s="64">
        <v>1</v>
      </c>
      <c r="L223" s="64">
        <v>3047</v>
      </c>
      <c r="M223" s="64">
        <v>0</v>
      </c>
      <c r="N223" s="64">
        <v>0</v>
      </c>
      <c r="O223" s="64">
        <v>0</v>
      </c>
      <c r="P223" s="64">
        <v>78</v>
      </c>
      <c r="Q223" s="64">
        <v>769</v>
      </c>
      <c r="R223" s="64">
        <v>1328832</v>
      </c>
      <c r="S223" s="64">
        <v>5</v>
      </c>
      <c r="T223" s="64">
        <v>41</v>
      </c>
      <c r="U223" s="64">
        <v>64334</v>
      </c>
    </row>
    <row r="224" spans="1:21" s="18" customFormat="1" ht="15.75" customHeight="1" x14ac:dyDescent="0.2">
      <c r="A224" s="76"/>
      <c r="B224" s="22" t="s">
        <v>211</v>
      </c>
      <c r="C224" s="23" t="s">
        <v>141</v>
      </c>
      <c r="D224" s="24">
        <f t="shared" si="3"/>
        <v>106</v>
      </c>
      <c r="E224" s="24">
        <v>853</v>
      </c>
      <c r="F224" s="24">
        <v>2054154</v>
      </c>
      <c r="G224" s="24">
        <v>26</v>
      </c>
      <c r="H224" s="24">
        <v>78</v>
      </c>
      <c r="I224" s="24">
        <v>720149</v>
      </c>
      <c r="J224" s="24">
        <v>1</v>
      </c>
      <c r="K224" s="24">
        <v>1</v>
      </c>
      <c r="L224" s="24">
        <v>3047</v>
      </c>
      <c r="M224" s="24">
        <v>0</v>
      </c>
      <c r="N224" s="24">
        <v>0</v>
      </c>
      <c r="O224" s="24">
        <v>0</v>
      </c>
      <c r="P224" s="24">
        <v>74</v>
      </c>
      <c r="Q224" s="24">
        <v>733</v>
      </c>
      <c r="R224" s="24">
        <v>1266624</v>
      </c>
      <c r="S224" s="24">
        <v>5</v>
      </c>
      <c r="T224" s="24">
        <v>41</v>
      </c>
      <c r="U224" s="24">
        <v>64334</v>
      </c>
    </row>
    <row r="225" spans="1:21" s="18" customFormat="1" ht="15.75" customHeight="1" x14ac:dyDescent="0.2">
      <c r="A225" s="76"/>
      <c r="B225" s="21" t="s">
        <v>248</v>
      </c>
      <c r="C225" s="23" t="s">
        <v>142</v>
      </c>
      <c r="D225" s="24">
        <f t="shared" si="3"/>
        <v>106</v>
      </c>
      <c r="E225" s="24">
        <v>853</v>
      </c>
      <c r="F225" s="24">
        <v>2054154</v>
      </c>
      <c r="G225" s="24">
        <v>26</v>
      </c>
      <c r="H225" s="24">
        <v>78</v>
      </c>
      <c r="I225" s="24">
        <v>720149</v>
      </c>
      <c r="J225" s="24">
        <v>1</v>
      </c>
      <c r="K225" s="24">
        <v>1</v>
      </c>
      <c r="L225" s="24">
        <v>3047</v>
      </c>
      <c r="M225" s="24">
        <v>0</v>
      </c>
      <c r="N225" s="24">
        <v>0</v>
      </c>
      <c r="O225" s="24">
        <v>0</v>
      </c>
      <c r="P225" s="24">
        <v>74</v>
      </c>
      <c r="Q225" s="24">
        <v>733</v>
      </c>
      <c r="R225" s="24">
        <v>1266624</v>
      </c>
      <c r="S225" s="24">
        <v>5</v>
      </c>
      <c r="T225" s="24">
        <v>41</v>
      </c>
      <c r="U225" s="24">
        <v>64334</v>
      </c>
    </row>
    <row r="226" spans="1:21" s="18" customFormat="1" ht="15.75" customHeight="1" x14ac:dyDescent="0.2">
      <c r="A226" s="76"/>
      <c r="B226" s="21" t="s">
        <v>212</v>
      </c>
      <c r="C226" s="23" t="s">
        <v>143</v>
      </c>
      <c r="D226" s="24">
        <f t="shared" si="3"/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333</v>
      </c>
      <c r="C227" s="23" t="s">
        <v>144</v>
      </c>
      <c r="D227" s="24">
        <f t="shared" si="3"/>
        <v>0</v>
      </c>
      <c r="E227" s="24">
        <v>12</v>
      </c>
      <c r="F227" s="24">
        <v>20736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12</v>
      </c>
      <c r="R227" s="24">
        <v>20736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221</v>
      </c>
      <c r="C228" s="26" t="s">
        <v>145</v>
      </c>
      <c r="D228" s="27">
        <f t="shared" si="3"/>
        <v>9</v>
      </c>
      <c r="E228" s="27">
        <v>39</v>
      </c>
      <c r="F228" s="27">
        <v>188907</v>
      </c>
      <c r="G228" s="27">
        <v>5</v>
      </c>
      <c r="H228" s="27">
        <v>15</v>
      </c>
      <c r="I228" s="27">
        <v>147435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4</v>
      </c>
      <c r="Q228" s="27">
        <v>24</v>
      </c>
      <c r="R228" s="27">
        <v>41472</v>
      </c>
      <c r="S228" s="27">
        <v>0</v>
      </c>
      <c r="T228" s="27">
        <v>0</v>
      </c>
      <c r="U228" s="27">
        <v>0</v>
      </c>
    </row>
    <row r="229" spans="1:21" ht="15.75" customHeight="1" x14ac:dyDescent="0.2">
      <c r="A229" s="72" t="s">
        <v>252</v>
      </c>
      <c r="B229" s="73"/>
      <c r="C229" s="15" t="s">
        <v>158</v>
      </c>
      <c r="D229" s="16">
        <f t="shared" si="3"/>
        <v>152</v>
      </c>
      <c r="E229" s="16">
        <v>858</v>
      </c>
      <c r="F229" s="16">
        <v>2904777</v>
      </c>
      <c r="G229" s="16">
        <v>69</v>
      </c>
      <c r="H229" s="16">
        <v>156</v>
      </c>
      <c r="I229" s="16">
        <v>1533153</v>
      </c>
      <c r="J229" s="16">
        <v>2</v>
      </c>
      <c r="K229" s="16">
        <v>2</v>
      </c>
      <c r="L229" s="16">
        <v>7712</v>
      </c>
      <c r="M229" s="16">
        <v>4</v>
      </c>
      <c r="N229" s="16">
        <v>4</v>
      </c>
      <c r="O229" s="16">
        <v>200000</v>
      </c>
      <c r="P229" s="16">
        <v>76</v>
      </c>
      <c r="Q229" s="16">
        <v>685</v>
      </c>
      <c r="R229" s="16">
        <v>1146312</v>
      </c>
      <c r="S229" s="16">
        <v>1</v>
      </c>
      <c r="T229" s="16">
        <v>11</v>
      </c>
      <c r="U229" s="16">
        <v>17600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140</v>
      </c>
      <c r="D230" s="64">
        <f t="shared" si="3"/>
        <v>4</v>
      </c>
      <c r="E230" s="64">
        <v>18</v>
      </c>
      <c r="F230" s="64">
        <v>79710</v>
      </c>
      <c r="G230" s="64">
        <v>4</v>
      </c>
      <c r="H230" s="64">
        <v>6</v>
      </c>
      <c r="I230" s="64">
        <v>58974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12</v>
      </c>
      <c r="R230" s="64">
        <v>20736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141</v>
      </c>
      <c r="D231" s="20">
        <f t="shared" si="3"/>
        <v>4</v>
      </c>
      <c r="E231" s="20">
        <v>18</v>
      </c>
      <c r="F231" s="20">
        <v>79710</v>
      </c>
      <c r="G231" s="20">
        <v>4</v>
      </c>
      <c r="H231" s="20">
        <v>6</v>
      </c>
      <c r="I231" s="20">
        <v>58974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12</v>
      </c>
      <c r="R231" s="20">
        <v>20736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142</v>
      </c>
      <c r="D232" s="20">
        <f t="shared" si="3"/>
        <v>4</v>
      </c>
      <c r="E232" s="20">
        <v>18</v>
      </c>
      <c r="F232" s="20">
        <v>79710</v>
      </c>
      <c r="G232" s="20">
        <v>4</v>
      </c>
      <c r="H232" s="20">
        <v>6</v>
      </c>
      <c r="I232" s="20">
        <v>58974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12</v>
      </c>
      <c r="R232" s="20">
        <v>20736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143</v>
      </c>
      <c r="D233" s="20">
        <f t="shared" si="3"/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144</v>
      </c>
      <c r="D234" s="20">
        <f t="shared" si="3"/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145</v>
      </c>
      <c r="D235" s="20">
        <f t="shared" si="3"/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140</v>
      </c>
      <c r="D236" s="64">
        <f t="shared" si="3"/>
        <v>148</v>
      </c>
      <c r="E236" s="64">
        <v>840</v>
      </c>
      <c r="F236" s="64">
        <v>2825067</v>
      </c>
      <c r="G236" s="64">
        <v>65</v>
      </c>
      <c r="H236" s="64">
        <v>150</v>
      </c>
      <c r="I236" s="64">
        <v>1474179</v>
      </c>
      <c r="J236" s="64">
        <v>2</v>
      </c>
      <c r="K236" s="64">
        <v>2</v>
      </c>
      <c r="L236" s="64">
        <v>7712</v>
      </c>
      <c r="M236" s="64">
        <v>4</v>
      </c>
      <c r="N236" s="64">
        <v>4</v>
      </c>
      <c r="O236" s="64">
        <v>200000</v>
      </c>
      <c r="P236" s="64">
        <v>76</v>
      </c>
      <c r="Q236" s="64">
        <v>673</v>
      </c>
      <c r="R236" s="64">
        <v>1125576</v>
      </c>
      <c r="S236" s="64">
        <v>1</v>
      </c>
      <c r="T236" s="64">
        <v>11</v>
      </c>
      <c r="U236" s="64">
        <v>17600</v>
      </c>
    </row>
    <row r="237" spans="1:21" s="18" customFormat="1" ht="15.75" customHeight="1" x14ac:dyDescent="0.2">
      <c r="A237" s="76"/>
      <c r="B237" s="22" t="s">
        <v>211</v>
      </c>
      <c r="C237" s="23" t="s">
        <v>141</v>
      </c>
      <c r="D237" s="24">
        <f t="shared" si="3"/>
        <v>147</v>
      </c>
      <c r="E237" s="24">
        <v>831</v>
      </c>
      <c r="F237" s="24">
        <v>2785212</v>
      </c>
      <c r="G237" s="24">
        <v>64</v>
      </c>
      <c r="H237" s="24">
        <v>147</v>
      </c>
      <c r="I237" s="24">
        <v>1444692</v>
      </c>
      <c r="J237" s="24">
        <v>2</v>
      </c>
      <c r="K237" s="24">
        <v>2</v>
      </c>
      <c r="L237" s="24">
        <v>7712</v>
      </c>
      <c r="M237" s="24">
        <v>4</v>
      </c>
      <c r="N237" s="24">
        <v>4</v>
      </c>
      <c r="O237" s="24">
        <v>200000</v>
      </c>
      <c r="P237" s="24">
        <v>76</v>
      </c>
      <c r="Q237" s="24">
        <v>667</v>
      </c>
      <c r="R237" s="24">
        <v>1115208</v>
      </c>
      <c r="S237" s="24">
        <v>1</v>
      </c>
      <c r="T237" s="24">
        <v>11</v>
      </c>
      <c r="U237" s="24">
        <v>17600</v>
      </c>
    </row>
    <row r="238" spans="1:21" s="18" customFormat="1" ht="15.75" customHeight="1" x14ac:dyDescent="0.2">
      <c r="A238" s="76"/>
      <c r="B238" s="21" t="s">
        <v>248</v>
      </c>
      <c r="C238" s="23" t="s">
        <v>142</v>
      </c>
      <c r="D238" s="24">
        <f t="shared" si="3"/>
        <v>146</v>
      </c>
      <c r="E238" s="24">
        <v>784</v>
      </c>
      <c r="F238" s="24">
        <v>2687794</v>
      </c>
      <c r="G238" s="24">
        <v>63</v>
      </c>
      <c r="H238" s="24">
        <v>145</v>
      </c>
      <c r="I238" s="24">
        <v>1425034</v>
      </c>
      <c r="J238" s="24">
        <v>2</v>
      </c>
      <c r="K238" s="24">
        <v>2</v>
      </c>
      <c r="L238" s="24">
        <v>7712</v>
      </c>
      <c r="M238" s="24">
        <v>4</v>
      </c>
      <c r="N238" s="24">
        <v>4</v>
      </c>
      <c r="O238" s="24">
        <v>200000</v>
      </c>
      <c r="P238" s="24">
        <v>76</v>
      </c>
      <c r="Q238" s="24">
        <v>622</v>
      </c>
      <c r="R238" s="24">
        <v>1037448</v>
      </c>
      <c r="S238" s="24">
        <v>1</v>
      </c>
      <c r="T238" s="24">
        <v>11</v>
      </c>
      <c r="U238" s="24">
        <v>17600</v>
      </c>
    </row>
    <row r="239" spans="1:21" s="18" customFormat="1" ht="15.75" customHeight="1" x14ac:dyDescent="0.2">
      <c r="A239" s="76"/>
      <c r="B239" s="21" t="s">
        <v>212</v>
      </c>
      <c r="C239" s="23" t="s">
        <v>143</v>
      </c>
      <c r="D239" s="24">
        <f t="shared" si="3"/>
        <v>1</v>
      </c>
      <c r="E239" s="24">
        <v>47</v>
      </c>
      <c r="F239" s="24">
        <v>97418</v>
      </c>
      <c r="G239" s="24">
        <v>1</v>
      </c>
      <c r="H239" s="24">
        <v>2</v>
      </c>
      <c r="I239" s="24">
        <v>19658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45</v>
      </c>
      <c r="R239" s="24">
        <v>77760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333</v>
      </c>
      <c r="C240" s="23" t="s">
        <v>144</v>
      </c>
      <c r="D240" s="24">
        <f t="shared" si="3"/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</row>
    <row r="241" spans="1:21" s="18" customFormat="1" ht="15.75" customHeight="1" x14ac:dyDescent="0.2">
      <c r="A241" s="77"/>
      <c r="B241" s="25" t="s">
        <v>221</v>
      </c>
      <c r="C241" s="26" t="s">
        <v>145</v>
      </c>
      <c r="D241" s="27">
        <f t="shared" si="3"/>
        <v>1</v>
      </c>
      <c r="E241" s="27">
        <v>9</v>
      </c>
      <c r="F241" s="27">
        <v>39855</v>
      </c>
      <c r="G241" s="27">
        <v>1</v>
      </c>
      <c r="H241" s="27">
        <v>3</v>
      </c>
      <c r="I241" s="27">
        <v>29487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6</v>
      </c>
      <c r="R241" s="27">
        <v>10368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2" t="s">
        <v>232</v>
      </c>
      <c r="B242" s="73"/>
      <c r="C242" s="15" t="s">
        <v>159</v>
      </c>
      <c r="D242" s="16">
        <f t="shared" si="3"/>
        <v>202</v>
      </c>
      <c r="E242" s="16">
        <v>1609</v>
      </c>
      <c r="F242" s="16">
        <v>4124655</v>
      </c>
      <c r="G242" s="16">
        <v>58</v>
      </c>
      <c r="H242" s="16">
        <v>170</v>
      </c>
      <c r="I242" s="16">
        <v>1595588</v>
      </c>
      <c r="J242" s="16">
        <v>2</v>
      </c>
      <c r="K242" s="16">
        <v>3</v>
      </c>
      <c r="L242" s="16">
        <v>2807</v>
      </c>
      <c r="M242" s="16">
        <v>1</v>
      </c>
      <c r="N242" s="16">
        <v>1</v>
      </c>
      <c r="O242" s="16">
        <v>50000</v>
      </c>
      <c r="P242" s="16">
        <v>140</v>
      </c>
      <c r="Q242" s="16">
        <v>1420</v>
      </c>
      <c r="R242" s="16">
        <v>2453760</v>
      </c>
      <c r="S242" s="16">
        <v>1</v>
      </c>
      <c r="T242" s="16">
        <v>15</v>
      </c>
      <c r="U242" s="16">
        <v>22500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140</v>
      </c>
      <c r="D243" s="64">
        <f t="shared" si="3"/>
        <v>11</v>
      </c>
      <c r="E243" s="64">
        <v>82</v>
      </c>
      <c r="F243" s="64">
        <v>184605</v>
      </c>
      <c r="G243" s="64">
        <v>3</v>
      </c>
      <c r="H243" s="64">
        <v>9</v>
      </c>
      <c r="I243" s="64">
        <v>58461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8</v>
      </c>
      <c r="Q243" s="64">
        <v>73</v>
      </c>
      <c r="R243" s="64">
        <v>126144</v>
      </c>
      <c r="S243" s="64">
        <v>0</v>
      </c>
      <c r="T243" s="64">
        <v>0</v>
      </c>
      <c r="U243" s="64">
        <v>0</v>
      </c>
    </row>
    <row r="244" spans="1:21" s="18" customFormat="1" ht="15.75" customHeight="1" x14ac:dyDescent="0.2">
      <c r="A244" s="92"/>
      <c r="B244" s="19" t="s">
        <v>211</v>
      </c>
      <c r="C244" s="42" t="s">
        <v>141</v>
      </c>
      <c r="D244" s="20">
        <f t="shared" si="3"/>
        <v>11</v>
      </c>
      <c r="E244" s="20">
        <v>82</v>
      </c>
      <c r="F244" s="20">
        <v>184605</v>
      </c>
      <c r="G244" s="20">
        <v>3</v>
      </c>
      <c r="H244" s="20">
        <v>9</v>
      </c>
      <c r="I244" s="20">
        <v>58461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8</v>
      </c>
      <c r="Q244" s="20">
        <v>73</v>
      </c>
      <c r="R244" s="20">
        <v>126144</v>
      </c>
      <c r="S244" s="20">
        <v>0</v>
      </c>
      <c r="T244" s="20">
        <v>0</v>
      </c>
      <c r="U244" s="20">
        <v>0</v>
      </c>
    </row>
    <row r="245" spans="1:21" s="18" customFormat="1" ht="15.75" customHeight="1" x14ac:dyDescent="0.2">
      <c r="A245" s="92"/>
      <c r="B245" s="21" t="s">
        <v>248</v>
      </c>
      <c r="C245" s="42" t="s">
        <v>142</v>
      </c>
      <c r="D245" s="20">
        <f t="shared" si="3"/>
        <v>11</v>
      </c>
      <c r="E245" s="20">
        <v>82</v>
      </c>
      <c r="F245" s="20">
        <v>184605</v>
      </c>
      <c r="G245" s="20">
        <v>3</v>
      </c>
      <c r="H245" s="20">
        <v>9</v>
      </c>
      <c r="I245" s="20">
        <v>58461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8</v>
      </c>
      <c r="Q245" s="20">
        <v>73</v>
      </c>
      <c r="R245" s="20">
        <v>126144</v>
      </c>
      <c r="S245" s="20">
        <v>0</v>
      </c>
      <c r="T245" s="20">
        <v>0</v>
      </c>
      <c r="U245" s="20">
        <v>0</v>
      </c>
    </row>
    <row r="246" spans="1:21" s="18" customFormat="1" ht="15.75" customHeight="1" x14ac:dyDescent="0.2">
      <c r="A246" s="92"/>
      <c r="B246" s="21" t="s">
        <v>212</v>
      </c>
      <c r="C246" s="42" t="s">
        <v>143</v>
      </c>
      <c r="D246" s="20">
        <f t="shared" si="3"/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144</v>
      </c>
      <c r="D247" s="20">
        <f t="shared" si="3"/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145</v>
      </c>
      <c r="D248" s="20">
        <f t="shared" si="3"/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140</v>
      </c>
      <c r="D249" s="64">
        <f t="shared" si="3"/>
        <v>191</v>
      </c>
      <c r="E249" s="64">
        <v>1527</v>
      </c>
      <c r="F249" s="64">
        <v>3940050</v>
      </c>
      <c r="G249" s="64">
        <v>55</v>
      </c>
      <c r="H249" s="64">
        <v>161</v>
      </c>
      <c r="I249" s="64">
        <v>1537127</v>
      </c>
      <c r="J249" s="64">
        <v>2</v>
      </c>
      <c r="K249" s="64">
        <v>3</v>
      </c>
      <c r="L249" s="64">
        <v>2807</v>
      </c>
      <c r="M249" s="64">
        <v>1</v>
      </c>
      <c r="N249" s="64">
        <v>1</v>
      </c>
      <c r="O249" s="64">
        <v>50000</v>
      </c>
      <c r="P249" s="64">
        <v>132</v>
      </c>
      <c r="Q249" s="64">
        <v>1347</v>
      </c>
      <c r="R249" s="64">
        <v>2327616</v>
      </c>
      <c r="S249" s="64">
        <v>1</v>
      </c>
      <c r="T249" s="64">
        <v>15</v>
      </c>
      <c r="U249" s="64">
        <v>22500</v>
      </c>
    </row>
    <row r="250" spans="1:21" s="18" customFormat="1" ht="15.75" customHeight="1" x14ac:dyDescent="0.2">
      <c r="A250" s="76"/>
      <c r="B250" s="22" t="s">
        <v>211</v>
      </c>
      <c r="C250" s="23" t="s">
        <v>141</v>
      </c>
      <c r="D250" s="24">
        <f t="shared" si="3"/>
        <v>186</v>
      </c>
      <c r="E250" s="24">
        <v>1514</v>
      </c>
      <c r="F250" s="24">
        <v>3812255</v>
      </c>
      <c r="G250" s="24">
        <v>50</v>
      </c>
      <c r="H250" s="24">
        <v>148</v>
      </c>
      <c r="I250" s="24">
        <v>1409332</v>
      </c>
      <c r="J250" s="24">
        <v>2</v>
      </c>
      <c r="K250" s="24">
        <v>3</v>
      </c>
      <c r="L250" s="24">
        <v>2807</v>
      </c>
      <c r="M250" s="24">
        <v>1</v>
      </c>
      <c r="N250" s="24">
        <v>1</v>
      </c>
      <c r="O250" s="24">
        <v>50000</v>
      </c>
      <c r="P250" s="24">
        <v>132</v>
      </c>
      <c r="Q250" s="24">
        <v>1347</v>
      </c>
      <c r="R250" s="24">
        <v>2327616</v>
      </c>
      <c r="S250" s="24">
        <v>1</v>
      </c>
      <c r="T250" s="24">
        <v>15</v>
      </c>
      <c r="U250" s="24">
        <v>22500</v>
      </c>
    </row>
    <row r="251" spans="1:21" s="18" customFormat="1" ht="15.75" customHeight="1" x14ac:dyDescent="0.2">
      <c r="A251" s="76"/>
      <c r="B251" s="21" t="s">
        <v>248</v>
      </c>
      <c r="C251" s="23" t="s">
        <v>142</v>
      </c>
      <c r="D251" s="24">
        <f t="shared" si="3"/>
        <v>186</v>
      </c>
      <c r="E251" s="24">
        <v>1514</v>
      </c>
      <c r="F251" s="24">
        <v>3812255</v>
      </c>
      <c r="G251" s="24">
        <v>50</v>
      </c>
      <c r="H251" s="24">
        <v>148</v>
      </c>
      <c r="I251" s="24">
        <v>1409332</v>
      </c>
      <c r="J251" s="24">
        <v>2</v>
      </c>
      <c r="K251" s="24">
        <v>3</v>
      </c>
      <c r="L251" s="24">
        <v>2807</v>
      </c>
      <c r="M251" s="24">
        <v>1</v>
      </c>
      <c r="N251" s="24">
        <v>1</v>
      </c>
      <c r="O251" s="24">
        <v>50000</v>
      </c>
      <c r="P251" s="24">
        <v>132</v>
      </c>
      <c r="Q251" s="24">
        <v>1347</v>
      </c>
      <c r="R251" s="24">
        <v>2327616</v>
      </c>
      <c r="S251" s="24">
        <v>1</v>
      </c>
      <c r="T251" s="24">
        <v>15</v>
      </c>
      <c r="U251" s="24">
        <v>22500</v>
      </c>
    </row>
    <row r="252" spans="1:21" s="18" customFormat="1" ht="15.75" customHeight="1" x14ac:dyDescent="0.2">
      <c r="A252" s="76"/>
      <c r="B252" s="21" t="s">
        <v>212</v>
      </c>
      <c r="C252" s="23" t="s">
        <v>143</v>
      </c>
      <c r="D252" s="24">
        <f t="shared" ref="D252:D315" si="4">SUM(G252,J252,M252,P252,S252)</f>
        <v>0</v>
      </c>
      <c r="E252" s="24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144</v>
      </c>
      <c r="D253" s="24">
        <f t="shared" si="4"/>
        <v>3</v>
      </c>
      <c r="E253" s="24">
        <v>7</v>
      </c>
      <c r="F253" s="24">
        <v>68821</v>
      </c>
      <c r="G253" s="24">
        <v>3</v>
      </c>
      <c r="H253" s="24">
        <v>7</v>
      </c>
      <c r="I253" s="24">
        <v>68821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145</v>
      </c>
      <c r="D254" s="27">
        <f t="shared" si="4"/>
        <v>2</v>
      </c>
      <c r="E254" s="27">
        <v>6</v>
      </c>
      <c r="F254" s="27">
        <v>58974</v>
      </c>
      <c r="G254" s="27">
        <v>2</v>
      </c>
      <c r="H254" s="27">
        <v>6</v>
      </c>
      <c r="I254" s="27">
        <v>58974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305</v>
      </c>
      <c r="B255" s="73"/>
      <c r="C255" s="15" t="s">
        <v>191</v>
      </c>
      <c r="D255" s="16">
        <f t="shared" si="4"/>
        <v>520</v>
      </c>
      <c r="E255" s="16">
        <v>3631</v>
      </c>
      <c r="F255" s="16">
        <v>12437702</v>
      </c>
      <c r="G255" s="16">
        <v>178</v>
      </c>
      <c r="H255" s="16">
        <v>525</v>
      </c>
      <c r="I255" s="16">
        <v>5067686</v>
      </c>
      <c r="J255" s="16">
        <v>0</v>
      </c>
      <c r="K255" s="16">
        <v>0</v>
      </c>
      <c r="L255" s="16">
        <v>0</v>
      </c>
      <c r="M255" s="16">
        <v>44</v>
      </c>
      <c r="N255" s="16">
        <v>44</v>
      </c>
      <c r="O255" s="16">
        <v>2145000</v>
      </c>
      <c r="P255" s="16">
        <v>286</v>
      </c>
      <c r="Q255" s="16">
        <v>2772</v>
      </c>
      <c r="R255" s="16">
        <v>4790016</v>
      </c>
      <c r="S255" s="16">
        <v>12</v>
      </c>
      <c r="T255" s="16">
        <v>290</v>
      </c>
      <c r="U255" s="16">
        <v>435000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140</v>
      </c>
      <c r="D256" s="64">
        <f t="shared" si="4"/>
        <v>35</v>
      </c>
      <c r="E256" s="64">
        <v>287</v>
      </c>
      <c r="F256" s="64">
        <v>678504</v>
      </c>
      <c r="G256" s="64">
        <v>8</v>
      </c>
      <c r="H256" s="64">
        <v>24</v>
      </c>
      <c r="I256" s="64">
        <v>235896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24</v>
      </c>
      <c r="Q256" s="64">
        <v>211</v>
      </c>
      <c r="R256" s="64">
        <v>364608</v>
      </c>
      <c r="S256" s="64">
        <v>3</v>
      </c>
      <c r="T256" s="64">
        <v>52</v>
      </c>
      <c r="U256" s="64">
        <v>78000</v>
      </c>
    </row>
    <row r="257" spans="1:21" s="18" customFormat="1" ht="15.75" customHeight="1" x14ac:dyDescent="0.2">
      <c r="A257" s="92"/>
      <c r="B257" s="19" t="s">
        <v>211</v>
      </c>
      <c r="C257" s="42" t="s">
        <v>141</v>
      </c>
      <c r="D257" s="20">
        <f t="shared" si="4"/>
        <v>35</v>
      </c>
      <c r="E257" s="20">
        <v>287</v>
      </c>
      <c r="F257" s="20">
        <v>678504</v>
      </c>
      <c r="G257" s="20">
        <v>8</v>
      </c>
      <c r="H257" s="20">
        <v>24</v>
      </c>
      <c r="I257" s="20">
        <v>235896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24</v>
      </c>
      <c r="Q257" s="20">
        <v>211</v>
      </c>
      <c r="R257" s="20">
        <v>364608</v>
      </c>
      <c r="S257" s="20">
        <v>3</v>
      </c>
      <c r="T257" s="20">
        <v>52</v>
      </c>
      <c r="U257" s="20">
        <v>78000</v>
      </c>
    </row>
    <row r="258" spans="1:21" s="18" customFormat="1" ht="15.75" customHeight="1" x14ac:dyDescent="0.2">
      <c r="A258" s="92"/>
      <c r="B258" s="21" t="s">
        <v>248</v>
      </c>
      <c r="C258" s="42" t="s">
        <v>142</v>
      </c>
      <c r="D258" s="20">
        <f t="shared" si="4"/>
        <v>35</v>
      </c>
      <c r="E258" s="20">
        <v>287</v>
      </c>
      <c r="F258" s="20">
        <v>678504</v>
      </c>
      <c r="G258" s="20">
        <v>8</v>
      </c>
      <c r="H258" s="20">
        <v>24</v>
      </c>
      <c r="I258" s="20">
        <v>235896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24</v>
      </c>
      <c r="Q258" s="20">
        <v>211</v>
      </c>
      <c r="R258" s="20">
        <v>364608</v>
      </c>
      <c r="S258" s="20">
        <v>3</v>
      </c>
      <c r="T258" s="20">
        <v>52</v>
      </c>
      <c r="U258" s="20">
        <v>78000</v>
      </c>
    </row>
    <row r="259" spans="1:21" s="18" customFormat="1" ht="15.75" customHeight="1" x14ac:dyDescent="0.2">
      <c r="A259" s="92"/>
      <c r="B259" s="21" t="s">
        <v>212</v>
      </c>
      <c r="C259" s="42" t="s">
        <v>143</v>
      </c>
      <c r="D259" s="20">
        <f t="shared" si="4"/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144</v>
      </c>
      <c r="D260" s="20">
        <f t="shared" si="4"/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145</v>
      </c>
      <c r="D261" s="20">
        <f t="shared" si="4"/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140</v>
      </c>
      <c r="D262" s="64">
        <f t="shared" si="4"/>
        <v>485</v>
      </c>
      <c r="E262" s="64">
        <v>3344</v>
      </c>
      <c r="F262" s="64">
        <v>11759198</v>
      </c>
      <c r="G262" s="64">
        <v>170</v>
      </c>
      <c r="H262" s="64">
        <v>501</v>
      </c>
      <c r="I262" s="64">
        <v>4831790</v>
      </c>
      <c r="J262" s="64">
        <v>0</v>
      </c>
      <c r="K262" s="64">
        <v>0</v>
      </c>
      <c r="L262" s="64">
        <v>0</v>
      </c>
      <c r="M262" s="64">
        <v>44</v>
      </c>
      <c r="N262" s="64">
        <v>44</v>
      </c>
      <c r="O262" s="64">
        <v>2145000</v>
      </c>
      <c r="P262" s="64">
        <v>262</v>
      </c>
      <c r="Q262" s="64">
        <v>2561</v>
      </c>
      <c r="R262" s="64">
        <v>4425408</v>
      </c>
      <c r="S262" s="64">
        <v>9</v>
      </c>
      <c r="T262" s="64">
        <v>238</v>
      </c>
      <c r="U262" s="64">
        <v>357000</v>
      </c>
    </row>
    <row r="263" spans="1:21" s="18" customFormat="1" ht="15.75" customHeight="1" x14ac:dyDescent="0.2">
      <c r="A263" s="76"/>
      <c r="B263" s="22" t="s">
        <v>211</v>
      </c>
      <c r="C263" s="23" t="s">
        <v>141</v>
      </c>
      <c r="D263" s="24">
        <f t="shared" si="4"/>
        <v>478</v>
      </c>
      <c r="E263" s="24">
        <v>3320</v>
      </c>
      <c r="F263" s="24">
        <v>11475698</v>
      </c>
      <c r="G263" s="24">
        <v>166</v>
      </c>
      <c r="H263" s="24">
        <v>489</v>
      </c>
      <c r="I263" s="24">
        <v>4713842</v>
      </c>
      <c r="J263" s="24">
        <v>0</v>
      </c>
      <c r="K263" s="24">
        <v>0</v>
      </c>
      <c r="L263" s="24">
        <v>0</v>
      </c>
      <c r="M263" s="24">
        <v>41</v>
      </c>
      <c r="N263" s="24">
        <v>41</v>
      </c>
      <c r="O263" s="24">
        <v>1995000</v>
      </c>
      <c r="P263" s="24">
        <v>262</v>
      </c>
      <c r="Q263" s="24">
        <v>2552</v>
      </c>
      <c r="R263" s="24">
        <v>4409856</v>
      </c>
      <c r="S263" s="24">
        <v>9</v>
      </c>
      <c r="T263" s="24">
        <v>238</v>
      </c>
      <c r="U263" s="24">
        <v>357000</v>
      </c>
    </row>
    <row r="264" spans="1:21" s="18" customFormat="1" ht="15.75" customHeight="1" x14ac:dyDescent="0.2">
      <c r="A264" s="76"/>
      <c r="B264" s="21" t="s">
        <v>248</v>
      </c>
      <c r="C264" s="23" t="s">
        <v>142</v>
      </c>
      <c r="D264" s="24">
        <f t="shared" si="4"/>
        <v>475</v>
      </c>
      <c r="E264" s="24">
        <v>3284</v>
      </c>
      <c r="F264" s="24">
        <v>11389187</v>
      </c>
      <c r="G264" s="24">
        <v>165</v>
      </c>
      <c r="H264" s="24">
        <v>486</v>
      </c>
      <c r="I264" s="24">
        <v>4684355</v>
      </c>
      <c r="J264" s="24">
        <v>0</v>
      </c>
      <c r="K264" s="24">
        <v>0</v>
      </c>
      <c r="L264" s="24">
        <v>0</v>
      </c>
      <c r="M264" s="24">
        <v>41</v>
      </c>
      <c r="N264" s="24">
        <v>41</v>
      </c>
      <c r="O264" s="24">
        <v>1995000</v>
      </c>
      <c r="P264" s="24">
        <v>260</v>
      </c>
      <c r="Q264" s="24">
        <v>2519</v>
      </c>
      <c r="R264" s="24">
        <v>4352832</v>
      </c>
      <c r="S264" s="24">
        <v>9</v>
      </c>
      <c r="T264" s="24">
        <v>238</v>
      </c>
      <c r="U264" s="24">
        <v>357000</v>
      </c>
    </row>
    <row r="265" spans="1:21" s="18" customFormat="1" ht="15.75" customHeight="1" x14ac:dyDescent="0.2">
      <c r="A265" s="76"/>
      <c r="B265" s="21" t="s">
        <v>212</v>
      </c>
      <c r="C265" s="23" t="s">
        <v>143</v>
      </c>
      <c r="D265" s="24">
        <f t="shared" si="4"/>
        <v>3</v>
      </c>
      <c r="E265" s="24">
        <v>36</v>
      </c>
      <c r="F265" s="24">
        <v>86511</v>
      </c>
      <c r="G265" s="24">
        <v>1</v>
      </c>
      <c r="H265" s="24">
        <v>3</v>
      </c>
      <c r="I265" s="24">
        <v>29487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2</v>
      </c>
      <c r="Q265" s="24">
        <v>33</v>
      </c>
      <c r="R265" s="24">
        <v>57024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144</v>
      </c>
      <c r="D266" s="24">
        <f t="shared" si="4"/>
        <v>2</v>
      </c>
      <c r="E266" s="24">
        <v>6</v>
      </c>
      <c r="F266" s="24">
        <v>58974</v>
      </c>
      <c r="G266" s="24">
        <v>2</v>
      </c>
      <c r="H266" s="24">
        <v>6</v>
      </c>
      <c r="I266" s="24">
        <v>58974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145</v>
      </c>
      <c r="D267" s="27">
        <f t="shared" si="4"/>
        <v>5</v>
      </c>
      <c r="E267" s="27">
        <v>18</v>
      </c>
      <c r="F267" s="27">
        <v>224526</v>
      </c>
      <c r="G267" s="27">
        <v>2</v>
      </c>
      <c r="H267" s="27">
        <v>6</v>
      </c>
      <c r="I267" s="27">
        <v>58974</v>
      </c>
      <c r="J267" s="27">
        <v>0</v>
      </c>
      <c r="K267" s="27">
        <v>0</v>
      </c>
      <c r="L267" s="27">
        <v>0</v>
      </c>
      <c r="M267" s="27">
        <v>3</v>
      </c>
      <c r="N267" s="27">
        <v>3</v>
      </c>
      <c r="O267" s="27">
        <v>150000</v>
      </c>
      <c r="P267" s="27">
        <v>0</v>
      </c>
      <c r="Q267" s="27">
        <v>9</v>
      </c>
      <c r="R267" s="27">
        <v>15552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160</v>
      </c>
      <c r="D268" s="16">
        <f t="shared" si="4"/>
        <v>133</v>
      </c>
      <c r="E268" s="16">
        <v>1586</v>
      </c>
      <c r="F268" s="16">
        <v>4873872</v>
      </c>
      <c r="G268" s="16">
        <v>103</v>
      </c>
      <c r="H268" s="16">
        <v>309</v>
      </c>
      <c r="I268" s="16">
        <v>2952161</v>
      </c>
      <c r="J268" s="16">
        <v>2</v>
      </c>
      <c r="K268" s="16">
        <v>2</v>
      </c>
      <c r="L268" s="16">
        <v>6759</v>
      </c>
      <c r="M268" s="16">
        <v>1</v>
      </c>
      <c r="N268" s="16">
        <v>1</v>
      </c>
      <c r="O268" s="16">
        <v>34500</v>
      </c>
      <c r="P268" s="16">
        <v>24</v>
      </c>
      <c r="Q268" s="16">
        <v>1186</v>
      </c>
      <c r="R268" s="16">
        <v>1748452</v>
      </c>
      <c r="S268" s="16">
        <v>3</v>
      </c>
      <c r="T268" s="16">
        <v>88</v>
      </c>
      <c r="U268" s="16">
        <v>132000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140</v>
      </c>
      <c r="D269" s="64">
        <f t="shared" si="4"/>
        <v>11</v>
      </c>
      <c r="E269" s="64">
        <v>157</v>
      </c>
      <c r="F269" s="64">
        <v>380805</v>
      </c>
      <c r="G269" s="64">
        <v>8</v>
      </c>
      <c r="H269" s="64">
        <v>24</v>
      </c>
      <c r="I269" s="64">
        <v>220896</v>
      </c>
      <c r="J269" s="64">
        <v>1</v>
      </c>
      <c r="K269" s="64">
        <v>1</v>
      </c>
      <c r="L269" s="64">
        <v>1781</v>
      </c>
      <c r="M269" s="64">
        <v>0</v>
      </c>
      <c r="N269" s="64">
        <v>0</v>
      </c>
      <c r="O269" s="64">
        <v>0</v>
      </c>
      <c r="P269" s="64">
        <v>2</v>
      </c>
      <c r="Q269" s="64">
        <v>126</v>
      </c>
      <c r="R269" s="64">
        <v>149128</v>
      </c>
      <c r="S269" s="64">
        <v>0</v>
      </c>
      <c r="T269" s="64">
        <v>6</v>
      </c>
      <c r="U269" s="64">
        <v>9000</v>
      </c>
    </row>
    <row r="270" spans="1:21" s="18" customFormat="1" ht="15.75" customHeight="1" x14ac:dyDescent="0.2">
      <c r="A270" s="92"/>
      <c r="B270" s="19" t="s">
        <v>211</v>
      </c>
      <c r="C270" s="42" t="s">
        <v>141</v>
      </c>
      <c r="D270" s="20">
        <f t="shared" si="4"/>
        <v>11</v>
      </c>
      <c r="E270" s="20">
        <v>157</v>
      </c>
      <c r="F270" s="20">
        <v>380805</v>
      </c>
      <c r="G270" s="20">
        <v>8</v>
      </c>
      <c r="H270" s="20">
        <v>24</v>
      </c>
      <c r="I270" s="20">
        <v>220896</v>
      </c>
      <c r="J270" s="20">
        <v>1</v>
      </c>
      <c r="K270" s="20">
        <v>1</v>
      </c>
      <c r="L270" s="20">
        <v>1781</v>
      </c>
      <c r="M270" s="20">
        <v>0</v>
      </c>
      <c r="N270" s="20">
        <v>0</v>
      </c>
      <c r="O270" s="20">
        <v>0</v>
      </c>
      <c r="P270" s="20">
        <v>2</v>
      </c>
      <c r="Q270" s="20">
        <v>126</v>
      </c>
      <c r="R270" s="20">
        <v>149128</v>
      </c>
      <c r="S270" s="20">
        <v>0</v>
      </c>
      <c r="T270" s="20">
        <v>6</v>
      </c>
      <c r="U270" s="20">
        <v>9000</v>
      </c>
    </row>
    <row r="271" spans="1:21" s="18" customFormat="1" ht="15.75" customHeight="1" x14ac:dyDescent="0.2">
      <c r="A271" s="92"/>
      <c r="B271" s="21" t="s">
        <v>248</v>
      </c>
      <c r="C271" s="42" t="s">
        <v>142</v>
      </c>
      <c r="D271" s="20">
        <f t="shared" si="4"/>
        <v>11</v>
      </c>
      <c r="E271" s="20">
        <v>157</v>
      </c>
      <c r="F271" s="20">
        <v>380805</v>
      </c>
      <c r="G271" s="20">
        <v>8</v>
      </c>
      <c r="H271" s="20">
        <v>24</v>
      </c>
      <c r="I271" s="20">
        <v>220896</v>
      </c>
      <c r="J271" s="20">
        <v>1</v>
      </c>
      <c r="K271" s="20">
        <v>1</v>
      </c>
      <c r="L271" s="20">
        <v>1781</v>
      </c>
      <c r="M271" s="20">
        <v>0</v>
      </c>
      <c r="N271" s="20">
        <v>0</v>
      </c>
      <c r="O271" s="20">
        <v>0</v>
      </c>
      <c r="P271" s="20">
        <v>2</v>
      </c>
      <c r="Q271" s="20">
        <v>126</v>
      </c>
      <c r="R271" s="20">
        <v>149128</v>
      </c>
      <c r="S271" s="20">
        <v>0</v>
      </c>
      <c r="T271" s="20">
        <v>6</v>
      </c>
      <c r="U271" s="20">
        <v>9000</v>
      </c>
    </row>
    <row r="272" spans="1:21" s="18" customFormat="1" ht="15.75" customHeight="1" x14ac:dyDescent="0.2">
      <c r="A272" s="92"/>
      <c r="B272" s="21" t="s">
        <v>212</v>
      </c>
      <c r="C272" s="42" t="s">
        <v>143</v>
      </c>
      <c r="D272" s="20">
        <f t="shared" si="4"/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144</v>
      </c>
      <c r="D273" s="20">
        <f t="shared" si="4"/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145</v>
      </c>
      <c r="D274" s="20">
        <f t="shared" si="4"/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140</v>
      </c>
      <c r="D275" s="64">
        <f t="shared" si="4"/>
        <v>122</v>
      </c>
      <c r="E275" s="64">
        <v>1429</v>
      </c>
      <c r="F275" s="64">
        <v>4493067</v>
      </c>
      <c r="G275" s="64">
        <v>95</v>
      </c>
      <c r="H275" s="64">
        <v>285</v>
      </c>
      <c r="I275" s="64">
        <v>2731265</v>
      </c>
      <c r="J275" s="64">
        <v>1</v>
      </c>
      <c r="K275" s="64">
        <v>1</v>
      </c>
      <c r="L275" s="64">
        <v>4978</v>
      </c>
      <c r="M275" s="64">
        <v>1</v>
      </c>
      <c r="N275" s="64">
        <v>1</v>
      </c>
      <c r="O275" s="64">
        <v>34500</v>
      </c>
      <c r="P275" s="64">
        <v>22</v>
      </c>
      <c r="Q275" s="64">
        <v>1060</v>
      </c>
      <c r="R275" s="64">
        <v>1599324</v>
      </c>
      <c r="S275" s="64">
        <v>3</v>
      </c>
      <c r="T275" s="64">
        <v>82</v>
      </c>
      <c r="U275" s="64">
        <v>123000</v>
      </c>
    </row>
    <row r="276" spans="1:21" s="18" customFormat="1" ht="15.75" customHeight="1" x14ac:dyDescent="0.2">
      <c r="A276" s="76"/>
      <c r="B276" s="22" t="s">
        <v>211</v>
      </c>
      <c r="C276" s="23" t="s">
        <v>141</v>
      </c>
      <c r="D276" s="24">
        <f t="shared" si="4"/>
        <v>116</v>
      </c>
      <c r="E276" s="24">
        <v>1404</v>
      </c>
      <c r="F276" s="24">
        <v>4363159</v>
      </c>
      <c r="G276" s="24">
        <v>91</v>
      </c>
      <c r="H276" s="24">
        <v>273</v>
      </c>
      <c r="I276" s="24">
        <v>2623317</v>
      </c>
      <c r="J276" s="24">
        <v>1</v>
      </c>
      <c r="K276" s="24">
        <v>1</v>
      </c>
      <c r="L276" s="24">
        <v>4978</v>
      </c>
      <c r="M276" s="24">
        <v>1</v>
      </c>
      <c r="N276" s="24">
        <v>1</v>
      </c>
      <c r="O276" s="24">
        <v>34500</v>
      </c>
      <c r="P276" s="24">
        <v>21</v>
      </c>
      <c r="Q276" s="24">
        <v>1053</v>
      </c>
      <c r="R276" s="24">
        <v>1586364</v>
      </c>
      <c r="S276" s="24">
        <v>2</v>
      </c>
      <c r="T276" s="24">
        <v>76</v>
      </c>
      <c r="U276" s="24">
        <v>114000</v>
      </c>
    </row>
    <row r="277" spans="1:21" s="18" customFormat="1" ht="15.75" customHeight="1" x14ac:dyDescent="0.2">
      <c r="A277" s="76"/>
      <c r="B277" s="21" t="s">
        <v>248</v>
      </c>
      <c r="C277" s="23" t="s">
        <v>142</v>
      </c>
      <c r="D277" s="24">
        <f t="shared" si="4"/>
        <v>116</v>
      </c>
      <c r="E277" s="24">
        <v>1404</v>
      </c>
      <c r="F277" s="24">
        <v>4363159</v>
      </c>
      <c r="G277" s="24">
        <v>91</v>
      </c>
      <c r="H277" s="24">
        <v>273</v>
      </c>
      <c r="I277" s="24">
        <v>2623317</v>
      </c>
      <c r="J277" s="24">
        <v>1</v>
      </c>
      <c r="K277" s="24">
        <v>1</v>
      </c>
      <c r="L277" s="24">
        <v>4978</v>
      </c>
      <c r="M277" s="24">
        <v>1</v>
      </c>
      <c r="N277" s="24">
        <v>1</v>
      </c>
      <c r="O277" s="24">
        <v>34500</v>
      </c>
      <c r="P277" s="24">
        <v>21</v>
      </c>
      <c r="Q277" s="24">
        <v>1053</v>
      </c>
      <c r="R277" s="24">
        <v>1586364</v>
      </c>
      <c r="S277" s="24">
        <v>2</v>
      </c>
      <c r="T277" s="24">
        <v>76</v>
      </c>
      <c r="U277" s="24">
        <v>114000</v>
      </c>
    </row>
    <row r="278" spans="1:21" s="18" customFormat="1" ht="15.75" customHeight="1" x14ac:dyDescent="0.2">
      <c r="A278" s="76"/>
      <c r="B278" s="21" t="s">
        <v>212</v>
      </c>
      <c r="C278" s="23" t="s">
        <v>143</v>
      </c>
      <c r="D278" s="24">
        <f t="shared" si="4"/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144</v>
      </c>
      <c r="D279" s="24">
        <f t="shared" si="4"/>
        <v>4</v>
      </c>
      <c r="E279" s="24">
        <v>20</v>
      </c>
      <c r="F279" s="24">
        <v>96101</v>
      </c>
      <c r="G279" s="24">
        <v>3</v>
      </c>
      <c r="H279" s="24">
        <v>9</v>
      </c>
      <c r="I279" s="24">
        <v>78461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5</v>
      </c>
      <c r="R279" s="24">
        <v>8640</v>
      </c>
      <c r="S279" s="24">
        <v>1</v>
      </c>
      <c r="T279" s="24">
        <v>6</v>
      </c>
      <c r="U279" s="24">
        <v>9000</v>
      </c>
    </row>
    <row r="280" spans="1:21" s="18" customFormat="1" ht="15.75" customHeight="1" x14ac:dyDescent="0.2">
      <c r="A280" s="77"/>
      <c r="B280" s="25" t="s">
        <v>221</v>
      </c>
      <c r="C280" s="26" t="s">
        <v>145</v>
      </c>
      <c r="D280" s="27">
        <f t="shared" si="4"/>
        <v>2</v>
      </c>
      <c r="E280" s="27">
        <v>5</v>
      </c>
      <c r="F280" s="27">
        <v>33807</v>
      </c>
      <c r="G280" s="27">
        <v>1</v>
      </c>
      <c r="H280" s="27">
        <v>3</v>
      </c>
      <c r="I280" s="27">
        <v>29487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1</v>
      </c>
      <c r="Q280" s="27">
        <v>2</v>
      </c>
      <c r="R280" s="27">
        <v>4320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307</v>
      </c>
      <c r="B281" s="73"/>
      <c r="C281" s="15" t="s">
        <v>192</v>
      </c>
      <c r="D281" s="16">
        <f t="shared" si="4"/>
        <v>563</v>
      </c>
      <c r="E281" s="16">
        <v>4365</v>
      </c>
      <c r="F281" s="16">
        <v>11345563</v>
      </c>
      <c r="G281" s="16">
        <v>165</v>
      </c>
      <c r="H281" s="16">
        <v>465</v>
      </c>
      <c r="I281" s="16">
        <v>4560143</v>
      </c>
      <c r="J281" s="16">
        <v>0</v>
      </c>
      <c r="K281" s="16">
        <v>0</v>
      </c>
      <c r="L281" s="16">
        <v>0</v>
      </c>
      <c r="M281" s="16">
        <v>1</v>
      </c>
      <c r="N281" s="16">
        <v>1</v>
      </c>
      <c r="O281" s="16">
        <v>50000</v>
      </c>
      <c r="P281" s="16">
        <v>395</v>
      </c>
      <c r="Q281" s="16">
        <v>3890</v>
      </c>
      <c r="R281" s="16">
        <v>6721920</v>
      </c>
      <c r="S281" s="16">
        <v>2</v>
      </c>
      <c r="T281" s="16">
        <v>9</v>
      </c>
      <c r="U281" s="16">
        <v>13500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140</v>
      </c>
      <c r="D282" s="64">
        <f t="shared" si="4"/>
        <v>35</v>
      </c>
      <c r="E282" s="64">
        <v>279</v>
      </c>
      <c r="F282" s="64">
        <v>659251</v>
      </c>
      <c r="G282" s="64">
        <v>9</v>
      </c>
      <c r="H282" s="64">
        <v>22</v>
      </c>
      <c r="I282" s="64">
        <v>216067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25</v>
      </c>
      <c r="Q282" s="64">
        <v>253</v>
      </c>
      <c r="R282" s="64">
        <v>437184</v>
      </c>
      <c r="S282" s="64">
        <v>1</v>
      </c>
      <c r="T282" s="64">
        <v>4</v>
      </c>
      <c r="U282" s="64">
        <v>6000</v>
      </c>
    </row>
    <row r="283" spans="1:21" s="18" customFormat="1" ht="15.75" customHeight="1" x14ac:dyDescent="0.2">
      <c r="A283" s="92"/>
      <c r="B283" s="19" t="s">
        <v>211</v>
      </c>
      <c r="C283" s="42" t="s">
        <v>141</v>
      </c>
      <c r="D283" s="20">
        <f t="shared" si="4"/>
        <v>35</v>
      </c>
      <c r="E283" s="20">
        <v>279</v>
      </c>
      <c r="F283" s="20">
        <v>659251</v>
      </c>
      <c r="G283" s="20">
        <v>9</v>
      </c>
      <c r="H283" s="20">
        <v>22</v>
      </c>
      <c r="I283" s="20">
        <v>216067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25</v>
      </c>
      <c r="Q283" s="20">
        <v>253</v>
      </c>
      <c r="R283" s="20">
        <v>437184</v>
      </c>
      <c r="S283" s="20">
        <v>1</v>
      </c>
      <c r="T283" s="20">
        <v>4</v>
      </c>
      <c r="U283" s="20">
        <v>6000</v>
      </c>
    </row>
    <row r="284" spans="1:21" s="18" customFormat="1" ht="15.75" customHeight="1" x14ac:dyDescent="0.2">
      <c r="A284" s="92"/>
      <c r="B284" s="21" t="s">
        <v>248</v>
      </c>
      <c r="C284" s="42" t="s">
        <v>142</v>
      </c>
      <c r="D284" s="20">
        <f t="shared" si="4"/>
        <v>35</v>
      </c>
      <c r="E284" s="20">
        <v>276</v>
      </c>
      <c r="F284" s="20">
        <v>654067</v>
      </c>
      <c r="G284" s="20">
        <v>9</v>
      </c>
      <c r="H284" s="20">
        <v>22</v>
      </c>
      <c r="I284" s="20">
        <v>216067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25</v>
      </c>
      <c r="Q284" s="20">
        <v>250</v>
      </c>
      <c r="R284" s="20">
        <v>432000</v>
      </c>
      <c r="S284" s="20">
        <v>1</v>
      </c>
      <c r="T284" s="20">
        <v>4</v>
      </c>
      <c r="U284" s="20">
        <v>6000</v>
      </c>
    </row>
    <row r="285" spans="1:21" s="18" customFormat="1" ht="15.75" customHeight="1" x14ac:dyDescent="0.2">
      <c r="A285" s="92"/>
      <c r="B285" s="21" t="s">
        <v>212</v>
      </c>
      <c r="C285" s="42" t="s">
        <v>143</v>
      </c>
      <c r="D285" s="20">
        <f t="shared" si="4"/>
        <v>0</v>
      </c>
      <c r="E285" s="20">
        <v>3</v>
      </c>
      <c r="F285" s="20">
        <v>5184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3</v>
      </c>
      <c r="R285" s="20">
        <v>5184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144</v>
      </c>
      <c r="D286" s="20">
        <f t="shared" si="4"/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145</v>
      </c>
      <c r="D287" s="20">
        <f t="shared" si="4"/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140</v>
      </c>
      <c r="D288" s="64">
        <f t="shared" si="4"/>
        <v>528</v>
      </c>
      <c r="E288" s="64">
        <v>4086</v>
      </c>
      <c r="F288" s="64">
        <v>10686312</v>
      </c>
      <c r="G288" s="64">
        <v>156</v>
      </c>
      <c r="H288" s="64">
        <v>443</v>
      </c>
      <c r="I288" s="64">
        <v>4344076</v>
      </c>
      <c r="J288" s="64">
        <v>0</v>
      </c>
      <c r="K288" s="64">
        <v>0</v>
      </c>
      <c r="L288" s="64">
        <v>0</v>
      </c>
      <c r="M288" s="64">
        <v>1</v>
      </c>
      <c r="N288" s="64">
        <v>1</v>
      </c>
      <c r="O288" s="64">
        <v>50000</v>
      </c>
      <c r="P288" s="64">
        <v>370</v>
      </c>
      <c r="Q288" s="64">
        <v>3637</v>
      </c>
      <c r="R288" s="64">
        <v>6284736</v>
      </c>
      <c r="S288" s="64">
        <v>1</v>
      </c>
      <c r="T288" s="64">
        <v>5</v>
      </c>
      <c r="U288" s="64">
        <v>7500</v>
      </c>
    </row>
    <row r="289" spans="1:21" s="18" customFormat="1" ht="15.75" customHeight="1" x14ac:dyDescent="0.2">
      <c r="A289" s="76"/>
      <c r="B289" s="22" t="s">
        <v>211</v>
      </c>
      <c r="C289" s="23" t="s">
        <v>141</v>
      </c>
      <c r="D289" s="24">
        <f t="shared" si="4"/>
        <v>503</v>
      </c>
      <c r="E289" s="24">
        <v>3961</v>
      </c>
      <c r="F289" s="24">
        <v>10089565</v>
      </c>
      <c r="G289" s="24">
        <v>140</v>
      </c>
      <c r="H289" s="24">
        <v>396</v>
      </c>
      <c r="I289" s="24">
        <v>3882113</v>
      </c>
      <c r="J289" s="24">
        <v>0</v>
      </c>
      <c r="K289" s="24">
        <v>0</v>
      </c>
      <c r="L289" s="24">
        <v>0</v>
      </c>
      <c r="M289" s="24">
        <v>1</v>
      </c>
      <c r="N289" s="24">
        <v>1</v>
      </c>
      <c r="O289" s="24">
        <v>50000</v>
      </c>
      <c r="P289" s="24">
        <v>361</v>
      </c>
      <c r="Q289" s="24">
        <v>3559</v>
      </c>
      <c r="R289" s="24">
        <v>6149952</v>
      </c>
      <c r="S289" s="24">
        <v>1</v>
      </c>
      <c r="T289" s="24">
        <v>5</v>
      </c>
      <c r="U289" s="24">
        <v>7500</v>
      </c>
    </row>
    <row r="290" spans="1:21" s="18" customFormat="1" ht="15.75" customHeight="1" x14ac:dyDescent="0.2">
      <c r="A290" s="76"/>
      <c r="B290" s="21" t="s">
        <v>248</v>
      </c>
      <c r="C290" s="23" t="s">
        <v>142</v>
      </c>
      <c r="D290" s="24">
        <f t="shared" si="4"/>
        <v>495</v>
      </c>
      <c r="E290" s="24">
        <v>3901</v>
      </c>
      <c r="F290" s="24">
        <v>9937279</v>
      </c>
      <c r="G290" s="24">
        <v>138</v>
      </c>
      <c r="H290" s="24">
        <v>390</v>
      </c>
      <c r="I290" s="24">
        <v>3823139</v>
      </c>
      <c r="J290" s="24">
        <v>0</v>
      </c>
      <c r="K290" s="24">
        <v>0</v>
      </c>
      <c r="L290" s="24">
        <v>0</v>
      </c>
      <c r="M290" s="24">
        <v>1</v>
      </c>
      <c r="N290" s="24">
        <v>1</v>
      </c>
      <c r="O290" s="24">
        <v>50000</v>
      </c>
      <c r="P290" s="24">
        <v>355</v>
      </c>
      <c r="Q290" s="24">
        <v>3505</v>
      </c>
      <c r="R290" s="24">
        <v>6056640</v>
      </c>
      <c r="S290" s="24">
        <v>1</v>
      </c>
      <c r="T290" s="24">
        <v>5</v>
      </c>
      <c r="U290" s="24">
        <v>7500</v>
      </c>
    </row>
    <row r="291" spans="1:21" s="18" customFormat="1" ht="15.75" customHeight="1" x14ac:dyDescent="0.2">
      <c r="A291" s="76"/>
      <c r="B291" s="21" t="s">
        <v>212</v>
      </c>
      <c r="C291" s="23" t="s">
        <v>143</v>
      </c>
      <c r="D291" s="24">
        <f t="shared" si="4"/>
        <v>8</v>
      </c>
      <c r="E291" s="24">
        <v>60</v>
      </c>
      <c r="F291" s="24">
        <v>152286</v>
      </c>
      <c r="G291" s="24">
        <v>2</v>
      </c>
      <c r="H291" s="24">
        <v>6</v>
      </c>
      <c r="I291" s="24">
        <v>58974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6</v>
      </c>
      <c r="Q291" s="24">
        <v>54</v>
      </c>
      <c r="R291" s="24">
        <v>93312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144</v>
      </c>
      <c r="D292" s="24">
        <f t="shared" si="4"/>
        <v>21</v>
      </c>
      <c r="E292" s="24">
        <v>98</v>
      </c>
      <c r="F292" s="24">
        <v>501485</v>
      </c>
      <c r="G292" s="24">
        <v>14</v>
      </c>
      <c r="H292" s="24">
        <v>41</v>
      </c>
      <c r="I292" s="24">
        <v>402989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7</v>
      </c>
      <c r="Q292" s="24">
        <v>57</v>
      </c>
      <c r="R292" s="24">
        <v>98496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145</v>
      </c>
      <c r="D293" s="27">
        <f t="shared" si="4"/>
        <v>4</v>
      </c>
      <c r="E293" s="27">
        <v>27</v>
      </c>
      <c r="F293" s="27">
        <v>95262</v>
      </c>
      <c r="G293" s="27">
        <v>2</v>
      </c>
      <c r="H293" s="27">
        <v>6</v>
      </c>
      <c r="I293" s="27">
        <v>58974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2</v>
      </c>
      <c r="Q293" s="27">
        <v>21</v>
      </c>
      <c r="R293" s="27">
        <v>36288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311</v>
      </c>
      <c r="B294" s="73"/>
      <c r="C294" s="15" t="s">
        <v>78</v>
      </c>
      <c r="D294" s="16">
        <f t="shared" si="4"/>
        <v>2164</v>
      </c>
      <c r="E294" s="16">
        <v>12713</v>
      </c>
      <c r="F294" s="16">
        <v>57702841</v>
      </c>
      <c r="G294" s="16">
        <v>1030</v>
      </c>
      <c r="H294" s="16">
        <v>2747</v>
      </c>
      <c r="I294" s="16">
        <v>38481107</v>
      </c>
      <c r="J294" s="16">
        <v>108</v>
      </c>
      <c r="K294" s="16">
        <v>108</v>
      </c>
      <c r="L294" s="16">
        <v>235209</v>
      </c>
      <c r="M294" s="16">
        <v>42</v>
      </c>
      <c r="N294" s="16">
        <v>42</v>
      </c>
      <c r="O294" s="16">
        <v>2050000</v>
      </c>
      <c r="P294" s="16">
        <v>945</v>
      </c>
      <c r="Q294" s="16">
        <v>9495</v>
      </c>
      <c r="R294" s="16">
        <v>16495725</v>
      </c>
      <c r="S294" s="16">
        <v>39</v>
      </c>
      <c r="T294" s="16">
        <v>321</v>
      </c>
      <c r="U294" s="16">
        <v>440800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22</v>
      </c>
      <c r="D295" s="64">
        <f t="shared" si="4"/>
        <v>173</v>
      </c>
      <c r="E295" s="64">
        <v>934</v>
      </c>
      <c r="F295" s="64">
        <v>4481189</v>
      </c>
      <c r="G295" s="64">
        <v>90</v>
      </c>
      <c r="H295" s="64">
        <v>242</v>
      </c>
      <c r="I295" s="64">
        <v>3297902</v>
      </c>
      <c r="J295" s="64">
        <v>2</v>
      </c>
      <c r="K295" s="64">
        <v>2</v>
      </c>
      <c r="L295" s="64">
        <v>7525</v>
      </c>
      <c r="M295" s="64">
        <v>0</v>
      </c>
      <c r="N295" s="64">
        <v>0</v>
      </c>
      <c r="O295" s="64">
        <v>0</v>
      </c>
      <c r="P295" s="64">
        <v>57</v>
      </c>
      <c r="Q295" s="64">
        <v>487</v>
      </c>
      <c r="R295" s="64">
        <v>906912</v>
      </c>
      <c r="S295" s="64">
        <v>24</v>
      </c>
      <c r="T295" s="64">
        <v>203</v>
      </c>
      <c r="U295" s="64">
        <v>268850</v>
      </c>
    </row>
    <row r="296" spans="1:21" s="18" customFormat="1" ht="15.75" customHeight="1" x14ac:dyDescent="0.2">
      <c r="A296" s="92"/>
      <c r="B296" s="19" t="s">
        <v>211</v>
      </c>
      <c r="C296" s="42" t="s">
        <v>126</v>
      </c>
      <c r="D296" s="20">
        <f t="shared" si="4"/>
        <v>173</v>
      </c>
      <c r="E296" s="20">
        <v>934</v>
      </c>
      <c r="F296" s="20">
        <v>4481189</v>
      </c>
      <c r="G296" s="20">
        <v>90</v>
      </c>
      <c r="H296" s="20">
        <v>242</v>
      </c>
      <c r="I296" s="20">
        <v>3297902</v>
      </c>
      <c r="J296" s="20">
        <v>2</v>
      </c>
      <c r="K296" s="20">
        <v>2</v>
      </c>
      <c r="L296" s="20">
        <v>7525</v>
      </c>
      <c r="M296" s="20">
        <v>0</v>
      </c>
      <c r="N296" s="20">
        <v>0</v>
      </c>
      <c r="O296" s="20">
        <v>0</v>
      </c>
      <c r="P296" s="20">
        <v>57</v>
      </c>
      <c r="Q296" s="20">
        <v>487</v>
      </c>
      <c r="R296" s="20">
        <v>906912</v>
      </c>
      <c r="S296" s="20">
        <v>24</v>
      </c>
      <c r="T296" s="20">
        <v>203</v>
      </c>
      <c r="U296" s="20">
        <v>268850</v>
      </c>
    </row>
    <row r="297" spans="1:21" s="18" customFormat="1" ht="15.75" customHeight="1" x14ac:dyDescent="0.2">
      <c r="A297" s="92"/>
      <c r="B297" s="21" t="s">
        <v>248</v>
      </c>
      <c r="C297" s="42" t="s">
        <v>14</v>
      </c>
      <c r="D297" s="20">
        <f t="shared" si="4"/>
        <v>170</v>
      </c>
      <c r="E297" s="20">
        <v>910</v>
      </c>
      <c r="F297" s="20">
        <v>4399387</v>
      </c>
      <c r="G297" s="20">
        <v>89</v>
      </c>
      <c r="H297" s="20">
        <v>239</v>
      </c>
      <c r="I297" s="20">
        <v>3254116</v>
      </c>
      <c r="J297" s="20">
        <v>2</v>
      </c>
      <c r="K297" s="20">
        <v>2</v>
      </c>
      <c r="L297" s="20">
        <v>7525</v>
      </c>
      <c r="M297" s="20">
        <v>0</v>
      </c>
      <c r="N297" s="20">
        <v>0</v>
      </c>
      <c r="O297" s="20">
        <v>0</v>
      </c>
      <c r="P297" s="20">
        <v>55</v>
      </c>
      <c r="Q297" s="20">
        <v>466</v>
      </c>
      <c r="R297" s="20">
        <v>868896</v>
      </c>
      <c r="S297" s="20">
        <v>24</v>
      </c>
      <c r="T297" s="20">
        <v>203</v>
      </c>
      <c r="U297" s="20">
        <v>268850</v>
      </c>
    </row>
    <row r="298" spans="1:21" s="18" customFormat="1" ht="15.75" customHeight="1" x14ac:dyDescent="0.2">
      <c r="A298" s="92"/>
      <c r="B298" s="21" t="s">
        <v>212</v>
      </c>
      <c r="C298" s="42" t="s">
        <v>128</v>
      </c>
      <c r="D298" s="20">
        <f t="shared" si="4"/>
        <v>3</v>
      </c>
      <c r="E298" s="20">
        <v>24</v>
      </c>
      <c r="F298" s="20">
        <v>81802</v>
      </c>
      <c r="G298" s="20">
        <v>1</v>
      </c>
      <c r="H298" s="20">
        <v>3</v>
      </c>
      <c r="I298" s="20">
        <v>43786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2</v>
      </c>
      <c r="Q298" s="20">
        <v>21</v>
      </c>
      <c r="R298" s="20">
        <v>38016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16</v>
      </c>
      <c r="D299" s="20">
        <f t="shared" si="4"/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34</v>
      </c>
      <c r="D300" s="20">
        <f t="shared" si="4"/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22</v>
      </c>
      <c r="D301" s="64">
        <f t="shared" si="4"/>
        <v>1991</v>
      </c>
      <c r="E301" s="64">
        <v>11779</v>
      </c>
      <c r="F301" s="64">
        <v>53221652</v>
      </c>
      <c r="G301" s="64">
        <v>940</v>
      </c>
      <c r="H301" s="64">
        <v>2505</v>
      </c>
      <c r="I301" s="64">
        <v>35183205</v>
      </c>
      <c r="J301" s="64">
        <v>106</v>
      </c>
      <c r="K301" s="64">
        <v>106</v>
      </c>
      <c r="L301" s="64">
        <v>227684</v>
      </c>
      <c r="M301" s="64">
        <v>42</v>
      </c>
      <c r="N301" s="64">
        <v>42</v>
      </c>
      <c r="O301" s="64">
        <v>2050000</v>
      </c>
      <c r="P301" s="64">
        <v>888</v>
      </c>
      <c r="Q301" s="64">
        <v>9008</v>
      </c>
      <c r="R301" s="64">
        <v>15588813</v>
      </c>
      <c r="S301" s="64">
        <v>15</v>
      </c>
      <c r="T301" s="64">
        <v>118</v>
      </c>
      <c r="U301" s="64">
        <v>171950</v>
      </c>
    </row>
    <row r="302" spans="1:21" s="18" customFormat="1" ht="15.75" customHeight="1" x14ac:dyDescent="0.2">
      <c r="A302" s="76"/>
      <c r="B302" s="22" t="s">
        <v>211</v>
      </c>
      <c r="C302" s="23" t="s">
        <v>126</v>
      </c>
      <c r="D302" s="24">
        <f t="shared" si="4"/>
        <v>1940</v>
      </c>
      <c r="E302" s="24">
        <v>11640</v>
      </c>
      <c r="F302" s="24">
        <v>51089756</v>
      </c>
      <c r="G302" s="24">
        <v>894</v>
      </c>
      <c r="H302" s="24">
        <v>2371</v>
      </c>
      <c r="I302" s="24">
        <v>33261309</v>
      </c>
      <c r="J302" s="24">
        <v>106</v>
      </c>
      <c r="K302" s="24">
        <v>106</v>
      </c>
      <c r="L302" s="24">
        <v>227684</v>
      </c>
      <c r="M302" s="24">
        <v>37</v>
      </c>
      <c r="N302" s="24">
        <v>37</v>
      </c>
      <c r="O302" s="24">
        <v>1840000</v>
      </c>
      <c r="P302" s="24">
        <v>888</v>
      </c>
      <c r="Q302" s="24">
        <v>9008</v>
      </c>
      <c r="R302" s="24">
        <v>15588813</v>
      </c>
      <c r="S302" s="24">
        <v>15</v>
      </c>
      <c r="T302" s="24">
        <v>118</v>
      </c>
      <c r="U302" s="24">
        <v>171950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f t="shared" si="4"/>
        <v>1892</v>
      </c>
      <c r="E303" s="24">
        <v>11373</v>
      </c>
      <c r="F303" s="24">
        <v>49855489</v>
      </c>
      <c r="G303" s="24">
        <v>870</v>
      </c>
      <c r="H303" s="24">
        <v>2306</v>
      </c>
      <c r="I303" s="24">
        <v>32371667</v>
      </c>
      <c r="J303" s="24">
        <v>105</v>
      </c>
      <c r="K303" s="24">
        <v>105</v>
      </c>
      <c r="L303" s="24">
        <v>226347</v>
      </c>
      <c r="M303" s="24">
        <v>37</v>
      </c>
      <c r="N303" s="24">
        <v>37</v>
      </c>
      <c r="O303" s="24">
        <v>1840000</v>
      </c>
      <c r="P303" s="24">
        <v>865</v>
      </c>
      <c r="Q303" s="24">
        <v>8807</v>
      </c>
      <c r="R303" s="24">
        <v>15245525</v>
      </c>
      <c r="S303" s="24">
        <v>15</v>
      </c>
      <c r="T303" s="24">
        <v>118</v>
      </c>
      <c r="U303" s="24">
        <v>171950</v>
      </c>
    </row>
    <row r="304" spans="1:21" s="18" customFormat="1" ht="15.75" customHeight="1" x14ac:dyDescent="0.2">
      <c r="A304" s="76"/>
      <c r="B304" s="21" t="s">
        <v>212</v>
      </c>
      <c r="C304" s="23" t="s">
        <v>128</v>
      </c>
      <c r="D304" s="24">
        <f t="shared" si="4"/>
        <v>48</v>
      </c>
      <c r="E304" s="24">
        <v>267</v>
      </c>
      <c r="F304" s="24">
        <v>1234267</v>
      </c>
      <c r="G304" s="24">
        <v>24</v>
      </c>
      <c r="H304" s="24">
        <v>65</v>
      </c>
      <c r="I304" s="24">
        <v>889642</v>
      </c>
      <c r="J304" s="24">
        <v>1</v>
      </c>
      <c r="K304" s="24">
        <v>1</v>
      </c>
      <c r="L304" s="24">
        <v>1337</v>
      </c>
      <c r="M304" s="24">
        <v>0</v>
      </c>
      <c r="N304" s="24">
        <v>0</v>
      </c>
      <c r="O304" s="24">
        <v>0</v>
      </c>
      <c r="P304" s="24">
        <v>23</v>
      </c>
      <c r="Q304" s="24">
        <v>201</v>
      </c>
      <c r="R304" s="24">
        <v>343288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16</v>
      </c>
      <c r="D305" s="24">
        <f t="shared" si="4"/>
        <v>36</v>
      </c>
      <c r="E305" s="24">
        <v>104</v>
      </c>
      <c r="F305" s="24">
        <v>1483476</v>
      </c>
      <c r="G305" s="24">
        <v>36</v>
      </c>
      <c r="H305" s="24">
        <v>104</v>
      </c>
      <c r="I305" s="24">
        <v>1483476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34</v>
      </c>
      <c r="D306" s="27">
        <f t="shared" si="4"/>
        <v>15</v>
      </c>
      <c r="E306" s="27">
        <v>35</v>
      </c>
      <c r="F306" s="27">
        <v>648420</v>
      </c>
      <c r="G306" s="27">
        <v>10</v>
      </c>
      <c r="H306" s="27">
        <v>30</v>
      </c>
      <c r="I306" s="27">
        <v>438420</v>
      </c>
      <c r="J306" s="27">
        <v>0</v>
      </c>
      <c r="K306" s="27">
        <v>0</v>
      </c>
      <c r="L306" s="27">
        <v>0</v>
      </c>
      <c r="M306" s="27">
        <v>5</v>
      </c>
      <c r="N306" s="27">
        <v>5</v>
      </c>
      <c r="O306" s="27">
        <v>210000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ht="15.75" customHeight="1" x14ac:dyDescent="0.2">
      <c r="A307" s="72" t="s">
        <v>312</v>
      </c>
      <c r="B307" s="73"/>
      <c r="C307" s="15" t="s">
        <v>35</v>
      </c>
      <c r="D307" s="16">
        <f t="shared" si="4"/>
        <v>3312</v>
      </c>
      <c r="E307" s="16">
        <v>38865</v>
      </c>
      <c r="F307" s="16">
        <v>77359290</v>
      </c>
      <c r="G307" s="16">
        <v>160</v>
      </c>
      <c r="H307" s="16">
        <v>239</v>
      </c>
      <c r="I307" s="16">
        <v>2702842</v>
      </c>
      <c r="J307" s="16">
        <v>115</v>
      </c>
      <c r="K307" s="16">
        <v>880</v>
      </c>
      <c r="L307" s="16">
        <v>94572</v>
      </c>
      <c r="M307" s="16">
        <v>5</v>
      </c>
      <c r="N307" s="16">
        <v>5</v>
      </c>
      <c r="O307" s="16">
        <v>240000</v>
      </c>
      <c r="P307" s="16">
        <v>2823</v>
      </c>
      <c r="Q307" s="16">
        <v>31481</v>
      </c>
      <c r="R307" s="16">
        <v>56600856</v>
      </c>
      <c r="S307" s="16">
        <v>209</v>
      </c>
      <c r="T307" s="16">
        <v>6260</v>
      </c>
      <c r="U307" s="16">
        <v>17721020</v>
      </c>
    </row>
    <row r="308" spans="1:21" s="18" customFormat="1" ht="15.75" customHeight="1" x14ac:dyDescent="0.2">
      <c r="A308" s="91" t="s">
        <v>332</v>
      </c>
      <c r="B308" s="17" t="s">
        <v>210</v>
      </c>
      <c r="C308" s="63" t="s">
        <v>22</v>
      </c>
      <c r="D308" s="64">
        <f t="shared" si="4"/>
        <v>824</v>
      </c>
      <c r="E308" s="64">
        <v>9123</v>
      </c>
      <c r="F308" s="64">
        <v>18065781</v>
      </c>
      <c r="G308" s="64">
        <v>11</v>
      </c>
      <c r="H308" s="64">
        <v>19</v>
      </c>
      <c r="I308" s="64">
        <v>214871</v>
      </c>
      <c r="J308" s="64">
        <v>7</v>
      </c>
      <c r="K308" s="64">
        <v>57</v>
      </c>
      <c r="L308" s="64">
        <v>10302</v>
      </c>
      <c r="M308" s="64">
        <v>0</v>
      </c>
      <c r="N308" s="64">
        <v>0</v>
      </c>
      <c r="O308" s="64">
        <v>0</v>
      </c>
      <c r="P308" s="64">
        <v>668</v>
      </c>
      <c r="Q308" s="64">
        <v>7570</v>
      </c>
      <c r="R308" s="64">
        <v>13625208</v>
      </c>
      <c r="S308" s="64">
        <v>138</v>
      </c>
      <c r="T308" s="64">
        <v>1477</v>
      </c>
      <c r="U308" s="64">
        <v>4215400</v>
      </c>
    </row>
    <row r="309" spans="1:21" s="18" customFormat="1" ht="15.75" customHeight="1" x14ac:dyDescent="0.2">
      <c r="A309" s="92"/>
      <c r="B309" s="19" t="s">
        <v>211</v>
      </c>
      <c r="C309" s="42" t="s">
        <v>126</v>
      </c>
      <c r="D309" s="20">
        <f t="shared" si="4"/>
        <v>824</v>
      </c>
      <c r="E309" s="20">
        <v>9123</v>
      </c>
      <c r="F309" s="20">
        <v>18065781</v>
      </c>
      <c r="G309" s="20">
        <v>11</v>
      </c>
      <c r="H309" s="20">
        <v>19</v>
      </c>
      <c r="I309" s="20">
        <v>214871</v>
      </c>
      <c r="J309" s="20">
        <v>7</v>
      </c>
      <c r="K309" s="20">
        <v>57</v>
      </c>
      <c r="L309" s="20">
        <v>10302</v>
      </c>
      <c r="M309" s="20">
        <v>0</v>
      </c>
      <c r="N309" s="20">
        <v>0</v>
      </c>
      <c r="O309" s="20">
        <v>0</v>
      </c>
      <c r="P309" s="20">
        <v>668</v>
      </c>
      <c r="Q309" s="20">
        <v>7570</v>
      </c>
      <c r="R309" s="20">
        <v>13625208</v>
      </c>
      <c r="S309" s="20">
        <v>138</v>
      </c>
      <c r="T309" s="20">
        <v>1477</v>
      </c>
      <c r="U309" s="20">
        <v>4215400</v>
      </c>
    </row>
    <row r="310" spans="1:21" s="18" customFormat="1" ht="15.75" customHeight="1" x14ac:dyDescent="0.2">
      <c r="A310" s="92"/>
      <c r="B310" s="21" t="s">
        <v>248</v>
      </c>
      <c r="C310" s="42" t="s">
        <v>14</v>
      </c>
      <c r="D310" s="20">
        <f t="shared" si="4"/>
        <v>818</v>
      </c>
      <c r="E310" s="20">
        <v>9043</v>
      </c>
      <c r="F310" s="20">
        <v>17923497</v>
      </c>
      <c r="G310" s="20">
        <v>11</v>
      </c>
      <c r="H310" s="20">
        <v>19</v>
      </c>
      <c r="I310" s="20">
        <v>214871</v>
      </c>
      <c r="J310" s="20">
        <v>7</v>
      </c>
      <c r="K310" s="20">
        <v>57</v>
      </c>
      <c r="L310" s="20">
        <v>10302</v>
      </c>
      <c r="M310" s="20">
        <v>0</v>
      </c>
      <c r="N310" s="20">
        <v>0</v>
      </c>
      <c r="O310" s="20">
        <v>0</v>
      </c>
      <c r="P310" s="20">
        <v>662</v>
      </c>
      <c r="Q310" s="20">
        <v>7495</v>
      </c>
      <c r="R310" s="20">
        <v>13490424</v>
      </c>
      <c r="S310" s="20">
        <v>138</v>
      </c>
      <c r="T310" s="20">
        <v>1472</v>
      </c>
      <c r="U310" s="20">
        <v>4207900</v>
      </c>
    </row>
    <row r="311" spans="1:21" s="18" customFormat="1" ht="15.75" customHeight="1" x14ac:dyDescent="0.2">
      <c r="A311" s="92"/>
      <c r="B311" s="21" t="s">
        <v>212</v>
      </c>
      <c r="C311" s="42" t="s">
        <v>128</v>
      </c>
      <c r="D311" s="20">
        <f t="shared" si="4"/>
        <v>6</v>
      </c>
      <c r="E311" s="20">
        <v>80</v>
      </c>
      <c r="F311" s="20">
        <v>142284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6</v>
      </c>
      <c r="Q311" s="20">
        <v>75</v>
      </c>
      <c r="R311" s="20">
        <v>134784</v>
      </c>
      <c r="S311" s="20">
        <v>0</v>
      </c>
      <c r="T311" s="20">
        <v>5</v>
      </c>
      <c r="U311" s="20">
        <v>7500</v>
      </c>
    </row>
    <row r="312" spans="1:21" s="18" customFormat="1" ht="15.75" customHeight="1" x14ac:dyDescent="0.2">
      <c r="A312" s="92"/>
      <c r="B312" s="19" t="s">
        <v>333</v>
      </c>
      <c r="C312" s="42" t="s">
        <v>16</v>
      </c>
      <c r="D312" s="20">
        <f t="shared" si="4"/>
        <v>0</v>
      </c>
      <c r="E312" s="20">
        <v>0</v>
      </c>
      <c r="F312" s="20">
        <v>0</v>
      </c>
      <c r="G312" s="20">
        <v>0</v>
      </c>
      <c r="H312" s="20">
        <v>0</v>
      </c>
      <c r="I312" s="20">
        <v>0</v>
      </c>
      <c r="J312" s="20">
        <v>0</v>
      </c>
      <c r="K312" s="20">
        <v>0</v>
      </c>
      <c r="L312" s="20">
        <v>0</v>
      </c>
      <c r="M312" s="20">
        <v>0</v>
      </c>
      <c r="N312" s="20">
        <v>0</v>
      </c>
      <c r="O312" s="20">
        <v>0</v>
      </c>
      <c r="P312" s="20">
        <v>0</v>
      </c>
      <c r="Q312" s="20">
        <v>0</v>
      </c>
      <c r="R312" s="20">
        <v>0</v>
      </c>
      <c r="S312" s="20">
        <v>0</v>
      </c>
      <c r="T312" s="20">
        <v>0</v>
      </c>
      <c r="U312" s="20">
        <v>0</v>
      </c>
    </row>
    <row r="313" spans="1:21" s="18" customFormat="1" ht="15.75" customHeight="1" x14ac:dyDescent="0.2">
      <c r="A313" s="92"/>
      <c r="B313" s="19" t="s">
        <v>221</v>
      </c>
      <c r="C313" s="42" t="s">
        <v>34</v>
      </c>
      <c r="D313" s="20">
        <f t="shared" si="4"/>
        <v>0</v>
      </c>
      <c r="E313" s="20">
        <v>0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20">
        <v>0</v>
      </c>
      <c r="Q313" s="20">
        <v>0</v>
      </c>
      <c r="R313" s="20">
        <v>0</v>
      </c>
      <c r="S313" s="20">
        <v>0</v>
      </c>
      <c r="T313" s="20">
        <v>0</v>
      </c>
      <c r="U313" s="20">
        <v>0</v>
      </c>
    </row>
    <row r="314" spans="1:21" s="18" customFormat="1" ht="15.75" customHeight="1" x14ac:dyDescent="0.2">
      <c r="A314" s="76" t="s">
        <v>334</v>
      </c>
      <c r="B314" s="17" t="s">
        <v>210</v>
      </c>
      <c r="C314" s="63" t="s">
        <v>22</v>
      </c>
      <c r="D314" s="64">
        <f t="shared" si="4"/>
        <v>2488</v>
      </c>
      <c r="E314" s="64">
        <v>29742</v>
      </c>
      <c r="F314" s="64">
        <v>59293509</v>
      </c>
      <c r="G314" s="64">
        <v>149</v>
      </c>
      <c r="H314" s="64">
        <v>220</v>
      </c>
      <c r="I314" s="64">
        <v>2487971</v>
      </c>
      <c r="J314" s="64">
        <v>108</v>
      </c>
      <c r="K314" s="64">
        <v>823</v>
      </c>
      <c r="L314" s="64">
        <v>84270</v>
      </c>
      <c r="M314" s="64">
        <v>5</v>
      </c>
      <c r="N314" s="64">
        <v>5</v>
      </c>
      <c r="O314" s="64">
        <v>240000</v>
      </c>
      <c r="P314" s="64">
        <v>2155</v>
      </c>
      <c r="Q314" s="64">
        <v>23911</v>
      </c>
      <c r="R314" s="64">
        <v>42975648</v>
      </c>
      <c r="S314" s="64">
        <v>71</v>
      </c>
      <c r="T314" s="64">
        <v>4783</v>
      </c>
      <c r="U314" s="64">
        <v>13505620</v>
      </c>
    </row>
    <row r="315" spans="1:21" s="18" customFormat="1" ht="15.75" customHeight="1" x14ac:dyDescent="0.2">
      <c r="A315" s="76"/>
      <c r="B315" s="22" t="s">
        <v>211</v>
      </c>
      <c r="C315" s="23" t="s">
        <v>126</v>
      </c>
      <c r="D315" s="24">
        <f t="shared" si="4"/>
        <v>2317</v>
      </c>
      <c r="E315" s="24">
        <v>29058</v>
      </c>
      <c r="F315" s="24">
        <v>57891050</v>
      </c>
      <c r="G315" s="24">
        <v>134</v>
      </c>
      <c r="H315" s="24">
        <v>198</v>
      </c>
      <c r="I315" s="24">
        <v>2239173</v>
      </c>
      <c r="J315" s="24">
        <v>100</v>
      </c>
      <c r="K315" s="24">
        <v>790</v>
      </c>
      <c r="L315" s="24">
        <v>77177</v>
      </c>
      <c r="M315" s="24">
        <v>3</v>
      </c>
      <c r="N315" s="24">
        <v>3</v>
      </c>
      <c r="O315" s="24">
        <v>140000</v>
      </c>
      <c r="P315" s="24">
        <v>2035</v>
      </c>
      <c r="Q315" s="24">
        <v>23430</v>
      </c>
      <c r="R315" s="24">
        <v>42144480</v>
      </c>
      <c r="S315" s="24">
        <v>45</v>
      </c>
      <c r="T315" s="24">
        <v>4637</v>
      </c>
      <c r="U315" s="24">
        <v>13290220</v>
      </c>
    </row>
    <row r="316" spans="1:21" s="18" customFormat="1" ht="15.75" customHeight="1" x14ac:dyDescent="0.2">
      <c r="A316" s="76"/>
      <c r="B316" s="21" t="s">
        <v>248</v>
      </c>
      <c r="C316" s="23" t="s">
        <v>14</v>
      </c>
      <c r="D316" s="24">
        <f t="shared" ref="D316:D345" si="5">SUM(G316,J316,M316,P316,S316)</f>
        <v>2287</v>
      </c>
      <c r="E316" s="24">
        <v>28610</v>
      </c>
      <c r="F316" s="24">
        <v>57076152</v>
      </c>
      <c r="G316" s="24">
        <v>133</v>
      </c>
      <c r="H316" s="24">
        <v>197</v>
      </c>
      <c r="I316" s="24">
        <v>2227867</v>
      </c>
      <c r="J316" s="24">
        <v>100</v>
      </c>
      <c r="K316" s="24">
        <v>790</v>
      </c>
      <c r="L316" s="24">
        <v>77177</v>
      </c>
      <c r="M316" s="24">
        <v>3</v>
      </c>
      <c r="N316" s="24">
        <v>3</v>
      </c>
      <c r="O316" s="24">
        <v>140000</v>
      </c>
      <c r="P316" s="24">
        <v>2006</v>
      </c>
      <c r="Q316" s="24">
        <v>22983</v>
      </c>
      <c r="R316" s="24">
        <v>41340888</v>
      </c>
      <c r="S316" s="24">
        <v>45</v>
      </c>
      <c r="T316" s="24">
        <v>4637</v>
      </c>
      <c r="U316" s="24">
        <v>13290220</v>
      </c>
    </row>
    <row r="317" spans="1:21" s="18" customFormat="1" ht="15.75" customHeight="1" x14ac:dyDescent="0.2">
      <c r="A317" s="76"/>
      <c r="B317" s="21" t="s">
        <v>212</v>
      </c>
      <c r="C317" s="23" t="s">
        <v>128</v>
      </c>
      <c r="D317" s="24">
        <f t="shared" si="5"/>
        <v>30</v>
      </c>
      <c r="E317" s="24">
        <v>448</v>
      </c>
      <c r="F317" s="24">
        <v>814898</v>
      </c>
      <c r="G317" s="24">
        <v>1</v>
      </c>
      <c r="H317" s="24">
        <v>1</v>
      </c>
      <c r="I317" s="24">
        <v>11306</v>
      </c>
      <c r="J317" s="24">
        <v>0</v>
      </c>
      <c r="K317" s="24">
        <v>0</v>
      </c>
      <c r="L317" s="24">
        <v>0</v>
      </c>
      <c r="M317" s="24">
        <v>0</v>
      </c>
      <c r="N317" s="24">
        <v>0</v>
      </c>
      <c r="O317" s="24">
        <v>0</v>
      </c>
      <c r="P317" s="24">
        <v>29</v>
      </c>
      <c r="Q317" s="24">
        <v>447</v>
      </c>
      <c r="R317" s="24">
        <v>803592</v>
      </c>
      <c r="S317" s="24">
        <v>0</v>
      </c>
      <c r="T317" s="24">
        <v>0</v>
      </c>
      <c r="U317" s="24">
        <v>0</v>
      </c>
    </row>
    <row r="318" spans="1:21" s="18" customFormat="1" ht="15.75" customHeight="1" x14ac:dyDescent="0.2">
      <c r="A318" s="76"/>
      <c r="B318" s="22" t="s">
        <v>333</v>
      </c>
      <c r="C318" s="23" t="s">
        <v>16</v>
      </c>
      <c r="D318" s="24">
        <f t="shared" si="5"/>
        <v>98</v>
      </c>
      <c r="E318" s="24">
        <v>410</v>
      </c>
      <c r="F318" s="24">
        <v>757095</v>
      </c>
      <c r="G318" s="24">
        <v>8</v>
      </c>
      <c r="H318" s="24">
        <v>12</v>
      </c>
      <c r="I318" s="24">
        <v>135708</v>
      </c>
      <c r="J318" s="24">
        <v>6</v>
      </c>
      <c r="K318" s="24">
        <v>29</v>
      </c>
      <c r="L318" s="24">
        <v>6643</v>
      </c>
      <c r="M318" s="24">
        <v>0</v>
      </c>
      <c r="N318" s="24">
        <v>0</v>
      </c>
      <c r="O318" s="24">
        <v>0</v>
      </c>
      <c r="P318" s="24">
        <v>65</v>
      </c>
      <c r="Q318" s="24">
        <v>273</v>
      </c>
      <c r="R318" s="24">
        <v>471744</v>
      </c>
      <c r="S318" s="24">
        <v>19</v>
      </c>
      <c r="T318" s="24">
        <v>96</v>
      </c>
      <c r="U318" s="24">
        <v>143000</v>
      </c>
    </row>
    <row r="319" spans="1:21" s="18" customFormat="1" ht="15.75" customHeight="1" x14ac:dyDescent="0.2">
      <c r="A319" s="77"/>
      <c r="B319" s="25" t="s">
        <v>221</v>
      </c>
      <c r="C319" s="26" t="s">
        <v>34</v>
      </c>
      <c r="D319" s="27">
        <f t="shared" si="5"/>
        <v>73</v>
      </c>
      <c r="E319" s="27">
        <v>274</v>
      </c>
      <c r="F319" s="27">
        <v>645364</v>
      </c>
      <c r="G319" s="27">
        <v>7</v>
      </c>
      <c r="H319" s="27">
        <v>10</v>
      </c>
      <c r="I319" s="27">
        <v>113090</v>
      </c>
      <c r="J319" s="27">
        <v>2</v>
      </c>
      <c r="K319" s="27">
        <v>4</v>
      </c>
      <c r="L319" s="27">
        <v>450</v>
      </c>
      <c r="M319" s="27">
        <v>2</v>
      </c>
      <c r="N319" s="27">
        <v>2</v>
      </c>
      <c r="O319" s="27">
        <v>100000</v>
      </c>
      <c r="P319" s="27">
        <v>55</v>
      </c>
      <c r="Q319" s="27">
        <v>208</v>
      </c>
      <c r="R319" s="27">
        <v>359424</v>
      </c>
      <c r="S319" s="27">
        <v>7</v>
      </c>
      <c r="T319" s="27">
        <v>50</v>
      </c>
      <c r="U319" s="27">
        <v>72400</v>
      </c>
    </row>
    <row r="320" spans="1:21" ht="15.75" customHeight="1" x14ac:dyDescent="0.2">
      <c r="A320" s="72" t="s">
        <v>235</v>
      </c>
      <c r="B320" s="73"/>
      <c r="C320" s="15" t="s">
        <v>161</v>
      </c>
      <c r="D320" s="16">
        <f t="shared" si="5"/>
        <v>125</v>
      </c>
      <c r="E320" s="16">
        <v>1089</v>
      </c>
      <c r="F320" s="16">
        <v>2191172</v>
      </c>
      <c r="G320" s="16">
        <v>23</v>
      </c>
      <c r="H320" s="16">
        <v>53</v>
      </c>
      <c r="I320" s="16">
        <v>392200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102</v>
      </c>
      <c r="Q320" s="16">
        <v>1036</v>
      </c>
      <c r="R320" s="16">
        <v>1798972</v>
      </c>
      <c r="S320" s="16">
        <v>0</v>
      </c>
      <c r="T320" s="16">
        <v>0</v>
      </c>
      <c r="U320" s="16">
        <v>0</v>
      </c>
    </row>
    <row r="321" spans="1:21" s="18" customFormat="1" ht="15.75" customHeight="1" x14ac:dyDescent="0.2">
      <c r="A321" s="91" t="s">
        <v>332</v>
      </c>
      <c r="B321" s="17" t="s">
        <v>210</v>
      </c>
      <c r="C321" s="63" t="s">
        <v>140</v>
      </c>
      <c r="D321" s="64">
        <f t="shared" si="5"/>
        <v>3</v>
      </c>
      <c r="E321" s="64">
        <v>11</v>
      </c>
      <c r="F321" s="64">
        <v>36024</v>
      </c>
      <c r="G321" s="64">
        <v>1</v>
      </c>
      <c r="H321" s="64">
        <v>3</v>
      </c>
      <c r="I321" s="64">
        <v>22200</v>
      </c>
      <c r="J321" s="64">
        <v>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2</v>
      </c>
      <c r="Q321" s="64">
        <v>8</v>
      </c>
      <c r="R321" s="64">
        <v>13824</v>
      </c>
      <c r="S321" s="64">
        <v>0</v>
      </c>
      <c r="T321" s="64">
        <v>0</v>
      </c>
      <c r="U321" s="64">
        <v>0</v>
      </c>
    </row>
    <row r="322" spans="1:21" s="18" customFormat="1" ht="15.75" customHeight="1" x14ac:dyDescent="0.2">
      <c r="A322" s="92"/>
      <c r="B322" s="19" t="s">
        <v>211</v>
      </c>
      <c r="C322" s="42" t="s">
        <v>141</v>
      </c>
      <c r="D322" s="20">
        <f t="shared" si="5"/>
        <v>3</v>
      </c>
      <c r="E322" s="20">
        <v>11</v>
      </c>
      <c r="F322" s="20">
        <v>36024</v>
      </c>
      <c r="G322" s="20">
        <v>1</v>
      </c>
      <c r="H322" s="20">
        <v>3</v>
      </c>
      <c r="I322" s="20">
        <v>22200</v>
      </c>
      <c r="J322" s="20">
        <v>0</v>
      </c>
      <c r="K322" s="20">
        <v>0</v>
      </c>
      <c r="L322" s="20">
        <v>0</v>
      </c>
      <c r="M322" s="20">
        <v>0</v>
      </c>
      <c r="N322" s="20">
        <v>0</v>
      </c>
      <c r="O322" s="20">
        <v>0</v>
      </c>
      <c r="P322" s="20">
        <v>2</v>
      </c>
      <c r="Q322" s="20">
        <v>8</v>
      </c>
      <c r="R322" s="20">
        <v>13824</v>
      </c>
      <c r="S322" s="20">
        <v>0</v>
      </c>
      <c r="T322" s="20">
        <v>0</v>
      </c>
      <c r="U322" s="20">
        <v>0</v>
      </c>
    </row>
    <row r="323" spans="1:21" s="18" customFormat="1" ht="15.75" customHeight="1" x14ac:dyDescent="0.2">
      <c r="A323" s="92"/>
      <c r="B323" s="21" t="s">
        <v>248</v>
      </c>
      <c r="C323" s="42" t="s">
        <v>142</v>
      </c>
      <c r="D323" s="20">
        <f t="shared" si="5"/>
        <v>3</v>
      </c>
      <c r="E323" s="20">
        <v>11</v>
      </c>
      <c r="F323" s="20">
        <v>36024</v>
      </c>
      <c r="G323" s="20">
        <v>1</v>
      </c>
      <c r="H323" s="20">
        <v>3</v>
      </c>
      <c r="I323" s="20">
        <v>22200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2</v>
      </c>
      <c r="Q323" s="20">
        <v>8</v>
      </c>
      <c r="R323" s="20">
        <v>13824</v>
      </c>
      <c r="S323" s="20">
        <v>0</v>
      </c>
      <c r="T323" s="20">
        <v>0</v>
      </c>
      <c r="U323" s="20">
        <v>0</v>
      </c>
    </row>
    <row r="324" spans="1:21" s="18" customFormat="1" ht="15.75" customHeight="1" x14ac:dyDescent="0.2">
      <c r="A324" s="92"/>
      <c r="B324" s="21" t="s">
        <v>212</v>
      </c>
      <c r="C324" s="42" t="s">
        <v>143</v>
      </c>
      <c r="D324" s="20">
        <f t="shared" si="5"/>
        <v>0</v>
      </c>
      <c r="E324" s="20">
        <v>0</v>
      </c>
      <c r="F324" s="20">
        <v>0</v>
      </c>
      <c r="G324" s="20">
        <v>0</v>
      </c>
      <c r="H324" s="20">
        <v>0</v>
      </c>
      <c r="I324" s="20">
        <v>0</v>
      </c>
      <c r="J324" s="20">
        <v>0</v>
      </c>
      <c r="K324" s="20">
        <v>0</v>
      </c>
      <c r="L324" s="20">
        <v>0</v>
      </c>
      <c r="M324" s="20">
        <v>0</v>
      </c>
      <c r="N324" s="20">
        <v>0</v>
      </c>
      <c r="O324" s="20">
        <v>0</v>
      </c>
      <c r="P324" s="20">
        <v>0</v>
      </c>
      <c r="Q324" s="20">
        <v>0</v>
      </c>
      <c r="R324" s="20">
        <v>0</v>
      </c>
      <c r="S324" s="20">
        <v>0</v>
      </c>
      <c r="T324" s="20">
        <v>0</v>
      </c>
      <c r="U324" s="20">
        <v>0</v>
      </c>
    </row>
    <row r="325" spans="1:21" s="18" customFormat="1" ht="15.75" customHeight="1" x14ac:dyDescent="0.2">
      <c r="A325" s="92"/>
      <c r="B325" s="19" t="s">
        <v>333</v>
      </c>
      <c r="C325" s="42" t="s">
        <v>144</v>
      </c>
      <c r="D325" s="20">
        <f t="shared" si="5"/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  <c r="Q325" s="20">
        <v>0</v>
      </c>
      <c r="R325" s="20">
        <v>0</v>
      </c>
      <c r="S325" s="20">
        <v>0</v>
      </c>
      <c r="T325" s="20">
        <v>0</v>
      </c>
      <c r="U325" s="20">
        <v>0</v>
      </c>
    </row>
    <row r="326" spans="1:21" s="18" customFormat="1" ht="15.75" customHeight="1" x14ac:dyDescent="0.2">
      <c r="A326" s="92"/>
      <c r="B326" s="19" t="s">
        <v>221</v>
      </c>
      <c r="C326" s="42" t="s">
        <v>145</v>
      </c>
      <c r="D326" s="20">
        <f t="shared" si="5"/>
        <v>0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  <c r="Q326" s="20">
        <v>0</v>
      </c>
      <c r="R326" s="20">
        <v>0</v>
      </c>
      <c r="S326" s="20">
        <v>0</v>
      </c>
      <c r="T326" s="20">
        <v>0</v>
      </c>
      <c r="U326" s="20">
        <v>0</v>
      </c>
    </row>
    <row r="327" spans="1:21" s="18" customFormat="1" ht="15.75" customHeight="1" x14ac:dyDescent="0.2">
      <c r="A327" s="76" t="s">
        <v>334</v>
      </c>
      <c r="B327" s="17" t="s">
        <v>210</v>
      </c>
      <c r="C327" s="63" t="s">
        <v>140</v>
      </c>
      <c r="D327" s="64">
        <f t="shared" si="5"/>
        <v>122</v>
      </c>
      <c r="E327" s="64">
        <v>1078</v>
      </c>
      <c r="F327" s="64">
        <v>2155148</v>
      </c>
      <c r="G327" s="64">
        <v>22</v>
      </c>
      <c r="H327" s="64">
        <v>50</v>
      </c>
      <c r="I327" s="64">
        <v>370000</v>
      </c>
      <c r="J327" s="64">
        <v>0</v>
      </c>
      <c r="K327" s="64">
        <v>0</v>
      </c>
      <c r="L327" s="64">
        <v>0</v>
      </c>
      <c r="M327" s="64">
        <v>0</v>
      </c>
      <c r="N327" s="64">
        <v>0</v>
      </c>
      <c r="O327" s="64">
        <v>0</v>
      </c>
      <c r="P327" s="64">
        <v>100</v>
      </c>
      <c r="Q327" s="64">
        <v>1028</v>
      </c>
      <c r="R327" s="64">
        <v>1785148</v>
      </c>
      <c r="S327" s="64">
        <v>0</v>
      </c>
      <c r="T327" s="64">
        <v>0</v>
      </c>
      <c r="U327" s="64">
        <v>0</v>
      </c>
    </row>
    <row r="328" spans="1:21" s="18" customFormat="1" ht="15.75" customHeight="1" x14ac:dyDescent="0.2">
      <c r="A328" s="76"/>
      <c r="B328" s="22" t="s">
        <v>211</v>
      </c>
      <c r="C328" s="23" t="s">
        <v>141</v>
      </c>
      <c r="D328" s="24">
        <f t="shared" si="5"/>
        <v>100</v>
      </c>
      <c r="E328" s="24">
        <v>873</v>
      </c>
      <c r="F328" s="24">
        <v>1792292</v>
      </c>
      <c r="G328" s="24">
        <v>21</v>
      </c>
      <c r="H328" s="24">
        <v>47</v>
      </c>
      <c r="I328" s="24">
        <v>347800</v>
      </c>
      <c r="J328" s="24">
        <v>0</v>
      </c>
      <c r="K328" s="24">
        <v>0</v>
      </c>
      <c r="L328" s="24">
        <v>0</v>
      </c>
      <c r="M328" s="24">
        <v>0</v>
      </c>
      <c r="N328" s="24">
        <v>0</v>
      </c>
      <c r="O328" s="24">
        <v>0</v>
      </c>
      <c r="P328" s="24">
        <v>79</v>
      </c>
      <c r="Q328" s="24">
        <v>826</v>
      </c>
      <c r="R328" s="24">
        <v>1444492</v>
      </c>
      <c r="S328" s="24">
        <v>0</v>
      </c>
      <c r="T328" s="24">
        <v>0</v>
      </c>
      <c r="U328" s="24">
        <v>0</v>
      </c>
    </row>
    <row r="329" spans="1:21" s="18" customFormat="1" ht="15.75" customHeight="1" x14ac:dyDescent="0.2">
      <c r="A329" s="76"/>
      <c r="B329" s="21" t="s">
        <v>248</v>
      </c>
      <c r="C329" s="23" t="s">
        <v>142</v>
      </c>
      <c r="D329" s="24">
        <f t="shared" si="5"/>
        <v>98</v>
      </c>
      <c r="E329" s="24">
        <v>861</v>
      </c>
      <c r="F329" s="24">
        <v>1754540</v>
      </c>
      <c r="G329" s="24">
        <v>20</v>
      </c>
      <c r="H329" s="24">
        <v>44</v>
      </c>
      <c r="I329" s="24">
        <v>325600</v>
      </c>
      <c r="J329" s="24">
        <v>0</v>
      </c>
      <c r="K329" s="24">
        <v>0</v>
      </c>
      <c r="L329" s="24">
        <v>0</v>
      </c>
      <c r="M329" s="24">
        <v>0</v>
      </c>
      <c r="N329" s="24">
        <v>0</v>
      </c>
      <c r="O329" s="24">
        <v>0</v>
      </c>
      <c r="P329" s="24">
        <v>78</v>
      </c>
      <c r="Q329" s="24">
        <v>817</v>
      </c>
      <c r="R329" s="24">
        <v>1428940</v>
      </c>
      <c r="S329" s="24">
        <v>0</v>
      </c>
      <c r="T329" s="24">
        <v>0</v>
      </c>
      <c r="U329" s="24">
        <v>0</v>
      </c>
    </row>
    <row r="330" spans="1:21" s="18" customFormat="1" ht="15.75" customHeight="1" x14ac:dyDescent="0.2">
      <c r="A330" s="76"/>
      <c r="B330" s="21" t="s">
        <v>212</v>
      </c>
      <c r="C330" s="23" t="s">
        <v>143</v>
      </c>
      <c r="D330" s="24">
        <f t="shared" si="5"/>
        <v>2</v>
      </c>
      <c r="E330" s="24">
        <v>12</v>
      </c>
      <c r="F330" s="24">
        <v>37752</v>
      </c>
      <c r="G330" s="24">
        <v>1</v>
      </c>
      <c r="H330" s="24">
        <v>3</v>
      </c>
      <c r="I330" s="24">
        <v>22200</v>
      </c>
      <c r="J330" s="24">
        <v>0</v>
      </c>
      <c r="K330" s="24">
        <v>0</v>
      </c>
      <c r="L330" s="24">
        <v>0</v>
      </c>
      <c r="M330" s="24">
        <v>0</v>
      </c>
      <c r="N330" s="24">
        <v>0</v>
      </c>
      <c r="O330" s="24">
        <v>0</v>
      </c>
      <c r="P330" s="24">
        <v>1</v>
      </c>
      <c r="Q330" s="24">
        <v>9</v>
      </c>
      <c r="R330" s="24">
        <v>15552</v>
      </c>
      <c r="S330" s="24">
        <v>0</v>
      </c>
      <c r="T330" s="24">
        <v>0</v>
      </c>
      <c r="U330" s="24">
        <v>0</v>
      </c>
    </row>
    <row r="331" spans="1:21" s="18" customFormat="1" ht="15.75" customHeight="1" x14ac:dyDescent="0.2">
      <c r="A331" s="76"/>
      <c r="B331" s="22" t="s">
        <v>333</v>
      </c>
      <c r="C331" s="23" t="s">
        <v>144</v>
      </c>
      <c r="D331" s="24">
        <f t="shared" si="5"/>
        <v>17</v>
      </c>
      <c r="E331" s="24">
        <v>157</v>
      </c>
      <c r="F331" s="24">
        <v>283512</v>
      </c>
      <c r="G331" s="24">
        <v>1</v>
      </c>
      <c r="H331" s="24">
        <v>3</v>
      </c>
      <c r="I331" s="24">
        <v>22200</v>
      </c>
      <c r="J331" s="24">
        <v>0</v>
      </c>
      <c r="K331" s="24">
        <v>0</v>
      </c>
      <c r="L331" s="24">
        <v>0</v>
      </c>
      <c r="M331" s="24">
        <v>0</v>
      </c>
      <c r="N331" s="24">
        <v>0</v>
      </c>
      <c r="O331" s="24">
        <v>0</v>
      </c>
      <c r="P331" s="24">
        <v>16</v>
      </c>
      <c r="Q331" s="24">
        <v>154</v>
      </c>
      <c r="R331" s="24">
        <v>261312</v>
      </c>
      <c r="S331" s="24">
        <v>0</v>
      </c>
      <c r="T331" s="24">
        <v>0</v>
      </c>
      <c r="U331" s="24">
        <v>0</v>
      </c>
    </row>
    <row r="332" spans="1:21" s="18" customFormat="1" ht="15.75" customHeight="1" x14ac:dyDescent="0.2">
      <c r="A332" s="77"/>
      <c r="B332" s="25" t="s">
        <v>221</v>
      </c>
      <c r="C332" s="26" t="s">
        <v>145</v>
      </c>
      <c r="D332" s="27">
        <f t="shared" si="5"/>
        <v>5</v>
      </c>
      <c r="E332" s="27">
        <v>48</v>
      </c>
      <c r="F332" s="27">
        <v>79344</v>
      </c>
      <c r="G332" s="27">
        <v>0</v>
      </c>
      <c r="H332" s="27">
        <v>0</v>
      </c>
      <c r="I332" s="27">
        <v>0</v>
      </c>
      <c r="J332" s="27">
        <v>0</v>
      </c>
      <c r="K332" s="27">
        <v>0</v>
      </c>
      <c r="L332" s="27">
        <v>0</v>
      </c>
      <c r="M332" s="27">
        <v>0</v>
      </c>
      <c r="N332" s="27">
        <v>0</v>
      </c>
      <c r="O332" s="27">
        <v>0</v>
      </c>
      <c r="P332" s="27">
        <v>5</v>
      </c>
      <c r="Q332" s="27">
        <v>48</v>
      </c>
      <c r="R332" s="27">
        <v>79344</v>
      </c>
      <c r="S332" s="27">
        <v>0</v>
      </c>
      <c r="T332" s="27">
        <v>0</v>
      </c>
      <c r="U332" s="27">
        <v>0</v>
      </c>
    </row>
    <row r="333" spans="1:21" ht="15.75" customHeight="1" x14ac:dyDescent="0.2">
      <c r="A333" s="72" t="s">
        <v>236</v>
      </c>
      <c r="B333" s="73"/>
      <c r="C333" s="15" t="s">
        <v>162</v>
      </c>
      <c r="D333" s="16">
        <f t="shared" si="5"/>
        <v>44</v>
      </c>
      <c r="E333" s="16">
        <v>453</v>
      </c>
      <c r="F333" s="16">
        <v>850848</v>
      </c>
      <c r="G333" s="16">
        <v>4</v>
      </c>
      <c r="H333" s="16">
        <v>12</v>
      </c>
      <c r="I333" s="16">
        <v>88800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40</v>
      </c>
      <c r="Q333" s="16">
        <v>441</v>
      </c>
      <c r="R333" s="16">
        <v>762048</v>
      </c>
      <c r="S333" s="16">
        <v>0</v>
      </c>
      <c r="T333" s="16">
        <v>0</v>
      </c>
      <c r="U333" s="16">
        <v>0</v>
      </c>
    </row>
    <row r="334" spans="1:21" s="18" customFormat="1" ht="15.75" customHeight="1" x14ac:dyDescent="0.2">
      <c r="A334" s="91" t="s">
        <v>332</v>
      </c>
      <c r="B334" s="17" t="s">
        <v>210</v>
      </c>
      <c r="C334" s="63" t="s">
        <v>140</v>
      </c>
      <c r="D334" s="64">
        <f t="shared" si="5"/>
        <v>9</v>
      </c>
      <c r="E334" s="64">
        <v>99</v>
      </c>
      <c r="F334" s="64">
        <v>171072</v>
      </c>
      <c r="G334" s="64">
        <v>0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4">
        <v>0</v>
      </c>
      <c r="N334" s="64">
        <v>0</v>
      </c>
      <c r="O334" s="64">
        <v>0</v>
      </c>
      <c r="P334" s="64">
        <v>9</v>
      </c>
      <c r="Q334" s="64">
        <v>99</v>
      </c>
      <c r="R334" s="64">
        <v>171072</v>
      </c>
      <c r="S334" s="64">
        <v>0</v>
      </c>
      <c r="T334" s="64">
        <v>0</v>
      </c>
      <c r="U334" s="64">
        <v>0</v>
      </c>
    </row>
    <row r="335" spans="1:21" s="18" customFormat="1" ht="15.75" customHeight="1" x14ac:dyDescent="0.2">
      <c r="A335" s="92"/>
      <c r="B335" s="19" t="s">
        <v>211</v>
      </c>
      <c r="C335" s="42" t="s">
        <v>141</v>
      </c>
      <c r="D335" s="20">
        <f t="shared" si="5"/>
        <v>9</v>
      </c>
      <c r="E335" s="20">
        <v>99</v>
      </c>
      <c r="F335" s="20">
        <v>171072</v>
      </c>
      <c r="G335" s="20">
        <v>0</v>
      </c>
      <c r="H335" s="20">
        <v>0</v>
      </c>
      <c r="I335" s="20">
        <v>0</v>
      </c>
      <c r="J335" s="20">
        <v>0</v>
      </c>
      <c r="K335" s="20">
        <v>0</v>
      </c>
      <c r="L335" s="20">
        <v>0</v>
      </c>
      <c r="M335" s="20">
        <v>0</v>
      </c>
      <c r="N335" s="20">
        <v>0</v>
      </c>
      <c r="O335" s="20">
        <v>0</v>
      </c>
      <c r="P335" s="20">
        <v>9</v>
      </c>
      <c r="Q335" s="20">
        <v>99</v>
      </c>
      <c r="R335" s="20">
        <v>171072</v>
      </c>
      <c r="S335" s="20">
        <v>0</v>
      </c>
      <c r="T335" s="20">
        <v>0</v>
      </c>
      <c r="U335" s="20">
        <v>0</v>
      </c>
    </row>
    <row r="336" spans="1:21" s="18" customFormat="1" ht="15.75" customHeight="1" x14ac:dyDescent="0.2">
      <c r="A336" s="92"/>
      <c r="B336" s="21" t="s">
        <v>248</v>
      </c>
      <c r="C336" s="42" t="s">
        <v>142</v>
      </c>
      <c r="D336" s="20">
        <f t="shared" si="5"/>
        <v>9</v>
      </c>
      <c r="E336" s="20">
        <v>99</v>
      </c>
      <c r="F336" s="20">
        <v>171072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M336" s="20">
        <v>0</v>
      </c>
      <c r="N336" s="20">
        <v>0</v>
      </c>
      <c r="O336" s="20">
        <v>0</v>
      </c>
      <c r="P336" s="20">
        <v>9</v>
      </c>
      <c r="Q336" s="20">
        <v>99</v>
      </c>
      <c r="R336" s="20">
        <v>171072</v>
      </c>
      <c r="S336" s="20">
        <v>0</v>
      </c>
      <c r="T336" s="20">
        <v>0</v>
      </c>
      <c r="U336" s="20">
        <v>0</v>
      </c>
    </row>
    <row r="337" spans="1:21" s="18" customFormat="1" ht="15.75" customHeight="1" x14ac:dyDescent="0.2">
      <c r="A337" s="92"/>
      <c r="B337" s="21" t="s">
        <v>212</v>
      </c>
      <c r="C337" s="42" t="s">
        <v>143</v>
      </c>
      <c r="D337" s="20">
        <f t="shared" si="5"/>
        <v>0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  <c r="T337" s="20">
        <v>0</v>
      </c>
      <c r="U337" s="20">
        <v>0</v>
      </c>
    </row>
    <row r="338" spans="1:21" s="18" customFormat="1" ht="15.75" customHeight="1" x14ac:dyDescent="0.2">
      <c r="A338" s="92"/>
      <c r="B338" s="19" t="s">
        <v>333</v>
      </c>
      <c r="C338" s="42" t="s">
        <v>144</v>
      </c>
      <c r="D338" s="20">
        <f t="shared" si="5"/>
        <v>0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  <c r="T338" s="20">
        <v>0</v>
      </c>
      <c r="U338" s="20">
        <v>0</v>
      </c>
    </row>
    <row r="339" spans="1:21" s="18" customFormat="1" ht="15.75" customHeight="1" x14ac:dyDescent="0.2">
      <c r="A339" s="92"/>
      <c r="B339" s="19" t="s">
        <v>221</v>
      </c>
      <c r="C339" s="42" t="s">
        <v>145</v>
      </c>
      <c r="D339" s="20">
        <f t="shared" si="5"/>
        <v>0</v>
      </c>
      <c r="E339" s="20">
        <v>0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M339" s="20">
        <v>0</v>
      </c>
      <c r="N339" s="20">
        <v>0</v>
      </c>
      <c r="O339" s="20">
        <v>0</v>
      </c>
      <c r="P339" s="20">
        <v>0</v>
      </c>
      <c r="Q339" s="20">
        <v>0</v>
      </c>
      <c r="R339" s="20">
        <v>0</v>
      </c>
      <c r="S339" s="20">
        <v>0</v>
      </c>
      <c r="T339" s="20">
        <v>0</v>
      </c>
      <c r="U339" s="20">
        <v>0</v>
      </c>
    </row>
    <row r="340" spans="1:21" s="18" customFormat="1" ht="15.75" customHeight="1" x14ac:dyDescent="0.2">
      <c r="A340" s="76" t="s">
        <v>334</v>
      </c>
      <c r="B340" s="17" t="s">
        <v>210</v>
      </c>
      <c r="C340" s="63" t="s">
        <v>140</v>
      </c>
      <c r="D340" s="64">
        <f t="shared" si="5"/>
        <v>35</v>
      </c>
      <c r="E340" s="64">
        <v>354</v>
      </c>
      <c r="F340" s="64">
        <v>679776</v>
      </c>
      <c r="G340" s="64">
        <v>4</v>
      </c>
      <c r="H340" s="64">
        <v>12</v>
      </c>
      <c r="I340" s="64">
        <v>88800</v>
      </c>
      <c r="J340" s="64">
        <v>0</v>
      </c>
      <c r="K340" s="64">
        <v>0</v>
      </c>
      <c r="L340" s="64">
        <v>0</v>
      </c>
      <c r="M340" s="64">
        <v>0</v>
      </c>
      <c r="N340" s="64">
        <v>0</v>
      </c>
      <c r="O340" s="64">
        <v>0</v>
      </c>
      <c r="P340" s="64">
        <v>31</v>
      </c>
      <c r="Q340" s="64">
        <v>342</v>
      </c>
      <c r="R340" s="64">
        <v>590976</v>
      </c>
      <c r="S340" s="64">
        <v>0</v>
      </c>
      <c r="T340" s="64">
        <v>0</v>
      </c>
      <c r="U340" s="64">
        <v>0</v>
      </c>
    </row>
    <row r="341" spans="1:21" s="18" customFormat="1" ht="15.75" customHeight="1" x14ac:dyDescent="0.2">
      <c r="A341" s="76"/>
      <c r="B341" s="22" t="s">
        <v>211</v>
      </c>
      <c r="C341" s="23" t="s">
        <v>141</v>
      </c>
      <c r="D341" s="24">
        <f t="shared" si="5"/>
        <v>35</v>
      </c>
      <c r="E341" s="24">
        <v>354</v>
      </c>
      <c r="F341" s="24">
        <v>679776</v>
      </c>
      <c r="G341" s="24">
        <v>4</v>
      </c>
      <c r="H341" s="24">
        <v>12</v>
      </c>
      <c r="I341" s="24">
        <v>88800</v>
      </c>
      <c r="J341" s="24">
        <v>0</v>
      </c>
      <c r="K341" s="24">
        <v>0</v>
      </c>
      <c r="L341" s="24">
        <v>0</v>
      </c>
      <c r="M341" s="24">
        <v>0</v>
      </c>
      <c r="N341" s="24">
        <v>0</v>
      </c>
      <c r="O341" s="24">
        <v>0</v>
      </c>
      <c r="P341" s="24">
        <v>31</v>
      </c>
      <c r="Q341" s="24">
        <v>342</v>
      </c>
      <c r="R341" s="24">
        <v>590976</v>
      </c>
      <c r="S341" s="24">
        <v>0</v>
      </c>
      <c r="T341" s="24">
        <v>0</v>
      </c>
      <c r="U341" s="24">
        <v>0</v>
      </c>
    </row>
    <row r="342" spans="1:21" s="18" customFormat="1" ht="15.75" customHeight="1" x14ac:dyDescent="0.2">
      <c r="A342" s="76"/>
      <c r="B342" s="21" t="s">
        <v>248</v>
      </c>
      <c r="C342" s="23" t="s">
        <v>142</v>
      </c>
      <c r="D342" s="24">
        <f t="shared" si="5"/>
        <v>31</v>
      </c>
      <c r="E342" s="24">
        <v>306</v>
      </c>
      <c r="F342" s="24">
        <v>596832</v>
      </c>
      <c r="G342" s="24">
        <v>4</v>
      </c>
      <c r="H342" s="24">
        <v>12</v>
      </c>
      <c r="I342" s="24">
        <v>88800</v>
      </c>
      <c r="J342" s="24">
        <v>0</v>
      </c>
      <c r="K342" s="24">
        <v>0</v>
      </c>
      <c r="L342" s="24">
        <v>0</v>
      </c>
      <c r="M342" s="24">
        <v>0</v>
      </c>
      <c r="N342" s="24">
        <v>0</v>
      </c>
      <c r="O342" s="24">
        <v>0</v>
      </c>
      <c r="P342" s="24">
        <v>27</v>
      </c>
      <c r="Q342" s="24">
        <v>294</v>
      </c>
      <c r="R342" s="24">
        <v>508032</v>
      </c>
      <c r="S342" s="24">
        <v>0</v>
      </c>
      <c r="T342" s="24">
        <v>0</v>
      </c>
      <c r="U342" s="24">
        <v>0</v>
      </c>
    </row>
    <row r="343" spans="1:21" s="18" customFormat="1" ht="15.75" customHeight="1" x14ac:dyDescent="0.2">
      <c r="A343" s="76"/>
      <c r="B343" s="21" t="s">
        <v>212</v>
      </c>
      <c r="C343" s="23" t="s">
        <v>143</v>
      </c>
      <c r="D343" s="24">
        <f t="shared" si="5"/>
        <v>4</v>
      </c>
      <c r="E343" s="24">
        <v>48</v>
      </c>
      <c r="F343" s="24">
        <v>82944</v>
      </c>
      <c r="G343" s="24">
        <v>0</v>
      </c>
      <c r="H343" s="24">
        <v>0</v>
      </c>
      <c r="I343" s="24">
        <v>0</v>
      </c>
      <c r="J343" s="24">
        <v>0</v>
      </c>
      <c r="K343" s="24">
        <v>0</v>
      </c>
      <c r="L343" s="24">
        <v>0</v>
      </c>
      <c r="M343" s="24">
        <v>0</v>
      </c>
      <c r="N343" s="24">
        <v>0</v>
      </c>
      <c r="O343" s="24">
        <v>0</v>
      </c>
      <c r="P343" s="24">
        <v>4</v>
      </c>
      <c r="Q343" s="24">
        <v>48</v>
      </c>
      <c r="R343" s="24">
        <v>82944</v>
      </c>
      <c r="S343" s="24">
        <v>0</v>
      </c>
      <c r="T343" s="24">
        <v>0</v>
      </c>
      <c r="U343" s="24">
        <v>0</v>
      </c>
    </row>
    <row r="344" spans="1:21" s="18" customFormat="1" ht="15.75" customHeight="1" x14ac:dyDescent="0.2">
      <c r="A344" s="76"/>
      <c r="B344" s="22" t="s">
        <v>333</v>
      </c>
      <c r="C344" s="23" t="s">
        <v>144</v>
      </c>
      <c r="D344" s="24">
        <f t="shared" si="5"/>
        <v>0</v>
      </c>
      <c r="E344" s="24">
        <v>0</v>
      </c>
      <c r="F344" s="24">
        <v>0</v>
      </c>
      <c r="G344" s="24">
        <v>0</v>
      </c>
      <c r="H344" s="24">
        <v>0</v>
      </c>
      <c r="I344" s="24">
        <v>0</v>
      </c>
      <c r="J344" s="24">
        <v>0</v>
      </c>
      <c r="K344" s="24">
        <v>0</v>
      </c>
      <c r="L344" s="24">
        <v>0</v>
      </c>
      <c r="M344" s="24">
        <v>0</v>
      </c>
      <c r="N344" s="24">
        <v>0</v>
      </c>
      <c r="O344" s="24">
        <v>0</v>
      </c>
      <c r="P344" s="24">
        <v>0</v>
      </c>
      <c r="Q344" s="24">
        <v>0</v>
      </c>
      <c r="R344" s="24">
        <v>0</v>
      </c>
      <c r="S344" s="24">
        <v>0</v>
      </c>
      <c r="T344" s="24">
        <v>0</v>
      </c>
      <c r="U344" s="24">
        <v>0</v>
      </c>
    </row>
    <row r="345" spans="1:21" s="18" customFormat="1" ht="15.75" customHeight="1" x14ac:dyDescent="0.2">
      <c r="A345" s="77"/>
      <c r="B345" s="25" t="s">
        <v>221</v>
      </c>
      <c r="C345" s="26" t="s">
        <v>145</v>
      </c>
      <c r="D345" s="27">
        <f t="shared" si="5"/>
        <v>0</v>
      </c>
      <c r="E345" s="27">
        <v>0</v>
      </c>
      <c r="F345" s="27">
        <v>0</v>
      </c>
      <c r="G345" s="27">
        <v>0</v>
      </c>
      <c r="H345" s="27">
        <v>0</v>
      </c>
      <c r="I345" s="27">
        <v>0</v>
      </c>
      <c r="J345" s="27">
        <v>0</v>
      </c>
      <c r="K345" s="27">
        <v>0</v>
      </c>
      <c r="L345" s="27">
        <v>0</v>
      </c>
      <c r="M345" s="27">
        <v>0</v>
      </c>
      <c r="N345" s="27">
        <v>0</v>
      </c>
      <c r="O345" s="27">
        <v>0</v>
      </c>
      <c r="P345" s="27">
        <v>0</v>
      </c>
      <c r="Q345" s="27">
        <v>0</v>
      </c>
      <c r="R345" s="27">
        <v>0</v>
      </c>
      <c r="S345" s="27">
        <v>0</v>
      </c>
      <c r="T345" s="27">
        <v>0</v>
      </c>
      <c r="U345" s="27">
        <v>0</v>
      </c>
    </row>
    <row r="346" spans="1:21" x14ac:dyDescent="0.2">
      <c r="A346" t="s">
        <v>335</v>
      </c>
    </row>
    <row r="347" spans="1:21" x14ac:dyDescent="0.2">
      <c r="A347" t="s">
        <v>23</v>
      </c>
    </row>
  </sheetData>
  <mergeCells count="92">
    <mergeCell ref="B2:C2"/>
    <mergeCell ref="A4:C7"/>
    <mergeCell ref="D4:F4"/>
    <mergeCell ref="J5:L5"/>
    <mergeCell ref="S5:U5"/>
    <mergeCell ref="M4:O4"/>
    <mergeCell ref="P4:R4"/>
    <mergeCell ref="S4:U4"/>
    <mergeCell ref="J4:L4"/>
    <mergeCell ref="G4:I4"/>
    <mergeCell ref="M5:O5"/>
    <mergeCell ref="P5:R5"/>
    <mergeCell ref="D5:F5"/>
    <mergeCell ref="G5:I5"/>
    <mergeCell ref="A9:A14"/>
    <mergeCell ref="A15:A20"/>
    <mergeCell ref="A8:B8"/>
    <mergeCell ref="A93:A98"/>
    <mergeCell ref="A61:A66"/>
    <mergeCell ref="A67:A72"/>
    <mergeCell ref="A21:B21"/>
    <mergeCell ref="A22:A27"/>
    <mergeCell ref="A28:A33"/>
    <mergeCell ref="A34:B34"/>
    <mergeCell ref="A35:A40"/>
    <mergeCell ref="A41:A46"/>
    <mergeCell ref="A47:B47"/>
    <mergeCell ref="A48:A53"/>
    <mergeCell ref="A164:B164"/>
    <mergeCell ref="A54:A59"/>
    <mergeCell ref="A60:B60"/>
    <mergeCell ref="A113:A118"/>
    <mergeCell ref="A119:A124"/>
    <mergeCell ref="A73:B73"/>
    <mergeCell ref="A74:A79"/>
    <mergeCell ref="A80:A85"/>
    <mergeCell ref="A86:B86"/>
    <mergeCell ref="A151:B151"/>
    <mergeCell ref="A152:A157"/>
    <mergeCell ref="A158:A163"/>
    <mergeCell ref="A99:B99"/>
    <mergeCell ref="A100:A105"/>
    <mergeCell ref="A106:A111"/>
    <mergeCell ref="A87:A92"/>
    <mergeCell ref="A178:A183"/>
    <mergeCell ref="A184:A189"/>
    <mergeCell ref="A190:B190"/>
    <mergeCell ref="A203:B203"/>
    <mergeCell ref="A165:A170"/>
    <mergeCell ref="A249:A254"/>
    <mergeCell ref="A255:B255"/>
    <mergeCell ref="A256:A261"/>
    <mergeCell ref="A262:A267"/>
    <mergeCell ref="A112:B112"/>
    <mergeCell ref="A204:A209"/>
    <mergeCell ref="A191:A196"/>
    <mergeCell ref="A197:A202"/>
    <mergeCell ref="A171:A176"/>
    <mergeCell ref="A125:B125"/>
    <mergeCell ref="A126:A131"/>
    <mergeCell ref="A132:A137"/>
    <mergeCell ref="A138:B138"/>
    <mergeCell ref="A139:A144"/>
    <mergeCell ref="A145:A150"/>
    <mergeCell ref="A177:B177"/>
    <mergeCell ref="A210:A215"/>
    <mergeCell ref="A216:B216"/>
    <mergeCell ref="A217:A222"/>
    <mergeCell ref="A223:A228"/>
    <mergeCell ref="A294:B294"/>
    <mergeCell ref="A269:A274"/>
    <mergeCell ref="A275:A280"/>
    <mergeCell ref="A229:B229"/>
    <mergeCell ref="A230:A235"/>
    <mergeCell ref="A236:A241"/>
    <mergeCell ref="A243:A248"/>
    <mergeCell ref="A281:B281"/>
    <mergeCell ref="A282:A287"/>
    <mergeCell ref="A288:A293"/>
    <mergeCell ref="A268:B268"/>
    <mergeCell ref="A242:B242"/>
    <mergeCell ref="A333:B333"/>
    <mergeCell ref="A334:A339"/>
    <mergeCell ref="A295:A300"/>
    <mergeCell ref="A340:A345"/>
    <mergeCell ref="A320:B320"/>
    <mergeCell ref="A321:A326"/>
    <mergeCell ref="A327:A332"/>
    <mergeCell ref="A314:A319"/>
    <mergeCell ref="A301:A306"/>
    <mergeCell ref="A307:B307"/>
    <mergeCell ref="A308:A31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347"/>
  <sheetViews>
    <sheetView zoomScaleNormal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197</v>
      </c>
    </row>
    <row r="2" spans="1:21" ht="15" customHeight="1" x14ac:dyDescent="0.2">
      <c r="B2" s="93"/>
      <c r="C2" s="93"/>
    </row>
    <row r="3" spans="1:21" ht="15" customHeight="1" x14ac:dyDescent="0.2">
      <c r="A3" t="s">
        <v>330</v>
      </c>
    </row>
    <row r="4" spans="1:21" s="3" customFormat="1" ht="13.5" customHeight="1" x14ac:dyDescent="0.2">
      <c r="A4" s="87" t="s">
        <v>331</v>
      </c>
      <c r="B4" s="88"/>
      <c r="C4" s="88"/>
      <c r="D4" s="79" t="s">
        <v>296</v>
      </c>
      <c r="E4" s="80"/>
      <c r="F4" s="90"/>
      <c r="G4" s="79" t="s">
        <v>199</v>
      </c>
      <c r="H4" s="80"/>
      <c r="I4" s="90"/>
      <c r="J4" s="79" t="s">
        <v>200</v>
      </c>
      <c r="K4" s="80"/>
      <c r="L4" s="90"/>
      <c r="M4" s="79" t="s">
        <v>246</v>
      </c>
      <c r="N4" s="80"/>
      <c r="O4" s="90"/>
      <c r="P4" s="79" t="s">
        <v>208</v>
      </c>
      <c r="Q4" s="80"/>
      <c r="R4" s="90"/>
      <c r="S4" s="79" t="s">
        <v>203</v>
      </c>
      <c r="T4" s="80"/>
      <c r="U4" s="80"/>
    </row>
    <row r="5" spans="1:21" s="3" customFormat="1" ht="13.5" customHeight="1" x14ac:dyDescent="0.2">
      <c r="A5" s="89"/>
      <c r="B5" s="88"/>
      <c r="C5" s="88"/>
      <c r="D5" s="81" t="s">
        <v>82</v>
      </c>
      <c r="E5" s="82"/>
      <c r="F5" s="83"/>
      <c r="G5" s="84" t="s">
        <v>254</v>
      </c>
      <c r="H5" s="85"/>
      <c r="I5" s="86"/>
      <c r="J5" s="81" t="s">
        <v>84</v>
      </c>
      <c r="K5" s="82"/>
      <c r="L5" s="83"/>
      <c r="M5" s="84" t="s">
        <v>255</v>
      </c>
      <c r="N5" s="85"/>
      <c r="O5" s="86"/>
      <c r="P5" s="84" t="s">
        <v>256</v>
      </c>
      <c r="Q5" s="85"/>
      <c r="R5" s="86"/>
      <c r="S5" s="84" t="s">
        <v>257</v>
      </c>
      <c r="T5" s="85"/>
      <c r="U5" s="85"/>
    </row>
    <row r="6" spans="1:21" s="3" customFormat="1" ht="13.5" customHeight="1" x14ac:dyDescent="0.2">
      <c r="A6" s="89"/>
      <c r="B6" s="88"/>
      <c r="C6" s="88"/>
      <c r="D6" s="4" t="s">
        <v>240</v>
      </c>
      <c r="E6" s="4" t="s">
        <v>205</v>
      </c>
      <c r="F6" s="4" t="s">
        <v>323</v>
      </c>
      <c r="G6" s="4" t="s">
        <v>240</v>
      </c>
      <c r="H6" s="4" t="s">
        <v>205</v>
      </c>
      <c r="I6" s="4" t="s">
        <v>323</v>
      </c>
      <c r="J6" s="4" t="s">
        <v>240</v>
      </c>
      <c r="K6" s="4" t="s">
        <v>205</v>
      </c>
      <c r="L6" s="4" t="s">
        <v>323</v>
      </c>
      <c r="M6" s="4" t="s">
        <v>240</v>
      </c>
      <c r="N6" s="4" t="s">
        <v>205</v>
      </c>
      <c r="O6" s="4" t="s">
        <v>323</v>
      </c>
      <c r="P6" s="4" t="s">
        <v>240</v>
      </c>
      <c r="Q6" s="4" t="s">
        <v>205</v>
      </c>
      <c r="R6" s="4" t="s">
        <v>323</v>
      </c>
      <c r="S6" s="4" t="s">
        <v>240</v>
      </c>
      <c r="T6" s="4" t="s">
        <v>205</v>
      </c>
      <c r="U6" s="39" t="s">
        <v>323</v>
      </c>
    </row>
    <row r="7" spans="1:21" s="3" customFormat="1" ht="29.25" customHeight="1" x14ac:dyDescent="0.2">
      <c r="A7" s="89"/>
      <c r="B7" s="88"/>
      <c r="C7" s="88"/>
      <c r="D7" s="5" t="s">
        <v>88</v>
      </c>
      <c r="E7" s="5" t="s">
        <v>258</v>
      </c>
      <c r="F7" s="5" t="s">
        <v>90</v>
      </c>
      <c r="G7" s="14" t="s">
        <v>88</v>
      </c>
      <c r="H7" s="14" t="s">
        <v>258</v>
      </c>
      <c r="I7" s="14" t="s">
        <v>90</v>
      </c>
      <c r="J7" s="14" t="s">
        <v>88</v>
      </c>
      <c r="K7" s="14" t="s">
        <v>258</v>
      </c>
      <c r="L7" s="14" t="s">
        <v>90</v>
      </c>
      <c r="M7" s="14" t="s">
        <v>88</v>
      </c>
      <c r="N7" s="14" t="s">
        <v>258</v>
      </c>
      <c r="O7" s="14" t="s">
        <v>90</v>
      </c>
      <c r="P7" s="14" t="s">
        <v>88</v>
      </c>
      <c r="Q7" s="14" t="s">
        <v>258</v>
      </c>
      <c r="R7" s="14" t="s">
        <v>90</v>
      </c>
      <c r="S7" s="14" t="s">
        <v>88</v>
      </c>
      <c r="T7" s="14" t="s">
        <v>258</v>
      </c>
      <c r="U7" s="41" t="s">
        <v>90</v>
      </c>
    </row>
    <row r="8" spans="1:21" ht="15.75" customHeight="1" x14ac:dyDescent="0.2">
      <c r="A8" s="72" t="s">
        <v>209</v>
      </c>
      <c r="B8" s="73"/>
      <c r="C8" s="15" t="s">
        <v>124</v>
      </c>
      <c r="D8" s="16">
        <f>SUM(G8,J8,M8,P8,S8)</f>
        <v>19440</v>
      </c>
      <c r="E8" s="16">
        <v>153175</v>
      </c>
      <c r="F8" s="16">
        <v>409126390</v>
      </c>
      <c r="G8" s="16">
        <v>5424</v>
      </c>
      <c r="H8" s="16">
        <v>14913</v>
      </c>
      <c r="I8" s="16">
        <v>159710665</v>
      </c>
      <c r="J8" s="16">
        <v>233</v>
      </c>
      <c r="K8" s="16">
        <v>886</v>
      </c>
      <c r="L8" s="16">
        <v>1146376</v>
      </c>
      <c r="M8" s="16">
        <v>105</v>
      </c>
      <c r="N8" s="16">
        <v>105</v>
      </c>
      <c r="O8" s="16">
        <v>4880900</v>
      </c>
      <c r="P8" s="16">
        <v>13061</v>
      </c>
      <c r="Q8" s="16">
        <v>130296</v>
      </c>
      <c r="R8" s="16">
        <v>226489999</v>
      </c>
      <c r="S8" s="16">
        <v>617</v>
      </c>
      <c r="T8" s="16">
        <v>6975</v>
      </c>
      <c r="U8" s="16">
        <v>16898450</v>
      </c>
    </row>
    <row r="9" spans="1:21" s="18" customFormat="1" ht="15.75" customHeight="1" x14ac:dyDescent="0.2">
      <c r="A9" s="91" t="s">
        <v>332</v>
      </c>
      <c r="B9" s="17" t="s">
        <v>210</v>
      </c>
      <c r="C9" s="63" t="s">
        <v>125</v>
      </c>
      <c r="D9" s="64">
        <f t="shared" ref="D9:D59" si="0">SUM(G9,J9,M9,P9,S9)</f>
        <v>3672</v>
      </c>
      <c r="E9" s="64">
        <v>32681</v>
      </c>
      <c r="F9" s="64">
        <v>64586518</v>
      </c>
      <c r="G9" s="64">
        <v>275</v>
      </c>
      <c r="H9" s="64">
        <v>772</v>
      </c>
      <c r="I9" s="64">
        <v>8032724</v>
      </c>
      <c r="J9" s="64">
        <v>6</v>
      </c>
      <c r="K9" s="64">
        <v>26</v>
      </c>
      <c r="L9" s="64">
        <v>199969</v>
      </c>
      <c r="M9" s="64">
        <v>4</v>
      </c>
      <c r="N9" s="64">
        <v>4</v>
      </c>
      <c r="O9" s="64">
        <v>200000</v>
      </c>
      <c r="P9" s="64">
        <v>3250</v>
      </c>
      <c r="Q9" s="64">
        <v>30476</v>
      </c>
      <c r="R9" s="64">
        <v>52950400</v>
      </c>
      <c r="S9" s="64">
        <v>137</v>
      </c>
      <c r="T9" s="64">
        <v>1403</v>
      </c>
      <c r="U9" s="64">
        <v>3203425</v>
      </c>
    </row>
    <row r="10" spans="1:21" s="18" customFormat="1" ht="15.75" customHeight="1" x14ac:dyDescent="0.2">
      <c r="A10" s="92"/>
      <c r="B10" s="19" t="s">
        <v>211</v>
      </c>
      <c r="C10" s="42" t="s">
        <v>163</v>
      </c>
      <c r="D10" s="20">
        <f t="shared" si="0"/>
        <v>3642</v>
      </c>
      <c r="E10" s="20">
        <v>32421</v>
      </c>
      <c r="F10" s="20">
        <v>64144762</v>
      </c>
      <c r="G10" s="20">
        <v>275</v>
      </c>
      <c r="H10" s="20">
        <v>772</v>
      </c>
      <c r="I10" s="20">
        <v>8032724</v>
      </c>
      <c r="J10" s="20">
        <v>6</v>
      </c>
      <c r="K10" s="20">
        <v>26</v>
      </c>
      <c r="L10" s="20">
        <v>199969</v>
      </c>
      <c r="M10" s="20">
        <v>4</v>
      </c>
      <c r="N10" s="20">
        <v>4</v>
      </c>
      <c r="O10" s="20">
        <v>200000</v>
      </c>
      <c r="P10" s="20">
        <v>3220</v>
      </c>
      <c r="Q10" s="20">
        <v>30225</v>
      </c>
      <c r="R10" s="20">
        <v>52522144</v>
      </c>
      <c r="S10" s="20">
        <v>137</v>
      </c>
      <c r="T10" s="20">
        <v>1394</v>
      </c>
      <c r="U10" s="20">
        <v>3189925</v>
      </c>
    </row>
    <row r="11" spans="1:21" s="18" customFormat="1" ht="15.75" customHeight="1" x14ac:dyDescent="0.2">
      <c r="A11" s="92"/>
      <c r="B11" s="21" t="s">
        <v>248</v>
      </c>
      <c r="C11" s="42" t="s">
        <v>164</v>
      </c>
      <c r="D11" s="20">
        <f t="shared" si="0"/>
        <v>3514</v>
      </c>
      <c r="E11" s="20">
        <v>31124</v>
      </c>
      <c r="F11" s="20">
        <v>61788582</v>
      </c>
      <c r="G11" s="20">
        <v>270</v>
      </c>
      <c r="H11" s="20">
        <v>759</v>
      </c>
      <c r="I11" s="20">
        <v>7899760</v>
      </c>
      <c r="J11" s="20">
        <v>6</v>
      </c>
      <c r="K11" s="20">
        <v>26</v>
      </c>
      <c r="L11" s="20">
        <v>199969</v>
      </c>
      <c r="M11" s="20">
        <v>4</v>
      </c>
      <c r="N11" s="20">
        <v>4</v>
      </c>
      <c r="O11" s="20">
        <v>200000</v>
      </c>
      <c r="P11" s="20">
        <v>3097</v>
      </c>
      <c r="Q11" s="20">
        <v>28947</v>
      </c>
      <c r="R11" s="20">
        <v>50307928</v>
      </c>
      <c r="S11" s="20">
        <v>137</v>
      </c>
      <c r="T11" s="20">
        <v>1388</v>
      </c>
      <c r="U11" s="20">
        <v>3180925</v>
      </c>
    </row>
    <row r="12" spans="1:21" s="18" customFormat="1" ht="15.75" customHeight="1" x14ac:dyDescent="0.2">
      <c r="A12" s="92"/>
      <c r="B12" s="21" t="s">
        <v>212</v>
      </c>
      <c r="C12" s="42" t="s">
        <v>165</v>
      </c>
      <c r="D12" s="20">
        <f t="shared" si="0"/>
        <v>128</v>
      </c>
      <c r="E12" s="20">
        <v>1297</v>
      </c>
      <c r="F12" s="20">
        <v>2356180</v>
      </c>
      <c r="G12" s="20">
        <v>5</v>
      </c>
      <c r="H12" s="20">
        <v>13</v>
      </c>
      <c r="I12" s="20">
        <v>132964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123</v>
      </c>
      <c r="Q12" s="20">
        <v>1278</v>
      </c>
      <c r="R12" s="20">
        <v>2214216</v>
      </c>
      <c r="S12" s="20">
        <v>0</v>
      </c>
      <c r="T12" s="20">
        <v>6</v>
      </c>
      <c r="U12" s="20">
        <v>9000</v>
      </c>
    </row>
    <row r="13" spans="1:21" s="18" customFormat="1" ht="15.75" customHeight="1" x14ac:dyDescent="0.2">
      <c r="A13" s="92"/>
      <c r="B13" s="19" t="s">
        <v>333</v>
      </c>
      <c r="C13" s="42" t="s">
        <v>166</v>
      </c>
      <c r="D13" s="20">
        <f t="shared" si="0"/>
        <v>5</v>
      </c>
      <c r="E13" s="20">
        <v>146</v>
      </c>
      <c r="F13" s="20">
        <v>250008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5</v>
      </c>
      <c r="Q13" s="20">
        <v>140</v>
      </c>
      <c r="R13" s="20">
        <v>241008</v>
      </c>
      <c r="S13" s="20">
        <v>0</v>
      </c>
      <c r="T13" s="20">
        <v>6</v>
      </c>
      <c r="U13" s="20">
        <v>9000</v>
      </c>
    </row>
    <row r="14" spans="1:21" s="18" customFormat="1" ht="15.75" customHeight="1" x14ac:dyDescent="0.2">
      <c r="A14" s="92"/>
      <c r="B14" s="19" t="s">
        <v>221</v>
      </c>
      <c r="C14" s="42" t="s">
        <v>167</v>
      </c>
      <c r="D14" s="20">
        <f t="shared" si="0"/>
        <v>25</v>
      </c>
      <c r="E14" s="20">
        <v>114</v>
      </c>
      <c r="F14" s="20">
        <v>191748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25</v>
      </c>
      <c r="Q14" s="20">
        <v>111</v>
      </c>
      <c r="R14" s="20">
        <v>187248</v>
      </c>
      <c r="S14" s="20">
        <v>0</v>
      </c>
      <c r="T14" s="20">
        <v>3</v>
      </c>
      <c r="U14" s="20">
        <v>4500</v>
      </c>
    </row>
    <row r="15" spans="1:21" s="18" customFormat="1" ht="15.75" customHeight="1" x14ac:dyDescent="0.2">
      <c r="A15" s="76" t="s">
        <v>334</v>
      </c>
      <c r="B15" s="17" t="s">
        <v>210</v>
      </c>
      <c r="C15" s="63" t="s">
        <v>125</v>
      </c>
      <c r="D15" s="64">
        <f t="shared" si="0"/>
        <v>15768</v>
      </c>
      <c r="E15" s="64">
        <v>120494</v>
      </c>
      <c r="F15" s="64">
        <v>344539872</v>
      </c>
      <c r="G15" s="64">
        <v>5149</v>
      </c>
      <c r="H15" s="64">
        <v>14141</v>
      </c>
      <c r="I15" s="64">
        <v>151677941</v>
      </c>
      <c r="J15" s="64">
        <v>227</v>
      </c>
      <c r="K15" s="64">
        <v>860</v>
      </c>
      <c r="L15" s="64">
        <v>946407</v>
      </c>
      <c r="M15" s="64">
        <v>101</v>
      </c>
      <c r="N15" s="64">
        <v>101</v>
      </c>
      <c r="O15" s="64">
        <v>4680900</v>
      </c>
      <c r="P15" s="64">
        <v>9811</v>
      </c>
      <c r="Q15" s="64">
        <v>99820</v>
      </c>
      <c r="R15" s="64">
        <v>173539599</v>
      </c>
      <c r="S15" s="64">
        <v>480</v>
      </c>
      <c r="T15" s="64">
        <v>5572</v>
      </c>
      <c r="U15" s="64">
        <v>13695025</v>
      </c>
    </row>
    <row r="16" spans="1:21" s="18" customFormat="1" ht="15.75" customHeight="1" x14ac:dyDescent="0.2">
      <c r="A16" s="76"/>
      <c r="B16" s="22" t="s">
        <v>211</v>
      </c>
      <c r="C16" s="23" t="s">
        <v>163</v>
      </c>
      <c r="D16" s="24">
        <f t="shared" si="0"/>
        <v>15111</v>
      </c>
      <c r="E16" s="24">
        <v>116778.5</v>
      </c>
      <c r="F16" s="24">
        <v>330628715</v>
      </c>
      <c r="G16" s="24">
        <v>4861</v>
      </c>
      <c r="H16" s="24">
        <v>13352</v>
      </c>
      <c r="I16" s="24">
        <v>143311894</v>
      </c>
      <c r="J16" s="24">
        <v>227</v>
      </c>
      <c r="K16" s="24">
        <v>860</v>
      </c>
      <c r="L16" s="24">
        <v>946407</v>
      </c>
      <c r="M16" s="24">
        <v>88</v>
      </c>
      <c r="N16" s="24">
        <v>88</v>
      </c>
      <c r="O16" s="24">
        <v>4044900</v>
      </c>
      <c r="P16" s="24">
        <v>9477</v>
      </c>
      <c r="Q16" s="24">
        <v>97156</v>
      </c>
      <c r="R16" s="24">
        <v>169004839</v>
      </c>
      <c r="S16" s="24">
        <v>458</v>
      </c>
      <c r="T16" s="24">
        <v>5322.5</v>
      </c>
      <c r="U16" s="24">
        <v>13320675</v>
      </c>
    </row>
    <row r="17" spans="1:21" s="18" customFormat="1" ht="15.75" customHeight="1" x14ac:dyDescent="0.2">
      <c r="A17" s="76"/>
      <c r="B17" s="21" t="s">
        <v>248</v>
      </c>
      <c r="C17" s="23" t="s">
        <v>164</v>
      </c>
      <c r="D17" s="24">
        <f t="shared" si="0"/>
        <v>14581</v>
      </c>
      <c r="E17" s="24">
        <v>113069.5</v>
      </c>
      <c r="F17" s="24">
        <v>317982348</v>
      </c>
      <c r="G17" s="24">
        <v>4601</v>
      </c>
      <c r="H17" s="24">
        <v>12633</v>
      </c>
      <c r="I17" s="24">
        <v>136008503</v>
      </c>
      <c r="J17" s="24">
        <v>226</v>
      </c>
      <c r="K17" s="24">
        <v>859</v>
      </c>
      <c r="L17" s="24">
        <v>912603</v>
      </c>
      <c r="M17" s="24">
        <v>83</v>
      </c>
      <c r="N17" s="24">
        <v>83</v>
      </c>
      <c r="O17" s="24">
        <v>3914900</v>
      </c>
      <c r="P17" s="24">
        <v>9214</v>
      </c>
      <c r="Q17" s="24">
        <v>94176</v>
      </c>
      <c r="R17" s="24">
        <v>163831667</v>
      </c>
      <c r="S17" s="24">
        <v>457</v>
      </c>
      <c r="T17" s="24">
        <v>5318.5</v>
      </c>
      <c r="U17" s="24">
        <v>13314675</v>
      </c>
    </row>
    <row r="18" spans="1:21" s="18" customFormat="1" ht="15.75" customHeight="1" x14ac:dyDescent="0.2">
      <c r="A18" s="76"/>
      <c r="B18" s="21" t="s">
        <v>212</v>
      </c>
      <c r="C18" s="23" t="s">
        <v>165</v>
      </c>
      <c r="D18" s="24">
        <f t="shared" si="0"/>
        <v>530</v>
      </c>
      <c r="E18" s="24">
        <v>3709</v>
      </c>
      <c r="F18" s="24">
        <v>12646367</v>
      </c>
      <c r="G18" s="24">
        <v>260</v>
      </c>
      <c r="H18" s="24">
        <v>719</v>
      </c>
      <c r="I18" s="24">
        <v>7303391</v>
      </c>
      <c r="J18" s="24">
        <v>1</v>
      </c>
      <c r="K18" s="24">
        <v>1</v>
      </c>
      <c r="L18" s="24">
        <v>33804</v>
      </c>
      <c r="M18" s="24">
        <v>5</v>
      </c>
      <c r="N18" s="24">
        <v>5</v>
      </c>
      <c r="O18" s="24">
        <v>130000</v>
      </c>
      <c r="P18" s="24">
        <v>263</v>
      </c>
      <c r="Q18" s="24">
        <v>2980</v>
      </c>
      <c r="R18" s="24">
        <v>5173172</v>
      </c>
      <c r="S18" s="24">
        <v>1</v>
      </c>
      <c r="T18" s="24">
        <v>4</v>
      </c>
      <c r="U18" s="24">
        <v>6000</v>
      </c>
    </row>
    <row r="19" spans="1:21" s="18" customFormat="1" ht="15.75" customHeight="1" x14ac:dyDescent="0.2">
      <c r="A19" s="76"/>
      <c r="B19" s="22" t="s">
        <v>333</v>
      </c>
      <c r="C19" s="23" t="s">
        <v>166</v>
      </c>
      <c r="D19" s="24">
        <f t="shared" si="0"/>
        <v>247</v>
      </c>
      <c r="E19" s="24">
        <v>1459.5</v>
      </c>
      <c r="F19" s="24">
        <v>5787534</v>
      </c>
      <c r="G19" s="24">
        <v>120</v>
      </c>
      <c r="H19" s="24">
        <v>329</v>
      </c>
      <c r="I19" s="24">
        <v>3606696</v>
      </c>
      <c r="J19" s="24">
        <v>0</v>
      </c>
      <c r="K19" s="24">
        <v>0</v>
      </c>
      <c r="L19" s="24">
        <v>0</v>
      </c>
      <c r="M19" s="24">
        <v>6</v>
      </c>
      <c r="N19" s="24">
        <v>6</v>
      </c>
      <c r="O19" s="24">
        <v>300000</v>
      </c>
      <c r="P19" s="24">
        <v>107</v>
      </c>
      <c r="Q19" s="24">
        <v>976</v>
      </c>
      <c r="R19" s="24">
        <v>1660988</v>
      </c>
      <c r="S19" s="24">
        <v>14</v>
      </c>
      <c r="T19" s="24">
        <v>148.5</v>
      </c>
      <c r="U19" s="24">
        <v>219850</v>
      </c>
    </row>
    <row r="20" spans="1:21" s="18" customFormat="1" ht="15.75" customHeight="1" x14ac:dyDescent="0.2">
      <c r="A20" s="77"/>
      <c r="B20" s="25" t="s">
        <v>221</v>
      </c>
      <c r="C20" s="26" t="s">
        <v>167</v>
      </c>
      <c r="D20" s="27">
        <f t="shared" si="0"/>
        <v>410</v>
      </c>
      <c r="E20" s="27">
        <v>2256</v>
      </c>
      <c r="F20" s="27">
        <v>8123623</v>
      </c>
      <c r="G20" s="27">
        <v>168</v>
      </c>
      <c r="H20" s="27">
        <v>460</v>
      </c>
      <c r="I20" s="27">
        <v>4759351</v>
      </c>
      <c r="J20" s="27">
        <v>0</v>
      </c>
      <c r="K20" s="27">
        <v>0</v>
      </c>
      <c r="L20" s="27">
        <v>0</v>
      </c>
      <c r="M20" s="27">
        <v>7</v>
      </c>
      <c r="N20" s="27">
        <v>7</v>
      </c>
      <c r="O20" s="27">
        <v>336000</v>
      </c>
      <c r="P20" s="27">
        <v>227</v>
      </c>
      <c r="Q20" s="27">
        <v>1688</v>
      </c>
      <c r="R20" s="27">
        <v>2873772</v>
      </c>
      <c r="S20" s="27">
        <v>8</v>
      </c>
      <c r="T20" s="27">
        <v>101</v>
      </c>
      <c r="U20" s="27">
        <v>154500</v>
      </c>
    </row>
    <row r="21" spans="1:21" ht="15.75" customHeight="1" x14ac:dyDescent="0.2">
      <c r="A21" s="72" t="s">
        <v>310</v>
      </c>
      <c r="B21" s="73"/>
      <c r="C21" s="15" t="s">
        <v>187</v>
      </c>
      <c r="D21" s="16">
        <f t="shared" si="0"/>
        <v>938</v>
      </c>
      <c r="E21" s="16">
        <v>5361</v>
      </c>
      <c r="F21" s="16">
        <v>32887536</v>
      </c>
      <c r="G21" s="16">
        <v>889</v>
      </c>
      <c r="H21" s="16">
        <v>2667</v>
      </c>
      <c r="I21" s="16">
        <v>27438312</v>
      </c>
      <c r="J21" s="16">
        <v>0</v>
      </c>
      <c r="K21" s="16">
        <v>0</v>
      </c>
      <c r="L21" s="16">
        <v>0</v>
      </c>
      <c r="M21" s="16">
        <v>19</v>
      </c>
      <c r="N21" s="16">
        <v>19</v>
      </c>
      <c r="O21" s="16">
        <v>861000</v>
      </c>
      <c r="P21" s="16">
        <v>26</v>
      </c>
      <c r="Q21" s="16">
        <v>2558</v>
      </c>
      <c r="R21" s="16">
        <v>4413224</v>
      </c>
      <c r="S21" s="16">
        <v>4</v>
      </c>
      <c r="T21" s="16">
        <v>117</v>
      </c>
      <c r="U21" s="16">
        <v>175000</v>
      </c>
    </row>
    <row r="22" spans="1:21" s="18" customFormat="1" ht="15.75" customHeight="1" x14ac:dyDescent="0.2">
      <c r="A22" s="91" t="s">
        <v>332</v>
      </c>
      <c r="B22" s="17" t="s">
        <v>210</v>
      </c>
      <c r="C22" s="63" t="s">
        <v>125</v>
      </c>
      <c r="D22" s="64">
        <f t="shared" si="0"/>
        <v>31</v>
      </c>
      <c r="E22" s="64">
        <v>88</v>
      </c>
      <c r="F22" s="64">
        <v>691240</v>
      </c>
      <c r="G22" s="64">
        <v>28</v>
      </c>
      <c r="H22" s="64">
        <v>84</v>
      </c>
      <c r="I22" s="64">
        <v>684328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3</v>
      </c>
      <c r="Q22" s="64">
        <v>4</v>
      </c>
      <c r="R22" s="64">
        <v>6912</v>
      </c>
      <c r="S22" s="64">
        <v>0</v>
      </c>
      <c r="T22" s="64">
        <v>0</v>
      </c>
      <c r="U22" s="64">
        <v>0</v>
      </c>
    </row>
    <row r="23" spans="1:21" s="18" customFormat="1" ht="15.75" customHeight="1" x14ac:dyDescent="0.2">
      <c r="A23" s="92"/>
      <c r="B23" s="19" t="s">
        <v>211</v>
      </c>
      <c r="C23" s="42" t="s">
        <v>163</v>
      </c>
      <c r="D23" s="20">
        <f t="shared" si="0"/>
        <v>31</v>
      </c>
      <c r="E23" s="20">
        <v>88</v>
      </c>
      <c r="F23" s="20">
        <v>691240</v>
      </c>
      <c r="G23" s="20">
        <v>28</v>
      </c>
      <c r="H23" s="20">
        <v>84</v>
      </c>
      <c r="I23" s="20">
        <v>684328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3</v>
      </c>
      <c r="Q23" s="20">
        <v>4</v>
      </c>
      <c r="R23" s="20">
        <v>6912</v>
      </c>
      <c r="S23" s="20">
        <v>0</v>
      </c>
      <c r="T23" s="20">
        <v>0</v>
      </c>
      <c r="U23" s="20">
        <v>0</v>
      </c>
    </row>
    <row r="24" spans="1:21" s="18" customFormat="1" ht="15.75" customHeight="1" x14ac:dyDescent="0.2">
      <c r="A24" s="92"/>
      <c r="B24" s="21" t="s">
        <v>248</v>
      </c>
      <c r="C24" s="42" t="s">
        <v>164</v>
      </c>
      <c r="D24" s="20">
        <f t="shared" si="0"/>
        <v>31</v>
      </c>
      <c r="E24" s="20">
        <v>88</v>
      </c>
      <c r="F24" s="20">
        <v>691240</v>
      </c>
      <c r="G24" s="20">
        <v>28</v>
      </c>
      <c r="H24" s="20">
        <v>84</v>
      </c>
      <c r="I24" s="20">
        <v>684328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3</v>
      </c>
      <c r="Q24" s="20">
        <v>4</v>
      </c>
      <c r="R24" s="20">
        <v>6912</v>
      </c>
      <c r="S24" s="20">
        <v>0</v>
      </c>
      <c r="T24" s="20">
        <v>0</v>
      </c>
      <c r="U24" s="20">
        <v>0</v>
      </c>
    </row>
    <row r="25" spans="1:21" s="18" customFormat="1" ht="15.75" customHeight="1" x14ac:dyDescent="0.2">
      <c r="A25" s="92"/>
      <c r="B25" s="21" t="s">
        <v>212</v>
      </c>
      <c r="C25" s="42" t="s">
        <v>165</v>
      </c>
      <c r="D25" s="20">
        <f t="shared" si="0"/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</row>
    <row r="26" spans="1:21" s="18" customFormat="1" ht="15.75" customHeight="1" x14ac:dyDescent="0.2">
      <c r="A26" s="92"/>
      <c r="B26" s="19" t="s">
        <v>333</v>
      </c>
      <c r="C26" s="42" t="s">
        <v>166</v>
      </c>
      <c r="D26" s="20">
        <f t="shared" si="0"/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</row>
    <row r="27" spans="1:21" s="18" customFormat="1" ht="15.75" customHeight="1" x14ac:dyDescent="0.2">
      <c r="A27" s="92"/>
      <c r="B27" s="19" t="s">
        <v>221</v>
      </c>
      <c r="C27" s="42" t="s">
        <v>167</v>
      </c>
      <c r="D27" s="20">
        <f t="shared" si="0"/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</row>
    <row r="28" spans="1:21" s="18" customFormat="1" ht="15.75" customHeight="1" x14ac:dyDescent="0.2">
      <c r="A28" s="76" t="s">
        <v>334</v>
      </c>
      <c r="B28" s="17" t="s">
        <v>210</v>
      </c>
      <c r="C28" s="63" t="s">
        <v>125</v>
      </c>
      <c r="D28" s="64">
        <f t="shared" si="0"/>
        <v>907</v>
      </c>
      <c r="E28" s="64">
        <v>5273</v>
      </c>
      <c r="F28" s="64">
        <v>32196296</v>
      </c>
      <c r="G28" s="64">
        <v>861</v>
      </c>
      <c r="H28" s="64">
        <v>2583</v>
      </c>
      <c r="I28" s="64">
        <v>26753984</v>
      </c>
      <c r="J28" s="64">
        <v>0</v>
      </c>
      <c r="K28" s="64">
        <v>0</v>
      </c>
      <c r="L28" s="64">
        <v>0</v>
      </c>
      <c r="M28" s="64">
        <v>19</v>
      </c>
      <c r="N28" s="64">
        <v>19</v>
      </c>
      <c r="O28" s="64">
        <v>861000</v>
      </c>
      <c r="P28" s="64">
        <v>23</v>
      </c>
      <c r="Q28" s="64">
        <v>2554</v>
      </c>
      <c r="R28" s="64">
        <v>4406312</v>
      </c>
      <c r="S28" s="64">
        <v>4</v>
      </c>
      <c r="T28" s="64">
        <v>117</v>
      </c>
      <c r="U28" s="64">
        <v>175000</v>
      </c>
    </row>
    <row r="29" spans="1:21" s="18" customFormat="1" ht="15.75" customHeight="1" x14ac:dyDescent="0.2">
      <c r="A29" s="76"/>
      <c r="B29" s="22" t="s">
        <v>211</v>
      </c>
      <c r="C29" s="23" t="s">
        <v>163</v>
      </c>
      <c r="D29" s="24">
        <f t="shared" si="0"/>
        <v>860</v>
      </c>
      <c r="E29" s="24">
        <v>4947.5</v>
      </c>
      <c r="F29" s="24">
        <v>30393674</v>
      </c>
      <c r="G29" s="24">
        <v>816</v>
      </c>
      <c r="H29" s="24">
        <v>2448</v>
      </c>
      <c r="I29" s="24">
        <v>25376064</v>
      </c>
      <c r="J29" s="24">
        <v>0</v>
      </c>
      <c r="K29" s="24">
        <v>0</v>
      </c>
      <c r="L29" s="24">
        <v>0</v>
      </c>
      <c r="M29" s="24">
        <v>17</v>
      </c>
      <c r="N29" s="24">
        <v>17</v>
      </c>
      <c r="O29" s="24">
        <v>761000</v>
      </c>
      <c r="P29" s="24">
        <v>23</v>
      </c>
      <c r="Q29" s="24">
        <v>2370</v>
      </c>
      <c r="R29" s="24">
        <v>4088360</v>
      </c>
      <c r="S29" s="24">
        <v>4</v>
      </c>
      <c r="T29" s="24">
        <v>112.5</v>
      </c>
      <c r="U29" s="24">
        <v>168250</v>
      </c>
    </row>
    <row r="30" spans="1:21" s="18" customFormat="1" ht="15.75" customHeight="1" x14ac:dyDescent="0.2">
      <c r="A30" s="76"/>
      <c r="B30" s="21" t="s">
        <v>248</v>
      </c>
      <c r="C30" s="23" t="s">
        <v>164</v>
      </c>
      <c r="D30" s="24">
        <f t="shared" si="0"/>
        <v>827</v>
      </c>
      <c r="E30" s="24">
        <v>4641.5</v>
      </c>
      <c r="F30" s="24">
        <v>28994762</v>
      </c>
      <c r="G30" s="24">
        <v>784</v>
      </c>
      <c r="H30" s="24">
        <v>2352</v>
      </c>
      <c r="I30" s="24">
        <v>24340032</v>
      </c>
      <c r="J30" s="24">
        <v>0</v>
      </c>
      <c r="K30" s="24">
        <v>0</v>
      </c>
      <c r="L30" s="24">
        <v>0</v>
      </c>
      <c r="M30" s="24">
        <v>17</v>
      </c>
      <c r="N30" s="24">
        <v>17</v>
      </c>
      <c r="O30" s="24">
        <v>761000</v>
      </c>
      <c r="P30" s="24">
        <v>22</v>
      </c>
      <c r="Q30" s="24">
        <v>2160</v>
      </c>
      <c r="R30" s="24">
        <v>3725480</v>
      </c>
      <c r="S30" s="24">
        <v>4</v>
      </c>
      <c r="T30" s="24">
        <v>112.5</v>
      </c>
      <c r="U30" s="24">
        <v>168250</v>
      </c>
    </row>
    <row r="31" spans="1:21" s="18" customFormat="1" ht="15.75" customHeight="1" x14ac:dyDescent="0.2">
      <c r="A31" s="76"/>
      <c r="B31" s="21" t="s">
        <v>212</v>
      </c>
      <c r="C31" s="23" t="s">
        <v>165</v>
      </c>
      <c r="D31" s="24">
        <f t="shared" si="0"/>
        <v>33</v>
      </c>
      <c r="E31" s="24">
        <v>306</v>
      </c>
      <c r="F31" s="24">
        <v>1398912</v>
      </c>
      <c r="G31" s="24">
        <v>32</v>
      </c>
      <c r="H31" s="24">
        <v>96</v>
      </c>
      <c r="I31" s="24">
        <v>1036032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1</v>
      </c>
      <c r="Q31" s="24">
        <v>210</v>
      </c>
      <c r="R31" s="24">
        <v>362880</v>
      </c>
      <c r="S31" s="24">
        <v>0</v>
      </c>
      <c r="T31" s="24">
        <v>0</v>
      </c>
      <c r="U31" s="24">
        <v>0</v>
      </c>
    </row>
    <row r="32" spans="1:21" s="18" customFormat="1" ht="15.75" customHeight="1" x14ac:dyDescent="0.2">
      <c r="A32" s="76"/>
      <c r="B32" s="22" t="s">
        <v>333</v>
      </c>
      <c r="C32" s="23" t="s">
        <v>166</v>
      </c>
      <c r="D32" s="24">
        <f t="shared" si="0"/>
        <v>32</v>
      </c>
      <c r="E32" s="24">
        <v>207.5</v>
      </c>
      <c r="F32" s="24">
        <v>1199758</v>
      </c>
      <c r="G32" s="24">
        <v>31</v>
      </c>
      <c r="H32" s="24">
        <v>93</v>
      </c>
      <c r="I32" s="24">
        <v>954656</v>
      </c>
      <c r="J32" s="24">
        <v>0</v>
      </c>
      <c r="K32" s="24">
        <v>0</v>
      </c>
      <c r="L32" s="24">
        <v>0</v>
      </c>
      <c r="M32" s="24">
        <v>1</v>
      </c>
      <c r="N32" s="24">
        <v>1</v>
      </c>
      <c r="O32" s="24">
        <v>50000</v>
      </c>
      <c r="P32" s="24">
        <v>0</v>
      </c>
      <c r="Q32" s="24">
        <v>109</v>
      </c>
      <c r="R32" s="24">
        <v>188352</v>
      </c>
      <c r="S32" s="24">
        <v>0</v>
      </c>
      <c r="T32" s="24">
        <v>4.5</v>
      </c>
      <c r="U32" s="24">
        <v>6750</v>
      </c>
    </row>
    <row r="33" spans="1:21" s="18" customFormat="1" ht="15.75" customHeight="1" x14ac:dyDescent="0.2">
      <c r="A33" s="77"/>
      <c r="B33" s="25" t="s">
        <v>221</v>
      </c>
      <c r="C33" s="26" t="s">
        <v>167</v>
      </c>
      <c r="D33" s="27">
        <f t="shared" si="0"/>
        <v>15</v>
      </c>
      <c r="E33" s="27">
        <v>118</v>
      </c>
      <c r="F33" s="27">
        <v>602864</v>
      </c>
      <c r="G33" s="27">
        <v>14</v>
      </c>
      <c r="H33" s="27">
        <v>42</v>
      </c>
      <c r="I33" s="27">
        <v>423264</v>
      </c>
      <c r="J33" s="27">
        <v>0</v>
      </c>
      <c r="K33" s="27">
        <v>0</v>
      </c>
      <c r="L33" s="27">
        <v>0</v>
      </c>
      <c r="M33" s="27">
        <v>1</v>
      </c>
      <c r="N33" s="27">
        <v>1</v>
      </c>
      <c r="O33" s="27">
        <v>50000</v>
      </c>
      <c r="P33" s="27">
        <v>0</v>
      </c>
      <c r="Q33" s="27">
        <v>75</v>
      </c>
      <c r="R33" s="27">
        <v>129600</v>
      </c>
      <c r="S33" s="27">
        <v>0</v>
      </c>
      <c r="T33" s="27">
        <v>0</v>
      </c>
      <c r="U33" s="27">
        <v>0</v>
      </c>
    </row>
    <row r="34" spans="1:21" ht="15.75" customHeight="1" x14ac:dyDescent="0.2">
      <c r="A34" s="72" t="s">
        <v>220</v>
      </c>
      <c r="B34" s="73"/>
      <c r="C34" s="15" t="s">
        <v>170</v>
      </c>
      <c r="D34" s="16">
        <f t="shared" si="0"/>
        <v>228</v>
      </c>
      <c r="E34" s="16">
        <v>1971</v>
      </c>
      <c r="F34" s="16">
        <v>4458256</v>
      </c>
      <c r="G34" s="16">
        <v>50</v>
      </c>
      <c r="H34" s="16">
        <v>148</v>
      </c>
      <c r="I34" s="16">
        <v>1270238</v>
      </c>
      <c r="J34" s="16">
        <v>10</v>
      </c>
      <c r="K34" s="16">
        <v>19</v>
      </c>
      <c r="L34" s="16">
        <v>22426</v>
      </c>
      <c r="M34" s="16">
        <v>0</v>
      </c>
      <c r="N34" s="16">
        <v>0</v>
      </c>
      <c r="O34" s="16">
        <v>0</v>
      </c>
      <c r="P34" s="16">
        <v>162</v>
      </c>
      <c r="Q34" s="16">
        <v>1726</v>
      </c>
      <c r="R34" s="16">
        <v>3042592</v>
      </c>
      <c r="S34" s="16">
        <v>6</v>
      </c>
      <c r="T34" s="16">
        <v>78</v>
      </c>
      <c r="U34" s="16">
        <v>123000</v>
      </c>
    </row>
    <row r="35" spans="1:21" s="18" customFormat="1" ht="15.75" customHeight="1" x14ac:dyDescent="0.2">
      <c r="A35" s="91" t="s">
        <v>332</v>
      </c>
      <c r="B35" s="17" t="s">
        <v>210</v>
      </c>
      <c r="C35" s="63" t="s">
        <v>125</v>
      </c>
      <c r="D35" s="64">
        <f t="shared" si="0"/>
        <v>7</v>
      </c>
      <c r="E35" s="64">
        <v>32</v>
      </c>
      <c r="F35" s="64">
        <v>123324</v>
      </c>
      <c r="G35" s="64">
        <v>4</v>
      </c>
      <c r="H35" s="64">
        <v>12</v>
      </c>
      <c r="I35" s="64">
        <v>93948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3</v>
      </c>
      <c r="Q35" s="64">
        <v>20</v>
      </c>
      <c r="R35" s="64">
        <v>29376</v>
      </c>
      <c r="S35" s="64">
        <v>0</v>
      </c>
      <c r="T35" s="64">
        <v>0</v>
      </c>
      <c r="U35" s="64">
        <v>0</v>
      </c>
    </row>
    <row r="36" spans="1:21" s="18" customFormat="1" ht="15.75" customHeight="1" x14ac:dyDescent="0.2">
      <c r="A36" s="92"/>
      <c r="B36" s="19" t="s">
        <v>211</v>
      </c>
      <c r="C36" s="42" t="s">
        <v>163</v>
      </c>
      <c r="D36" s="20">
        <f t="shared" si="0"/>
        <v>7</v>
      </c>
      <c r="E36" s="20">
        <v>32</v>
      </c>
      <c r="F36" s="20">
        <v>123324</v>
      </c>
      <c r="G36" s="20">
        <v>4</v>
      </c>
      <c r="H36" s="20">
        <v>12</v>
      </c>
      <c r="I36" s="20">
        <v>93948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3</v>
      </c>
      <c r="Q36" s="20">
        <v>20</v>
      </c>
      <c r="R36" s="20">
        <v>29376</v>
      </c>
      <c r="S36" s="20">
        <v>0</v>
      </c>
      <c r="T36" s="20">
        <v>0</v>
      </c>
      <c r="U36" s="20">
        <v>0</v>
      </c>
    </row>
    <row r="37" spans="1:21" s="18" customFormat="1" ht="15.75" customHeight="1" x14ac:dyDescent="0.2">
      <c r="A37" s="92"/>
      <c r="B37" s="21" t="s">
        <v>248</v>
      </c>
      <c r="C37" s="42" t="s">
        <v>164</v>
      </c>
      <c r="D37" s="20">
        <f t="shared" si="0"/>
        <v>7</v>
      </c>
      <c r="E37" s="20">
        <v>32</v>
      </c>
      <c r="F37" s="20">
        <v>123324</v>
      </c>
      <c r="G37" s="20">
        <v>4</v>
      </c>
      <c r="H37" s="20">
        <v>12</v>
      </c>
      <c r="I37" s="20">
        <v>93948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3</v>
      </c>
      <c r="Q37" s="20">
        <v>20</v>
      </c>
      <c r="R37" s="20">
        <v>29376</v>
      </c>
      <c r="S37" s="20">
        <v>0</v>
      </c>
      <c r="T37" s="20">
        <v>0</v>
      </c>
      <c r="U37" s="20">
        <v>0</v>
      </c>
    </row>
    <row r="38" spans="1:21" s="18" customFormat="1" ht="15.75" customHeight="1" x14ac:dyDescent="0.2">
      <c r="A38" s="92"/>
      <c r="B38" s="21" t="s">
        <v>212</v>
      </c>
      <c r="C38" s="42" t="s">
        <v>165</v>
      </c>
      <c r="D38" s="20">
        <f t="shared" si="0"/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s="18" customFormat="1" ht="15.75" customHeight="1" x14ac:dyDescent="0.2">
      <c r="A39" s="92"/>
      <c r="B39" s="19" t="s">
        <v>333</v>
      </c>
      <c r="C39" s="42" t="s">
        <v>166</v>
      </c>
      <c r="D39" s="20">
        <f t="shared" si="0"/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s="18" customFormat="1" ht="15.75" customHeight="1" x14ac:dyDescent="0.2">
      <c r="A40" s="92"/>
      <c r="B40" s="19" t="s">
        <v>221</v>
      </c>
      <c r="C40" s="42" t="s">
        <v>167</v>
      </c>
      <c r="D40" s="20">
        <f t="shared" si="0"/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s="18" customFormat="1" ht="15.75" customHeight="1" x14ac:dyDescent="0.2">
      <c r="A41" s="76" t="s">
        <v>334</v>
      </c>
      <c r="B41" s="17" t="s">
        <v>210</v>
      </c>
      <c r="C41" s="63" t="s">
        <v>125</v>
      </c>
      <c r="D41" s="64">
        <f t="shared" si="0"/>
        <v>221</v>
      </c>
      <c r="E41" s="64">
        <v>1939</v>
      </c>
      <c r="F41" s="64">
        <v>4334932</v>
      </c>
      <c r="G41" s="64">
        <v>46</v>
      </c>
      <c r="H41" s="64">
        <v>136</v>
      </c>
      <c r="I41" s="64">
        <v>1176290</v>
      </c>
      <c r="J41" s="64">
        <v>10</v>
      </c>
      <c r="K41" s="64">
        <v>19</v>
      </c>
      <c r="L41" s="64">
        <v>22426</v>
      </c>
      <c r="M41" s="64">
        <v>0</v>
      </c>
      <c r="N41" s="64">
        <v>0</v>
      </c>
      <c r="O41" s="64">
        <v>0</v>
      </c>
      <c r="P41" s="64">
        <v>159</v>
      </c>
      <c r="Q41" s="64">
        <v>1706</v>
      </c>
      <c r="R41" s="64">
        <v>3013216</v>
      </c>
      <c r="S41" s="64">
        <v>6</v>
      </c>
      <c r="T41" s="64">
        <v>78</v>
      </c>
      <c r="U41" s="64">
        <v>123000</v>
      </c>
    </row>
    <row r="42" spans="1:21" s="18" customFormat="1" ht="15.75" customHeight="1" x14ac:dyDescent="0.2">
      <c r="A42" s="76"/>
      <c r="B42" s="22" t="s">
        <v>211</v>
      </c>
      <c r="C42" s="23" t="s">
        <v>163</v>
      </c>
      <c r="D42" s="24">
        <f t="shared" si="0"/>
        <v>215</v>
      </c>
      <c r="E42" s="24">
        <v>1891</v>
      </c>
      <c r="F42" s="24">
        <v>4203802</v>
      </c>
      <c r="G42" s="24">
        <v>44</v>
      </c>
      <c r="H42" s="24">
        <v>130</v>
      </c>
      <c r="I42" s="24">
        <v>1117316</v>
      </c>
      <c r="J42" s="24">
        <v>10</v>
      </c>
      <c r="K42" s="24">
        <v>19</v>
      </c>
      <c r="L42" s="24">
        <v>22426</v>
      </c>
      <c r="M42" s="24">
        <v>0</v>
      </c>
      <c r="N42" s="24">
        <v>0</v>
      </c>
      <c r="O42" s="24">
        <v>0</v>
      </c>
      <c r="P42" s="24">
        <v>155</v>
      </c>
      <c r="Q42" s="24">
        <v>1679</v>
      </c>
      <c r="R42" s="24">
        <v>2966560</v>
      </c>
      <c r="S42" s="24">
        <v>6</v>
      </c>
      <c r="T42" s="24">
        <v>63</v>
      </c>
      <c r="U42" s="24">
        <v>97500</v>
      </c>
    </row>
    <row r="43" spans="1:21" s="18" customFormat="1" ht="15.75" customHeight="1" x14ac:dyDescent="0.2">
      <c r="A43" s="76"/>
      <c r="B43" s="21" t="s">
        <v>248</v>
      </c>
      <c r="C43" s="23" t="s">
        <v>164</v>
      </c>
      <c r="D43" s="24">
        <f t="shared" si="0"/>
        <v>207</v>
      </c>
      <c r="E43" s="24">
        <v>1836</v>
      </c>
      <c r="F43" s="24">
        <v>4050853</v>
      </c>
      <c r="G43" s="24">
        <v>41</v>
      </c>
      <c r="H43" s="24">
        <v>121</v>
      </c>
      <c r="I43" s="24">
        <v>1043855</v>
      </c>
      <c r="J43" s="24">
        <v>10</v>
      </c>
      <c r="K43" s="24">
        <v>19</v>
      </c>
      <c r="L43" s="24">
        <v>22426</v>
      </c>
      <c r="M43" s="24">
        <v>0</v>
      </c>
      <c r="N43" s="24">
        <v>0</v>
      </c>
      <c r="O43" s="24">
        <v>0</v>
      </c>
      <c r="P43" s="24">
        <v>150</v>
      </c>
      <c r="Q43" s="24">
        <v>1633</v>
      </c>
      <c r="R43" s="24">
        <v>2887072</v>
      </c>
      <c r="S43" s="24">
        <v>6</v>
      </c>
      <c r="T43" s="24">
        <v>63</v>
      </c>
      <c r="U43" s="24">
        <v>97500</v>
      </c>
    </row>
    <row r="44" spans="1:21" s="18" customFormat="1" ht="15.75" customHeight="1" x14ac:dyDescent="0.2">
      <c r="A44" s="76"/>
      <c r="B44" s="21" t="s">
        <v>212</v>
      </c>
      <c r="C44" s="23" t="s">
        <v>165</v>
      </c>
      <c r="D44" s="24">
        <f t="shared" si="0"/>
        <v>8</v>
      </c>
      <c r="E44" s="24">
        <v>55</v>
      </c>
      <c r="F44" s="24">
        <v>152949</v>
      </c>
      <c r="G44" s="24">
        <v>3</v>
      </c>
      <c r="H44" s="24">
        <v>9</v>
      </c>
      <c r="I44" s="24">
        <v>73461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5</v>
      </c>
      <c r="Q44" s="24">
        <v>46</v>
      </c>
      <c r="R44" s="24">
        <v>79488</v>
      </c>
      <c r="S44" s="24">
        <v>0</v>
      </c>
      <c r="T44" s="24">
        <v>0</v>
      </c>
      <c r="U44" s="24">
        <v>0</v>
      </c>
    </row>
    <row r="45" spans="1:21" s="18" customFormat="1" ht="15.75" customHeight="1" x14ac:dyDescent="0.2">
      <c r="A45" s="76"/>
      <c r="B45" s="22" t="s">
        <v>333</v>
      </c>
      <c r="C45" s="23" t="s">
        <v>166</v>
      </c>
      <c r="D45" s="24">
        <f t="shared" si="0"/>
        <v>1</v>
      </c>
      <c r="E45" s="24">
        <v>3</v>
      </c>
      <c r="F45" s="24">
        <v>29487</v>
      </c>
      <c r="G45" s="24">
        <v>1</v>
      </c>
      <c r="H45" s="24">
        <v>3</v>
      </c>
      <c r="I45" s="24">
        <v>29487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1:21" s="18" customFormat="1" ht="15.75" customHeight="1" x14ac:dyDescent="0.2">
      <c r="A46" s="77"/>
      <c r="B46" s="25" t="s">
        <v>221</v>
      </c>
      <c r="C46" s="26" t="s">
        <v>167</v>
      </c>
      <c r="D46" s="27">
        <f t="shared" si="0"/>
        <v>5</v>
      </c>
      <c r="E46" s="27">
        <v>45</v>
      </c>
      <c r="F46" s="27">
        <v>101643</v>
      </c>
      <c r="G46" s="27">
        <v>1</v>
      </c>
      <c r="H46" s="27">
        <v>3</v>
      </c>
      <c r="I46" s="27">
        <v>29487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4</v>
      </c>
      <c r="Q46" s="27">
        <v>27</v>
      </c>
      <c r="R46" s="27">
        <v>46656</v>
      </c>
      <c r="S46" s="27">
        <v>0</v>
      </c>
      <c r="T46" s="27">
        <v>15</v>
      </c>
      <c r="U46" s="27">
        <v>25500</v>
      </c>
    </row>
    <row r="47" spans="1:21" ht="15.75" customHeight="1" x14ac:dyDescent="0.2">
      <c r="A47" s="72" t="s">
        <v>301</v>
      </c>
      <c r="B47" s="73"/>
      <c r="C47" s="15" t="s">
        <v>171</v>
      </c>
      <c r="D47" s="16">
        <f t="shared" si="0"/>
        <v>1788</v>
      </c>
      <c r="E47" s="16">
        <v>16168</v>
      </c>
      <c r="F47" s="16">
        <v>33691289</v>
      </c>
      <c r="G47" s="16">
        <v>250</v>
      </c>
      <c r="H47" s="16">
        <v>708</v>
      </c>
      <c r="I47" s="16">
        <v>6958941</v>
      </c>
      <c r="J47" s="16">
        <v>0</v>
      </c>
      <c r="K47" s="16">
        <v>0</v>
      </c>
      <c r="L47" s="16">
        <v>0</v>
      </c>
      <c r="M47" s="16">
        <v>2</v>
      </c>
      <c r="N47" s="16">
        <v>2</v>
      </c>
      <c r="O47" s="16">
        <v>60000</v>
      </c>
      <c r="P47" s="16">
        <v>1527</v>
      </c>
      <c r="Q47" s="16">
        <v>15291</v>
      </c>
      <c r="R47" s="16">
        <v>26422848</v>
      </c>
      <c r="S47" s="16">
        <v>9</v>
      </c>
      <c r="T47" s="16">
        <v>167</v>
      </c>
      <c r="U47" s="16">
        <v>249500</v>
      </c>
    </row>
    <row r="48" spans="1:21" s="18" customFormat="1" ht="15.75" customHeight="1" x14ac:dyDescent="0.2">
      <c r="A48" s="91" t="s">
        <v>332</v>
      </c>
      <c r="B48" s="17" t="s">
        <v>210</v>
      </c>
      <c r="C48" s="63" t="s">
        <v>125</v>
      </c>
      <c r="D48" s="64">
        <f t="shared" si="0"/>
        <v>789</v>
      </c>
      <c r="E48" s="64">
        <v>7979</v>
      </c>
      <c r="F48" s="64">
        <v>13980337</v>
      </c>
      <c r="G48" s="64">
        <v>11</v>
      </c>
      <c r="H48" s="64">
        <v>25</v>
      </c>
      <c r="I48" s="64">
        <v>246357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778</v>
      </c>
      <c r="Q48" s="64">
        <v>7910</v>
      </c>
      <c r="R48" s="64">
        <v>13668480</v>
      </c>
      <c r="S48" s="64">
        <v>0</v>
      </c>
      <c r="T48" s="64">
        <v>44</v>
      </c>
      <c r="U48" s="64">
        <v>65500</v>
      </c>
    </row>
    <row r="49" spans="1:21" s="18" customFormat="1" ht="15.75" customHeight="1" x14ac:dyDescent="0.2">
      <c r="A49" s="92"/>
      <c r="B49" s="19" t="s">
        <v>211</v>
      </c>
      <c r="C49" s="42" t="s">
        <v>163</v>
      </c>
      <c r="D49" s="20">
        <f t="shared" si="0"/>
        <v>789</v>
      </c>
      <c r="E49" s="20">
        <v>7976</v>
      </c>
      <c r="F49" s="20">
        <v>13975837</v>
      </c>
      <c r="G49" s="20">
        <v>11</v>
      </c>
      <c r="H49" s="20">
        <v>25</v>
      </c>
      <c r="I49" s="20">
        <v>246357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778</v>
      </c>
      <c r="Q49" s="20">
        <v>7910</v>
      </c>
      <c r="R49" s="20">
        <v>13668480</v>
      </c>
      <c r="S49" s="20">
        <v>0</v>
      </c>
      <c r="T49" s="20">
        <v>41</v>
      </c>
      <c r="U49" s="20">
        <v>61000</v>
      </c>
    </row>
    <row r="50" spans="1:21" s="18" customFormat="1" ht="15.75" customHeight="1" x14ac:dyDescent="0.2">
      <c r="A50" s="92"/>
      <c r="B50" s="21" t="s">
        <v>248</v>
      </c>
      <c r="C50" s="42" t="s">
        <v>164</v>
      </c>
      <c r="D50" s="20">
        <f t="shared" si="0"/>
        <v>740</v>
      </c>
      <c r="E50" s="20">
        <v>7510</v>
      </c>
      <c r="F50" s="20">
        <v>13170589</v>
      </c>
      <c r="G50" s="20">
        <v>11</v>
      </c>
      <c r="H50" s="20">
        <v>25</v>
      </c>
      <c r="I50" s="20">
        <v>246357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729</v>
      </c>
      <c r="Q50" s="20">
        <v>7444</v>
      </c>
      <c r="R50" s="20">
        <v>12863232</v>
      </c>
      <c r="S50" s="20">
        <v>0</v>
      </c>
      <c r="T50" s="20">
        <v>41</v>
      </c>
      <c r="U50" s="20">
        <v>61000</v>
      </c>
    </row>
    <row r="51" spans="1:21" s="18" customFormat="1" ht="15.75" customHeight="1" x14ac:dyDescent="0.2">
      <c r="A51" s="92"/>
      <c r="B51" s="21" t="s">
        <v>212</v>
      </c>
      <c r="C51" s="42" t="s">
        <v>165</v>
      </c>
      <c r="D51" s="20">
        <f t="shared" si="0"/>
        <v>49</v>
      </c>
      <c r="E51" s="20">
        <v>466</v>
      </c>
      <c r="F51" s="20">
        <v>805248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49</v>
      </c>
      <c r="Q51" s="20">
        <v>466</v>
      </c>
      <c r="R51" s="20">
        <v>805248</v>
      </c>
      <c r="S51" s="20">
        <v>0</v>
      </c>
      <c r="T51" s="20">
        <v>0</v>
      </c>
      <c r="U51" s="20">
        <v>0</v>
      </c>
    </row>
    <row r="52" spans="1:21" s="18" customFormat="1" ht="15.75" customHeight="1" x14ac:dyDescent="0.2">
      <c r="A52" s="92"/>
      <c r="B52" s="19" t="s">
        <v>333</v>
      </c>
      <c r="C52" s="42" t="s">
        <v>166</v>
      </c>
      <c r="D52" s="20">
        <f t="shared" si="0"/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</row>
    <row r="53" spans="1:21" s="18" customFormat="1" ht="15.75" customHeight="1" x14ac:dyDescent="0.2">
      <c r="A53" s="92"/>
      <c r="B53" s="19" t="s">
        <v>221</v>
      </c>
      <c r="C53" s="42" t="s">
        <v>167</v>
      </c>
      <c r="D53" s="20">
        <f t="shared" si="0"/>
        <v>0</v>
      </c>
      <c r="E53" s="20">
        <v>3</v>
      </c>
      <c r="F53" s="20">
        <v>4500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3</v>
      </c>
      <c r="U53" s="20">
        <v>4500</v>
      </c>
    </row>
    <row r="54" spans="1:21" s="18" customFormat="1" ht="15.75" customHeight="1" x14ac:dyDescent="0.2">
      <c r="A54" s="76" t="s">
        <v>334</v>
      </c>
      <c r="B54" s="17" t="s">
        <v>210</v>
      </c>
      <c r="C54" s="63" t="s">
        <v>125</v>
      </c>
      <c r="D54" s="64">
        <f t="shared" si="0"/>
        <v>999</v>
      </c>
      <c r="E54" s="64">
        <v>8189</v>
      </c>
      <c r="F54" s="64">
        <v>19710952</v>
      </c>
      <c r="G54" s="64">
        <v>239</v>
      </c>
      <c r="H54" s="64">
        <v>683</v>
      </c>
      <c r="I54" s="64">
        <v>6712584</v>
      </c>
      <c r="J54" s="64">
        <v>0</v>
      </c>
      <c r="K54" s="64">
        <v>0</v>
      </c>
      <c r="L54" s="64">
        <v>0</v>
      </c>
      <c r="M54" s="64">
        <v>2</v>
      </c>
      <c r="N54" s="64">
        <v>2</v>
      </c>
      <c r="O54" s="64">
        <v>60000</v>
      </c>
      <c r="P54" s="64">
        <v>749</v>
      </c>
      <c r="Q54" s="64">
        <v>7381</v>
      </c>
      <c r="R54" s="64">
        <v>12754368</v>
      </c>
      <c r="S54" s="64">
        <v>9</v>
      </c>
      <c r="T54" s="64">
        <v>123</v>
      </c>
      <c r="U54" s="64">
        <v>184000</v>
      </c>
    </row>
    <row r="55" spans="1:21" s="18" customFormat="1" ht="15.75" customHeight="1" x14ac:dyDescent="0.2">
      <c r="A55" s="76"/>
      <c r="B55" s="22" t="s">
        <v>211</v>
      </c>
      <c r="C55" s="23" t="s">
        <v>163</v>
      </c>
      <c r="D55" s="24">
        <f t="shared" si="0"/>
        <v>991</v>
      </c>
      <c r="E55" s="24">
        <v>8167</v>
      </c>
      <c r="F55" s="24">
        <v>19454543</v>
      </c>
      <c r="G55" s="24">
        <v>232</v>
      </c>
      <c r="H55" s="24">
        <v>662</v>
      </c>
      <c r="I55" s="24">
        <v>6506175</v>
      </c>
      <c r="J55" s="24">
        <v>0</v>
      </c>
      <c r="K55" s="24">
        <v>0</v>
      </c>
      <c r="L55" s="24">
        <v>0</v>
      </c>
      <c r="M55" s="24">
        <v>1</v>
      </c>
      <c r="N55" s="24">
        <v>1</v>
      </c>
      <c r="O55" s="24">
        <v>10000</v>
      </c>
      <c r="P55" s="24">
        <v>749</v>
      </c>
      <c r="Q55" s="24">
        <v>7381</v>
      </c>
      <c r="R55" s="24">
        <v>12754368</v>
      </c>
      <c r="S55" s="24">
        <v>9</v>
      </c>
      <c r="T55" s="24">
        <v>123</v>
      </c>
      <c r="U55" s="24">
        <v>184000</v>
      </c>
    </row>
    <row r="56" spans="1:21" s="18" customFormat="1" ht="15.75" customHeight="1" x14ac:dyDescent="0.2">
      <c r="A56" s="76"/>
      <c r="B56" s="21" t="s">
        <v>248</v>
      </c>
      <c r="C56" s="23" t="s">
        <v>164</v>
      </c>
      <c r="D56" s="24">
        <f t="shared" si="0"/>
        <v>927</v>
      </c>
      <c r="E56" s="24">
        <v>7721</v>
      </c>
      <c r="F56" s="24">
        <v>18161217</v>
      </c>
      <c r="G56" s="24">
        <v>211</v>
      </c>
      <c r="H56" s="24">
        <v>596</v>
      </c>
      <c r="I56" s="24">
        <v>5869489</v>
      </c>
      <c r="J56" s="24">
        <v>0</v>
      </c>
      <c r="K56" s="24">
        <v>0</v>
      </c>
      <c r="L56" s="24">
        <v>0</v>
      </c>
      <c r="M56" s="24">
        <v>1</v>
      </c>
      <c r="N56" s="24">
        <v>1</v>
      </c>
      <c r="O56" s="24">
        <v>10000</v>
      </c>
      <c r="P56" s="24">
        <v>706</v>
      </c>
      <c r="Q56" s="24">
        <v>7001</v>
      </c>
      <c r="R56" s="24">
        <v>12097728</v>
      </c>
      <c r="S56" s="24">
        <v>9</v>
      </c>
      <c r="T56" s="24">
        <v>123</v>
      </c>
      <c r="U56" s="24">
        <v>184000</v>
      </c>
    </row>
    <row r="57" spans="1:21" s="18" customFormat="1" ht="15.75" customHeight="1" x14ac:dyDescent="0.2">
      <c r="A57" s="76"/>
      <c r="B57" s="21" t="s">
        <v>212</v>
      </c>
      <c r="C57" s="23" t="s">
        <v>165</v>
      </c>
      <c r="D57" s="24">
        <f t="shared" si="0"/>
        <v>64</v>
      </c>
      <c r="E57" s="24">
        <v>446</v>
      </c>
      <c r="F57" s="24">
        <v>1293326</v>
      </c>
      <c r="G57" s="24">
        <v>21</v>
      </c>
      <c r="H57" s="24">
        <v>66</v>
      </c>
      <c r="I57" s="24">
        <v>636686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43</v>
      </c>
      <c r="Q57" s="24">
        <v>380</v>
      </c>
      <c r="R57" s="24">
        <v>656640</v>
      </c>
      <c r="S57" s="24">
        <v>0</v>
      </c>
      <c r="T57" s="24">
        <v>0</v>
      </c>
      <c r="U57" s="24">
        <v>0</v>
      </c>
    </row>
    <row r="58" spans="1:21" s="18" customFormat="1" ht="15.75" customHeight="1" x14ac:dyDescent="0.2">
      <c r="A58" s="76"/>
      <c r="B58" s="22" t="s">
        <v>333</v>
      </c>
      <c r="C58" s="23" t="s">
        <v>166</v>
      </c>
      <c r="D58" s="24">
        <f t="shared" si="0"/>
        <v>1</v>
      </c>
      <c r="E58" s="24">
        <v>3</v>
      </c>
      <c r="F58" s="24">
        <v>29487</v>
      </c>
      <c r="G58" s="24">
        <v>1</v>
      </c>
      <c r="H58" s="24">
        <v>3</v>
      </c>
      <c r="I58" s="24">
        <v>29487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1:21" s="18" customFormat="1" ht="15.75" customHeight="1" x14ac:dyDescent="0.2">
      <c r="A59" s="77"/>
      <c r="B59" s="25" t="s">
        <v>221</v>
      </c>
      <c r="C59" s="26" t="s">
        <v>167</v>
      </c>
      <c r="D59" s="27">
        <f t="shared" si="0"/>
        <v>7</v>
      </c>
      <c r="E59" s="27">
        <v>19</v>
      </c>
      <c r="F59" s="27">
        <v>226922</v>
      </c>
      <c r="G59" s="27">
        <v>6</v>
      </c>
      <c r="H59" s="27">
        <v>18</v>
      </c>
      <c r="I59" s="27">
        <v>176922</v>
      </c>
      <c r="J59" s="27">
        <v>0</v>
      </c>
      <c r="K59" s="27">
        <v>0</v>
      </c>
      <c r="L59" s="27">
        <v>0</v>
      </c>
      <c r="M59" s="27">
        <v>1</v>
      </c>
      <c r="N59" s="27">
        <v>1</v>
      </c>
      <c r="O59" s="27">
        <v>50000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</row>
    <row r="60" spans="1:21" ht="15.75" customHeight="1" x14ac:dyDescent="0.2">
      <c r="A60" s="72" t="s">
        <v>222</v>
      </c>
      <c r="B60" s="73"/>
      <c r="C60" s="15" t="s">
        <v>172</v>
      </c>
      <c r="D60" s="16">
        <f t="shared" ref="D60:D123" si="1">SUM(G60,J60,M60,P60,S60)</f>
        <v>249</v>
      </c>
      <c r="E60" s="16">
        <v>1409</v>
      </c>
      <c r="F60" s="16">
        <v>4534649</v>
      </c>
      <c r="G60" s="16">
        <v>95</v>
      </c>
      <c r="H60" s="16">
        <v>285</v>
      </c>
      <c r="I60" s="16">
        <v>2707265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153</v>
      </c>
      <c r="Q60" s="16">
        <v>1114</v>
      </c>
      <c r="R60" s="16">
        <v>1812384</v>
      </c>
      <c r="S60" s="16">
        <v>1</v>
      </c>
      <c r="T60" s="16">
        <v>10</v>
      </c>
      <c r="U60" s="16">
        <v>15000</v>
      </c>
    </row>
    <row r="61" spans="1:21" s="18" customFormat="1" ht="15.75" customHeight="1" x14ac:dyDescent="0.2">
      <c r="A61" s="91" t="s">
        <v>332</v>
      </c>
      <c r="B61" s="17" t="s">
        <v>210</v>
      </c>
      <c r="C61" s="63" t="s">
        <v>125</v>
      </c>
      <c r="D61" s="64">
        <f t="shared" si="1"/>
        <v>3</v>
      </c>
      <c r="E61" s="64">
        <v>17</v>
      </c>
      <c r="F61" s="64">
        <v>102285</v>
      </c>
      <c r="G61" s="64">
        <v>3</v>
      </c>
      <c r="H61" s="64">
        <v>9</v>
      </c>
      <c r="I61" s="64">
        <v>88461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8</v>
      </c>
      <c r="R61" s="64">
        <v>13824</v>
      </c>
      <c r="S61" s="64">
        <v>0</v>
      </c>
      <c r="T61" s="64">
        <v>0</v>
      </c>
      <c r="U61" s="64">
        <v>0</v>
      </c>
    </row>
    <row r="62" spans="1:21" s="18" customFormat="1" ht="15.75" customHeight="1" x14ac:dyDescent="0.2">
      <c r="A62" s="92"/>
      <c r="B62" s="19" t="s">
        <v>211</v>
      </c>
      <c r="C62" s="42" t="s">
        <v>163</v>
      </c>
      <c r="D62" s="20">
        <f t="shared" si="1"/>
        <v>3</v>
      </c>
      <c r="E62" s="20">
        <v>17</v>
      </c>
      <c r="F62" s="20">
        <v>102285</v>
      </c>
      <c r="G62" s="20">
        <v>3</v>
      </c>
      <c r="H62" s="20">
        <v>9</v>
      </c>
      <c r="I62" s="20">
        <v>88461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8</v>
      </c>
      <c r="R62" s="20">
        <v>13824</v>
      </c>
      <c r="S62" s="20">
        <v>0</v>
      </c>
      <c r="T62" s="20">
        <v>0</v>
      </c>
      <c r="U62" s="20">
        <v>0</v>
      </c>
    </row>
    <row r="63" spans="1:21" s="18" customFormat="1" ht="15.75" customHeight="1" x14ac:dyDescent="0.2">
      <c r="A63" s="92"/>
      <c r="B63" s="21" t="s">
        <v>248</v>
      </c>
      <c r="C63" s="42" t="s">
        <v>164</v>
      </c>
      <c r="D63" s="20">
        <f t="shared" si="1"/>
        <v>2</v>
      </c>
      <c r="E63" s="20">
        <v>14</v>
      </c>
      <c r="F63" s="20">
        <v>72798</v>
      </c>
      <c r="G63" s="20">
        <v>2</v>
      </c>
      <c r="H63" s="20">
        <v>6</v>
      </c>
      <c r="I63" s="20">
        <v>58974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8</v>
      </c>
      <c r="R63" s="20">
        <v>13824</v>
      </c>
      <c r="S63" s="20">
        <v>0</v>
      </c>
      <c r="T63" s="20">
        <v>0</v>
      </c>
      <c r="U63" s="20">
        <v>0</v>
      </c>
    </row>
    <row r="64" spans="1:21" s="18" customFormat="1" ht="15.75" customHeight="1" x14ac:dyDescent="0.2">
      <c r="A64" s="92"/>
      <c r="B64" s="21" t="s">
        <v>212</v>
      </c>
      <c r="C64" s="42" t="s">
        <v>165</v>
      </c>
      <c r="D64" s="20">
        <f t="shared" si="1"/>
        <v>1</v>
      </c>
      <c r="E64" s="20">
        <v>3</v>
      </c>
      <c r="F64" s="20">
        <v>29487</v>
      </c>
      <c r="G64" s="20">
        <v>1</v>
      </c>
      <c r="H64" s="20">
        <v>3</v>
      </c>
      <c r="I64" s="20">
        <v>29487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18" customFormat="1" ht="15.75" customHeight="1" x14ac:dyDescent="0.2">
      <c r="A65" s="92"/>
      <c r="B65" s="19" t="s">
        <v>333</v>
      </c>
      <c r="C65" s="42" t="s">
        <v>166</v>
      </c>
      <c r="D65" s="20">
        <f t="shared" si="1"/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</row>
    <row r="66" spans="1:21" s="18" customFormat="1" ht="15.75" customHeight="1" x14ac:dyDescent="0.2">
      <c r="A66" s="92"/>
      <c r="B66" s="19" t="s">
        <v>221</v>
      </c>
      <c r="C66" s="42" t="s">
        <v>167</v>
      </c>
      <c r="D66" s="20">
        <f t="shared" si="1"/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</row>
    <row r="67" spans="1:21" s="18" customFormat="1" ht="15.75" customHeight="1" x14ac:dyDescent="0.2">
      <c r="A67" s="76" t="s">
        <v>334</v>
      </c>
      <c r="B67" s="17" t="s">
        <v>210</v>
      </c>
      <c r="C67" s="63" t="s">
        <v>125</v>
      </c>
      <c r="D67" s="64">
        <f t="shared" si="1"/>
        <v>246</v>
      </c>
      <c r="E67" s="64">
        <v>1392</v>
      </c>
      <c r="F67" s="64">
        <v>4432364</v>
      </c>
      <c r="G67" s="64">
        <v>92</v>
      </c>
      <c r="H67" s="64">
        <v>276</v>
      </c>
      <c r="I67" s="64">
        <v>2618804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153</v>
      </c>
      <c r="Q67" s="64">
        <v>1106</v>
      </c>
      <c r="R67" s="64">
        <v>1798560</v>
      </c>
      <c r="S67" s="64">
        <v>1</v>
      </c>
      <c r="T67" s="64">
        <v>10</v>
      </c>
      <c r="U67" s="64">
        <v>15000</v>
      </c>
    </row>
    <row r="68" spans="1:21" s="18" customFormat="1" ht="15.75" customHeight="1" x14ac:dyDescent="0.2">
      <c r="A68" s="76"/>
      <c r="B68" s="22" t="s">
        <v>211</v>
      </c>
      <c r="C68" s="23" t="s">
        <v>163</v>
      </c>
      <c r="D68" s="24">
        <f t="shared" si="1"/>
        <v>233</v>
      </c>
      <c r="E68" s="24">
        <v>1353</v>
      </c>
      <c r="F68" s="24">
        <v>4064033</v>
      </c>
      <c r="G68" s="24">
        <v>79</v>
      </c>
      <c r="H68" s="24">
        <v>237</v>
      </c>
      <c r="I68" s="24">
        <v>2250473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153</v>
      </c>
      <c r="Q68" s="24">
        <v>1106</v>
      </c>
      <c r="R68" s="24">
        <v>1798560</v>
      </c>
      <c r="S68" s="24">
        <v>1</v>
      </c>
      <c r="T68" s="24">
        <v>10</v>
      </c>
      <c r="U68" s="24">
        <v>15000</v>
      </c>
    </row>
    <row r="69" spans="1:21" s="18" customFormat="1" ht="15.75" customHeight="1" x14ac:dyDescent="0.2">
      <c r="A69" s="76"/>
      <c r="B69" s="21" t="s">
        <v>248</v>
      </c>
      <c r="C69" s="23" t="s">
        <v>164</v>
      </c>
      <c r="D69" s="24">
        <f t="shared" si="1"/>
        <v>227</v>
      </c>
      <c r="E69" s="24">
        <v>1309</v>
      </c>
      <c r="F69" s="24">
        <v>3860583</v>
      </c>
      <c r="G69" s="24">
        <v>73</v>
      </c>
      <c r="H69" s="24">
        <v>219</v>
      </c>
      <c r="I69" s="24">
        <v>2083551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153</v>
      </c>
      <c r="Q69" s="24">
        <v>1080</v>
      </c>
      <c r="R69" s="24">
        <v>1762032</v>
      </c>
      <c r="S69" s="24">
        <v>1</v>
      </c>
      <c r="T69" s="24">
        <v>10</v>
      </c>
      <c r="U69" s="24">
        <v>15000</v>
      </c>
    </row>
    <row r="70" spans="1:21" s="18" customFormat="1" ht="15.75" customHeight="1" x14ac:dyDescent="0.2">
      <c r="A70" s="76"/>
      <c r="B70" s="21" t="s">
        <v>212</v>
      </c>
      <c r="C70" s="23" t="s">
        <v>165</v>
      </c>
      <c r="D70" s="24">
        <f t="shared" si="1"/>
        <v>6</v>
      </c>
      <c r="E70" s="24">
        <v>44</v>
      </c>
      <c r="F70" s="24">
        <v>203450</v>
      </c>
      <c r="G70" s="24">
        <v>6</v>
      </c>
      <c r="H70" s="24">
        <v>18</v>
      </c>
      <c r="I70" s="24">
        <v>166922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26</v>
      </c>
      <c r="R70" s="24">
        <v>36528</v>
      </c>
      <c r="S70" s="24">
        <v>0</v>
      </c>
      <c r="T70" s="24">
        <v>0</v>
      </c>
      <c r="U70" s="24">
        <v>0</v>
      </c>
    </row>
    <row r="71" spans="1:21" s="18" customFormat="1" ht="15.75" customHeight="1" x14ac:dyDescent="0.2">
      <c r="A71" s="76"/>
      <c r="B71" s="22" t="s">
        <v>333</v>
      </c>
      <c r="C71" s="23" t="s">
        <v>166</v>
      </c>
      <c r="D71" s="24">
        <f t="shared" si="1"/>
        <v>2</v>
      </c>
      <c r="E71" s="24">
        <v>6</v>
      </c>
      <c r="F71" s="24">
        <v>43974</v>
      </c>
      <c r="G71" s="24">
        <v>2</v>
      </c>
      <c r="H71" s="24">
        <v>6</v>
      </c>
      <c r="I71" s="24">
        <v>43974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</row>
    <row r="72" spans="1:21" s="18" customFormat="1" ht="15.75" customHeight="1" x14ac:dyDescent="0.2">
      <c r="A72" s="77"/>
      <c r="B72" s="25" t="s">
        <v>221</v>
      </c>
      <c r="C72" s="26" t="s">
        <v>167</v>
      </c>
      <c r="D72" s="27">
        <f t="shared" si="1"/>
        <v>11</v>
      </c>
      <c r="E72" s="27">
        <v>33</v>
      </c>
      <c r="F72" s="27">
        <v>324357</v>
      </c>
      <c r="G72" s="27">
        <v>11</v>
      </c>
      <c r="H72" s="27">
        <v>33</v>
      </c>
      <c r="I72" s="27">
        <v>324357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</row>
    <row r="73" spans="1:21" ht="15.75" customHeight="1" x14ac:dyDescent="0.2">
      <c r="A73" s="72" t="s">
        <v>223</v>
      </c>
      <c r="B73" s="73"/>
      <c r="C73" s="15" t="s">
        <v>173</v>
      </c>
      <c r="D73" s="16">
        <f t="shared" si="1"/>
        <v>870</v>
      </c>
      <c r="E73" s="16">
        <v>7720</v>
      </c>
      <c r="F73" s="16">
        <v>15938719</v>
      </c>
      <c r="G73" s="16">
        <v>119</v>
      </c>
      <c r="H73" s="16">
        <v>344</v>
      </c>
      <c r="I73" s="16">
        <v>3286974</v>
      </c>
      <c r="J73" s="16">
        <v>5</v>
      </c>
      <c r="K73" s="16">
        <v>45</v>
      </c>
      <c r="L73" s="16">
        <v>23213</v>
      </c>
      <c r="M73" s="16">
        <v>0</v>
      </c>
      <c r="N73" s="16">
        <v>0</v>
      </c>
      <c r="O73" s="16">
        <v>0</v>
      </c>
      <c r="P73" s="16">
        <v>726</v>
      </c>
      <c r="Q73" s="16">
        <v>7178</v>
      </c>
      <c r="R73" s="16">
        <v>12388032</v>
      </c>
      <c r="S73" s="16">
        <v>20</v>
      </c>
      <c r="T73" s="16">
        <v>153</v>
      </c>
      <c r="U73" s="16">
        <v>240500</v>
      </c>
    </row>
    <row r="74" spans="1:21" s="18" customFormat="1" ht="15.75" customHeight="1" x14ac:dyDescent="0.2">
      <c r="A74" s="91" t="s">
        <v>332</v>
      </c>
      <c r="B74" s="17" t="s">
        <v>210</v>
      </c>
      <c r="C74" s="63" t="s">
        <v>125</v>
      </c>
      <c r="D74" s="64">
        <f t="shared" si="1"/>
        <v>57</v>
      </c>
      <c r="E74" s="64">
        <v>243</v>
      </c>
      <c r="F74" s="64">
        <v>628952</v>
      </c>
      <c r="G74" s="64">
        <v>11</v>
      </c>
      <c r="H74" s="64">
        <v>26</v>
      </c>
      <c r="I74" s="64">
        <v>255554</v>
      </c>
      <c r="J74" s="64">
        <v>1</v>
      </c>
      <c r="K74" s="64">
        <v>1</v>
      </c>
      <c r="L74" s="64">
        <v>150</v>
      </c>
      <c r="M74" s="64">
        <v>0</v>
      </c>
      <c r="N74" s="64">
        <v>0</v>
      </c>
      <c r="O74" s="64">
        <v>0</v>
      </c>
      <c r="P74" s="64">
        <v>45</v>
      </c>
      <c r="Q74" s="64">
        <v>216</v>
      </c>
      <c r="R74" s="64">
        <v>373248</v>
      </c>
      <c r="S74" s="64">
        <v>0</v>
      </c>
      <c r="T74" s="64">
        <v>0</v>
      </c>
      <c r="U74" s="64">
        <v>0</v>
      </c>
    </row>
    <row r="75" spans="1:21" s="18" customFormat="1" ht="15.75" customHeight="1" x14ac:dyDescent="0.2">
      <c r="A75" s="92"/>
      <c r="B75" s="19" t="s">
        <v>211</v>
      </c>
      <c r="C75" s="42" t="s">
        <v>163</v>
      </c>
      <c r="D75" s="20">
        <f t="shared" si="1"/>
        <v>57</v>
      </c>
      <c r="E75" s="20">
        <v>243</v>
      </c>
      <c r="F75" s="20">
        <v>628952</v>
      </c>
      <c r="G75" s="20">
        <v>11</v>
      </c>
      <c r="H75" s="20">
        <v>26</v>
      </c>
      <c r="I75" s="20">
        <v>255554</v>
      </c>
      <c r="J75" s="20">
        <v>1</v>
      </c>
      <c r="K75" s="20">
        <v>1</v>
      </c>
      <c r="L75" s="20">
        <v>150</v>
      </c>
      <c r="M75" s="20">
        <v>0</v>
      </c>
      <c r="N75" s="20">
        <v>0</v>
      </c>
      <c r="O75" s="20">
        <v>0</v>
      </c>
      <c r="P75" s="20">
        <v>45</v>
      </c>
      <c r="Q75" s="20">
        <v>216</v>
      </c>
      <c r="R75" s="20">
        <v>373248</v>
      </c>
      <c r="S75" s="20">
        <v>0</v>
      </c>
      <c r="T75" s="20">
        <v>0</v>
      </c>
      <c r="U75" s="20">
        <v>0</v>
      </c>
    </row>
    <row r="76" spans="1:21" s="18" customFormat="1" ht="15.75" customHeight="1" x14ac:dyDescent="0.2">
      <c r="A76" s="92"/>
      <c r="B76" s="21" t="s">
        <v>248</v>
      </c>
      <c r="C76" s="42" t="s">
        <v>164</v>
      </c>
      <c r="D76" s="20">
        <f t="shared" si="1"/>
        <v>57</v>
      </c>
      <c r="E76" s="20">
        <v>243</v>
      </c>
      <c r="F76" s="20">
        <v>628952</v>
      </c>
      <c r="G76" s="20">
        <v>11</v>
      </c>
      <c r="H76" s="20">
        <v>26</v>
      </c>
      <c r="I76" s="20">
        <v>255554</v>
      </c>
      <c r="J76" s="20">
        <v>1</v>
      </c>
      <c r="K76" s="20">
        <v>1</v>
      </c>
      <c r="L76" s="20">
        <v>150</v>
      </c>
      <c r="M76" s="20">
        <v>0</v>
      </c>
      <c r="N76" s="20">
        <v>0</v>
      </c>
      <c r="O76" s="20">
        <v>0</v>
      </c>
      <c r="P76" s="20">
        <v>45</v>
      </c>
      <c r="Q76" s="20">
        <v>216</v>
      </c>
      <c r="R76" s="20">
        <v>373248</v>
      </c>
      <c r="S76" s="20">
        <v>0</v>
      </c>
      <c r="T76" s="20">
        <v>0</v>
      </c>
      <c r="U76" s="20">
        <v>0</v>
      </c>
    </row>
    <row r="77" spans="1:21" s="18" customFormat="1" ht="15.75" customHeight="1" x14ac:dyDescent="0.2">
      <c r="A77" s="92"/>
      <c r="B77" s="21" t="s">
        <v>212</v>
      </c>
      <c r="C77" s="42" t="s">
        <v>165</v>
      </c>
      <c r="D77" s="20">
        <f t="shared" si="1"/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</row>
    <row r="78" spans="1:21" s="18" customFormat="1" ht="15.75" customHeight="1" x14ac:dyDescent="0.2">
      <c r="A78" s="92"/>
      <c r="B78" s="19" t="s">
        <v>333</v>
      </c>
      <c r="C78" s="42" t="s">
        <v>166</v>
      </c>
      <c r="D78" s="20">
        <f t="shared" si="1"/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</row>
    <row r="79" spans="1:21" s="18" customFormat="1" ht="15.75" customHeight="1" x14ac:dyDescent="0.2">
      <c r="A79" s="92"/>
      <c r="B79" s="19" t="s">
        <v>221</v>
      </c>
      <c r="C79" s="42" t="s">
        <v>167</v>
      </c>
      <c r="D79" s="20">
        <f t="shared" si="1"/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s="18" customFormat="1" ht="15.75" customHeight="1" x14ac:dyDescent="0.2">
      <c r="A80" s="76" t="s">
        <v>334</v>
      </c>
      <c r="B80" s="17" t="s">
        <v>210</v>
      </c>
      <c r="C80" s="63" t="s">
        <v>125</v>
      </c>
      <c r="D80" s="64">
        <f t="shared" si="1"/>
        <v>813</v>
      </c>
      <c r="E80" s="64">
        <v>7477</v>
      </c>
      <c r="F80" s="64">
        <v>15309767</v>
      </c>
      <c r="G80" s="64">
        <v>108</v>
      </c>
      <c r="H80" s="64">
        <v>318</v>
      </c>
      <c r="I80" s="64">
        <v>3031420</v>
      </c>
      <c r="J80" s="64">
        <v>4</v>
      </c>
      <c r="K80" s="64">
        <v>44</v>
      </c>
      <c r="L80" s="64">
        <v>23063</v>
      </c>
      <c r="M80" s="64">
        <v>0</v>
      </c>
      <c r="N80" s="64">
        <v>0</v>
      </c>
      <c r="O80" s="64">
        <v>0</v>
      </c>
      <c r="P80" s="64">
        <v>681</v>
      </c>
      <c r="Q80" s="64">
        <v>6962</v>
      </c>
      <c r="R80" s="64">
        <v>12014784</v>
      </c>
      <c r="S80" s="64">
        <v>20</v>
      </c>
      <c r="T80" s="64">
        <v>153</v>
      </c>
      <c r="U80" s="64">
        <v>240500</v>
      </c>
    </row>
    <row r="81" spans="1:21" s="18" customFormat="1" ht="15.75" customHeight="1" x14ac:dyDescent="0.2">
      <c r="A81" s="76"/>
      <c r="B81" s="22" t="s">
        <v>211</v>
      </c>
      <c r="C81" s="23" t="s">
        <v>163</v>
      </c>
      <c r="D81" s="24">
        <f t="shared" si="1"/>
        <v>788</v>
      </c>
      <c r="E81" s="24">
        <v>7221</v>
      </c>
      <c r="F81" s="24">
        <v>14818793</v>
      </c>
      <c r="G81" s="24">
        <v>106</v>
      </c>
      <c r="H81" s="24">
        <v>312</v>
      </c>
      <c r="I81" s="24">
        <v>2972446</v>
      </c>
      <c r="J81" s="24">
        <v>4</v>
      </c>
      <c r="K81" s="24">
        <v>44</v>
      </c>
      <c r="L81" s="24">
        <v>23063</v>
      </c>
      <c r="M81" s="24">
        <v>0</v>
      </c>
      <c r="N81" s="24">
        <v>0</v>
      </c>
      <c r="O81" s="24">
        <v>0</v>
      </c>
      <c r="P81" s="24">
        <v>658</v>
      </c>
      <c r="Q81" s="24">
        <v>6712</v>
      </c>
      <c r="R81" s="24">
        <v>11582784</v>
      </c>
      <c r="S81" s="24">
        <v>20</v>
      </c>
      <c r="T81" s="24">
        <v>153</v>
      </c>
      <c r="U81" s="24">
        <v>240500</v>
      </c>
    </row>
    <row r="82" spans="1:21" s="18" customFormat="1" ht="15.75" customHeight="1" x14ac:dyDescent="0.2">
      <c r="A82" s="76"/>
      <c r="B82" s="21" t="s">
        <v>248</v>
      </c>
      <c r="C82" s="23" t="s">
        <v>164</v>
      </c>
      <c r="D82" s="24">
        <f t="shared" si="1"/>
        <v>768</v>
      </c>
      <c r="E82" s="24">
        <v>7084</v>
      </c>
      <c r="F82" s="24">
        <v>14363330</v>
      </c>
      <c r="G82" s="24">
        <v>97</v>
      </c>
      <c r="H82" s="24">
        <v>285</v>
      </c>
      <c r="I82" s="24">
        <v>2707063</v>
      </c>
      <c r="J82" s="24">
        <v>4</v>
      </c>
      <c r="K82" s="24">
        <v>44</v>
      </c>
      <c r="L82" s="24">
        <v>23063</v>
      </c>
      <c r="M82" s="24">
        <v>0</v>
      </c>
      <c r="N82" s="24">
        <v>0</v>
      </c>
      <c r="O82" s="24">
        <v>0</v>
      </c>
      <c r="P82" s="24">
        <v>647</v>
      </c>
      <c r="Q82" s="24">
        <v>6602</v>
      </c>
      <c r="R82" s="24">
        <v>11392704</v>
      </c>
      <c r="S82" s="24">
        <v>20</v>
      </c>
      <c r="T82" s="24">
        <v>153</v>
      </c>
      <c r="U82" s="24">
        <v>240500</v>
      </c>
    </row>
    <row r="83" spans="1:21" s="18" customFormat="1" ht="15.75" customHeight="1" x14ac:dyDescent="0.2">
      <c r="A83" s="76"/>
      <c r="B83" s="21" t="s">
        <v>212</v>
      </c>
      <c r="C83" s="23" t="s">
        <v>165</v>
      </c>
      <c r="D83" s="24">
        <f t="shared" si="1"/>
        <v>20</v>
      </c>
      <c r="E83" s="24">
        <v>137</v>
      </c>
      <c r="F83" s="24">
        <v>455463</v>
      </c>
      <c r="G83" s="24">
        <v>9</v>
      </c>
      <c r="H83" s="24">
        <v>27</v>
      </c>
      <c r="I83" s="24">
        <v>265383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11</v>
      </c>
      <c r="Q83" s="24">
        <v>110</v>
      </c>
      <c r="R83" s="24">
        <v>190080</v>
      </c>
      <c r="S83" s="24">
        <v>0</v>
      </c>
      <c r="T83" s="24">
        <v>0</v>
      </c>
      <c r="U83" s="24">
        <v>0</v>
      </c>
    </row>
    <row r="84" spans="1:21" s="18" customFormat="1" ht="15.75" customHeight="1" x14ac:dyDescent="0.2">
      <c r="A84" s="76"/>
      <c r="B84" s="22" t="s">
        <v>333</v>
      </c>
      <c r="C84" s="23" t="s">
        <v>166</v>
      </c>
      <c r="D84" s="24">
        <f t="shared" si="1"/>
        <v>7</v>
      </c>
      <c r="E84" s="24">
        <v>61</v>
      </c>
      <c r="F84" s="24">
        <v>129711</v>
      </c>
      <c r="G84" s="24">
        <v>1</v>
      </c>
      <c r="H84" s="24">
        <v>3</v>
      </c>
      <c r="I84" s="24">
        <v>29487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6</v>
      </c>
      <c r="Q84" s="24">
        <v>58</v>
      </c>
      <c r="R84" s="24">
        <v>100224</v>
      </c>
      <c r="S84" s="24">
        <v>0</v>
      </c>
      <c r="T84" s="24">
        <v>0</v>
      </c>
      <c r="U84" s="24">
        <v>0</v>
      </c>
    </row>
    <row r="85" spans="1:21" s="18" customFormat="1" ht="15.75" customHeight="1" x14ac:dyDescent="0.2">
      <c r="A85" s="77"/>
      <c r="B85" s="25" t="s">
        <v>221</v>
      </c>
      <c r="C85" s="26" t="s">
        <v>167</v>
      </c>
      <c r="D85" s="27">
        <f t="shared" si="1"/>
        <v>18</v>
      </c>
      <c r="E85" s="27">
        <v>195</v>
      </c>
      <c r="F85" s="27">
        <v>361263</v>
      </c>
      <c r="G85" s="27">
        <v>1</v>
      </c>
      <c r="H85" s="27">
        <v>3</v>
      </c>
      <c r="I85" s="27">
        <v>29487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17</v>
      </c>
      <c r="Q85" s="27">
        <v>192</v>
      </c>
      <c r="R85" s="27">
        <v>331776</v>
      </c>
      <c r="S85" s="27">
        <v>0</v>
      </c>
      <c r="T85" s="27">
        <v>0</v>
      </c>
      <c r="U85" s="27">
        <v>0</v>
      </c>
    </row>
    <row r="86" spans="1:21" ht="15.75" customHeight="1" x14ac:dyDescent="0.2">
      <c r="A86" s="72" t="s">
        <v>302</v>
      </c>
      <c r="B86" s="73"/>
      <c r="C86" s="15" t="s">
        <v>193</v>
      </c>
      <c r="D86" s="16">
        <f t="shared" si="1"/>
        <v>1871</v>
      </c>
      <c r="E86" s="16">
        <v>15122</v>
      </c>
      <c r="F86" s="16">
        <v>36828987</v>
      </c>
      <c r="G86" s="16">
        <v>435</v>
      </c>
      <c r="H86" s="16">
        <v>1305</v>
      </c>
      <c r="I86" s="16">
        <v>12290707</v>
      </c>
      <c r="J86" s="16">
        <v>5</v>
      </c>
      <c r="K86" s="16">
        <v>5</v>
      </c>
      <c r="L86" s="16">
        <v>319396</v>
      </c>
      <c r="M86" s="16">
        <v>8</v>
      </c>
      <c r="N86" s="16">
        <v>8</v>
      </c>
      <c r="O86" s="16">
        <v>400000</v>
      </c>
      <c r="P86" s="16">
        <v>1414</v>
      </c>
      <c r="Q86" s="16">
        <v>13653</v>
      </c>
      <c r="R86" s="16">
        <v>23592384</v>
      </c>
      <c r="S86" s="16">
        <v>9</v>
      </c>
      <c r="T86" s="16">
        <v>151</v>
      </c>
      <c r="U86" s="16">
        <v>226500</v>
      </c>
    </row>
    <row r="87" spans="1:21" s="18" customFormat="1" ht="15.75" customHeight="1" x14ac:dyDescent="0.2">
      <c r="A87" s="91" t="s">
        <v>332</v>
      </c>
      <c r="B87" s="17" t="s">
        <v>210</v>
      </c>
      <c r="C87" s="63" t="s">
        <v>125</v>
      </c>
      <c r="D87" s="64">
        <f t="shared" si="1"/>
        <v>97</v>
      </c>
      <c r="E87" s="64">
        <v>1802</v>
      </c>
      <c r="F87" s="64">
        <v>3703377</v>
      </c>
      <c r="G87" s="64">
        <v>27</v>
      </c>
      <c r="H87" s="64">
        <v>81</v>
      </c>
      <c r="I87" s="64">
        <v>751149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66</v>
      </c>
      <c r="Q87" s="64">
        <v>1626</v>
      </c>
      <c r="R87" s="64">
        <v>2809728</v>
      </c>
      <c r="S87" s="64">
        <v>4</v>
      </c>
      <c r="T87" s="64">
        <v>95</v>
      </c>
      <c r="U87" s="64">
        <v>142500</v>
      </c>
    </row>
    <row r="88" spans="1:21" s="18" customFormat="1" ht="15.75" customHeight="1" x14ac:dyDescent="0.2">
      <c r="A88" s="92"/>
      <c r="B88" s="19" t="s">
        <v>211</v>
      </c>
      <c r="C88" s="42" t="s">
        <v>163</v>
      </c>
      <c r="D88" s="20">
        <f t="shared" si="1"/>
        <v>97</v>
      </c>
      <c r="E88" s="20">
        <v>1778</v>
      </c>
      <c r="F88" s="20">
        <v>3663273</v>
      </c>
      <c r="G88" s="20">
        <v>27</v>
      </c>
      <c r="H88" s="20">
        <v>81</v>
      </c>
      <c r="I88" s="20">
        <v>751149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66</v>
      </c>
      <c r="Q88" s="20">
        <v>1608</v>
      </c>
      <c r="R88" s="20">
        <v>2778624</v>
      </c>
      <c r="S88" s="20">
        <v>4</v>
      </c>
      <c r="T88" s="20">
        <v>89</v>
      </c>
      <c r="U88" s="20">
        <v>133500</v>
      </c>
    </row>
    <row r="89" spans="1:21" s="18" customFormat="1" ht="15.75" customHeight="1" x14ac:dyDescent="0.2">
      <c r="A89" s="92"/>
      <c r="B89" s="21" t="s">
        <v>248</v>
      </c>
      <c r="C89" s="42" t="s">
        <v>164</v>
      </c>
      <c r="D89" s="20">
        <f t="shared" si="1"/>
        <v>97</v>
      </c>
      <c r="E89" s="20">
        <v>1760</v>
      </c>
      <c r="F89" s="20">
        <v>3632169</v>
      </c>
      <c r="G89" s="20">
        <v>27</v>
      </c>
      <c r="H89" s="20">
        <v>81</v>
      </c>
      <c r="I89" s="20">
        <v>751149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66</v>
      </c>
      <c r="Q89" s="20">
        <v>1590</v>
      </c>
      <c r="R89" s="20">
        <v>2747520</v>
      </c>
      <c r="S89" s="20">
        <v>4</v>
      </c>
      <c r="T89" s="20">
        <v>89</v>
      </c>
      <c r="U89" s="20">
        <v>133500</v>
      </c>
    </row>
    <row r="90" spans="1:21" s="18" customFormat="1" ht="15.75" customHeight="1" x14ac:dyDescent="0.2">
      <c r="A90" s="92"/>
      <c r="B90" s="21" t="s">
        <v>212</v>
      </c>
      <c r="C90" s="42" t="s">
        <v>165</v>
      </c>
      <c r="D90" s="20">
        <f t="shared" si="1"/>
        <v>0</v>
      </c>
      <c r="E90" s="20">
        <v>18</v>
      </c>
      <c r="F90" s="20">
        <v>31104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18</v>
      </c>
      <c r="R90" s="20">
        <v>31104</v>
      </c>
      <c r="S90" s="20">
        <v>0</v>
      </c>
      <c r="T90" s="20">
        <v>0</v>
      </c>
      <c r="U90" s="20">
        <v>0</v>
      </c>
    </row>
    <row r="91" spans="1:21" s="18" customFormat="1" ht="15.75" customHeight="1" x14ac:dyDescent="0.2">
      <c r="A91" s="92"/>
      <c r="B91" s="19" t="s">
        <v>333</v>
      </c>
      <c r="C91" s="42" t="s">
        <v>166</v>
      </c>
      <c r="D91" s="20">
        <f t="shared" si="1"/>
        <v>0</v>
      </c>
      <c r="E91" s="20">
        <v>24</v>
      </c>
      <c r="F91" s="20">
        <v>40104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18</v>
      </c>
      <c r="R91" s="20">
        <v>31104</v>
      </c>
      <c r="S91" s="20">
        <v>0</v>
      </c>
      <c r="T91" s="20">
        <v>6</v>
      </c>
      <c r="U91" s="20">
        <v>9000</v>
      </c>
    </row>
    <row r="92" spans="1:21" s="18" customFormat="1" ht="15.75" customHeight="1" x14ac:dyDescent="0.2">
      <c r="A92" s="92"/>
      <c r="B92" s="19" t="s">
        <v>221</v>
      </c>
      <c r="C92" s="42" t="s">
        <v>167</v>
      </c>
      <c r="D92" s="20">
        <f t="shared" si="1"/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</row>
    <row r="93" spans="1:21" s="18" customFormat="1" ht="15.75" customHeight="1" x14ac:dyDescent="0.2">
      <c r="A93" s="76" t="s">
        <v>334</v>
      </c>
      <c r="B93" s="17" t="s">
        <v>210</v>
      </c>
      <c r="C93" s="63" t="s">
        <v>125</v>
      </c>
      <c r="D93" s="64">
        <f t="shared" si="1"/>
        <v>1774</v>
      </c>
      <c r="E93" s="64">
        <v>13320</v>
      </c>
      <c r="F93" s="64">
        <v>33125610</v>
      </c>
      <c r="G93" s="64">
        <v>408</v>
      </c>
      <c r="H93" s="64">
        <v>1224</v>
      </c>
      <c r="I93" s="64">
        <v>11539558</v>
      </c>
      <c r="J93" s="64">
        <v>5</v>
      </c>
      <c r="K93" s="64">
        <v>5</v>
      </c>
      <c r="L93" s="64">
        <v>319396</v>
      </c>
      <c r="M93" s="64">
        <v>8</v>
      </c>
      <c r="N93" s="64">
        <v>8</v>
      </c>
      <c r="O93" s="64">
        <v>400000</v>
      </c>
      <c r="P93" s="64">
        <v>1348</v>
      </c>
      <c r="Q93" s="64">
        <v>12027</v>
      </c>
      <c r="R93" s="64">
        <v>20782656</v>
      </c>
      <c r="S93" s="64">
        <v>5</v>
      </c>
      <c r="T93" s="64">
        <v>56</v>
      </c>
      <c r="U93" s="64">
        <v>84000</v>
      </c>
    </row>
    <row r="94" spans="1:21" s="18" customFormat="1" ht="15.75" customHeight="1" x14ac:dyDescent="0.2">
      <c r="A94" s="76"/>
      <c r="B94" s="22" t="s">
        <v>211</v>
      </c>
      <c r="C94" s="23" t="s">
        <v>163</v>
      </c>
      <c r="D94" s="24">
        <f t="shared" si="1"/>
        <v>1631</v>
      </c>
      <c r="E94" s="24">
        <v>12835</v>
      </c>
      <c r="F94" s="24">
        <v>31890047</v>
      </c>
      <c r="G94" s="24">
        <v>395</v>
      </c>
      <c r="H94" s="24">
        <v>1185</v>
      </c>
      <c r="I94" s="24">
        <v>11171227</v>
      </c>
      <c r="J94" s="24">
        <v>5</v>
      </c>
      <c r="K94" s="24">
        <v>5</v>
      </c>
      <c r="L94" s="24">
        <v>319396</v>
      </c>
      <c r="M94" s="24">
        <v>6</v>
      </c>
      <c r="N94" s="24">
        <v>6</v>
      </c>
      <c r="O94" s="24">
        <v>300000</v>
      </c>
      <c r="P94" s="24">
        <v>1220</v>
      </c>
      <c r="Q94" s="24">
        <v>11583</v>
      </c>
      <c r="R94" s="24">
        <v>20015424</v>
      </c>
      <c r="S94" s="24">
        <v>5</v>
      </c>
      <c r="T94" s="24">
        <v>56</v>
      </c>
      <c r="U94" s="24">
        <v>84000</v>
      </c>
    </row>
    <row r="95" spans="1:21" s="18" customFormat="1" ht="15.75" customHeight="1" x14ac:dyDescent="0.2">
      <c r="A95" s="76"/>
      <c r="B95" s="21" t="s">
        <v>248</v>
      </c>
      <c r="C95" s="23" t="s">
        <v>164</v>
      </c>
      <c r="D95" s="24">
        <f t="shared" si="1"/>
        <v>1604</v>
      </c>
      <c r="E95" s="24">
        <v>12679</v>
      </c>
      <c r="F95" s="24">
        <v>31523774</v>
      </c>
      <c r="G95" s="24">
        <v>391</v>
      </c>
      <c r="H95" s="24">
        <v>1173</v>
      </c>
      <c r="I95" s="24">
        <v>11053786</v>
      </c>
      <c r="J95" s="24">
        <v>5</v>
      </c>
      <c r="K95" s="24">
        <v>5</v>
      </c>
      <c r="L95" s="24">
        <v>319396</v>
      </c>
      <c r="M95" s="24">
        <v>6</v>
      </c>
      <c r="N95" s="24">
        <v>6</v>
      </c>
      <c r="O95" s="24">
        <v>300000</v>
      </c>
      <c r="P95" s="24">
        <v>1197</v>
      </c>
      <c r="Q95" s="24">
        <v>11439</v>
      </c>
      <c r="R95" s="24">
        <v>19766592</v>
      </c>
      <c r="S95" s="24">
        <v>5</v>
      </c>
      <c r="T95" s="24">
        <v>56</v>
      </c>
      <c r="U95" s="24">
        <v>84000</v>
      </c>
    </row>
    <row r="96" spans="1:21" s="18" customFormat="1" ht="15.75" customHeight="1" x14ac:dyDescent="0.2">
      <c r="A96" s="76"/>
      <c r="B96" s="21" t="s">
        <v>212</v>
      </c>
      <c r="C96" s="23" t="s">
        <v>165</v>
      </c>
      <c r="D96" s="24">
        <f t="shared" si="1"/>
        <v>27</v>
      </c>
      <c r="E96" s="24">
        <v>156</v>
      </c>
      <c r="F96" s="24">
        <v>366273</v>
      </c>
      <c r="G96" s="24">
        <v>4</v>
      </c>
      <c r="H96" s="24">
        <v>12</v>
      </c>
      <c r="I96" s="24">
        <v>117441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23</v>
      </c>
      <c r="Q96" s="24">
        <v>144</v>
      </c>
      <c r="R96" s="24">
        <v>248832</v>
      </c>
      <c r="S96" s="24">
        <v>0</v>
      </c>
      <c r="T96" s="24">
        <v>0</v>
      </c>
      <c r="U96" s="24">
        <v>0</v>
      </c>
    </row>
    <row r="97" spans="1:21" s="18" customFormat="1" ht="15.75" customHeight="1" x14ac:dyDescent="0.2">
      <c r="A97" s="76"/>
      <c r="B97" s="22" t="s">
        <v>333</v>
      </c>
      <c r="C97" s="23" t="s">
        <v>166</v>
      </c>
      <c r="D97" s="24">
        <f t="shared" si="1"/>
        <v>29</v>
      </c>
      <c r="E97" s="24">
        <v>161</v>
      </c>
      <c r="F97" s="24">
        <v>456964</v>
      </c>
      <c r="G97" s="24">
        <v>4</v>
      </c>
      <c r="H97" s="24">
        <v>12</v>
      </c>
      <c r="I97" s="24">
        <v>102948</v>
      </c>
      <c r="J97" s="24">
        <v>0</v>
      </c>
      <c r="K97" s="24">
        <v>0</v>
      </c>
      <c r="L97" s="24">
        <v>0</v>
      </c>
      <c r="M97" s="24">
        <v>2</v>
      </c>
      <c r="N97" s="24">
        <v>2</v>
      </c>
      <c r="O97" s="24">
        <v>100000</v>
      </c>
      <c r="P97" s="24">
        <v>23</v>
      </c>
      <c r="Q97" s="24">
        <v>147</v>
      </c>
      <c r="R97" s="24">
        <v>254016</v>
      </c>
      <c r="S97" s="24">
        <v>0</v>
      </c>
      <c r="T97" s="24">
        <v>0</v>
      </c>
      <c r="U97" s="24">
        <v>0</v>
      </c>
    </row>
    <row r="98" spans="1:21" s="18" customFormat="1" ht="15.75" customHeight="1" x14ac:dyDescent="0.2">
      <c r="A98" s="77"/>
      <c r="B98" s="25" t="s">
        <v>221</v>
      </c>
      <c r="C98" s="26" t="s">
        <v>167</v>
      </c>
      <c r="D98" s="27">
        <f t="shared" si="1"/>
        <v>114</v>
      </c>
      <c r="E98" s="27">
        <v>324</v>
      </c>
      <c r="F98" s="27">
        <v>778599</v>
      </c>
      <c r="G98" s="27">
        <v>9</v>
      </c>
      <c r="H98" s="27">
        <v>27</v>
      </c>
      <c r="I98" s="27">
        <v>265383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105</v>
      </c>
      <c r="Q98" s="27">
        <v>297</v>
      </c>
      <c r="R98" s="27">
        <v>513216</v>
      </c>
      <c r="S98" s="27">
        <v>0</v>
      </c>
      <c r="T98" s="27">
        <v>0</v>
      </c>
      <c r="U98" s="27">
        <v>0</v>
      </c>
    </row>
    <row r="99" spans="1:21" ht="15.75" customHeight="1" x14ac:dyDescent="0.2">
      <c r="A99" s="72" t="s">
        <v>224</v>
      </c>
      <c r="B99" s="73"/>
      <c r="C99" s="15" t="s">
        <v>174</v>
      </c>
      <c r="D99" s="16">
        <f t="shared" si="1"/>
        <v>628</v>
      </c>
      <c r="E99" s="16">
        <v>2639</v>
      </c>
      <c r="F99" s="16">
        <v>9325298</v>
      </c>
      <c r="G99" s="16">
        <v>217</v>
      </c>
      <c r="H99" s="16">
        <v>560</v>
      </c>
      <c r="I99" s="16">
        <v>5513653</v>
      </c>
      <c r="J99" s="16">
        <v>1</v>
      </c>
      <c r="K99" s="16">
        <v>1</v>
      </c>
      <c r="L99" s="16">
        <v>2301</v>
      </c>
      <c r="M99" s="16">
        <v>5</v>
      </c>
      <c r="N99" s="16">
        <v>5</v>
      </c>
      <c r="O99" s="16">
        <v>250000</v>
      </c>
      <c r="P99" s="16">
        <v>393</v>
      </c>
      <c r="Q99" s="16">
        <v>1973</v>
      </c>
      <c r="R99" s="16">
        <v>3409344</v>
      </c>
      <c r="S99" s="16">
        <v>12</v>
      </c>
      <c r="T99" s="16">
        <v>100</v>
      </c>
      <c r="U99" s="16">
        <v>150000</v>
      </c>
    </row>
    <row r="100" spans="1:21" s="18" customFormat="1" ht="15.75" customHeight="1" x14ac:dyDescent="0.2">
      <c r="A100" s="91" t="s">
        <v>332</v>
      </c>
      <c r="B100" s="17" t="s">
        <v>210</v>
      </c>
      <c r="C100" s="63" t="s">
        <v>125</v>
      </c>
      <c r="D100" s="64">
        <f t="shared" si="1"/>
        <v>26</v>
      </c>
      <c r="E100" s="64">
        <v>97</v>
      </c>
      <c r="F100" s="64">
        <v>482219</v>
      </c>
      <c r="G100" s="64">
        <v>5</v>
      </c>
      <c r="H100" s="64">
        <v>15</v>
      </c>
      <c r="I100" s="64">
        <v>147435</v>
      </c>
      <c r="J100" s="64">
        <v>0</v>
      </c>
      <c r="K100" s="64">
        <v>0</v>
      </c>
      <c r="L100" s="64">
        <v>0</v>
      </c>
      <c r="M100" s="64">
        <v>4</v>
      </c>
      <c r="N100" s="64">
        <v>4</v>
      </c>
      <c r="O100" s="64">
        <v>200000</v>
      </c>
      <c r="P100" s="64">
        <v>17</v>
      </c>
      <c r="Q100" s="64">
        <v>78</v>
      </c>
      <c r="R100" s="64">
        <v>134784</v>
      </c>
      <c r="S100" s="64">
        <v>0</v>
      </c>
      <c r="T100" s="64">
        <v>0</v>
      </c>
      <c r="U100" s="64">
        <v>0</v>
      </c>
    </row>
    <row r="101" spans="1:21" s="18" customFormat="1" ht="15.75" customHeight="1" x14ac:dyDescent="0.2">
      <c r="A101" s="92"/>
      <c r="B101" s="19" t="s">
        <v>211</v>
      </c>
      <c r="C101" s="42" t="s">
        <v>163</v>
      </c>
      <c r="D101" s="20">
        <f t="shared" si="1"/>
        <v>26</v>
      </c>
      <c r="E101" s="20">
        <v>97</v>
      </c>
      <c r="F101" s="20">
        <v>482219</v>
      </c>
      <c r="G101" s="20">
        <v>5</v>
      </c>
      <c r="H101" s="20">
        <v>15</v>
      </c>
      <c r="I101" s="20">
        <v>147435</v>
      </c>
      <c r="J101" s="20">
        <v>0</v>
      </c>
      <c r="K101" s="20">
        <v>0</v>
      </c>
      <c r="L101" s="20">
        <v>0</v>
      </c>
      <c r="M101" s="20">
        <v>4</v>
      </c>
      <c r="N101" s="20">
        <v>4</v>
      </c>
      <c r="O101" s="20">
        <v>200000</v>
      </c>
      <c r="P101" s="20">
        <v>17</v>
      </c>
      <c r="Q101" s="20">
        <v>78</v>
      </c>
      <c r="R101" s="20">
        <v>134784</v>
      </c>
      <c r="S101" s="20">
        <v>0</v>
      </c>
      <c r="T101" s="20">
        <v>0</v>
      </c>
      <c r="U101" s="20">
        <v>0</v>
      </c>
    </row>
    <row r="102" spans="1:21" s="18" customFormat="1" ht="15.75" customHeight="1" x14ac:dyDescent="0.2">
      <c r="A102" s="92"/>
      <c r="B102" s="21" t="s">
        <v>248</v>
      </c>
      <c r="C102" s="42" t="s">
        <v>164</v>
      </c>
      <c r="D102" s="20">
        <f t="shared" si="1"/>
        <v>26</v>
      </c>
      <c r="E102" s="20">
        <v>97</v>
      </c>
      <c r="F102" s="20">
        <v>482219</v>
      </c>
      <c r="G102" s="20">
        <v>5</v>
      </c>
      <c r="H102" s="20">
        <v>15</v>
      </c>
      <c r="I102" s="20">
        <v>147435</v>
      </c>
      <c r="J102" s="20">
        <v>0</v>
      </c>
      <c r="K102" s="20">
        <v>0</v>
      </c>
      <c r="L102" s="20">
        <v>0</v>
      </c>
      <c r="M102" s="20">
        <v>4</v>
      </c>
      <c r="N102" s="20">
        <v>4</v>
      </c>
      <c r="O102" s="20">
        <v>200000</v>
      </c>
      <c r="P102" s="20">
        <v>17</v>
      </c>
      <c r="Q102" s="20">
        <v>78</v>
      </c>
      <c r="R102" s="20">
        <v>134784</v>
      </c>
      <c r="S102" s="20">
        <v>0</v>
      </c>
      <c r="T102" s="20">
        <v>0</v>
      </c>
      <c r="U102" s="20">
        <v>0</v>
      </c>
    </row>
    <row r="103" spans="1:21" s="18" customFormat="1" ht="15.75" customHeight="1" x14ac:dyDescent="0.2">
      <c r="A103" s="92"/>
      <c r="B103" s="21" t="s">
        <v>212</v>
      </c>
      <c r="C103" s="42" t="s">
        <v>165</v>
      </c>
      <c r="D103" s="20">
        <f t="shared" si="1"/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</row>
    <row r="104" spans="1:21" s="18" customFormat="1" ht="15.75" customHeight="1" x14ac:dyDescent="0.2">
      <c r="A104" s="92"/>
      <c r="B104" s="19" t="s">
        <v>333</v>
      </c>
      <c r="C104" s="42" t="s">
        <v>166</v>
      </c>
      <c r="D104" s="20">
        <f t="shared" si="1"/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</row>
    <row r="105" spans="1:21" s="18" customFormat="1" ht="15.75" customHeight="1" x14ac:dyDescent="0.2">
      <c r="A105" s="92"/>
      <c r="B105" s="19" t="s">
        <v>221</v>
      </c>
      <c r="C105" s="42" t="s">
        <v>167</v>
      </c>
      <c r="D105" s="20">
        <f t="shared" si="1"/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</row>
    <row r="106" spans="1:21" s="18" customFormat="1" ht="15.75" customHeight="1" x14ac:dyDescent="0.2">
      <c r="A106" s="76" t="s">
        <v>334</v>
      </c>
      <c r="B106" s="17" t="s">
        <v>210</v>
      </c>
      <c r="C106" s="63" t="s">
        <v>125</v>
      </c>
      <c r="D106" s="64">
        <f t="shared" si="1"/>
        <v>602</v>
      </c>
      <c r="E106" s="64">
        <v>2542</v>
      </c>
      <c r="F106" s="64">
        <v>8843079</v>
      </c>
      <c r="G106" s="64">
        <v>212</v>
      </c>
      <c r="H106" s="64">
        <v>545</v>
      </c>
      <c r="I106" s="64">
        <v>5366218</v>
      </c>
      <c r="J106" s="64">
        <v>1</v>
      </c>
      <c r="K106" s="64">
        <v>1</v>
      </c>
      <c r="L106" s="64">
        <v>2301</v>
      </c>
      <c r="M106" s="64">
        <v>1</v>
      </c>
      <c r="N106" s="64">
        <v>1</v>
      </c>
      <c r="O106" s="64">
        <v>50000</v>
      </c>
      <c r="P106" s="64">
        <v>376</v>
      </c>
      <c r="Q106" s="64">
        <v>1895</v>
      </c>
      <c r="R106" s="64">
        <v>3274560</v>
      </c>
      <c r="S106" s="64">
        <v>12</v>
      </c>
      <c r="T106" s="64">
        <v>100</v>
      </c>
      <c r="U106" s="64">
        <v>150000</v>
      </c>
    </row>
    <row r="107" spans="1:21" s="18" customFormat="1" ht="15.75" customHeight="1" x14ac:dyDescent="0.2">
      <c r="A107" s="76"/>
      <c r="B107" s="22" t="s">
        <v>211</v>
      </c>
      <c r="C107" s="23" t="s">
        <v>163</v>
      </c>
      <c r="D107" s="24">
        <f t="shared" si="1"/>
        <v>576</v>
      </c>
      <c r="E107" s="24">
        <v>2444</v>
      </c>
      <c r="F107" s="24">
        <v>8374169</v>
      </c>
      <c r="G107" s="24">
        <v>198</v>
      </c>
      <c r="H107" s="24">
        <v>508</v>
      </c>
      <c r="I107" s="24">
        <v>5002716</v>
      </c>
      <c r="J107" s="24">
        <v>1</v>
      </c>
      <c r="K107" s="24">
        <v>1</v>
      </c>
      <c r="L107" s="24">
        <v>2301</v>
      </c>
      <c r="M107" s="24">
        <v>1</v>
      </c>
      <c r="N107" s="24">
        <v>1</v>
      </c>
      <c r="O107" s="24">
        <v>50000</v>
      </c>
      <c r="P107" s="24">
        <v>364</v>
      </c>
      <c r="Q107" s="24">
        <v>1834</v>
      </c>
      <c r="R107" s="24">
        <v>3169152</v>
      </c>
      <c r="S107" s="24">
        <v>12</v>
      </c>
      <c r="T107" s="24">
        <v>100</v>
      </c>
      <c r="U107" s="24">
        <v>150000</v>
      </c>
    </row>
    <row r="108" spans="1:21" s="18" customFormat="1" ht="15.75" customHeight="1" x14ac:dyDescent="0.2">
      <c r="A108" s="76"/>
      <c r="B108" s="21" t="s">
        <v>248</v>
      </c>
      <c r="C108" s="23" t="s">
        <v>164</v>
      </c>
      <c r="D108" s="24">
        <f t="shared" si="1"/>
        <v>575</v>
      </c>
      <c r="E108" s="24">
        <v>2442</v>
      </c>
      <c r="F108" s="24">
        <v>8351282</v>
      </c>
      <c r="G108" s="24">
        <v>197</v>
      </c>
      <c r="H108" s="24">
        <v>506</v>
      </c>
      <c r="I108" s="24">
        <v>4979829</v>
      </c>
      <c r="J108" s="24">
        <v>1</v>
      </c>
      <c r="K108" s="24">
        <v>1</v>
      </c>
      <c r="L108" s="24">
        <v>2301</v>
      </c>
      <c r="M108" s="24">
        <v>1</v>
      </c>
      <c r="N108" s="24">
        <v>1</v>
      </c>
      <c r="O108" s="24">
        <v>50000</v>
      </c>
      <c r="P108" s="24">
        <v>364</v>
      </c>
      <c r="Q108" s="24">
        <v>1834</v>
      </c>
      <c r="R108" s="24">
        <v>3169152</v>
      </c>
      <c r="S108" s="24">
        <v>12</v>
      </c>
      <c r="T108" s="24">
        <v>100</v>
      </c>
      <c r="U108" s="24">
        <v>150000</v>
      </c>
    </row>
    <row r="109" spans="1:21" s="18" customFormat="1" ht="15.75" customHeight="1" x14ac:dyDescent="0.2">
      <c r="A109" s="76"/>
      <c r="B109" s="21" t="s">
        <v>212</v>
      </c>
      <c r="C109" s="23" t="s">
        <v>165</v>
      </c>
      <c r="D109" s="24">
        <f t="shared" si="1"/>
        <v>1</v>
      </c>
      <c r="E109" s="24">
        <v>2</v>
      </c>
      <c r="F109" s="24">
        <v>22887</v>
      </c>
      <c r="G109" s="24">
        <v>1</v>
      </c>
      <c r="H109" s="24">
        <v>2</v>
      </c>
      <c r="I109" s="24">
        <v>22887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</row>
    <row r="110" spans="1:21" s="18" customFormat="1" ht="15.75" customHeight="1" x14ac:dyDescent="0.2">
      <c r="A110" s="76"/>
      <c r="B110" s="22" t="s">
        <v>333</v>
      </c>
      <c r="C110" s="23" t="s">
        <v>166</v>
      </c>
      <c r="D110" s="24">
        <f t="shared" si="1"/>
        <v>4</v>
      </c>
      <c r="E110" s="24">
        <v>12</v>
      </c>
      <c r="F110" s="24">
        <v>117948</v>
      </c>
      <c r="G110" s="24">
        <v>4</v>
      </c>
      <c r="H110" s="24">
        <v>12</v>
      </c>
      <c r="I110" s="24">
        <v>117948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</row>
    <row r="111" spans="1:21" s="18" customFormat="1" ht="15.75" customHeight="1" x14ac:dyDescent="0.2">
      <c r="A111" s="77"/>
      <c r="B111" s="25" t="s">
        <v>221</v>
      </c>
      <c r="C111" s="26" t="s">
        <v>167</v>
      </c>
      <c r="D111" s="27">
        <f t="shared" si="1"/>
        <v>22</v>
      </c>
      <c r="E111" s="27">
        <v>86</v>
      </c>
      <c r="F111" s="27">
        <v>350962</v>
      </c>
      <c r="G111" s="27">
        <v>10</v>
      </c>
      <c r="H111" s="27">
        <v>25</v>
      </c>
      <c r="I111" s="27">
        <v>245554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12</v>
      </c>
      <c r="Q111" s="27">
        <v>61</v>
      </c>
      <c r="R111" s="27">
        <v>105408</v>
      </c>
      <c r="S111" s="27">
        <v>0</v>
      </c>
      <c r="T111" s="27">
        <v>0</v>
      </c>
      <c r="U111" s="27">
        <v>0</v>
      </c>
    </row>
    <row r="112" spans="1:21" ht="15.75" customHeight="1" x14ac:dyDescent="0.2">
      <c r="A112" s="72" t="s">
        <v>225</v>
      </c>
      <c r="B112" s="73"/>
      <c r="C112" s="15" t="s">
        <v>175</v>
      </c>
      <c r="D112" s="16">
        <f t="shared" si="1"/>
        <v>950</v>
      </c>
      <c r="E112" s="16">
        <v>11197</v>
      </c>
      <c r="F112" s="16">
        <v>22556969</v>
      </c>
      <c r="G112" s="16">
        <v>151</v>
      </c>
      <c r="H112" s="16">
        <v>453</v>
      </c>
      <c r="I112" s="16">
        <v>3919030</v>
      </c>
      <c r="J112" s="16">
        <v>2</v>
      </c>
      <c r="K112" s="16">
        <v>2</v>
      </c>
      <c r="L112" s="16">
        <v>17923</v>
      </c>
      <c r="M112" s="16">
        <v>3</v>
      </c>
      <c r="N112" s="16">
        <v>3</v>
      </c>
      <c r="O112" s="16">
        <v>150000</v>
      </c>
      <c r="P112" s="16">
        <v>759</v>
      </c>
      <c r="Q112" s="16">
        <v>10425</v>
      </c>
      <c r="R112" s="16">
        <v>18005016</v>
      </c>
      <c r="S112" s="16">
        <v>35</v>
      </c>
      <c r="T112" s="16">
        <v>314</v>
      </c>
      <c r="U112" s="16">
        <v>465000</v>
      </c>
    </row>
    <row r="113" spans="1:21" s="18" customFormat="1" ht="15.75" customHeight="1" x14ac:dyDescent="0.2">
      <c r="A113" s="91" t="s">
        <v>332</v>
      </c>
      <c r="B113" s="17" t="s">
        <v>210</v>
      </c>
      <c r="C113" s="63" t="s">
        <v>125</v>
      </c>
      <c r="D113" s="64">
        <f t="shared" si="1"/>
        <v>392</v>
      </c>
      <c r="E113" s="64">
        <v>4310</v>
      </c>
      <c r="F113" s="64">
        <v>7682478</v>
      </c>
      <c r="G113" s="64">
        <v>14</v>
      </c>
      <c r="H113" s="64">
        <v>42</v>
      </c>
      <c r="I113" s="64">
        <v>352818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357</v>
      </c>
      <c r="Q113" s="64">
        <v>4095</v>
      </c>
      <c r="R113" s="64">
        <v>7076160</v>
      </c>
      <c r="S113" s="64">
        <v>21</v>
      </c>
      <c r="T113" s="64">
        <v>173</v>
      </c>
      <c r="U113" s="64">
        <v>253500</v>
      </c>
    </row>
    <row r="114" spans="1:21" s="18" customFormat="1" ht="15.75" customHeight="1" x14ac:dyDescent="0.2">
      <c r="A114" s="92"/>
      <c r="B114" s="19" t="s">
        <v>211</v>
      </c>
      <c r="C114" s="42" t="s">
        <v>163</v>
      </c>
      <c r="D114" s="20">
        <f t="shared" si="1"/>
        <v>392</v>
      </c>
      <c r="E114" s="20">
        <v>4310</v>
      </c>
      <c r="F114" s="20">
        <v>7682478</v>
      </c>
      <c r="G114" s="20">
        <v>14</v>
      </c>
      <c r="H114" s="20">
        <v>42</v>
      </c>
      <c r="I114" s="20">
        <v>352818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357</v>
      </c>
      <c r="Q114" s="20">
        <v>4095</v>
      </c>
      <c r="R114" s="20">
        <v>7076160</v>
      </c>
      <c r="S114" s="20">
        <v>21</v>
      </c>
      <c r="T114" s="20">
        <v>173</v>
      </c>
      <c r="U114" s="20">
        <v>253500</v>
      </c>
    </row>
    <row r="115" spans="1:21" s="18" customFormat="1" ht="15.75" customHeight="1" x14ac:dyDescent="0.2">
      <c r="A115" s="92"/>
      <c r="B115" s="21" t="s">
        <v>248</v>
      </c>
      <c r="C115" s="42" t="s">
        <v>164</v>
      </c>
      <c r="D115" s="20">
        <f t="shared" si="1"/>
        <v>360</v>
      </c>
      <c r="E115" s="20">
        <v>3936</v>
      </c>
      <c r="F115" s="20">
        <v>7037574</v>
      </c>
      <c r="G115" s="20">
        <v>14</v>
      </c>
      <c r="H115" s="20">
        <v>42</v>
      </c>
      <c r="I115" s="20">
        <v>352818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325</v>
      </c>
      <c r="Q115" s="20">
        <v>3727</v>
      </c>
      <c r="R115" s="20">
        <v>6440256</v>
      </c>
      <c r="S115" s="20">
        <v>21</v>
      </c>
      <c r="T115" s="20">
        <v>167</v>
      </c>
      <c r="U115" s="20">
        <v>244500</v>
      </c>
    </row>
    <row r="116" spans="1:21" s="18" customFormat="1" ht="15.75" customHeight="1" x14ac:dyDescent="0.2">
      <c r="A116" s="92"/>
      <c r="B116" s="21" t="s">
        <v>212</v>
      </c>
      <c r="C116" s="42" t="s">
        <v>165</v>
      </c>
      <c r="D116" s="20">
        <f t="shared" si="1"/>
        <v>32</v>
      </c>
      <c r="E116" s="20">
        <v>374</v>
      </c>
      <c r="F116" s="20">
        <v>644904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32</v>
      </c>
      <c r="Q116" s="20">
        <v>368</v>
      </c>
      <c r="R116" s="20">
        <v>635904</v>
      </c>
      <c r="S116" s="20">
        <v>0</v>
      </c>
      <c r="T116" s="20">
        <v>6</v>
      </c>
      <c r="U116" s="20">
        <v>9000</v>
      </c>
    </row>
    <row r="117" spans="1:21" s="18" customFormat="1" ht="15.75" customHeight="1" x14ac:dyDescent="0.2">
      <c r="A117" s="92"/>
      <c r="B117" s="19" t="s">
        <v>333</v>
      </c>
      <c r="C117" s="42" t="s">
        <v>166</v>
      </c>
      <c r="D117" s="20">
        <f t="shared" si="1"/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</row>
    <row r="118" spans="1:21" s="18" customFormat="1" ht="15.75" customHeight="1" x14ac:dyDescent="0.2">
      <c r="A118" s="92"/>
      <c r="B118" s="19" t="s">
        <v>221</v>
      </c>
      <c r="C118" s="42" t="s">
        <v>167</v>
      </c>
      <c r="D118" s="20">
        <f t="shared" si="1"/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</row>
    <row r="119" spans="1:21" s="18" customFormat="1" ht="15.75" customHeight="1" x14ac:dyDescent="0.2">
      <c r="A119" s="76" t="s">
        <v>334</v>
      </c>
      <c r="B119" s="17" t="s">
        <v>210</v>
      </c>
      <c r="C119" s="63" t="s">
        <v>125</v>
      </c>
      <c r="D119" s="64">
        <f t="shared" si="1"/>
        <v>558</v>
      </c>
      <c r="E119" s="64">
        <v>6887</v>
      </c>
      <c r="F119" s="64">
        <v>14874491</v>
      </c>
      <c r="G119" s="64">
        <v>137</v>
      </c>
      <c r="H119" s="64">
        <v>411</v>
      </c>
      <c r="I119" s="64">
        <v>3566212</v>
      </c>
      <c r="J119" s="64">
        <v>2</v>
      </c>
      <c r="K119" s="64">
        <v>2</v>
      </c>
      <c r="L119" s="64">
        <v>17923</v>
      </c>
      <c r="M119" s="64">
        <v>3</v>
      </c>
      <c r="N119" s="64">
        <v>3</v>
      </c>
      <c r="O119" s="64">
        <v>150000</v>
      </c>
      <c r="P119" s="64">
        <v>402</v>
      </c>
      <c r="Q119" s="64">
        <v>6330</v>
      </c>
      <c r="R119" s="64">
        <v>10928856</v>
      </c>
      <c r="S119" s="64">
        <v>14</v>
      </c>
      <c r="T119" s="64">
        <v>141</v>
      </c>
      <c r="U119" s="64">
        <v>211500</v>
      </c>
    </row>
    <row r="120" spans="1:21" s="18" customFormat="1" ht="15.75" customHeight="1" x14ac:dyDescent="0.2">
      <c r="A120" s="76"/>
      <c r="B120" s="22" t="s">
        <v>211</v>
      </c>
      <c r="C120" s="23" t="s">
        <v>163</v>
      </c>
      <c r="D120" s="24">
        <f t="shared" si="1"/>
        <v>521</v>
      </c>
      <c r="E120" s="24">
        <v>6376</v>
      </c>
      <c r="F120" s="24">
        <v>13794363</v>
      </c>
      <c r="G120" s="24">
        <v>129</v>
      </c>
      <c r="H120" s="24">
        <v>387</v>
      </c>
      <c r="I120" s="24">
        <v>3366316</v>
      </c>
      <c r="J120" s="24">
        <v>2</v>
      </c>
      <c r="K120" s="24">
        <v>2</v>
      </c>
      <c r="L120" s="24">
        <v>17923</v>
      </c>
      <c r="M120" s="24">
        <v>2</v>
      </c>
      <c r="N120" s="24">
        <v>2</v>
      </c>
      <c r="O120" s="24">
        <v>100000</v>
      </c>
      <c r="P120" s="24">
        <v>377</v>
      </c>
      <c r="Q120" s="24">
        <v>5886</v>
      </c>
      <c r="R120" s="24">
        <v>10161624</v>
      </c>
      <c r="S120" s="24">
        <v>11</v>
      </c>
      <c r="T120" s="24">
        <v>99</v>
      </c>
      <c r="U120" s="24">
        <v>148500</v>
      </c>
    </row>
    <row r="121" spans="1:21" s="18" customFormat="1" ht="15.75" customHeight="1" x14ac:dyDescent="0.2">
      <c r="A121" s="76"/>
      <c r="B121" s="21" t="s">
        <v>248</v>
      </c>
      <c r="C121" s="23" t="s">
        <v>164</v>
      </c>
      <c r="D121" s="24">
        <f t="shared" si="1"/>
        <v>465</v>
      </c>
      <c r="E121" s="24">
        <v>5690</v>
      </c>
      <c r="F121" s="24">
        <v>12347653</v>
      </c>
      <c r="G121" s="24">
        <v>119</v>
      </c>
      <c r="H121" s="24">
        <v>357</v>
      </c>
      <c r="I121" s="24">
        <v>3101446</v>
      </c>
      <c r="J121" s="24">
        <v>2</v>
      </c>
      <c r="K121" s="24">
        <v>2</v>
      </c>
      <c r="L121" s="24">
        <v>17923</v>
      </c>
      <c r="M121" s="24">
        <v>1</v>
      </c>
      <c r="N121" s="24">
        <v>1</v>
      </c>
      <c r="O121" s="24">
        <v>50000</v>
      </c>
      <c r="P121" s="24">
        <v>332</v>
      </c>
      <c r="Q121" s="24">
        <v>5231</v>
      </c>
      <c r="R121" s="24">
        <v>9029784</v>
      </c>
      <c r="S121" s="24">
        <v>11</v>
      </c>
      <c r="T121" s="24">
        <v>99</v>
      </c>
      <c r="U121" s="24">
        <v>148500</v>
      </c>
    </row>
    <row r="122" spans="1:21" s="18" customFormat="1" ht="15.75" customHeight="1" x14ac:dyDescent="0.2">
      <c r="A122" s="76"/>
      <c r="B122" s="21" t="s">
        <v>212</v>
      </c>
      <c r="C122" s="23" t="s">
        <v>165</v>
      </c>
      <c r="D122" s="24">
        <f t="shared" si="1"/>
        <v>56</v>
      </c>
      <c r="E122" s="24">
        <v>686</v>
      </c>
      <c r="F122" s="24">
        <v>1446710</v>
      </c>
      <c r="G122" s="24">
        <v>10</v>
      </c>
      <c r="H122" s="24">
        <v>30</v>
      </c>
      <c r="I122" s="24">
        <v>264870</v>
      </c>
      <c r="J122" s="24">
        <v>0</v>
      </c>
      <c r="K122" s="24">
        <v>0</v>
      </c>
      <c r="L122" s="24">
        <v>0</v>
      </c>
      <c r="M122" s="24">
        <v>1</v>
      </c>
      <c r="N122" s="24">
        <v>1</v>
      </c>
      <c r="O122" s="24">
        <v>50000</v>
      </c>
      <c r="P122" s="24">
        <v>45</v>
      </c>
      <c r="Q122" s="24">
        <v>655</v>
      </c>
      <c r="R122" s="24">
        <v>1131840</v>
      </c>
      <c r="S122" s="24">
        <v>0</v>
      </c>
      <c r="T122" s="24">
        <v>0</v>
      </c>
      <c r="U122" s="24">
        <v>0</v>
      </c>
    </row>
    <row r="123" spans="1:21" s="18" customFormat="1" ht="15.75" customHeight="1" x14ac:dyDescent="0.2">
      <c r="A123" s="76"/>
      <c r="B123" s="22" t="s">
        <v>333</v>
      </c>
      <c r="C123" s="23" t="s">
        <v>166</v>
      </c>
      <c r="D123" s="24">
        <f t="shared" si="1"/>
        <v>8</v>
      </c>
      <c r="E123" s="24">
        <v>88</v>
      </c>
      <c r="F123" s="24">
        <v>184302</v>
      </c>
      <c r="G123" s="24">
        <v>2</v>
      </c>
      <c r="H123" s="24">
        <v>6</v>
      </c>
      <c r="I123" s="24">
        <v>43974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6</v>
      </c>
      <c r="Q123" s="24">
        <v>76</v>
      </c>
      <c r="R123" s="24">
        <v>131328</v>
      </c>
      <c r="S123" s="24">
        <v>0</v>
      </c>
      <c r="T123" s="24">
        <v>6</v>
      </c>
      <c r="U123" s="24">
        <v>9000</v>
      </c>
    </row>
    <row r="124" spans="1:21" s="18" customFormat="1" ht="15.75" customHeight="1" x14ac:dyDescent="0.2">
      <c r="A124" s="77"/>
      <c r="B124" s="25" t="s">
        <v>221</v>
      </c>
      <c r="C124" s="26" t="s">
        <v>167</v>
      </c>
      <c r="D124" s="27">
        <f t="shared" ref="D124:D187" si="2">SUM(G124,J124,M124,P124,S124)</f>
        <v>29</v>
      </c>
      <c r="E124" s="27">
        <v>423</v>
      </c>
      <c r="F124" s="27">
        <v>895826</v>
      </c>
      <c r="G124" s="27">
        <v>6</v>
      </c>
      <c r="H124" s="27">
        <v>18</v>
      </c>
      <c r="I124" s="27">
        <v>155922</v>
      </c>
      <c r="J124" s="27">
        <v>0</v>
      </c>
      <c r="K124" s="27">
        <v>0</v>
      </c>
      <c r="L124" s="27">
        <v>0</v>
      </c>
      <c r="M124" s="27">
        <v>1</v>
      </c>
      <c r="N124" s="27">
        <v>1</v>
      </c>
      <c r="O124" s="27">
        <v>50000</v>
      </c>
      <c r="P124" s="27">
        <v>19</v>
      </c>
      <c r="Q124" s="27">
        <v>368</v>
      </c>
      <c r="R124" s="27">
        <v>635904</v>
      </c>
      <c r="S124" s="27">
        <v>3</v>
      </c>
      <c r="T124" s="27">
        <v>36</v>
      </c>
      <c r="U124" s="27">
        <v>54000</v>
      </c>
    </row>
    <row r="125" spans="1:21" ht="15.75" customHeight="1" x14ac:dyDescent="0.2">
      <c r="A125" s="72" t="s">
        <v>226</v>
      </c>
      <c r="B125" s="73"/>
      <c r="C125" s="15" t="s">
        <v>176</v>
      </c>
      <c r="D125" s="16">
        <f t="shared" si="2"/>
        <v>478</v>
      </c>
      <c r="E125" s="16">
        <v>4407</v>
      </c>
      <c r="F125" s="16">
        <v>11445118</v>
      </c>
      <c r="G125" s="16">
        <v>172</v>
      </c>
      <c r="H125" s="16">
        <v>516</v>
      </c>
      <c r="I125" s="16">
        <v>4730170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303</v>
      </c>
      <c r="Q125" s="16">
        <v>3868</v>
      </c>
      <c r="R125" s="16">
        <v>6680448</v>
      </c>
      <c r="S125" s="16">
        <v>3</v>
      </c>
      <c r="T125" s="16">
        <v>23</v>
      </c>
      <c r="U125" s="16">
        <v>34500</v>
      </c>
    </row>
    <row r="126" spans="1:21" s="18" customFormat="1" ht="15.75" customHeight="1" x14ac:dyDescent="0.2">
      <c r="A126" s="91" t="s">
        <v>332</v>
      </c>
      <c r="B126" s="17" t="s">
        <v>210</v>
      </c>
      <c r="C126" s="63" t="s">
        <v>125</v>
      </c>
      <c r="D126" s="64">
        <f t="shared" si="2"/>
        <v>64</v>
      </c>
      <c r="E126" s="64">
        <v>457</v>
      </c>
      <c r="F126" s="64">
        <v>1218756</v>
      </c>
      <c r="G126" s="64">
        <v>20</v>
      </c>
      <c r="H126" s="64">
        <v>60</v>
      </c>
      <c r="I126" s="64">
        <v>532740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44</v>
      </c>
      <c r="Q126" s="64">
        <v>397</v>
      </c>
      <c r="R126" s="64">
        <v>686016</v>
      </c>
      <c r="S126" s="64">
        <v>0</v>
      </c>
      <c r="T126" s="64">
        <v>0</v>
      </c>
      <c r="U126" s="64">
        <v>0</v>
      </c>
    </row>
    <row r="127" spans="1:21" s="18" customFormat="1" ht="15.75" customHeight="1" x14ac:dyDescent="0.2">
      <c r="A127" s="92"/>
      <c r="B127" s="19" t="s">
        <v>211</v>
      </c>
      <c r="C127" s="42" t="s">
        <v>163</v>
      </c>
      <c r="D127" s="20">
        <f t="shared" si="2"/>
        <v>64</v>
      </c>
      <c r="E127" s="20">
        <v>457</v>
      </c>
      <c r="F127" s="20">
        <v>1218756</v>
      </c>
      <c r="G127" s="20">
        <v>20</v>
      </c>
      <c r="H127" s="20">
        <v>60</v>
      </c>
      <c r="I127" s="20">
        <v>532740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44</v>
      </c>
      <c r="Q127" s="20">
        <v>397</v>
      </c>
      <c r="R127" s="20">
        <v>686016</v>
      </c>
      <c r="S127" s="20">
        <v>0</v>
      </c>
      <c r="T127" s="20">
        <v>0</v>
      </c>
      <c r="U127" s="20">
        <v>0</v>
      </c>
    </row>
    <row r="128" spans="1:21" s="18" customFormat="1" ht="15.75" customHeight="1" x14ac:dyDescent="0.2">
      <c r="A128" s="92"/>
      <c r="B128" s="21" t="s">
        <v>248</v>
      </c>
      <c r="C128" s="42" t="s">
        <v>164</v>
      </c>
      <c r="D128" s="20">
        <f t="shared" si="2"/>
        <v>64</v>
      </c>
      <c r="E128" s="20">
        <v>457</v>
      </c>
      <c r="F128" s="20">
        <v>1218756</v>
      </c>
      <c r="G128" s="20">
        <v>20</v>
      </c>
      <c r="H128" s="20">
        <v>60</v>
      </c>
      <c r="I128" s="20">
        <v>532740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44</v>
      </c>
      <c r="Q128" s="20">
        <v>397</v>
      </c>
      <c r="R128" s="20">
        <v>686016</v>
      </c>
      <c r="S128" s="20">
        <v>0</v>
      </c>
      <c r="T128" s="20">
        <v>0</v>
      </c>
      <c r="U128" s="20">
        <v>0</v>
      </c>
    </row>
    <row r="129" spans="1:21" s="18" customFormat="1" ht="15.75" customHeight="1" x14ac:dyDescent="0.2">
      <c r="A129" s="92"/>
      <c r="B129" s="21" t="s">
        <v>212</v>
      </c>
      <c r="C129" s="42" t="s">
        <v>165</v>
      </c>
      <c r="D129" s="20">
        <f t="shared" si="2"/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</row>
    <row r="130" spans="1:21" s="18" customFormat="1" ht="15.75" customHeight="1" x14ac:dyDescent="0.2">
      <c r="A130" s="92"/>
      <c r="B130" s="19" t="s">
        <v>333</v>
      </c>
      <c r="C130" s="42" t="s">
        <v>166</v>
      </c>
      <c r="D130" s="20">
        <f t="shared" si="2"/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</row>
    <row r="131" spans="1:21" s="18" customFormat="1" ht="15.75" customHeight="1" x14ac:dyDescent="0.2">
      <c r="A131" s="92"/>
      <c r="B131" s="19" t="s">
        <v>221</v>
      </c>
      <c r="C131" s="42" t="s">
        <v>167</v>
      </c>
      <c r="D131" s="20">
        <f t="shared" si="2"/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</row>
    <row r="132" spans="1:21" s="18" customFormat="1" ht="15.75" customHeight="1" x14ac:dyDescent="0.2">
      <c r="A132" s="76" t="s">
        <v>334</v>
      </c>
      <c r="B132" s="17" t="s">
        <v>210</v>
      </c>
      <c r="C132" s="63" t="s">
        <v>125</v>
      </c>
      <c r="D132" s="64">
        <f t="shared" si="2"/>
        <v>414</v>
      </c>
      <c r="E132" s="64">
        <v>3950</v>
      </c>
      <c r="F132" s="64">
        <v>10226362</v>
      </c>
      <c r="G132" s="64">
        <v>152</v>
      </c>
      <c r="H132" s="64">
        <v>456</v>
      </c>
      <c r="I132" s="64">
        <v>4197430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259</v>
      </c>
      <c r="Q132" s="64">
        <v>3471</v>
      </c>
      <c r="R132" s="64">
        <v>5994432</v>
      </c>
      <c r="S132" s="64">
        <v>3</v>
      </c>
      <c r="T132" s="64">
        <v>23</v>
      </c>
      <c r="U132" s="64">
        <v>34500</v>
      </c>
    </row>
    <row r="133" spans="1:21" s="18" customFormat="1" ht="15.75" customHeight="1" x14ac:dyDescent="0.2">
      <c r="A133" s="76"/>
      <c r="B133" s="22" t="s">
        <v>211</v>
      </c>
      <c r="C133" s="23" t="s">
        <v>163</v>
      </c>
      <c r="D133" s="24">
        <f t="shared" si="2"/>
        <v>394</v>
      </c>
      <c r="E133" s="24">
        <v>3761</v>
      </c>
      <c r="F133" s="24">
        <v>9740561</v>
      </c>
      <c r="G133" s="24">
        <v>145</v>
      </c>
      <c r="H133" s="24">
        <v>435</v>
      </c>
      <c r="I133" s="24">
        <v>4001021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247</v>
      </c>
      <c r="Q133" s="24">
        <v>3307</v>
      </c>
      <c r="R133" s="24">
        <v>5711040</v>
      </c>
      <c r="S133" s="24">
        <v>2</v>
      </c>
      <c r="T133" s="24">
        <v>19</v>
      </c>
      <c r="U133" s="24">
        <v>28500</v>
      </c>
    </row>
    <row r="134" spans="1:21" s="18" customFormat="1" ht="15.75" customHeight="1" x14ac:dyDescent="0.2">
      <c r="A134" s="76"/>
      <c r="B134" s="21" t="s">
        <v>248</v>
      </c>
      <c r="C134" s="23" t="s">
        <v>164</v>
      </c>
      <c r="D134" s="24">
        <f t="shared" si="2"/>
        <v>394</v>
      </c>
      <c r="E134" s="24">
        <v>3761</v>
      </c>
      <c r="F134" s="24">
        <v>9740561</v>
      </c>
      <c r="G134" s="24">
        <v>145</v>
      </c>
      <c r="H134" s="24">
        <v>435</v>
      </c>
      <c r="I134" s="24">
        <v>4001021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247</v>
      </c>
      <c r="Q134" s="24">
        <v>3307</v>
      </c>
      <c r="R134" s="24">
        <v>5711040</v>
      </c>
      <c r="S134" s="24">
        <v>2</v>
      </c>
      <c r="T134" s="24">
        <v>19</v>
      </c>
      <c r="U134" s="24">
        <v>28500</v>
      </c>
    </row>
    <row r="135" spans="1:21" s="18" customFormat="1" ht="15.75" customHeight="1" x14ac:dyDescent="0.2">
      <c r="A135" s="76"/>
      <c r="B135" s="21" t="s">
        <v>212</v>
      </c>
      <c r="C135" s="23" t="s">
        <v>165</v>
      </c>
      <c r="D135" s="24">
        <f t="shared" si="2"/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</row>
    <row r="136" spans="1:21" s="18" customFormat="1" ht="15.75" customHeight="1" x14ac:dyDescent="0.2">
      <c r="A136" s="76"/>
      <c r="B136" s="22" t="s">
        <v>333</v>
      </c>
      <c r="C136" s="23" t="s">
        <v>166</v>
      </c>
      <c r="D136" s="24">
        <f t="shared" si="2"/>
        <v>5</v>
      </c>
      <c r="E136" s="24">
        <v>48</v>
      </c>
      <c r="F136" s="24">
        <v>96563</v>
      </c>
      <c r="G136" s="24">
        <v>1</v>
      </c>
      <c r="H136" s="24">
        <v>3</v>
      </c>
      <c r="I136" s="24">
        <v>19487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4</v>
      </c>
      <c r="Q136" s="24">
        <v>42</v>
      </c>
      <c r="R136" s="24">
        <v>72576</v>
      </c>
      <c r="S136" s="24">
        <v>0</v>
      </c>
      <c r="T136" s="24">
        <v>3</v>
      </c>
      <c r="U136" s="24">
        <v>4500</v>
      </c>
    </row>
    <row r="137" spans="1:21" s="18" customFormat="1" ht="15.75" customHeight="1" x14ac:dyDescent="0.2">
      <c r="A137" s="77"/>
      <c r="B137" s="25" t="s">
        <v>221</v>
      </c>
      <c r="C137" s="26" t="s">
        <v>167</v>
      </c>
      <c r="D137" s="27">
        <f t="shared" si="2"/>
        <v>15</v>
      </c>
      <c r="E137" s="27">
        <v>141</v>
      </c>
      <c r="F137" s="27">
        <v>389238</v>
      </c>
      <c r="G137" s="27">
        <v>6</v>
      </c>
      <c r="H137" s="27">
        <v>18</v>
      </c>
      <c r="I137" s="27">
        <v>176922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8</v>
      </c>
      <c r="Q137" s="27">
        <v>122</v>
      </c>
      <c r="R137" s="27">
        <v>210816</v>
      </c>
      <c r="S137" s="27">
        <v>1</v>
      </c>
      <c r="T137" s="27">
        <v>1</v>
      </c>
      <c r="U137" s="27">
        <v>1500</v>
      </c>
    </row>
    <row r="138" spans="1:21" ht="15.75" customHeight="1" x14ac:dyDescent="0.2">
      <c r="A138" s="72" t="s">
        <v>227</v>
      </c>
      <c r="B138" s="73"/>
      <c r="C138" s="15" t="s">
        <v>177</v>
      </c>
      <c r="D138" s="16">
        <f t="shared" si="2"/>
        <v>541</v>
      </c>
      <c r="E138" s="16">
        <v>4314</v>
      </c>
      <c r="F138" s="16">
        <v>11258575</v>
      </c>
      <c r="G138" s="16">
        <v>174</v>
      </c>
      <c r="H138" s="16">
        <v>522</v>
      </c>
      <c r="I138" s="16">
        <v>4771335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367</v>
      </c>
      <c r="Q138" s="16">
        <v>3792</v>
      </c>
      <c r="R138" s="16">
        <v>6487240</v>
      </c>
      <c r="S138" s="16">
        <v>0</v>
      </c>
      <c r="T138" s="16">
        <v>0</v>
      </c>
      <c r="U138" s="16">
        <v>0</v>
      </c>
    </row>
    <row r="139" spans="1:21" s="18" customFormat="1" ht="15.75" customHeight="1" x14ac:dyDescent="0.2">
      <c r="A139" s="91" t="s">
        <v>332</v>
      </c>
      <c r="B139" s="17" t="s">
        <v>210</v>
      </c>
      <c r="C139" s="63" t="s">
        <v>125</v>
      </c>
      <c r="D139" s="64">
        <f t="shared" si="2"/>
        <v>21</v>
      </c>
      <c r="E139" s="64">
        <v>104</v>
      </c>
      <c r="F139" s="64">
        <v>495651</v>
      </c>
      <c r="G139" s="64">
        <v>13</v>
      </c>
      <c r="H139" s="64">
        <v>39</v>
      </c>
      <c r="I139" s="64">
        <v>383331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8</v>
      </c>
      <c r="Q139" s="64">
        <v>65</v>
      </c>
      <c r="R139" s="64">
        <v>112320</v>
      </c>
      <c r="S139" s="64">
        <v>0</v>
      </c>
      <c r="T139" s="64">
        <v>0</v>
      </c>
      <c r="U139" s="64">
        <v>0</v>
      </c>
    </row>
    <row r="140" spans="1:21" s="18" customFormat="1" ht="15.75" customHeight="1" x14ac:dyDescent="0.2">
      <c r="A140" s="92"/>
      <c r="B140" s="19" t="s">
        <v>211</v>
      </c>
      <c r="C140" s="42" t="s">
        <v>163</v>
      </c>
      <c r="D140" s="20">
        <f t="shared" si="2"/>
        <v>21</v>
      </c>
      <c r="E140" s="20">
        <v>104</v>
      </c>
      <c r="F140" s="20">
        <v>495651</v>
      </c>
      <c r="G140" s="20">
        <v>13</v>
      </c>
      <c r="H140" s="20">
        <v>39</v>
      </c>
      <c r="I140" s="20">
        <v>383331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8</v>
      </c>
      <c r="Q140" s="20">
        <v>65</v>
      </c>
      <c r="R140" s="20">
        <v>112320</v>
      </c>
      <c r="S140" s="20">
        <v>0</v>
      </c>
      <c r="T140" s="20">
        <v>0</v>
      </c>
      <c r="U140" s="20">
        <v>0</v>
      </c>
    </row>
    <row r="141" spans="1:21" s="18" customFormat="1" ht="15.75" customHeight="1" x14ac:dyDescent="0.2">
      <c r="A141" s="92"/>
      <c r="B141" s="21" t="s">
        <v>248</v>
      </c>
      <c r="C141" s="42" t="s">
        <v>164</v>
      </c>
      <c r="D141" s="20">
        <f t="shared" si="2"/>
        <v>21</v>
      </c>
      <c r="E141" s="20">
        <v>104</v>
      </c>
      <c r="F141" s="20">
        <v>495651</v>
      </c>
      <c r="G141" s="20">
        <v>13</v>
      </c>
      <c r="H141" s="20">
        <v>39</v>
      </c>
      <c r="I141" s="20">
        <v>383331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8</v>
      </c>
      <c r="Q141" s="20">
        <v>65</v>
      </c>
      <c r="R141" s="20">
        <v>112320</v>
      </c>
      <c r="S141" s="20">
        <v>0</v>
      </c>
      <c r="T141" s="20">
        <v>0</v>
      </c>
      <c r="U141" s="20">
        <v>0</v>
      </c>
    </row>
    <row r="142" spans="1:21" s="18" customFormat="1" ht="15.75" customHeight="1" x14ac:dyDescent="0.2">
      <c r="A142" s="92"/>
      <c r="B142" s="21" t="s">
        <v>212</v>
      </c>
      <c r="C142" s="42" t="s">
        <v>165</v>
      </c>
      <c r="D142" s="20">
        <f t="shared" si="2"/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</row>
    <row r="143" spans="1:21" s="18" customFormat="1" ht="15.75" customHeight="1" x14ac:dyDescent="0.2">
      <c r="A143" s="92"/>
      <c r="B143" s="19" t="s">
        <v>333</v>
      </c>
      <c r="C143" s="42" t="s">
        <v>166</v>
      </c>
      <c r="D143" s="20">
        <f t="shared" si="2"/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</row>
    <row r="144" spans="1:21" s="18" customFormat="1" ht="15.75" customHeight="1" x14ac:dyDescent="0.2">
      <c r="A144" s="92"/>
      <c r="B144" s="19" t="s">
        <v>221</v>
      </c>
      <c r="C144" s="42" t="s">
        <v>167</v>
      </c>
      <c r="D144" s="20">
        <f t="shared" si="2"/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</row>
    <row r="145" spans="1:21" s="18" customFormat="1" ht="15.75" customHeight="1" x14ac:dyDescent="0.2">
      <c r="A145" s="76" t="s">
        <v>334</v>
      </c>
      <c r="B145" s="17" t="s">
        <v>210</v>
      </c>
      <c r="C145" s="63" t="s">
        <v>125</v>
      </c>
      <c r="D145" s="64">
        <f t="shared" si="2"/>
        <v>520</v>
      </c>
      <c r="E145" s="64">
        <v>4210</v>
      </c>
      <c r="F145" s="64">
        <v>10762924</v>
      </c>
      <c r="G145" s="64">
        <v>161</v>
      </c>
      <c r="H145" s="64">
        <v>483</v>
      </c>
      <c r="I145" s="64">
        <v>4388004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359</v>
      </c>
      <c r="Q145" s="64">
        <v>3727</v>
      </c>
      <c r="R145" s="64">
        <v>6374920</v>
      </c>
      <c r="S145" s="64">
        <v>0</v>
      </c>
      <c r="T145" s="64">
        <v>0</v>
      </c>
      <c r="U145" s="64">
        <v>0</v>
      </c>
    </row>
    <row r="146" spans="1:21" s="18" customFormat="1" ht="15.75" customHeight="1" x14ac:dyDescent="0.2">
      <c r="A146" s="76"/>
      <c r="B146" s="22" t="s">
        <v>211</v>
      </c>
      <c r="C146" s="23" t="s">
        <v>163</v>
      </c>
      <c r="D146" s="24">
        <f t="shared" si="2"/>
        <v>497</v>
      </c>
      <c r="E146" s="24">
        <v>4051</v>
      </c>
      <c r="F146" s="24">
        <v>10269445</v>
      </c>
      <c r="G146" s="24">
        <v>152</v>
      </c>
      <c r="H146" s="24">
        <v>456</v>
      </c>
      <c r="I146" s="24">
        <v>4122621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345</v>
      </c>
      <c r="Q146" s="24">
        <v>3595</v>
      </c>
      <c r="R146" s="24">
        <v>6146824</v>
      </c>
      <c r="S146" s="24">
        <v>0</v>
      </c>
      <c r="T146" s="24">
        <v>0</v>
      </c>
      <c r="U146" s="24">
        <v>0</v>
      </c>
    </row>
    <row r="147" spans="1:21" s="18" customFormat="1" ht="15.75" customHeight="1" x14ac:dyDescent="0.2">
      <c r="A147" s="76"/>
      <c r="B147" s="21" t="s">
        <v>248</v>
      </c>
      <c r="C147" s="23" t="s">
        <v>164</v>
      </c>
      <c r="D147" s="24">
        <f t="shared" si="2"/>
        <v>497</v>
      </c>
      <c r="E147" s="24">
        <v>4051</v>
      </c>
      <c r="F147" s="24">
        <v>10269445</v>
      </c>
      <c r="G147" s="24">
        <v>152</v>
      </c>
      <c r="H147" s="24">
        <v>456</v>
      </c>
      <c r="I147" s="24">
        <v>4122621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345</v>
      </c>
      <c r="Q147" s="24">
        <v>3595</v>
      </c>
      <c r="R147" s="24">
        <v>6146824</v>
      </c>
      <c r="S147" s="24">
        <v>0</v>
      </c>
      <c r="T147" s="24">
        <v>0</v>
      </c>
      <c r="U147" s="24">
        <v>0</v>
      </c>
    </row>
    <row r="148" spans="1:21" s="18" customFormat="1" ht="15.75" customHeight="1" x14ac:dyDescent="0.2">
      <c r="A148" s="76"/>
      <c r="B148" s="21" t="s">
        <v>212</v>
      </c>
      <c r="C148" s="23" t="s">
        <v>165</v>
      </c>
      <c r="D148" s="24">
        <f t="shared" si="2"/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</row>
    <row r="149" spans="1:21" s="18" customFormat="1" ht="15.75" customHeight="1" x14ac:dyDescent="0.2">
      <c r="A149" s="76"/>
      <c r="B149" s="22" t="s">
        <v>333</v>
      </c>
      <c r="C149" s="23" t="s">
        <v>166</v>
      </c>
      <c r="D149" s="24">
        <f t="shared" si="2"/>
        <v>8</v>
      </c>
      <c r="E149" s="24">
        <v>60</v>
      </c>
      <c r="F149" s="24">
        <v>200892</v>
      </c>
      <c r="G149" s="24">
        <v>4</v>
      </c>
      <c r="H149" s="24">
        <v>12</v>
      </c>
      <c r="I149" s="24">
        <v>117948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4</v>
      </c>
      <c r="Q149" s="24">
        <v>48</v>
      </c>
      <c r="R149" s="24">
        <v>82944</v>
      </c>
      <c r="S149" s="24">
        <v>0</v>
      </c>
      <c r="T149" s="24">
        <v>0</v>
      </c>
      <c r="U149" s="24">
        <v>0</v>
      </c>
    </row>
    <row r="150" spans="1:21" s="18" customFormat="1" ht="15.75" customHeight="1" x14ac:dyDescent="0.2">
      <c r="A150" s="77"/>
      <c r="B150" s="25" t="s">
        <v>221</v>
      </c>
      <c r="C150" s="26" t="s">
        <v>167</v>
      </c>
      <c r="D150" s="27">
        <f t="shared" si="2"/>
        <v>15</v>
      </c>
      <c r="E150" s="27">
        <v>99</v>
      </c>
      <c r="F150" s="27">
        <v>292587</v>
      </c>
      <c r="G150" s="27">
        <v>5</v>
      </c>
      <c r="H150" s="27">
        <v>15</v>
      </c>
      <c r="I150" s="27">
        <v>147435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10</v>
      </c>
      <c r="Q150" s="27">
        <v>84</v>
      </c>
      <c r="R150" s="27">
        <v>145152</v>
      </c>
      <c r="S150" s="27">
        <v>0</v>
      </c>
      <c r="T150" s="27">
        <v>0</v>
      </c>
      <c r="U150" s="27">
        <v>0</v>
      </c>
    </row>
    <row r="151" spans="1:21" ht="15.75" customHeight="1" x14ac:dyDescent="0.2">
      <c r="A151" s="72" t="s">
        <v>303</v>
      </c>
      <c r="B151" s="73"/>
      <c r="C151" s="15" t="s">
        <v>194</v>
      </c>
      <c r="D151" s="16">
        <f t="shared" si="2"/>
        <v>1160</v>
      </c>
      <c r="E151" s="16">
        <v>10788</v>
      </c>
      <c r="F151" s="16">
        <v>26313711</v>
      </c>
      <c r="G151" s="16">
        <v>257</v>
      </c>
      <c r="H151" s="16">
        <v>758</v>
      </c>
      <c r="I151" s="16">
        <v>8569320</v>
      </c>
      <c r="J151" s="16">
        <v>13</v>
      </c>
      <c r="K151" s="16">
        <v>13</v>
      </c>
      <c r="L151" s="16">
        <v>343471</v>
      </c>
      <c r="M151" s="16">
        <v>2</v>
      </c>
      <c r="N151" s="16">
        <v>2</v>
      </c>
      <c r="O151" s="16">
        <v>95000</v>
      </c>
      <c r="P151" s="16">
        <v>888</v>
      </c>
      <c r="Q151" s="16">
        <v>10015</v>
      </c>
      <c r="R151" s="16">
        <v>17305920</v>
      </c>
      <c r="S151" s="16">
        <v>0</v>
      </c>
      <c r="T151" s="16">
        <v>0</v>
      </c>
      <c r="U151" s="16">
        <v>0</v>
      </c>
    </row>
    <row r="152" spans="1:21" s="18" customFormat="1" ht="15.75" customHeight="1" x14ac:dyDescent="0.2">
      <c r="A152" s="91" t="s">
        <v>332</v>
      </c>
      <c r="B152" s="17" t="s">
        <v>210</v>
      </c>
      <c r="C152" s="63" t="s">
        <v>125</v>
      </c>
      <c r="D152" s="64">
        <f t="shared" si="2"/>
        <v>476</v>
      </c>
      <c r="E152" s="64">
        <v>5196</v>
      </c>
      <c r="F152" s="64">
        <v>9499957</v>
      </c>
      <c r="G152" s="64">
        <v>14</v>
      </c>
      <c r="H152" s="64">
        <v>42</v>
      </c>
      <c r="I152" s="64">
        <v>412818</v>
      </c>
      <c r="J152" s="64">
        <v>2</v>
      </c>
      <c r="K152" s="64">
        <v>2</v>
      </c>
      <c r="L152" s="64">
        <v>184483</v>
      </c>
      <c r="M152" s="64">
        <v>0</v>
      </c>
      <c r="N152" s="64">
        <v>0</v>
      </c>
      <c r="O152" s="64">
        <v>0</v>
      </c>
      <c r="P152" s="64">
        <v>460</v>
      </c>
      <c r="Q152" s="64">
        <v>5152</v>
      </c>
      <c r="R152" s="64">
        <v>8902656</v>
      </c>
      <c r="S152" s="64">
        <v>0</v>
      </c>
      <c r="T152" s="64">
        <v>0</v>
      </c>
      <c r="U152" s="64">
        <v>0</v>
      </c>
    </row>
    <row r="153" spans="1:21" s="18" customFormat="1" ht="15.75" customHeight="1" x14ac:dyDescent="0.2">
      <c r="A153" s="92"/>
      <c r="B153" s="19" t="s">
        <v>211</v>
      </c>
      <c r="C153" s="42" t="s">
        <v>163</v>
      </c>
      <c r="D153" s="20">
        <f t="shared" si="2"/>
        <v>476</v>
      </c>
      <c r="E153" s="20">
        <v>5196</v>
      </c>
      <c r="F153" s="20">
        <v>9499957</v>
      </c>
      <c r="G153" s="20">
        <v>14</v>
      </c>
      <c r="H153" s="20">
        <v>42</v>
      </c>
      <c r="I153" s="20">
        <v>412818</v>
      </c>
      <c r="J153" s="20">
        <v>2</v>
      </c>
      <c r="K153" s="20">
        <v>2</v>
      </c>
      <c r="L153" s="20">
        <v>184483</v>
      </c>
      <c r="M153" s="20">
        <v>0</v>
      </c>
      <c r="N153" s="20">
        <v>0</v>
      </c>
      <c r="O153" s="20">
        <v>0</v>
      </c>
      <c r="P153" s="20">
        <v>460</v>
      </c>
      <c r="Q153" s="20">
        <v>5152</v>
      </c>
      <c r="R153" s="20">
        <v>8902656</v>
      </c>
      <c r="S153" s="20">
        <v>0</v>
      </c>
      <c r="T153" s="20">
        <v>0</v>
      </c>
      <c r="U153" s="20">
        <v>0</v>
      </c>
    </row>
    <row r="154" spans="1:21" s="18" customFormat="1" ht="15.75" customHeight="1" x14ac:dyDescent="0.2">
      <c r="A154" s="92"/>
      <c r="B154" s="21" t="s">
        <v>248</v>
      </c>
      <c r="C154" s="42" t="s">
        <v>164</v>
      </c>
      <c r="D154" s="20">
        <f t="shared" si="2"/>
        <v>472</v>
      </c>
      <c r="E154" s="20">
        <v>5156</v>
      </c>
      <c r="F154" s="20">
        <v>9430837</v>
      </c>
      <c r="G154" s="20">
        <v>14</v>
      </c>
      <c r="H154" s="20">
        <v>42</v>
      </c>
      <c r="I154" s="20">
        <v>412818</v>
      </c>
      <c r="J154" s="20">
        <v>2</v>
      </c>
      <c r="K154" s="20">
        <v>2</v>
      </c>
      <c r="L154" s="20">
        <v>184483</v>
      </c>
      <c r="M154" s="20">
        <v>0</v>
      </c>
      <c r="N154" s="20">
        <v>0</v>
      </c>
      <c r="O154" s="20">
        <v>0</v>
      </c>
      <c r="P154" s="20">
        <v>456</v>
      </c>
      <c r="Q154" s="20">
        <v>5112</v>
      </c>
      <c r="R154" s="20">
        <v>8833536</v>
      </c>
      <c r="S154" s="20">
        <v>0</v>
      </c>
      <c r="T154" s="20">
        <v>0</v>
      </c>
      <c r="U154" s="20">
        <v>0</v>
      </c>
    </row>
    <row r="155" spans="1:21" s="18" customFormat="1" ht="15.75" customHeight="1" x14ac:dyDescent="0.2">
      <c r="A155" s="92"/>
      <c r="B155" s="21" t="s">
        <v>212</v>
      </c>
      <c r="C155" s="42" t="s">
        <v>165</v>
      </c>
      <c r="D155" s="20">
        <f t="shared" si="2"/>
        <v>4</v>
      </c>
      <c r="E155" s="20">
        <v>40</v>
      </c>
      <c r="F155" s="20">
        <v>69120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4</v>
      </c>
      <c r="Q155" s="20">
        <v>40</v>
      </c>
      <c r="R155" s="20">
        <v>69120</v>
      </c>
      <c r="S155" s="20">
        <v>0</v>
      </c>
      <c r="T155" s="20">
        <v>0</v>
      </c>
      <c r="U155" s="20">
        <v>0</v>
      </c>
    </row>
    <row r="156" spans="1:21" s="18" customFormat="1" ht="15.75" customHeight="1" x14ac:dyDescent="0.2">
      <c r="A156" s="92"/>
      <c r="B156" s="19" t="s">
        <v>333</v>
      </c>
      <c r="C156" s="42" t="s">
        <v>166</v>
      </c>
      <c r="D156" s="20">
        <f t="shared" si="2"/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</row>
    <row r="157" spans="1:21" s="18" customFormat="1" ht="15.75" customHeight="1" x14ac:dyDescent="0.2">
      <c r="A157" s="92"/>
      <c r="B157" s="19" t="s">
        <v>221</v>
      </c>
      <c r="C157" s="42" t="s">
        <v>167</v>
      </c>
      <c r="D157" s="20">
        <f t="shared" si="2"/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</row>
    <row r="158" spans="1:21" s="18" customFormat="1" ht="15.75" customHeight="1" x14ac:dyDescent="0.2">
      <c r="A158" s="76" t="s">
        <v>334</v>
      </c>
      <c r="B158" s="17" t="s">
        <v>210</v>
      </c>
      <c r="C158" s="63" t="s">
        <v>125</v>
      </c>
      <c r="D158" s="64">
        <f t="shared" si="2"/>
        <v>684</v>
      </c>
      <c r="E158" s="64">
        <v>5592</v>
      </c>
      <c r="F158" s="64">
        <v>16813754</v>
      </c>
      <c r="G158" s="64">
        <v>243</v>
      </c>
      <c r="H158" s="64">
        <v>716</v>
      </c>
      <c r="I158" s="64">
        <v>8156502</v>
      </c>
      <c r="J158" s="64">
        <v>11</v>
      </c>
      <c r="K158" s="64">
        <v>11</v>
      </c>
      <c r="L158" s="64">
        <v>158988</v>
      </c>
      <c r="M158" s="64">
        <v>2</v>
      </c>
      <c r="N158" s="64">
        <v>2</v>
      </c>
      <c r="O158" s="64">
        <v>95000</v>
      </c>
      <c r="P158" s="64">
        <v>428</v>
      </c>
      <c r="Q158" s="64">
        <v>4863</v>
      </c>
      <c r="R158" s="64">
        <v>8403264</v>
      </c>
      <c r="S158" s="64">
        <v>0</v>
      </c>
      <c r="T158" s="64">
        <v>0</v>
      </c>
      <c r="U158" s="64">
        <v>0</v>
      </c>
    </row>
    <row r="159" spans="1:21" s="18" customFormat="1" ht="15.75" customHeight="1" x14ac:dyDescent="0.2">
      <c r="A159" s="76"/>
      <c r="B159" s="22" t="s">
        <v>211</v>
      </c>
      <c r="C159" s="23" t="s">
        <v>163</v>
      </c>
      <c r="D159" s="24">
        <f t="shared" si="2"/>
        <v>664</v>
      </c>
      <c r="E159" s="24">
        <v>5532</v>
      </c>
      <c r="F159" s="24">
        <v>16170449</v>
      </c>
      <c r="G159" s="24">
        <v>223</v>
      </c>
      <c r="H159" s="24">
        <v>656</v>
      </c>
      <c r="I159" s="24">
        <v>7513197</v>
      </c>
      <c r="J159" s="24">
        <v>11</v>
      </c>
      <c r="K159" s="24">
        <v>11</v>
      </c>
      <c r="L159" s="24">
        <v>158988</v>
      </c>
      <c r="M159" s="24">
        <v>2</v>
      </c>
      <c r="N159" s="24">
        <v>2</v>
      </c>
      <c r="O159" s="24">
        <v>95000</v>
      </c>
      <c r="P159" s="24">
        <v>428</v>
      </c>
      <c r="Q159" s="24">
        <v>4863</v>
      </c>
      <c r="R159" s="24">
        <v>8403264</v>
      </c>
      <c r="S159" s="24">
        <v>0</v>
      </c>
      <c r="T159" s="24">
        <v>0</v>
      </c>
      <c r="U159" s="24">
        <v>0</v>
      </c>
    </row>
    <row r="160" spans="1:21" s="18" customFormat="1" ht="15.75" customHeight="1" x14ac:dyDescent="0.2">
      <c r="A160" s="76"/>
      <c r="B160" s="21" t="s">
        <v>248</v>
      </c>
      <c r="C160" s="23" t="s">
        <v>164</v>
      </c>
      <c r="D160" s="24">
        <f t="shared" si="2"/>
        <v>661</v>
      </c>
      <c r="E160" s="24">
        <v>5495</v>
      </c>
      <c r="F160" s="24">
        <v>16106513</v>
      </c>
      <c r="G160" s="24">
        <v>223</v>
      </c>
      <c r="H160" s="24">
        <v>656</v>
      </c>
      <c r="I160" s="24">
        <v>7513197</v>
      </c>
      <c r="J160" s="24">
        <v>11</v>
      </c>
      <c r="K160" s="24">
        <v>11</v>
      </c>
      <c r="L160" s="24">
        <v>158988</v>
      </c>
      <c r="M160" s="24">
        <v>2</v>
      </c>
      <c r="N160" s="24">
        <v>2</v>
      </c>
      <c r="O160" s="24">
        <v>95000</v>
      </c>
      <c r="P160" s="24">
        <v>425</v>
      </c>
      <c r="Q160" s="24">
        <v>4826</v>
      </c>
      <c r="R160" s="24">
        <v>8339328</v>
      </c>
      <c r="S160" s="24">
        <v>0</v>
      </c>
      <c r="T160" s="24">
        <v>0</v>
      </c>
      <c r="U160" s="24">
        <v>0</v>
      </c>
    </row>
    <row r="161" spans="1:21" s="18" customFormat="1" ht="15.75" customHeight="1" x14ac:dyDescent="0.2">
      <c r="A161" s="76"/>
      <c r="B161" s="21" t="s">
        <v>212</v>
      </c>
      <c r="C161" s="23" t="s">
        <v>165</v>
      </c>
      <c r="D161" s="24">
        <f t="shared" si="2"/>
        <v>3</v>
      </c>
      <c r="E161" s="24">
        <v>37</v>
      </c>
      <c r="F161" s="24">
        <v>63936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3</v>
      </c>
      <c r="Q161" s="24">
        <v>37</v>
      </c>
      <c r="R161" s="24">
        <v>63936</v>
      </c>
      <c r="S161" s="24">
        <v>0</v>
      </c>
      <c r="T161" s="24">
        <v>0</v>
      </c>
      <c r="U161" s="24">
        <v>0</v>
      </c>
    </row>
    <row r="162" spans="1:21" s="18" customFormat="1" ht="15.75" customHeight="1" x14ac:dyDescent="0.2">
      <c r="A162" s="76"/>
      <c r="B162" s="22" t="s">
        <v>333</v>
      </c>
      <c r="C162" s="23" t="s">
        <v>166</v>
      </c>
      <c r="D162" s="24">
        <f t="shared" si="2"/>
        <v>2</v>
      </c>
      <c r="E162" s="24">
        <v>6</v>
      </c>
      <c r="F162" s="24">
        <v>58974</v>
      </c>
      <c r="G162" s="24">
        <v>2</v>
      </c>
      <c r="H162" s="24">
        <v>6</v>
      </c>
      <c r="I162" s="24">
        <v>58974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</row>
    <row r="163" spans="1:21" s="18" customFormat="1" ht="15.75" customHeight="1" x14ac:dyDescent="0.2">
      <c r="A163" s="77"/>
      <c r="B163" s="25" t="s">
        <v>221</v>
      </c>
      <c r="C163" s="26" t="s">
        <v>167</v>
      </c>
      <c r="D163" s="27">
        <f t="shared" si="2"/>
        <v>18</v>
      </c>
      <c r="E163" s="27">
        <v>54</v>
      </c>
      <c r="F163" s="27">
        <v>584331</v>
      </c>
      <c r="G163" s="27">
        <v>18</v>
      </c>
      <c r="H163" s="27">
        <v>54</v>
      </c>
      <c r="I163" s="27">
        <v>584331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</row>
    <row r="164" spans="1:21" ht="15.75" customHeight="1" x14ac:dyDescent="0.2">
      <c r="A164" s="72" t="s">
        <v>304</v>
      </c>
      <c r="B164" s="73"/>
      <c r="C164" s="15" t="s">
        <v>195</v>
      </c>
      <c r="D164" s="16">
        <f t="shared" si="2"/>
        <v>1468</v>
      </c>
      <c r="E164" s="16">
        <v>8654</v>
      </c>
      <c r="F164" s="16">
        <v>18620677</v>
      </c>
      <c r="G164" s="16">
        <v>337</v>
      </c>
      <c r="H164" s="16">
        <v>593</v>
      </c>
      <c r="I164" s="16">
        <v>5668441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1118</v>
      </c>
      <c r="Q164" s="16">
        <v>7845</v>
      </c>
      <c r="R164" s="16">
        <v>12619236</v>
      </c>
      <c r="S164" s="16">
        <v>13</v>
      </c>
      <c r="T164" s="16">
        <v>216</v>
      </c>
      <c r="U164" s="16">
        <v>333000</v>
      </c>
    </row>
    <row r="165" spans="1:21" s="18" customFormat="1" ht="15.75" customHeight="1" x14ac:dyDescent="0.2">
      <c r="A165" s="91" t="s">
        <v>332</v>
      </c>
      <c r="B165" s="17" t="s">
        <v>210</v>
      </c>
      <c r="C165" s="63" t="s">
        <v>125</v>
      </c>
      <c r="D165" s="64">
        <f t="shared" si="2"/>
        <v>602</v>
      </c>
      <c r="E165" s="64">
        <v>2590</v>
      </c>
      <c r="F165" s="64">
        <v>4368534</v>
      </c>
      <c r="G165" s="64">
        <v>2</v>
      </c>
      <c r="H165" s="64">
        <v>4</v>
      </c>
      <c r="I165" s="64">
        <v>28974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599</v>
      </c>
      <c r="Q165" s="64">
        <v>2574</v>
      </c>
      <c r="R165" s="64">
        <v>4321560</v>
      </c>
      <c r="S165" s="64">
        <v>1</v>
      </c>
      <c r="T165" s="64">
        <v>12</v>
      </c>
      <c r="U165" s="64">
        <v>18000</v>
      </c>
    </row>
    <row r="166" spans="1:21" s="18" customFormat="1" ht="15.75" customHeight="1" x14ac:dyDescent="0.2">
      <c r="A166" s="92"/>
      <c r="B166" s="19" t="s">
        <v>211</v>
      </c>
      <c r="C166" s="42" t="s">
        <v>163</v>
      </c>
      <c r="D166" s="20">
        <f t="shared" si="2"/>
        <v>572</v>
      </c>
      <c r="E166" s="20">
        <v>2463</v>
      </c>
      <c r="F166" s="20">
        <v>4154550</v>
      </c>
      <c r="G166" s="20">
        <v>2</v>
      </c>
      <c r="H166" s="20">
        <v>4</v>
      </c>
      <c r="I166" s="20">
        <v>28974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569</v>
      </c>
      <c r="Q166" s="20">
        <v>2447</v>
      </c>
      <c r="R166" s="20">
        <v>4107576</v>
      </c>
      <c r="S166" s="20">
        <v>1</v>
      </c>
      <c r="T166" s="20">
        <v>12</v>
      </c>
      <c r="U166" s="20">
        <v>18000</v>
      </c>
    </row>
    <row r="167" spans="1:21" s="18" customFormat="1" ht="15.75" customHeight="1" x14ac:dyDescent="0.2">
      <c r="A167" s="92"/>
      <c r="B167" s="21" t="s">
        <v>248</v>
      </c>
      <c r="C167" s="42" t="s">
        <v>164</v>
      </c>
      <c r="D167" s="20">
        <f t="shared" si="2"/>
        <v>548</v>
      </c>
      <c r="E167" s="20">
        <v>2356</v>
      </c>
      <c r="F167" s="20">
        <v>3975126</v>
      </c>
      <c r="G167" s="20">
        <v>2</v>
      </c>
      <c r="H167" s="20">
        <v>4</v>
      </c>
      <c r="I167" s="20">
        <v>28974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545</v>
      </c>
      <c r="Q167" s="20">
        <v>2340</v>
      </c>
      <c r="R167" s="20">
        <v>3928152</v>
      </c>
      <c r="S167" s="20">
        <v>1</v>
      </c>
      <c r="T167" s="20">
        <v>12</v>
      </c>
      <c r="U167" s="20">
        <v>18000</v>
      </c>
    </row>
    <row r="168" spans="1:21" s="18" customFormat="1" ht="15.75" customHeight="1" x14ac:dyDescent="0.2">
      <c r="A168" s="92"/>
      <c r="B168" s="21" t="s">
        <v>212</v>
      </c>
      <c r="C168" s="42" t="s">
        <v>165</v>
      </c>
      <c r="D168" s="20">
        <f t="shared" si="2"/>
        <v>24</v>
      </c>
      <c r="E168" s="20">
        <v>107</v>
      </c>
      <c r="F168" s="20">
        <v>179424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24</v>
      </c>
      <c r="Q168" s="20">
        <v>107</v>
      </c>
      <c r="R168" s="20">
        <v>179424</v>
      </c>
      <c r="S168" s="20">
        <v>0</v>
      </c>
      <c r="T168" s="20">
        <v>0</v>
      </c>
      <c r="U168" s="20">
        <v>0</v>
      </c>
    </row>
    <row r="169" spans="1:21" s="18" customFormat="1" ht="15.75" customHeight="1" x14ac:dyDescent="0.2">
      <c r="A169" s="92"/>
      <c r="B169" s="19" t="s">
        <v>333</v>
      </c>
      <c r="C169" s="42" t="s">
        <v>166</v>
      </c>
      <c r="D169" s="20">
        <f t="shared" si="2"/>
        <v>5</v>
      </c>
      <c r="E169" s="20">
        <v>20</v>
      </c>
      <c r="F169" s="20">
        <v>33648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5</v>
      </c>
      <c r="Q169" s="20">
        <v>20</v>
      </c>
      <c r="R169" s="20">
        <v>33648</v>
      </c>
      <c r="S169" s="20">
        <v>0</v>
      </c>
      <c r="T169" s="20">
        <v>0</v>
      </c>
      <c r="U169" s="20">
        <v>0</v>
      </c>
    </row>
    <row r="170" spans="1:21" s="18" customFormat="1" ht="15.75" customHeight="1" x14ac:dyDescent="0.2">
      <c r="A170" s="92"/>
      <c r="B170" s="19" t="s">
        <v>221</v>
      </c>
      <c r="C170" s="42" t="s">
        <v>167</v>
      </c>
      <c r="D170" s="20">
        <f t="shared" si="2"/>
        <v>25</v>
      </c>
      <c r="E170" s="20">
        <v>107</v>
      </c>
      <c r="F170" s="20">
        <v>180336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25</v>
      </c>
      <c r="Q170" s="20">
        <v>107</v>
      </c>
      <c r="R170" s="20">
        <v>180336</v>
      </c>
      <c r="S170" s="20">
        <v>0</v>
      </c>
      <c r="T170" s="20">
        <v>0</v>
      </c>
      <c r="U170" s="20">
        <v>0</v>
      </c>
    </row>
    <row r="171" spans="1:21" s="18" customFormat="1" ht="15.75" customHeight="1" x14ac:dyDescent="0.2">
      <c r="A171" s="76" t="s">
        <v>334</v>
      </c>
      <c r="B171" s="17" t="s">
        <v>210</v>
      </c>
      <c r="C171" s="63" t="s">
        <v>125</v>
      </c>
      <c r="D171" s="64">
        <f t="shared" si="2"/>
        <v>866</v>
      </c>
      <c r="E171" s="64">
        <v>6064</v>
      </c>
      <c r="F171" s="64">
        <v>14252143</v>
      </c>
      <c r="G171" s="64">
        <v>335</v>
      </c>
      <c r="H171" s="64">
        <v>589</v>
      </c>
      <c r="I171" s="64">
        <v>5639467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519</v>
      </c>
      <c r="Q171" s="64">
        <v>5271</v>
      </c>
      <c r="R171" s="64">
        <v>8297676</v>
      </c>
      <c r="S171" s="64">
        <v>12</v>
      </c>
      <c r="T171" s="64">
        <v>204</v>
      </c>
      <c r="U171" s="64">
        <v>315000</v>
      </c>
    </row>
    <row r="172" spans="1:21" s="18" customFormat="1" ht="15.75" customHeight="1" x14ac:dyDescent="0.2">
      <c r="A172" s="76"/>
      <c r="B172" s="22" t="s">
        <v>211</v>
      </c>
      <c r="C172" s="23" t="s">
        <v>163</v>
      </c>
      <c r="D172" s="24">
        <f t="shared" si="2"/>
        <v>827</v>
      </c>
      <c r="E172" s="24">
        <v>5699</v>
      </c>
      <c r="F172" s="24">
        <v>13524675</v>
      </c>
      <c r="G172" s="24">
        <v>324</v>
      </c>
      <c r="H172" s="24">
        <v>570</v>
      </c>
      <c r="I172" s="24">
        <v>5452887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491</v>
      </c>
      <c r="Q172" s="24">
        <v>4931</v>
      </c>
      <c r="R172" s="24">
        <v>7765788</v>
      </c>
      <c r="S172" s="24">
        <v>12</v>
      </c>
      <c r="T172" s="24">
        <v>198</v>
      </c>
      <c r="U172" s="24">
        <v>306000</v>
      </c>
    </row>
    <row r="173" spans="1:21" s="18" customFormat="1" ht="15.75" customHeight="1" x14ac:dyDescent="0.2">
      <c r="A173" s="76"/>
      <c r="B173" s="21" t="s">
        <v>248</v>
      </c>
      <c r="C173" s="23" t="s">
        <v>164</v>
      </c>
      <c r="D173" s="24">
        <f t="shared" si="2"/>
        <v>811</v>
      </c>
      <c r="E173" s="24">
        <v>5517</v>
      </c>
      <c r="F173" s="24">
        <v>13183796</v>
      </c>
      <c r="G173" s="24">
        <v>320</v>
      </c>
      <c r="H173" s="24">
        <v>563</v>
      </c>
      <c r="I173" s="24">
        <v>5384084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479</v>
      </c>
      <c r="Q173" s="24">
        <v>4756</v>
      </c>
      <c r="R173" s="24">
        <v>7493712</v>
      </c>
      <c r="S173" s="24">
        <v>12</v>
      </c>
      <c r="T173" s="24">
        <v>198</v>
      </c>
      <c r="U173" s="24">
        <v>306000</v>
      </c>
    </row>
    <row r="174" spans="1:21" s="18" customFormat="1" ht="15.75" customHeight="1" x14ac:dyDescent="0.2">
      <c r="A174" s="76"/>
      <c r="B174" s="21" t="s">
        <v>212</v>
      </c>
      <c r="C174" s="23" t="s">
        <v>165</v>
      </c>
      <c r="D174" s="24">
        <f t="shared" si="2"/>
        <v>16</v>
      </c>
      <c r="E174" s="24">
        <v>182</v>
      </c>
      <c r="F174" s="24">
        <v>340879</v>
      </c>
      <c r="G174" s="24">
        <v>4</v>
      </c>
      <c r="H174" s="24">
        <v>7</v>
      </c>
      <c r="I174" s="24">
        <v>68803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12</v>
      </c>
      <c r="Q174" s="24">
        <v>175</v>
      </c>
      <c r="R174" s="24">
        <v>272076</v>
      </c>
      <c r="S174" s="24">
        <v>0</v>
      </c>
      <c r="T174" s="24">
        <v>0</v>
      </c>
      <c r="U174" s="24">
        <v>0</v>
      </c>
    </row>
    <row r="175" spans="1:21" s="18" customFormat="1" ht="15.75" customHeight="1" x14ac:dyDescent="0.2">
      <c r="A175" s="76"/>
      <c r="B175" s="22" t="s">
        <v>333</v>
      </c>
      <c r="C175" s="23" t="s">
        <v>166</v>
      </c>
      <c r="D175" s="24">
        <f t="shared" si="2"/>
        <v>7</v>
      </c>
      <c r="E175" s="24">
        <v>80</v>
      </c>
      <c r="F175" s="24">
        <v>164666</v>
      </c>
      <c r="G175" s="24">
        <v>3</v>
      </c>
      <c r="H175" s="24">
        <v>5</v>
      </c>
      <c r="I175" s="24">
        <v>48974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4</v>
      </c>
      <c r="Q175" s="24">
        <v>69</v>
      </c>
      <c r="R175" s="24">
        <v>106692</v>
      </c>
      <c r="S175" s="24">
        <v>0</v>
      </c>
      <c r="T175" s="24">
        <v>6</v>
      </c>
      <c r="U175" s="24">
        <v>9000</v>
      </c>
    </row>
    <row r="176" spans="1:21" s="18" customFormat="1" ht="15.75" customHeight="1" x14ac:dyDescent="0.2">
      <c r="A176" s="77"/>
      <c r="B176" s="25" t="s">
        <v>221</v>
      </c>
      <c r="C176" s="26" t="s">
        <v>167</v>
      </c>
      <c r="D176" s="27">
        <f t="shared" si="2"/>
        <v>32</v>
      </c>
      <c r="E176" s="27">
        <v>285</v>
      </c>
      <c r="F176" s="27">
        <v>562802</v>
      </c>
      <c r="G176" s="27">
        <v>8</v>
      </c>
      <c r="H176" s="27">
        <v>14</v>
      </c>
      <c r="I176" s="27">
        <v>137606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24</v>
      </c>
      <c r="Q176" s="27">
        <v>271</v>
      </c>
      <c r="R176" s="27">
        <v>425196</v>
      </c>
      <c r="S176" s="27">
        <v>0</v>
      </c>
      <c r="T176" s="27">
        <v>0</v>
      </c>
      <c r="U176" s="27">
        <v>0</v>
      </c>
    </row>
    <row r="177" spans="1:21" ht="15.75" customHeight="1" x14ac:dyDescent="0.2">
      <c r="A177" s="72" t="s">
        <v>228</v>
      </c>
      <c r="B177" s="73"/>
      <c r="C177" s="15" t="s">
        <v>178</v>
      </c>
      <c r="D177" s="16">
        <f t="shared" si="2"/>
        <v>953</v>
      </c>
      <c r="E177" s="16">
        <v>5558</v>
      </c>
      <c r="F177" s="16">
        <v>15492100</v>
      </c>
      <c r="G177" s="16">
        <v>264</v>
      </c>
      <c r="H177" s="16">
        <v>759</v>
      </c>
      <c r="I177" s="16">
        <v>7206524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687</v>
      </c>
      <c r="Q177" s="16">
        <v>4791</v>
      </c>
      <c r="R177" s="16">
        <v>8273576</v>
      </c>
      <c r="S177" s="16">
        <v>2</v>
      </c>
      <c r="T177" s="16">
        <v>8</v>
      </c>
      <c r="U177" s="16">
        <v>12000</v>
      </c>
    </row>
    <row r="178" spans="1:21" s="18" customFormat="1" ht="15.75" customHeight="1" x14ac:dyDescent="0.2">
      <c r="A178" s="91" t="s">
        <v>332</v>
      </c>
      <c r="B178" s="17" t="s">
        <v>210</v>
      </c>
      <c r="C178" s="63" t="s">
        <v>125</v>
      </c>
      <c r="D178" s="64">
        <f t="shared" si="2"/>
        <v>17</v>
      </c>
      <c r="E178" s="64">
        <v>374</v>
      </c>
      <c r="F178" s="64">
        <v>783090</v>
      </c>
      <c r="G178" s="64">
        <v>6</v>
      </c>
      <c r="H178" s="64">
        <v>18</v>
      </c>
      <c r="I178" s="64">
        <v>167922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11</v>
      </c>
      <c r="Q178" s="64">
        <v>356</v>
      </c>
      <c r="R178" s="64">
        <v>615168</v>
      </c>
      <c r="S178" s="64">
        <v>0</v>
      </c>
      <c r="T178" s="64">
        <v>0</v>
      </c>
      <c r="U178" s="64">
        <v>0</v>
      </c>
    </row>
    <row r="179" spans="1:21" s="18" customFormat="1" ht="15.75" customHeight="1" x14ac:dyDescent="0.2">
      <c r="A179" s="92"/>
      <c r="B179" s="19" t="s">
        <v>211</v>
      </c>
      <c r="C179" s="42" t="s">
        <v>163</v>
      </c>
      <c r="D179" s="20">
        <f t="shared" si="2"/>
        <v>17</v>
      </c>
      <c r="E179" s="20">
        <v>374</v>
      </c>
      <c r="F179" s="20">
        <v>783090</v>
      </c>
      <c r="G179" s="20">
        <v>6</v>
      </c>
      <c r="H179" s="20">
        <v>18</v>
      </c>
      <c r="I179" s="20">
        <v>167922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11</v>
      </c>
      <c r="Q179" s="20">
        <v>356</v>
      </c>
      <c r="R179" s="20">
        <v>615168</v>
      </c>
      <c r="S179" s="20">
        <v>0</v>
      </c>
      <c r="T179" s="20">
        <v>0</v>
      </c>
      <c r="U179" s="20">
        <v>0</v>
      </c>
    </row>
    <row r="180" spans="1:21" s="18" customFormat="1" ht="15.75" customHeight="1" x14ac:dyDescent="0.2">
      <c r="A180" s="92"/>
      <c r="B180" s="21" t="s">
        <v>248</v>
      </c>
      <c r="C180" s="42" t="s">
        <v>164</v>
      </c>
      <c r="D180" s="20">
        <f t="shared" si="2"/>
        <v>17</v>
      </c>
      <c r="E180" s="20">
        <v>338</v>
      </c>
      <c r="F180" s="20">
        <v>720882</v>
      </c>
      <c r="G180" s="20">
        <v>6</v>
      </c>
      <c r="H180" s="20">
        <v>18</v>
      </c>
      <c r="I180" s="20">
        <v>167922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11</v>
      </c>
      <c r="Q180" s="20">
        <v>320</v>
      </c>
      <c r="R180" s="20">
        <v>552960</v>
      </c>
      <c r="S180" s="20">
        <v>0</v>
      </c>
      <c r="T180" s="20">
        <v>0</v>
      </c>
      <c r="U180" s="20">
        <v>0</v>
      </c>
    </row>
    <row r="181" spans="1:21" s="18" customFormat="1" ht="15.75" customHeight="1" x14ac:dyDescent="0.2">
      <c r="A181" s="92"/>
      <c r="B181" s="21" t="s">
        <v>212</v>
      </c>
      <c r="C181" s="42" t="s">
        <v>165</v>
      </c>
      <c r="D181" s="20">
        <f t="shared" si="2"/>
        <v>0</v>
      </c>
      <c r="E181" s="20">
        <v>36</v>
      </c>
      <c r="F181" s="20">
        <v>62208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36</v>
      </c>
      <c r="R181" s="20">
        <v>62208</v>
      </c>
      <c r="S181" s="20">
        <v>0</v>
      </c>
      <c r="T181" s="20">
        <v>0</v>
      </c>
      <c r="U181" s="20">
        <v>0</v>
      </c>
    </row>
    <row r="182" spans="1:21" s="18" customFormat="1" ht="15.75" customHeight="1" x14ac:dyDescent="0.2">
      <c r="A182" s="92"/>
      <c r="B182" s="19" t="s">
        <v>333</v>
      </c>
      <c r="C182" s="42" t="s">
        <v>166</v>
      </c>
      <c r="D182" s="20">
        <f t="shared" si="2"/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</row>
    <row r="183" spans="1:21" s="18" customFormat="1" ht="15.75" customHeight="1" x14ac:dyDescent="0.2">
      <c r="A183" s="92"/>
      <c r="B183" s="19" t="s">
        <v>221</v>
      </c>
      <c r="C183" s="42" t="s">
        <v>167</v>
      </c>
      <c r="D183" s="20">
        <f t="shared" si="2"/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</row>
    <row r="184" spans="1:21" s="18" customFormat="1" ht="15.75" customHeight="1" x14ac:dyDescent="0.2">
      <c r="A184" s="76" t="s">
        <v>334</v>
      </c>
      <c r="B184" s="17" t="s">
        <v>210</v>
      </c>
      <c r="C184" s="63" t="s">
        <v>125</v>
      </c>
      <c r="D184" s="64">
        <f t="shared" si="2"/>
        <v>936</v>
      </c>
      <c r="E184" s="64">
        <v>5184</v>
      </c>
      <c r="F184" s="64">
        <v>14709010</v>
      </c>
      <c r="G184" s="64">
        <v>258</v>
      </c>
      <c r="H184" s="64">
        <v>741</v>
      </c>
      <c r="I184" s="64">
        <v>7038602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676</v>
      </c>
      <c r="Q184" s="64">
        <v>4435</v>
      </c>
      <c r="R184" s="64">
        <v>7658408</v>
      </c>
      <c r="S184" s="64">
        <v>2</v>
      </c>
      <c r="T184" s="64">
        <v>8</v>
      </c>
      <c r="U184" s="64">
        <v>12000</v>
      </c>
    </row>
    <row r="185" spans="1:21" s="18" customFormat="1" ht="15.75" customHeight="1" x14ac:dyDescent="0.2">
      <c r="A185" s="76"/>
      <c r="B185" s="22" t="s">
        <v>211</v>
      </c>
      <c r="C185" s="23" t="s">
        <v>163</v>
      </c>
      <c r="D185" s="24">
        <f t="shared" si="2"/>
        <v>904</v>
      </c>
      <c r="E185" s="24">
        <v>5087</v>
      </c>
      <c r="F185" s="24">
        <v>14048114</v>
      </c>
      <c r="G185" s="24">
        <v>233</v>
      </c>
      <c r="H185" s="24">
        <v>674</v>
      </c>
      <c r="I185" s="24">
        <v>6429546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669</v>
      </c>
      <c r="Q185" s="24">
        <v>4405</v>
      </c>
      <c r="R185" s="24">
        <v>7606568</v>
      </c>
      <c r="S185" s="24">
        <v>2</v>
      </c>
      <c r="T185" s="24">
        <v>8</v>
      </c>
      <c r="U185" s="24">
        <v>12000</v>
      </c>
    </row>
    <row r="186" spans="1:21" s="18" customFormat="1" ht="15.75" customHeight="1" x14ac:dyDescent="0.2">
      <c r="A186" s="76"/>
      <c r="B186" s="21" t="s">
        <v>248</v>
      </c>
      <c r="C186" s="23" t="s">
        <v>164</v>
      </c>
      <c r="D186" s="24">
        <f t="shared" si="2"/>
        <v>867</v>
      </c>
      <c r="E186" s="24">
        <v>4918</v>
      </c>
      <c r="F186" s="24">
        <v>13209113</v>
      </c>
      <c r="G186" s="24">
        <v>210</v>
      </c>
      <c r="H186" s="24">
        <v>605</v>
      </c>
      <c r="I186" s="24">
        <v>5763345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655</v>
      </c>
      <c r="Q186" s="24">
        <v>4305</v>
      </c>
      <c r="R186" s="24">
        <v>7433768</v>
      </c>
      <c r="S186" s="24">
        <v>2</v>
      </c>
      <c r="T186" s="24">
        <v>8</v>
      </c>
      <c r="U186" s="24">
        <v>12000</v>
      </c>
    </row>
    <row r="187" spans="1:21" s="18" customFormat="1" ht="15.75" customHeight="1" x14ac:dyDescent="0.2">
      <c r="A187" s="76"/>
      <c r="B187" s="21" t="s">
        <v>212</v>
      </c>
      <c r="C187" s="23" t="s">
        <v>165</v>
      </c>
      <c r="D187" s="24">
        <f t="shared" si="2"/>
        <v>37</v>
      </c>
      <c r="E187" s="24">
        <v>169</v>
      </c>
      <c r="F187" s="24">
        <v>839001</v>
      </c>
      <c r="G187" s="24">
        <v>23</v>
      </c>
      <c r="H187" s="24">
        <v>69</v>
      </c>
      <c r="I187" s="24">
        <v>666201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14</v>
      </c>
      <c r="Q187" s="24">
        <v>100</v>
      </c>
      <c r="R187" s="24">
        <v>172800</v>
      </c>
      <c r="S187" s="24">
        <v>0</v>
      </c>
      <c r="T187" s="24">
        <v>0</v>
      </c>
      <c r="U187" s="24">
        <v>0</v>
      </c>
    </row>
    <row r="188" spans="1:21" s="18" customFormat="1" ht="15.75" customHeight="1" x14ac:dyDescent="0.2">
      <c r="A188" s="76"/>
      <c r="B188" s="22" t="s">
        <v>333</v>
      </c>
      <c r="C188" s="23" t="s">
        <v>166</v>
      </c>
      <c r="D188" s="24">
        <f t="shared" ref="D188:D251" si="3">SUM(G188,J188,M188,P188,S188)</f>
        <v>3</v>
      </c>
      <c r="E188" s="24">
        <v>8</v>
      </c>
      <c r="F188" s="24">
        <v>42430</v>
      </c>
      <c r="G188" s="24">
        <v>2</v>
      </c>
      <c r="H188" s="24">
        <v>6</v>
      </c>
      <c r="I188" s="24">
        <v>38974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1</v>
      </c>
      <c r="Q188" s="24">
        <v>2</v>
      </c>
      <c r="R188" s="24">
        <v>3456</v>
      </c>
      <c r="S188" s="24">
        <v>0</v>
      </c>
      <c r="T188" s="24">
        <v>0</v>
      </c>
      <c r="U188" s="24">
        <v>0</v>
      </c>
    </row>
    <row r="189" spans="1:21" s="18" customFormat="1" ht="15.75" customHeight="1" x14ac:dyDescent="0.2">
      <c r="A189" s="77"/>
      <c r="B189" s="25" t="s">
        <v>221</v>
      </c>
      <c r="C189" s="26" t="s">
        <v>167</v>
      </c>
      <c r="D189" s="27">
        <f t="shared" si="3"/>
        <v>29</v>
      </c>
      <c r="E189" s="27">
        <v>89</v>
      </c>
      <c r="F189" s="27">
        <v>618466</v>
      </c>
      <c r="G189" s="27">
        <v>23</v>
      </c>
      <c r="H189" s="27">
        <v>61</v>
      </c>
      <c r="I189" s="27">
        <v>570082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6</v>
      </c>
      <c r="Q189" s="27">
        <v>28</v>
      </c>
      <c r="R189" s="27">
        <v>48384</v>
      </c>
      <c r="S189" s="27">
        <v>0</v>
      </c>
      <c r="T189" s="27">
        <v>0</v>
      </c>
      <c r="U189" s="27">
        <v>0</v>
      </c>
    </row>
    <row r="190" spans="1:21" ht="15.75" customHeight="1" x14ac:dyDescent="0.2">
      <c r="A190" s="72" t="s">
        <v>229</v>
      </c>
      <c r="B190" s="73"/>
      <c r="C190" s="15" t="s">
        <v>179</v>
      </c>
      <c r="D190" s="16">
        <f t="shared" si="3"/>
        <v>112</v>
      </c>
      <c r="E190" s="16">
        <v>399</v>
      </c>
      <c r="F190" s="16">
        <v>1903276</v>
      </c>
      <c r="G190" s="16">
        <v>71</v>
      </c>
      <c r="H190" s="16">
        <v>140</v>
      </c>
      <c r="I190" s="16">
        <v>1376060</v>
      </c>
      <c r="J190" s="16">
        <v>1</v>
      </c>
      <c r="K190" s="16">
        <v>1</v>
      </c>
      <c r="L190" s="16">
        <v>33804</v>
      </c>
      <c r="M190" s="16">
        <v>1</v>
      </c>
      <c r="N190" s="16">
        <v>1</v>
      </c>
      <c r="O190" s="16">
        <v>50000</v>
      </c>
      <c r="P190" s="16">
        <v>38</v>
      </c>
      <c r="Q190" s="16">
        <v>254</v>
      </c>
      <c r="R190" s="16">
        <v>438912</v>
      </c>
      <c r="S190" s="16">
        <v>1</v>
      </c>
      <c r="T190" s="16">
        <v>3</v>
      </c>
      <c r="U190" s="16">
        <v>4500</v>
      </c>
    </row>
    <row r="191" spans="1:21" s="18" customFormat="1" ht="15.75" customHeight="1" x14ac:dyDescent="0.2">
      <c r="A191" s="91" t="s">
        <v>332</v>
      </c>
      <c r="B191" s="17" t="s">
        <v>210</v>
      </c>
      <c r="C191" s="63" t="s">
        <v>125</v>
      </c>
      <c r="D191" s="64">
        <f t="shared" si="3"/>
        <v>5</v>
      </c>
      <c r="E191" s="64">
        <v>12</v>
      </c>
      <c r="F191" s="64">
        <v>61241</v>
      </c>
      <c r="G191" s="64">
        <v>3</v>
      </c>
      <c r="H191" s="64">
        <v>5</v>
      </c>
      <c r="I191" s="64">
        <v>49145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2</v>
      </c>
      <c r="Q191" s="64">
        <v>7</v>
      </c>
      <c r="R191" s="64">
        <v>12096</v>
      </c>
      <c r="S191" s="64">
        <v>0</v>
      </c>
      <c r="T191" s="64">
        <v>0</v>
      </c>
      <c r="U191" s="64">
        <v>0</v>
      </c>
    </row>
    <row r="192" spans="1:21" s="18" customFormat="1" ht="15.75" customHeight="1" x14ac:dyDescent="0.2">
      <c r="A192" s="92"/>
      <c r="B192" s="19" t="s">
        <v>211</v>
      </c>
      <c r="C192" s="42" t="s">
        <v>163</v>
      </c>
      <c r="D192" s="20">
        <f t="shared" si="3"/>
        <v>5</v>
      </c>
      <c r="E192" s="20">
        <v>12</v>
      </c>
      <c r="F192" s="20">
        <v>61241</v>
      </c>
      <c r="G192" s="20">
        <v>3</v>
      </c>
      <c r="H192" s="20">
        <v>5</v>
      </c>
      <c r="I192" s="20">
        <v>49145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2</v>
      </c>
      <c r="Q192" s="20">
        <v>7</v>
      </c>
      <c r="R192" s="20">
        <v>12096</v>
      </c>
      <c r="S192" s="20">
        <v>0</v>
      </c>
      <c r="T192" s="20">
        <v>0</v>
      </c>
      <c r="U192" s="20">
        <v>0</v>
      </c>
    </row>
    <row r="193" spans="1:21" s="18" customFormat="1" ht="15.75" customHeight="1" x14ac:dyDescent="0.2">
      <c r="A193" s="92"/>
      <c r="B193" s="21" t="s">
        <v>248</v>
      </c>
      <c r="C193" s="42" t="s">
        <v>164</v>
      </c>
      <c r="D193" s="20">
        <f t="shared" si="3"/>
        <v>3</v>
      </c>
      <c r="E193" s="20">
        <v>5</v>
      </c>
      <c r="F193" s="20">
        <v>41044</v>
      </c>
      <c r="G193" s="20">
        <v>2</v>
      </c>
      <c r="H193" s="20">
        <v>4</v>
      </c>
      <c r="I193" s="20">
        <v>39316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1</v>
      </c>
      <c r="Q193" s="20">
        <v>1</v>
      </c>
      <c r="R193" s="20">
        <v>1728</v>
      </c>
      <c r="S193" s="20">
        <v>0</v>
      </c>
      <c r="T193" s="20">
        <v>0</v>
      </c>
      <c r="U193" s="20">
        <v>0</v>
      </c>
    </row>
    <row r="194" spans="1:21" s="18" customFormat="1" ht="15.75" customHeight="1" x14ac:dyDescent="0.2">
      <c r="A194" s="92"/>
      <c r="B194" s="21" t="s">
        <v>212</v>
      </c>
      <c r="C194" s="42" t="s">
        <v>165</v>
      </c>
      <c r="D194" s="20">
        <f t="shared" si="3"/>
        <v>2</v>
      </c>
      <c r="E194" s="20">
        <v>7</v>
      </c>
      <c r="F194" s="20">
        <v>20197</v>
      </c>
      <c r="G194" s="20">
        <v>1</v>
      </c>
      <c r="H194" s="20">
        <v>1</v>
      </c>
      <c r="I194" s="20">
        <v>9829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1</v>
      </c>
      <c r="Q194" s="20">
        <v>6</v>
      </c>
      <c r="R194" s="20">
        <v>10368</v>
      </c>
      <c r="S194" s="20">
        <v>0</v>
      </c>
      <c r="T194" s="20">
        <v>0</v>
      </c>
      <c r="U194" s="20">
        <v>0</v>
      </c>
    </row>
    <row r="195" spans="1:21" s="18" customFormat="1" ht="15.75" customHeight="1" x14ac:dyDescent="0.2">
      <c r="A195" s="92"/>
      <c r="B195" s="19" t="s">
        <v>333</v>
      </c>
      <c r="C195" s="42" t="s">
        <v>166</v>
      </c>
      <c r="D195" s="20">
        <f t="shared" si="3"/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</row>
    <row r="196" spans="1:21" s="18" customFormat="1" ht="15.75" customHeight="1" x14ac:dyDescent="0.2">
      <c r="A196" s="92"/>
      <c r="B196" s="19" t="s">
        <v>221</v>
      </c>
      <c r="C196" s="42" t="s">
        <v>167</v>
      </c>
      <c r="D196" s="20">
        <f t="shared" si="3"/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</row>
    <row r="197" spans="1:21" s="18" customFormat="1" ht="15.75" customHeight="1" x14ac:dyDescent="0.2">
      <c r="A197" s="76" t="s">
        <v>334</v>
      </c>
      <c r="B197" s="17" t="s">
        <v>210</v>
      </c>
      <c r="C197" s="63" t="s">
        <v>125</v>
      </c>
      <c r="D197" s="64">
        <f t="shared" si="3"/>
        <v>107</v>
      </c>
      <c r="E197" s="64">
        <v>387</v>
      </c>
      <c r="F197" s="64">
        <v>1842035</v>
      </c>
      <c r="G197" s="64">
        <v>68</v>
      </c>
      <c r="H197" s="64">
        <v>135</v>
      </c>
      <c r="I197" s="64">
        <v>1326915</v>
      </c>
      <c r="J197" s="64">
        <v>1</v>
      </c>
      <c r="K197" s="64">
        <v>1</v>
      </c>
      <c r="L197" s="64">
        <v>33804</v>
      </c>
      <c r="M197" s="64">
        <v>1</v>
      </c>
      <c r="N197" s="64">
        <v>1</v>
      </c>
      <c r="O197" s="64">
        <v>50000</v>
      </c>
      <c r="P197" s="64">
        <v>36</v>
      </c>
      <c r="Q197" s="64">
        <v>247</v>
      </c>
      <c r="R197" s="64">
        <v>426816</v>
      </c>
      <c r="S197" s="64">
        <v>1</v>
      </c>
      <c r="T197" s="64">
        <v>3</v>
      </c>
      <c r="U197" s="64">
        <v>4500</v>
      </c>
    </row>
    <row r="198" spans="1:21" s="18" customFormat="1" ht="15.75" customHeight="1" x14ac:dyDescent="0.2">
      <c r="A198" s="76"/>
      <c r="B198" s="22" t="s">
        <v>211</v>
      </c>
      <c r="C198" s="23" t="s">
        <v>163</v>
      </c>
      <c r="D198" s="24">
        <f t="shared" si="3"/>
        <v>96</v>
      </c>
      <c r="E198" s="24">
        <v>352</v>
      </c>
      <c r="F198" s="24">
        <v>1644522</v>
      </c>
      <c r="G198" s="24">
        <v>62</v>
      </c>
      <c r="H198" s="24">
        <v>118</v>
      </c>
      <c r="I198" s="24">
        <v>1159822</v>
      </c>
      <c r="J198" s="24">
        <v>1</v>
      </c>
      <c r="K198" s="24">
        <v>1</v>
      </c>
      <c r="L198" s="24">
        <v>33804</v>
      </c>
      <c r="M198" s="24">
        <v>1</v>
      </c>
      <c r="N198" s="24">
        <v>1</v>
      </c>
      <c r="O198" s="24">
        <v>50000</v>
      </c>
      <c r="P198" s="24">
        <v>32</v>
      </c>
      <c r="Q198" s="24">
        <v>232</v>
      </c>
      <c r="R198" s="24">
        <v>400896</v>
      </c>
      <c r="S198" s="24">
        <v>0</v>
      </c>
      <c r="T198" s="24">
        <v>0</v>
      </c>
      <c r="U198" s="24">
        <v>0</v>
      </c>
    </row>
    <row r="199" spans="1:21" s="18" customFormat="1" ht="15.75" customHeight="1" x14ac:dyDescent="0.2">
      <c r="A199" s="76"/>
      <c r="B199" s="21" t="s">
        <v>248</v>
      </c>
      <c r="C199" s="23" t="s">
        <v>164</v>
      </c>
      <c r="D199" s="24">
        <f t="shared" si="3"/>
        <v>49</v>
      </c>
      <c r="E199" s="24">
        <v>168</v>
      </c>
      <c r="F199" s="24">
        <v>800333</v>
      </c>
      <c r="G199" s="24">
        <v>30</v>
      </c>
      <c r="H199" s="24">
        <v>57</v>
      </c>
      <c r="I199" s="24">
        <v>560253</v>
      </c>
      <c r="J199" s="24">
        <v>0</v>
      </c>
      <c r="K199" s="24">
        <v>0</v>
      </c>
      <c r="L199" s="24">
        <v>0</v>
      </c>
      <c r="M199" s="24">
        <v>1</v>
      </c>
      <c r="N199" s="24">
        <v>1</v>
      </c>
      <c r="O199" s="24">
        <v>50000</v>
      </c>
      <c r="P199" s="24">
        <v>18</v>
      </c>
      <c r="Q199" s="24">
        <v>110</v>
      </c>
      <c r="R199" s="24">
        <v>190080</v>
      </c>
      <c r="S199" s="24">
        <v>0</v>
      </c>
      <c r="T199" s="24">
        <v>0</v>
      </c>
      <c r="U199" s="24">
        <v>0</v>
      </c>
    </row>
    <row r="200" spans="1:21" s="18" customFormat="1" ht="15.75" customHeight="1" x14ac:dyDescent="0.2">
      <c r="A200" s="76"/>
      <c r="B200" s="21" t="s">
        <v>212</v>
      </c>
      <c r="C200" s="23" t="s">
        <v>165</v>
      </c>
      <c r="D200" s="24">
        <f t="shared" si="3"/>
        <v>47</v>
      </c>
      <c r="E200" s="24">
        <v>184</v>
      </c>
      <c r="F200" s="24">
        <v>844189</v>
      </c>
      <c r="G200" s="24">
        <v>32</v>
      </c>
      <c r="H200" s="24">
        <v>61</v>
      </c>
      <c r="I200" s="24">
        <v>599569</v>
      </c>
      <c r="J200" s="24">
        <v>1</v>
      </c>
      <c r="K200" s="24">
        <v>1</v>
      </c>
      <c r="L200" s="24">
        <v>33804</v>
      </c>
      <c r="M200" s="24">
        <v>0</v>
      </c>
      <c r="N200" s="24">
        <v>0</v>
      </c>
      <c r="O200" s="24">
        <v>0</v>
      </c>
      <c r="P200" s="24">
        <v>14</v>
      </c>
      <c r="Q200" s="24">
        <v>122</v>
      </c>
      <c r="R200" s="24">
        <v>210816</v>
      </c>
      <c r="S200" s="24">
        <v>0</v>
      </c>
      <c r="T200" s="24">
        <v>0</v>
      </c>
      <c r="U200" s="24">
        <v>0</v>
      </c>
    </row>
    <row r="201" spans="1:21" s="18" customFormat="1" ht="15.75" customHeight="1" x14ac:dyDescent="0.2">
      <c r="A201" s="76"/>
      <c r="B201" s="22" t="s">
        <v>333</v>
      </c>
      <c r="C201" s="23" t="s">
        <v>166</v>
      </c>
      <c r="D201" s="24">
        <f t="shared" si="3"/>
        <v>3</v>
      </c>
      <c r="E201" s="24">
        <v>8</v>
      </c>
      <c r="F201" s="24">
        <v>29342</v>
      </c>
      <c r="G201" s="24">
        <v>1</v>
      </c>
      <c r="H201" s="24">
        <v>2</v>
      </c>
      <c r="I201" s="24">
        <v>19658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1</v>
      </c>
      <c r="Q201" s="24">
        <v>3</v>
      </c>
      <c r="R201" s="24">
        <v>5184</v>
      </c>
      <c r="S201" s="24">
        <v>1</v>
      </c>
      <c r="T201" s="24">
        <v>3</v>
      </c>
      <c r="U201" s="24">
        <v>4500</v>
      </c>
    </row>
    <row r="202" spans="1:21" s="18" customFormat="1" ht="15.75" customHeight="1" x14ac:dyDescent="0.2">
      <c r="A202" s="77"/>
      <c r="B202" s="25" t="s">
        <v>221</v>
      </c>
      <c r="C202" s="26" t="s">
        <v>167</v>
      </c>
      <c r="D202" s="27">
        <f t="shared" si="3"/>
        <v>8</v>
      </c>
      <c r="E202" s="27">
        <v>27</v>
      </c>
      <c r="F202" s="27">
        <v>168171</v>
      </c>
      <c r="G202" s="27">
        <v>5</v>
      </c>
      <c r="H202" s="27">
        <v>15</v>
      </c>
      <c r="I202" s="27">
        <v>147435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3</v>
      </c>
      <c r="Q202" s="27">
        <v>12</v>
      </c>
      <c r="R202" s="27">
        <v>20736</v>
      </c>
      <c r="S202" s="27">
        <v>0</v>
      </c>
      <c r="T202" s="27">
        <v>0</v>
      </c>
      <c r="U202" s="27">
        <v>0</v>
      </c>
    </row>
    <row r="203" spans="1:21" ht="15.75" customHeight="1" x14ac:dyDescent="0.2">
      <c r="A203" s="72" t="s">
        <v>230</v>
      </c>
      <c r="B203" s="73"/>
      <c r="C203" s="15" t="s">
        <v>180</v>
      </c>
      <c r="D203" s="16">
        <f t="shared" si="3"/>
        <v>150</v>
      </c>
      <c r="E203" s="16">
        <v>960</v>
      </c>
      <c r="F203" s="16">
        <v>5028335</v>
      </c>
      <c r="G203" s="16">
        <v>128</v>
      </c>
      <c r="H203" s="16">
        <v>377</v>
      </c>
      <c r="I203" s="16">
        <v>3604851</v>
      </c>
      <c r="J203" s="16">
        <v>0</v>
      </c>
      <c r="K203" s="16">
        <v>0</v>
      </c>
      <c r="L203" s="16">
        <v>0</v>
      </c>
      <c r="M203" s="16">
        <v>12</v>
      </c>
      <c r="N203" s="16">
        <v>12</v>
      </c>
      <c r="O203" s="16">
        <v>440900</v>
      </c>
      <c r="P203" s="16">
        <v>10</v>
      </c>
      <c r="Q203" s="16">
        <v>553</v>
      </c>
      <c r="R203" s="16">
        <v>955584</v>
      </c>
      <c r="S203" s="16">
        <v>0</v>
      </c>
      <c r="T203" s="16">
        <v>18</v>
      </c>
      <c r="U203" s="16">
        <v>27000</v>
      </c>
    </row>
    <row r="204" spans="1:21" s="18" customFormat="1" ht="15.75" customHeight="1" x14ac:dyDescent="0.2">
      <c r="A204" s="91" t="s">
        <v>332</v>
      </c>
      <c r="B204" s="17" t="s">
        <v>210</v>
      </c>
      <c r="C204" s="63" t="s">
        <v>125</v>
      </c>
      <c r="D204" s="64">
        <f t="shared" si="3"/>
        <v>7</v>
      </c>
      <c r="E204" s="64">
        <v>307</v>
      </c>
      <c r="F204" s="64">
        <v>603405</v>
      </c>
      <c r="G204" s="64">
        <v>3</v>
      </c>
      <c r="H204" s="64">
        <v>9</v>
      </c>
      <c r="I204" s="64">
        <v>88461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4</v>
      </c>
      <c r="Q204" s="64">
        <v>298</v>
      </c>
      <c r="R204" s="64">
        <v>514944</v>
      </c>
      <c r="S204" s="64">
        <v>0</v>
      </c>
      <c r="T204" s="64">
        <v>0</v>
      </c>
      <c r="U204" s="64">
        <v>0</v>
      </c>
    </row>
    <row r="205" spans="1:21" s="18" customFormat="1" ht="15.75" customHeight="1" x14ac:dyDescent="0.2">
      <c r="A205" s="92"/>
      <c r="B205" s="19" t="s">
        <v>211</v>
      </c>
      <c r="C205" s="42" t="s">
        <v>163</v>
      </c>
      <c r="D205" s="20">
        <f t="shared" si="3"/>
        <v>7</v>
      </c>
      <c r="E205" s="20">
        <v>232</v>
      </c>
      <c r="F205" s="20">
        <v>473805</v>
      </c>
      <c r="G205" s="20">
        <v>3</v>
      </c>
      <c r="H205" s="20">
        <v>9</v>
      </c>
      <c r="I205" s="20">
        <v>88461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4</v>
      </c>
      <c r="Q205" s="20">
        <v>223</v>
      </c>
      <c r="R205" s="20">
        <v>385344</v>
      </c>
      <c r="S205" s="20">
        <v>0</v>
      </c>
      <c r="T205" s="20">
        <v>0</v>
      </c>
      <c r="U205" s="20">
        <v>0</v>
      </c>
    </row>
    <row r="206" spans="1:21" s="18" customFormat="1" ht="15.75" customHeight="1" x14ac:dyDescent="0.2">
      <c r="A206" s="92"/>
      <c r="B206" s="21" t="s">
        <v>248</v>
      </c>
      <c r="C206" s="42" t="s">
        <v>164</v>
      </c>
      <c r="D206" s="20">
        <f t="shared" si="3"/>
        <v>2</v>
      </c>
      <c r="E206" s="20">
        <v>67</v>
      </c>
      <c r="F206" s="20">
        <v>140079</v>
      </c>
      <c r="G206" s="20">
        <v>1</v>
      </c>
      <c r="H206" s="20">
        <v>3</v>
      </c>
      <c r="I206" s="20">
        <v>29487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1</v>
      </c>
      <c r="Q206" s="20">
        <v>64</v>
      </c>
      <c r="R206" s="20">
        <v>110592</v>
      </c>
      <c r="S206" s="20">
        <v>0</v>
      </c>
      <c r="T206" s="20">
        <v>0</v>
      </c>
      <c r="U206" s="20">
        <v>0</v>
      </c>
    </row>
    <row r="207" spans="1:21" s="18" customFormat="1" ht="15.75" customHeight="1" x14ac:dyDescent="0.2">
      <c r="A207" s="92"/>
      <c r="B207" s="21" t="s">
        <v>212</v>
      </c>
      <c r="C207" s="42" t="s">
        <v>165</v>
      </c>
      <c r="D207" s="20">
        <f t="shared" si="3"/>
        <v>5</v>
      </c>
      <c r="E207" s="20">
        <v>165</v>
      </c>
      <c r="F207" s="20">
        <v>333726</v>
      </c>
      <c r="G207" s="20">
        <v>2</v>
      </c>
      <c r="H207" s="20">
        <v>6</v>
      </c>
      <c r="I207" s="20">
        <v>58974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3</v>
      </c>
      <c r="Q207" s="20">
        <v>159</v>
      </c>
      <c r="R207" s="20">
        <v>274752</v>
      </c>
      <c r="S207" s="20">
        <v>0</v>
      </c>
      <c r="T207" s="20">
        <v>0</v>
      </c>
      <c r="U207" s="20">
        <v>0</v>
      </c>
    </row>
    <row r="208" spans="1:21" s="18" customFormat="1" ht="15.75" customHeight="1" x14ac:dyDescent="0.2">
      <c r="A208" s="92"/>
      <c r="B208" s="19" t="s">
        <v>333</v>
      </c>
      <c r="C208" s="42" t="s">
        <v>166</v>
      </c>
      <c r="D208" s="20">
        <f t="shared" si="3"/>
        <v>0</v>
      </c>
      <c r="E208" s="20">
        <v>75</v>
      </c>
      <c r="F208" s="20">
        <v>129600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75</v>
      </c>
      <c r="R208" s="20">
        <v>129600</v>
      </c>
      <c r="S208" s="20">
        <v>0</v>
      </c>
      <c r="T208" s="20">
        <v>0</v>
      </c>
      <c r="U208" s="20">
        <v>0</v>
      </c>
    </row>
    <row r="209" spans="1:21" s="18" customFormat="1" ht="15.75" customHeight="1" x14ac:dyDescent="0.2">
      <c r="A209" s="92"/>
      <c r="B209" s="19" t="s">
        <v>221</v>
      </c>
      <c r="C209" s="42" t="s">
        <v>167</v>
      </c>
      <c r="D209" s="20">
        <f t="shared" si="3"/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</row>
    <row r="210" spans="1:21" s="18" customFormat="1" ht="15.75" customHeight="1" x14ac:dyDescent="0.2">
      <c r="A210" s="76" t="s">
        <v>334</v>
      </c>
      <c r="B210" s="17" t="s">
        <v>210</v>
      </c>
      <c r="C210" s="63" t="s">
        <v>125</v>
      </c>
      <c r="D210" s="64">
        <f t="shared" si="3"/>
        <v>143</v>
      </c>
      <c r="E210" s="64">
        <v>653</v>
      </c>
      <c r="F210" s="64">
        <v>4424930</v>
      </c>
      <c r="G210" s="64">
        <v>125</v>
      </c>
      <c r="H210" s="64">
        <v>368</v>
      </c>
      <c r="I210" s="64">
        <v>3516390</v>
      </c>
      <c r="J210" s="64">
        <v>0</v>
      </c>
      <c r="K210" s="64">
        <v>0</v>
      </c>
      <c r="L210" s="64">
        <v>0</v>
      </c>
      <c r="M210" s="64">
        <v>12</v>
      </c>
      <c r="N210" s="64">
        <v>12</v>
      </c>
      <c r="O210" s="64">
        <v>440900</v>
      </c>
      <c r="P210" s="64">
        <v>6</v>
      </c>
      <c r="Q210" s="64">
        <v>255</v>
      </c>
      <c r="R210" s="64">
        <v>440640</v>
      </c>
      <c r="S210" s="64">
        <v>0</v>
      </c>
      <c r="T210" s="64">
        <v>18</v>
      </c>
      <c r="U210" s="64">
        <v>27000</v>
      </c>
    </row>
    <row r="211" spans="1:21" s="18" customFormat="1" ht="15.75" customHeight="1" x14ac:dyDescent="0.2">
      <c r="A211" s="76"/>
      <c r="B211" s="22" t="s">
        <v>211</v>
      </c>
      <c r="C211" s="23" t="s">
        <v>163</v>
      </c>
      <c r="D211" s="24">
        <f t="shared" si="3"/>
        <v>138</v>
      </c>
      <c r="E211" s="24">
        <v>626</v>
      </c>
      <c r="F211" s="24">
        <v>4256759</v>
      </c>
      <c r="G211" s="24">
        <v>120</v>
      </c>
      <c r="H211" s="24">
        <v>353</v>
      </c>
      <c r="I211" s="24">
        <v>3368955</v>
      </c>
      <c r="J211" s="24">
        <v>0</v>
      </c>
      <c r="K211" s="24">
        <v>0</v>
      </c>
      <c r="L211" s="24">
        <v>0</v>
      </c>
      <c r="M211" s="24">
        <v>12</v>
      </c>
      <c r="N211" s="24">
        <v>12</v>
      </c>
      <c r="O211" s="24">
        <v>440900</v>
      </c>
      <c r="P211" s="24">
        <v>6</v>
      </c>
      <c r="Q211" s="24">
        <v>243</v>
      </c>
      <c r="R211" s="24">
        <v>419904</v>
      </c>
      <c r="S211" s="24">
        <v>0</v>
      </c>
      <c r="T211" s="24">
        <v>18</v>
      </c>
      <c r="U211" s="24">
        <v>27000</v>
      </c>
    </row>
    <row r="212" spans="1:21" s="18" customFormat="1" ht="15.75" customHeight="1" x14ac:dyDescent="0.2">
      <c r="A212" s="76"/>
      <c r="B212" s="21" t="s">
        <v>248</v>
      </c>
      <c r="C212" s="23" t="s">
        <v>164</v>
      </c>
      <c r="D212" s="24">
        <f t="shared" si="3"/>
        <v>60</v>
      </c>
      <c r="E212" s="24">
        <v>276</v>
      </c>
      <c r="F212" s="24">
        <v>1946234</v>
      </c>
      <c r="G212" s="24">
        <v>50</v>
      </c>
      <c r="H212" s="24">
        <v>147</v>
      </c>
      <c r="I212" s="24">
        <v>1380350</v>
      </c>
      <c r="J212" s="24">
        <v>0</v>
      </c>
      <c r="K212" s="24">
        <v>0</v>
      </c>
      <c r="L212" s="24">
        <v>0</v>
      </c>
      <c r="M212" s="24">
        <v>8</v>
      </c>
      <c r="N212" s="24">
        <v>8</v>
      </c>
      <c r="O212" s="24">
        <v>360900</v>
      </c>
      <c r="P212" s="24">
        <v>2</v>
      </c>
      <c r="Q212" s="24">
        <v>103</v>
      </c>
      <c r="R212" s="24">
        <v>177984</v>
      </c>
      <c r="S212" s="24">
        <v>0</v>
      </c>
      <c r="T212" s="24">
        <v>18</v>
      </c>
      <c r="U212" s="24">
        <v>27000</v>
      </c>
    </row>
    <row r="213" spans="1:21" s="18" customFormat="1" ht="15.75" customHeight="1" x14ac:dyDescent="0.2">
      <c r="A213" s="76"/>
      <c r="B213" s="21" t="s">
        <v>212</v>
      </c>
      <c r="C213" s="23" t="s">
        <v>165</v>
      </c>
      <c r="D213" s="24">
        <f t="shared" si="3"/>
        <v>78</v>
      </c>
      <c r="E213" s="24">
        <v>350</v>
      </c>
      <c r="F213" s="24">
        <v>2310525</v>
      </c>
      <c r="G213" s="24">
        <v>70</v>
      </c>
      <c r="H213" s="24">
        <v>206</v>
      </c>
      <c r="I213" s="24">
        <v>1988605</v>
      </c>
      <c r="J213" s="24">
        <v>0</v>
      </c>
      <c r="K213" s="24">
        <v>0</v>
      </c>
      <c r="L213" s="24">
        <v>0</v>
      </c>
      <c r="M213" s="24">
        <v>4</v>
      </c>
      <c r="N213" s="24">
        <v>4</v>
      </c>
      <c r="O213" s="24">
        <v>80000</v>
      </c>
      <c r="P213" s="24">
        <v>4</v>
      </c>
      <c r="Q213" s="24">
        <v>140</v>
      </c>
      <c r="R213" s="24">
        <v>241920</v>
      </c>
      <c r="S213" s="24">
        <v>0</v>
      </c>
      <c r="T213" s="24">
        <v>0</v>
      </c>
      <c r="U213" s="24">
        <v>0</v>
      </c>
    </row>
    <row r="214" spans="1:21" s="18" customFormat="1" ht="15.75" customHeight="1" x14ac:dyDescent="0.2">
      <c r="A214" s="76"/>
      <c r="B214" s="22" t="s">
        <v>333</v>
      </c>
      <c r="C214" s="23" t="s">
        <v>166</v>
      </c>
      <c r="D214" s="24">
        <f t="shared" si="3"/>
        <v>2</v>
      </c>
      <c r="E214" s="24">
        <v>6</v>
      </c>
      <c r="F214" s="24">
        <v>58974</v>
      </c>
      <c r="G214" s="24">
        <v>2</v>
      </c>
      <c r="H214" s="24">
        <v>6</v>
      </c>
      <c r="I214" s="24">
        <v>58974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</row>
    <row r="215" spans="1:21" s="18" customFormat="1" ht="15.75" customHeight="1" x14ac:dyDescent="0.2">
      <c r="A215" s="77"/>
      <c r="B215" s="25" t="s">
        <v>221</v>
      </c>
      <c r="C215" s="26" t="s">
        <v>167</v>
      </c>
      <c r="D215" s="27">
        <f t="shared" si="3"/>
        <v>3</v>
      </c>
      <c r="E215" s="27">
        <v>21</v>
      </c>
      <c r="F215" s="27">
        <v>109197</v>
      </c>
      <c r="G215" s="27">
        <v>3</v>
      </c>
      <c r="H215" s="27">
        <v>9</v>
      </c>
      <c r="I215" s="27">
        <v>88461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12</v>
      </c>
      <c r="R215" s="27">
        <v>20736</v>
      </c>
      <c r="S215" s="27">
        <v>0</v>
      </c>
      <c r="T215" s="27">
        <v>0</v>
      </c>
      <c r="U215" s="27">
        <v>0</v>
      </c>
    </row>
    <row r="216" spans="1:21" ht="15.75" customHeight="1" x14ac:dyDescent="0.2">
      <c r="A216" s="72" t="s">
        <v>231</v>
      </c>
      <c r="B216" s="73"/>
      <c r="C216" s="15" t="s">
        <v>181</v>
      </c>
      <c r="D216" s="16">
        <f t="shared" si="3"/>
        <v>52</v>
      </c>
      <c r="E216" s="16">
        <v>243</v>
      </c>
      <c r="F216" s="16">
        <v>1154738</v>
      </c>
      <c r="G216" s="16">
        <v>33</v>
      </c>
      <c r="H216" s="16">
        <v>99</v>
      </c>
      <c r="I216" s="16">
        <v>924570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9</v>
      </c>
      <c r="Q216" s="16">
        <v>107</v>
      </c>
      <c r="R216" s="16">
        <v>170168</v>
      </c>
      <c r="S216" s="16">
        <v>10</v>
      </c>
      <c r="T216" s="16">
        <v>37</v>
      </c>
      <c r="U216" s="16">
        <v>60000</v>
      </c>
    </row>
    <row r="217" spans="1:21" s="18" customFormat="1" ht="15.75" customHeight="1" x14ac:dyDescent="0.2">
      <c r="A217" s="91" t="s">
        <v>332</v>
      </c>
      <c r="B217" s="17" t="s">
        <v>210</v>
      </c>
      <c r="C217" s="63" t="s">
        <v>125</v>
      </c>
      <c r="D217" s="64">
        <f t="shared" si="3"/>
        <v>2</v>
      </c>
      <c r="E217" s="64">
        <v>9</v>
      </c>
      <c r="F217" s="64">
        <v>39171</v>
      </c>
      <c r="G217" s="64">
        <v>1</v>
      </c>
      <c r="H217" s="64">
        <v>3</v>
      </c>
      <c r="I217" s="64">
        <v>29487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3</v>
      </c>
      <c r="R217" s="64">
        <v>5184</v>
      </c>
      <c r="S217" s="64">
        <v>1</v>
      </c>
      <c r="T217" s="64">
        <v>3</v>
      </c>
      <c r="U217" s="64">
        <v>4500</v>
      </c>
    </row>
    <row r="218" spans="1:21" s="18" customFormat="1" ht="15.75" customHeight="1" x14ac:dyDescent="0.2">
      <c r="A218" s="92"/>
      <c r="B218" s="19" t="s">
        <v>211</v>
      </c>
      <c r="C218" s="42" t="s">
        <v>163</v>
      </c>
      <c r="D218" s="20">
        <f t="shared" si="3"/>
        <v>2</v>
      </c>
      <c r="E218" s="20">
        <v>9</v>
      </c>
      <c r="F218" s="20">
        <v>39171</v>
      </c>
      <c r="G218" s="20">
        <v>1</v>
      </c>
      <c r="H218" s="20">
        <v>3</v>
      </c>
      <c r="I218" s="20">
        <v>29487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3</v>
      </c>
      <c r="R218" s="20">
        <v>5184</v>
      </c>
      <c r="S218" s="20">
        <v>1</v>
      </c>
      <c r="T218" s="20">
        <v>3</v>
      </c>
      <c r="U218" s="20">
        <v>4500</v>
      </c>
    </row>
    <row r="219" spans="1:21" s="18" customFormat="1" ht="15.75" customHeight="1" x14ac:dyDescent="0.2">
      <c r="A219" s="92"/>
      <c r="B219" s="21" t="s">
        <v>248</v>
      </c>
      <c r="C219" s="42" t="s">
        <v>164</v>
      </c>
      <c r="D219" s="20">
        <f t="shared" si="3"/>
        <v>2</v>
      </c>
      <c r="E219" s="20">
        <v>9</v>
      </c>
      <c r="F219" s="20">
        <v>39171</v>
      </c>
      <c r="G219" s="20">
        <v>1</v>
      </c>
      <c r="H219" s="20">
        <v>3</v>
      </c>
      <c r="I219" s="20">
        <v>29487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3</v>
      </c>
      <c r="R219" s="20">
        <v>5184</v>
      </c>
      <c r="S219" s="20">
        <v>1</v>
      </c>
      <c r="T219" s="20">
        <v>3</v>
      </c>
      <c r="U219" s="20">
        <v>4500</v>
      </c>
    </row>
    <row r="220" spans="1:21" s="18" customFormat="1" ht="15.75" customHeight="1" x14ac:dyDescent="0.2">
      <c r="A220" s="92"/>
      <c r="B220" s="21" t="s">
        <v>212</v>
      </c>
      <c r="C220" s="42" t="s">
        <v>165</v>
      </c>
      <c r="D220" s="20">
        <f t="shared" si="3"/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</row>
    <row r="221" spans="1:21" s="18" customFormat="1" ht="15.75" customHeight="1" x14ac:dyDescent="0.2">
      <c r="A221" s="92"/>
      <c r="B221" s="19" t="s">
        <v>333</v>
      </c>
      <c r="C221" s="42" t="s">
        <v>166</v>
      </c>
      <c r="D221" s="20">
        <f t="shared" si="3"/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</row>
    <row r="222" spans="1:21" s="18" customFormat="1" ht="15.75" customHeight="1" x14ac:dyDescent="0.2">
      <c r="A222" s="92"/>
      <c r="B222" s="19" t="s">
        <v>221</v>
      </c>
      <c r="C222" s="42" t="s">
        <v>167</v>
      </c>
      <c r="D222" s="20">
        <f t="shared" si="3"/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</row>
    <row r="223" spans="1:21" s="18" customFormat="1" ht="15.75" customHeight="1" x14ac:dyDescent="0.2">
      <c r="A223" s="76" t="s">
        <v>334</v>
      </c>
      <c r="B223" s="17" t="s">
        <v>210</v>
      </c>
      <c r="C223" s="63" t="s">
        <v>125</v>
      </c>
      <c r="D223" s="64">
        <f t="shared" si="3"/>
        <v>50</v>
      </c>
      <c r="E223" s="64">
        <v>234</v>
      </c>
      <c r="F223" s="64">
        <v>1115567</v>
      </c>
      <c r="G223" s="64">
        <v>32</v>
      </c>
      <c r="H223" s="64">
        <v>96</v>
      </c>
      <c r="I223" s="64">
        <v>895083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9</v>
      </c>
      <c r="Q223" s="64">
        <v>104</v>
      </c>
      <c r="R223" s="64">
        <v>164984</v>
      </c>
      <c r="S223" s="64">
        <v>9</v>
      </c>
      <c r="T223" s="64">
        <v>34</v>
      </c>
      <c r="U223" s="64">
        <v>55500</v>
      </c>
    </row>
    <row r="224" spans="1:21" s="18" customFormat="1" ht="15.75" customHeight="1" x14ac:dyDescent="0.2">
      <c r="A224" s="76"/>
      <c r="B224" s="22" t="s">
        <v>211</v>
      </c>
      <c r="C224" s="23" t="s">
        <v>163</v>
      </c>
      <c r="D224" s="24">
        <f t="shared" si="3"/>
        <v>39</v>
      </c>
      <c r="E224" s="24">
        <v>169</v>
      </c>
      <c r="F224" s="24">
        <v>854766</v>
      </c>
      <c r="G224" s="24">
        <v>25</v>
      </c>
      <c r="H224" s="24">
        <v>75</v>
      </c>
      <c r="I224" s="24">
        <v>696174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5</v>
      </c>
      <c r="Q224" s="24">
        <v>65</v>
      </c>
      <c r="R224" s="24">
        <v>110592</v>
      </c>
      <c r="S224" s="24">
        <v>9</v>
      </c>
      <c r="T224" s="24">
        <v>29</v>
      </c>
      <c r="U224" s="24">
        <v>48000</v>
      </c>
    </row>
    <row r="225" spans="1:21" s="18" customFormat="1" ht="15.75" customHeight="1" x14ac:dyDescent="0.2">
      <c r="A225" s="76"/>
      <c r="B225" s="21" t="s">
        <v>248</v>
      </c>
      <c r="C225" s="23" t="s">
        <v>164</v>
      </c>
      <c r="D225" s="24">
        <f t="shared" si="3"/>
        <v>39</v>
      </c>
      <c r="E225" s="24">
        <v>169</v>
      </c>
      <c r="F225" s="24">
        <v>854766</v>
      </c>
      <c r="G225" s="24">
        <v>25</v>
      </c>
      <c r="H225" s="24">
        <v>75</v>
      </c>
      <c r="I225" s="24">
        <v>696174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5</v>
      </c>
      <c r="Q225" s="24">
        <v>65</v>
      </c>
      <c r="R225" s="24">
        <v>110592</v>
      </c>
      <c r="S225" s="24">
        <v>9</v>
      </c>
      <c r="T225" s="24">
        <v>29</v>
      </c>
      <c r="U225" s="24">
        <v>48000</v>
      </c>
    </row>
    <row r="226" spans="1:21" s="18" customFormat="1" ht="15.75" customHeight="1" x14ac:dyDescent="0.2">
      <c r="A226" s="76"/>
      <c r="B226" s="21" t="s">
        <v>212</v>
      </c>
      <c r="C226" s="23" t="s">
        <v>165</v>
      </c>
      <c r="D226" s="24">
        <f t="shared" si="3"/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</row>
    <row r="227" spans="1:21" s="18" customFormat="1" ht="15.75" customHeight="1" x14ac:dyDescent="0.2">
      <c r="A227" s="76"/>
      <c r="B227" s="22" t="s">
        <v>333</v>
      </c>
      <c r="C227" s="23" t="s">
        <v>166</v>
      </c>
      <c r="D227" s="24">
        <f t="shared" si="3"/>
        <v>3</v>
      </c>
      <c r="E227" s="24">
        <v>20</v>
      </c>
      <c r="F227" s="24">
        <v>45863</v>
      </c>
      <c r="G227" s="24">
        <v>1</v>
      </c>
      <c r="H227" s="24">
        <v>3</v>
      </c>
      <c r="I227" s="24">
        <v>29487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2</v>
      </c>
      <c r="Q227" s="24">
        <v>17</v>
      </c>
      <c r="R227" s="24">
        <v>16376</v>
      </c>
      <c r="S227" s="24">
        <v>0</v>
      </c>
      <c r="T227" s="24">
        <v>0</v>
      </c>
      <c r="U227" s="24">
        <v>0</v>
      </c>
    </row>
    <row r="228" spans="1:21" s="18" customFormat="1" ht="15.75" customHeight="1" x14ac:dyDescent="0.2">
      <c r="A228" s="77"/>
      <c r="B228" s="25" t="s">
        <v>221</v>
      </c>
      <c r="C228" s="26" t="s">
        <v>167</v>
      </c>
      <c r="D228" s="27">
        <f t="shared" si="3"/>
        <v>8</v>
      </c>
      <c r="E228" s="27">
        <v>45</v>
      </c>
      <c r="F228" s="27">
        <v>214938</v>
      </c>
      <c r="G228" s="27">
        <v>6</v>
      </c>
      <c r="H228" s="27">
        <v>18</v>
      </c>
      <c r="I228" s="27">
        <v>169422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2</v>
      </c>
      <c r="Q228" s="27">
        <v>22</v>
      </c>
      <c r="R228" s="27">
        <v>38016</v>
      </c>
      <c r="S228" s="27">
        <v>0</v>
      </c>
      <c r="T228" s="27">
        <v>5</v>
      </c>
      <c r="U228" s="27">
        <v>7500</v>
      </c>
    </row>
    <row r="229" spans="1:21" ht="15.75" customHeight="1" x14ac:dyDescent="0.2">
      <c r="A229" s="72" t="s">
        <v>252</v>
      </c>
      <c r="B229" s="73"/>
      <c r="C229" s="15" t="s">
        <v>182</v>
      </c>
      <c r="D229" s="16">
        <f t="shared" si="3"/>
        <v>350</v>
      </c>
      <c r="E229" s="16">
        <v>1085</v>
      </c>
      <c r="F229" s="16">
        <v>3742744</v>
      </c>
      <c r="G229" s="16">
        <v>116</v>
      </c>
      <c r="H229" s="16">
        <v>242</v>
      </c>
      <c r="I229" s="16">
        <v>2322960</v>
      </c>
      <c r="J229" s="16">
        <v>0</v>
      </c>
      <c r="K229" s="16">
        <v>0</v>
      </c>
      <c r="L229" s="16">
        <v>0</v>
      </c>
      <c r="M229" s="16">
        <v>2</v>
      </c>
      <c r="N229" s="16">
        <v>2</v>
      </c>
      <c r="O229" s="16">
        <v>100000</v>
      </c>
      <c r="P229" s="16">
        <v>226</v>
      </c>
      <c r="Q229" s="16">
        <v>815</v>
      </c>
      <c r="R229" s="16">
        <v>1278384</v>
      </c>
      <c r="S229" s="16">
        <v>6</v>
      </c>
      <c r="T229" s="16">
        <v>26</v>
      </c>
      <c r="U229" s="16">
        <v>41400</v>
      </c>
    </row>
    <row r="230" spans="1:21" s="18" customFormat="1" ht="15.75" customHeight="1" x14ac:dyDescent="0.2">
      <c r="A230" s="91" t="s">
        <v>332</v>
      </c>
      <c r="B230" s="17" t="s">
        <v>210</v>
      </c>
      <c r="C230" s="63" t="s">
        <v>125</v>
      </c>
      <c r="D230" s="64">
        <f t="shared" si="3"/>
        <v>3</v>
      </c>
      <c r="E230" s="64">
        <v>7</v>
      </c>
      <c r="F230" s="64">
        <v>68803</v>
      </c>
      <c r="G230" s="64">
        <v>3</v>
      </c>
      <c r="H230" s="64">
        <v>7</v>
      </c>
      <c r="I230" s="64">
        <v>68803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0</v>
      </c>
      <c r="R230" s="64">
        <v>0</v>
      </c>
      <c r="S230" s="64">
        <v>0</v>
      </c>
      <c r="T230" s="64">
        <v>0</v>
      </c>
      <c r="U230" s="64">
        <v>0</v>
      </c>
    </row>
    <row r="231" spans="1:21" s="18" customFormat="1" ht="15.75" customHeight="1" x14ac:dyDescent="0.2">
      <c r="A231" s="92"/>
      <c r="B231" s="19" t="s">
        <v>211</v>
      </c>
      <c r="C231" s="42" t="s">
        <v>163</v>
      </c>
      <c r="D231" s="20">
        <f t="shared" si="3"/>
        <v>3</v>
      </c>
      <c r="E231" s="20">
        <v>7</v>
      </c>
      <c r="F231" s="20">
        <v>68803</v>
      </c>
      <c r="G231" s="20">
        <v>3</v>
      </c>
      <c r="H231" s="20">
        <v>7</v>
      </c>
      <c r="I231" s="20">
        <v>68803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0</v>
      </c>
      <c r="R231" s="20">
        <v>0</v>
      </c>
      <c r="S231" s="20">
        <v>0</v>
      </c>
      <c r="T231" s="20">
        <v>0</v>
      </c>
      <c r="U231" s="20">
        <v>0</v>
      </c>
    </row>
    <row r="232" spans="1:21" s="18" customFormat="1" ht="15.75" customHeight="1" x14ac:dyDescent="0.2">
      <c r="A232" s="92"/>
      <c r="B232" s="21" t="s">
        <v>248</v>
      </c>
      <c r="C232" s="42" t="s">
        <v>164</v>
      </c>
      <c r="D232" s="20">
        <f t="shared" si="3"/>
        <v>3</v>
      </c>
      <c r="E232" s="20">
        <v>7</v>
      </c>
      <c r="F232" s="20">
        <v>68803</v>
      </c>
      <c r="G232" s="20">
        <v>3</v>
      </c>
      <c r="H232" s="20">
        <v>7</v>
      </c>
      <c r="I232" s="20">
        <v>68803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0</v>
      </c>
      <c r="R232" s="20">
        <v>0</v>
      </c>
      <c r="S232" s="20">
        <v>0</v>
      </c>
      <c r="T232" s="20">
        <v>0</v>
      </c>
      <c r="U232" s="20">
        <v>0</v>
      </c>
    </row>
    <row r="233" spans="1:21" s="18" customFormat="1" ht="15.75" customHeight="1" x14ac:dyDescent="0.2">
      <c r="A233" s="92"/>
      <c r="B233" s="21" t="s">
        <v>212</v>
      </c>
      <c r="C233" s="42" t="s">
        <v>165</v>
      </c>
      <c r="D233" s="20">
        <f t="shared" si="3"/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</row>
    <row r="234" spans="1:21" s="18" customFormat="1" ht="15.75" customHeight="1" x14ac:dyDescent="0.2">
      <c r="A234" s="92"/>
      <c r="B234" s="19" t="s">
        <v>333</v>
      </c>
      <c r="C234" s="42" t="s">
        <v>166</v>
      </c>
      <c r="D234" s="20">
        <f t="shared" si="3"/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</row>
    <row r="235" spans="1:21" s="18" customFormat="1" ht="15.75" customHeight="1" x14ac:dyDescent="0.2">
      <c r="A235" s="92"/>
      <c r="B235" s="19" t="s">
        <v>221</v>
      </c>
      <c r="C235" s="42" t="s">
        <v>167</v>
      </c>
      <c r="D235" s="20">
        <f t="shared" si="3"/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</row>
    <row r="236" spans="1:21" s="18" customFormat="1" ht="15.75" customHeight="1" x14ac:dyDescent="0.2">
      <c r="A236" s="76" t="s">
        <v>334</v>
      </c>
      <c r="B236" s="17" t="s">
        <v>210</v>
      </c>
      <c r="C236" s="63" t="s">
        <v>125</v>
      </c>
      <c r="D236" s="64">
        <f t="shared" si="3"/>
        <v>347</v>
      </c>
      <c r="E236" s="64">
        <v>1078</v>
      </c>
      <c r="F236" s="64">
        <v>3673941</v>
      </c>
      <c r="G236" s="64">
        <v>113</v>
      </c>
      <c r="H236" s="64">
        <v>235</v>
      </c>
      <c r="I236" s="64">
        <v>2254157</v>
      </c>
      <c r="J236" s="64">
        <v>0</v>
      </c>
      <c r="K236" s="64">
        <v>0</v>
      </c>
      <c r="L236" s="64">
        <v>0</v>
      </c>
      <c r="M236" s="64">
        <v>2</v>
      </c>
      <c r="N236" s="64">
        <v>2</v>
      </c>
      <c r="O236" s="64">
        <v>100000</v>
      </c>
      <c r="P236" s="64">
        <v>226</v>
      </c>
      <c r="Q236" s="64">
        <v>815</v>
      </c>
      <c r="R236" s="64">
        <v>1278384</v>
      </c>
      <c r="S236" s="64">
        <v>6</v>
      </c>
      <c r="T236" s="64">
        <v>26</v>
      </c>
      <c r="U236" s="64">
        <v>41400</v>
      </c>
    </row>
    <row r="237" spans="1:21" s="18" customFormat="1" ht="15.75" customHeight="1" x14ac:dyDescent="0.2">
      <c r="A237" s="76"/>
      <c r="B237" s="22" t="s">
        <v>211</v>
      </c>
      <c r="C237" s="23" t="s">
        <v>163</v>
      </c>
      <c r="D237" s="24">
        <f t="shared" si="3"/>
        <v>323</v>
      </c>
      <c r="E237" s="24">
        <v>1011</v>
      </c>
      <c r="F237" s="24">
        <v>3437752</v>
      </c>
      <c r="G237" s="24">
        <v>108</v>
      </c>
      <c r="H237" s="24">
        <v>226</v>
      </c>
      <c r="I237" s="24">
        <v>2165696</v>
      </c>
      <c r="J237" s="24">
        <v>0</v>
      </c>
      <c r="K237" s="24">
        <v>0</v>
      </c>
      <c r="L237" s="24">
        <v>0</v>
      </c>
      <c r="M237" s="24">
        <v>1</v>
      </c>
      <c r="N237" s="24">
        <v>1</v>
      </c>
      <c r="O237" s="24">
        <v>50000</v>
      </c>
      <c r="P237" s="24">
        <v>208</v>
      </c>
      <c r="Q237" s="24">
        <v>764</v>
      </c>
      <c r="R237" s="24">
        <v>1190256</v>
      </c>
      <c r="S237" s="24">
        <v>6</v>
      </c>
      <c r="T237" s="24">
        <v>20</v>
      </c>
      <c r="U237" s="24">
        <v>31800</v>
      </c>
    </row>
    <row r="238" spans="1:21" s="18" customFormat="1" ht="15.75" customHeight="1" x14ac:dyDescent="0.2">
      <c r="A238" s="76"/>
      <c r="B238" s="21" t="s">
        <v>248</v>
      </c>
      <c r="C238" s="23" t="s">
        <v>164</v>
      </c>
      <c r="D238" s="24">
        <f t="shared" si="3"/>
        <v>302</v>
      </c>
      <c r="E238" s="24">
        <v>954</v>
      </c>
      <c r="F238" s="24">
        <v>3097597</v>
      </c>
      <c r="G238" s="24">
        <v>95</v>
      </c>
      <c r="H238" s="24">
        <v>195</v>
      </c>
      <c r="I238" s="24">
        <v>1860997</v>
      </c>
      <c r="J238" s="24">
        <v>0</v>
      </c>
      <c r="K238" s="24">
        <v>0</v>
      </c>
      <c r="L238" s="24">
        <v>0</v>
      </c>
      <c r="M238" s="24">
        <v>1</v>
      </c>
      <c r="N238" s="24">
        <v>1</v>
      </c>
      <c r="O238" s="24">
        <v>50000</v>
      </c>
      <c r="P238" s="24">
        <v>200</v>
      </c>
      <c r="Q238" s="24">
        <v>738</v>
      </c>
      <c r="R238" s="24">
        <v>1154800</v>
      </c>
      <c r="S238" s="24">
        <v>6</v>
      </c>
      <c r="T238" s="24">
        <v>20</v>
      </c>
      <c r="U238" s="24">
        <v>31800</v>
      </c>
    </row>
    <row r="239" spans="1:21" s="18" customFormat="1" ht="15.75" customHeight="1" x14ac:dyDescent="0.2">
      <c r="A239" s="76"/>
      <c r="B239" s="21" t="s">
        <v>212</v>
      </c>
      <c r="C239" s="23" t="s">
        <v>165</v>
      </c>
      <c r="D239" s="24">
        <f t="shared" si="3"/>
        <v>21</v>
      </c>
      <c r="E239" s="24">
        <v>57</v>
      </c>
      <c r="F239" s="24">
        <v>340155</v>
      </c>
      <c r="G239" s="24">
        <v>13</v>
      </c>
      <c r="H239" s="24">
        <v>31</v>
      </c>
      <c r="I239" s="24">
        <v>304699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8</v>
      </c>
      <c r="Q239" s="24">
        <v>26</v>
      </c>
      <c r="R239" s="24">
        <v>35456</v>
      </c>
      <c r="S239" s="24">
        <v>0</v>
      </c>
      <c r="T239" s="24">
        <v>0</v>
      </c>
      <c r="U239" s="24">
        <v>0</v>
      </c>
    </row>
    <row r="240" spans="1:21" s="18" customFormat="1" ht="15.75" customHeight="1" x14ac:dyDescent="0.2">
      <c r="A240" s="76"/>
      <c r="B240" s="22" t="s">
        <v>333</v>
      </c>
      <c r="C240" s="23" t="s">
        <v>166</v>
      </c>
      <c r="D240" s="24">
        <f t="shared" si="3"/>
        <v>22</v>
      </c>
      <c r="E240" s="24">
        <v>57</v>
      </c>
      <c r="F240" s="24">
        <v>186505</v>
      </c>
      <c r="G240" s="24">
        <v>3</v>
      </c>
      <c r="H240" s="24">
        <v>5</v>
      </c>
      <c r="I240" s="24">
        <v>49145</v>
      </c>
      <c r="J240" s="24">
        <v>0</v>
      </c>
      <c r="K240" s="24">
        <v>0</v>
      </c>
      <c r="L240" s="24">
        <v>0</v>
      </c>
      <c r="M240" s="24">
        <v>1</v>
      </c>
      <c r="N240" s="24">
        <v>1</v>
      </c>
      <c r="O240" s="24">
        <v>50000</v>
      </c>
      <c r="P240" s="24">
        <v>18</v>
      </c>
      <c r="Q240" s="24">
        <v>45</v>
      </c>
      <c r="R240" s="24">
        <v>77760</v>
      </c>
      <c r="S240" s="24">
        <v>0</v>
      </c>
      <c r="T240" s="24">
        <v>6</v>
      </c>
      <c r="U240" s="24">
        <v>9600</v>
      </c>
    </row>
    <row r="241" spans="1:21" s="18" customFormat="1" ht="15.75" customHeight="1" x14ac:dyDescent="0.2">
      <c r="A241" s="77"/>
      <c r="B241" s="25" t="s">
        <v>221</v>
      </c>
      <c r="C241" s="26" t="s">
        <v>167</v>
      </c>
      <c r="D241" s="27">
        <f t="shared" si="3"/>
        <v>2</v>
      </c>
      <c r="E241" s="27">
        <v>10</v>
      </c>
      <c r="F241" s="27">
        <v>49684</v>
      </c>
      <c r="G241" s="27">
        <v>2</v>
      </c>
      <c r="H241" s="27">
        <v>4</v>
      </c>
      <c r="I241" s="27">
        <v>39316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6</v>
      </c>
      <c r="R241" s="27">
        <v>10368</v>
      </c>
      <c r="S241" s="27">
        <v>0</v>
      </c>
      <c r="T241" s="27">
        <v>0</v>
      </c>
      <c r="U241" s="27">
        <v>0</v>
      </c>
    </row>
    <row r="242" spans="1:21" ht="15.75" customHeight="1" x14ac:dyDescent="0.2">
      <c r="A242" s="72" t="s">
        <v>232</v>
      </c>
      <c r="B242" s="73"/>
      <c r="C242" s="15" t="s">
        <v>183</v>
      </c>
      <c r="D242" s="16">
        <f t="shared" si="3"/>
        <v>145</v>
      </c>
      <c r="E242" s="16">
        <v>1225</v>
      </c>
      <c r="F242" s="16">
        <v>2813462</v>
      </c>
      <c r="G242" s="16">
        <v>30</v>
      </c>
      <c r="H242" s="16">
        <v>87</v>
      </c>
      <c r="I242" s="16">
        <v>849550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115</v>
      </c>
      <c r="Q242" s="16">
        <v>1129</v>
      </c>
      <c r="R242" s="16">
        <v>1950912</v>
      </c>
      <c r="S242" s="16">
        <v>0</v>
      </c>
      <c r="T242" s="16">
        <v>9</v>
      </c>
      <c r="U242" s="16">
        <v>13000</v>
      </c>
    </row>
    <row r="243" spans="1:21" s="18" customFormat="1" ht="15.75" customHeight="1" x14ac:dyDescent="0.2">
      <c r="A243" s="91" t="s">
        <v>332</v>
      </c>
      <c r="B243" s="17" t="s">
        <v>210</v>
      </c>
      <c r="C243" s="63" t="s">
        <v>125</v>
      </c>
      <c r="D243" s="64">
        <f t="shared" si="3"/>
        <v>9</v>
      </c>
      <c r="E243" s="64">
        <v>67</v>
      </c>
      <c r="F243" s="64">
        <v>163198</v>
      </c>
      <c r="G243" s="64">
        <v>2</v>
      </c>
      <c r="H243" s="64">
        <v>6</v>
      </c>
      <c r="I243" s="64">
        <v>58974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7</v>
      </c>
      <c r="Q243" s="64">
        <v>58</v>
      </c>
      <c r="R243" s="64">
        <v>100224</v>
      </c>
      <c r="S243" s="64">
        <v>0</v>
      </c>
      <c r="T243" s="64">
        <v>3</v>
      </c>
      <c r="U243" s="64">
        <v>4000</v>
      </c>
    </row>
    <row r="244" spans="1:21" s="18" customFormat="1" ht="15.75" customHeight="1" x14ac:dyDescent="0.2">
      <c r="A244" s="92"/>
      <c r="B244" s="19" t="s">
        <v>211</v>
      </c>
      <c r="C244" s="42" t="s">
        <v>163</v>
      </c>
      <c r="D244" s="20">
        <f t="shared" si="3"/>
        <v>9</v>
      </c>
      <c r="E244" s="20">
        <v>67</v>
      </c>
      <c r="F244" s="20">
        <v>163198</v>
      </c>
      <c r="G244" s="20">
        <v>2</v>
      </c>
      <c r="H244" s="20">
        <v>6</v>
      </c>
      <c r="I244" s="20">
        <v>58974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7</v>
      </c>
      <c r="Q244" s="20">
        <v>58</v>
      </c>
      <c r="R244" s="20">
        <v>100224</v>
      </c>
      <c r="S244" s="20">
        <v>0</v>
      </c>
      <c r="T244" s="20">
        <v>3</v>
      </c>
      <c r="U244" s="20">
        <v>4000</v>
      </c>
    </row>
    <row r="245" spans="1:21" s="18" customFormat="1" ht="15.75" customHeight="1" x14ac:dyDescent="0.2">
      <c r="A245" s="92"/>
      <c r="B245" s="21" t="s">
        <v>248</v>
      </c>
      <c r="C245" s="42" t="s">
        <v>164</v>
      </c>
      <c r="D245" s="20">
        <f t="shared" si="3"/>
        <v>9</v>
      </c>
      <c r="E245" s="20">
        <v>67</v>
      </c>
      <c r="F245" s="20">
        <v>163198</v>
      </c>
      <c r="G245" s="20">
        <v>2</v>
      </c>
      <c r="H245" s="20">
        <v>6</v>
      </c>
      <c r="I245" s="20">
        <v>58974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7</v>
      </c>
      <c r="Q245" s="20">
        <v>58</v>
      </c>
      <c r="R245" s="20">
        <v>100224</v>
      </c>
      <c r="S245" s="20">
        <v>0</v>
      </c>
      <c r="T245" s="20">
        <v>3</v>
      </c>
      <c r="U245" s="20">
        <v>4000</v>
      </c>
    </row>
    <row r="246" spans="1:21" s="18" customFormat="1" ht="15.75" customHeight="1" x14ac:dyDescent="0.2">
      <c r="A246" s="92"/>
      <c r="B246" s="21" t="s">
        <v>212</v>
      </c>
      <c r="C246" s="42" t="s">
        <v>165</v>
      </c>
      <c r="D246" s="20">
        <f t="shared" si="3"/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</row>
    <row r="247" spans="1:21" s="18" customFormat="1" ht="15.75" customHeight="1" x14ac:dyDescent="0.2">
      <c r="A247" s="92"/>
      <c r="B247" s="19" t="s">
        <v>333</v>
      </c>
      <c r="C247" s="42" t="s">
        <v>166</v>
      </c>
      <c r="D247" s="20">
        <f t="shared" si="3"/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</row>
    <row r="248" spans="1:21" s="18" customFormat="1" ht="15.75" customHeight="1" x14ac:dyDescent="0.2">
      <c r="A248" s="92"/>
      <c r="B248" s="19" t="s">
        <v>221</v>
      </c>
      <c r="C248" s="42" t="s">
        <v>167</v>
      </c>
      <c r="D248" s="20">
        <f t="shared" si="3"/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</row>
    <row r="249" spans="1:21" s="18" customFormat="1" ht="15.75" customHeight="1" x14ac:dyDescent="0.2">
      <c r="A249" s="76" t="s">
        <v>334</v>
      </c>
      <c r="B249" s="17" t="s">
        <v>210</v>
      </c>
      <c r="C249" s="63" t="s">
        <v>125</v>
      </c>
      <c r="D249" s="64">
        <f t="shared" si="3"/>
        <v>136</v>
      </c>
      <c r="E249" s="64">
        <v>1158</v>
      </c>
      <c r="F249" s="64">
        <v>2650264</v>
      </c>
      <c r="G249" s="64">
        <v>28</v>
      </c>
      <c r="H249" s="64">
        <v>81</v>
      </c>
      <c r="I249" s="64">
        <v>790576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108</v>
      </c>
      <c r="Q249" s="64">
        <v>1071</v>
      </c>
      <c r="R249" s="64">
        <v>1850688</v>
      </c>
      <c r="S249" s="64">
        <v>0</v>
      </c>
      <c r="T249" s="64">
        <v>6</v>
      </c>
      <c r="U249" s="64">
        <v>9000</v>
      </c>
    </row>
    <row r="250" spans="1:21" s="18" customFormat="1" ht="15.75" customHeight="1" x14ac:dyDescent="0.2">
      <c r="A250" s="76"/>
      <c r="B250" s="22" t="s">
        <v>211</v>
      </c>
      <c r="C250" s="23" t="s">
        <v>163</v>
      </c>
      <c r="D250" s="24">
        <f t="shared" si="3"/>
        <v>136</v>
      </c>
      <c r="E250" s="24">
        <v>1158</v>
      </c>
      <c r="F250" s="24">
        <v>2650264</v>
      </c>
      <c r="G250" s="24">
        <v>28</v>
      </c>
      <c r="H250" s="24">
        <v>81</v>
      </c>
      <c r="I250" s="24">
        <v>790576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108</v>
      </c>
      <c r="Q250" s="24">
        <v>1071</v>
      </c>
      <c r="R250" s="24">
        <v>1850688</v>
      </c>
      <c r="S250" s="24">
        <v>0</v>
      </c>
      <c r="T250" s="24">
        <v>6</v>
      </c>
      <c r="U250" s="24">
        <v>9000</v>
      </c>
    </row>
    <row r="251" spans="1:21" s="18" customFormat="1" ht="15.75" customHeight="1" x14ac:dyDescent="0.2">
      <c r="A251" s="76"/>
      <c r="B251" s="21" t="s">
        <v>248</v>
      </c>
      <c r="C251" s="23" t="s">
        <v>164</v>
      </c>
      <c r="D251" s="24">
        <f t="shared" si="3"/>
        <v>135</v>
      </c>
      <c r="E251" s="24">
        <v>1155</v>
      </c>
      <c r="F251" s="24">
        <v>2620777</v>
      </c>
      <c r="G251" s="24">
        <v>27</v>
      </c>
      <c r="H251" s="24">
        <v>78</v>
      </c>
      <c r="I251" s="24">
        <v>761089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108</v>
      </c>
      <c r="Q251" s="24">
        <v>1071</v>
      </c>
      <c r="R251" s="24">
        <v>1850688</v>
      </c>
      <c r="S251" s="24">
        <v>0</v>
      </c>
      <c r="T251" s="24">
        <v>6</v>
      </c>
      <c r="U251" s="24">
        <v>9000</v>
      </c>
    </row>
    <row r="252" spans="1:21" s="18" customFormat="1" ht="15.75" customHeight="1" x14ac:dyDescent="0.2">
      <c r="A252" s="76"/>
      <c r="B252" s="21" t="s">
        <v>212</v>
      </c>
      <c r="C252" s="23" t="s">
        <v>165</v>
      </c>
      <c r="D252" s="24">
        <f t="shared" ref="D252:D315" si="4">SUM(G252,J252,M252,P252,S252)</f>
        <v>1</v>
      </c>
      <c r="E252" s="24">
        <v>3</v>
      </c>
      <c r="F252" s="24">
        <v>29487</v>
      </c>
      <c r="G252" s="24">
        <v>1</v>
      </c>
      <c r="H252" s="24">
        <v>3</v>
      </c>
      <c r="I252" s="24">
        <v>29487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</row>
    <row r="253" spans="1:21" s="18" customFormat="1" ht="15.75" customHeight="1" x14ac:dyDescent="0.2">
      <c r="A253" s="76"/>
      <c r="B253" s="22" t="s">
        <v>333</v>
      </c>
      <c r="C253" s="23" t="s">
        <v>166</v>
      </c>
      <c r="D253" s="24">
        <f t="shared" si="4"/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</row>
    <row r="254" spans="1:21" s="18" customFormat="1" ht="15.75" customHeight="1" x14ac:dyDescent="0.2">
      <c r="A254" s="77"/>
      <c r="B254" s="25" t="s">
        <v>221</v>
      </c>
      <c r="C254" s="26" t="s">
        <v>167</v>
      </c>
      <c r="D254" s="27">
        <f t="shared" si="4"/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>
        <v>0</v>
      </c>
      <c r="S254" s="27">
        <v>0</v>
      </c>
      <c r="T254" s="27">
        <v>0</v>
      </c>
      <c r="U254" s="27">
        <v>0</v>
      </c>
    </row>
    <row r="255" spans="1:21" ht="15.75" customHeight="1" x14ac:dyDescent="0.2">
      <c r="A255" s="72" t="s">
        <v>305</v>
      </c>
      <c r="B255" s="73"/>
      <c r="C255" s="15" t="s">
        <v>168</v>
      </c>
      <c r="D255" s="16">
        <f t="shared" si="4"/>
        <v>306</v>
      </c>
      <c r="E255" s="16">
        <v>1920</v>
      </c>
      <c r="F255" s="16">
        <v>6399115</v>
      </c>
      <c r="G255" s="16">
        <v>133</v>
      </c>
      <c r="H255" s="16">
        <v>355</v>
      </c>
      <c r="I255" s="16">
        <v>3386452</v>
      </c>
      <c r="J255" s="16">
        <v>1</v>
      </c>
      <c r="K255" s="16">
        <v>1</v>
      </c>
      <c r="L255" s="16">
        <v>3631</v>
      </c>
      <c r="M255" s="16">
        <v>7</v>
      </c>
      <c r="N255" s="16">
        <v>7</v>
      </c>
      <c r="O255" s="16">
        <v>350000</v>
      </c>
      <c r="P255" s="16">
        <v>158</v>
      </c>
      <c r="Q255" s="16">
        <v>1419</v>
      </c>
      <c r="R255" s="16">
        <v>2452032</v>
      </c>
      <c r="S255" s="16">
        <v>7</v>
      </c>
      <c r="T255" s="16">
        <v>138</v>
      </c>
      <c r="U255" s="16">
        <v>207000</v>
      </c>
    </row>
    <row r="256" spans="1:21" s="18" customFormat="1" ht="15.75" customHeight="1" x14ac:dyDescent="0.2">
      <c r="A256" s="91" t="s">
        <v>332</v>
      </c>
      <c r="B256" s="17" t="s">
        <v>210</v>
      </c>
      <c r="C256" s="63" t="s">
        <v>125</v>
      </c>
      <c r="D256" s="64">
        <f t="shared" si="4"/>
        <v>76</v>
      </c>
      <c r="E256" s="64">
        <v>531</v>
      </c>
      <c r="F256" s="64">
        <v>1032725</v>
      </c>
      <c r="G256" s="64">
        <v>6</v>
      </c>
      <c r="H256" s="64">
        <v>17</v>
      </c>
      <c r="I256" s="64">
        <v>149093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70</v>
      </c>
      <c r="Q256" s="64">
        <v>494</v>
      </c>
      <c r="R256" s="64">
        <v>853632</v>
      </c>
      <c r="S256" s="64">
        <v>0</v>
      </c>
      <c r="T256" s="64">
        <v>20</v>
      </c>
      <c r="U256" s="64">
        <v>30000</v>
      </c>
    </row>
    <row r="257" spans="1:21" s="18" customFormat="1" ht="15.75" customHeight="1" x14ac:dyDescent="0.2">
      <c r="A257" s="92"/>
      <c r="B257" s="19" t="s">
        <v>211</v>
      </c>
      <c r="C257" s="42" t="s">
        <v>163</v>
      </c>
      <c r="D257" s="20">
        <f t="shared" si="4"/>
        <v>76</v>
      </c>
      <c r="E257" s="20">
        <v>531</v>
      </c>
      <c r="F257" s="20">
        <v>1032725</v>
      </c>
      <c r="G257" s="20">
        <v>6</v>
      </c>
      <c r="H257" s="20">
        <v>17</v>
      </c>
      <c r="I257" s="20">
        <v>149093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70</v>
      </c>
      <c r="Q257" s="20">
        <v>494</v>
      </c>
      <c r="R257" s="20">
        <v>853632</v>
      </c>
      <c r="S257" s="20">
        <v>0</v>
      </c>
      <c r="T257" s="20">
        <v>20</v>
      </c>
      <c r="U257" s="20">
        <v>30000</v>
      </c>
    </row>
    <row r="258" spans="1:21" s="18" customFormat="1" ht="15.75" customHeight="1" x14ac:dyDescent="0.2">
      <c r="A258" s="92"/>
      <c r="B258" s="21" t="s">
        <v>248</v>
      </c>
      <c r="C258" s="42" t="s">
        <v>164</v>
      </c>
      <c r="D258" s="20">
        <f t="shared" si="4"/>
        <v>76</v>
      </c>
      <c r="E258" s="20">
        <v>531</v>
      </c>
      <c r="F258" s="20">
        <v>1032725</v>
      </c>
      <c r="G258" s="20">
        <v>6</v>
      </c>
      <c r="H258" s="20">
        <v>17</v>
      </c>
      <c r="I258" s="20">
        <v>149093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70</v>
      </c>
      <c r="Q258" s="20">
        <v>494</v>
      </c>
      <c r="R258" s="20">
        <v>853632</v>
      </c>
      <c r="S258" s="20">
        <v>0</v>
      </c>
      <c r="T258" s="20">
        <v>20</v>
      </c>
      <c r="U258" s="20">
        <v>30000</v>
      </c>
    </row>
    <row r="259" spans="1:21" s="18" customFormat="1" ht="15.75" customHeight="1" x14ac:dyDescent="0.2">
      <c r="A259" s="92"/>
      <c r="B259" s="21" t="s">
        <v>212</v>
      </c>
      <c r="C259" s="42" t="s">
        <v>165</v>
      </c>
      <c r="D259" s="20">
        <f t="shared" si="4"/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</row>
    <row r="260" spans="1:21" s="18" customFormat="1" ht="15.75" customHeight="1" x14ac:dyDescent="0.2">
      <c r="A260" s="92"/>
      <c r="B260" s="19" t="s">
        <v>333</v>
      </c>
      <c r="C260" s="42" t="s">
        <v>166</v>
      </c>
      <c r="D260" s="20">
        <f t="shared" si="4"/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</row>
    <row r="261" spans="1:21" s="18" customFormat="1" ht="15.75" customHeight="1" x14ac:dyDescent="0.2">
      <c r="A261" s="92"/>
      <c r="B261" s="19" t="s">
        <v>221</v>
      </c>
      <c r="C261" s="42" t="s">
        <v>167</v>
      </c>
      <c r="D261" s="20">
        <f t="shared" si="4"/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</row>
    <row r="262" spans="1:21" s="18" customFormat="1" ht="15.75" customHeight="1" x14ac:dyDescent="0.2">
      <c r="A262" s="76" t="s">
        <v>334</v>
      </c>
      <c r="B262" s="17" t="s">
        <v>210</v>
      </c>
      <c r="C262" s="63" t="s">
        <v>125</v>
      </c>
      <c r="D262" s="64">
        <f t="shared" si="4"/>
        <v>230</v>
      </c>
      <c r="E262" s="64">
        <v>1389</v>
      </c>
      <c r="F262" s="64">
        <v>5366390</v>
      </c>
      <c r="G262" s="64">
        <v>127</v>
      </c>
      <c r="H262" s="64">
        <v>338</v>
      </c>
      <c r="I262" s="64">
        <v>3237359</v>
      </c>
      <c r="J262" s="64">
        <v>1</v>
      </c>
      <c r="K262" s="64">
        <v>1</v>
      </c>
      <c r="L262" s="64">
        <v>3631</v>
      </c>
      <c r="M262" s="64">
        <v>7</v>
      </c>
      <c r="N262" s="64">
        <v>7</v>
      </c>
      <c r="O262" s="64">
        <v>350000</v>
      </c>
      <c r="P262" s="64">
        <v>88</v>
      </c>
      <c r="Q262" s="64">
        <v>925</v>
      </c>
      <c r="R262" s="64">
        <v>1598400</v>
      </c>
      <c r="S262" s="64">
        <v>7</v>
      </c>
      <c r="T262" s="64">
        <v>118</v>
      </c>
      <c r="U262" s="64">
        <v>177000</v>
      </c>
    </row>
    <row r="263" spans="1:21" s="18" customFormat="1" ht="15.75" customHeight="1" x14ac:dyDescent="0.2">
      <c r="A263" s="76"/>
      <c r="B263" s="22" t="s">
        <v>211</v>
      </c>
      <c r="C263" s="23" t="s">
        <v>163</v>
      </c>
      <c r="D263" s="24">
        <f t="shared" si="4"/>
        <v>223</v>
      </c>
      <c r="E263" s="24">
        <v>1369</v>
      </c>
      <c r="F263" s="24">
        <v>5179810</v>
      </c>
      <c r="G263" s="24">
        <v>120</v>
      </c>
      <c r="H263" s="24">
        <v>318</v>
      </c>
      <c r="I263" s="24">
        <v>3050779</v>
      </c>
      <c r="J263" s="24">
        <v>1</v>
      </c>
      <c r="K263" s="24">
        <v>1</v>
      </c>
      <c r="L263" s="24">
        <v>3631</v>
      </c>
      <c r="M263" s="24">
        <v>7</v>
      </c>
      <c r="N263" s="24">
        <v>7</v>
      </c>
      <c r="O263" s="24">
        <v>350000</v>
      </c>
      <c r="P263" s="24">
        <v>88</v>
      </c>
      <c r="Q263" s="24">
        <v>925</v>
      </c>
      <c r="R263" s="24">
        <v>1598400</v>
      </c>
      <c r="S263" s="24">
        <v>7</v>
      </c>
      <c r="T263" s="24">
        <v>118</v>
      </c>
      <c r="U263" s="24">
        <v>177000</v>
      </c>
    </row>
    <row r="264" spans="1:21" s="18" customFormat="1" ht="15.75" customHeight="1" x14ac:dyDescent="0.2">
      <c r="A264" s="76"/>
      <c r="B264" s="21" t="s">
        <v>248</v>
      </c>
      <c r="C264" s="23" t="s">
        <v>164</v>
      </c>
      <c r="D264" s="24">
        <f t="shared" si="4"/>
        <v>220</v>
      </c>
      <c r="E264" s="24">
        <v>1361</v>
      </c>
      <c r="F264" s="24">
        <v>5101178</v>
      </c>
      <c r="G264" s="24">
        <v>117</v>
      </c>
      <c r="H264" s="24">
        <v>310</v>
      </c>
      <c r="I264" s="24">
        <v>2972147</v>
      </c>
      <c r="J264" s="24">
        <v>1</v>
      </c>
      <c r="K264" s="24">
        <v>1</v>
      </c>
      <c r="L264" s="24">
        <v>3631</v>
      </c>
      <c r="M264" s="24">
        <v>7</v>
      </c>
      <c r="N264" s="24">
        <v>7</v>
      </c>
      <c r="O264" s="24">
        <v>350000</v>
      </c>
      <c r="P264" s="24">
        <v>88</v>
      </c>
      <c r="Q264" s="24">
        <v>925</v>
      </c>
      <c r="R264" s="24">
        <v>1598400</v>
      </c>
      <c r="S264" s="24">
        <v>7</v>
      </c>
      <c r="T264" s="24">
        <v>118</v>
      </c>
      <c r="U264" s="24">
        <v>177000</v>
      </c>
    </row>
    <row r="265" spans="1:21" s="18" customFormat="1" ht="15.75" customHeight="1" x14ac:dyDescent="0.2">
      <c r="A265" s="76"/>
      <c r="B265" s="21" t="s">
        <v>212</v>
      </c>
      <c r="C265" s="23" t="s">
        <v>165</v>
      </c>
      <c r="D265" s="24">
        <f t="shared" si="4"/>
        <v>3</v>
      </c>
      <c r="E265" s="24">
        <v>8</v>
      </c>
      <c r="F265" s="24">
        <v>78632</v>
      </c>
      <c r="G265" s="24">
        <v>3</v>
      </c>
      <c r="H265" s="24">
        <v>8</v>
      </c>
      <c r="I265" s="24">
        <v>78632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</row>
    <row r="266" spans="1:21" s="18" customFormat="1" ht="15.75" customHeight="1" x14ac:dyDescent="0.2">
      <c r="A266" s="76"/>
      <c r="B266" s="22" t="s">
        <v>333</v>
      </c>
      <c r="C266" s="23" t="s">
        <v>166</v>
      </c>
      <c r="D266" s="24">
        <f t="shared" si="4"/>
        <v>5</v>
      </c>
      <c r="E266" s="24">
        <v>15</v>
      </c>
      <c r="F266" s="24">
        <v>147435</v>
      </c>
      <c r="G266" s="24">
        <v>5</v>
      </c>
      <c r="H266" s="24">
        <v>15</v>
      </c>
      <c r="I266" s="24">
        <v>147435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</row>
    <row r="267" spans="1:21" s="18" customFormat="1" ht="15.75" customHeight="1" x14ac:dyDescent="0.2">
      <c r="A267" s="77"/>
      <c r="B267" s="25" t="s">
        <v>221</v>
      </c>
      <c r="C267" s="26" t="s">
        <v>167</v>
      </c>
      <c r="D267" s="27">
        <f t="shared" si="4"/>
        <v>2</v>
      </c>
      <c r="E267" s="27">
        <v>5</v>
      </c>
      <c r="F267" s="27">
        <v>39145</v>
      </c>
      <c r="G267" s="27">
        <v>2</v>
      </c>
      <c r="H267" s="27">
        <v>5</v>
      </c>
      <c r="I267" s="27">
        <v>39145</v>
      </c>
      <c r="J267" s="27">
        <v>0</v>
      </c>
      <c r="K267" s="27">
        <v>0</v>
      </c>
      <c r="L267" s="27">
        <v>0</v>
      </c>
      <c r="M267" s="27">
        <v>0</v>
      </c>
      <c r="N267" s="27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</row>
    <row r="268" spans="1:21" ht="15.75" customHeight="1" x14ac:dyDescent="0.2">
      <c r="A268" s="72" t="s">
        <v>306</v>
      </c>
      <c r="B268" s="73"/>
      <c r="C268" s="15" t="s">
        <v>184</v>
      </c>
      <c r="D268" s="16">
        <f t="shared" si="4"/>
        <v>125</v>
      </c>
      <c r="E268" s="16">
        <v>965</v>
      </c>
      <c r="F268" s="16">
        <v>3733822</v>
      </c>
      <c r="G268" s="16">
        <v>92</v>
      </c>
      <c r="H268" s="16">
        <v>276</v>
      </c>
      <c r="I268" s="16">
        <v>2627334</v>
      </c>
      <c r="J268" s="16">
        <v>0</v>
      </c>
      <c r="K268" s="16">
        <v>0</v>
      </c>
      <c r="L268" s="16">
        <v>0</v>
      </c>
      <c r="M268" s="16">
        <v>0</v>
      </c>
      <c r="N268" s="16">
        <v>0</v>
      </c>
      <c r="O268" s="16">
        <v>0</v>
      </c>
      <c r="P268" s="16">
        <v>30</v>
      </c>
      <c r="Q268" s="16">
        <v>657</v>
      </c>
      <c r="R268" s="16">
        <v>1058788</v>
      </c>
      <c r="S268" s="16">
        <v>3</v>
      </c>
      <c r="T268" s="16">
        <v>32</v>
      </c>
      <c r="U268" s="16">
        <v>47700</v>
      </c>
    </row>
    <row r="269" spans="1:21" s="18" customFormat="1" ht="15.75" customHeight="1" x14ac:dyDescent="0.2">
      <c r="A269" s="91" t="s">
        <v>332</v>
      </c>
      <c r="B269" s="17" t="s">
        <v>210</v>
      </c>
      <c r="C269" s="63" t="s">
        <v>125</v>
      </c>
      <c r="D269" s="64">
        <f t="shared" si="4"/>
        <v>6</v>
      </c>
      <c r="E269" s="64">
        <v>27</v>
      </c>
      <c r="F269" s="64">
        <v>112868</v>
      </c>
      <c r="G269" s="64">
        <v>4</v>
      </c>
      <c r="H269" s="64">
        <v>12</v>
      </c>
      <c r="I269" s="64">
        <v>107948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2</v>
      </c>
      <c r="Q269" s="64">
        <v>15</v>
      </c>
      <c r="R269" s="64">
        <v>4920</v>
      </c>
      <c r="S269" s="64">
        <v>0</v>
      </c>
      <c r="T269" s="64">
        <v>0</v>
      </c>
      <c r="U269" s="64">
        <v>0</v>
      </c>
    </row>
    <row r="270" spans="1:21" s="18" customFormat="1" ht="15.75" customHeight="1" x14ac:dyDescent="0.2">
      <c r="A270" s="92"/>
      <c r="B270" s="19" t="s">
        <v>211</v>
      </c>
      <c r="C270" s="42" t="s">
        <v>163</v>
      </c>
      <c r="D270" s="20">
        <f t="shared" si="4"/>
        <v>6</v>
      </c>
      <c r="E270" s="20">
        <v>27</v>
      </c>
      <c r="F270" s="20">
        <v>112868</v>
      </c>
      <c r="G270" s="20">
        <v>4</v>
      </c>
      <c r="H270" s="20">
        <v>12</v>
      </c>
      <c r="I270" s="20">
        <v>107948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2</v>
      </c>
      <c r="Q270" s="20">
        <v>15</v>
      </c>
      <c r="R270" s="20">
        <v>4920</v>
      </c>
      <c r="S270" s="20">
        <v>0</v>
      </c>
      <c r="T270" s="20">
        <v>0</v>
      </c>
      <c r="U270" s="20">
        <v>0</v>
      </c>
    </row>
    <row r="271" spans="1:21" s="18" customFormat="1" ht="15.75" customHeight="1" x14ac:dyDescent="0.2">
      <c r="A271" s="92"/>
      <c r="B271" s="21" t="s">
        <v>248</v>
      </c>
      <c r="C271" s="42" t="s">
        <v>164</v>
      </c>
      <c r="D271" s="20">
        <f t="shared" si="4"/>
        <v>6</v>
      </c>
      <c r="E271" s="20">
        <v>27</v>
      </c>
      <c r="F271" s="20">
        <v>112868</v>
      </c>
      <c r="G271" s="20">
        <v>4</v>
      </c>
      <c r="H271" s="20">
        <v>12</v>
      </c>
      <c r="I271" s="20">
        <v>107948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2</v>
      </c>
      <c r="Q271" s="20">
        <v>15</v>
      </c>
      <c r="R271" s="20">
        <v>4920</v>
      </c>
      <c r="S271" s="20">
        <v>0</v>
      </c>
      <c r="T271" s="20">
        <v>0</v>
      </c>
      <c r="U271" s="20">
        <v>0</v>
      </c>
    </row>
    <row r="272" spans="1:21" s="18" customFormat="1" ht="15.75" customHeight="1" x14ac:dyDescent="0.2">
      <c r="A272" s="92"/>
      <c r="B272" s="21" t="s">
        <v>212</v>
      </c>
      <c r="C272" s="42" t="s">
        <v>165</v>
      </c>
      <c r="D272" s="20">
        <f t="shared" si="4"/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</row>
    <row r="273" spans="1:21" s="18" customFormat="1" ht="15.75" customHeight="1" x14ac:dyDescent="0.2">
      <c r="A273" s="92"/>
      <c r="B273" s="19" t="s">
        <v>333</v>
      </c>
      <c r="C273" s="42" t="s">
        <v>166</v>
      </c>
      <c r="D273" s="20">
        <f t="shared" si="4"/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</row>
    <row r="274" spans="1:21" s="18" customFormat="1" ht="15.75" customHeight="1" x14ac:dyDescent="0.2">
      <c r="A274" s="92"/>
      <c r="B274" s="19" t="s">
        <v>221</v>
      </c>
      <c r="C274" s="42" t="s">
        <v>167</v>
      </c>
      <c r="D274" s="20">
        <f t="shared" si="4"/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</row>
    <row r="275" spans="1:21" s="18" customFormat="1" ht="15.75" customHeight="1" x14ac:dyDescent="0.2">
      <c r="A275" s="76" t="s">
        <v>334</v>
      </c>
      <c r="B275" s="17" t="s">
        <v>210</v>
      </c>
      <c r="C275" s="63" t="s">
        <v>125</v>
      </c>
      <c r="D275" s="64">
        <f t="shared" si="4"/>
        <v>119</v>
      </c>
      <c r="E275" s="64">
        <v>938</v>
      </c>
      <c r="F275" s="64">
        <v>3620954</v>
      </c>
      <c r="G275" s="64">
        <v>88</v>
      </c>
      <c r="H275" s="64">
        <v>264</v>
      </c>
      <c r="I275" s="64">
        <v>2519386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28</v>
      </c>
      <c r="Q275" s="64">
        <v>642</v>
      </c>
      <c r="R275" s="64">
        <v>1053868</v>
      </c>
      <c r="S275" s="64">
        <v>3</v>
      </c>
      <c r="T275" s="64">
        <v>32</v>
      </c>
      <c r="U275" s="64">
        <v>47700</v>
      </c>
    </row>
    <row r="276" spans="1:21" s="18" customFormat="1" ht="15.75" customHeight="1" x14ac:dyDescent="0.2">
      <c r="A276" s="76"/>
      <c r="B276" s="22" t="s">
        <v>211</v>
      </c>
      <c r="C276" s="23" t="s">
        <v>163</v>
      </c>
      <c r="D276" s="24">
        <f t="shared" si="4"/>
        <v>110</v>
      </c>
      <c r="E276" s="24">
        <v>875</v>
      </c>
      <c r="F276" s="24">
        <v>3342476</v>
      </c>
      <c r="G276" s="24">
        <v>81</v>
      </c>
      <c r="H276" s="24">
        <v>243</v>
      </c>
      <c r="I276" s="24">
        <v>2313484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26</v>
      </c>
      <c r="Q276" s="24">
        <v>600</v>
      </c>
      <c r="R276" s="24">
        <v>981292</v>
      </c>
      <c r="S276" s="24">
        <v>3</v>
      </c>
      <c r="T276" s="24">
        <v>32</v>
      </c>
      <c r="U276" s="24">
        <v>47700</v>
      </c>
    </row>
    <row r="277" spans="1:21" s="18" customFormat="1" ht="15.75" customHeight="1" x14ac:dyDescent="0.2">
      <c r="A277" s="76"/>
      <c r="B277" s="21" t="s">
        <v>248</v>
      </c>
      <c r="C277" s="23" t="s">
        <v>164</v>
      </c>
      <c r="D277" s="24">
        <f t="shared" si="4"/>
        <v>110</v>
      </c>
      <c r="E277" s="24">
        <v>875</v>
      </c>
      <c r="F277" s="24">
        <v>3342476</v>
      </c>
      <c r="G277" s="24">
        <v>81</v>
      </c>
      <c r="H277" s="24">
        <v>243</v>
      </c>
      <c r="I277" s="24">
        <v>2313484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26</v>
      </c>
      <c r="Q277" s="24">
        <v>600</v>
      </c>
      <c r="R277" s="24">
        <v>981292</v>
      </c>
      <c r="S277" s="24">
        <v>3</v>
      </c>
      <c r="T277" s="24">
        <v>32</v>
      </c>
      <c r="U277" s="24">
        <v>47700</v>
      </c>
    </row>
    <row r="278" spans="1:21" s="18" customFormat="1" ht="15.75" customHeight="1" x14ac:dyDescent="0.2">
      <c r="A278" s="76"/>
      <c r="B278" s="21" t="s">
        <v>212</v>
      </c>
      <c r="C278" s="23" t="s">
        <v>165</v>
      </c>
      <c r="D278" s="24">
        <f t="shared" si="4"/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</row>
    <row r="279" spans="1:21" s="18" customFormat="1" ht="15.75" customHeight="1" x14ac:dyDescent="0.2">
      <c r="A279" s="76"/>
      <c r="B279" s="22" t="s">
        <v>333</v>
      </c>
      <c r="C279" s="23" t="s">
        <v>166</v>
      </c>
      <c r="D279" s="24">
        <f t="shared" si="4"/>
        <v>6</v>
      </c>
      <c r="E279" s="24">
        <v>42</v>
      </c>
      <c r="F279" s="24">
        <v>169788</v>
      </c>
      <c r="G279" s="24">
        <v>4</v>
      </c>
      <c r="H279" s="24">
        <v>12</v>
      </c>
      <c r="I279" s="24">
        <v>117948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2</v>
      </c>
      <c r="Q279" s="24">
        <v>30</v>
      </c>
      <c r="R279" s="24">
        <v>51840</v>
      </c>
      <c r="S279" s="24">
        <v>0</v>
      </c>
      <c r="T279" s="24">
        <v>0</v>
      </c>
      <c r="U279" s="24">
        <v>0</v>
      </c>
    </row>
    <row r="280" spans="1:21" s="18" customFormat="1" ht="15.75" customHeight="1" x14ac:dyDescent="0.2">
      <c r="A280" s="77"/>
      <c r="B280" s="25" t="s">
        <v>221</v>
      </c>
      <c r="C280" s="26" t="s">
        <v>167</v>
      </c>
      <c r="D280" s="27">
        <f t="shared" si="4"/>
        <v>3</v>
      </c>
      <c r="E280" s="27">
        <v>21</v>
      </c>
      <c r="F280" s="27">
        <v>108690</v>
      </c>
      <c r="G280" s="27">
        <v>3</v>
      </c>
      <c r="H280" s="27">
        <v>9</v>
      </c>
      <c r="I280" s="27">
        <v>87954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12</v>
      </c>
      <c r="R280" s="27">
        <v>20736</v>
      </c>
      <c r="S280" s="27">
        <v>0</v>
      </c>
      <c r="T280" s="27">
        <v>0</v>
      </c>
      <c r="U280" s="27">
        <v>0</v>
      </c>
    </row>
    <row r="281" spans="1:21" ht="15.75" customHeight="1" x14ac:dyDescent="0.2">
      <c r="A281" s="72" t="s">
        <v>307</v>
      </c>
      <c r="B281" s="73"/>
      <c r="C281" s="15" t="s">
        <v>169</v>
      </c>
      <c r="D281" s="16">
        <f t="shared" si="4"/>
        <v>399</v>
      </c>
      <c r="E281" s="16">
        <v>3150</v>
      </c>
      <c r="F281" s="16">
        <v>7569079</v>
      </c>
      <c r="G281" s="16">
        <v>87</v>
      </c>
      <c r="H281" s="16">
        <v>261</v>
      </c>
      <c r="I281" s="16">
        <v>2565369</v>
      </c>
      <c r="J281" s="16">
        <v>1</v>
      </c>
      <c r="K281" s="16">
        <v>1</v>
      </c>
      <c r="L281" s="16">
        <v>13246</v>
      </c>
      <c r="M281" s="16">
        <v>0</v>
      </c>
      <c r="N281" s="16">
        <v>0</v>
      </c>
      <c r="O281" s="16">
        <v>0</v>
      </c>
      <c r="P281" s="16">
        <v>311</v>
      </c>
      <c r="Q281" s="16">
        <v>2888</v>
      </c>
      <c r="R281" s="16">
        <v>4990464</v>
      </c>
      <c r="S281" s="16">
        <v>0</v>
      </c>
      <c r="T281" s="16">
        <v>0</v>
      </c>
      <c r="U281" s="16">
        <v>0</v>
      </c>
    </row>
    <row r="282" spans="1:21" s="18" customFormat="1" ht="15.75" customHeight="1" x14ac:dyDescent="0.2">
      <c r="A282" s="91" t="s">
        <v>332</v>
      </c>
      <c r="B282" s="17" t="s">
        <v>210</v>
      </c>
      <c r="C282" s="63" t="s">
        <v>125</v>
      </c>
      <c r="D282" s="64">
        <f t="shared" si="4"/>
        <v>178</v>
      </c>
      <c r="E282" s="64">
        <v>1590</v>
      </c>
      <c r="F282" s="64">
        <v>2880553</v>
      </c>
      <c r="G282" s="64">
        <v>5</v>
      </c>
      <c r="H282" s="64">
        <v>15</v>
      </c>
      <c r="I282" s="64">
        <v>147435</v>
      </c>
      <c r="J282" s="64">
        <v>1</v>
      </c>
      <c r="K282" s="64">
        <v>1</v>
      </c>
      <c r="L282" s="64">
        <v>13246</v>
      </c>
      <c r="M282" s="64">
        <v>0</v>
      </c>
      <c r="N282" s="64">
        <v>0</v>
      </c>
      <c r="O282" s="64">
        <v>0</v>
      </c>
      <c r="P282" s="64">
        <v>172</v>
      </c>
      <c r="Q282" s="64">
        <v>1574</v>
      </c>
      <c r="R282" s="64">
        <v>2719872</v>
      </c>
      <c r="S282" s="64">
        <v>0</v>
      </c>
      <c r="T282" s="64">
        <v>0</v>
      </c>
      <c r="U282" s="64">
        <v>0</v>
      </c>
    </row>
    <row r="283" spans="1:21" s="18" customFormat="1" ht="15.75" customHeight="1" x14ac:dyDescent="0.2">
      <c r="A283" s="92"/>
      <c r="B283" s="19" t="s">
        <v>211</v>
      </c>
      <c r="C283" s="42" t="s">
        <v>163</v>
      </c>
      <c r="D283" s="20">
        <f t="shared" si="4"/>
        <v>178</v>
      </c>
      <c r="E283" s="20">
        <v>1559</v>
      </c>
      <c r="F283" s="20">
        <v>2826985</v>
      </c>
      <c r="G283" s="20">
        <v>5</v>
      </c>
      <c r="H283" s="20">
        <v>15</v>
      </c>
      <c r="I283" s="20">
        <v>147435</v>
      </c>
      <c r="J283" s="20">
        <v>1</v>
      </c>
      <c r="K283" s="20">
        <v>1</v>
      </c>
      <c r="L283" s="20">
        <v>13246</v>
      </c>
      <c r="M283" s="20">
        <v>0</v>
      </c>
      <c r="N283" s="20">
        <v>0</v>
      </c>
      <c r="O283" s="20">
        <v>0</v>
      </c>
      <c r="P283" s="20">
        <v>172</v>
      </c>
      <c r="Q283" s="20">
        <v>1543</v>
      </c>
      <c r="R283" s="20">
        <v>2666304</v>
      </c>
      <c r="S283" s="20">
        <v>0</v>
      </c>
      <c r="T283" s="20">
        <v>0</v>
      </c>
      <c r="U283" s="20">
        <v>0</v>
      </c>
    </row>
    <row r="284" spans="1:21" s="18" customFormat="1" ht="15.75" customHeight="1" x14ac:dyDescent="0.2">
      <c r="A284" s="92"/>
      <c r="B284" s="21" t="s">
        <v>248</v>
      </c>
      <c r="C284" s="42" t="s">
        <v>164</v>
      </c>
      <c r="D284" s="20">
        <f t="shared" si="4"/>
        <v>178</v>
      </c>
      <c r="E284" s="20">
        <v>1554</v>
      </c>
      <c r="F284" s="20">
        <v>2818345</v>
      </c>
      <c r="G284" s="20">
        <v>5</v>
      </c>
      <c r="H284" s="20">
        <v>15</v>
      </c>
      <c r="I284" s="20">
        <v>147435</v>
      </c>
      <c r="J284" s="20">
        <v>1</v>
      </c>
      <c r="K284" s="20">
        <v>1</v>
      </c>
      <c r="L284" s="20">
        <v>13246</v>
      </c>
      <c r="M284" s="20">
        <v>0</v>
      </c>
      <c r="N284" s="20">
        <v>0</v>
      </c>
      <c r="O284" s="20">
        <v>0</v>
      </c>
      <c r="P284" s="20">
        <v>172</v>
      </c>
      <c r="Q284" s="20">
        <v>1538</v>
      </c>
      <c r="R284" s="20">
        <v>2657664</v>
      </c>
      <c r="S284" s="20">
        <v>0</v>
      </c>
      <c r="T284" s="20">
        <v>0</v>
      </c>
      <c r="U284" s="20">
        <v>0</v>
      </c>
    </row>
    <row r="285" spans="1:21" s="18" customFormat="1" ht="15.75" customHeight="1" x14ac:dyDescent="0.2">
      <c r="A285" s="92"/>
      <c r="B285" s="21" t="s">
        <v>212</v>
      </c>
      <c r="C285" s="42" t="s">
        <v>165</v>
      </c>
      <c r="D285" s="20">
        <f t="shared" si="4"/>
        <v>0</v>
      </c>
      <c r="E285" s="20">
        <v>5</v>
      </c>
      <c r="F285" s="20">
        <v>8640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5</v>
      </c>
      <c r="R285" s="20">
        <v>8640</v>
      </c>
      <c r="S285" s="20">
        <v>0</v>
      </c>
      <c r="T285" s="20">
        <v>0</v>
      </c>
      <c r="U285" s="20">
        <v>0</v>
      </c>
    </row>
    <row r="286" spans="1:21" s="18" customFormat="1" ht="15.75" customHeight="1" x14ac:dyDescent="0.2">
      <c r="A286" s="92"/>
      <c r="B286" s="19" t="s">
        <v>333</v>
      </c>
      <c r="C286" s="42" t="s">
        <v>166</v>
      </c>
      <c r="D286" s="20">
        <f t="shared" si="4"/>
        <v>0</v>
      </c>
      <c r="E286" s="20">
        <v>27</v>
      </c>
      <c r="F286" s="20">
        <v>46656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27</v>
      </c>
      <c r="R286" s="20">
        <v>46656</v>
      </c>
      <c r="S286" s="20">
        <v>0</v>
      </c>
      <c r="T286" s="20">
        <v>0</v>
      </c>
      <c r="U286" s="20">
        <v>0</v>
      </c>
    </row>
    <row r="287" spans="1:21" s="18" customFormat="1" ht="15.75" customHeight="1" x14ac:dyDescent="0.2">
      <c r="A287" s="92"/>
      <c r="B287" s="19" t="s">
        <v>221</v>
      </c>
      <c r="C287" s="42" t="s">
        <v>167</v>
      </c>
      <c r="D287" s="20">
        <f t="shared" si="4"/>
        <v>0</v>
      </c>
      <c r="E287" s="20">
        <v>4</v>
      </c>
      <c r="F287" s="20">
        <v>6912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4</v>
      </c>
      <c r="R287" s="20">
        <v>6912</v>
      </c>
      <c r="S287" s="20">
        <v>0</v>
      </c>
      <c r="T287" s="20">
        <v>0</v>
      </c>
      <c r="U287" s="20">
        <v>0</v>
      </c>
    </row>
    <row r="288" spans="1:21" s="18" customFormat="1" ht="15.75" customHeight="1" x14ac:dyDescent="0.2">
      <c r="A288" s="76" t="s">
        <v>334</v>
      </c>
      <c r="B288" s="17" t="s">
        <v>210</v>
      </c>
      <c r="C288" s="63" t="s">
        <v>125</v>
      </c>
      <c r="D288" s="64">
        <f t="shared" si="4"/>
        <v>221</v>
      </c>
      <c r="E288" s="64">
        <v>1560</v>
      </c>
      <c r="F288" s="64">
        <v>4688526</v>
      </c>
      <c r="G288" s="64">
        <v>82</v>
      </c>
      <c r="H288" s="64">
        <v>246</v>
      </c>
      <c r="I288" s="64">
        <v>2417934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139</v>
      </c>
      <c r="Q288" s="64">
        <v>1314</v>
      </c>
      <c r="R288" s="64">
        <v>2270592</v>
      </c>
      <c r="S288" s="64">
        <v>0</v>
      </c>
      <c r="T288" s="64">
        <v>0</v>
      </c>
      <c r="U288" s="64">
        <v>0</v>
      </c>
    </row>
    <row r="289" spans="1:21" s="18" customFormat="1" ht="15.75" customHeight="1" x14ac:dyDescent="0.2">
      <c r="A289" s="76"/>
      <c r="B289" s="22" t="s">
        <v>211</v>
      </c>
      <c r="C289" s="23" t="s">
        <v>163</v>
      </c>
      <c r="D289" s="24">
        <f t="shared" si="4"/>
        <v>218</v>
      </c>
      <c r="E289" s="24">
        <v>1532</v>
      </c>
      <c r="F289" s="24">
        <v>4567233</v>
      </c>
      <c r="G289" s="24">
        <v>79</v>
      </c>
      <c r="H289" s="24">
        <v>237</v>
      </c>
      <c r="I289" s="24">
        <v>2329473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139</v>
      </c>
      <c r="Q289" s="24">
        <v>1295</v>
      </c>
      <c r="R289" s="24">
        <v>2237760</v>
      </c>
      <c r="S289" s="24">
        <v>0</v>
      </c>
      <c r="T289" s="24">
        <v>0</v>
      </c>
      <c r="U289" s="24">
        <v>0</v>
      </c>
    </row>
    <row r="290" spans="1:21" s="18" customFormat="1" ht="15.75" customHeight="1" x14ac:dyDescent="0.2">
      <c r="A290" s="76"/>
      <c r="B290" s="21" t="s">
        <v>248</v>
      </c>
      <c r="C290" s="23" t="s">
        <v>164</v>
      </c>
      <c r="D290" s="24">
        <f t="shared" si="4"/>
        <v>216</v>
      </c>
      <c r="E290" s="24">
        <v>1509</v>
      </c>
      <c r="F290" s="24">
        <v>4478883</v>
      </c>
      <c r="G290" s="24">
        <v>77</v>
      </c>
      <c r="H290" s="24">
        <v>231</v>
      </c>
      <c r="I290" s="24">
        <v>2270499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139</v>
      </c>
      <c r="Q290" s="24">
        <v>1278</v>
      </c>
      <c r="R290" s="24">
        <v>2208384</v>
      </c>
      <c r="S290" s="24">
        <v>0</v>
      </c>
      <c r="T290" s="24">
        <v>0</v>
      </c>
      <c r="U290" s="24">
        <v>0</v>
      </c>
    </row>
    <row r="291" spans="1:21" s="18" customFormat="1" ht="15.75" customHeight="1" x14ac:dyDescent="0.2">
      <c r="A291" s="76"/>
      <c r="B291" s="21" t="s">
        <v>212</v>
      </c>
      <c r="C291" s="23" t="s">
        <v>165</v>
      </c>
      <c r="D291" s="24">
        <f t="shared" si="4"/>
        <v>2</v>
      </c>
      <c r="E291" s="24">
        <v>23</v>
      </c>
      <c r="F291" s="24">
        <v>88350</v>
      </c>
      <c r="G291" s="24">
        <v>2</v>
      </c>
      <c r="H291" s="24">
        <v>6</v>
      </c>
      <c r="I291" s="24">
        <v>58974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17</v>
      </c>
      <c r="R291" s="24">
        <v>29376</v>
      </c>
      <c r="S291" s="24">
        <v>0</v>
      </c>
      <c r="T291" s="24">
        <v>0</v>
      </c>
      <c r="U291" s="24">
        <v>0</v>
      </c>
    </row>
    <row r="292" spans="1:21" s="18" customFormat="1" ht="15.75" customHeight="1" x14ac:dyDescent="0.2">
      <c r="A292" s="76"/>
      <c r="B292" s="22" t="s">
        <v>333</v>
      </c>
      <c r="C292" s="23" t="s">
        <v>166</v>
      </c>
      <c r="D292" s="24">
        <f t="shared" si="4"/>
        <v>1</v>
      </c>
      <c r="E292" s="24">
        <v>22</v>
      </c>
      <c r="F292" s="24">
        <v>62319</v>
      </c>
      <c r="G292" s="24">
        <v>1</v>
      </c>
      <c r="H292" s="24">
        <v>3</v>
      </c>
      <c r="I292" s="24">
        <v>29487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0</v>
      </c>
      <c r="Q292" s="24">
        <v>19</v>
      </c>
      <c r="R292" s="24">
        <v>32832</v>
      </c>
      <c r="S292" s="24">
        <v>0</v>
      </c>
      <c r="T292" s="24">
        <v>0</v>
      </c>
      <c r="U292" s="24">
        <v>0</v>
      </c>
    </row>
    <row r="293" spans="1:21" s="18" customFormat="1" ht="15.75" customHeight="1" x14ac:dyDescent="0.2">
      <c r="A293" s="77"/>
      <c r="B293" s="25" t="s">
        <v>221</v>
      </c>
      <c r="C293" s="26" t="s">
        <v>167</v>
      </c>
      <c r="D293" s="27">
        <f t="shared" si="4"/>
        <v>2</v>
      </c>
      <c r="E293" s="27">
        <v>6</v>
      </c>
      <c r="F293" s="27">
        <v>58974</v>
      </c>
      <c r="G293" s="27">
        <v>2</v>
      </c>
      <c r="H293" s="27">
        <v>6</v>
      </c>
      <c r="I293" s="27">
        <v>58974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</row>
    <row r="294" spans="1:21" ht="15.75" customHeight="1" x14ac:dyDescent="0.2">
      <c r="A294" s="72" t="s">
        <v>311</v>
      </c>
      <c r="B294" s="73"/>
      <c r="C294" s="15" t="s">
        <v>78</v>
      </c>
      <c r="D294" s="16">
        <f t="shared" si="4"/>
        <v>2299</v>
      </c>
      <c r="E294" s="16">
        <v>11475</v>
      </c>
      <c r="F294" s="16">
        <v>61254339</v>
      </c>
      <c r="G294" s="16">
        <v>1158</v>
      </c>
      <c r="H294" s="16">
        <v>3183</v>
      </c>
      <c r="I294" s="16">
        <v>44697776</v>
      </c>
      <c r="J294" s="16">
        <v>109</v>
      </c>
      <c r="K294" s="16">
        <v>109</v>
      </c>
      <c r="L294" s="16">
        <v>297120</v>
      </c>
      <c r="M294" s="16">
        <v>35</v>
      </c>
      <c r="N294" s="16">
        <v>35</v>
      </c>
      <c r="O294" s="16">
        <v>1705000</v>
      </c>
      <c r="P294" s="16">
        <v>952</v>
      </c>
      <c r="Q294" s="16">
        <v>7902</v>
      </c>
      <c r="R294" s="16">
        <v>14193643</v>
      </c>
      <c r="S294" s="16">
        <v>45</v>
      </c>
      <c r="T294" s="16">
        <v>246</v>
      </c>
      <c r="U294" s="16">
        <v>360800</v>
      </c>
    </row>
    <row r="295" spans="1:21" s="18" customFormat="1" ht="15.75" customHeight="1" x14ac:dyDescent="0.2">
      <c r="A295" s="91" t="s">
        <v>332</v>
      </c>
      <c r="B295" s="17" t="s">
        <v>210</v>
      </c>
      <c r="C295" s="63" t="s">
        <v>22</v>
      </c>
      <c r="D295" s="64">
        <f t="shared" si="4"/>
        <v>151</v>
      </c>
      <c r="E295" s="64">
        <v>573</v>
      </c>
      <c r="F295" s="64">
        <v>3666759</v>
      </c>
      <c r="G295" s="64">
        <v>83</v>
      </c>
      <c r="H295" s="64">
        <v>228</v>
      </c>
      <c r="I295" s="64">
        <v>3040526</v>
      </c>
      <c r="J295" s="64">
        <v>1</v>
      </c>
      <c r="K295" s="64">
        <v>1</v>
      </c>
      <c r="L295" s="64">
        <v>1040</v>
      </c>
      <c r="M295" s="64">
        <v>0</v>
      </c>
      <c r="N295" s="64">
        <v>0</v>
      </c>
      <c r="O295" s="64">
        <v>0</v>
      </c>
      <c r="P295" s="64">
        <v>42</v>
      </c>
      <c r="Q295" s="64">
        <v>234</v>
      </c>
      <c r="R295" s="64">
        <v>467368</v>
      </c>
      <c r="S295" s="64">
        <v>25</v>
      </c>
      <c r="T295" s="64">
        <v>110</v>
      </c>
      <c r="U295" s="64">
        <v>157825</v>
      </c>
    </row>
    <row r="296" spans="1:21" s="18" customFormat="1" ht="15.75" customHeight="1" x14ac:dyDescent="0.2">
      <c r="A296" s="92"/>
      <c r="B296" s="19" t="s">
        <v>211</v>
      </c>
      <c r="C296" s="42" t="s">
        <v>126</v>
      </c>
      <c r="D296" s="20">
        <f t="shared" si="4"/>
        <v>151</v>
      </c>
      <c r="E296" s="20">
        <v>573</v>
      </c>
      <c r="F296" s="20">
        <v>3666759</v>
      </c>
      <c r="G296" s="20">
        <v>83</v>
      </c>
      <c r="H296" s="20">
        <v>228</v>
      </c>
      <c r="I296" s="20">
        <v>3040526</v>
      </c>
      <c r="J296" s="20">
        <v>1</v>
      </c>
      <c r="K296" s="20">
        <v>1</v>
      </c>
      <c r="L296" s="20">
        <v>1040</v>
      </c>
      <c r="M296" s="20">
        <v>0</v>
      </c>
      <c r="N296" s="20">
        <v>0</v>
      </c>
      <c r="O296" s="20">
        <v>0</v>
      </c>
      <c r="P296" s="20">
        <v>42</v>
      </c>
      <c r="Q296" s="20">
        <v>234</v>
      </c>
      <c r="R296" s="20">
        <v>467368</v>
      </c>
      <c r="S296" s="20">
        <v>25</v>
      </c>
      <c r="T296" s="20">
        <v>110</v>
      </c>
      <c r="U296" s="20">
        <v>157825</v>
      </c>
    </row>
    <row r="297" spans="1:21" s="18" customFormat="1" ht="15.75" customHeight="1" x14ac:dyDescent="0.2">
      <c r="A297" s="92"/>
      <c r="B297" s="21" t="s">
        <v>248</v>
      </c>
      <c r="C297" s="42" t="s">
        <v>14</v>
      </c>
      <c r="D297" s="20">
        <f t="shared" si="4"/>
        <v>146</v>
      </c>
      <c r="E297" s="20">
        <v>558</v>
      </c>
      <c r="F297" s="20">
        <v>3604437</v>
      </c>
      <c r="G297" s="20">
        <v>82</v>
      </c>
      <c r="H297" s="20">
        <v>225</v>
      </c>
      <c r="I297" s="20">
        <v>3005852</v>
      </c>
      <c r="J297" s="20">
        <v>1</v>
      </c>
      <c r="K297" s="20">
        <v>1</v>
      </c>
      <c r="L297" s="20">
        <v>1040</v>
      </c>
      <c r="M297" s="20">
        <v>0</v>
      </c>
      <c r="N297" s="20">
        <v>0</v>
      </c>
      <c r="O297" s="20">
        <v>0</v>
      </c>
      <c r="P297" s="20">
        <v>38</v>
      </c>
      <c r="Q297" s="20">
        <v>222</v>
      </c>
      <c r="R297" s="20">
        <v>439720</v>
      </c>
      <c r="S297" s="20">
        <v>25</v>
      </c>
      <c r="T297" s="20">
        <v>110</v>
      </c>
      <c r="U297" s="20">
        <v>157825</v>
      </c>
    </row>
    <row r="298" spans="1:21" s="18" customFormat="1" ht="15.75" customHeight="1" x14ac:dyDescent="0.2">
      <c r="A298" s="92"/>
      <c r="B298" s="21" t="s">
        <v>212</v>
      </c>
      <c r="C298" s="42" t="s">
        <v>128</v>
      </c>
      <c r="D298" s="20">
        <f t="shared" si="4"/>
        <v>5</v>
      </c>
      <c r="E298" s="20">
        <v>15</v>
      </c>
      <c r="F298" s="20">
        <v>62322</v>
      </c>
      <c r="G298" s="20">
        <v>1</v>
      </c>
      <c r="H298" s="20">
        <v>3</v>
      </c>
      <c r="I298" s="20">
        <v>34674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4</v>
      </c>
      <c r="Q298" s="20">
        <v>12</v>
      </c>
      <c r="R298" s="20">
        <v>27648</v>
      </c>
      <c r="S298" s="20">
        <v>0</v>
      </c>
      <c r="T298" s="20">
        <v>0</v>
      </c>
      <c r="U298" s="20">
        <v>0</v>
      </c>
    </row>
    <row r="299" spans="1:21" s="18" customFormat="1" ht="15.75" customHeight="1" x14ac:dyDescent="0.2">
      <c r="A299" s="92"/>
      <c r="B299" s="19" t="s">
        <v>333</v>
      </c>
      <c r="C299" s="42" t="s">
        <v>16</v>
      </c>
      <c r="D299" s="20">
        <f t="shared" si="4"/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</row>
    <row r="300" spans="1:21" s="18" customFormat="1" ht="15.75" customHeight="1" x14ac:dyDescent="0.2">
      <c r="A300" s="92"/>
      <c r="B300" s="19" t="s">
        <v>221</v>
      </c>
      <c r="C300" s="42" t="s">
        <v>34</v>
      </c>
      <c r="D300" s="20">
        <f t="shared" si="4"/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</row>
    <row r="301" spans="1:21" s="18" customFormat="1" ht="15.75" customHeight="1" x14ac:dyDescent="0.2">
      <c r="A301" s="76" t="s">
        <v>334</v>
      </c>
      <c r="B301" s="17" t="s">
        <v>210</v>
      </c>
      <c r="C301" s="63" t="s">
        <v>22</v>
      </c>
      <c r="D301" s="64">
        <f t="shared" si="4"/>
        <v>2148</v>
      </c>
      <c r="E301" s="64">
        <v>10902</v>
      </c>
      <c r="F301" s="64">
        <v>57587580</v>
      </c>
      <c r="G301" s="64">
        <v>1075</v>
      </c>
      <c r="H301" s="64">
        <v>2955</v>
      </c>
      <c r="I301" s="64">
        <v>41657250</v>
      </c>
      <c r="J301" s="64">
        <v>108</v>
      </c>
      <c r="K301" s="64">
        <v>108</v>
      </c>
      <c r="L301" s="64">
        <v>296080</v>
      </c>
      <c r="M301" s="64">
        <v>35</v>
      </c>
      <c r="N301" s="64">
        <v>35</v>
      </c>
      <c r="O301" s="64">
        <v>1705000</v>
      </c>
      <c r="P301" s="64">
        <v>910</v>
      </c>
      <c r="Q301" s="64">
        <v>7668</v>
      </c>
      <c r="R301" s="64">
        <v>13726275</v>
      </c>
      <c r="S301" s="64">
        <v>20</v>
      </c>
      <c r="T301" s="64">
        <v>136</v>
      </c>
      <c r="U301" s="64">
        <v>202975</v>
      </c>
    </row>
    <row r="302" spans="1:21" s="18" customFormat="1" ht="15.75" customHeight="1" x14ac:dyDescent="0.2">
      <c r="A302" s="76"/>
      <c r="B302" s="22" t="s">
        <v>211</v>
      </c>
      <c r="C302" s="23" t="s">
        <v>126</v>
      </c>
      <c r="D302" s="24">
        <f t="shared" si="4"/>
        <v>2101</v>
      </c>
      <c r="E302" s="24">
        <v>10767</v>
      </c>
      <c r="F302" s="24">
        <v>55560750</v>
      </c>
      <c r="G302" s="24">
        <v>1030</v>
      </c>
      <c r="H302" s="24">
        <v>2822</v>
      </c>
      <c r="I302" s="24">
        <v>39730420</v>
      </c>
      <c r="J302" s="24">
        <v>108</v>
      </c>
      <c r="K302" s="24">
        <v>108</v>
      </c>
      <c r="L302" s="24">
        <v>296080</v>
      </c>
      <c r="M302" s="24">
        <v>33</v>
      </c>
      <c r="N302" s="24">
        <v>33</v>
      </c>
      <c r="O302" s="24">
        <v>1605000</v>
      </c>
      <c r="P302" s="24">
        <v>910</v>
      </c>
      <c r="Q302" s="24">
        <v>7668</v>
      </c>
      <c r="R302" s="24">
        <v>13726275</v>
      </c>
      <c r="S302" s="24">
        <v>20</v>
      </c>
      <c r="T302" s="24">
        <v>136</v>
      </c>
      <c r="U302" s="24">
        <v>202975</v>
      </c>
    </row>
    <row r="303" spans="1:21" s="18" customFormat="1" ht="15.75" customHeight="1" x14ac:dyDescent="0.2">
      <c r="A303" s="76"/>
      <c r="B303" s="21" t="s">
        <v>248</v>
      </c>
      <c r="C303" s="23" t="s">
        <v>14</v>
      </c>
      <c r="D303" s="24">
        <f t="shared" si="4"/>
        <v>2048</v>
      </c>
      <c r="E303" s="24">
        <v>10462</v>
      </c>
      <c r="F303" s="24">
        <v>54219938</v>
      </c>
      <c r="G303" s="24">
        <v>1006</v>
      </c>
      <c r="H303" s="24">
        <v>2757</v>
      </c>
      <c r="I303" s="24">
        <v>38839608</v>
      </c>
      <c r="J303" s="24">
        <v>108</v>
      </c>
      <c r="K303" s="24">
        <v>108</v>
      </c>
      <c r="L303" s="24">
        <v>296080</v>
      </c>
      <c r="M303" s="24">
        <v>33</v>
      </c>
      <c r="N303" s="24">
        <v>33</v>
      </c>
      <c r="O303" s="24">
        <v>1605000</v>
      </c>
      <c r="P303" s="24">
        <v>881</v>
      </c>
      <c r="Q303" s="24">
        <v>7428</v>
      </c>
      <c r="R303" s="24">
        <v>13276275</v>
      </c>
      <c r="S303" s="24">
        <v>20</v>
      </c>
      <c r="T303" s="24">
        <v>136</v>
      </c>
      <c r="U303" s="24">
        <v>202975</v>
      </c>
    </row>
    <row r="304" spans="1:21" s="18" customFormat="1" ht="15.75" customHeight="1" x14ac:dyDescent="0.2">
      <c r="A304" s="76"/>
      <c r="B304" s="21" t="s">
        <v>212</v>
      </c>
      <c r="C304" s="23" t="s">
        <v>128</v>
      </c>
      <c r="D304" s="24">
        <f t="shared" si="4"/>
        <v>53</v>
      </c>
      <c r="E304" s="24">
        <v>305</v>
      </c>
      <c r="F304" s="24">
        <v>1340812</v>
      </c>
      <c r="G304" s="24">
        <v>24</v>
      </c>
      <c r="H304" s="24">
        <v>65</v>
      </c>
      <c r="I304" s="24">
        <v>890812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29</v>
      </c>
      <c r="Q304" s="24">
        <v>240</v>
      </c>
      <c r="R304" s="24">
        <v>450000</v>
      </c>
      <c r="S304" s="24">
        <v>0</v>
      </c>
      <c r="T304" s="24">
        <v>0</v>
      </c>
      <c r="U304" s="24">
        <v>0</v>
      </c>
    </row>
    <row r="305" spans="1:21" s="18" customFormat="1" ht="15.75" customHeight="1" x14ac:dyDescent="0.2">
      <c r="A305" s="76"/>
      <c r="B305" s="22" t="s">
        <v>333</v>
      </c>
      <c r="C305" s="23" t="s">
        <v>16</v>
      </c>
      <c r="D305" s="24">
        <f t="shared" si="4"/>
        <v>29</v>
      </c>
      <c r="E305" s="24">
        <v>85</v>
      </c>
      <c r="F305" s="24">
        <v>1273264</v>
      </c>
      <c r="G305" s="24">
        <v>28</v>
      </c>
      <c r="H305" s="24">
        <v>84</v>
      </c>
      <c r="I305" s="24">
        <v>1223264</v>
      </c>
      <c r="J305" s="24">
        <v>0</v>
      </c>
      <c r="K305" s="24">
        <v>0</v>
      </c>
      <c r="L305" s="24">
        <v>0</v>
      </c>
      <c r="M305" s="24">
        <v>1</v>
      </c>
      <c r="N305" s="24">
        <v>1</v>
      </c>
      <c r="O305" s="24">
        <v>50000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</row>
    <row r="306" spans="1:21" s="18" customFormat="1" ht="15.75" customHeight="1" x14ac:dyDescent="0.2">
      <c r="A306" s="77"/>
      <c r="B306" s="25" t="s">
        <v>221</v>
      </c>
      <c r="C306" s="26" t="s">
        <v>34</v>
      </c>
      <c r="D306" s="27">
        <f t="shared" si="4"/>
        <v>18</v>
      </c>
      <c r="E306" s="27">
        <v>50</v>
      </c>
      <c r="F306" s="27">
        <v>753566</v>
      </c>
      <c r="G306" s="27">
        <v>17</v>
      </c>
      <c r="H306" s="27">
        <v>49</v>
      </c>
      <c r="I306" s="27">
        <v>703566</v>
      </c>
      <c r="J306" s="27">
        <v>0</v>
      </c>
      <c r="K306" s="27">
        <v>0</v>
      </c>
      <c r="L306" s="27">
        <v>0</v>
      </c>
      <c r="M306" s="27">
        <v>1</v>
      </c>
      <c r="N306" s="27">
        <v>1</v>
      </c>
      <c r="O306" s="27">
        <v>50000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</row>
    <row r="307" spans="1:21" ht="15.75" customHeight="1" x14ac:dyDescent="0.2">
      <c r="A307" s="72" t="s">
        <v>312</v>
      </c>
      <c r="B307" s="73"/>
      <c r="C307" s="15" t="s">
        <v>35</v>
      </c>
      <c r="D307" s="16">
        <f t="shared" si="4"/>
        <v>3322</v>
      </c>
      <c r="E307" s="16">
        <v>35839</v>
      </c>
      <c r="F307" s="16">
        <v>70844920</v>
      </c>
      <c r="G307" s="16">
        <v>153</v>
      </c>
      <c r="H307" s="16">
        <v>236</v>
      </c>
      <c r="I307" s="16">
        <v>2665233</v>
      </c>
      <c r="J307" s="16">
        <v>85</v>
      </c>
      <c r="K307" s="16">
        <v>689</v>
      </c>
      <c r="L307" s="16">
        <v>69845</v>
      </c>
      <c r="M307" s="16">
        <v>9</v>
      </c>
      <c r="N307" s="16">
        <v>9</v>
      </c>
      <c r="O307" s="16">
        <v>419000</v>
      </c>
      <c r="P307" s="16">
        <v>2644</v>
      </c>
      <c r="Q307" s="16">
        <v>29776</v>
      </c>
      <c r="R307" s="16">
        <v>53577792</v>
      </c>
      <c r="S307" s="16">
        <v>431</v>
      </c>
      <c r="T307" s="16">
        <v>5129</v>
      </c>
      <c r="U307" s="16">
        <v>14113050</v>
      </c>
    </row>
    <row r="308" spans="1:21" s="18" customFormat="1" ht="15.75" customHeight="1" x14ac:dyDescent="0.2">
      <c r="A308" s="91" t="s">
        <v>332</v>
      </c>
      <c r="B308" s="17" t="s">
        <v>210</v>
      </c>
      <c r="C308" s="63" t="s">
        <v>22</v>
      </c>
      <c r="D308" s="64">
        <f t="shared" si="4"/>
        <v>645</v>
      </c>
      <c r="E308" s="64">
        <v>6221</v>
      </c>
      <c r="F308" s="64">
        <v>12114651</v>
      </c>
      <c r="G308" s="64">
        <v>7</v>
      </c>
      <c r="H308" s="64">
        <v>13</v>
      </c>
      <c r="I308" s="64">
        <v>147017</v>
      </c>
      <c r="J308" s="64">
        <v>1</v>
      </c>
      <c r="K308" s="64">
        <v>21</v>
      </c>
      <c r="L308" s="64">
        <v>1050</v>
      </c>
      <c r="M308" s="64">
        <v>0</v>
      </c>
      <c r="N308" s="64">
        <v>0</v>
      </c>
      <c r="O308" s="64">
        <v>0</v>
      </c>
      <c r="P308" s="64">
        <v>552</v>
      </c>
      <c r="Q308" s="64">
        <v>5244</v>
      </c>
      <c r="R308" s="64">
        <v>9438984</v>
      </c>
      <c r="S308" s="64">
        <v>85</v>
      </c>
      <c r="T308" s="64">
        <v>943</v>
      </c>
      <c r="U308" s="64">
        <v>2527600</v>
      </c>
    </row>
    <row r="309" spans="1:21" s="18" customFormat="1" ht="15.75" customHeight="1" x14ac:dyDescent="0.2">
      <c r="A309" s="92"/>
      <c r="B309" s="19" t="s">
        <v>211</v>
      </c>
      <c r="C309" s="42" t="s">
        <v>126</v>
      </c>
      <c r="D309" s="20">
        <f t="shared" si="4"/>
        <v>645</v>
      </c>
      <c r="E309" s="20">
        <v>6221</v>
      </c>
      <c r="F309" s="20">
        <v>12114651</v>
      </c>
      <c r="G309" s="20">
        <v>7</v>
      </c>
      <c r="H309" s="20">
        <v>13</v>
      </c>
      <c r="I309" s="20">
        <v>147017</v>
      </c>
      <c r="J309" s="20">
        <v>1</v>
      </c>
      <c r="K309" s="20">
        <v>21</v>
      </c>
      <c r="L309" s="20">
        <v>1050</v>
      </c>
      <c r="M309" s="20">
        <v>0</v>
      </c>
      <c r="N309" s="20">
        <v>0</v>
      </c>
      <c r="O309" s="20">
        <v>0</v>
      </c>
      <c r="P309" s="20">
        <v>552</v>
      </c>
      <c r="Q309" s="20">
        <v>5244</v>
      </c>
      <c r="R309" s="20">
        <v>9438984</v>
      </c>
      <c r="S309" s="20">
        <v>85</v>
      </c>
      <c r="T309" s="20">
        <v>943</v>
      </c>
      <c r="U309" s="20">
        <v>2527600</v>
      </c>
    </row>
    <row r="310" spans="1:21" s="18" customFormat="1" ht="15.75" customHeight="1" x14ac:dyDescent="0.2">
      <c r="A310" s="92"/>
      <c r="B310" s="21" t="s">
        <v>248</v>
      </c>
      <c r="C310" s="42" t="s">
        <v>14</v>
      </c>
      <c r="D310" s="20">
        <f t="shared" si="4"/>
        <v>639</v>
      </c>
      <c r="E310" s="20">
        <v>6160</v>
      </c>
      <c r="F310" s="20">
        <v>12004851</v>
      </c>
      <c r="G310" s="20">
        <v>7</v>
      </c>
      <c r="H310" s="20">
        <v>13</v>
      </c>
      <c r="I310" s="20">
        <v>147017</v>
      </c>
      <c r="J310" s="20">
        <v>1</v>
      </c>
      <c r="K310" s="20">
        <v>21</v>
      </c>
      <c r="L310" s="20">
        <v>1050</v>
      </c>
      <c r="M310" s="20">
        <v>0</v>
      </c>
      <c r="N310" s="20">
        <v>0</v>
      </c>
      <c r="O310" s="20">
        <v>0</v>
      </c>
      <c r="P310" s="20">
        <v>546</v>
      </c>
      <c r="Q310" s="20">
        <v>5183</v>
      </c>
      <c r="R310" s="20">
        <v>9329184</v>
      </c>
      <c r="S310" s="20">
        <v>85</v>
      </c>
      <c r="T310" s="20">
        <v>943</v>
      </c>
      <c r="U310" s="20">
        <v>2527600</v>
      </c>
    </row>
    <row r="311" spans="1:21" s="18" customFormat="1" ht="15.75" customHeight="1" x14ac:dyDescent="0.2">
      <c r="A311" s="92"/>
      <c r="B311" s="21" t="s">
        <v>212</v>
      </c>
      <c r="C311" s="42" t="s">
        <v>128</v>
      </c>
      <c r="D311" s="20">
        <f t="shared" si="4"/>
        <v>6</v>
      </c>
      <c r="E311" s="20">
        <v>61</v>
      </c>
      <c r="F311" s="20">
        <v>109800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6</v>
      </c>
      <c r="Q311" s="20">
        <v>61</v>
      </c>
      <c r="R311" s="20">
        <v>109800</v>
      </c>
      <c r="S311" s="20">
        <v>0</v>
      </c>
      <c r="T311" s="20">
        <v>0</v>
      </c>
      <c r="U311" s="20">
        <v>0</v>
      </c>
    </row>
    <row r="312" spans="1:21" s="18" customFormat="1" ht="15.75" customHeight="1" x14ac:dyDescent="0.2">
      <c r="A312" s="92"/>
      <c r="B312" s="19" t="s">
        <v>333</v>
      </c>
      <c r="C312" s="42" t="s">
        <v>16</v>
      </c>
      <c r="D312" s="20">
        <f t="shared" si="4"/>
        <v>0</v>
      </c>
      <c r="E312" s="20">
        <v>0</v>
      </c>
      <c r="F312" s="20">
        <v>0</v>
      </c>
      <c r="G312" s="20">
        <v>0</v>
      </c>
      <c r="H312" s="20">
        <v>0</v>
      </c>
      <c r="I312" s="20">
        <v>0</v>
      </c>
      <c r="J312" s="20">
        <v>0</v>
      </c>
      <c r="K312" s="20">
        <v>0</v>
      </c>
      <c r="L312" s="20">
        <v>0</v>
      </c>
      <c r="M312" s="20">
        <v>0</v>
      </c>
      <c r="N312" s="20">
        <v>0</v>
      </c>
      <c r="O312" s="20">
        <v>0</v>
      </c>
      <c r="P312" s="20">
        <v>0</v>
      </c>
      <c r="Q312" s="20">
        <v>0</v>
      </c>
      <c r="R312" s="20">
        <v>0</v>
      </c>
      <c r="S312" s="20">
        <v>0</v>
      </c>
      <c r="T312" s="20">
        <v>0</v>
      </c>
      <c r="U312" s="20">
        <v>0</v>
      </c>
    </row>
    <row r="313" spans="1:21" s="18" customFormat="1" ht="15.75" customHeight="1" x14ac:dyDescent="0.2">
      <c r="A313" s="92"/>
      <c r="B313" s="19" t="s">
        <v>221</v>
      </c>
      <c r="C313" s="42" t="s">
        <v>34</v>
      </c>
      <c r="D313" s="20">
        <f t="shared" si="4"/>
        <v>0</v>
      </c>
      <c r="E313" s="20">
        <v>0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20">
        <v>0</v>
      </c>
      <c r="Q313" s="20">
        <v>0</v>
      </c>
      <c r="R313" s="20">
        <v>0</v>
      </c>
      <c r="S313" s="20">
        <v>0</v>
      </c>
      <c r="T313" s="20">
        <v>0</v>
      </c>
      <c r="U313" s="20">
        <v>0</v>
      </c>
    </row>
    <row r="314" spans="1:21" s="18" customFormat="1" ht="15.75" customHeight="1" x14ac:dyDescent="0.2">
      <c r="A314" s="76" t="s">
        <v>334</v>
      </c>
      <c r="B314" s="17" t="s">
        <v>210</v>
      </c>
      <c r="C314" s="63" t="s">
        <v>22</v>
      </c>
      <c r="D314" s="64">
        <f t="shared" si="4"/>
        <v>2677</v>
      </c>
      <c r="E314" s="64">
        <v>29618</v>
      </c>
      <c r="F314" s="64">
        <v>58730269</v>
      </c>
      <c r="G314" s="64">
        <v>146</v>
      </c>
      <c r="H314" s="64">
        <v>223</v>
      </c>
      <c r="I314" s="64">
        <v>2518216</v>
      </c>
      <c r="J314" s="64">
        <v>84</v>
      </c>
      <c r="K314" s="64">
        <v>668</v>
      </c>
      <c r="L314" s="64">
        <v>68795</v>
      </c>
      <c r="M314" s="64">
        <v>9</v>
      </c>
      <c r="N314" s="64">
        <v>9</v>
      </c>
      <c r="O314" s="64">
        <v>419000</v>
      </c>
      <c r="P314" s="64">
        <v>2092</v>
      </c>
      <c r="Q314" s="64">
        <v>24532</v>
      </c>
      <c r="R314" s="64">
        <v>44138808</v>
      </c>
      <c r="S314" s="64">
        <v>346</v>
      </c>
      <c r="T314" s="64">
        <v>4186</v>
      </c>
      <c r="U314" s="64">
        <v>11585450</v>
      </c>
    </row>
    <row r="315" spans="1:21" s="18" customFormat="1" ht="15.75" customHeight="1" x14ac:dyDescent="0.2">
      <c r="A315" s="76"/>
      <c r="B315" s="22" t="s">
        <v>211</v>
      </c>
      <c r="C315" s="23" t="s">
        <v>126</v>
      </c>
      <c r="D315" s="24">
        <f t="shared" si="4"/>
        <v>2582</v>
      </c>
      <c r="E315" s="24">
        <v>29047</v>
      </c>
      <c r="F315" s="24">
        <v>57279631</v>
      </c>
      <c r="G315" s="24">
        <v>122</v>
      </c>
      <c r="H315" s="24">
        <v>189</v>
      </c>
      <c r="I315" s="24">
        <v>2133710</v>
      </c>
      <c r="J315" s="24">
        <v>84</v>
      </c>
      <c r="K315" s="24">
        <v>668</v>
      </c>
      <c r="L315" s="24">
        <v>68795</v>
      </c>
      <c r="M315" s="24">
        <v>5</v>
      </c>
      <c r="N315" s="24">
        <v>5</v>
      </c>
      <c r="O315" s="24">
        <v>233000</v>
      </c>
      <c r="P315" s="24">
        <v>2042</v>
      </c>
      <c r="Q315" s="24">
        <v>24163</v>
      </c>
      <c r="R315" s="24">
        <v>43501176</v>
      </c>
      <c r="S315" s="24">
        <v>329</v>
      </c>
      <c r="T315" s="24">
        <v>4022</v>
      </c>
      <c r="U315" s="24">
        <v>11342950</v>
      </c>
    </row>
    <row r="316" spans="1:21" s="18" customFormat="1" ht="15.75" customHeight="1" x14ac:dyDescent="0.2">
      <c r="A316" s="76"/>
      <c r="B316" s="21" t="s">
        <v>248</v>
      </c>
      <c r="C316" s="23" t="s">
        <v>14</v>
      </c>
      <c r="D316" s="24">
        <f t="shared" ref="D316:D345" si="5">SUM(G316,J316,M316,P316,S316)</f>
        <v>2532</v>
      </c>
      <c r="E316" s="24">
        <v>28530</v>
      </c>
      <c r="F316" s="24">
        <v>56321776</v>
      </c>
      <c r="G316" s="24">
        <v>120</v>
      </c>
      <c r="H316" s="24">
        <v>186</v>
      </c>
      <c r="I316" s="24">
        <v>2099783</v>
      </c>
      <c r="J316" s="24">
        <v>84</v>
      </c>
      <c r="K316" s="24">
        <v>668</v>
      </c>
      <c r="L316" s="24">
        <v>68795</v>
      </c>
      <c r="M316" s="24">
        <v>5</v>
      </c>
      <c r="N316" s="24">
        <v>5</v>
      </c>
      <c r="O316" s="24">
        <v>233000</v>
      </c>
      <c r="P316" s="24">
        <v>1995</v>
      </c>
      <c r="Q316" s="24">
        <v>23653</v>
      </c>
      <c r="R316" s="24">
        <v>42583248</v>
      </c>
      <c r="S316" s="24">
        <v>328</v>
      </c>
      <c r="T316" s="24">
        <v>4018</v>
      </c>
      <c r="U316" s="24">
        <v>11336950</v>
      </c>
    </row>
    <row r="317" spans="1:21" s="18" customFormat="1" ht="15.75" customHeight="1" x14ac:dyDescent="0.2">
      <c r="A317" s="76"/>
      <c r="B317" s="21" t="s">
        <v>212</v>
      </c>
      <c r="C317" s="23" t="s">
        <v>128</v>
      </c>
      <c r="D317" s="24">
        <f t="shared" si="5"/>
        <v>50</v>
      </c>
      <c r="E317" s="24">
        <v>517</v>
      </c>
      <c r="F317" s="24">
        <v>957855</v>
      </c>
      <c r="G317" s="24">
        <v>2</v>
      </c>
      <c r="H317" s="24">
        <v>3</v>
      </c>
      <c r="I317" s="24">
        <v>33927</v>
      </c>
      <c r="J317" s="24">
        <v>0</v>
      </c>
      <c r="K317" s="24">
        <v>0</v>
      </c>
      <c r="L317" s="24">
        <v>0</v>
      </c>
      <c r="M317" s="24">
        <v>0</v>
      </c>
      <c r="N317" s="24">
        <v>0</v>
      </c>
      <c r="O317" s="24">
        <v>0</v>
      </c>
      <c r="P317" s="24">
        <v>47</v>
      </c>
      <c r="Q317" s="24">
        <v>510</v>
      </c>
      <c r="R317" s="24">
        <v>917928</v>
      </c>
      <c r="S317" s="24">
        <v>1</v>
      </c>
      <c r="T317" s="24">
        <v>4</v>
      </c>
      <c r="U317" s="24">
        <v>6000</v>
      </c>
    </row>
    <row r="318" spans="1:21" s="18" customFormat="1" ht="15.75" customHeight="1" x14ac:dyDescent="0.2">
      <c r="A318" s="76"/>
      <c r="B318" s="22" t="s">
        <v>333</v>
      </c>
      <c r="C318" s="23" t="s">
        <v>16</v>
      </c>
      <c r="D318" s="24">
        <f t="shared" si="5"/>
        <v>61</v>
      </c>
      <c r="E318" s="24">
        <v>411</v>
      </c>
      <c r="F318" s="24">
        <v>919240</v>
      </c>
      <c r="G318" s="24">
        <v>14</v>
      </c>
      <c r="H318" s="24">
        <v>20</v>
      </c>
      <c r="I318" s="24">
        <v>226180</v>
      </c>
      <c r="J318" s="24">
        <v>0</v>
      </c>
      <c r="K318" s="24">
        <v>0</v>
      </c>
      <c r="L318" s="24">
        <v>0</v>
      </c>
      <c r="M318" s="24">
        <v>1</v>
      </c>
      <c r="N318" s="24">
        <v>1</v>
      </c>
      <c r="O318" s="24">
        <v>50000</v>
      </c>
      <c r="P318" s="24">
        <v>33</v>
      </c>
      <c r="Q318" s="24">
        <v>270</v>
      </c>
      <c r="R318" s="24">
        <v>466560</v>
      </c>
      <c r="S318" s="24">
        <v>13</v>
      </c>
      <c r="T318" s="24">
        <v>120</v>
      </c>
      <c r="U318" s="24">
        <v>176500</v>
      </c>
    </row>
    <row r="319" spans="1:21" s="18" customFormat="1" ht="15.75" customHeight="1" x14ac:dyDescent="0.2">
      <c r="A319" s="77"/>
      <c r="B319" s="25" t="s">
        <v>221</v>
      </c>
      <c r="C319" s="26" t="s">
        <v>34</v>
      </c>
      <c r="D319" s="27">
        <f t="shared" si="5"/>
        <v>34</v>
      </c>
      <c r="E319" s="27">
        <v>160</v>
      </c>
      <c r="F319" s="27">
        <v>531398</v>
      </c>
      <c r="G319" s="27">
        <v>10</v>
      </c>
      <c r="H319" s="27">
        <v>14</v>
      </c>
      <c r="I319" s="27">
        <v>158326</v>
      </c>
      <c r="J319" s="27">
        <v>0</v>
      </c>
      <c r="K319" s="27">
        <v>0</v>
      </c>
      <c r="L319" s="27">
        <v>0</v>
      </c>
      <c r="M319" s="27">
        <v>3</v>
      </c>
      <c r="N319" s="27">
        <v>3</v>
      </c>
      <c r="O319" s="27">
        <v>136000</v>
      </c>
      <c r="P319" s="27">
        <v>17</v>
      </c>
      <c r="Q319" s="27">
        <v>99</v>
      </c>
      <c r="R319" s="27">
        <v>171072</v>
      </c>
      <c r="S319" s="27">
        <v>4</v>
      </c>
      <c r="T319" s="27">
        <v>44</v>
      </c>
      <c r="U319" s="27">
        <v>66000</v>
      </c>
    </row>
    <row r="320" spans="1:21" ht="15.75" customHeight="1" x14ac:dyDescent="0.2">
      <c r="A320" s="72" t="s">
        <v>235</v>
      </c>
      <c r="B320" s="73"/>
      <c r="C320" s="15" t="s">
        <v>185</v>
      </c>
      <c r="D320" s="16">
        <f t="shared" si="5"/>
        <v>23</v>
      </c>
      <c r="E320" s="16">
        <v>256</v>
      </c>
      <c r="F320" s="16">
        <v>725876</v>
      </c>
      <c r="G320" s="16">
        <v>13</v>
      </c>
      <c r="H320" s="16">
        <v>39</v>
      </c>
      <c r="I320" s="16">
        <v>359600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10</v>
      </c>
      <c r="Q320" s="16">
        <v>217</v>
      </c>
      <c r="R320" s="16">
        <v>366276</v>
      </c>
      <c r="S320" s="16">
        <v>0</v>
      </c>
      <c r="T320" s="16">
        <v>0</v>
      </c>
      <c r="U320" s="16">
        <v>0</v>
      </c>
    </row>
    <row r="321" spans="1:21" s="18" customFormat="1" ht="15.75" customHeight="1" x14ac:dyDescent="0.2">
      <c r="A321" s="91" t="s">
        <v>332</v>
      </c>
      <c r="B321" s="17" t="s">
        <v>210</v>
      </c>
      <c r="C321" s="63" t="s">
        <v>125</v>
      </c>
      <c r="D321" s="64">
        <f t="shared" si="5"/>
        <v>0</v>
      </c>
      <c r="E321" s="64">
        <v>0</v>
      </c>
      <c r="F321" s="64">
        <v>0</v>
      </c>
      <c r="G321" s="64">
        <v>0</v>
      </c>
      <c r="H321" s="64">
        <v>0</v>
      </c>
      <c r="I321" s="64">
        <v>0</v>
      </c>
      <c r="J321" s="64">
        <v>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0</v>
      </c>
      <c r="Q321" s="64">
        <v>0</v>
      </c>
      <c r="R321" s="64">
        <v>0</v>
      </c>
      <c r="S321" s="64">
        <v>0</v>
      </c>
      <c r="T321" s="64">
        <v>0</v>
      </c>
      <c r="U321" s="64">
        <v>0</v>
      </c>
    </row>
    <row r="322" spans="1:21" s="18" customFormat="1" ht="15.75" customHeight="1" x14ac:dyDescent="0.2">
      <c r="A322" s="92"/>
      <c r="B322" s="19" t="s">
        <v>211</v>
      </c>
      <c r="C322" s="42" t="s">
        <v>163</v>
      </c>
      <c r="D322" s="20">
        <f t="shared" si="5"/>
        <v>0</v>
      </c>
      <c r="E322" s="20">
        <v>0</v>
      </c>
      <c r="F322" s="20">
        <v>0</v>
      </c>
      <c r="G322" s="20">
        <v>0</v>
      </c>
      <c r="H322" s="20">
        <v>0</v>
      </c>
      <c r="I322" s="20">
        <v>0</v>
      </c>
      <c r="J322" s="20">
        <v>0</v>
      </c>
      <c r="K322" s="20">
        <v>0</v>
      </c>
      <c r="L322" s="20">
        <v>0</v>
      </c>
      <c r="M322" s="20">
        <v>0</v>
      </c>
      <c r="N322" s="20">
        <v>0</v>
      </c>
      <c r="O322" s="20">
        <v>0</v>
      </c>
      <c r="P322" s="20">
        <v>0</v>
      </c>
      <c r="Q322" s="20">
        <v>0</v>
      </c>
      <c r="R322" s="20">
        <v>0</v>
      </c>
      <c r="S322" s="20">
        <v>0</v>
      </c>
      <c r="T322" s="20">
        <v>0</v>
      </c>
      <c r="U322" s="20">
        <v>0</v>
      </c>
    </row>
    <row r="323" spans="1:21" s="18" customFormat="1" ht="15.75" customHeight="1" x14ac:dyDescent="0.2">
      <c r="A323" s="92"/>
      <c r="B323" s="21" t="s">
        <v>248</v>
      </c>
      <c r="C323" s="42" t="s">
        <v>164</v>
      </c>
      <c r="D323" s="20">
        <f t="shared" si="5"/>
        <v>0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  <c r="Q323" s="20">
        <v>0</v>
      </c>
      <c r="R323" s="20">
        <v>0</v>
      </c>
      <c r="S323" s="20">
        <v>0</v>
      </c>
      <c r="T323" s="20">
        <v>0</v>
      </c>
      <c r="U323" s="20">
        <v>0</v>
      </c>
    </row>
    <row r="324" spans="1:21" s="18" customFormat="1" ht="15.75" customHeight="1" x14ac:dyDescent="0.2">
      <c r="A324" s="92"/>
      <c r="B324" s="21" t="s">
        <v>212</v>
      </c>
      <c r="C324" s="42" t="s">
        <v>165</v>
      </c>
      <c r="D324" s="20">
        <f t="shared" si="5"/>
        <v>0</v>
      </c>
      <c r="E324" s="20">
        <v>0</v>
      </c>
      <c r="F324" s="20">
        <v>0</v>
      </c>
      <c r="G324" s="20">
        <v>0</v>
      </c>
      <c r="H324" s="20">
        <v>0</v>
      </c>
      <c r="I324" s="20">
        <v>0</v>
      </c>
      <c r="J324" s="20">
        <v>0</v>
      </c>
      <c r="K324" s="20">
        <v>0</v>
      </c>
      <c r="L324" s="20">
        <v>0</v>
      </c>
      <c r="M324" s="20">
        <v>0</v>
      </c>
      <c r="N324" s="20">
        <v>0</v>
      </c>
      <c r="O324" s="20">
        <v>0</v>
      </c>
      <c r="P324" s="20">
        <v>0</v>
      </c>
      <c r="Q324" s="20">
        <v>0</v>
      </c>
      <c r="R324" s="20">
        <v>0</v>
      </c>
      <c r="S324" s="20">
        <v>0</v>
      </c>
      <c r="T324" s="20">
        <v>0</v>
      </c>
      <c r="U324" s="20">
        <v>0</v>
      </c>
    </row>
    <row r="325" spans="1:21" s="18" customFormat="1" ht="15.75" customHeight="1" x14ac:dyDescent="0.2">
      <c r="A325" s="92"/>
      <c r="B325" s="19" t="s">
        <v>333</v>
      </c>
      <c r="C325" s="42" t="s">
        <v>166</v>
      </c>
      <c r="D325" s="20">
        <f t="shared" si="5"/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  <c r="Q325" s="20">
        <v>0</v>
      </c>
      <c r="R325" s="20">
        <v>0</v>
      </c>
      <c r="S325" s="20">
        <v>0</v>
      </c>
      <c r="T325" s="20">
        <v>0</v>
      </c>
      <c r="U325" s="20">
        <v>0</v>
      </c>
    </row>
    <row r="326" spans="1:21" s="18" customFormat="1" ht="15.75" customHeight="1" x14ac:dyDescent="0.2">
      <c r="A326" s="92"/>
      <c r="B326" s="19" t="s">
        <v>221</v>
      </c>
      <c r="C326" s="42" t="s">
        <v>167</v>
      </c>
      <c r="D326" s="20">
        <f t="shared" si="5"/>
        <v>0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  <c r="Q326" s="20">
        <v>0</v>
      </c>
      <c r="R326" s="20">
        <v>0</v>
      </c>
      <c r="S326" s="20">
        <v>0</v>
      </c>
      <c r="T326" s="20">
        <v>0</v>
      </c>
      <c r="U326" s="20">
        <v>0</v>
      </c>
    </row>
    <row r="327" spans="1:21" s="18" customFormat="1" ht="15.75" customHeight="1" x14ac:dyDescent="0.2">
      <c r="A327" s="76" t="s">
        <v>334</v>
      </c>
      <c r="B327" s="17" t="s">
        <v>210</v>
      </c>
      <c r="C327" s="63" t="s">
        <v>125</v>
      </c>
      <c r="D327" s="64">
        <f t="shared" si="5"/>
        <v>23</v>
      </c>
      <c r="E327" s="64">
        <v>256</v>
      </c>
      <c r="F327" s="64">
        <v>725876</v>
      </c>
      <c r="G327" s="64">
        <v>13</v>
      </c>
      <c r="H327" s="64">
        <v>39</v>
      </c>
      <c r="I327" s="64">
        <v>359600</v>
      </c>
      <c r="J327" s="64">
        <v>0</v>
      </c>
      <c r="K327" s="64">
        <v>0</v>
      </c>
      <c r="L327" s="64">
        <v>0</v>
      </c>
      <c r="M327" s="64">
        <v>0</v>
      </c>
      <c r="N327" s="64">
        <v>0</v>
      </c>
      <c r="O327" s="64">
        <v>0</v>
      </c>
      <c r="P327" s="64">
        <v>10</v>
      </c>
      <c r="Q327" s="64">
        <v>217</v>
      </c>
      <c r="R327" s="64">
        <v>366276</v>
      </c>
      <c r="S327" s="64">
        <v>0</v>
      </c>
      <c r="T327" s="64">
        <v>0</v>
      </c>
      <c r="U327" s="64">
        <v>0</v>
      </c>
    </row>
    <row r="328" spans="1:21" s="18" customFormat="1" ht="15.75" customHeight="1" x14ac:dyDescent="0.2">
      <c r="A328" s="76"/>
      <c r="B328" s="22" t="s">
        <v>211</v>
      </c>
      <c r="C328" s="23" t="s">
        <v>163</v>
      </c>
      <c r="D328" s="24">
        <f t="shared" si="5"/>
        <v>17</v>
      </c>
      <c r="E328" s="24">
        <v>206</v>
      </c>
      <c r="F328" s="24">
        <v>586228</v>
      </c>
      <c r="G328" s="24">
        <v>10</v>
      </c>
      <c r="H328" s="24">
        <v>30</v>
      </c>
      <c r="I328" s="24">
        <v>290800</v>
      </c>
      <c r="J328" s="24">
        <v>0</v>
      </c>
      <c r="K328" s="24">
        <v>0</v>
      </c>
      <c r="L328" s="24">
        <v>0</v>
      </c>
      <c r="M328" s="24">
        <v>0</v>
      </c>
      <c r="N328" s="24">
        <v>0</v>
      </c>
      <c r="O328" s="24">
        <v>0</v>
      </c>
      <c r="P328" s="24">
        <v>7</v>
      </c>
      <c r="Q328" s="24">
        <v>176</v>
      </c>
      <c r="R328" s="24">
        <v>295428</v>
      </c>
      <c r="S328" s="24">
        <v>0</v>
      </c>
      <c r="T328" s="24">
        <v>0</v>
      </c>
      <c r="U328" s="24">
        <v>0</v>
      </c>
    </row>
    <row r="329" spans="1:21" s="18" customFormat="1" ht="15.75" customHeight="1" x14ac:dyDescent="0.2">
      <c r="A329" s="76"/>
      <c r="B329" s="21" t="s">
        <v>248</v>
      </c>
      <c r="C329" s="23" t="s">
        <v>164</v>
      </c>
      <c r="D329" s="24">
        <f t="shared" si="5"/>
        <v>17</v>
      </c>
      <c r="E329" s="24">
        <v>206</v>
      </c>
      <c r="F329" s="24">
        <v>586228</v>
      </c>
      <c r="G329" s="24">
        <v>10</v>
      </c>
      <c r="H329" s="24">
        <v>30</v>
      </c>
      <c r="I329" s="24">
        <v>290800</v>
      </c>
      <c r="J329" s="24">
        <v>0</v>
      </c>
      <c r="K329" s="24">
        <v>0</v>
      </c>
      <c r="L329" s="24">
        <v>0</v>
      </c>
      <c r="M329" s="24">
        <v>0</v>
      </c>
      <c r="N329" s="24">
        <v>0</v>
      </c>
      <c r="O329" s="24">
        <v>0</v>
      </c>
      <c r="P329" s="24">
        <v>7</v>
      </c>
      <c r="Q329" s="24">
        <v>176</v>
      </c>
      <c r="R329" s="24">
        <v>295428</v>
      </c>
      <c r="S329" s="24">
        <v>0</v>
      </c>
      <c r="T329" s="24">
        <v>0</v>
      </c>
      <c r="U329" s="24">
        <v>0</v>
      </c>
    </row>
    <row r="330" spans="1:21" s="18" customFormat="1" ht="15.75" customHeight="1" x14ac:dyDescent="0.2">
      <c r="A330" s="76"/>
      <c r="B330" s="21" t="s">
        <v>212</v>
      </c>
      <c r="C330" s="23" t="s">
        <v>165</v>
      </c>
      <c r="D330" s="24">
        <f t="shared" si="5"/>
        <v>0</v>
      </c>
      <c r="E330" s="24">
        <v>0</v>
      </c>
      <c r="F330" s="24">
        <v>0</v>
      </c>
      <c r="G330" s="24">
        <v>0</v>
      </c>
      <c r="H330" s="24">
        <v>0</v>
      </c>
      <c r="I330" s="24">
        <v>0</v>
      </c>
      <c r="J330" s="24">
        <v>0</v>
      </c>
      <c r="K330" s="24">
        <v>0</v>
      </c>
      <c r="L330" s="24">
        <v>0</v>
      </c>
      <c r="M330" s="24">
        <v>0</v>
      </c>
      <c r="N330" s="24">
        <v>0</v>
      </c>
      <c r="O330" s="24">
        <v>0</v>
      </c>
      <c r="P330" s="24">
        <v>0</v>
      </c>
      <c r="Q330" s="24">
        <v>0</v>
      </c>
      <c r="R330" s="24">
        <v>0</v>
      </c>
      <c r="S330" s="24">
        <v>0</v>
      </c>
      <c r="T330" s="24">
        <v>0</v>
      </c>
      <c r="U330" s="24">
        <v>0</v>
      </c>
    </row>
    <row r="331" spans="1:21" s="18" customFormat="1" ht="15.75" customHeight="1" x14ac:dyDescent="0.2">
      <c r="A331" s="76"/>
      <c r="B331" s="22" t="s">
        <v>333</v>
      </c>
      <c r="C331" s="23" t="s">
        <v>166</v>
      </c>
      <c r="D331" s="24">
        <f t="shared" si="5"/>
        <v>6</v>
      </c>
      <c r="E331" s="24">
        <v>50</v>
      </c>
      <c r="F331" s="24">
        <v>139648</v>
      </c>
      <c r="G331" s="24">
        <v>3</v>
      </c>
      <c r="H331" s="24">
        <v>9</v>
      </c>
      <c r="I331" s="24">
        <v>68800</v>
      </c>
      <c r="J331" s="24">
        <v>0</v>
      </c>
      <c r="K331" s="24">
        <v>0</v>
      </c>
      <c r="L331" s="24">
        <v>0</v>
      </c>
      <c r="M331" s="24">
        <v>0</v>
      </c>
      <c r="N331" s="24">
        <v>0</v>
      </c>
      <c r="O331" s="24">
        <v>0</v>
      </c>
      <c r="P331" s="24">
        <v>3</v>
      </c>
      <c r="Q331" s="24">
        <v>41</v>
      </c>
      <c r="R331" s="24">
        <v>70848</v>
      </c>
      <c r="S331" s="24">
        <v>0</v>
      </c>
      <c r="T331" s="24">
        <v>0</v>
      </c>
      <c r="U331" s="24">
        <v>0</v>
      </c>
    </row>
    <row r="332" spans="1:21" s="18" customFormat="1" ht="15.75" customHeight="1" x14ac:dyDescent="0.2">
      <c r="A332" s="77"/>
      <c r="B332" s="25" t="s">
        <v>221</v>
      </c>
      <c r="C332" s="26" t="s">
        <v>167</v>
      </c>
      <c r="D332" s="27">
        <f t="shared" si="5"/>
        <v>0</v>
      </c>
      <c r="E332" s="27">
        <v>0</v>
      </c>
      <c r="F332" s="27">
        <v>0</v>
      </c>
      <c r="G332" s="27">
        <v>0</v>
      </c>
      <c r="H332" s="27">
        <v>0</v>
      </c>
      <c r="I332" s="27">
        <v>0</v>
      </c>
      <c r="J332" s="27">
        <v>0</v>
      </c>
      <c r="K332" s="27">
        <v>0</v>
      </c>
      <c r="L332" s="27">
        <v>0</v>
      </c>
      <c r="M332" s="27">
        <v>0</v>
      </c>
      <c r="N332" s="27">
        <v>0</v>
      </c>
      <c r="O332" s="27">
        <v>0</v>
      </c>
      <c r="P332" s="27">
        <v>0</v>
      </c>
      <c r="Q332" s="27">
        <v>0</v>
      </c>
      <c r="R332" s="27">
        <v>0</v>
      </c>
      <c r="S332" s="27">
        <v>0</v>
      </c>
      <c r="T332" s="27">
        <v>0</v>
      </c>
      <c r="U332" s="27">
        <v>0</v>
      </c>
    </row>
    <row r="333" spans="1:21" ht="15.75" customHeight="1" x14ac:dyDescent="0.2">
      <c r="A333" s="72" t="s">
        <v>236</v>
      </c>
      <c r="B333" s="73"/>
      <c r="C333" s="15" t="s">
        <v>186</v>
      </c>
      <c r="D333" s="16">
        <f t="shared" si="5"/>
        <v>35</v>
      </c>
      <c r="E333" s="16">
        <v>350</v>
      </c>
      <c r="F333" s="16">
        <v>604800</v>
      </c>
      <c r="G333" s="16">
        <v>0</v>
      </c>
      <c r="H333" s="16">
        <v>0</v>
      </c>
      <c r="I333" s="16">
        <v>0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35</v>
      </c>
      <c r="Q333" s="16">
        <v>350</v>
      </c>
      <c r="R333" s="16">
        <v>604800</v>
      </c>
      <c r="S333" s="16">
        <v>0</v>
      </c>
      <c r="T333" s="16">
        <v>0</v>
      </c>
      <c r="U333" s="16">
        <v>0</v>
      </c>
    </row>
    <row r="334" spans="1:21" s="18" customFormat="1" ht="15.75" customHeight="1" x14ac:dyDescent="0.2">
      <c r="A334" s="91" t="s">
        <v>332</v>
      </c>
      <c r="B334" s="17" t="s">
        <v>210</v>
      </c>
      <c r="C334" s="63" t="s">
        <v>125</v>
      </c>
      <c r="D334" s="64">
        <f t="shared" si="5"/>
        <v>8</v>
      </c>
      <c r="E334" s="64">
        <v>48</v>
      </c>
      <c r="F334" s="64">
        <v>82944</v>
      </c>
      <c r="G334" s="64">
        <v>0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4">
        <v>0</v>
      </c>
      <c r="N334" s="64">
        <v>0</v>
      </c>
      <c r="O334" s="64">
        <v>0</v>
      </c>
      <c r="P334" s="64">
        <v>8</v>
      </c>
      <c r="Q334" s="64">
        <v>48</v>
      </c>
      <c r="R334" s="64">
        <v>82944</v>
      </c>
      <c r="S334" s="64">
        <v>0</v>
      </c>
      <c r="T334" s="64">
        <v>0</v>
      </c>
      <c r="U334" s="64">
        <v>0</v>
      </c>
    </row>
    <row r="335" spans="1:21" s="18" customFormat="1" ht="15.75" customHeight="1" x14ac:dyDescent="0.2">
      <c r="A335" s="92"/>
      <c r="B335" s="19" t="s">
        <v>211</v>
      </c>
      <c r="C335" s="42" t="s">
        <v>163</v>
      </c>
      <c r="D335" s="20">
        <f t="shared" si="5"/>
        <v>8</v>
      </c>
      <c r="E335" s="20">
        <v>48</v>
      </c>
      <c r="F335" s="20">
        <v>82944</v>
      </c>
      <c r="G335" s="20">
        <v>0</v>
      </c>
      <c r="H335" s="20">
        <v>0</v>
      </c>
      <c r="I335" s="20">
        <v>0</v>
      </c>
      <c r="J335" s="20">
        <v>0</v>
      </c>
      <c r="K335" s="20">
        <v>0</v>
      </c>
      <c r="L335" s="20">
        <v>0</v>
      </c>
      <c r="M335" s="20">
        <v>0</v>
      </c>
      <c r="N335" s="20">
        <v>0</v>
      </c>
      <c r="O335" s="20">
        <v>0</v>
      </c>
      <c r="P335" s="20">
        <v>8</v>
      </c>
      <c r="Q335" s="20">
        <v>48</v>
      </c>
      <c r="R335" s="20">
        <v>82944</v>
      </c>
      <c r="S335" s="20">
        <v>0</v>
      </c>
      <c r="T335" s="20">
        <v>0</v>
      </c>
      <c r="U335" s="20">
        <v>0</v>
      </c>
    </row>
    <row r="336" spans="1:21" s="18" customFormat="1" ht="15.75" customHeight="1" x14ac:dyDescent="0.2">
      <c r="A336" s="92"/>
      <c r="B336" s="21" t="s">
        <v>248</v>
      </c>
      <c r="C336" s="42" t="s">
        <v>164</v>
      </c>
      <c r="D336" s="20">
        <f t="shared" si="5"/>
        <v>8</v>
      </c>
      <c r="E336" s="20">
        <v>48</v>
      </c>
      <c r="F336" s="20">
        <v>82944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M336" s="20">
        <v>0</v>
      </c>
      <c r="N336" s="20">
        <v>0</v>
      </c>
      <c r="O336" s="20">
        <v>0</v>
      </c>
      <c r="P336" s="20">
        <v>8</v>
      </c>
      <c r="Q336" s="20">
        <v>48</v>
      </c>
      <c r="R336" s="20">
        <v>82944</v>
      </c>
      <c r="S336" s="20">
        <v>0</v>
      </c>
      <c r="T336" s="20">
        <v>0</v>
      </c>
      <c r="U336" s="20">
        <v>0</v>
      </c>
    </row>
    <row r="337" spans="1:21" s="18" customFormat="1" ht="15.75" customHeight="1" x14ac:dyDescent="0.2">
      <c r="A337" s="92"/>
      <c r="B337" s="21" t="s">
        <v>212</v>
      </c>
      <c r="C337" s="42" t="s">
        <v>165</v>
      </c>
      <c r="D337" s="20">
        <f t="shared" si="5"/>
        <v>0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  <c r="T337" s="20">
        <v>0</v>
      </c>
      <c r="U337" s="20">
        <v>0</v>
      </c>
    </row>
    <row r="338" spans="1:21" s="18" customFormat="1" ht="15.75" customHeight="1" x14ac:dyDescent="0.2">
      <c r="A338" s="92"/>
      <c r="B338" s="19" t="s">
        <v>333</v>
      </c>
      <c r="C338" s="42" t="s">
        <v>166</v>
      </c>
      <c r="D338" s="20">
        <f t="shared" si="5"/>
        <v>0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  <c r="T338" s="20">
        <v>0</v>
      </c>
      <c r="U338" s="20">
        <v>0</v>
      </c>
    </row>
    <row r="339" spans="1:21" s="18" customFormat="1" ht="15.75" customHeight="1" x14ac:dyDescent="0.2">
      <c r="A339" s="92"/>
      <c r="B339" s="19" t="s">
        <v>221</v>
      </c>
      <c r="C339" s="42" t="s">
        <v>167</v>
      </c>
      <c r="D339" s="20">
        <f t="shared" si="5"/>
        <v>0</v>
      </c>
      <c r="E339" s="20">
        <v>0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M339" s="20">
        <v>0</v>
      </c>
      <c r="N339" s="20">
        <v>0</v>
      </c>
      <c r="O339" s="20">
        <v>0</v>
      </c>
      <c r="P339" s="20">
        <v>0</v>
      </c>
      <c r="Q339" s="20">
        <v>0</v>
      </c>
      <c r="R339" s="20">
        <v>0</v>
      </c>
      <c r="S339" s="20">
        <v>0</v>
      </c>
      <c r="T339" s="20">
        <v>0</v>
      </c>
      <c r="U339" s="20">
        <v>0</v>
      </c>
    </row>
    <row r="340" spans="1:21" s="18" customFormat="1" ht="15.75" customHeight="1" x14ac:dyDescent="0.2">
      <c r="A340" s="76" t="s">
        <v>334</v>
      </c>
      <c r="B340" s="17" t="s">
        <v>210</v>
      </c>
      <c r="C340" s="63" t="s">
        <v>125</v>
      </c>
      <c r="D340" s="64">
        <f t="shared" si="5"/>
        <v>27</v>
      </c>
      <c r="E340" s="64">
        <v>302</v>
      </c>
      <c r="F340" s="64">
        <v>521856</v>
      </c>
      <c r="G340" s="64">
        <v>0</v>
      </c>
      <c r="H340" s="64">
        <v>0</v>
      </c>
      <c r="I340" s="64">
        <v>0</v>
      </c>
      <c r="J340" s="64">
        <v>0</v>
      </c>
      <c r="K340" s="64">
        <v>0</v>
      </c>
      <c r="L340" s="64">
        <v>0</v>
      </c>
      <c r="M340" s="64">
        <v>0</v>
      </c>
      <c r="N340" s="64">
        <v>0</v>
      </c>
      <c r="O340" s="64">
        <v>0</v>
      </c>
      <c r="P340" s="64">
        <v>27</v>
      </c>
      <c r="Q340" s="64">
        <v>302</v>
      </c>
      <c r="R340" s="64">
        <v>521856</v>
      </c>
      <c r="S340" s="64">
        <v>0</v>
      </c>
      <c r="T340" s="64">
        <v>0</v>
      </c>
      <c r="U340" s="64">
        <v>0</v>
      </c>
    </row>
    <row r="341" spans="1:21" s="18" customFormat="1" ht="15.75" customHeight="1" x14ac:dyDescent="0.2">
      <c r="A341" s="76"/>
      <c r="B341" s="22" t="s">
        <v>211</v>
      </c>
      <c r="C341" s="23" t="s">
        <v>163</v>
      </c>
      <c r="D341" s="24">
        <f t="shared" si="5"/>
        <v>27</v>
      </c>
      <c r="E341" s="24">
        <v>302</v>
      </c>
      <c r="F341" s="24">
        <v>521856</v>
      </c>
      <c r="G341" s="24">
        <v>0</v>
      </c>
      <c r="H341" s="24">
        <v>0</v>
      </c>
      <c r="I341" s="24">
        <v>0</v>
      </c>
      <c r="J341" s="24">
        <v>0</v>
      </c>
      <c r="K341" s="24">
        <v>0</v>
      </c>
      <c r="L341" s="24">
        <v>0</v>
      </c>
      <c r="M341" s="24">
        <v>0</v>
      </c>
      <c r="N341" s="24">
        <v>0</v>
      </c>
      <c r="O341" s="24">
        <v>0</v>
      </c>
      <c r="P341" s="24">
        <v>27</v>
      </c>
      <c r="Q341" s="24">
        <v>302</v>
      </c>
      <c r="R341" s="24">
        <v>521856</v>
      </c>
      <c r="S341" s="24">
        <v>0</v>
      </c>
      <c r="T341" s="24">
        <v>0</v>
      </c>
      <c r="U341" s="24">
        <v>0</v>
      </c>
    </row>
    <row r="342" spans="1:21" s="18" customFormat="1" ht="15.75" customHeight="1" x14ac:dyDescent="0.2">
      <c r="A342" s="76"/>
      <c r="B342" s="21" t="s">
        <v>248</v>
      </c>
      <c r="C342" s="23" t="s">
        <v>164</v>
      </c>
      <c r="D342" s="24">
        <f t="shared" si="5"/>
        <v>23</v>
      </c>
      <c r="E342" s="24">
        <v>260</v>
      </c>
      <c r="F342" s="24">
        <v>449280</v>
      </c>
      <c r="G342" s="24">
        <v>0</v>
      </c>
      <c r="H342" s="24">
        <v>0</v>
      </c>
      <c r="I342" s="24">
        <v>0</v>
      </c>
      <c r="J342" s="24">
        <v>0</v>
      </c>
      <c r="K342" s="24">
        <v>0</v>
      </c>
      <c r="L342" s="24">
        <v>0</v>
      </c>
      <c r="M342" s="24">
        <v>0</v>
      </c>
      <c r="N342" s="24">
        <v>0</v>
      </c>
      <c r="O342" s="24">
        <v>0</v>
      </c>
      <c r="P342" s="24">
        <v>23</v>
      </c>
      <c r="Q342" s="24">
        <v>260</v>
      </c>
      <c r="R342" s="24">
        <v>449280</v>
      </c>
      <c r="S342" s="24">
        <v>0</v>
      </c>
      <c r="T342" s="24">
        <v>0</v>
      </c>
      <c r="U342" s="24">
        <v>0</v>
      </c>
    </row>
    <row r="343" spans="1:21" s="18" customFormat="1" ht="15.75" customHeight="1" x14ac:dyDescent="0.2">
      <c r="A343" s="76"/>
      <c r="B343" s="21" t="s">
        <v>212</v>
      </c>
      <c r="C343" s="23" t="s">
        <v>165</v>
      </c>
      <c r="D343" s="24">
        <f t="shared" si="5"/>
        <v>4</v>
      </c>
      <c r="E343" s="24">
        <v>42</v>
      </c>
      <c r="F343" s="24">
        <v>72576</v>
      </c>
      <c r="G343" s="24">
        <v>0</v>
      </c>
      <c r="H343" s="24">
        <v>0</v>
      </c>
      <c r="I343" s="24">
        <v>0</v>
      </c>
      <c r="J343" s="24">
        <v>0</v>
      </c>
      <c r="K343" s="24">
        <v>0</v>
      </c>
      <c r="L343" s="24">
        <v>0</v>
      </c>
      <c r="M343" s="24">
        <v>0</v>
      </c>
      <c r="N343" s="24">
        <v>0</v>
      </c>
      <c r="O343" s="24">
        <v>0</v>
      </c>
      <c r="P343" s="24">
        <v>4</v>
      </c>
      <c r="Q343" s="24">
        <v>42</v>
      </c>
      <c r="R343" s="24">
        <v>72576</v>
      </c>
      <c r="S343" s="24">
        <v>0</v>
      </c>
      <c r="T343" s="24">
        <v>0</v>
      </c>
      <c r="U343" s="24">
        <v>0</v>
      </c>
    </row>
    <row r="344" spans="1:21" s="18" customFormat="1" ht="15.75" customHeight="1" x14ac:dyDescent="0.2">
      <c r="A344" s="76"/>
      <c r="B344" s="22" t="s">
        <v>333</v>
      </c>
      <c r="C344" s="23" t="s">
        <v>166</v>
      </c>
      <c r="D344" s="24">
        <f t="shared" si="5"/>
        <v>0</v>
      </c>
      <c r="E344" s="24">
        <v>0</v>
      </c>
      <c r="F344" s="24">
        <v>0</v>
      </c>
      <c r="G344" s="24">
        <v>0</v>
      </c>
      <c r="H344" s="24">
        <v>0</v>
      </c>
      <c r="I344" s="24">
        <v>0</v>
      </c>
      <c r="J344" s="24">
        <v>0</v>
      </c>
      <c r="K344" s="24">
        <v>0</v>
      </c>
      <c r="L344" s="24">
        <v>0</v>
      </c>
      <c r="M344" s="24">
        <v>0</v>
      </c>
      <c r="N344" s="24">
        <v>0</v>
      </c>
      <c r="O344" s="24">
        <v>0</v>
      </c>
      <c r="P344" s="24">
        <v>0</v>
      </c>
      <c r="Q344" s="24">
        <v>0</v>
      </c>
      <c r="R344" s="24">
        <v>0</v>
      </c>
      <c r="S344" s="24">
        <v>0</v>
      </c>
      <c r="T344" s="24">
        <v>0</v>
      </c>
      <c r="U344" s="24">
        <v>0</v>
      </c>
    </row>
    <row r="345" spans="1:21" s="18" customFormat="1" ht="15.75" customHeight="1" x14ac:dyDescent="0.2">
      <c r="A345" s="77"/>
      <c r="B345" s="25" t="s">
        <v>221</v>
      </c>
      <c r="C345" s="26" t="s">
        <v>167</v>
      </c>
      <c r="D345" s="27">
        <f t="shared" si="5"/>
        <v>0</v>
      </c>
      <c r="E345" s="27">
        <v>0</v>
      </c>
      <c r="F345" s="27">
        <v>0</v>
      </c>
      <c r="G345" s="27">
        <v>0</v>
      </c>
      <c r="H345" s="27">
        <v>0</v>
      </c>
      <c r="I345" s="27">
        <v>0</v>
      </c>
      <c r="J345" s="27">
        <v>0</v>
      </c>
      <c r="K345" s="27">
        <v>0</v>
      </c>
      <c r="L345" s="27">
        <v>0</v>
      </c>
      <c r="M345" s="27">
        <v>0</v>
      </c>
      <c r="N345" s="27">
        <v>0</v>
      </c>
      <c r="O345" s="27">
        <v>0</v>
      </c>
      <c r="P345" s="27">
        <v>0</v>
      </c>
      <c r="Q345" s="27">
        <v>0</v>
      </c>
      <c r="R345" s="27">
        <v>0</v>
      </c>
      <c r="S345" s="27">
        <v>0</v>
      </c>
      <c r="T345" s="27">
        <v>0</v>
      </c>
      <c r="U345" s="27">
        <v>0</v>
      </c>
    </row>
    <row r="346" spans="1:21" x14ac:dyDescent="0.2">
      <c r="A346" t="s">
        <v>335</v>
      </c>
    </row>
    <row r="347" spans="1:21" x14ac:dyDescent="0.2">
      <c r="A347" t="s">
        <v>91</v>
      </c>
    </row>
  </sheetData>
  <mergeCells count="92">
    <mergeCell ref="A230:A235"/>
    <mergeCell ref="A236:A241"/>
    <mergeCell ref="A334:A339"/>
    <mergeCell ref="A340:A345"/>
    <mergeCell ref="A321:A326"/>
    <mergeCell ref="A327:A332"/>
    <mergeCell ref="A333:B333"/>
    <mergeCell ref="A320:B320"/>
    <mergeCell ref="A275:A280"/>
    <mergeCell ref="A282:A287"/>
    <mergeCell ref="A288:A293"/>
    <mergeCell ref="A281:B281"/>
    <mergeCell ref="A307:B307"/>
    <mergeCell ref="A295:A300"/>
    <mergeCell ref="A301:A306"/>
    <mergeCell ref="A269:A274"/>
    <mergeCell ref="A99:B99"/>
    <mergeCell ref="A217:A222"/>
    <mergeCell ref="A223:A228"/>
    <mergeCell ref="A203:B203"/>
    <mergeCell ref="A158:A163"/>
    <mergeCell ref="A184:A189"/>
    <mergeCell ref="A191:A196"/>
    <mergeCell ref="A197:A202"/>
    <mergeCell ref="A204:A209"/>
    <mergeCell ref="A165:A170"/>
    <mergeCell ref="A126:A131"/>
    <mergeCell ref="A132:A137"/>
    <mergeCell ref="A100:A105"/>
    <mergeCell ref="A106:A111"/>
    <mergeCell ref="A113:A118"/>
    <mergeCell ref="A177:B177"/>
    <mergeCell ref="A242:B242"/>
    <mergeCell ref="A255:B255"/>
    <mergeCell ref="A268:B268"/>
    <mergeCell ref="A243:A248"/>
    <mergeCell ref="A249:A254"/>
    <mergeCell ref="A262:A267"/>
    <mergeCell ref="A190:B190"/>
    <mergeCell ref="A216:B216"/>
    <mergeCell ref="A178:A183"/>
    <mergeCell ref="A210:A215"/>
    <mergeCell ref="A229:B229"/>
    <mergeCell ref="A308:A313"/>
    <mergeCell ref="A314:A319"/>
    <mergeCell ref="A164:B164"/>
    <mergeCell ref="A87:A92"/>
    <mergeCell ref="A93:A98"/>
    <mergeCell ref="A119:A124"/>
    <mergeCell ref="A112:B112"/>
    <mergeCell ref="A125:B125"/>
    <mergeCell ref="A138:B138"/>
    <mergeCell ref="A152:A157"/>
    <mergeCell ref="A139:A144"/>
    <mergeCell ref="A145:A150"/>
    <mergeCell ref="A151:B151"/>
    <mergeCell ref="A294:B294"/>
    <mergeCell ref="A256:A261"/>
    <mergeCell ref="A171:A176"/>
    <mergeCell ref="A73:B73"/>
    <mergeCell ref="A60:B60"/>
    <mergeCell ref="A86:B86"/>
    <mergeCell ref="A61:A66"/>
    <mergeCell ref="A67:A72"/>
    <mergeCell ref="A74:A79"/>
    <mergeCell ref="A80:A85"/>
    <mergeCell ref="A54:A59"/>
    <mergeCell ref="A21:B21"/>
    <mergeCell ref="A47:B47"/>
    <mergeCell ref="A22:A27"/>
    <mergeCell ref="A28:A33"/>
    <mergeCell ref="A35:A40"/>
    <mergeCell ref="A41:A46"/>
    <mergeCell ref="A34:B34"/>
    <mergeCell ref="A9:A14"/>
    <mergeCell ref="A15:A20"/>
    <mergeCell ref="B2:C2"/>
    <mergeCell ref="A48:A53"/>
    <mergeCell ref="D4:F4"/>
    <mergeCell ref="G4:I4"/>
    <mergeCell ref="A8:B8"/>
    <mergeCell ref="G5:I5"/>
    <mergeCell ref="D5:F5"/>
    <mergeCell ref="A4:C7"/>
    <mergeCell ref="S4:U4"/>
    <mergeCell ref="J4:L4"/>
    <mergeCell ref="M4:O4"/>
    <mergeCell ref="P5:R5"/>
    <mergeCell ref="S5:U5"/>
    <mergeCell ref="J5:L5"/>
    <mergeCell ref="M5:O5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S1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2" sqref="H22"/>
    </sheetView>
  </sheetViews>
  <sheetFormatPr defaultColWidth="9.33203125" defaultRowHeight="12" x14ac:dyDescent="0.2"/>
  <cols>
    <col min="1" max="1" width="25.5" customWidth="1"/>
    <col min="2" max="3" width="11.6640625" customWidth="1"/>
    <col min="4" max="4" width="14.1640625" customWidth="1"/>
    <col min="5" max="6" width="11.6640625" customWidth="1"/>
    <col min="7" max="7" width="14.1640625" customWidth="1"/>
    <col min="8" max="9" width="11.6640625" customWidth="1"/>
    <col min="10" max="10" width="14.1640625" customWidth="1"/>
    <col min="11" max="12" width="11.6640625" customWidth="1"/>
    <col min="13" max="13" width="14.1640625" customWidth="1"/>
    <col min="14" max="15" width="11.6640625" customWidth="1"/>
    <col min="16" max="16" width="14.1640625" customWidth="1"/>
    <col min="17" max="18" width="11.6640625" customWidth="1"/>
    <col min="19" max="19" width="14.1640625" customWidth="1"/>
  </cols>
  <sheetData>
    <row r="1" spans="1:19" ht="22.5" customHeight="1" x14ac:dyDescent="0.3">
      <c r="A1" s="1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 customHeight="1" x14ac:dyDescent="0.25">
      <c r="A2" s="94" t="s">
        <v>244</v>
      </c>
      <c r="B2" s="94"/>
    </row>
    <row r="3" spans="1:19" ht="15" customHeight="1" x14ac:dyDescent="0.25">
      <c r="A3" s="69" t="s">
        <v>382</v>
      </c>
    </row>
    <row r="4" spans="1:19" s="3" customFormat="1" ht="18.75" customHeight="1" x14ac:dyDescent="0.2">
      <c r="A4" s="95" t="s">
        <v>373</v>
      </c>
      <c r="B4" s="79" t="s">
        <v>198</v>
      </c>
      <c r="C4" s="80"/>
      <c r="D4" s="90"/>
      <c r="E4" s="79" t="s">
        <v>199</v>
      </c>
      <c r="F4" s="80"/>
      <c r="G4" s="90"/>
      <c r="H4" s="79" t="s">
        <v>200</v>
      </c>
      <c r="I4" s="80"/>
      <c r="J4" s="90"/>
      <c r="K4" s="79" t="s">
        <v>201</v>
      </c>
      <c r="L4" s="80"/>
      <c r="M4" s="90"/>
      <c r="N4" s="79" t="s">
        <v>202</v>
      </c>
      <c r="O4" s="80"/>
      <c r="P4" s="90"/>
      <c r="Q4" s="79" t="s">
        <v>203</v>
      </c>
      <c r="R4" s="80"/>
      <c r="S4" s="80"/>
    </row>
    <row r="5" spans="1:19" s="3" customFormat="1" ht="19.5" customHeight="1" x14ac:dyDescent="0.2">
      <c r="A5" s="85"/>
      <c r="B5" s="81" t="s">
        <v>10</v>
      </c>
      <c r="C5" s="82"/>
      <c r="D5" s="83"/>
      <c r="E5" s="97" t="s">
        <v>25</v>
      </c>
      <c r="F5" s="96"/>
      <c r="G5" s="98"/>
      <c r="H5" s="99" t="s">
        <v>11</v>
      </c>
      <c r="I5" s="100"/>
      <c r="J5" s="101"/>
      <c r="K5" s="99" t="s">
        <v>26</v>
      </c>
      <c r="L5" s="100"/>
      <c r="M5" s="101"/>
      <c r="N5" s="97" t="s">
        <v>27</v>
      </c>
      <c r="O5" s="96"/>
      <c r="P5" s="98"/>
      <c r="Q5" s="97" t="s">
        <v>28</v>
      </c>
      <c r="R5" s="96"/>
      <c r="S5" s="96"/>
    </row>
    <row r="6" spans="1:19" s="3" customFormat="1" ht="19.5" customHeight="1" x14ac:dyDescent="0.2">
      <c r="A6" s="85"/>
      <c r="B6" s="4" t="s">
        <v>204</v>
      </c>
      <c r="C6" s="4" t="s">
        <v>205</v>
      </c>
      <c r="D6" s="4" t="s">
        <v>206</v>
      </c>
      <c r="E6" s="4" t="s">
        <v>204</v>
      </c>
      <c r="F6" s="4" t="s">
        <v>205</v>
      </c>
      <c r="G6" s="4" t="s">
        <v>206</v>
      </c>
      <c r="H6" s="4" t="s">
        <v>204</v>
      </c>
      <c r="I6" s="4" t="s">
        <v>205</v>
      </c>
      <c r="J6" s="4" t="s">
        <v>206</v>
      </c>
      <c r="K6" s="4" t="s">
        <v>204</v>
      </c>
      <c r="L6" s="4" t="s">
        <v>205</v>
      </c>
      <c r="M6" s="4" t="s">
        <v>206</v>
      </c>
      <c r="N6" s="4" t="s">
        <v>374</v>
      </c>
      <c r="O6" s="4" t="s">
        <v>205</v>
      </c>
      <c r="P6" s="4" t="s">
        <v>206</v>
      </c>
      <c r="Q6" s="4" t="s">
        <v>374</v>
      </c>
      <c r="R6" s="4" t="s">
        <v>205</v>
      </c>
      <c r="S6" s="39" t="s">
        <v>206</v>
      </c>
    </row>
    <row r="7" spans="1:19" s="3" customFormat="1" ht="30" customHeight="1" x14ac:dyDescent="0.2">
      <c r="A7" s="96"/>
      <c r="B7" s="5" t="s">
        <v>13</v>
      </c>
      <c r="C7" s="5" t="s">
        <v>29</v>
      </c>
      <c r="D7" s="5" t="s">
        <v>12</v>
      </c>
      <c r="E7" s="5" t="s">
        <v>13</v>
      </c>
      <c r="F7" s="5" t="s">
        <v>29</v>
      </c>
      <c r="G7" s="5" t="s">
        <v>12</v>
      </c>
      <c r="H7" s="5" t="s">
        <v>13</v>
      </c>
      <c r="I7" s="5" t="s">
        <v>29</v>
      </c>
      <c r="J7" s="5" t="s">
        <v>12</v>
      </c>
      <c r="K7" s="5" t="s">
        <v>13</v>
      </c>
      <c r="L7" s="5" t="s">
        <v>29</v>
      </c>
      <c r="M7" s="5" t="s">
        <v>12</v>
      </c>
      <c r="N7" s="5" t="s">
        <v>13</v>
      </c>
      <c r="O7" s="5" t="s">
        <v>29</v>
      </c>
      <c r="P7" s="5" t="s">
        <v>12</v>
      </c>
      <c r="Q7" s="5" t="s">
        <v>13</v>
      </c>
      <c r="R7" s="5" t="s">
        <v>29</v>
      </c>
      <c r="S7" s="40" t="s">
        <v>12</v>
      </c>
    </row>
    <row r="8" spans="1:19" ht="15" customHeight="1" x14ac:dyDescent="0.2">
      <c r="A8" s="6" t="s">
        <v>375</v>
      </c>
      <c r="B8" s="7" t="s">
        <v>24</v>
      </c>
      <c r="C8" s="7">
        <f>'91'!C$8</f>
        <v>109598</v>
      </c>
      <c r="D8" s="7">
        <f>'91'!D8</f>
        <v>270348592</v>
      </c>
      <c r="E8" s="7" t="s">
        <v>24</v>
      </c>
      <c r="F8" s="7">
        <v>2535</v>
      </c>
      <c r="G8" s="7">
        <v>52584642</v>
      </c>
      <c r="H8" s="7" t="s">
        <v>24</v>
      </c>
      <c r="I8" s="7">
        <v>469</v>
      </c>
      <c r="J8" s="7">
        <v>4190899</v>
      </c>
      <c r="K8" s="7" t="s">
        <v>24</v>
      </c>
      <c r="L8" s="7">
        <v>302</v>
      </c>
      <c r="M8" s="7">
        <v>12215817</v>
      </c>
      <c r="N8" s="7" t="s">
        <v>24</v>
      </c>
      <c r="O8" s="7">
        <v>93990</v>
      </c>
      <c r="P8" s="7">
        <v>166435227</v>
      </c>
      <c r="Q8" s="7" t="s">
        <v>24</v>
      </c>
      <c r="R8" s="7">
        <v>12302</v>
      </c>
      <c r="S8" s="7">
        <v>34922007</v>
      </c>
    </row>
    <row r="9" spans="1:19" ht="15" customHeight="1" x14ac:dyDescent="0.2">
      <c r="A9" s="8" t="s">
        <v>376</v>
      </c>
      <c r="B9" s="9" t="s">
        <v>24</v>
      </c>
      <c r="C9" s="9">
        <f>'92'!C$8</f>
        <v>169999</v>
      </c>
      <c r="D9" s="9">
        <f>'92'!D$8</f>
        <v>338058091</v>
      </c>
      <c r="E9" s="9" t="s">
        <v>24</v>
      </c>
      <c r="F9" s="9">
        <v>2689</v>
      </c>
      <c r="G9" s="9">
        <v>56533898</v>
      </c>
      <c r="H9" s="9" t="s">
        <v>24</v>
      </c>
      <c r="I9" s="9">
        <v>381</v>
      </c>
      <c r="J9" s="9">
        <v>1622957</v>
      </c>
      <c r="K9" s="9" t="s">
        <v>24</v>
      </c>
      <c r="L9" s="9">
        <v>303</v>
      </c>
      <c r="M9" s="9">
        <v>11942600</v>
      </c>
      <c r="N9" s="9" t="s">
        <v>24</v>
      </c>
      <c r="O9" s="9">
        <v>149403</v>
      </c>
      <c r="P9" s="9">
        <v>223291720</v>
      </c>
      <c r="Q9" s="9" t="s">
        <v>24</v>
      </c>
      <c r="R9" s="9">
        <v>17223</v>
      </c>
      <c r="S9" s="9">
        <v>44666916</v>
      </c>
    </row>
    <row r="10" spans="1:19" ht="15" customHeight="1" x14ac:dyDescent="0.2">
      <c r="A10" s="8" t="s">
        <v>377</v>
      </c>
      <c r="B10" s="9" t="s">
        <v>24</v>
      </c>
      <c r="C10" s="9">
        <f>'93'!C$8</f>
        <v>172683</v>
      </c>
      <c r="D10" s="9">
        <f>'93'!D$8</f>
        <v>341717382</v>
      </c>
      <c r="E10" s="9" t="s">
        <v>24</v>
      </c>
      <c r="F10" s="9">
        <v>3696</v>
      </c>
      <c r="G10" s="9">
        <v>64409368</v>
      </c>
      <c r="H10" s="9" t="s">
        <v>24</v>
      </c>
      <c r="I10" s="9">
        <v>1358</v>
      </c>
      <c r="J10" s="9">
        <v>1971504</v>
      </c>
      <c r="K10" s="9" t="s">
        <v>24</v>
      </c>
      <c r="L10" s="9">
        <v>300</v>
      </c>
      <c r="M10" s="9">
        <v>11195965</v>
      </c>
      <c r="N10" s="9" t="s">
        <v>24</v>
      </c>
      <c r="O10" s="9">
        <v>146084</v>
      </c>
      <c r="P10" s="9">
        <v>214297984</v>
      </c>
      <c r="Q10" s="9" t="s">
        <v>24</v>
      </c>
      <c r="R10" s="9">
        <v>21245</v>
      </c>
      <c r="S10" s="9">
        <v>49842561</v>
      </c>
    </row>
    <row r="11" spans="1:19" ht="15" customHeight="1" x14ac:dyDescent="0.2">
      <c r="A11" s="8" t="s">
        <v>378</v>
      </c>
      <c r="B11" s="9" t="s">
        <v>24</v>
      </c>
      <c r="C11" s="9">
        <f>'94'!C8</f>
        <v>188293</v>
      </c>
      <c r="D11" s="9">
        <f>'94'!D8</f>
        <v>362435189</v>
      </c>
      <c r="E11" s="9" t="s">
        <v>24</v>
      </c>
      <c r="F11" s="9">
        <f>'94'!E8</f>
        <v>7185</v>
      </c>
      <c r="G11" s="9">
        <f>'94'!F8</f>
        <v>73181925</v>
      </c>
      <c r="H11" s="9" t="s">
        <v>24</v>
      </c>
      <c r="I11" s="9">
        <f>'94'!G8</f>
        <v>1640</v>
      </c>
      <c r="J11" s="9">
        <f>'94'!H8</f>
        <v>1660394</v>
      </c>
      <c r="K11" s="9" t="s">
        <v>24</v>
      </c>
      <c r="L11" s="9">
        <f>'94'!I8</f>
        <v>225</v>
      </c>
      <c r="M11" s="9">
        <f>'94'!J8</f>
        <v>9535000</v>
      </c>
      <c r="N11" s="9" t="s">
        <v>24</v>
      </c>
      <c r="O11" s="9">
        <f>'94'!K8</f>
        <v>158006</v>
      </c>
      <c r="P11" s="9">
        <f>'94'!L8</f>
        <v>224132967</v>
      </c>
      <c r="Q11" s="9" t="s">
        <v>24</v>
      </c>
      <c r="R11" s="9">
        <f>'94'!M8</f>
        <v>21237</v>
      </c>
      <c r="S11" s="9">
        <f>'94'!N8</f>
        <v>53924903</v>
      </c>
    </row>
    <row r="12" spans="1:19" ht="15" customHeight="1" x14ac:dyDescent="0.2">
      <c r="A12" s="8" t="s">
        <v>379</v>
      </c>
      <c r="B12" s="9">
        <f>'95'!C8</f>
        <v>11805</v>
      </c>
      <c r="C12" s="9">
        <f>'95'!D8</f>
        <v>98858</v>
      </c>
      <c r="D12" s="9">
        <f>'95'!E8</f>
        <v>242204605</v>
      </c>
      <c r="E12" s="9">
        <f>'95'!F8</f>
        <v>2949</v>
      </c>
      <c r="F12" s="9">
        <f>'95'!G8</f>
        <v>8419</v>
      </c>
      <c r="G12" s="9">
        <f>'95'!H8</f>
        <v>87263844</v>
      </c>
      <c r="H12" s="9">
        <f>'95'!I8</f>
        <v>1204</v>
      </c>
      <c r="I12" s="9">
        <f>'95'!J8</f>
        <v>1639</v>
      </c>
      <c r="J12" s="9">
        <f>'95'!K8</f>
        <v>1812422</v>
      </c>
      <c r="K12" s="9">
        <f>'95'!L8</f>
        <v>291</v>
      </c>
      <c r="L12" s="9">
        <f>'95'!M8</f>
        <v>293</v>
      </c>
      <c r="M12" s="9">
        <f>'95'!N8</f>
        <v>10520540</v>
      </c>
      <c r="N12" s="9">
        <f>'95'!O8</f>
        <v>6066</v>
      </c>
      <c r="O12" s="9">
        <f>'95'!P8</f>
        <v>76496</v>
      </c>
      <c r="P12" s="9">
        <f>'95'!Q8</f>
        <v>118865370</v>
      </c>
      <c r="Q12" s="9">
        <f>'95'!R8</f>
        <v>1295</v>
      </c>
      <c r="R12" s="9">
        <f>'95'!S8</f>
        <v>12011</v>
      </c>
      <c r="S12" s="9">
        <f>'95'!T8</f>
        <v>23742429</v>
      </c>
    </row>
    <row r="13" spans="1:19" ht="15" customHeight="1" x14ac:dyDescent="0.2">
      <c r="A13" s="8" t="s">
        <v>380</v>
      </c>
      <c r="B13" s="9">
        <f>'96'!C8</f>
        <v>13070</v>
      </c>
      <c r="C13" s="9">
        <f>'96'!D8</f>
        <v>103612</v>
      </c>
      <c r="D13" s="9">
        <f>'96'!E8</f>
        <v>285473390</v>
      </c>
      <c r="E13" s="9">
        <f>'96'!F8</f>
        <v>3836</v>
      </c>
      <c r="F13" s="9">
        <f>'96'!G8</f>
        <v>11062</v>
      </c>
      <c r="G13" s="9">
        <f>'96'!H8</f>
        <v>116213791</v>
      </c>
      <c r="H13" s="9">
        <f>'96'!I8</f>
        <v>170</v>
      </c>
      <c r="I13" s="9">
        <f>'96'!J8</f>
        <v>683</v>
      </c>
      <c r="J13" s="9">
        <f>'96'!K8</f>
        <v>843620</v>
      </c>
      <c r="K13" s="9">
        <f>'96'!L8</f>
        <v>216</v>
      </c>
      <c r="L13" s="9">
        <f>'96'!M8</f>
        <v>216</v>
      </c>
      <c r="M13" s="9">
        <f>'96'!N8</f>
        <v>9522000</v>
      </c>
      <c r="N13" s="9">
        <f>'96'!O8</f>
        <v>8291</v>
      </c>
      <c r="O13" s="9">
        <f>'96'!P8</f>
        <v>82849</v>
      </c>
      <c r="P13" s="9">
        <f>'96'!Q8</f>
        <v>139333933</v>
      </c>
      <c r="Q13" s="9">
        <f>'96'!R8</f>
        <v>557</v>
      </c>
      <c r="R13" s="9">
        <f>'96'!S8</f>
        <v>8802</v>
      </c>
      <c r="S13" s="9">
        <f>'96'!T8</f>
        <v>19560046</v>
      </c>
    </row>
    <row r="14" spans="1:19" ht="15" customHeight="1" x14ac:dyDescent="0.2">
      <c r="A14" s="10" t="s">
        <v>381</v>
      </c>
      <c r="B14" s="11">
        <f>'97'!C8</f>
        <v>13358</v>
      </c>
      <c r="C14" s="11">
        <f>'97'!D8</f>
        <v>107149</v>
      </c>
      <c r="D14" s="11">
        <f>'97'!E8</f>
        <v>306253316</v>
      </c>
      <c r="E14" s="11">
        <f>'97'!F8</f>
        <v>4360</v>
      </c>
      <c r="F14" s="11">
        <f>'97'!G8</f>
        <v>12300</v>
      </c>
      <c r="G14" s="11">
        <f>'97'!H8</f>
        <v>131788025</v>
      </c>
      <c r="H14" s="11">
        <f>'97'!I8</f>
        <v>243</v>
      </c>
      <c r="I14" s="11">
        <f>'97'!J8</f>
        <v>684</v>
      </c>
      <c r="J14" s="11">
        <f>'97'!K8</f>
        <v>1279907</v>
      </c>
      <c r="K14" s="11">
        <f>'97'!L8</f>
        <v>128</v>
      </c>
      <c r="L14" s="11">
        <f>'97'!M8</f>
        <v>128</v>
      </c>
      <c r="M14" s="11">
        <f>'97'!N8</f>
        <v>6017000</v>
      </c>
      <c r="N14" s="11">
        <f>'97'!O8</f>
        <v>8047</v>
      </c>
      <c r="O14" s="11">
        <f>'97'!P8</f>
        <v>88127</v>
      </c>
      <c r="P14" s="11">
        <f>'97'!Q8</f>
        <v>153436114</v>
      </c>
      <c r="Q14" s="11">
        <f>'97'!R8</f>
        <v>580</v>
      </c>
      <c r="R14" s="11">
        <f>'97'!S8</f>
        <v>5910</v>
      </c>
      <c r="S14" s="11">
        <f>'97'!T8</f>
        <v>13732270</v>
      </c>
    </row>
  </sheetData>
  <mergeCells count="14">
    <mergeCell ref="N4:P4"/>
    <mergeCell ref="Q4:S4"/>
    <mergeCell ref="B5:D5"/>
    <mergeCell ref="E5:G5"/>
    <mergeCell ref="H5:J5"/>
    <mergeCell ref="K5:M5"/>
    <mergeCell ref="N5:P5"/>
    <mergeCell ref="Q5:S5"/>
    <mergeCell ref="K4:M4"/>
    <mergeCell ref="A2:B2"/>
    <mergeCell ref="A4:A7"/>
    <mergeCell ref="B4:D4"/>
    <mergeCell ref="E4:G4"/>
    <mergeCell ref="H4:J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169"/>
  <sheetViews>
    <sheetView zoomScaleNormal="100" workbookViewId="0"/>
  </sheetViews>
  <sheetFormatPr defaultColWidth="9.33203125" defaultRowHeight="12" x14ac:dyDescent="0.2"/>
  <cols>
    <col min="1" max="1" width="13" customWidth="1"/>
    <col min="2" max="2" width="18.83203125" customWidth="1"/>
    <col min="3" max="4" width="11.6640625" customWidth="1"/>
    <col min="5" max="5" width="14.33203125" customWidth="1"/>
    <col min="6" max="7" width="11.6640625" customWidth="1"/>
    <col min="8" max="8" width="14.33203125" customWidth="1"/>
    <col min="9" max="10" width="11.6640625" customWidth="1"/>
    <col min="11" max="11" width="14.33203125" customWidth="1"/>
    <col min="12" max="13" width="11.6640625" customWidth="1"/>
    <col min="14" max="14" width="14.33203125" customWidth="1"/>
    <col min="15" max="16" width="11.6640625" customWidth="1"/>
    <col min="17" max="17" width="14.33203125" customWidth="1"/>
    <col min="18" max="19" width="11.6640625" customWidth="1"/>
    <col min="20" max="20" width="14.33203125" customWidth="1"/>
  </cols>
  <sheetData>
    <row r="1" spans="1:20" ht="22.5" customHeight="1" x14ac:dyDescent="0.3">
      <c r="A1" s="1" t="s">
        <v>320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2">
      <c r="A2" s="93"/>
      <c r="B2" s="93"/>
    </row>
    <row r="3" spans="1:20" ht="15" customHeight="1" x14ac:dyDescent="0.2">
      <c r="A3" t="s">
        <v>329</v>
      </c>
    </row>
    <row r="4" spans="1:20" s="3" customFormat="1" ht="12.75" customHeight="1" x14ac:dyDescent="0.2">
      <c r="A4" s="95" t="s">
        <v>328</v>
      </c>
      <c r="B4" s="102"/>
      <c r="C4" s="79" t="s">
        <v>296</v>
      </c>
      <c r="D4" s="80"/>
      <c r="E4" s="90"/>
      <c r="F4" s="79" t="s">
        <v>199</v>
      </c>
      <c r="G4" s="80"/>
      <c r="H4" s="90"/>
      <c r="I4" s="79" t="s">
        <v>200</v>
      </c>
      <c r="J4" s="80"/>
      <c r="K4" s="90"/>
      <c r="L4" s="79" t="s">
        <v>201</v>
      </c>
      <c r="M4" s="80"/>
      <c r="N4" s="90"/>
      <c r="O4" s="79" t="s">
        <v>202</v>
      </c>
      <c r="P4" s="80"/>
      <c r="Q4" s="90"/>
      <c r="R4" s="79" t="s">
        <v>203</v>
      </c>
      <c r="S4" s="80"/>
      <c r="T4" s="80"/>
    </row>
    <row r="5" spans="1:20" s="3" customFormat="1" ht="15" customHeight="1" x14ac:dyDescent="0.2">
      <c r="A5" s="85"/>
      <c r="B5" s="86"/>
      <c r="C5" s="99" t="s">
        <v>19</v>
      </c>
      <c r="D5" s="100"/>
      <c r="E5" s="101"/>
      <c r="F5" s="97" t="s">
        <v>25</v>
      </c>
      <c r="G5" s="96"/>
      <c r="H5" s="98"/>
      <c r="I5" s="99" t="s">
        <v>20</v>
      </c>
      <c r="J5" s="100"/>
      <c r="K5" s="101"/>
      <c r="L5" s="99" t="s">
        <v>39</v>
      </c>
      <c r="M5" s="100"/>
      <c r="N5" s="101"/>
      <c r="O5" s="99" t="s">
        <v>43</v>
      </c>
      <c r="P5" s="100"/>
      <c r="Q5" s="101"/>
      <c r="R5" s="99" t="s">
        <v>44</v>
      </c>
      <c r="S5" s="100"/>
      <c r="T5" s="100"/>
    </row>
    <row r="6" spans="1:20" s="3" customFormat="1" ht="25.5" customHeight="1" x14ac:dyDescent="0.2">
      <c r="A6" s="85"/>
      <c r="B6" s="86"/>
      <c r="C6" s="4" t="s">
        <v>240</v>
      </c>
      <c r="D6" s="4" t="s">
        <v>205</v>
      </c>
      <c r="E6" s="4" t="s">
        <v>323</v>
      </c>
      <c r="F6" s="4" t="s">
        <v>240</v>
      </c>
      <c r="G6" s="4" t="s">
        <v>205</v>
      </c>
      <c r="H6" s="4" t="s">
        <v>323</v>
      </c>
      <c r="I6" s="4" t="s">
        <v>240</v>
      </c>
      <c r="J6" s="4" t="s">
        <v>205</v>
      </c>
      <c r="K6" s="4" t="s">
        <v>323</v>
      </c>
      <c r="L6" s="4" t="s">
        <v>240</v>
      </c>
      <c r="M6" s="4" t="s">
        <v>205</v>
      </c>
      <c r="N6" s="4" t="s">
        <v>323</v>
      </c>
      <c r="O6" s="4" t="s">
        <v>240</v>
      </c>
      <c r="P6" s="4" t="s">
        <v>205</v>
      </c>
      <c r="Q6" s="4" t="s">
        <v>323</v>
      </c>
      <c r="R6" s="4" t="s">
        <v>240</v>
      </c>
      <c r="S6" s="4" t="s">
        <v>205</v>
      </c>
      <c r="T6" s="39" t="s">
        <v>323</v>
      </c>
    </row>
    <row r="7" spans="1:20" s="3" customFormat="1" ht="29.25" customHeight="1" x14ac:dyDescent="0.2">
      <c r="A7" s="96"/>
      <c r="B7" s="98"/>
      <c r="C7" s="5" t="s">
        <v>21</v>
      </c>
      <c r="D7" s="5" t="s">
        <v>29</v>
      </c>
      <c r="E7" s="5" t="s">
        <v>42</v>
      </c>
      <c r="F7" s="5" t="s">
        <v>40</v>
      </c>
      <c r="G7" s="5" t="s">
        <v>29</v>
      </c>
      <c r="H7" s="5" t="s">
        <v>42</v>
      </c>
      <c r="I7" s="5" t="s">
        <v>40</v>
      </c>
      <c r="J7" s="5" t="s">
        <v>29</v>
      </c>
      <c r="K7" s="5" t="s">
        <v>42</v>
      </c>
      <c r="L7" s="5" t="s">
        <v>40</v>
      </c>
      <c r="M7" s="5" t="s">
        <v>41</v>
      </c>
      <c r="N7" s="5" t="s">
        <v>42</v>
      </c>
      <c r="O7" s="5" t="s">
        <v>40</v>
      </c>
      <c r="P7" s="5" t="s">
        <v>41</v>
      </c>
      <c r="Q7" s="5" t="s">
        <v>42</v>
      </c>
      <c r="R7" s="5" t="s">
        <v>40</v>
      </c>
      <c r="S7" s="5" t="s">
        <v>41</v>
      </c>
      <c r="T7" s="40" t="s">
        <v>42</v>
      </c>
    </row>
    <row r="8" spans="1:20" ht="16.5" customHeight="1" x14ac:dyDescent="0.2">
      <c r="A8" s="57" t="s">
        <v>209</v>
      </c>
      <c r="B8" s="58" t="s">
        <v>92</v>
      </c>
      <c r="C8" s="16">
        <f>SUM(F8,I8,L8,O8,R8)</f>
        <v>13358</v>
      </c>
      <c r="D8" s="16">
        <v>107149</v>
      </c>
      <c r="E8" s="16">
        <v>306253316</v>
      </c>
      <c r="F8" s="16">
        <v>4360</v>
      </c>
      <c r="G8" s="16">
        <v>12300</v>
      </c>
      <c r="H8" s="16">
        <v>131788025</v>
      </c>
      <c r="I8" s="16">
        <v>243</v>
      </c>
      <c r="J8" s="16">
        <v>684</v>
      </c>
      <c r="K8" s="16">
        <v>1279907</v>
      </c>
      <c r="L8" s="16">
        <v>128</v>
      </c>
      <c r="M8" s="16">
        <v>128</v>
      </c>
      <c r="N8" s="16">
        <v>6017000</v>
      </c>
      <c r="O8" s="16">
        <v>8047</v>
      </c>
      <c r="P8" s="16">
        <v>88127</v>
      </c>
      <c r="Q8" s="16">
        <v>153436114</v>
      </c>
      <c r="R8" s="16">
        <v>580</v>
      </c>
      <c r="S8" s="16">
        <v>5910</v>
      </c>
      <c r="T8" s="16">
        <v>13732270</v>
      </c>
    </row>
    <row r="9" spans="1:20" ht="16.5" customHeight="1" x14ac:dyDescent="0.2">
      <c r="A9" s="59" t="s">
        <v>211</v>
      </c>
      <c r="B9" s="23" t="s">
        <v>30</v>
      </c>
      <c r="C9" s="49">
        <f t="shared" ref="C9:C66" si="0">SUM(F9,I9,L9,O9,R9)</f>
        <v>12745</v>
      </c>
      <c r="D9" s="49">
        <v>103730</v>
      </c>
      <c r="E9" s="49">
        <v>291753584</v>
      </c>
      <c r="F9" s="49">
        <v>4028</v>
      </c>
      <c r="G9" s="49">
        <v>11403</v>
      </c>
      <c r="H9" s="49">
        <v>121964105</v>
      </c>
      <c r="I9" s="49">
        <v>243</v>
      </c>
      <c r="J9" s="49">
        <v>684</v>
      </c>
      <c r="K9" s="49">
        <v>1279907</v>
      </c>
      <c r="L9" s="49">
        <v>118</v>
      </c>
      <c r="M9" s="49">
        <v>118</v>
      </c>
      <c r="N9" s="49">
        <v>5526000</v>
      </c>
      <c r="O9" s="49">
        <v>7811</v>
      </c>
      <c r="P9" s="49">
        <v>86008</v>
      </c>
      <c r="Q9" s="49">
        <v>149817652</v>
      </c>
      <c r="R9" s="49">
        <v>545</v>
      </c>
      <c r="S9" s="49">
        <v>5517</v>
      </c>
      <c r="T9" s="49">
        <v>13165920</v>
      </c>
    </row>
    <row r="10" spans="1:20" ht="16.5" customHeight="1" x14ac:dyDescent="0.2">
      <c r="A10" s="60" t="s">
        <v>299</v>
      </c>
      <c r="B10" s="23" t="s">
        <v>31</v>
      </c>
      <c r="C10" s="49">
        <f t="shared" si="0"/>
        <v>12312</v>
      </c>
      <c r="D10" s="49">
        <v>100641</v>
      </c>
      <c r="E10" s="49">
        <v>281918043</v>
      </c>
      <c r="F10" s="49">
        <v>3844</v>
      </c>
      <c r="G10" s="49">
        <v>10877</v>
      </c>
      <c r="H10" s="49">
        <v>116831246</v>
      </c>
      <c r="I10" s="49">
        <v>239</v>
      </c>
      <c r="J10" s="49">
        <v>680</v>
      </c>
      <c r="K10" s="49">
        <v>1244878</v>
      </c>
      <c r="L10" s="49">
        <v>113</v>
      </c>
      <c r="M10" s="49">
        <v>113</v>
      </c>
      <c r="N10" s="49">
        <v>5276000</v>
      </c>
      <c r="O10" s="49">
        <v>7572</v>
      </c>
      <c r="P10" s="49">
        <v>83472</v>
      </c>
      <c r="Q10" s="49">
        <v>145426999</v>
      </c>
      <c r="R10" s="49">
        <v>544</v>
      </c>
      <c r="S10" s="49">
        <v>5499</v>
      </c>
      <c r="T10" s="49">
        <v>13138920</v>
      </c>
    </row>
    <row r="11" spans="1:20" ht="16.5" customHeight="1" x14ac:dyDescent="0.2">
      <c r="A11" s="60" t="s">
        <v>212</v>
      </c>
      <c r="B11" s="61" t="s">
        <v>32</v>
      </c>
      <c r="C11" s="49">
        <f t="shared" si="0"/>
        <v>433</v>
      </c>
      <c r="D11" s="49">
        <v>3089</v>
      </c>
      <c r="E11" s="49">
        <v>9835541</v>
      </c>
      <c r="F11" s="49">
        <v>184</v>
      </c>
      <c r="G11" s="49">
        <v>526</v>
      </c>
      <c r="H11" s="49">
        <v>5132859</v>
      </c>
      <c r="I11" s="49">
        <v>4</v>
      </c>
      <c r="J11" s="49">
        <v>4</v>
      </c>
      <c r="K11" s="49">
        <v>35029</v>
      </c>
      <c r="L11" s="49">
        <v>5</v>
      </c>
      <c r="M11" s="49">
        <v>5</v>
      </c>
      <c r="N11" s="49">
        <v>250000</v>
      </c>
      <c r="O11" s="49">
        <v>239</v>
      </c>
      <c r="P11" s="49">
        <v>2536</v>
      </c>
      <c r="Q11" s="49">
        <v>4390653</v>
      </c>
      <c r="R11" s="49">
        <v>1</v>
      </c>
      <c r="S11" s="49">
        <v>18</v>
      </c>
      <c r="T11" s="49">
        <v>27000</v>
      </c>
    </row>
    <row r="12" spans="1:20" ht="16.5" customHeight="1" x14ac:dyDescent="0.2">
      <c r="A12" s="59" t="s">
        <v>300</v>
      </c>
      <c r="B12" s="61" t="s">
        <v>33</v>
      </c>
      <c r="C12" s="49">
        <f t="shared" si="0"/>
        <v>305</v>
      </c>
      <c r="D12" s="49">
        <v>1566</v>
      </c>
      <c r="E12" s="49">
        <v>7484757</v>
      </c>
      <c r="F12" s="49">
        <v>184</v>
      </c>
      <c r="G12" s="49">
        <v>497</v>
      </c>
      <c r="H12" s="49">
        <v>5541255</v>
      </c>
      <c r="I12" s="49">
        <v>0</v>
      </c>
      <c r="J12" s="49">
        <v>0</v>
      </c>
      <c r="K12" s="49">
        <v>0</v>
      </c>
      <c r="L12" s="49">
        <v>4</v>
      </c>
      <c r="M12" s="49">
        <v>4</v>
      </c>
      <c r="N12" s="49">
        <v>200000</v>
      </c>
      <c r="O12" s="49">
        <v>103</v>
      </c>
      <c r="P12" s="49">
        <v>898</v>
      </c>
      <c r="Q12" s="49">
        <v>1536102</v>
      </c>
      <c r="R12" s="49">
        <v>14</v>
      </c>
      <c r="S12" s="49">
        <v>167</v>
      </c>
      <c r="T12" s="49">
        <v>207400</v>
      </c>
    </row>
    <row r="13" spans="1:20" ht="16.5" customHeight="1" x14ac:dyDescent="0.2">
      <c r="A13" s="59" t="s">
        <v>221</v>
      </c>
      <c r="B13" s="23" t="s">
        <v>34</v>
      </c>
      <c r="C13" s="49">
        <f t="shared" si="0"/>
        <v>308</v>
      </c>
      <c r="D13" s="49">
        <v>1853</v>
      </c>
      <c r="E13" s="49">
        <v>7014975</v>
      </c>
      <c r="F13" s="49">
        <v>148</v>
      </c>
      <c r="G13" s="49">
        <v>400</v>
      </c>
      <c r="H13" s="49">
        <v>4282665</v>
      </c>
      <c r="I13" s="49">
        <v>0</v>
      </c>
      <c r="J13" s="49">
        <v>0</v>
      </c>
      <c r="K13" s="49">
        <v>0</v>
      </c>
      <c r="L13" s="49">
        <v>6</v>
      </c>
      <c r="M13" s="49">
        <v>6</v>
      </c>
      <c r="N13" s="49">
        <v>291000</v>
      </c>
      <c r="O13" s="49">
        <v>133</v>
      </c>
      <c r="P13" s="49">
        <v>1221</v>
      </c>
      <c r="Q13" s="49">
        <v>2082360</v>
      </c>
      <c r="R13" s="49">
        <v>21</v>
      </c>
      <c r="S13" s="49">
        <v>226</v>
      </c>
      <c r="T13" s="49">
        <v>358950</v>
      </c>
    </row>
    <row r="14" spans="1:20" ht="16.5" customHeight="1" x14ac:dyDescent="0.2">
      <c r="A14" s="57" t="s">
        <v>310</v>
      </c>
      <c r="B14" s="58" t="s">
        <v>57</v>
      </c>
      <c r="C14" s="16">
        <f t="shared" si="0"/>
        <v>848</v>
      </c>
      <c r="D14" s="16">
        <v>2659</v>
      </c>
      <c r="E14" s="16">
        <v>23874708</v>
      </c>
      <c r="F14" s="16">
        <v>737</v>
      </c>
      <c r="G14" s="16">
        <v>2211</v>
      </c>
      <c r="H14" s="16">
        <v>21425192</v>
      </c>
      <c r="I14" s="16">
        <v>1</v>
      </c>
      <c r="J14" s="16">
        <v>1</v>
      </c>
      <c r="K14" s="16">
        <v>120000</v>
      </c>
      <c r="L14" s="16">
        <v>34</v>
      </c>
      <c r="M14" s="16">
        <v>34</v>
      </c>
      <c r="N14" s="16">
        <v>1665000</v>
      </c>
      <c r="O14" s="16">
        <v>62</v>
      </c>
      <c r="P14" s="16">
        <v>272</v>
      </c>
      <c r="Q14" s="16">
        <v>470016</v>
      </c>
      <c r="R14" s="16">
        <v>14</v>
      </c>
      <c r="S14" s="16">
        <v>141</v>
      </c>
      <c r="T14" s="16">
        <v>194500</v>
      </c>
    </row>
    <row r="15" spans="1:20" ht="16.5" customHeight="1" x14ac:dyDescent="0.2">
      <c r="A15" s="59" t="s">
        <v>211</v>
      </c>
      <c r="B15" s="23" t="s">
        <v>17</v>
      </c>
      <c r="C15" s="49">
        <f t="shared" si="0"/>
        <v>790</v>
      </c>
      <c r="D15" s="49">
        <v>2492</v>
      </c>
      <c r="E15" s="49">
        <v>22131722</v>
      </c>
      <c r="F15" s="49">
        <v>687</v>
      </c>
      <c r="G15" s="49">
        <v>2061</v>
      </c>
      <c r="H15" s="49">
        <v>19951802</v>
      </c>
      <c r="I15" s="49">
        <v>1</v>
      </c>
      <c r="J15" s="49">
        <v>1</v>
      </c>
      <c r="K15" s="49">
        <v>120000</v>
      </c>
      <c r="L15" s="49">
        <v>29</v>
      </c>
      <c r="M15" s="49">
        <v>29</v>
      </c>
      <c r="N15" s="49">
        <v>1415000</v>
      </c>
      <c r="O15" s="49">
        <v>60</v>
      </c>
      <c r="P15" s="49">
        <v>265</v>
      </c>
      <c r="Q15" s="49">
        <v>457920</v>
      </c>
      <c r="R15" s="49">
        <v>13</v>
      </c>
      <c r="S15" s="49">
        <v>136</v>
      </c>
      <c r="T15" s="49">
        <v>187000</v>
      </c>
    </row>
    <row r="16" spans="1:20" ht="16.5" customHeight="1" x14ac:dyDescent="0.2">
      <c r="A16" s="60" t="s">
        <v>299</v>
      </c>
      <c r="B16" s="23" t="s">
        <v>14</v>
      </c>
      <c r="C16" s="49">
        <f t="shared" si="0"/>
        <v>741</v>
      </c>
      <c r="D16" s="49">
        <v>2345</v>
      </c>
      <c r="E16" s="49">
        <v>20739190</v>
      </c>
      <c r="F16" s="49">
        <v>643</v>
      </c>
      <c r="G16" s="49">
        <v>1929</v>
      </c>
      <c r="H16" s="49">
        <v>18681734</v>
      </c>
      <c r="I16" s="49">
        <v>1</v>
      </c>
      <c r="J16" s="49">
        <v>1</v>
      </c>
      <c r="K16" s="49">
        <v>120000</v>
      </c>
      <c r="L16" s="49">
        <v>27</v>
      </c>
      <c r="M16" s="49">
        <v>27</v>
      </c>
      <c r="N16" s="49">
        <v>1315000</v>
      </c>
      <c r="O16" s="49">
        <v>57</v>
      </c>
      <c r="P16" s="49">
        <v>252</v>
      </c>
      <c r="Q16" s="49">
        <v>435456</v>
      </c>
      <c r="R16" s="49">
        <v>13</v>
      </c>
      <c r="S16" s="49">
        <v>136</v>
      </c>
      <c r="T16" s="49">
        <v>187000</v>
      </c>
    </row>
    <row r="17" spans="1:20" ht="16.5" customHeight="1" x14ac:dyDescent="0.2">
      <c r="A17" s="60" t="s">
        <v>212</v>
      </c>
      <c r="B17" s="61" t="s">
        <v>15</v>
      </c>
      <c r="C17" s="49">
        <f t="shared" si="0"/>
        <v>49</v>
      </c>
      <c r="D17" s="49">
        <v>147</v>
      </c>
      <c r="E17" s="49">
        <v>1392532</v>
      </c>
      <c r="F17" s="49">
        <v>44</v>
      </c>
      <c r="G17" s="49">
        <v>132</v>
      </c>
      <c r="H17" s="49">
        <v>1270068</v>
      </c>
      <c r="I17" s="49">
        <v>0</v>
      </c>
      <c r="J17" s="49">
        <v>0</v>
      </c>
      <c r="K17" s="49">
        <v>0</v>
      </c>
      <c r="L17" s="49">
        <v>2</v>
      </c>
      <c r="M17" s="49">
        <v>2</v>
      </c>
      <c r="N17" s="49">
        <v>100000</v>
      </c>
      <c r="O17" s="49">
        <v>3</v>
      </c>
      <c r="P17" s="49">
        <v>13</v>
      </c>
      <c r="Q17" s="49">
        <v>22464</v>
      </c>
      <c r="R17" s="49">
        <v>0</v>
      </c>
      <c r="S17" s="49">
        <v>0</v>
      </c>
      <c r="T17" s="49">
        <v>0</v>
      </c>
    </row>
    <row r="18" spans="1:20" ht="16.5" customHeight="1" x14ac:dyDescent="0.2">
      <c r="A18" s="59" t="s">
        <v>300</v>
      </c>
      <c r="B18" s="61" t="s">
        <v>16</v>
      </c>
      <c r="C18" s="49">
        <f t="shared" si="0"/>
        <v>34</v>
      </c>
      <c r="D18" s="49">
        <v>98</v>
      </c>
      <c r="E18" s="49">
        <v>994978</v>
      </c>
      <c r="F18" s="49">
        <v>30</v>
      </c>
      <c r="G18" s="49">
        <v>90</v>
      </c>
      <c r="H18" s="49">
        <v>884610</v>
      </c>
      <c r="I18" s="49">
        <v>0</v>
      </c>
      <c r="J18" s="49">
        <v>0</v>
      </c>
      <c r="K18" s="49">
        <v>0</v>
      </c>
      <c r="L18" s="49">
        <v>2</v>
      </c>
      <c r="M18" s="49">
        <v>2</v>
      </c>
      <c r="N18" s="49">
        <v>100000</v>
      </c>
      <c r="O18" s="49">
        <v>2</v>
      </c>
      <c r="P18" s="49">
        <v>6</v>
      </c>
      <c r="Q18" s="49">
        <v>10368</v>
      </c>
      <c r="R18" s="49">
        <v>0</v>
      </c>
      <c r="S18" s="49">
        <v>0</v>
      </c>
      <c r="T18" s="49">
        <v>0</v>
      </c>
    </row>
    <row r="19" spans="1:20" ht="16.5" customHeight="1" x14ac:dyDescent="0.2">
      <c r="A19" s="59" t="s">
        <v>221</v>
      </c>
      <c r="B19" s="23" t="s">
        <v>18</v>
      </c>
      <c r="C19" s="49">
        <f t="shared" si="0"/>
        <v>24</v>
      </c>
      <c r="D19" s="49">
        <v>69</v>
      </c>
      <c r="E19" s="49">
        <v>748008</v>
      </c>
      <c r="F19" s="49">
        <v>20</v>
      </c>
      <c r="G19" s="49">
        <v>60</v>
      </c>
      <c r="H19" s="49">
        <v>588780</v>
      </c>
      <c r="I19" s="49">
        <v>0</v>
      </c>
      <c r="J19" s="49">
        <v>0</v>
      </c>
      <c r="K19" s="49">
        <v>0</v>
      </c>
      <c r="L19" s="49">
        <v>3</v>
      </c>
      <c r="M19" s="49">
        <v>3</v>
      </c>
      <c r="N19" s="49">
        <v>150000</v>
      </c>
      <c r="O19" s="49">
        <v>0</v>
      </c>
      <c r="P19" s="49">
        <v>1</v>
      </c>
      <c r="Q19" s="49">
        <v>1728</v>
      </c>
      <c r="R19" s="49">
        <v>1</v>
      </c>
      <c r="S19" s="49">
        <v>5</v>
      </c>
      <c r="T19" s="49">
        <v>7500</v>
      </c>
    </row>
    <row r="20" spans="1:20" ht="16.5" customHeight="1" x14ac:dyDescent="0.2">
      <c r="A20" s="57" t="s">
        <v>220</v>
      </c>
      <c r="B20" s="58" t="s">
        <v>48</v>
      </c>
      <c r="C20" s="16">
        <f t="shared" si="0"/>
        <v>253</v>
      </c>
      <c r="D20" s="16">
        <v>1560</v>
      </c>
      <c r="E20" s="16">
        <v>4212390</v>
      </c>
      <c r="F20" s="16">
        <v>68</v>
      </c>
      <c r="G20" s="16">
        <v>204</v>
      </c>
      <c r="H20" s="16">
        <v>1836116</v>
      </c>
      <c r="I20" s="16">
        <v>10</v>
      </c>
      <c r="J20" s="16">
        <v>13</v>
      </c>
      <c r="K20" s="16">
        <v>10210</v>
      </c>
      <c r="L20" s="16">
        <v>0</v>
      </c>
      <c r="M20" s="16">
        <v>0</v>
      </c>
      <c r="N20" s="16">
        <v>0</v>
      </c>
      <c r="O20" s="16">
        <v>168</v>
      </c>
      <c r="P20" s="16">
        <v>1308</v>
      </c>
      <c r="Q20" s="16">
        <v>2312064</v>
      </c>
      <c r="R20" s="16">
        <v>7</v>
      </c>
      <c r="S20" s="16">
        <v>35</v>
      </c>
      <c r="T20" s="16">
        <v>54000</v>
      </c>
    </row>
    <row r="21" spans="1:20" ht="16.5" customHeight="1" x14ac:dyDescent="0.2">
      <c r="A21" s="59" t="s">
        <v>211</v>
      </c>
      <c r="B21" s="23" t="s">
        <v>17</v>
      </c>
      <c r="C21" s="49">
        <f t="shared" si="0"/>
        <v>249</v>
      </c>
      <c r="D21" s="49">
        <v>1553</v>
      </c>
      <c r="E21" s="49">
        <v>4176219</v>
      </c>
      <c r="F21" s="49">
        <v>67</v>
      </c>
      <c r="G21" s="49">
        <v>201</v>
      </c>
      <c r="H21" s="49">
        <v>1806629</v>
      </c>
      <c r="I21" s="49">
        <v>10</v>
      </c>
      <c r="J21" s="49">
        <v>13</v>
      </c>
      <c r="K21" s="49">
        <v>10210</v>
      </c>
      <c r="L21" s="49">
        <v>0</v>
      </c>
      <c r="M21" s="49">
        <v>0</v>
      </c>
      <c r="N21" s="49">
        <v>0</v>
      </c>
      <c r="O21" s="49">
        <v>166</v>
      </c>
      <c r="P21" s="49">
        <v>1305</v>
      </c>
      <c r="Q21" s="49">
        <v>2306880</v>
      </c>
      <c r="R21" s="49">
        <v>6</v>
      </c>
      <c r="S21" s="49">
        <v>34</v>
      </c>
      <c r="T21" s="49">
        <v>52500</v>
      </c>
    </row>
    <row r="22" spans="1:20" ht="16.5" customHeight="1" x14ac:dyDescent="0.2">
      <c r="A22" s="60" t="s">
        <v>299</v>
      </c>
      <c r="B22" s="23" t="s">
        <v>14</v>
      </c>
      <c r="C22" s="49">
        <f t="shared" si="0"/>
        <v>226</v>
      </c>
      <c r="D22" s="49">
        <v>1486</v>
      </c>
      <c r="E22" s="49">
        <v>3872956</v>
      </c>
      <c r="F22" s="49">
        <v>57</v>
      </c>
      <c r="G22" s="49">
        <v>171</v>
      </c>
      <c r="H22" s="49">
        <v>1566759</v>
      </c>
      <c r="I22" s="49">
        <v>9</v>
      </c>
      <c r="J22" s="49">
        <v>12</v>
      </c>
      <c r="K22" s="49">
        <v>9025</v>
      </c>
      <c r="L22" s="49">
        <v>0</v>
      </c>
      <c r="M22" s="49">
        <v>0</v>
      </c>
      <c r="N22" s="49">
        <v>0</v>
      </c>
      <c r="O22" s="49">
        <v>154</v>
      </c>
      <c r="P22" s="49">
        <v>1269</v>
      </c>
      <c r="Q22" s="49">
        <v>2244672</v>
      </c>
      <c r="R22" s="49">
        <v>6</v>
      </c>
      <c r="S22" s="49">
        <v>34</v>
      </c>
      <c r="T22" s="49">
        <v>52500</v>
      </c>
    </row>
    <row r="23" spans="1:20" ht="16.5" customHeight="1" x14ac:dyDescent="0.2">
      <c r="A23" s="60" t="s">
        <v>212</v>
      </c>
      <c r="B23" s="61" t="s">
        <v>15</v>
      </c>
      <c r="C23" s="49">
        <f t="shared" si="0"/>
        <v>23</v>
      </c>
      <c r="D23" s="49">
        <v>67</v>
      </c>
      <c r="E23" s="49">
        <v>303263</v>
      </c>
      <c r="F23" s="49">
        <v>10</v>
      </c>
      <c r="G23" s="49">
        <v>30</v>
      </c>
      <c r="H23" s="49">
        <v>239870</v>
      </c>
      <c r="I23" s="49">
        <v>1</v>
      </c>
      <c r="J23" s="49">
        <v>1</v>
      </c>
      <c r="K23" s="49">
        <v>1185</v>
      </c>
      <c r="L23" s="49">
        <v>0</v>
      </c>
      <c r="M23" s="49">
        <v>0</v>
      </c>
      <c r="N23" s="49">
        <v>0</v>
      </c>
      <c r="O23" s="49">
        <v>12</v>
      </c>
      <c r="P23" s="49">
        <v>36</v>
      </c>
      <c r="Q23" s="49">
        <v>62208</v>
      </c>
      <c r="R23" s="49">
        <v>0</v>
      </c>
      <c r="S23" s="49">
        <v>0</v>
      </c>
      <c r="T23" s="49">
        <v>0</v>
      </c>
    </row>
    <row r="24" spans="1:20" ht="16.5" customHeight="1" x14ac:dyDescent="0.2">
      <c r="A24" s="59" t="s">
        <v>300</v>
      </c>
      <c r="B24" s="61" t="s">
        <v>16</v>
      </c>
      <c r="C24" s="49">
        <f t="shared" si="0"/>
        <v>1</v>
      </c>
      <c r="D24" s="49">
        <v>2</v>
      </c>
      <c r="E24" s="49">
        <v>3456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1</v>
      </c>
      <c r="P24" s="49">
        <v>2</v>
      </c>
      <c r="Q24" s="49">
        <v>3456</v>
      </c>
      <c r="R24" s="49">
        <v>0</v>
      </c>
      <c r="S24" s="49">
        <v>0</v>
      </c>
      <c r="T24" s="49">
        <v>0</v>
      </c>
    </row>
    <row r="25" spans="1:20" ht="16.5" customHeight="1" x14ac:dyDescent="0.2">
      <c r="A25" s="59" t="s">
        <v>221</v>
      </c>
      <c r="B25" s="23" t="s">
        <v>18</v>
      </c>
      <c r="C25" s="49">
        <f t="shared" si="0"/>
        <v>3</v>
      </c>
      <c r="D25" s="49">
        <v>5</v>
      </c>
      <c r="E25" s="49">
        <v>32715</v>
      </c>
      <c r="F25" s="49">
        <v>1</v>
      </c>
      <c r="G25" s="49">
        <v>3</v>
      </c>
      <c r="H25" s="49">
        <v>29487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1</v>
      </c>
      <c r="P25" s="49">
        <v>1</v>
      </c>
      <c r="Q25" s="49">
        <v>1728</v>
      </c>
      <c r="R25" s="49">
        <v>1</v>
      </c>
      <c r="S25" s="49">
        <v>1</v>
      </c>
      <c r="T25" s="49">
        <v>1500</v>
      </c>
    </row>
    <row r="26" spans="1:20" ht="16.5" customHeight="1" x14ac:dyDescent="0.2">
      <c r="A26" s="57" t="s">
        <v>301</v>
      </c>
      <c r="B26" s="58" t="s">
        <v>59</v>
      </c>
      <c r="C26" s="16">
        <f t="shared" si="0"/>
        <v>1353</v>
      </c>
      <c r="D26" s="16">
        <v>13187</v>
      </c>
      <c r="E26" s="16">
        <v>26319073</v>
      </c>
      <c r="F26" s="16">
        <v>156</v>
      </c>
      <c r="G26" s="16">
        <v>439</v>
      </c>
      <c r="H26" s="16">
        <v>4313972</v>
      </c>
      <c r="I26" s="16">
        <v>2</v>
      </c>
      <c r="J26" s="16">
        <v>2</v>
      </c>
      <c r="K26" s="16">
        <v>7013</v>
      </c>
      <c r="L26" s="16">
        <v>1</v>
      </c>
      <c r="M26" s="16">
        <v>1</v>
      </c>
      <c r="N26" s="16">
        <v>3000</v>
      </c>
      <c r="O26" s="16">
        <v>1191</v>
      </c>
      <c r="P26" s="16">
        <v>12621</v>
      </c>
      <c r="Q26" s="16">
        <v>21809088</v>
      </c>
      <c r="R26" s="16">
        <v>3</v>
      </c>
      <c r="S26" s="16">
        <v>124</v>
      </c>
      <c r="T26" s="16">
        <v>186000</v>
      </c>
    </row>
    <row r="27" spans="1:20" ht="16.5" customHeight="1" x14ac:dyDescent="0.2">
      <c r="A27" s="59" t="s">
        <v>211</v>
      </c>
      <c r="B27" s="23" t="s">
        <v>17</v>
      </c>
      <c r="C27" s="49">
        <f t="shared" si="0"/>
        <v>1302</v>
      </c>
      <c r="D27" s="49">
        <v>12968</v>
      </c>
      <c r="E27" s="49">
        <v>25532099</v>
      </c>
      <c r="F27" s="49">
        <v>138</v>
      </c>
      <c r="G27" s="49">
        <v>388</v>
      </c>
      <c r="H27" s="49">
        <v>3815206</v>
      </c>
      <c r="I27" s="49">
        <v>2</v>
      </c>
      <c r="J27" s="49">
        <v>2</v>
      </c>
      <c r="K27" s="49">
        <v>7013</v>
      </c>
      <c r="L27" s="49">
        <v>1</v>
      </c>
      <c r="M27" s="49">
        <v>1</v>
      </c>
      <c r="N27" s="49">
        <v>3000</v>
      </c>
      <c r="O27" s="49">
        <v>1158</v>
      </c>
      <c r="P27" s="49">
        <v>12460</v>
      </c>
      <c r="Q27" s="49">
        <v>21530880</v>
      </c>
      <c r="R27" s="49">
        <v>3</v>
      </c>
      <c r="S27" s="49">
        <v>117</v>
      </c>
      <c r="T27" s="49">
        <v>176000</v>
      </c>
    </row>
    <row r="28" spans="1:20" ht="16.5" customHeight="1" x14ac:dyDescent="0.2">
      <c r="A28" s="60" t="s">
        <v>299</v>
      </c>
      <c r="B28" s="23" t="s">
        <v>14</v>
      </c>
      <c r="C28" s="49">
        <f t="shared" si="0"/>
        <v>1282</v>
      </c>
      <c r="D28" s="49">
        <v>12561</v>
      </c>
      <c r="E28" s="49">
        <v>24725832</v>
      </c>
      <c r="F28" s="49">
        <v>133</v>
      </c>
      <c r="G28" s="49">
        <v>375</v>
      </c>
      <c r="H28" s="49">
        <v>3689771</v>
      </c>
      <c r="I28" s="49">
        <v>2</v>
      </c>
      <c r="J28" s="49">
        <v>2</v>
      </c>
      <c r="K28" s="49">
        <v>7013</v>
      </c>
      <c r="L28" s="49">
        <v>1</v>
      </c>
      <c r="M28" s="49">
        <v>1</v>
      </c>
      <c r="N28" s="49">
        <v>3000</v>
      </c>
      <c r="O28" s="49">
        <v>1143</v>
      </c>
      <c r="P28" s="49">
        <v>12066</v>
      </c>
      <c r="Q28" s="49">
        <v>20850048</v>
      </c>
      <c r="R28" s="49">
        <v>3</v>
      </c>
      <c r="S28" s="49">
        <v>117</v>
      </c>
      <c r="T28" s="49">
        <v>176000</v>
      </c>
    </row>
    <row r="29" spans="1:20" ht="16.5" customHeight="1" x14ac:dyDescent="0.2">
      <c r="A29" s="60" t="s">
        <v>212</v>
      </c>
      <c r="B29" s="61" t="s">
        <v>15</v>
      </c>
      <c r="C29" s="49">
        <f t="shared" si="0"/>
        <v>20</v>
      </c>
      <c r="D29" s="49">
        <v>407</v>
      </c>
      <c r="E29" s="49">
        <v>806267</v>
      </c>
      <c r="F29" s="49">
        <v>5</v>
      </c>
      <c r="G29" s="49">
        <v>13</v>
      </c>
      <c r="H29" s="49">
        <v>125435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15</v>
      </c>
      <c r="P29" s="49">
        <v>394</v>
      </c>
      <c r="Q29" s="49">
        <v>680832</v>
      </c>
      <c r="R29" s="49">
        <v>0</v>
      </c>
      <c r="S29" s="49">
        <v>0</v>
      </c>
      <c r="T29" s="49">
        <v>0</v>
      </c>
    </row>
    <row r="30" spans="1:20" ht="16.5" customHeight="1" x14ac:dyDescent="0.2">
      <c r="A30" s="59" t="s">
        <v>300</v>
      </c>
      <c r="B30" s="61" t="s">
        <v>16</v>
      </c>
      <c r="C30" s="49">
        <f t="shared" si="0"/>
        <v>16</v>
      </c>
      <c r="D30" s="49">
        <v>57</v>
      </c>
      <c r="E30" s="49">
        <v>290407</v>
      </c>
      <c r="F30" s="49">
        <v>9</v>
      </c>
      <c r="G30" s="49">
        <v>24</v>
      </c>
      <c r="H30" s="49">
        <v>233383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7</v>
      </c>
      <c r="P30" s="49">
        <v>33</v>
      </c>
      <c r="Q30" s="49">
        <v>57024</v>
      </c>
      <c r="R30" s="49">
        <v>0</v>
      </c>
      <c r="S30" s="49">
        <v>0</v>
      </c>
      <c r="T30" s="49">
        <v>0</v>
      </c>
    </row>
    <row r="31" spans="1:20" ht="16.5" customHeight="1" x14ac:dyDescent="0.2">
      <c r="A31" s="59" t="s">
        <v>221</v>
      </c>
      <c r="B31" s="23" t="s">
        <v>18</v>
      </c>
      <c r="C31" s="49">
        <f t="shared" si="0"/>
        <v>35</v>
      </c>
      <c r="D31" s="49">
        <v>162</v>
      </c>
      <c r="E31" s="49">
        <v>496567</v>
      </c>
      <c r="F31" s="49">
        <v>9</v>
      </c>
      <c r="G31" s="49">
        <v>27</v>
      </c>
      <c r="H31" s="49">
        <v>265383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26</v>
      </c>
      <c r="P31" s="49">
        <v>128</v>
      </c>
      <c r="Q31" s="49">
        <v>221184</v>
      </c>
      <c r="R31" s="49">
        <v>0</v>
      </c>
      <c r="S31" s="49">
        <v>7</v>
      </c>
      <c r="T31" s="49">
        <v>10000</v>
      </c>
    </row>
    <row r="32" spans="1:20" ht="16.5" customHeight="1" x14ac:dyDescent="0.2">
      <c r="A32" s="57" t="s">
        <v>222</v>
      </c>
      <c r="B32" s="58" t="s">
        <v>60</v>
      </c>
      <c r="C32" s="16">
        <f t="shared" si="0"/>
        <v>115</v>
      </c>
      <c r="D32" s="16">
        <v>685</v>
      </c>
      <c r="E32" s="16">
        <v>2422636</v>
      </c>
      <c r="F32" s="16">
        <v>52</v>
      </c>
      <c r="G32" s="16">
        <v>156</v>
      </c>
      <c r="H32" s="16">
        <v>1511324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63</v>
      </c>
      <c r="P32" s="16">
        <v>529</v>
      </c>
      <c r="Q32" s="16">
        <v>911312</v>
      </c>
      <c r="R32" s="16">
        <v>0</v>
      </c>
      <c r="S32" s="16">
        <v>0</v>
      </c>
      <c r="T32" s="16">
        <v>0</v>
      </c>
    </row>
    <row r="33" spans="1:20" ht="16.5" customHeight="1" x14ac:dyDescent="0.2">
      <c r="A33" s="59" t="s">
        <v>211</v>
      </c>
      <c r="B33" s="23" t="s">
        <v>17</v>
      </c>
      <c r="C33" s="49">
        <f t="shared" si="0"/>
        <v>102</v>
      </c>
      <c r="D33" s="49">
        <v>646</v>
      </c>
      <c r="E33" s="49">
        <v>2039305</v>
      </c>
      <c r="F33" s="49">
        <v>39</v>
      </c>
      <c r="G33" s="49">
        <v>117</v>
      </c>
      <c r="H33" s="49">
        <v>1127993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63</v>
      </c>
      <c r="P33" s="49">
        <v>529</v>
      </c>
      <c r="Q33" s="49">
        <v>911312</v>
      </c>
      <c r="R33" s="49">
        <v>0</v>
      </c>
      <c r="S33" s="49">
        <v>0</v>
      </c>
      <c r="T33" s="49">
        <v>0</v>
      </c>
    </row>
    <row r="34" spans="1:20" ht="16.5" customHeight="1" x14ac:dyDescent="0.2">
      <c r="A34" s="60" t="s">
        <v>299</v>
      </c>
      <c r="B34" s="23" t="s">
        <v>14</v>
      </c>
      <c r="C34" s="49">
        <f t="shared" si="0"/>
        <v>99</v>
      </c>
      <c r="D34" s="49">
        <v>634</v>
      </c>
      <c r="E34" s="49">
        <v>1945660</v>
      </c>
      <c r="F34" s="49">
        <v>36</v>
      </c>
      <c r="G34" s="49">
        <v>108</v>
      </c>
      <c r="H34" s="49">
        <v>1039532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63</v>
      </c>
      <c r="P34" s="49">
        <v>526</v>
      </c>
      <c r="Q34" s="49">
        <v>906128</v>
      </c>
      <c r="R34" s="49">
        <v>0</v>
      </c>
      <c r="S34" s="49">
        <v>0</v>
      </c>
      <c r="T34" s="49">
        <v>0</v>
      </c>
    </row>
    <row r="35" spans="1:20" ht="16.5" customHeight="1" x14ac:dyDescent="0.2">
      <c r="A35" s="60" t="s">
        <v>212</v>
      </c>
      <c r="B35" s="61" t="s">
        <v>15</v>
      </c>
      <c r="C35" s="49">
        <f t="shared" si="0"/>
        <v>3</v>
      </c>
      <c r="D35" s="49">
        <v>12</v>
      </c>
      <c r="E35" s="49">
        <v>93645</v>
      </c>
      <c r="F35" s="49">
        <v>3</v>
      </c>
      <c r="G35" s="49">
        <v>9</v>
      </c>
      <c r="H35" s="49">
        <v>88461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3</v>
      </c>
      <c r="Q35" s="49">
        <v>5184</v>
      </c>
      <c r="R35" s="49">
        <v>0</v>
      </c>
      <c r="S35" s="49">
        <v>0</v>
      </c>
      <c r="T35" s="49">
        <v>0</v>
      </c>
    </row>
    <row r="36" spans="1:20" ht="16.5" customHeight="1" x14ac:dyDescent="0.2">
      <c r="A36" s="59" t="s">
        <v>300</v>
      </c>
      <c r="B36" s="61" t="s">
        <v>16</v>
      </c>
      <c r="C36" s="49">
        <f t="shared" si="0"/>
        <v>5</v>
      </c>
      <c r="D36" s="49">
        <v>15</v>
      </c>
      <c r="E36" s="49">
        <v>147435</v>
      </c>
      <c r="F36" s="49">
        <v>5</v>
      </c>
      <c r="G36" s="49">
        <v>15</v>
      </c>
      <c r="H36" s="49">
        <v>147435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</row>
    <row r="37" spans="1:20" ht="16.5" customHeight="1" x14ac:dyDescent="0.2">
      <c r="A37" s="59" t="s">
        <v>221</v>
      </c>
      <c r="B37" s="23" t="s">
        <v>18</v>
      </c>
      <c r="C37" s="49">
        <f t="shared" si="0"/>
        <v>8</v>
      </c>
      <c r="D37" s="49">
        <v>24</v>
      </c>
      <c r="E37" s="49">
        <v>235896</v>
      </c>
      <c r="F37" s="49">
        <v>8</v>
      </c>
      <c r="G37" s="49">
        <v>24</v>
      </c>
      <c r="H37" s="49">
        <v>235896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</row>
    <row r="38" spans="1:20" ht="16.5" customHeight="1" x14ac:dyDescent="0.2">
      <c r="A38" s="57" t="s">
        <v>223</v>
      </c>
      <c r="B38" s="58" t="s">
        <v>49</v>
      </c>
      <c r="C38" s="16">
        <f t="shared" si="0"/>
        <v>474</v>
      </c>
      <c r="D38" s="16">
        <v>5413</v>
      </c>
      <c r="E38" s="16">
        <v>11599372</v>
      </c>
      <c r="F38" s="16">
        <v>98</v>
      </c>
      <c r="G38" s="16">
        <v>304</v>
      </c>
      <c r="H38" s="16">
        <v>2805904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364</v>
      </c>
      <c r="P38" s="16">
        <v>4956</v>
      </c>
      <c r="Q38" s="16">
        <v>8563968</v>
      </c>
      <c r="R38" s="16">
        <v>12</v>
      </c>
      <c r="S38" s="16">
        <v>153</v>
      </c>
      <c r="T38" s="16">
        <v>229500</v>
      </c>
    </row>
    <row r="39" spans="1:20" ht="16.5" customHeight="1" x14ac:dyDescent="0.2">
      <c r="A39" s="59" t="s">
        <v>211</v>
      </c>
      <c r="B39" s="23" t="s">
        <v>17</v>
      </c>
      <c r="C39" s="49">
        <f t="shared" si="0"/>
        <v>449</v>
      </c>
      <c r="D39" s="49">
        <v>5177</v>
      </c>
      <c r="E39" s="49">
        <v>11084554</v>
      </c>
      <c r="F39" s="49">
        <v>93</v>
      </c>
      <c r="G39" s="49">
        <v>289</v>
      </c>
      <c r="H39" s="49">
        <v>2670238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345</v>
      </c>
      <c r="P39" s="49">
        <v>4747</v>
      </c>
      <c r="Q39" s="49">
        <v>8202816</v>
      </c>
      <c r="R39" s="49">
        <v>11</v>
      </c>
      <c r="S39" s="49">
        <v>141</v>
      </c>
      <c r="T39" s="49">
        <v>211500</v>
      </c>
    </row>
    <row r="40" spans="1:20" ht="16.5" customHeight="1" x14ac:dyDescent="0.2">
      <c r="A40" s="60" t="s">
        <v>299</v>
      </c>
      <c r="B40" s="23" t="s">
        <v>14</v>
      </c>
      <c r="C40" s="49">
        <f t="shared" si="0"/>
        <v>440</v>
      </c>
      <c r="D40" s="49">
        <v>5118</v>
      </c>
      <c r="E40" s="49">
        <v>10942266</v>
      </c>
      <c r="F40" s="49">
        <v>91</v>
      </c>
      <c r="G40" s="49">
        <v>284</v>
      </c>
      <c r="H40" s="49">
        <v>2621262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338</v>
      </c>
      <c r="P40" s="49">
        <v>4693</v>
      </c>
      <c r="Q40" s="49">
        <v>8109504</v>
      </c>
      <c r="R40" s="49">
        <v>11</v>
      </c>
      <c r="S40" s="49">
        <v>141</v>
      </c>
      <c r="T40" s="49">
        <v>211500</v>
      </c>
    </row>
    <row r="41" spans="1:20" ht="16.5" customHeight="1" x14ac:dyDescent="0.2">
      <c r="A41" s="60" t="s">
        <v>212</v>
      </c>
      <c r="B41" s="61" t="s">
        <v>15</v>
      </c>
      <c r="C41" s="49">
        <f t="shared" si="0"/>
        <v>9</v>
      </c>
      <c r="D41" s="49">
        <v>59</v>
      </c>
      <c r="E41" s="49">
        <v>142288</v>
      </c>
      <c r="F41" s="49">
        <v>2</v>
      </c>
      <c r="G41" s="49">
        <v>5</v>
      </c>
      <c r="H41" s="49">
        <v>48976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7</v>
      </c>
      <c r="P41" s="49">
        <v>54</v>
      </c>
      <c r="Q41" s="49">
        <v>93312</v>
      </c>
      <c r="R41" s="49">
        <v>0</v>
      </c>
      <c r="S41" s="49">
        <v>0</v>
      </c>
      <c r="T41" s="49">
        <v>0</v>
      </c>
    </row>
    <row r="42" spans="1:20" ht="16.5" customHeight="1" x14ac:dyDescent="0.2">
      <c r="A42" s="59" t="s">
        <v>300</v>
      </c>
      <c r="B42" s="61" t="s">
        <v>16</v>
      </c>
      <c r="C42" s="49">
        <f t="shared" si="0"/>
        <v>7</v>
      </c>
      <c r="D42" s="49">
        <v>58</v>
      </c>
      <c r="E42" s="49">
        <v>161364</v>
      </c>
      <c r="F42" s="49">
        <v>3</v>
      </c>
      <c r="G42" s="49">
        <v>9</v>
      </c>
      <c r="H42" s="49">
        <v>76692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4</v>
      </c>
      <c r="P42" s="49">
        <v>49</v>
      </c>
      <c r="Q42" s="49">
        <v>84672</v>
      </c>
      <c r="R42" s="49">
        <v>0</v>
      </c>
      <c r="S42" s="49">
        <v>0</v>
      </c>
      <c r="T42" s="49">
        <v>0</v>
      </c>
    </row>
    <row r="43" spans="1:20" ht="16.5" customHeight="1" x14ac:dyDescent="0.2">
      <c r="A43" s="59" t="s">
        <v>221</v>
      </c>
      <c r="B43" s="23" t="s">
        <v>18</v>
      </c>
      <c r="C43" s="49">
        <f t="shared" si="0"/>
        <v>18</v>
      </c>
      <c r="D43" s="49">
        <v>178</v>
      </c>
      <c r="E43" s="49">
        <v>353454</v>
      </c>
      <c r="F43" s="49">
        <v>2</v>
      </c>
      <c r="G43" s="49">
        <v>6</v>
      </c>
      <c r="H43" s="49">
        <v>58974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15</v>
      </c>
      <c r="P43" s="49">
        <v>160</v>
      </c>
      <c r="Q43" s="49">
        <v>276480</v>
      </c>
      <c r="R43" s="49">
        <v>1</v>
      </c>
      <c r="S43" s="49">
        <v>12</v>
      </c>
      <c r="T43" s="49">
        <v>18000</v>
      </c>
    </row>
    <row r="44" spans="1:20" ht="16.5" customHeight="1" x14ac:dyDescent="0.2">
      <c r="A44" s="57" t="s">
        <v>302</v>
      </c>
      <c r="B44" s="58" t="s">
        <v>62</v>
      </c>
      <c r="C44" s="16">
        <f t="shared" si="0"/>
        <v>950</v>
      </c>
      <c r="D44" s="16">
        <v>12603</v>
      </c>
      <c r="E44" s="16">
        <v>28897538</v>
      </c>
      <c r="F44" s="16">
        <v>265</v>
      </c>
      <c r="G44" s="16">
        <v>795</v>
      </c>
      <c r="H44" s="16">
        <v>7742055</v>
      </c>
      <c r="I44" s="16">
        <v>2</v>
      </c>
      <c r="J44" s="16">
        <v>2</v>
      </c>
      <c r="K44" s="16">
        <v>163127</v>
      </c>
      <c r="L44" s="16">
        <v>14</v>
      </c>
      <c r="M44" s="16">
        <v>14</v>
      </c>
      <c r="N44" s="16">
        <v>648000</v>
      </c>
      <c r="O44" s="16">
        <v>663</v>
      </c>
      <c r="P44" s="16">
        <v>11677</v>
      </c>
      <c r="Q44" s="16">
        <v>20177856</v>
      </c>
      <c r="R44" s="16">
        <v>6</v>
      </c>
      <c r="S44" s="16">
        <v>115</v>
      </c>
      <c r="T44" s="16">
        <v>166500</v>
      </c>
    </row>
    <row r="45" spans="1:20" ht="16.5" customHeight="1" x14ac:dyDescent="0.2">
      <c r="A45" s="59" t="s">
        <v>211</v>
      </c>
      <c r="B45" s="23" t="s">
        <v>17</v>
      </c>
      <c r="C45" s="49">
        <f t="shared" si="0"/>
        <v>927</v>
      </c>
      <c r="D45" s="49">
        <v>12428</v>
      </c>
      <c r="E45" s="49">
        <v>28376745</v>
      </c>
      <c r="F45" s="49">
        <v>258</v>
      </c>
      <c r="G45" s="49">
        <v>774</v>
      </c>
      <c r="H45" s="49">
        <v>7535646</v>
      </c>
      <c r="I45" s="49">
        <v>2</v>
      </c>
      <c r="J45" s="49">
        <v>2</v>
      </c>
      <c r="K45" s="49">
        <v>163127</v>
      </c>
      <c r="L45" s="49">
        <v>13</v>
      </c>
      <c r="M45" s="49">
        <v>13</v>
      </c>
      <c r="N45" s="49">
        <v>598000</v>
      </c>
      <c r="O45" s="49">
        <v>648</v>
      </c>
      <c r="P45" s="49">
        <v>11524</v>
      </c>
      <c r="Q45" s="49">
        <v>19913472</v>
      </c>
      <c r="R45" s="49">
        <v>6</v>
      </c>
      <c r="S45" s="49">
        <v>115</v>
      </c>
      <c r="T45" s="49">
        <v>166500</v>
      </c>
    </row>
    <row r="46" spans="1:20" ht="16.5" customHeight="1" x14ac:dyDescent="0.2">
      <c r="A46" s="60" t="s">
        <v>299</v>
      </c>
      <c r="B46" s="23" t="s">
        <v>14</v>
      </c>
      <c r="C46" s="49">
        <f t="shared" si="0"/>
        <v>902</v>
      </c>
      <c r="D46" s="49">
        <v>12209</v>
      </c>
      <c r="E46" s="49">
        <v>27729045</v>
      </c>
      <c r="F46" s="49">
        <v>246</v>
      </c>
      <c r="G46" s="49">
        <v>738</v>
      </c>
      <c r="H46" s="49">
        <v>7202802</v>
      </c>
      <c r="I46" s="49">
        <v>2</v>
      </c>
      <c r="J46" s="49">
        <v>2</v>
      </c>
      <c r="K46" s="49">
        <v>163127</v>
      </c>
      <c r="L46" s="49">
        <v>13</v>
      </c>
      <c r="M46" s="49">
        <v>13</v>
      </c>
      <c r="N46" s="49">
        <v>598000</v>
      </c>
      <c r="O46" s="49">
        <v>635</v>
      </c>
      <c r="P46" s="49">
        <v>11347</v>
      </c>
      <c r="Q46" s="49">
        <v>19607616</v>
      </c>
      <c r="R46" s="49">
        <v>6</v>
      </c>
      <c r="S46" s="49">
        <v>109</v>
      </c>
      <c r="T46" s="49">
        <v>157500</v>
      </c>
    </row>
    <row r="47" spans="1:20" ht="16.5" customHeight="1" x14ac:dyDescent="0.2">
      <c r="A47" s="60" t="s">
        <v>212</v>
      </c>
      <c r="B47" s="61" t="s">
        <v>15</v>
      </c>
      <c r="C47" s="49">
        <f t="shared" si="0"/>
        <v>25</v>
      </c>
      <c r="D47" s="49">
        <v>219</v>
      </c>
      <c r="E47" s="49">
        <v>647700</v>
      </c>
      <c r="F47" s="49">
        <v>12</v>
      </c>
      <c r="G47" s="49">
        <v>36</v>
      </c>
      <c r="H47" s="49">
        <v>332844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13</v>
      </c>
      <c r="P47" s="49">
        <v>177</v>
      </c>
      <c r="Q47" s="49">
        <v>305856</v>
      </c>
      <c r="R47" s="49">
        <v>0</v>
      </c>
      <c r="S47" s="49">
        <v>6</v>
      </c>
      <c r="T47" s="49">
        <v>9000</v>
      </c>
    </row>
    <row r="48" spans="1:20" ht="16.5" customHeight="1" x14ac:dyDescent="0.2">
      <c r="A48" s="59" t="s">
        <v>300</v>
      </c>
      <c r="B48" s="61" t="s">
        <v>16</v>
      </c>
      <c r="C48" s="49">
        <f t="shared" si="0"/>
        <v>21</v>
      </c>
      <c r="D48" s="49">
        <v>159</v>
      </c>
      <c r="E48" s="49">
        <v>420570</v>
      </c>
      <c r="F48" s="49">
        <v>6</v>
      </c>
      <c r="G48" s="49">
        <v>18</v>
      </c>
      <c r="H48" s="49">
        <v>176922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15</v>
      </c>
      <c r="P48" s="49">
        <v>141</v>
      </c>
      <c r="Q48" s="49">
        <v>243648</v>
      </c>
      <c r="R48" s="49">
        <v>0</v>
      </c>
      <c r="S48" s="49">
        <v>0</v>
      </c>
      <c r="T48" s="49">
        <v>0</v>
      </c>
    </row>
    <row r="49" spans="1:20" ht="16.5" customHeight="1" x14ac:dyDescent="0.2">
      <c r="A49" s="59" t="s">
        <v>221</v>
      </c>
      <c r="B49" s="23" t="s">
        <v>18</v>
      </c>
      <c r="C49" s="49">
        <f t="shared" si="0"/>
        <v>2</v>
      </c>
      <c r="D49" s="49">
        <v>16</v>
      </c>
      <c r="E49" s="49">
        <v>100223</v>
      </c>
      <c r="F49" s="49">
        <v>1</v>
      </c>
      <c r="G49" s="49">
        <v>3</v>
      </c>
      <c r="H49" s="49">
        <v>29487</v>
      </c>
      <c r="I49" s="49">
        <v>0</v>
      </c>
      <c r="J49" s="49">
        <v>0</v>
      </c>
      <c r="K49" s="49">
        <v>0</v>
      </c>
      <c r="L49" s="49">
        <v>1</v>
      </c>
      <c r="M49" s="49">
        <v>1</v>
      </c>
      <c r="N49" s="49">
        <v>50000</v>
      </c>
      <c r="O49" s="49">
        <v>0</v>
      </c>
      <c r="P49" s="49">
        <v>12</v>
      </c>
      <c r="Q49" s="49">
        <v>20736</v>
      </c>
      <c r="R49" s="49">
        <v>0</v>
      </c>
      <c r="S49" s="49">
        <v>0</v>
      </c>
      <c r="T49" s="49">
        <v>0</v>
      </c>
    </row>
    <row r="50" spans="1:20" ht="16.5" customHeight="1" x14ac:dyDescent="0.2">
      <c r="A50" s="57" t="s">
        <v>224</v>
      </c>
      <c r="B50" s="58" t="s">
        <v>63</v>
      </c>
      <c r="C50" s="16">
        <f t="shared" si="0"/>
        <v>335</v>
      </c>
      <c r="D50" s="16">
        <v>1520</v>
      </c>
      <c r="E50" s="16">
        <v>8651934</v>
      </c>
      <c r="F50" s="16">
        <v>251</v>
      </c>
      <c r="G50" s="16">
        <v>724</v>
      </c>
      <c r="H50" s="16">
        <v>7123512</v>
      </c>
      <c r="I50" s="16">
        <v>1</v>
      </c>
      <c r="J50" s="16">
        <v>1</v>
      </c>
      <c r="K50" s="16">
        <v>42546</v>
      </c>
      <c r="L50" s="16">
        <v>5</v>
      </c>
      <c r="M50" s="16">
        <v>5</v>
      </c>
      <c r="N50" s="16">
        <v>210000</v>
      </c>
      <c r="O50" s="16">
        <v>60</v>
      </c>
      <c r="P50" s="16">
        <v>517</v>
      </c>
      <c r="Q50" s="16">
        <v>893376</v>
      </c>
      <c r="R50" s="16">
        <v>18</v>
      </c>
      <c r="S50" s="16">
        <v>273</v>
      </c>
      <c r="T50" s="16">
        <v>382500</v>
      </c>
    </row>
    <row r="51" spans="1:20" ht="16.5" customHeight="1" x14ac:dyDescent="0.2">
      <c r="A51" s="59" t="s">
        <v>211</v>
      </c>
      <c r="B51" s="23" t="s">
        <v>17</v>
      </c>
      <c r="C51" s="49">
        <f t="shared" si="0"/>
        <v>311</v>
      </c>
      <c r="D51" s="49">
        <v>1392</v>
      </c>
      <c r="E51" s="49">
        <v>8082514</v>
      </c>
      <c r="F51" s="49">
        <v>235</v>
      </c>
      <c r="G51" s="49">
        <v>680</v>
      </c>
      <c r="H51" s="49">
        <v>6691036</v>
      </c>
      <c r="I51" s="49">
        <v>1</v>
      </c>
      <c r="J51" s="49">
        <v>1</v>
      </c>
      <c r="K51" s="49">
        <v>42546</v>
      </c>
      <c r="L51" s="49">
        <v>5</v>
      </c>
      <c r="M51" s="49">
        <v>5</v>
      </c>
      <c r="N51" s="49">
        <v>210000</v>
      </c>
      <c r="O51" s="49">
        <v>54</v>
      </c>
      <c r="P51" s="49">
        <v>469</v>
      </c>
      <c r="Q51" s="49">
        <v>810432</v>
      </c>
      <c r="R51" s="49">
        <v>16</v>
      </c>
      <c r="S51" s="49">
        <v>237</v>
      </c>
      <c r="T51" s="49">
        <v>328500</v>
      </c>
    </row>
    <row r="52" spans="1:20" ht="16.5" customHeight="1" x14ac:dyDescent="0.2">
      <c r="A52" s="60" t="s">
        <v>299</v>
      </c>
      <c r="B52" s="23" t="s">
        <v>14</v>
      </c>
      <c r="C52" s="49">
        <f t="shared" si="0"/>
        <v>311</v>
      </c>
      <c r="D52" s="49">
        <v>1392</v>
      </c>
      <c r="E52" s="49">
        <v>8082514</v>
      </c>
      <c r="F52" s="49">
        <v>235</v>
      </c>
      <c r="G52" s="49">
        <v>680</v>
      </c>
      <c r="H52" s="49">
        <v>6691036</v>
      </c>
      <c r="I52" s="49">
        <v>1</v>
      </c>
      <c r="J52" s="49">
        <v>1</v>
      </c>
      <c r="K52" s="49">
        <v>42546</v>
      </c>
      <c r="L52" s="49">
        <v>5</v>
      </c>
      <c r="M52" s="49">
        <v>5</v>
      </c>
      <c r="N52" s="49">
        <v>210000</v>
      </c>
      <c r="O52" s="49">
        <v>54</v>
      </c>
      <c r="P52" s="49">
        <v>469</v>
      </c>
      <c r="Q52" s="49">
        <v>810432</v>
      </c>
      <c r="R52" s="49">
        <v>16</v>
      </c>
      <c r="S52" s="49">
        <v>237</v>
      </c>
      <c r="T52" s="49">
        <v>328500</v>
      </c>
    </row>
    <row r="53" spans="1:20" ht="16.5" customHeight="1" x14ac:dyDescent="0.2">
      <c r="A53" s="60" t="s">
        <v>212</v>
      </c>
      <c r="B53" s="61" t="s">
        <v>15</v>
      </c>
      <c r="C53" s="49">
        <f t="shared" si="0"/>
        <v>0</v>
      </c>
      <c r="D53" s="49">
        <v>0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</row>
    <row r="54" spans="1:20" ht="16.5" customHeight="1" x14ac:dyDescent="0.2">
      <c r="A54" s="59" t="s">
        <v>300</v>
      </c>
      <c r="B54" s="61" t="s">
        <v>16</v>
      </c>
      <c r="C54" s="49">
        <f t="shared" si="0"/>
        <v>4</v>
      </c>
      <c r="D54" s="49">
        <v>14</v>
      </c>
      <c r="E54" s="49">
        <v>97101</v>
      </c>
      <c r="F54" s="49">
        <v>3</v>
      </c>
      <c r="G54" s="49">
        <v>9</v>
      </c>
      <c r="H54" s="49">
        <v>88461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1</v>
      </c>
      <c r="P54" s="49">
        <v>5</v>
      </c>
      <c r="Q54" s="49">
        <v>8640</v>
      </c>
      <c r="R54" s="49">
        <v>0</v>
      </c>
      <c r="S54" s="49">
        <v>0</v>
      </c>
      <c r="T54" s="49">
        <v>0</v>
      </c>
    </row>
    <row r="55" spans="1:20" ht="16.5" customHeight="1" x14ac:dyDescent="0.2">
      <c r="A55" s="59" t="s">
        <v>221</v>
      </c>
      <c r="B55" s="23" t="s">
        <v>18</v>
      </c>
      <c r="C55" s="49">
        <f t="shared" si="0"/>
        <v>20</v>
      </c>
      <c r="D55" s="49">
        <v>114</v>
      </c>
      <c r="E55" s="49">
        <v>472319</v>
      </c>
      <c r="F55" s="49">
        <v>13</v>
      </c>
      <c r="G55" s="49">
        <v>35</v>
      </c>
      <c r="H55" s="49">
        <v>344015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5</v>
      </c>
      <c r="P55" s="49">
        <v>43</v>
      </c>
      <c r="Q55" s="49">
        <v>74304</v>
      </c>
      <c r="R55" s="49">
        <v>2</v>
      </c>
      <c r="S55" s="49">
        <v>36</v>
      </c>
      <c r="T55" s="49">
        <v>54000</v>
      </c>
    </row>
    <row r="56" spans="1:20" ht="16.5" customHeight="1" x14ac:dyDescent="0.2">
      <c r="A56" s="57" t="s">
        <v>225</v>
      </c>
      <c r="B56" s="58" t="s">
        <v>50</v>
      </c>
      <c r="C56" s="16">
        <f t="shared" si="0"/>
        <v>757</v>
      </c>
      <c r="D56" s="16">
        <v>6160</v>
      </c>
      <c r="E56" s="16">
        <v>12162670</v>
      </c>
      <c r="F56" s="16">
        <v>77</v>
      </c>
      <c r="G56" s="16">
        <v>234</v>
      </c>
      <c r="H56" s="16">
        <v>1985492</v>
      </c>
      <c r="I56" s="16">
        <v>0</v>
      </c>
      <c r="J56" s="16">
        <v>0</v>
      </c>
      <c r="K56" s="16">
        <v>0</v>
      </c>
      <c r="L56" s="16">
        <v>1</v>
      </c>
      <c r="M56" s="16">
        <v>1</v>
      </c>
      <c r="N56" s="16">
        <v>50000</v>
      </c>
      <c r="O56" s="16">
        <v>621</v>
      </c>
      <c r="P56" s="16">
        <v>5361</v>
      </c>
      <c r="Q56" s="16">
        <v>9263808</v>
      </c>
      <c r="R56" s="16">
        <v>58</v>
      </c>
      <c r="S56" s="16">
        <v>564</v>
      </c>
      <c r="T56" s="16">
        <v>863370</v>
      </c>
    </row>
    <row r="57" spans="1:20" ht="16.5" customHeight="1" x14ac:dyDescent="0.2">
      <c r="A57" s="59" t="s">
        <v>211</v>
      </c>
      <c r="B57" s="23" t="s">
        <v>17</v>
      </c>
      <c r="C57" s="49">
        <f t="shared" si="0"/>
        <v>720</v>
      </c>
      <c r="D57" s="49">
        <v>5923</v>
      </c>
      <c r="E57" s="49">
        <v>11642230</v>
      </c>
      <c r="F57" s="49">
        <v>73</v>
      </c>
      <c r="G57" s="49">
        <v>222</v>
      </c>
      <c r="H57" s="49">
        <v>1868504</v>
      </c>
      <c r="I57" s="49">
        <v>0</v>
      </c>
      <c r="J57" s="49">
        <v>0</v>
      </c>
      <c r="K57" s="49">
        <v>0</v>
      </c>
      <c r="L57" s="49">
        <v>1</v>
      </c>
      <c r="M57" s="49">
        <v>1</v>
      </c>
      <c r="N57" s="49">
        <v>50000</v>
      </c>
      <c r="O57" s="49">
        <v>594</v>
      </c>
      <c r="P57" s="49">
        <v>5177</v>
      </c>
      <c r="Q57" s="49">
        <v>8945856</v>
      </c>
      <c r="R57" s="49">
        <v>52</v>
      </c>
      <c r="S57" s="49">
        <v>523</v>
      </c>
      <c r="T57" s="49">
        <v>777870</v>
      </c>
    </row>
    <row r="58" spans="1:20" ht="16.5" customHeight="1" x14ac:dyDescent="0.2">
      <c r="A58" s="60" t="s">
        <v>299</v>
      </c>
      <c r="B58" s="23" t="s">
        <v>14</v>
      </c>
      <c r="C58" s="49">
        <f t="shared" si="0"/>
        <v>633</v>
      </c>
      <c r="D58" s="49">
        <v>5190</v>
      </c>
      <c r="E58" s="49">
        <v>10294079</v>
      </c>
      <c r="F58" s="49">
        <v>68</v>
      </c>
      <c r="G58" s="49">
        <v>207</v>
      </c>
      <c r="H58" s="49">
        <v>1760829</v>
      </c>
      <c r="I58" s="49">
        <v>0</v>
      </c>
      <c r="J58" s="49">
        <v>0</v>
      </c>
      <c r="K58" s="49">
        <v>0</v>
      </c>
      <c r="L58" s="49">
        <v>1</v>
      </c>
      <c r="M58" s="49">
        <v>1</v>
      </c>
      <c r="N58" s="49">
        <v>50000</v>
      </c>
      <c r="O58" s="49">
        <v>513</v>
      </c>
      <c r="P58" s="49">
        <v>4460</v>
      </c>
      <c r="Q58" s="49">
        <v>7706880</v>
      </c>
      <c r="R58" s="49">
        <v>51</v>
      </c>
      <c r="S58" s="49">
        <v>522</v>
      </c>
      <c r="T58" s="49">
        <v>776370</v>
      </c>
    </row>
    <row r="59" spans="1:20" ht="16.5" customHeight="1" x14ac:dyDescent="0.2">
      <c r="A59" s="60" t="s">
        <v>212</v>
      </c>
      <c r="B59" s="61" t="s">
        <v>15</v>
      </c>
      <c r="C59" s="49">
        <f t="shared" si="0"/>
        <v>87</v>
      </c>
      <c r="D59" s="49">
        <v>733</v>
      </c>
      <c r="E59" s="49">
        <v>1348151</v>
      </c>
      <c r="F59" s="49">
        <v>5</v>
      </c>
      <c r="G59" s="49">
        <v>15</v>
      </c>
      <c r="H59" s="49">
        <v>107675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81</v>
      </c>
      <c r="P59" s="49">
        <v>717</v>
      </c>
      <c r="Q59" s="49">
        <v>1238976</v>
      </c>
      <c r="R59" s="49">
        <v>1</v>
      </c>
      <c r="S59" s="49">
        <v>1</v>
      </c>
      <c r="T59" s="49">
        <v>1500</v>
      </c>
    </row>
    <row r="60" spans="1:20" ht="16.5" customHeight="1" x14ac:dyDescent="0.2">
      <c r="A60" s="59" t="s">
        <v>300</v>
      </c>
      <c r="B60" s="61" t="s">
        <v>16</v>
      </c>
      <c r="C60" s="49">
        <f t="shared" si="0"/>
        <v>7</v>
      </c>
      <c r="D60" s="49">
        <v>21</v>
      </c>
      <c r="E60" s="49">
        <v>60591</v>
      </c>
      <c r="F60" s="49">
        <v>1</v>
      </c>
      <c r="G60" s="49">
        <v>3</v>
      </c>
      <c r="H60" s="49">
        <v>29487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6</v>
      </c>
      <c r="P60" s="49">
        <v>18</v>
      </c>
      <c r="Q60" s="49">
        <v>31104</v>
      </c>
      <c r="R60" s="49">
        <v>0</v>
      </c>
      <c r="S60" s="49">
        <v>0</v>
      </c>
      <c r="T60" s="49">
        <v>0</v>
      </c>
    </row>
    <row r="61" spans="1:20" ht="16.5" customHeight="1" x14ac:dyDescent="0.2">
      <c r="A61" s="59" t="s">
        <v>221</v>
      </c>
      <c r="B61" s="23" t="s">
        <v>18</v>
      </c>
      <c r="C61" s="49">
        <f t="shared" si="0"/>
        <v>30</v>
      </c>
      <c r="D61" s="49">
        <v>216</v>
      </c>
      <c r="E61" s="49">
        <v>459849</v>
      </c>
      <c r="F61" s="49">
        <v>3</v>
      </c>
      <c r="G61" s="49">
        <v>9</v>
      </c>
      <c r="H61" s="49">
        <v>87501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21</v>
      </c>
      <c r="P61" s="49">
        <v>166</v>
      </c>
      <c r="Q61" s="49">
        <v>286848</v>
      </c>
      <c r="R61" s="49">
        <v>6</v>
      </c>
      <c r="S61" s="49">
        <v>41</v>
      </c>
      <c r="T61" s="49">
        <v>85500</v>
      </c>
    </row>
    <row r="62" spans="1:20" ht="16.5" customHeight="1" x14ac:dyDescent="0.2">
      <c r="A62" s="57" t="s">
        <v>226</v>
      </c>
      <c r="B62" s="58" t="s">
        <v>65</v>
      </c>
      <c r="C62" s="16">
        <f t="shared" si="0"/>
        <v>363</v>
      </c>
      <c r="D62" s="16">
        <v>2443</v>
      </c>
      <c r="E62" s="16">
        <v>7482754</v>
      </c>
      <c r="F62" s="16">
        <v>134</v>
      </c>
      <c r="G62" s="16">
        <v>402</v>
      </c>
      <c r="H62" s="16">
        <v>3878258</v>
      </c>
      <c r="I62" s="16">
        <v>0</v>
      </c>
      <c r="J62" s="16">
        <v>0</v>
      </c>
      <c r="K62" s="16">
        <v>0</v>
      </c>
      <c r="L62" s="16">
        <v>1</v>
      </c>
      <c r="M62" s="16">
        <v>1</v>
      </c>
      <c r="N62" s="16">
        <v>50000</v>
      </c>
      <c r="O62" s="16">
        <v>228</v>
      </c>
      <c r="P62" s="16">
        <v>2040</v>
      </c>
      <c r="Q62" s="16">
        <v>3554496</v>
      </c>
      <c r="R62" s="16">
        <v>0</v>
      </c>
      <c r="S62" s="16">
        <v>0</v>
      </c>
      <c r="T62" s="16">
        <v>0</v>
      </c>
    </row>
    <row r="63" spans="1:20" ht="16.5" customHeight="1" x14ac:dyDescent="0.2">
      <c r="A63" s="59" t="s">
        <v>211</v>
      </c>
      <c r="B63" s="23" t="s">
        <v>17</v>
      </c>
      <c r="C63" s="49">
        <f t="shared" si="0"/>
        <v>363</v>
      </c>
      <c r="D63" s="49">
        <v>2443</v>
      </c>
      <c r="E63" s="49">
        <v>7482754</v>
      </c>
      <c r="F63" s="49">
        <v>134</v>
      </c>
      <c r="G63" s="49">
        <v>402</v>
      </c>
      <c r="H63" s="49">
        <v>3878258</v>
      </c>
      <c r="I63" s="49">
        <v>0</v>
      </c>
      <c r="J63" s="49">
        <v>0</v>
      </c>
      <c r="K63" s="49">
        <v>0</v>
      </c>
      <c r="L63" s="49">
        <v>1</v>
      </c>
      <c r="M63" s="49">
        <v>1</v>
      </c>
      <c r="N63" s="49">
        <v>50000</v>
      </c>
      <c r="O63" s="49">
        <v>228</v>
      </c>
      <c r="P63" s="49">
        <v>2040</v>
      </c>
      <c r="Q63" s="49">
        <v>3554496</v>
      </c>
      <c r="R63" s="49">
        <v>0</v>
      </c>
      <c r="S63" s="49">
        <v>0</v>
      </c>
      <c r="T63" s="49">
        <v>0</v>
      </c>
    </row>
    <row r="64" spans="1:20" ht="16.5" customHeight="1" x14ac:dyDescent="0.2">
      <c r="A64" s="60" t="s">
        <v>299</v>
      </c>
      <c r="B64" s="23" t="s">
        <v>14</v>
      </c>
      <c r="C64" s="49">
        <f t="shared" si="0"/>
        <v>363</v>
      </c>
      <c r="D64" s="49">
        <v>2443</v>
      </c>
      <c r="E64" s="49">
        <v>7482754</v>
      </c>
      <c r="F64" s="49">
        <v>134</v>
      </c>
      <c r="G64" s="49">
        <v>402</v>
      </c>
      <c r="H64" s="49">
        <v>3878258</v>
      </c>
      <c r="I64" s="49">
        <v>0</v>
      </c>
      <c r="J64" s="49">
        <v>0</v>
      </c>
      <c r="K64" s="49">
        <v>0</v>
      </c>
      <c r="L64" s="49">
        <v>1</v>
      </c>
      <c r="M64" s="49">
        <v>1</v>
      </c>
      <c r="N64" s="49">
        <v>50000</v>
      </c>
      <c r="O64" s="49">
        <v>228</v>
      </c>
      <c r="P64" s="49">
        <v>2040</v>
      </c>
      <c r="Q64" s="49">
        <v>3554496</v>
      </c>
      <c r="R64" s="49">
        <v>0</v>
      </c>
      <c r="S64" s="49">
        <v>0</v>
      </c>
      <c r="T64" s="49">
        <v>0</v>
      </c>
    </row>
    <row r="65" spans="1:20" ht="16.5" customHeight="1" x14ac:dyDescent="0.2">
      <c r="A65" s="60" t="s">
        <v>212</v>
      </c>
      <c r="B65" s="61" t="s">
        <v>15</v>
      </c>
      <c r="C65" s="49">
        <f t="shared" si="0"/>
        <v>0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</row>
    <row r="66" spans="1:20" ht="16.5" customHeight="1" x14ac:dyDescent="0.2">
      <c r="A66" s="59" t="s">
        <v>300</v>
      </c>
      <c r="B66" s="61" t="s">
        <v>16</v>
      </c>
      <c r="C66" s="49">
        <f t="shared" si="0"/>
        <v>0</v>
      </c>
      <c r="D66" s="49">
        <v>0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</row>
    <row r="67" spans="1:20" ht="16.5" customHeight="1" x14ac:dyDescent="0.2">
      <c r="A67" s="59" t="s">
        <v>221</v>
      </c>
      <c r="B67" s="23" t="s">
        <v>18</v>
      </c>
      <c r="C67" s="49">
        <f t="shared" ref="C67:C130" si="1">SUM(F67,I67,L67,O67,R67)</f>
        <v>0</v>
      </c>
      <c r="D67" s="49">
        <v>0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</row>
    <row r="68" spans="1:20" ht="16.5" customHeight="1" x14ac:dyDescent="0.2">
      <c r="A68" s="57" t="s">
        <v>227</v>
      </c>
      <c r="B68" s="58" t="s">
        <v>66</v>
      </c>
      <c r="C68" s="16">
        <f t="shared" si="1"/>
        <v>440</v>
      </c>
      <c r="D68" s="16">
        <v>3233</v>
      </c>
      <c r="E68" s="16">
        <v>9691824</v>
      </c>
      <c r="F68" s="16">
        <v>176</v>
      </c>
      <c r="G68" s="16">
        <v>528</v>
      </c>
      <c r="H68" s="16">
        <v>5161752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264</v>
      </c>
      <c r="P68" s="16">
        <v>2699</v>
      </c>
      <c r="Q68" s="16">
        <v>4521072</v>
      </c>
      <c r="R68" s="16">
        <v>0</v>
      </c>
      <c r="S68" s="16">
        <v>6</v>
      </c>
      <c r="T68" s="16">
        <v>9000</v>
      </c>
    </row>
    <row r="69" spans="1:20" ht="16.5" customHeight="1" x14ac:dyDescent="0.2">
      <c r="A69" s="59" t="s">
        <v>211</v>
      </c>
      <c r="B69" s="23" t="s">
        <v>17</v>
      </c>
      <c r="C69" s="49">
        <f t="shared" si="1"/>
        <v>412</v>
      </c>
      <c r="D69" s="49">
        <v>3056</v>
      </c>
      <c r="E69" s="49">
        <v>9094332</v>
      </c>
      <c r="F69" s="49">
        <v>164</v>
      </c>
      <c r="G69" s="49">
        <v>492</v>
      </c>
      <c r="H69" s="49">
        <v>4807908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248</v>
      </c>
      <c r="P69" s="49">
        <v>2558</v>
      </c>
      <c r="Q69" s="49">
        <v>4277424</v>
      </c>
      <c r="R69" s="49">
        <v>0</v>
      </c>
      <c r="S69" s="49">
        <v>6</v>
      </c>
      <c r="T69" s="49">
        <v>9000</v>
      </c>
    </row>
    <row r="70" spans="1:20" ht="16.5" customHeight="1" x14ac:dyDescent="0.2">
      <c r="A70" s="60" t="s">
        <v>299</v>
      </c>
      <c r="B70" s="23" t="s">
        <v>14</v>
      </c>
      <c r="C70" s="49">
        <f t="shared" si="1"/>
        <v>412</v>
      </c>
      <c r="D70" s="49">
        <v>3030</v>
      </c>
      <c r="E70" s="49">
        <v>9049404</v>
      </c>
      <c r="F70" s="49">
        <v>164</v>
      </c>
      <c r="G70" s="49">
        <v>492</v>
      </c>
      <c r="H70" s="49">
        <v>4807908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248</v>
      </c>
      <c r="P70" s="49">
        <v>2532</v>
      </c>
      <c r="Q70" s="49">
        <v>4232496</v>
      </c>
      <c r="R70" s="49">
        <v>0</v>
      </c>
      <c r="S70" s="49">
        <v>6</v>
      </c>
      <c r="T70" s="49">
        <v>9000</v>
      </c>
    </row>
    <row r="71" spans="1:20" ht="16.5" customHeight="1" x14ac:dyDescent="0.2">
      <c r="A71" s="60" t="s">
        <v>212</v>
      </c>
      <c r="B71" s="61" t="s">
        <v>15</v>
      </c>
      <c r="C71" s="49">
        <f t="shared" si="1"/>
        <v>0</v>
      </c>
      <c r="D71" s="49">
        <v>26</v>
      </c>
      <c r="E71" s="49">
        <v>44928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26</v>
      </c>
      <c r="Q71" s="49">
        <v>44928</v>
      </c>
      <c r="R71" s="49">
        <v>0</v>
      </c>
      <c r="S71" s="49">
        <v>0</v>
      </c>
      <c r="T71" s="49">
        <v>0</v>
      </c>
    </row>
    <row r="72" spans="1:20" ht="16.5" customHeight="1" x14ac:dyDescent="0.2">
      <c r="A72" s="59" t="s">
        <v>300</v>
      </c>
      <c r="B72" s="61" t="s">
        <v>16</v>
      </c>
      <c r="C72" s="49">
        <f t="shared" si="1"/>
        <v>13</v>
      </c>
      <c r="D72" s="49">
        <v>53</v>
      </c>
      <c r="E72" s="49">
        <v>310311</v>
      </c>
      <c r="F72" s="49">
        <v>9</v>
      </c>
      <c r="G72" s="49">
        <v>27</v>
      </c>
      <c r="H72" s="49">
        <v>265383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4</v>
      </c>
      <c r="P72" s="49">
        <v>26</v>
      </c>
      <c r="Q72" s="49">
        <v>44928</v>
      </c>
      <c r="R72" s="49">
        <v>0</v>
      </c>
      <c r="S72" s="49">
        <v>0</v>
      </c>
      <c r="T72" s="49">
        <v>0</v>
      </c>
    </row>
    <row r="73" spans="1:20" ht="16.5" customHeight="1" x14ac:dyDescent="0.2">
      <c r="A73" s="59" t="s">
        <v>221</v>
      </c>
      <c r="B73" s="23" t="s">
        <v>18</v>
      </c>
      <c r="C73" s="49">
        <f t="shared" si="1"/>
        <v>15</v>
      </c>
      <c r="D73" s="49">
        <v>124</v>
      </c>
      <c r="E73" s="49">
        <v>287181</v>
      </c>
      <c r="F73" s="49">
        <v>3</v>
      </c>
      <c r="G73" s="49">
        <v>9</v>
      </c>
      <c r="H73" s="49">
        <v>88461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12</v>
      </c>
      <c r="P73" s="49">
        <v>115</v>
      </c>
      <c r="Q73" s="49">
        <v>198720</v>
      </c>
      <c r="R73" s="49">
        <v>0</v>
      </c>
      <c r="S73" s="49">
        <v>0</v>
      </c>
      <c r="T73" s="49">
        <v>0</v>
      </c>
    </row>
    <row r="74" spans="1:20" ht="16.5" customHeight="1" x14ac:dyDescent="0.2">
      <c r="A74" s="57" t="s">
        <v>303</v>
      </c>
      <c r="B74" s="58" t="s">
        <v>56</v>
      </c>
      <c r="C74" s="16">
        <f t="shared" si="1"/>
        <v>1084</v>
      </c>
      <c r="D74" s="16">
        <v>10418</v>
      </c>
      <c r="E74" s="16">
        <v>26302760</v>
      </c>
      <c r="F74" s="16">
        <v>225</v>
      </c>
      <c r="G74" s="16">
        <v>673</v>
      </c>
      <c r="H74" s="16">
        <v>9018200</v>
      </c>
      <c r="I74" s="16">
        <v>33</v>
      </c>
      <c r="J74" s="16">
        <v>33</v>
      </c>
      <c r="K74" s="16">
        <v>470144</v>
      </c>
      <c r="L74" s="16">
        <v>1</v>
      </c>
      <c r="M74" s="16">
        <v>1</v>
      </c>
      <c r="N74" s="16">
        <v>40000</v>
      </c>
      <c r="O74" s="16">
        <v>823</v>
      </c>
      <c r="P74" s="16">
        <v>9697</v>
      </c>
      <c r="Q74" s="16">
        <v>16756416</v>
      </c>
      <c r="R74" s="16">
        <v>2</v>
      </c>
      <c r="S74" s="16">
        <v>14</v>
      </c>
      <c r="T74" s="16">
        <v>18000</v>
      </c>
    </row>
    <row r="75" spans="1:20" ht="16.5" customHeight="1" x14ac:dyDescent="0.2">
      <c r="A75" s="59" t="s">
        <v>211</v>
      </c>
      <c r="B75" s="23" t="s">
        <v>17</v>
      </c>
      <c r="C75" s="49">
        <f t="shared" si="1"/>
        <v>1070</v>
      </c>
      <c r="D75" s="49">
        <v>10376</v>
      </c>
      <c r="E75" s="49">
        <v>25739960</v>
      </c>
      <c r="F75" s="49">
        <v>211</v>
      </c>
      <c r="G75" s="49">
        <v>631</v>
      </c>
      <c r="H75" s="49">
        <v>8455400</v>
      </c>
      <c r="I75" s="49">
        <v>33</v>
      </c>
      <c r="J75" s="49">
        <v>33</v>
      </c>
      <c r="K75" s="49">
        <v>470144</v>
      </c>
      <c r="L75" s="49">
        <v>1</v>
      </c>
      <c r="M75" s="49">
        <v>1</v>
      </c>
      <c r="N75" s="49">
        <v>40000</v>
      </c>
      <c r="O75" s="49">
        <v>823</v>
      </c>
      <c r="P75" s="49">
        <v>9697</v>
      </c>
      <c r="Q75" s="49">
        <v>16756416</v>
      </c>
      <c r="R75" s="49">
        <v>2</v>
      </c>
      <c r="S75" s="49">
        <v>14</v>
      </c>
      <c r="T75" s="49">
        <v>18000</v>
      </c>
    </row>
    <row r="76" spans="1:20" ht="16.5" customHeight="1" x14ac:dyDescent="0.2">
      <c r="A76" s="60" t="s">
        <v>299</v>
      </c>
      <c r="B76" s="23" t="s">
        <v>14</v>
      </c>
      <c r="C76" s="49">
        <f t="shared" si="1"/>
        <v>1062</v>
      </c>
      <c r="D76" s="49">
        <v>10285</v>
      </c>
      <c r="E76" s="49">
        <v>25548836</v>
      </c>
      <c r="F76" s="49">
        <v>210</v>
      </c>
      <c r="G76" s="49">
        <v>628</v>
      </c>
      <c r="H76" s="49">
        <v>8415200</v>
      </c>
      <c r="I76" s="49">
        <v>33</v>
      </c>
      <c r="J76" s="49">
        <v>33</v>
      </c>
      <c r="K76" s="49">
        <v>470144</v>
      </c>
      <c r="L76" s="49">
        <v>1</v>
      </c>
      <c r="M76" s="49">
        <v>1</v>
      </c>
      <c r="N76" s="49">
        <v>40000</v>
      </c>
      <c r="O76" s="49">
        <v>816</v>
      </c>
      <c r="P76" s="49">
        <v>9614</v>
      </c>
      <c r="Q76" s="49">
        <v>16612992</v>
      </c>
      <c r="R76" s="49">
        <v>2</v>
      </c>
      <c r="S76" s="49">
        <v>9</v>
      </c>
      <c r="T76" s="49">
        <v>10500</v>
      </c>
    </row>
    <row r="77" spans="1:20" ht="16.5" customHeight="1" x14ac:dyDescent="0.2">
      <c r="A77" s="60" t="s">
        <v>212</v>
      </c>
      <c r="B77" s="61" t="s">
        <v>15</v>
      </c>
      <c r="C77" s="49">
        <f t="shared" si="1"/>
        <v>8</v>
      </c>
      <c r="D77" s="49">
        <v>91</v>
      </c>
      <c r="E77" s="49">
        <v>191124</v>
      </c>
      <c r="F77" s="49">
        <v>1</v>
      </c>
      <c r="G77" s="49">
        <v>3</v>
      </c>
      <c r="H77" s="49">
        <v>40200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7</v>
      </c>
      <c r="P77" s="49">
        <v>83</v>
      </c>
      <c r="Q77" s="49">
        <v>143424</v>
      </c>
      <c r="R77" s="49">
        <v>0</v>
      </c>
      <c r="S77" s="49">
        <v>5</v>
      </c>
      <c r="T77" s="49">
        <v>7500</v>
      </c>
    </row>
    <row r="78" spans="1:20" ht="16.5" customHeight="1" x14ac:dyDescent="0.2">
      <c r="A78" s="59" t="s">
        <v>300</v>
      </c>
      <c r="B78" s="61" t="s">
        <v>16</v>
      </c>
      <c r="C78" s="49">
        <f t="shared" si="1"/>
        <v>7</v>
      </c>
      <c r="D78" s="49">
        <v>21</v>
      </c>
      <c r="E78" s="49">
        <v>281400</v>
      </c>
      <c r="F78" s="49">
        <v>7</v>
      </c>
      <c r="G78" s="49">
        <v>21</v>
      </c>
      <c r="H78" s="49">
        <v>281400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</row>
    <row r="79" spans="1:20" ht="16.5" customHeight="1" x14ac:dyDescent="0.2">
      <c r="A79" s="59" t="s">
        <v>221</v>
      </c>
      <c r="B79" s="23" t="s">
        <v>18</v>
      </c>
      <c r="C79" s="49">
        <f t="shared" si="1"/>
        <v>7</v>
      </c>
      <c r="D79" s="49">
        <v>21</v>
      </c>
      <c r="E79" s="49">
        <v>281400</v>
      </c>
      <c r="F79" s="49">
        <v>7</v>
      </c>
      <c r="G79" s="49">
        <v>21</v>
      </c>
      <c r="H79" s="49">
        <v>281400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</row>
    <row r="80" spans="1:20" ht="16.5" customHeight="1" x14ac:dyDescent="0.2">
      <c r="A80" s="57" t="s">
        <v>304</v>
      </c>
      <c r="B80" s="58" t="s">
        <v>68</v>
      </c>
      <c r="C80" s="16">
        <f t="shared" si="1"/>
        <v>933</v>
      </c>
      <c r="D80" s="16">
        <v>7916</v>
      </c>
      <c r="E80" s="16">
        <v>19437506</v>
      </c>
      <c r="F80" s="16">
        <v>328</v>
      </c>
      <c r="G80" s="16">
        <v>798</v>
      </c>
      <c r="H80" s="16">
        <v>7682370</v>
      </c>
      <c r="I80" s="16">
        <v>1</v>
      </c>
      <c r="J80" s="16">
        <v>1</v>
      </c>
      <c r="K80" s="16">
        <v>37086</v>
      </c>
      <c r="L80" s="16">
        <v>0</v>
      </c>
      <c r="M80" s="16">
        <v>0</v>
      </c>
      <c r="N80" s="16">
        <v>0</v>
      </c>
      <c r="O80" s="16">
        <v>582</v>
      </c>
      <c r="P80" s="16">
        <v>6781</v>
      </c>
      <c r="Q80" s="16">
        <v>11216850</v>
      </c>
      <c r="R80" s="16">
        <v>22</v>
      </c>
      <c r="S80" s="16">
        <v>336</v>
      </c>
      <c r="T80" s="16">
        <v>501200</v>
      </c>
    </row>
    <row r="81" spans="1:20" ht="16.5" customHeight="1" x14ac:dyDescent="0.2">
      <c r="A81" s="59" t="s">
        <v>211</v>
      </c>
      <c r="B81" s="23" t="s">
        <v>17</v>
      </c>
      <c r="C81" s="49">
        <f t="shared" si="1"/>
        <v>859</v>
      </c>
      <c r="D81" s="49">
        <v>7184</v>
      </c>
      <c r="E81" s="49">
        <v>17978810</v>
      </c>
      <c r="F81" s="49">
        <v>308</v>
      </c>
      <c r="G81" s="49">
        <v>763</v>
      </c>
      <c r="H81" s="49">
        <v>7363014</v>
      </c>
      <c r="I81" s="49">
        <v>1</v>
      </c>
      <c r="J81" s="49">
        <v>1</v>
      </c>
      <c r="K81" s="49">
        <v>37086</v>
      </c>
      <c r="L81" s="49">
        <v>0</v>
      </c>
      <c r="M81" s="49">
        <v>0</v>
      </c>
      <c r="N81" s="49">
        <v>0</v>
      </c>
      <c r="O81" s="49">
        <v>533</v>
      </c>
      <c r="P81" s="49">
        <v>6180</v>
      </c>
      <c r="Q81" s="49">
        <v>10221510</v>
      </c>
      <c r="R81" s="49">
        <v>17</v>
      </c>
      <c r="S81" s="49">
        <v>240</v>
      </c>
      <c r="T81" s="49">
        <v>357200</v>
      </c>
    </row>
    <row r="82" spans="1:20" ht="16.5" customHeight="1" x14ac:dyDescent="0.2">
      <c r="A82" s="60" t="s">
        <v>299</v>
      </c>
      <c r="B82" s="23" t="s">
        <v>14</v>
      </c>
      <c r="C82" s="49">
        <f t="shared" si="1"/>
        <v>836</v>
      </c>
      <c r="D82" s="49">
        <v>6963</v>
      </c>
      <c r="E82" s="49">
        <v>17616260</v>
      </c>
      <c r="F82" s="49">
        <v>308</v>
      </c>
      <c r="G82" s="49">
        <v>763</v>
      </c>
      <c r="H82" s="49">
        <v>7363014</v>
      </c>
      <c r="I82" s="49">
        <v>1</v>
      </c>
      <c r="J82" s="49">
        <v>1</v>
      </c>
      <c r="K82" s="49">
        <v>37086</v>
      </c>
      <c r="L82" s="49">
        <v>0</v>
      </c>
      <c r="M82" s="49">
        <v>0</v>
      </c>
      <c r="N82" s="49">
        <v>0</v>
      </c>
      <c r="O82" s="49">
        <v>510</v>
      </c>
      <c r="P82" s="49">
        <v>5965</v>
      </c>
      <c r="Q82" s="49">
        <v>9867960</v>
      </c>
      <c r="R82" s="49">
        <v>17</v>
      </c>
      <c r="S82" s="49">
        <v>234</v>
      </c>
      <c r="T82" s="49">
        <v>348200</v>
      </c>
    </row>
    <row r="83" spans="1:20" ht="16.5" customHeight="1" x14ac:dyDescent="0.2">
      <c r="A83" s="60" t="s">
        <v>212</v>
      </c>
      <c r="B83" s="61" t="s">
        <v>15</v>
      </c>
      <c r="C83" s="49">
        <f t="shared" si="1"/>
        <v>23</v>
      </c>
      <c r="D83" s="49">
        <v>221</v>
      </c>
      <c r="E83" s="49">
        <v>362550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23</v>
      </c>
      <c r="P83" s="49">
        <v>215</v>
      </c>
      <c r="Q83" s="49">
        <v>353550</v>
      </c>
      <c r="R83" s="49">
        <v>0</v>
      </c>
      <c r="S83" s="49">
        <v>6</v>
      </c>
      <c r="T83" s="49">
        <v>9000</v>
      </c>
    </row>
    <row r="84" spans="1:20" ht="16.5" customHeight="1" x14ac:dyDescent="0.2">
      <c r="A84" s="59" t="s">
        <v>300</v>
      </c>
      <c r="B84" s="61" t="s">
        <v>16</v>
      </c>
      <c r="C84" s="49">
        <f t="shared" si="1"/>
        <v>28</v>
      </c>
      <c r="D84" s="49">
        <v>256</v>
      </c>
      <c r="E84" s="49">
        <v>513448</v>
      </c>
      <c r="F84" s="49">
        <v>8</v>
      </c>
      <c r="G84" s="49">
        <v>12</v>
      </c>
      <c r="H84" s="49">
        <v>112948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18</v>
      </c>
      <c r="P84" s="49">
        <v>220</v>
      </c>
      <c r="Q84" s="49">
        <v>364500</v>
      </c>
      <c r="R84" s="49">
        <v>2</v>
      </c>
      <c r="S84" s="49">
        <v>24</v>
      </c>
      <c r="T84" s="49">
        <v>36000</v>
      </c>
    </row>
    <row r="85" spans="1:20" ht="16.5" customHeight="1" x14ac:dyDescent="0.2">
      <c r="A85" s="59" t="s">
        <v>221</v>
      </c>
      <c r="B85" s="23" t="s">
        <v>18</v>
      </c>
      <c r="C85" s="49">
        <f t="shared" si="1"/>
        <v>46</v>
      </c>
      <c r="D85" s="49">
        <v>476</v>
      </c>
      <c r="E85" s="49">
        <v>945248</v>
      </c>
      <c r="F85" s="49">
        <v>12</v>
      </c>
      <c r="G85" s="49">
        <v>23</v>
      </c>
      <c r="H85" s="49">
        <v>206408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31</v>
      </c>
      <c r="P85" s="49">
        <v>381</v>
      </c>
      <c r="Q85" s="49">
        <v>630840</v>
      </c>
      <c r="R85" s="49">
        <v>3</v>
      </c>
      <c r="S85" s="49">
        <v>72</v>
      </c>
      <c r="T85" s="49">
        <v>108000</v>
      </c>
    </row>
    <row r="86" spans="1:20" ht="16.5" customHeight="1" x14ac:dyDescent="0.2">
      <c r="A86" s="57" t="s">
        <v>228</v>
      </c>
      <c r="B86" s="58" t="s">
        <v>69</v>
      </c>
      <c r="C86" s="16">
        <f t="shared" si="1"/>
        <v>433</v>
      </c>
      <c r="D86" s="16">
        <v>2864</v>
      </c>
      <c r="E86" s="16">
        <v>9988696</v>
      </c>
      <c r="F86" s="16">
        <v>211</v>
      </c>
      <c r="G86" s="16">
        <v>633</v>
      </c>
      <c r="H86" s="16">
        <v>6154424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222</v>
      </c>
      <c r="P86" s="16">
        <v>2231</v>
      </c>
      <c r="Q86" s="16">
        <v>3834272</v>
      </c>
      <c r="R86" s="16">
        <v>0</v>
      </c>
      <c r="S86" s="16">
        <v>0</v>
      </c>
      <c r="T86" s="16">
        <v>0</v>
      </c>
    </row>
    <row r="87" spans="1:20" ht="16.5" customHeight="1" x14ac:dyDescent="0.2">
      <c r="A87" s="59" t="s">
        <v>211</v>
      </c>
      <c r="B87" s="23" t="s">
        <v>17</v>
      </c>
      <c r="C87" s="49">
        <f t="shared" si="1"/>
        <v>419</v>
      </c>
      <c r="D87" s="49">
        <v>2822</v>
      </c>
      <c r="E87" s="49">
        <v>9575878</v>
      </c>
      <c r="F87" s="49">
        <v>197</v>
      </c>
      <c r="G87" s="49">
        <v>591</v>
      </c>
      <c r="H87" s="49">
        <v>5741606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222</v>
      </c>
      <c r="P87" s="49">
        <v>2231</v>
      </c>
      <c r="Q87" s="49">
        <v>3834272</v>
      </c>
      <c r="R87" s="49">
        <v>0</v>
      </c>
      <c r="S87" s="49">
        <v>0</v>
      </c>
      <c r="T87" s="49">
        <v>0</v>
      </c>
    </row>
    <row r="88" spans="1:20" ht="16.5" customHeight="1" x14ac:dyDescent="0.2">
      <c r="A88" s="60" t="s">
        <v>299</v>
      </c>
      <c r="B88" s="23" t="s">
        <v>14</v>
      </c>
      <c r="C88" s="49">
        <f t="shared" si="1"/>
        <v>385</v>
      </c>
      <c r="D88" s="49">
        <v>2585</v>
      </c>
      <c r="E88" s="49">
        <v>8809790</v>
      </c>
      <c r="F88" s="49">
        <v>181</v>
      </c>
      <c r="G88" s="49">
        <v>543</v>
      </c>
      <c r="H88" s="49">
        <v>5290814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204</v>
      </c>
      <c r="P88" s="49">
        <v>2042</v>
      </c>
      <c r="Q88" s="49">
        <v>3518976</v>
      </c>
      <c r="R88" s="49">
        <v>0</v>
      </c>
      <c r="S88" s="49">
        <v>0</v>
      </c>
      <c r="T88" s="49">
        <v>0</v>
      </c>
    </row>
    <row r="89" spans="1:20" ht="16.5" customHeight="1" x14ac:dyDescent="0.2">
      <c r="A89" s="60" t="s">
        <v>212</v>
      </c>
      <c r="B89" s="61" t="s">
        <v>15</v>
      </c>
      <c r="C89" s="49">
        <f t="shared" si="1"/>
        <v>34</v>
      </c>
      <c r="D89" s="49">
        <v>237</v>
      </c>
      <c r="E89" s="49">
        <v>766088</v>
      </c>
      <c r="F89" s="49">
        <v>16</v>
      </c>
      <c r="G89" s="49">
        <v>48</v>
      </c>
      <c r="H89" s="49">
        <v>450792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18</v>
      </c>
      <c r="P89" s="49">
        <v>189</v>
      </c>
      <c r="Q89" s="49">
        <v>315296</v>
      </c>
      <c r="R89" s="49">
        <v>0</v>
      </c>
      <c r="S89" s="49">
        <v>0</v>
      </c>
      <c r="T89" s="49">
        <v>0</v>
      </c>
    </row>
    <row r="90" spans="1:20" ht="16.5" customHeight="1" x14ac:dyDescent="0.2">
      <c r="A90" s="59" t="s">
        <v>300</v>
      </c>
      <c r="B90" s="61" t="s">
        <v>16</v>
      </c>
      <c r="C90" s="49">
        <f t="shared" si="1"/>
        <v>2</v>
      </c>
      <c r="D90" s="49">
        <v>6</v>
      </c>
      <c r="E90" s="49">
        <v>58974</v>
      </c>
      <c r="F90" s="49">
        <v>2</v>
      </c>
      <c r="G90" s="49">
        <v>6</v>
      </c>
      <c r="H90" s="49">
        <v>58974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</row>
    <row r="91" spans="1:20" ht="16.5" customHeight="1" x14ac:dyDescent="0.2">
      <c r="A91" s="59" t="s">
        <v>221</v>
      </c>
      <c r="B91" s="23" t="s">
        <v>18</v>
      </c>
      <c r="C91" s="49">
        <f t="shared" si="1"/>
        <v>12</v>
      </c>
      <c r="D91" s="49">
        <v>36</v>
      </c>
      <c r="E91" s="49">
        <v>353844</v>
      </c>
      <c r="F91" s="49">
        <v>12</v>
      </c>
      <c r="G91" s="49">
        <v>36</v>
      </c>
      <c r="H91" s="49">
        <v>353844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</row>
    <row r="92" spans="1:20" ht="16.5" customHeight="1" x14ac:dyDescent="0.2">
      <c r="A92" s="57" t="s">
        <v>229</v>
      </c>
      <c r="B92" s="58" t="s">
        <v>51</v>
      </c>
      <c r="C92" s="16">
        <f t="shared" si="1"/>
        <v>73</v>
      </c>
      <c r="D92" s="16">
        <v>295</v>
      </c>
      <c r="E92" s="16">
        <v>1409103</v>
      </c>
      <c r="F92" s="16">
        <v>41</v>
      </c>
      <c r="G92" s="16">
        <v>97</v>
      </c>
      <c r="H92" s="16">
        <v>953413</v>
      </c>
      <c r="I92" s="16">
        <v>2</v>
      </c>
      <c r="J92" s="16">
        <v>2</v>
      </c>
      <c r="K92" s="16">
        <v>71010</v>
      </c>
      <c r="L92" s="16">
        <v>1</v>
      </c>
      <c r="M92" s="16">
        <v>1</v>
      </c>
      <c r="N92" s="16">
        <v>50000</v>
      </c>
      <c r="O92" s="16">
        <v>28</v>
      </c>
      <c r="P92" s="16">
        <v>185</v>
      </c>
      <c r="Q92" s="16">
        <v>319680</v>
      </c>
      <c r="R92" s="16">
        <v>1</v>
      </c>
      <c r="S92" s="16">
        <v>10</v>
      </c>
      <c r="T92" s="16">
        <v>15000</v>
      </c>
    </row>
    <row r="93" spans="1:20" ht="16.5" customHeight="1" x14ac:dyDescent="0.2">
      <c r="A93" s="59" t="s">
        <v>211</v>
      </c>
      <c r="B93" s="23" t="s">
        <v>17</v>
      </c>
      <c r="C93" s="49">
        <f t="shared" si="1"/>
        <v>73</v>
      </c>
      <c r="D93" s="49">
        <v>295</v>
      </c>
      <c r="E93" s="49">
        <v>1409103</v>
      </c>
      <c r="F93" s="49">
        <v>41</v>
      </c>
      <c r="G93" s="49">
        <v>97</v>
      </c>
      <c r="H93" s="49">
        <v>953413</v>
      </c>
      <c r="I93" s="49">
        <v>2</v>
      </c>
      <c r="J93" s="49">
        <v>2</v>
      </c>
      <c r="K93" s="49">
        <v>71010</v>
      </c>
      <c r="L93" s="49">
        <v>1</v>
      </c>
      <c r="M93" s="49">
        <v>1</v>
      </c>
      <c r="N93" s="49">
        <v>50000</v>
      </c>
      <c r="O93" s="49">
        <v>28</v>
      </c>
      <c r="P93" s="49">
        <v>185</v>
      </c>
      <c r="Q93" s="49">
        <v>319680</v>
      </c>
      <c r="R93" s="49">
        <v>1</v>
      </c>
      <c r="S93" s="49">
        <v>10</v>
      </c>
      <c r="T93" s="49">
        <v>15000</v>
      </c>
    </row>
    <row r="94" spans="1:20" ht="16.5" customHeight="1" x14ac:dyDescent="0.2">
      <c r="A94" s="60" t="s">
        <v>299</v>
      </c>
      <c r="B94" s="23" t="s">
        <v>14</v>
      </c>
      <c r="C94" s="49">
        <f t="shared" si="1"/>
        <v>44</v>
      </c>
      <c r="D94" s="49">
        <v>179</v>
      </c>
      <c r="E94" s="49">
        <v>812624</v>
      </c>
      <c r="F94" s="49">
        <v>23</v>
      </c>
      <c r="G94" s="49">
        <v>52</v>
      </c>
      <c r="H94" s="49">
        <v>511108</v>
      </c>
      <c r="I94" s="49">
        <v>1</v>
      </c>
      <c r="J94" s="49">
        <v>1</v>
      </c>
      <c r="K94" s="49">
        <v>37796</v>
      </c>
      <c r="L94" s="49">
        <v>1</v>
      </c>
      <c r="M94" s="49">
        <v>1</v>
      </c>
      <c r="N94" s="49">
        <v>50000</v>
      </c>
      <c r="O94" s="49">
        <v>18</v>
      </c>
      <c r="P94" s="49">
        <v>115</v>
      </c>
      <c r="Q94" s="49">
        <v>198720</v>
      </c>
      <c r="R94" s="49">
        <v>1</v>
      </c>
      <c r="S94" s="49">
        <v>10</v>
      </c>
      <c r="T94" s="49">
        <v>15000</v>
      </c>
    </row>
    <row r="95" spans="1:20" ht="16.5" customHeight="1" x14ac:dyDescent="0.2">
      <c r="A95" s="60" t="s">
        <v>212</v>
      </c>
      <c r="B95" s="61" t="s">
        <v>15</v>
      </c>
      <c r="C95" s="49">
        <f t="shared" si="1"/>
        <v>29</v>
      </c>
      <c r="D95" s="49">
        <v>116</v>
      </c>
      <c r="E95" s="49">
        <v>596479</v>
      </c>
      <c r="F95" s="49">
        <v>18</v>
      </c>
      <c r="G95" s="49">
        <v>45</v>
      </c>
      <c r="H95" s="49">
        <v>442305</v>
      </c>
      <c r="I95" s="49">
        <v>1</v>
      </c>
      <c r="J95" s="49">
        <v>1</v>
      </c>
      <c r="K95" s="49">
        <v>33214</v>
      </c>
      <c r="L95" s="49">
        <v>0</v>
      </c>
      <c r="M95" s="49">
        <v>0</v>
      </c>
      <c r="N95" s="49">
        <v>0</v>
      </c>
      <c r="O95" s="49">
        <v>10</v>
      </c>
      <c r="P95" s="49">
        <v>70</v>
      </c>
      <c r="Q95" s="49">
        <v>120960</v>
      </c>
      <c r="R95" s="49">
        <v>0</v>
      </c>
      <c r="S95" s="49">
        <v>0</v>
      </c>
      <c r="T95" s="49">
        <v>0</v>
      </c>
    </row>
    <row r="96" spans="1:20" ht="16.5" customHeight="1" x14ac:dyDescent="0.2">
      <c r="A96" s="59" t="s">
        <v>300</v>
      </c>
      <c r="B96" s="61" t="s">
        <v>16</v>
      </c>
      <c r="C96" s="49">
        <f t="shared" si="1"/>
        <v>0</v>
      </c>
      <c r="D96" s="49">
        <v>0</v>
      </c>
      <c r="E96" s="49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</row>
    <row r="97" spans="1:20" ht="16.5" customHeight="1" x14ac:dyDescent="0.2">
      <c r="A97" s="59" t="s">
        <v>221</v>
      </c>
      <c r="B97" s="23" t="s">
        <v>18</v>
      </c>
      <c r="C97" s="49">
        <f t="shared" si="1"/>
        <v>0</v>
      </c>
      <c r="D97" s="49">
        <v>0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</row>
    <row r="98" spans="1:20" ht="16.5" customHeight="1" x14ac:dyDescent="0.2">
      <c r="A98" s="57" t="s">
        <v>230</v>
      </c>
      <c r="B98" s="58" t="s">
        <v>71</v>
      </c>
      <c r="C98" s="16">
        <f t="shared" si="1"/>
        <v>119</v>
      </c>
      <c r="D98" s="16">
        <v>491</v>
      </c>
      <c r="E98" s="16">
        <v>3633709</v>
      </c>
      <c r="F98" s="16">
        <v>111</v>
      </c>
      <c r="G98" s="16">
        <v>333</v>
      </c>
      <c r="H98" s="16">
        <v>3169257</v>
      </c>
      <c r="I98" s="16">
        <v>1</v>
      </c>
      <c r="J98" s="16">
        <v>1</v>
      </c>
      <c r="K98" s="16">
        <v>50</v>
      </c>
      <c r="L98" s="16">
        <v>4</v>
      </c>
      <c r="M98" s="16">
        <v>4</v>
      </c>
      <c r="N98" s="16">
        <v>200000</v>
      </c>
      <c r="O98" s="16">
        <v>3</v>
      </c>
      <c r="P98" s="16">
        <v>153</v>
      </c>
      <c r="Q98" s="16">
        <v>264402</v>
      </c>
      <c r="R98" s="16">
        <v>0</v>
      </c>
      <c r="S98" s="16">
        <v>0</v>
      </c>
      <c r="T98" s="16">
        <v>0</v>
      </c>
    </row>
    <row r="99" spans="1:20" ht="16.5" customHeight="1" x14ac:dyDescent="0.2">
      <c r="A99" s="59" t="s">
        <v>211</v>
      </c>
      <c r="B99" s="23" t="s">
        <v>17</v>
      </c>
      <c r="C99" s="49">
        <f t="shared" si="1"/>
        <v>103</v>
      </c>
      <c r="D99" s="49">
        <v>443</v>
      </c>
      <c r="E99" s="49">
        <v>3210505</v>
      </c>
      <c r="F99" s="49">
        <v>97</v>
      </c>
      <c r="G99" s="49">
        <v>291</v>
      </c>
      <c r="H99" s="49">
        <v>2756439</v>
      </c>
      <c r="I99" s="49">
        <v>1</v>
      </c>
      <c r="J99" s="49">
        <v>1</v>
      </c>
      <c r="K99" s="49">
        <v>50</v>
      </c>
      <c r="L99" s="49">
        <v>4</v>
      </c>
      <c r="M99" s="49">
        <v>4</v>
      </c>
      <c r="N99" s="49">
        <v>200000</v>
      </c>
      <c r="O99" s="49">
        <v>1</v>
      </c>
      <c r="P99" s="49">
        <v>147</v>
      </c>
      <c r="Q99" s="49">
        <v>254016</v>
      </c>
      <c r="R99" s="49">
        <v>0</v>
      </c>
      <c r="S99" s="49">
        <v>0</v>
      </c>
      <c r="T99" s="49">
        <v>0</v>
      </c>
    </row>
    <row r="100" spans="1:20" ht="16.5" customHeight="1" x14ac:dyDescent="0.2">
      <c r="A100" s="60" t="s">
        <v>299</v>
      </c>
      <c r="B100" s="23" t="s">
        <v>14</v>
      </c>
      <c r="C100" s="49">
        <f t="shared" si="1"/>
        <v>56</v>
      </c>
      <c r="D100" s="49">
        <v>259</v>
      </c>
      <c r="E100" s="49">
        <v>1736508</v>
      </c>
      <c r="F100" s="49">
        <v>54</v>
      </c>
      <c r="G100" s="49">
        <v>162</v>
      </c>
      <c r="H100" s="49">
        <v>1522298</v>
      </c>
      <c r="I100" s="49">
        <v>1</v>
      </c>
      <c r="J100" s="49">
        <v>1</v>
      </c>
      <c r="K100" s="49">
        <v>50</v>
      </c>
      <c r="L100" s="49">
        <v>1</v>
      </c>
      <c r="M100" s="49">
        <v>1</v>
      </c>
      <c r="N100" s="49">
        <v>50000</v>
      </c>
      <c r="O100" s="49">
        <v>0</v>
      </c>
      <c r="P100" s="49">
        <v>95</v>
      </c>
      <c r="Q100" s="49">
        <v>164160</v>
      </c>
      <c r="R100" s="49">
        <v>0</v>
      </c>
      <c r="S100" s="49">
        <v>0</v>
      </c>
      <c r="T100" s="49">
        <v>0</v>
      </c>
    </row>
    <row r="101" spans="1:20" ht="16.5" customHeight="1" x14ac:dyDescent="0.2">
      <c r="A101" s="60" t="s">
        <v>212</v>
      </c>
      <c r="B101" s="61" t="s">
        <v>15</v>
      </c>
      <c r="C101" s="49">
        <f t="shared" si="1"/>
        <v>47</v>
      </c>
      <c r="D101" s="49">
        <v>184</v>
      </c>
      <c r="E101" s="49">
        <v>1473997</v>
      </c>
      <c r="F101" s="49">
        <v>43</v>
      </c>
      <c r="G101" s="49">
        <v>129</v>
      </c>
      <c r="H101" s="49">
        <v>1234141</v>
      </c>
      <c r="I101" s="49">
        <v>0</v>
      </c>
      <c r="J101" s="49">
        <v>0</v>
      </c>
      <c r="K101" s="49">
        <v>0</v>
      </c>
      <c r="L101" s="49">
        <v>3</v>
      </c>
      <c r="M101" s="49">
        <v>3</v>
      </c>
      <c r="N101" s="49">
        <v>150000</v>
      </c>
      <c r="O101" s="49">
        <v>1</v>
      </c>
      <c r="P101" s="49">
        <v>52</v>
      </c>
      <c r="Q101" s="49">
        <v>89856</v>
      </c>
      <c r="R101" s="49">
        <v>0</v>
      </c>
      <c r="S101" s="49">
        <v>0</v>
      </c>
      <c r="T101" s="49">
        <v>0</v>
      </c>
    </row>
    <row r="102" spans="1:20" ht="16.5" customHeight="1" x14ac:dyDescent="0.2">
      <c r="A102" s="59" t="s">
        <v>300</v>
      </c>
      <c r="B102" s="61" t="s">
        <v>16</v>
      </c>
      <c r="C102" s="49">
        <f t="shared" si="1"/>
        <v>11</v>
      </c>
      <c r="D102" s="49">
        <v>33</v>
      </c>
      <c r="E102" s="49">
        <v>275769</v>
      </c>
      <c r="F102" s="49">
        <v>9</v>
      </c>
      <c r="G102" s="49">
        <v>27</v>
      </c>
      <c r="H102" s="49">
        <v>265383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2</v>
      </c>
      <c r="P102" s="49">
        <v>6</v>
      </c>
      <c r="Q102" s="49">
        <v>10386</v>
      </c>
      <c r="R102" s="49">
        <v>0</v>
      </c>
      <c r="S102" s="49">
        <v>0</v>
      </c>
      <c r="T102" s="49">
        <v>0</v>
      </c>
    </row>
    <row r="103" spans="1:20" ht="16.5" customHeight="1" x14ac:dyDescent="0.2">
      <c r="A103" s="59" t="s">
        <v>221</v>
      </c>
      <c r="B103" s="23" t="s">
        <v>18</v>
      </c>
      <c r="C103" s="49">
        <f t="shared" si="1"/>
        <v>5</v>
      </c>
      <c r="D103" s="49">
        <v>15</v>
      </c>
      <c r="E103" s="49">
        <v>147435</v>
      </c>
      <c r="F103" s="49">
        <v>5</v>
      </c>
      <c r="G103" s="49">
        <v>15</v>
      </c>
      <c r="H103" s="49">
        <v>147435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</row>
    <row r="104" spans="1:20" ht="16.5" customHeight="1" x14ac:dyDescent="0.2">
      <c r="A104" s="57" t="s">
        <v>231</v>
      </c>
      <c r="B104" s="58" t="s">
        <v>72</v>
      </c>
      <c r="C104" s="16">
        <f t="shared" si="1"/>
        <v>80</v>
      </c>
      <c r="D104" s="16">
        <v>575</v>
      </c>
      <c r="E104" s="16">
        <v>1625421</v>
      </c>
      <c r="F104" s="16">
        <v>28</v>
      </c>
      <c r="G104" s="16">
        <v>84</v>
      </c>
      <c r="H104" s="16">
        <v>778341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50</v>
      </c>
      <c r="P104" s="16">
        <v>485</v>
      </c>
      <c r="Q104" s="16">
        <v>838080</v>
      </c>
      <c r="R104" s="16">
        <v>2</v>
      </c>
      <c r="S104" s="16">
        <v>6</v>
      </c>
      <c r="T104" s="16">
        <v>9000</v>
      </c>
    </row>
    <row r="105" spans="1:20" ht="16.5" customHeight="1" x14ac:dyDescent="0.2">
      <c r="A105" s="59" t="s">
        <v>211</v>
      </c>
      <c r="B105" s="23" t="s">
        <v>17</v>
      </c>
      <c r="C105" s="49">
        <f t="shared" si="1"/>
        <v>61</v>
      </c>
      <c r="D105" s="49">
        <v>473</v>
      </c>
      <c r="E105" s="49">
        <v>1253106</v>
      </c>
      <c r="F105" s="49">
        <v>19</v>
      </c>
      <c r="G105" s="49">
        <v>57</v>
      </c>
      <c r="H105" s="49">
        <v>534258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42</v>
      </c>
      <c r="P105" s="49">
        <v>416</v>
      </c>
      <c r="Q105" s="49">
        <v>718848</v>
      </c>
      <c r="R105" s="49">
        <v>0</v>
      </c>
      <c r="S105" s="49">
        <v>0</v>
      </c>
      <c r="T105" s="49">
        <v>0</v>
      </c>
    </row>
    <row r="106" spans="1:20" ht="16.5" customHeight="1" x14ac:dyDescent="0.2">
      <c r="A106" s="60" t="s">
        <v>299</v>
      </c>
      <c r="B106" s="23" t="s">
        <v>14</v>
      </c>
      <c r="C106" s="49">
        <f t="shared" si="1"/>
        <v>61</v>
      </c>
      <c r="D106" s="49">
        <v>473</v>
      </c>
      <c r="E106" s="49">
        <v>1253106</v>
      </c>
      <c r="F106" s="49">
        <v>19</v>
      </c>
      <c r="G106" s="49">
        <v>57</v>
      </c>
      <c r="H106" s="49">
        <v>534258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42</v>
      </c>
      <c r="P106" s="49">
        <v>416</v>
      </c>
      <c r="Q106" s="49">
        <v>718848</v>
      </c>
      <c r="R106" s="49">
        <v>0</v>
      </c>
      <c r="S106" s="49">
        <v>0</v>
      </c>
      <c r="T106" s="49">
        <v>0</v>
      </c>
    </row>
    <row r="107" spans="1:20" ht="16.5" customHeight="1" x14ac:dyDescent="0.2">
      <c r="A107" s="60" t="s">
        <v>212</v>
      </c>
      <c r="B107" s="61" t="s">
        <v>15</v>
      </c>
      <c r="C107" s="49">
        <f t="shared" si="1"/>
        <v>0</v>
      </c>
      <c r="D107" s="49">
        <v>0</v>
      </c>
      <c r="E107" s="49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</row>
    <row r="108" spans="1:20" ht="16.5" customHeight="1" x14ac:dyDescent="0.2">
      <c r="A108" s="59" t="s">
        <v>300</v>
      </c>
      <c r="B108" s="61" t="s">
        <v>16</v>
      </c>
      <c r="C108" s="49">
        <f t="shared" si="1"/>
        <v>9</v>
      </c>
      <c r="D108" s="49">
        <v>58</v>
      </c>
      <c r="E108" s="49">
        <v>197436</v>
      </c>
      <c r="F108" s="49">
        <v>4</v>
      </c>
      <c r="G108" s="49">
        <v>12</v>
      </c>
      <c r="H108" s="49">
        <v>117948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5</v>
      </c>
      <c r="P108" s="49">
        <v>46</v>
      </c>
      <c r="Q108" s="49">
        <v>79488</v>
      </c>
      <c r="R108" s="49">
        <v>0</v>
      </c>
      <c r="S108" s="49">
        <v>0</v>
      </c>
      <c r="T108" s="49">
        <v>0</v>
      </c>
    </row>
    <row r="109" spans="1:20" ht="16.5" customHeight="1" x14ac:dyDescent="0.2">
      <c r="A109" s="59" t="s">
        <v>221</v>
      </c>
      <c r="B109" s="23" t="s">
        <v>18</v>
      </c>
      <c r="C109" s="49">
        <f t="shared" si="1"/>
        <v>10</v>
      </c>
      <c r="D109" s="49">
        <v>44</v>
      </c>
      <c r="E109" s="49">
        <v>174879</v>
      </c>
      <c r="F109" s="49">
        <v>5</v>
      </c>
      <c r="G109" s="49">
        <v>15</v>
      </c>
      <c r="H109" s="49">
        <v>126135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3</v>
      </c>
      <c r="P109" s="49">
        <v>23</v>
      </c>
      <c r="Q109" s="49">
        <v>39744</v>
      </c>
      <c r="R109" s="49">
        <v>2</v>
      </c>
      <c r="S109" s="49">
        <v>6</v>
      </c>
      <c r="T109" s="49">
        <v>9000</v>
      </c>
    </row>
    <row r="110" spans="1:20" ht="16.5" customHeight="1" x14ac:dyDescent="0.2">
      <c r="A110" s="57" t="s">
        <v>252</v>
      </c>
      <c r="B110" s="58" t="s">
        <v>52</v>
      </c>
      <c r="C110" s="16">
        <f t="shared" si="1"/>
        <v>155</v>
      </c>
      <c r="D110" s="16">
        <v>560</v>
      </c>
      <c r="E110" s="16">
        <v>2549500</v>
      </c>
      <c r="F110" s="16">
        <v>93</v>
      </c>
      <c r="G110" s="16">
        <v>174</v>
      </c>
      <c r="H110" s="16">
        <v>1686060</v>
      </c>
      <c r="I110" s="16">
        <v>0</v>
      </c>
      <c r="J110" s="16">
        <v>0</v>
      </c>
      <c r="K110" s="16">
        <v>0</v>
      </c>
      <c r="L110" s="16">
        <v>5</v>
      </c>
      <c r="M110" s="16">
        <v>5</v>
      </c>
      <c r="N110" s="16">
        <v>210000</v>
      </c>
      <c r="O110" s="16">
        <v>54</v>
      </c>
      <c r="P110" s="16">
        <v>367</v>
      </c>
      <c r="Q110" s="16">
        <v>632440</v>
      </c>
      <c r="R110" s="16">
        <v>3</v>
      </c>
      <c r="S110" s="16">
        <v>14</v>
      </c>
      <c r="T110" s="16">
        <v>21000</v>
      </c>
    </row>
    <row r="111" spans="1:20" ht="16.5" customHeight="1" x14ac:dyDescent="0.2">
      <c r="A111" s="59" t="s">
        <v>211</v>
      </c>
      <c r="B111" s="23" t="s">
        <v>17</v>
      </c>
      <c r="C111" s="49">
        <f t="shared" si="1"/>
        <v>145</v>
      </c>
      <c r="D111" s="49">
        <v>513</v>
      </c>
      <c r="E111" s="49">
        <v>2311106</v>
      </c>
      <c r="F111" s="49">
        <v>83</v>
      </c>
      <c r="G111" s="49">
        <v>151</v>
      </c>
      <c r="H111" s="49">
        <v>1489138</v>
      </c>
      <c r="I111" s="49">
        <v>0</v>
      </c>
      <c r="J111" s="49">
        <v>0</v>
      </c>
      <c r="K111" s="49">
        <v>0</v>
      </c>
      <c r="L111" s="49">
        <v>5</v>
      </c>
      <c r="M111" s="49">
        <v>5</v>
      </c>
      <c r="N111" s="49">
        <v>210000</v>
      </c>
      <c r="O111" s="49">
        <v>54</v>
      </c>
      <c r="P111" s="49">
        <v>343</v>
      </c>
      <c r="Q111" s="49">
        <v>590968</v>
      </c>
      <c r="R111" s="49">
        <v>3</v>
      </c>
      <c r="S111" s="49">
        <v>14</v>
      </c>
      <c r="T111" s="49">
        <v>21000</v>
      </c>
    </row>
    <row r="112" spans="1:20" ht="16.5" customHeight="1" x14ac:dyDescent="0.2">
      <c r="A112" s="60" t="s">
        <v>299</v>
      </c>
      <c r="B112" s="23" t="s">
        <v>14</v>
      </c>
      <c r="C112" s="49">
        <f t="shared" si="1"/>
        <v>132</v>
      </c>
      <c r="D112" s="49">
        <v>439</v>
      </c>
      <c r="E112" s="49">
        <v>2095175</v>
      </c>
      <c r="F112" s="49">
        <v>76</v>
      </c>
      <c r="G112" s="49">
        <v>140</v>
      </c>
      <c r="H112" s="49">
        <v>1380335</v>
      </c>
      <c r="I112" s="49">
        <v>0</v>
      </c>
      <c r="J112" s="49">
        <v>0</v>
      </c>
      <c r="K112" s="49">
        <v>0</v>
      </c>
      <c r="L112" s="49">
        <v>5</v>
      </c>
      <c r="M112" s="49">
        <v>5</v>
      </c>
      <c r="N112" s="49">
        <v>210000</v>
      </c>
      <c r="O112" s="49">
        <v>48</v>
      </c>
      <c r="P112" s="49">
        <v>280</v>
      </c>
      <c r="Q112" s="49">
        <v>483840</v>
      </c>
      <c r="R112" s="49">
        <v>3</v>
      </c>
      <c r="S112" s="49">
        <v>14</v>
      </c>
      <c r="T112" s="49">
        <v>21000</v>
      </c>
    </row>
    <row r="113" spans="1:20" ht="16.5" customHeight="1" x14ac:dyDescent="0.2">
      <c r="A113" s="60" t="s">
        <v>212</v>
      </c>
      <c r="B113" s="61" t="s">
        <v>15</v>
      </c>
      <c r="C113" s="49">
        <f t="shared" si="1"/>
        <v>13</v>
      </c>
      <c r="D113" s="49">
        <v>74</v>
      </c>
      <c r="E113" s="49">
        <v>215931</v>
      </c>
      <c r="F113" s="49">
        <v>7</v>
      </c>
      <c r="G113" s="49">
        <v>11</v>
      </c>
      <c r="H113" s="49">
        <v>108803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6</v>
      </c>
      <c r="P113" s="49">
        <v>63</v>
      </c>
      <c r="Q113" s="49">
        <v>107128</v>
      </c>
      <c r="R113" s="49">
        <v>0</v>
      </c>
      <c r="S113" s="49">
        <v>0</v>
      </c>
      <c r="T113" s="49">
        <v>0</v>
      </c>
    </row>
    <row r="114" spans="1:20" ht="16.5" customHeight="1" x14ac:dyDescent="0.2">
      <c r="A114" s="59" t="s">
        <v>300</v>
      </c>
      <c r="B114" s="61" t="s">
        <v>16</v>
      </c>
      <c r="C114" s="49">
        <f t="shared" si="1"/>
        <v>6</v>
      </c>
      <c r="D114" s="49">
        <v>21</v>
      </c>
      <c r="E114" s="49">
        <v>128487</v>
      </c>
      <c r="F114" s="49">
        <v>6</v>
      </c>
      <c r="G114" s="49">
        <v>15</v>
      </c>
      <c r="H114" s="49">
        <v>118119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6</v>
      </c>
      <c r="Q114" s="49">
        <v>10368</v>
      </c>
      <c r="R114" s="49">
        <v>0</v>
      </c>
      <c r="S114" s="49">
        <v>0</v>
      </c>
      <c r="T114" s="49">
        <v>0</v>
      </c>
    </row>
    <row r="115" spans="1:20" ht="16.5" customHeight="1" x14ac:dyDescent="0.2">
      <c r="A115" s="59" t="s">
        <v>221</v>
      </c>
      <c r="B115" s="23" t="s">
        <v>18</v>
      </c>
      <c r="C115" s="49">
        <f t="shared" si="1"/>
        <v>4</v>
      </c>
      <c r="D115" s="49">
        <v>26</v>
      </c>
      <c r="E115" s="49">
        <v>109907</v>
      </c>
      <c r="F115" s="49">
        <v>4</v>
      </c>
      <c r="G115" s="49">
        <v>8</v>
      </c>
      <c r="H115" s="49">
        <v>78803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18</v>
      </c>
      <c r="Q115" s="49">
        <v>31104</v>
      </c>
      <c r="R115" s="49">
        <v>0</v>
      </c>
      <c r="S115" s="49">
        <v>0</v>
      </c>
      <c r="T115" s="49">
        <v>0</v>
      </c>
    </row>
    <row r="116" spans="1:20" ht="16.5" customHeight="1" x14ac:dyDescent="0.2">
      <c r="A116" s="57" t="s">
        <v>232</v>
      </c>
      <c r="B116" s="58" t="s">
        <v>74</v>
      </c>
      <c r="C116" s="16">
        <f t="shared" si="1"/>
        <v>152</v>
      </c>
      <c r="D116" s="16">
        <v>1125</v>
      </c>
      <c r="E116" s="16">
        <v>2992582</v>
      </c>
      <c r="F116" s="16">
        <v>46</v>
      </c>
      <c r="G116" s="16">
        <v>136</v>
      </c>
      <c r="H116" s="16">
        <v>1336402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102</v>
      </c>
      <c r="P116" s="16">
        <v>962</v>
      </c>
      <c r="Q116" s="16">
        <v>1615680</v>
      </c>
      <c r="R116" s="16">
        <v>4</v>
      </c>
      <c r="S116" s="16">
        <v>27</v>
      </c>
      <c r="T116" s="16">
        <v>40500</v>
      </c>
    </row>
    <row r="117" spans="1:20" ht="16.5" customHeight="1" x14ac:dyDescent="0.2">
      <c r="A117" s="59" t="s">
        <v>211</v>
      </c>
      <c r="B117" s="23" t="s">
        <v>17</v>
      </c>
      <c r="C117" s="49">
        <f t="shared" si="1"/>
        <v>146</v>
      </c>
      <c r="D117" s="49">
        <v>1107</v>
      </c>
      <c r="E117" s="49">
        <v>2815660</v>
      </c>
      <c r="F117" s="49">
        <v>40</v>
      </c>
      <c r="G117" s="49">
        <v>118</v>
      </c>
      <c r="H117" s="49">
        <v>1159480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102</v>
      </c>
      <c r="P117" s="49">
        <v>962</v>
      </c>
      <c r="Q117" s="49">
        <v>1615680</v>
      </c>
      <c r="R117" s="49">
        <v>4</v>
      </c>
      <c r="S117" s="49">
        <v>27</v>
      </c>
      <c r="T117" s="49">
        <v>40500</v>
      </c>
    </row>
    <row r="118" spans="1:20" ht="16.5" customHeight="1" x14ac:dyDescent="0.2">
      <c r="A118" s="60" t="s">
        <v>299</v>
      </c>
      <c r="B118" s="23" t="s">
        <v>14</v>
      </c>
      <c r="C118" s="49">
        <f t="shared" si="1"/>
        <v>146</v>
      </c>
      <c r="D118" s="49">
        <v>1107</v>
      </c>
      <c r="E118" s="49">
        <v>2815660</v>
      </c>
      <c r="F118" s="49">
        <v>40</v>
      </c>
      <c r="G118" s="49">
        <v>118</v>
      </c>
      <c r="H118" s="49">
        <v>1159480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102</v>
      </c>
      <c r="P118" s="49">
        <v>962</v>
      </c>
      <c r="Q118" s="49">
        <v>1615680</v>
      </c>
      <c r="R118" s="49">
        <v>4</v>
      </c>
      <c r="S118" s="49">
        <v>27</v>
      </c>
      <c r="T118" s="49">
        <v>40500</v>
      </c>
    </row>
    <row r="119" spans="1:20" ht="16.5" customHeight="1" x14ac:dyDescent="0.2">
      <c r="A119" s="60" t="s">
        <v>212</v>
      </c>
      <c r="B119" s="61" t="s">
        <v>15</v>
      </c>
      <c r="C119" s="49">
        <f t="shared" si="1"/>
        <v>0</v>
      </c>
      <c r="D119" s="49">
        <v>0</v>
      </c>
      <c r="E119" s="49">
        <v>0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</row>
    <row r="120" spans="1:20" ht="16.5" customHeight="1" x14ac:dyDescent="0.2">
      <c r="A120" s="59" t="s">
        <v>300</v>
      </c>
      <c r="B120" s="61" t="s">
        <v>16</v>
      </c>
      <c r="C120" s="49">
        <f t="shared" si="1"/>
        <v>6</v>
      </c>
      <c r="D120" s="49">
        <v>18</v>
      </c>
      <c r="E120" s="49">
        <v>176922</v>
      </c>
      <c r="F120" s="49">
        <v>6</v>
      </c>
      <c r="G120" s="49">
        <v>18</v>
      </c>
      <c r="H120" s="49">
        <v>176922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</row>
    <row r="121" spans="1:20" ht="16.5" customHeight="1" x14ac:dyDescent="0.2">
      <c r="A121" s="59" t="s">
        <v>221</v>
      </c>
      <c r="B121" s="23" t="s">
        <v>18</v>
      </c>
      <c r="C121" s="49">
        <f t="shared" si="1"/>
        <v>0</v>
      </c>
      <c r="D121" s="49">
        <v>0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</row>
    <row r="122" spans="1:20" ht="16.5" customHeight="1" x14ac:dyDescent="0.2">
      <c r="A122" s="57" t="s">
        <v>305</v>
      </c>
      <c r="B122" s="58" t="s">
        <v>75</v>
      </c>
      <c r="C122" s="16">
        <f t="shared" si="1"/>
        <v>210</v>
      </c>
      <c r="D122" s="16">
        <v>1251</v>
      </c>
      <c r="E122" s="16">
        <v>4859587</v>
      </c>
      <c r="F122" s="16">
        <v>99</v>
      </c>
      <c r="G122" s="16">
        <v>259</v>
      </c>
      <c r="H122" s="16">
        <v>2542711</v>
      </c>
      <c r="I122" s="16">
        <v>0</v>
      </c>
      <c r="J122" s="16">
        <v>0</v>
      </c>
      <c r="K122" s="16">
        <v>0</v>
      </c>
      <c r="L122" s="16">
        <v>13</v>
      </c>
      <c r="M122" s="16">
        <v>13</v>
      </c>
      <c r="N122" s="16">
        <v>645000</v>
      </c>
      <c r="O122" s="16">
        <v>94</v>
      </c>
      <c r="P122" s="16">
        <v>892</v>
      </c>
      <c r="Q122" s="16">
        <v>1541376</v>
      </c>
      <c r="R122" s="16">
        <v>4</v>
      </c>
      <c r="S122" s="16">
        <v>87</v>
      </c>
      <c r="T122" s="16">
        <v>130500</v>
      </c>
    </row>
    <row r="123" spans="1:20" ht="16.5" customHeight="1" x14ac:dyDescent="0.2">
      <c r="A123" s="59" t="s">
        <v>211</v>
      </c>
      <c r="B123" s="23" t="s">
        <v>17</v>
      </c>
      <c r="C123" s="49">
        <f t="shared" si="1"/>
        <v>202</v>
      </c>
      <c r="D123" s="49">
        <v>1229</v>
      </c>
      <c r="E123" s="49">
        <v>4643349</v>
      </c>
      <c r="F123" s="49">
        <v>91</v>
      </c>
      <c r="G123" s="49">
        <v>237</v>
      </c>
      <c r="H123" s="49">
        <v>2326473</v>
      </c>
      <c r="I123" s="49">
        <v>0</v>
      </c>
      <c r="J123" s="49">
        <v>0</v>
      </c>
      <c r="K123" s="49">
        <v>0</v>
      </c>
      <c r="L123" s="49">
        <v>13</v>
      </c>
      <c r="M123" s="49">
        <v>13</v>
      </c>
      <c r="N123" s="49">
        <v>645000</v>
      </c>
      <c r="O123" s="49">
        <v>94</v>
      </c>
      <c r="P123" s="49">
        <v>892</v>
      </c>
      <c r="Q123" s="49">
        <v>1541376</v>
      </c>
      <c r="R123" s="49">
        <v>4</v>
      </c>
      <c r="S123" s="49">
        <v>87</v>
      </c>
      <c r="T123" s="49">
        <v>130500</v>
      </c>
    </row>
    <row r="124" spans="1:20" ht="16.5" customHeight="1" x14ac:dyDescent="0.2">
      <c r="A124" s="60" t="s">
        <v>299</v>
      </c>
      <c r="B124" s="23" t="s">
        <v>14</v>
      </c>
      <c r="C124" s="49">
        <f t="shared" si="1"/>
        <v>202</v>
      </c>
      <c r="D124" s="49">
        <v>1229</v>
      </c>
      <c r="E124" s="49">
        <v>4643349</v>
      </c>
      <c r="F124" s="49">
        <v>91</v>
      </c>
      <c r="G124" s="49">
        <v>237</v>
      </c>
      <c r="H124" s="49">
        <v>2326473</v>
      </c>
      <c r="I124" s="49">
        <v>0</v>
      </c>
      <c r="J124" s="49">
        <v>0</v>
      </c>
      <c r="K124" s="49">
        <v>0</v>
      </c>
      <c r="L124" s="49">
        <v>13</v>
      </c>
      <c r="M124" s="49">
        <v>13</v>
      </c>
      <c r="N124" s="49">
        <v>645000</v>
      </c>
      <c r="O124" s="49">
        <v>94</v>
      </c>
      <c r="P124" s="49">
        <v>892</v>
      </c>
      <c r="Q124" s="49">
        <v>1541376</v>
      </c>
      <c r="R124" s="49">
        <v>4</v>
      </c>
      <c r="S124" s="49">
        <v>87</v>
      </c>
      <c r="T124" s="49">
        <v>130500</v>
      </c>
    </row>
    <row r="125" spans="1:20" ht="16.5" customHeight="1" x14ac:dyDescent="0.2">
      <c r="A125" s="60" t="s">
        <v>212</v>
      </c>
      <c r="B125" s="61" t="s">
        <v>15</v>
      </c>
      <c r="C125" s="49">
        <f t="shared" si="1"/>
        <v>0</v>
      </c>
      <c r="D125" s="49">
        <v>0</v>
      </c>
      <c r="E125" s="49">
        <v>0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</row>
    <row r="126" spans="1:20" ht="16.5" customHeight="1" x14ac:dyDescent="0.2">
      <c r="A126" s="59" t="s">
        <v>300</v>
      </c>
      <c r="B126" s="61" t="s">
        <v>16</v>
      </c>
      <c r="C126" s="49">
        <f t="shared" si="1"/>
        <v>5</v>
      </c>
      <c r="D126" s="49">
        <v>14</v>
      </c>
      <c r="E126" s="49">
        <v>137606</v>
      </c>
      <c r="F126" s="49">
        <v>5</v>
      </c>
      <c r="G126" s="49">
        <v>14</v>
      </c>
      <c r="H126" s="49">
        <v>137606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</row>
    <row r="127" spans="1:20" ht="16.5" customHeight="1" x14ac:dyDescent="0.2">
      <c r="A127" s="59" t="s">
        <v>221</v>
      </c>
      <c r="B127" s="23" t="s">
        <v>18</v>
      </c>
      <c r="C127" s="49">
        <f t="shared" si="1"/>
        <v>3</v>
      </c>
      <c r="D127" s="49">
        <v>8</v>
      </c>
      <c r="E127" s="49">
        <v>78632</v>
      </c>
      <c r="F127" s="49">
        <v>3</v>
      </c>
      <c r="G127" s="49">
        <v>8</v>
      </c>
      <c r="H127" s="49">
        <v>78632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</row>
    <row r="128" spans="1:20" ht="16.5" customHeight="1" x14ac:dyDescent="0.2">
      <c r="A128" s="57" t="s">
        <v>306</v>
      </c>
      <c r="B128" s="58" t="s">
        <v>53</v>
      </c>
      <c r="C128" s="16">
        <f t="shared" si="1"/>
        <v>83</v>
      </c>
      <c r="D128" s="16">
        <v>619</v>
      </c>
      <c r="E128" s="16">
        <v>2623548</v>
      </c>
      <c r="F128" s="16">
        <v>66</v>
      </c>
      <c r="G128" s="16">
        <v>201</v>
      </c>
      <c r="H128" s="16">
        <v>1929864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14</v>
      </c>
      <c r="P128" s="16">
        <v>403</v>
      </c>
      <c r="Q128" s="16">
        <v>671184</v>
      </c>
      <c r="R128" s="16">
        <v>3</v>
      </c>
      <c r="S128" s="16">
        <v>15</v>
      </c>
      <c r="T128" s="16">
        <v>22500</v>
      </c>
    </row>
    <row r="129" spans="1:20" ht="16.5" customHeight="1" x14ac:dyDescent="0.2">
      <c r="A129" s="59" t="s">
        <v>211</v>
      </c>
      <c r="B129" s="23" t="s">
        <v>17</v>
      </c>
      <c r="C129" s="49">
        <f t="shared" si="1"/>
        <v>75</v>
      </c>
      <c r="D129" s="49">
        <v>589</v>
      </c>
      <c r="E129" s="49">
        <v>2475975</v>
      </c>
      <c r="F129" s="49">
        <v>62</v>
      </c>
      <c r="G129" s="49">
        <v>189</v>
      </c>
      <c r="H129" s="49">
        <v>1812255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11</v>
      </c>
      <c r="P129" s="49">
        <v>390</v>
      </c>
      <c r="Q129" s="49">
        <v>648720</v>
      </c>
      <c r="R129" s="49">
        <v>2</v>
      </c>
      <c r="S129" s="49">
        <v>10</v>
      </c>
      <c r="T129" s="49">
        <v>15000</v>
      </c>
    </row>
    <row r="130" spans="1:20" ht="16.5" customHeight="1" x14ac:dyDescent="0.2">
      <c r="A130" s="60" t="s">
        <v>299</v>
      </c>
      <c r="B130" s="23" t="s">
        <v>14</v>
      </c>
      <c r="C130" s="49">
        <f t="shared" si="1"/>
        <v>75</v>
      </c>
      <c r="D130" s="49">
        <v>589</v>
      </c>
      <c r="E130" s="49">
        <v>2475975</v>
      </c>
      <c r="F130" s="49">
        <v>62</v>
      </c>
      <c r="G130" s="49">
        <v>189</v>
      </c>
      <c r="H130" s="49">
        <v>1812255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11</v>
      </c>
      <c r="P130" s="49">
        <v>390</v>
      </c>
      <c r="Q130" s="49">
        <v>648720</v>
      </c>
      <c r="R130" s="49">
        <v>2</v>
      </c>
      <c r="S130" s="49">
        <v>10</v>
      </c>
      <c r="T130" s="49">
        <v>15000</v>
      </c>
    </row>
    <row r="131" spans="1:20" ht="16.5" customHeight="1" x14ac:dyDescent="0.2">
      <c r="A131" s="60" t="s">
        <v>212</v>
      </c>
      <c r="B131" s="61" t="s">
        <v>15</v>
      </c>
      <c r="C131" s="49">
        <f t="shared" ref="C131:C163" si="2">SUM(F131,I131,L131,O131,R131)</f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</row>
    <row r="132" spans="1:20" ht="16.5" customHeight="1" x14ac:dyDescent="0.2">
      <c r="A132" s="59" t="s">
        <v>300</v>
      </c>
      <c r="B132" s="61" t="s">
        <v>16</v>
      </c>
      <c r="C132" s="49">
        <f t="shared" si="2"/>
        <v>6</v>
      </c>
      <c r="D132" s="49">
        <v>22</v>
      </c>
      <c r="E132" s="49">
        <v>110925</v>
      </c>
      <c r="F132" s="49">
        <v>3</v>
      </c>
      <c r="G132" s="49">
        <v>9</v>
      </c>
      <c r="H132" s="49">
        <v>88461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3</v>
      </c>
      <c r="P132" s="49">
        <v>13</v>
      </c>
      <c r="Q132" s="49">
        <v>22464</v>
      </c>
      <c r="R132" s="49">
        <v>0</v>
      </c>
      <c r="S132" s="49">
        <v>0</v>
      </c>
      <c r="T132" s="49">
        <v>0</v>
      </c>
    </row>
    <row r="133" spans="1:20" ht="16.5" customHeight="1" x14ac:dyDescent="0.2">
      <c r="A133" s="59" t="s">
        <v>221</v>
      </c>
      <c r="B133" s="23" t="s">
        <v>18</v>
      </c>
      <c r="C133" s="49">
        <f t="shared" si="2"/>
        <v>2</v>
      </c>
      <c r="D133" s="49">
        <v>8</v>
      </c>
      <c r="E133" s="49">
        <v>36648</v>
      </c>
      <c r="F133" s="49">
        <v>1</v>
      </c>
      <c r="G133" s="49">
        <v>3</v>
      </c>
      <c r="H133" s="49">
        <v>29148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1</v>
      </c>
      <c r="S133" s="49">
        <v>5</v>
      </c>
      <c r="T133" s="49">
        <v>7500</v>
      </c>
    </row>
    <row r="134" spans="1:20" ht="16.5" customHeight="1" x14ac:dyDescent="0.2">
      <c r="A134" s="57" t="s">
        <v>307</v>
      </c>
      <c r="B134" s="58" t="s">
        <v>77</v>
      </c>
      <c r="C134" s="16">
        <f t="shared" si="2"/>
        <v>224</v>
      </c>
      <c r="D134" s="16">
        <v>1946</v>
      </c>
      <c r="E134" s="16">
        <v>5261700</v>
      </c>
      <c r="F134" s="16">
        <v>73</v>
      </c>
      <c r="G134" s="16">
        <v>219</v>
      </c>
      <c r="H134" s="16">
        <v>2149671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151</v>
      </c>
      <c r="P134" s="16">
        <v>1727</v>
      </c>
      <c r="Q134" s="16">
        <v>3112029</v>
      </c>
      <c r="R134" s="16">
        <v>0</v>
      </c>
      <c r="S134" s="16">
        <v>0</v>
      </c>
      <c r="T134" s="16">
        <v>0</v>
      </c>
    </row>
    <row r="135" spans="1:20" ht="16.5" customHeight="1" x14ac:dyDescent="0.2">
      <c r="A135" s="59" t="s">
        <v>211</v>
      </c>
      <c r="B135" s="23" t="s">
        <v>17</v>
      </c>
      <c r="C135" s="49">
        <f t="shared" si="2"/>
        <v>218</v>
      </c>
      <c r="D135" s="49">
        <v>1927</v>
      </c>
      <c r="E135" s="49">
        <v>5155959</v>
      </c>
      <c r="F135" s="49">
        <v>70</v>
      </c>
      <c r="G135" s="49">
        <v>210</v>
      </c>
      <c r="H135" s="49">
        <v>2061210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148</v>
      </c>
      <c r="P135" s="49">
        <v>1717</v>
      </c>
      <c r="Q135" s="49">
        <v>3094749</v>
      </c>
      <c r="R135" s="49">
        <v>0</v>
      </c>
      <c r="S135" s="49">
        <v>0</v>
      </c>
      <c r="T135" s="49">
        <v>0</v>
      </c>
    </row>
    <row r="136" spans="1:20" ht="16.5" customHeight="1" x14ac:dyDescent="0.2">
      <c r="A136" s="60" t="s">
        <v>299</v>
      </c>
      <c r="B136" s="23" t="s">
        <v>14</v>
      </c>
      <c r="C136" s="49">
        <f t="shared" si="2"/>
        <v>216</v>
      </c>
      <c r="D136" s="49">
        <v>1901</v>
      </c>
      <c r="E136" s="49">
        <v>5062425</v>
      </c>
      <c r="F136" s="49">
        <v>68</v>
      </c>
      <c r="G136" s="49">
        <v>204</v>
      </c>
      <c r="H136" s="49">
        <v>2002236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148</v>
      </c>
      <c r="P136" s="49">
        <v>1697</v>
      </c>
      <c r="Q136" s="49">
        <v>3060189</v>
      </c>
      <c r="R136" s="49">
        <v>0</v>
      </c>
      <c r="S136" s="49">
        <v>0</v>
      </c>
      <c r="T136" s="49">
        <v>0</v>
      </c>
    </row>
    <row r="137" spans="1:20" ht="16.5" customHeight="1" x14ac:dyDescent="0.2">
      <c r="A137" s="60" t="s">
        <v>212</v>
      </c>
      <c r="B137" s="61" t="s">
        <v>15</v>
      </c>
      <c r="C137" s="49">
        <f t="shared" si="2"/>
        <v>2</v>
      </c>
      <c r="D137" s="49">
        <v>26</v>
      </c>
      <c r="E137" s="49">
        <v>93534</v>
      </c>
      <c r="F137" s="49">
        <v>2</v>
      </c>
      <c r="G137" s="49">
        <v>6</v>
      </c>
      <c r="H137" s="49">
        <v>58974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20</v>
      </c>
      <c r="Q137" s="49">
        <v>34560</v>
      </c>
      <c r="R137" s="49">
        <v>0</v>
      </c>
      <c r="S137" s="49">
        <v>0</v>
      </c>
      <c r="T137" s="49">
        <v>0</v>
      </c>
    </row>
    <row r="138" spans="1:20" ht="16.5" customHeight="1" x14ac:dyDescent="0.2">
      <c r="A138" s="59" t="s">
        <v>300</v>
      </c>
      <c r="B138" s="61" t="s">
        <v>16</v>
      </c>
      <c r="C138" s="49">
        <f t="shared" si="2"/>
        <v>6</v>
      </c>
      <c r="D138" s="49">
        <v>18</v>
      </c>
      <c r="E138" s="49">
        <v>104013</v>
      </c>
      <c r="F138" s="49">
        <v>3</v>
      </c>
      <c r="G138" s="49">
        <v>9</v>
      </c>
      <c r="H138" s="49">
        <v>88461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3</v>
      </c>
      <c r="P138" s="49">
        <v>9</v>
      </c>
      <c r="Q138" s="49">
        <v>15552</v>
      </c>
      <c r="R138" s="49">
        <v>0</v>
      </c>
      <c r="S138" s="49">
        <v>0</v>
      </c>
      <c r="T138" s="49">
        <v>0</v>
      </c>
    </row>
    <row r="139" spans="1:20" ht="16.5" customHeight="1" x14ac:dyDescent="0.2">
      <c r="A139" s="59" t="s">
        <v>221</v>
      </c>
      <c r="B139" s="23" t="s">
        <v>18</v>
      </c>
      <c r="C139" s="49">
        <f t="shared" si="2"/>
        <v>0</v>
      </c>
      <c r="D139" s="49">
        <v>1</v>
      </c>
      <c r="E139" s="49">
        <v>1728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1</v>
      </c>
      <c r="Q139" s="49">
        <v>1728</v>
      </c>
      <c r="R139" s="49">
        <v>0</v>
      </c>
      <c r="S139" s="49">
        <v>0</v>
      </c>
      <c r="T139" s="49">
        <v>0</v>
      </c>
    </row>
    <row r="140" spans="1:20" ht="16.5" customHeight="1" x14ac:dyDescent="0.2">
      <c r="A140" s="57" t="s">
        <v>308</v>
      </c>
      <c r="B140" s="58" t="s">
        <v>78</v>
      </c>
      <c r="C140" s="16">
        <f t="shared" si="2"/>
        <v>1759</v>
      </c>
      <c r="D140" s="16">
        <v>9287</v>
      </c>
      <c r="E140" s="16">
        <v>48626364</v>
      </c>
      <c r="F140" s="16">
        <v>884</v>
      </c>
      <c r="G140" s="16">
        <v>2465</v>
      </c>
      <c r="H140" s="16">
        <v>34048724</v>
      </c>
      <c r="I140" s="16">
        <v>115</v>
      </c>
      <c r="J140" s="16">
        <v>115</v>
      </c>
      <c r="K140" s="16">
        <v>295475</v>
      </c>
      <c r="L140" s="16">
        <v>47</v>
      </c>
      <c r="M140" s="16">
        <v>47</v>
      </c>
      <c r="N140" s="16">
        <v>2205000</v>
      </c>
      <c r="O140" s="16">
        <v>684</v>
      </c>
      <c r="P140" s="16">
        <v>6483</v>
      </c>
      <c r="Q140" s="16">
        <v>11839265</v>
      </c>
      <c r="R140" s="16">
        <v>29</v>
      </c>
      <c r="S140" s="16">
        <v>177</v>
      </c>
      <c r="T140" s="16">
        <v>237900</v>
      </c>
    </row>
    <row r="141" spans="1:20" ht="16.5" customHeight="1" x14ac:dyDescent="0.2">
      <c r="A141" s="59" t="s">
        <v>211</v>
      </c>
      <c r="B141" s="23" t="s">
        <v>17</v>
      </c>
      <c r="C141" s="49">
        <f t="shared" si="2"/>
        <v>1687</v>
      </c>
      <c r="D141" s="49">
        <v>9082</v>
      </c>
      <c r="E141" s="49">
        <v>45608405</v>
      </c>
      <c r="F141" s="49">
        <v>815</v>
      </c>
      <c r="G141" s="49">
        <v>2263</v>
      </c>
      <c r="H141" s="49">
        <v>31180765</v>
      </c>
      <c r="I141" s="49">
        <v>115</v>
      </c>
      <c r="J141" s="49">
        <v>115</v>
      </c>
      <c r="K141" s="49">
        <v>295475</v>
      </c>
      <c r="L141" s="49">
        <v>44</v>
      </c>
      <c r="M141" s="49">
        <v>44</v>
      </c>
      <c r="N141" s="49">
        <v>2055000</v>
      </c>
      <c r="O141" s="49">
        <v>684</v>
      </c>
      <c r="P141" s="49">
        <v>6483</v>
      </c>
      <c r="Q141" s="49">
        <v>11839265</v>
      </c>
      <c r="R141" s="49">
        <v>29</v>
      </c>
      <c r="S141" s="49">
        <v>177</v>
      </c>
      <c r="T141" s="49">
        <v>237900</v>
      </c>
    </row>
    <row r="142" spans="1:20" ht="16.5" customHeight="1" x14ac:dyDescent="0.2">
      <c r="A142" s="60" t="s">
        <v>299</v>
      </c>
      <c r="B142" s="23" t="s">
        <v>14</v>
      </c>
      <c r="C142" s="49">
        <f t="shared" si="2"/>
        <v>1656</v>
      </c>
      <c r="D142" s="49">
        <v>8878</v>
      </c>
      <c r="E142" s="49">
        <v>44801077</v>
      </c>
      <c r="F142" s="49">
        <v>802</v>
      </c>
      <c r="G142" s="49">
        <v>2227</v>
      </c>
      <c r="H142" s="49">
        <v>30684378</v>
      </c>
      <c r="I142" s="49">
        <v>113</v>
      </c>
      <c r="J142" s="49">
        <v>113</v>
      </c>
      <c r="K142" s="49">
        <v>294845</v>
      </c>
      <c r="L142" s="49">
        <v>44</v>
      </c>
      <c r="M142" s="49">
        <v>44</v>
      </c>
      <c r="N142" s="49">
        <v>2055000</v>
      </c>
      <c r="O142" s="49">
        <v>668</v>
      </c>
      <c r="P142" s="49">
        <v>6317</v>
      </c>
      <c r="Q142" s="49">
        <v>11528954</v>
      </c>
      <c r="R142" s="49">
        <v>29</v>
      </c>
      <c r="S142" s="49">
        <v>177</v>
      </c>
      <c r="T142" s="49">
        <v>237900</v>
      </c>
    </row>
    <row r="143" spans="1:20" ht="16.5" customHeight="1" x14ac:dyDescent="0.2">
      <c r="A143" s="60" t="s">
        <v>212</v>
      </c>
      <c r="B143" s="61" t="s">
        <v>15</v>
      </c>
      <c r="C143" s="49">
        <f t="shared" si="2"/>
        <v>31</v>
      </c>
      <c r="D143" s="49">
        <v>204</v>
      </c>
      <c r="E143" s="49">
        <v>807328</v>
      </c>
      <c r="F143" s="49">
        <v>13</v>
      </c>
      <c r="G143" s="49">
        <v>36</v>
      </c>
      <c r="H143" s="49">
        <v>496387</v>
      </c>
      <c r="I143" s="49">
        <v>2</v>
      </c>
      <c r="J143" s="49">
        <v>2</v>
      </c>
      <c r="K143" s="49">
        <v>630</v>
      </c>
      <c r="L143" s="49">
        <v>0</v>
      </c>
      <c r="M143" s="49">
        <v>0</v>
      </c>
      <c r="N143" s="49">
        <v>0</v>
      </c>
      <c r="O143" s="49">
        <v>16</v>
      </c>
      <c r="P143" s="49">
        <v>166</v>
      </c>
      <c r="Q143" s="49">
        <v>310311</v>
      </c>
      <c r="R143" s="49">
        <v>0</v>
      </c>
      <c r="S143" s="49">
        <v>0</v>
      </c>
      <c r="T143" s="49">
        <v>0</v>
      </c>
    </row>
    <row r="144" spans="1:20" ht="16.5" customHeight="1" x14ac:dyDescent="0.2">
      <c r="A144" s="59" t="s">
        <v>300</v>
      </c>
      <c r="B144" s="61" t="s">
        <v>16</v>
      </c>
      <c r="C144" s="49">
        <f t="shared" si="2"/>
        <v>49</v>
      </c>
      <c r="D144" s="49">
        <v>139</v>
      </c>
      <c r="E144" s="49">
        <v>2044831</v>
      </c>
      <c r="F144" s="49">
        <v>47</v>
      </c>
      <c r="G144" s="49">
        <v>137</v>
      </c>
      <c r="H144" s="49">
        <v>1944831</v>
      </c>
      <c r="I144" s="49">
        <v>0</v>
      </c>
      <c r="J144" s="49">
        <v>0</v>
      </c>
      <c r="K144" s="49">
        <v>0</v>
      </c>
      <c r="L144" s="49">
        <v>2</v>
      </c>
      <c r="M144" s="49">
        <v>2</v>
      </c>
      <c r="N144" s="49">
        <v>100000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</row>
    <row r="145" spans="1:20" ht="16.5" customHeight="1" x14ac:dyDescent="0.2">
      <c r="A145" s="59" t="s">
        <v>221</v>
      </c>
      <c r="B145" s="23" t="s">
        <v>18</v>
      </c>
      <c r="C145" s="49">
        <f t="shared" si="2"/>
        <v>23</v>
      </c>
      <c r="D145" s="49">
        <v>66</v>
      </c>
      <c r="E145" s="49">
        <v>973128</v>
      </c>
      <c r="F145" s="49">
        <v>22</v>
      </c>
      <c r="G145" s="49">
        <v>65</v>
      </c>
      <c r="H145" s="49">
        <v>923128</v>
      </c>
      <c r="I145" s="49">
        <v>0</v>
      </c>
      <c r="J145" s="49">
        <v>0</v>
      </c>
      <c r="K145" s="49">
        <v>0</v>
      </c>
      <c r="L145" s="49">
        <v>1</v>
      </c>
      <c r="M145" s="49">
        <v>1</v>
      </c>
      <c r="N145" s="49">
        <v>50000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</row>
    <row r="146" spans="1:20" ht="16.5" customHeight="1" x14ac:dyDescent="0.2">
      <c r="A146" s="57" t="s">
        <v>309</v>
      </c>
      <c r="B146" s="58" t="s">
        <v>35</v>
      </c>
      <c r="C146" s="16">
        <f t="shared" si="2"/>
        <v>2106</v>
      </c>
      <c r="D146" s="16">
        <v>19596</v>
      </c>
      <c r="E146" s="16">
        <v>40254317</v>
      </c>
      <c r="F146" s="16">
        <v>138</v>
      </c>
      <c r="G146" s="16">
        <v>223</v>
      </c>
      <c r="H146" s="16">
        <v>2451011</v>
      </c>
      <c r="I146" s="16">
        <v>75</v>
      </c>
      <c r="J146" s="16">
        <v>513</v>
      </c>
      <c r="K146" s="16">
        <v>63246</v>
      </c>
      <c r="L146" s="16">
        <v>1</v>
      </c>
      <c r="M146" s="16">
        <v>1</v>
      </c>
      <c r="N146" s="16">
        <v>41000</v>
      </c>
      <c r="O146" s="16">
        <v>1501</v>
      </c>
      <c r="P146" s="16">
        <v>15048</v>
      </c>
      <c r="Q146" s="16">
        <v>27050760</v>
      </c>
      <c r="R146" s="16">
        <v>391</v>
      </c>
      <c r="S146" s="16">
        <v>3811</v>
      </c>
      <c r="T146" s="16">
        <v>10648300</v>
      </c>
    </row>
    <row r="147" spans="1:20" ht="16.5" customHeight="1" x14ac:dyDescent="0.2">
      <c r="A147" s="59" t="s">
        <v>211</v>
      </c>
      <c r="B147" s="23" t="s">
        <v>17</v>
      </c>
      <c r="C147" s="49">
        <f t="shared" si="2"/>
        <v>2010</v>
      </c>
      <c r="D147" s="49">
        <v>18947</v>
      </c>
      <c r="E147" s="49">
        <v>38728270</v>
      </c>
      <c r="F147" s="49">
        <v>104</v>
      </c>
      <c r="G147" s="49">
        <v>174</v>
      </c>
      <c r="H147" s="49">
        <v>1912434</v>
      </c>
      <c r="I147" s="49">
        <v>75</v>
      </c>
      <c r="J147" s="49">
        <v>513</v>
      </c>
      <c r="K147" s="49">
        <v>63246</v>
      </c>
      <c r="L147" s="49">
        <v>0</v>
      </c>
      <c r="M147" s="49">
        <v>0</v>
      </c>
      <c r="N147" s="49">
        <v>0</v>
      </c>
      <c r="O147" s="49">
        <v>1456</v>
      </c>
      <c r="P147" s="49">
        <v>14633</v>
      </c>
      <c r="Q147" s="49">
        <v>26333640</v>
      </c>
      <c r="R147" s="49">
        <v>375</v>
      </c>
      <c r="S147" s="49">
        <v>3627</v>
      </c>
      <c r="T147" s="49">
        <v>10418950</v>
      </c>
    </row>
    <row r="148" spans="1:20" ht="16.5" customHeight="1" x14ac:dyDescent="0.2">
      <c r="A148" s="60" t="s">
        <v>299</v>
      </c>
      <c r="B148" s="23" t="s">
        <v>14</v>
      </c>
      <c r="C148" s="49">
        <f t="shared" si="2"/>
        <v>1983</v>
      </c>
      <c r="D148" s="49">
        <v>18717</v>
      </c>
      <c r="E148" s="49">
        <v>38240742</v>
      </c>
      <c r="F148" s="49">
        <v>101</v>
      </c>
      <c r="G148" s="49">
        <v>166</v>
      </c>
      <c r="H148" s="49">
        <v>1824506</v>
      </c>
      <c r="I148" s="49">
        <v>75</v>
      </c>
      <c r="J148" s="49">
        <v>513</v>
      </c>
      <c r="K148" s="49">
        <v>63246</v>
      </c>
      <c r="L148" s="49">
        <v>0</v>
      </c>
      <c r="M148" s="49">
        <v>0</v>
      </c>
      <c r="N148" s="49">
        <v>0</v>
      </c>
      <c r="O148" s="49">
        <v>1432</v>
      </c>
      <c r="P148" s="49">
        <v>14411</v>
      </c>
      <c r="Q148" s="49">
        <v>25934040</v>
      </c>
      <c r="R148" s="49">
        <v>375</v>
      </c>
      <c r="S148" s="49">
        <v>3627</v>
      </c>
      <c r="T148" s="49">
        <v>10418950</v>
      </c>
    </row>
    <row r="149" spans="1:20" ht="16.5" customHeight="1" x14ac:dyDescent="0.2">
      <c r="A149" s="60" t="s">
        <v>212</v>
      </c>
      <c r="B149" s="61" t="s">
        <v>15</v>
      </c>
      <c r="C149" s="49">
        <f t="shared" si="2"/>
        <v>27</v>
      </c>
      <c r="D149" s="49">
        <v>230</v>
      </c>
      <c r="E149" s="49">
        <v>487528</v>
      </c>
      <c r="F149" s="49">
        <v>3</v>
      </c>
      <c r="G149" s="49">
        <v>8</v>
      </c>
      <c r="H149" s="49">
        <v>87928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24</v>
      </c>
      <c r="P149" s="49">
        <v>222</v>
      </c>
      <c r="Q149" s="49">
        <v>399600</v>
      </c>
      <c r="R149" s="49">
        <v>0</v>
      </c>
      <c r="S149" s="49">
        <v>0</v>
      </c>
      <c r="T149" s="49">
        <v>0</v>
      </c>
    </row>
    <row r="150" spans="1:20" ht="16.5" customHeight="1" x14ac:dyDescent="0.2">
      <c r="A150" s="59" t="s">
        <v>300</v>
      </c>
      <c r="B150" s="61" t="s">
        <v>16</v>
      </c>
      <c r="C150" s="49">
        <f t="shared" si="2"/>
        <v>56</v>
      </c>
      <c r="D150" s="49">
        <v>417</v>
      </c>
      <c r="E150" s="49">
        <v>820869</v>
      </c>
      <c r="F150" s="49">
        <v>17</v>
      </c>
      <c r="G150" s="49">
        <v>19</v>
      </c>
      <c r="H150" s="49">
        <v>208829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27</v>
      </c>
      <c r="P150" s="49">
        <v>255</v>
      </c>
      <c r="Q150" s="49">
        <v>440640</v>
      </c>
      <c r="R150" s="49">
        <v>12</v>
      </c>
      <c r="S150" s="49">
        <v>143</v>
      </c>
      <c r="T150" s="49">
        <v>171400</v>
      </c>
    </row>
    <row r="151" spans="1:20" ht="16.5" customHeight="1" x14ac:dyDescent="0.2">
      <c r="A151" s="59" t="s">
        <v>221</v>
      </c>
      <c r="B151" s="23" t="s">
        <v>18</v>
      </c>
      <c r="C151" s="49">
        <f t="shared" si="2"/>
        <v>40</v>
      </c>
      <c r="D151" s="49">
        <v>232</v>
      </c>
      <c r="E151" s="49">
        <v>705178</v>
      </c>
      <c r="F151" s="49">
        <v>17</v>
      </c>
      <c r="G151" s="49">
        <v>30</v>
      </c>
      <c r="H151" s="49">
        <v>329748</v>
      </c>
      <c r="I151" s="49">
        <v>0</v>
      </c>
      <c r="J151" s="49">
        <v>0</v>
      </c>
      <c r="K151" s="49">
        <v>0</v>
      </c>
      <c r="L151" s="49">
        <v>1</v>
      </c>
      <c r="M151" s="49">
        <v>1</v>
      </c>
      <c r="N151" s="49">
        <v>41000</v>
      </c>
      <c r="O151" s="49">
        <v>18</v>
      </c>
      <c r="P151" s="49">
        <v>160</v>
      </c>
      <c r="Q151" s="49">
        <v>276480</v>
      </c>
      <c r="R151" s="49">
        <v>4</v>
      </c>
      <c r="S151" s="49">
        <v>41</v>
      </c>
      <c r="T151" s="49">
        <v>57950</v>
      </c>
    </row>
    <row r="152" spans="1:20" ht="16.5" customHeight="1" x14ac:dyDescent="0.2">
      <c r="A152" s="57" t="s">
        <v>235</v>
      </c>
      <c r="B152" s="58" t="s">
        <v>37</v>
      </c>
      <c r="C152" s="16">
        <f t="shared" si="2"/>
        <v>36</v>
      </c>
      <c r="D152" s="16">
        <v>494</v>
      </c>
      <c r="E152" s="16">
        <v>943352</v>
      </c>
      <c r="F152" s="16">
        <v>3</v>
      </c>
      <c r="G152" s="16">
        <v>8</v>
      </c>
      <c r="H152" s="16">
        <v>104000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32</v>
      </c>
      <c r="P152" s="16">
        <v>484</v>
      </c>
      <c r="Q152" s="16">
        <v>836352</v>
      </c>
      <c r="R152" s="16">
        <v>1</v>
      </c>
      <c r="S152" s="16">
        <v>2</v>
      </c>
      <c r="T152" s="16">
        <v>3000</v>
      </c>
    </row>
    <row r="153" spans="1:20" ht="16.5" customHeight="1" x14ac:dyDescent="0.2">
      <c r="A153" s="59" t="s">
        <v>211</v>
      </c>
      <c r="B153" s="23" t="s">
        <v>17</v>
      </c>
      <c r="C153" s="49">
        <f t="shared" si="2"/>
        <v>29</v>
      </c>
      <c r="D153" s="49">
        <v>416</v>
      </c>
      <c r="E153" s="49">
        <v>774752</v>
      </c>
      <c r="F153" s="49">
        <v>2</v>
      </c>
      <c r="G153" s="49">
        <v>5</v>
      </c>
      <c r="H153" s="49">
        <v>65000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26</v>
      </c>
      <c r="P153" s="49">
        <v>409</v>
      </c>
      <c r="Q153" s="49">
        <v>706752</v>
      </c>
      <c r="R153" s="49">
        <v>1</v>
      </c>
      <c r="S153" s="49">
        <v>2</v>
      </c>
      <c r="T153" s="49">
        <v>3000</v>
      </c>
    </row>
    <row r="154" spans="1:20" ht="16.5" customHeight="1" x14ac:dyDescent="0.2">
      <c r="A154" s="60" t="s">
        <v>299</v>
      </c>
      <c r="B154" s="23" t="s">
        <v>14</v>
      </c>
      <c r="C154" s="49">
        <f t="shared" si="2"/>
        <v>29</v>
      </c>
      <c r="D154" s="49">
        <v>416</v>
      </c>
      <c r="E154" s="49">
        <v>774752</v>
      </c>
      <c r="F154" s="49">
        <v>2</v>
      </c>
      <c r="G154" s="49">
        <v>5</v>
      </c>
      <c r="H154" s="49">
        <v>65000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26</v>
      </c>
      <c r="P154" s="49">
        <v>409</v>
      </c>
      <c r="Q154" s="49">
        <v>706752</v>
      </c>
      <c r="R154" s="49">
        <v>1</v>
      </c>
      <c r="S154" s="49">
        <v>2</v>
      </c>
      <c r="T154" s="49">
        <v>3000</v>
      </c>
    </row>
    <row r="155" spans="1:20" ht="16.5" customHeight="1" x14ac:dyDescent="0.2">
      <c r="A155" s="60" t="s">
        <v>212</v>
      </c>
      <c r="B155" s="61" t="s">
        <v>15</v>
      </c>
      <c r="C155" s="49">
        <f t="shared" si="2"/>
        <v>0</v>
      </c>
      <c r="D155" s="49">
        <v>0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</row>
    <row r="156" spans="1:20" ht="16.5" customHeight="1" x14ac:dyDescent="0.2">
      <c r="A156" s="59" t="s">
        <v>300</v>
      </c>
      <c r="B156" s="61" t="s">
        <v>16</v>
      </c>
      <c r="C156" s="49">
        <f t="shared" si="2"/>
        <v>6</v>
      </c>
      <c r="D156" s="49">
        <v>66</v>
      </c>
      <c r="E156" s="49">
        <v>147864</v>
      </c>
      <c r="F156" s="49">
        <v>1</v>
      </c>
      <c r="G156" s="49">
        <v>3</v>
      </c>
      <c r="H156" s="49">
        <v>39000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5</v>
      </c>
      <c r="P156" s="49">
        <v>63</v>
      </c>
      <c r="Q156" s="49">
        <v>108864</v>
      </c>
      <c r="R156" s="49">
        <v>0</v>
      </c>
      <c r="S156" s="49">
        <v>0</v>
      </c>
      <c r="T156" s="49">
        <v>0</v>
      </c>
    </row>
    <row r="157" spans="1:20" ht="16.5" customHeight="1" x14ac:dyDescent="0.2">
      <c r="A157" s="59" t="s">
        <v>221</v>
      </c>
      <c r="B157" s="23" t="s">
        <v>18</v>
      </c>
      <c r="C157" s="49">
        <f t="shared" si="2"/>
        <v>1</v>
      </c>
      <c r="D157" s="49">
        <v>12</v>
      </c>
      <c r="E157" s="49">
        <v>20736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1</v>
      </c>
      <c r="P157" s="49">
        <v>12</v>
      </c>
      <c r="Q157" s="49">
        <v>20736</v>
      </c>
      <c r="R157" s="49">
        <v>0</v>
      </c>
      <c r="S157" s="49">
        <v>0</v>
      </c>
      <c r="T157" s="49">
        <v>0</v>
      </c>
    </row>
    <row r="158" spans="1:20" ht="16.5" customHeight="1" x14ac:dyDescent="0.2">
      <c r="A158" s="57" t="s">
        <v>236</v>
      </c>
      <c r="B158" s="58" t="s">
        <v>38</v>
      </c>
      <c r="C158" s="16">
        <f t="shared" si="2"/>
        <v>23</v>
      </c>
      <c r="D158" s="16">
        <v>249</v>
      </c>
      <c r="E158" s="16">
        <v>430272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23</v>
      </c>
      <c r="P158" s="16">
        <v>249</v>
      </c>
      <c r="Q158" s="16">
        <v>430272</v>
      </c>
      <c r="R158" s="16">
        <v>0</v>
      </c>
      <c r="S158" s="16">
        <v>0</v>
      </c>
      <c r="T158" s="16">
        <v>0</v>
      </c>
    </row>
    <row r="159" spans="1:20" ht="16.5" customHeight="1" x14ac:dyDescent="0.2">
      <c r="A159" s="59" t="s">
        <v>211</v>
      </c>
      <c r="B159" s="23" t="s">
        <v>17</v>
      </c>
      <c r="C159" s="49">
        <f t="shared" si="2"/>
        <v>23</v>
      </c>
      <c r="D159" s="49">
        <v>249</v>
      </c>
      <c r="E159" s="49">
        <v>430272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23</v>
      </c>
      <c r="P159" s="49">
        <v>249</v>
      </c>
      <c r="Q159" s="49">
        <v>430272</v>
      </c>
      <c r="R159" s="49">
        <v>0</v>
      </c>
      <c r="S159" s="49">
        <v>0</v>
      </c>
      <c r="T159" s="49">
        <v>0</v>
      </c>
    </row>
    <row r="160" spans="1:20" ht="16.5" customHeight="1" x14ac:dyDescent="0.2">
      <c r="A160" s="60" t="s">
        <v>299</v>
      </c>
      <c r="B160" s="23" t="s">
        <v>14</v>
      </c>
      <c r="C160" s="49">
        <f t="shared" si="2"/>
        <v>20</v>
      </c>
      <c r="D160" s="49">
        <v>213</v>
      </c>
      <c r="E160" s="49">
        <v>368064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20</v>
      </c>
      <c r="P160" s="49">
        <v>213</v>
      </c>
      <c r="Q160" s="49">
        <v>368064</v>
      </c>
      <c r="R160" s="49">
        <v>0</v>
      </c>
      <c r="S160" s="49">
        <v>0</v>
      </c>
      <c r="T160" s="49">
        <v>0</v>
      </c>
    </row>
    <row r="161" spans="1:20" ht="16.5" customHeight="1" x14ac:dyDescent="0.2">
      <c r="A161" s="60" t="s">
        <v>212</v>
      </c>
      <c r="B161" s="61" t="s">
        <v>15</v>
      </c>
      <c r="C161" s="49">
        <f t="shared" si="2"/>
        <v>3</v>
      </c>
      <c r="D161" s="49">
        <v>36</v>
      </c>
      <c r="E161" s="49">
        <v>62208</v>
      </c>
      <c r="F161" s="49">
        <v>0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3</v>
      </c>
      <c r="P161" s="49">
        <v>36</v>
      </c>
      <c r="Q161" s="49">
        <v>62208</v>
      </c>
      <c r="R161" s="49">
        <v>0</v>
      </c>
      <c r="S161" s="49">
        <v>0</v>
      </c>
      <c r="T161" s="49">
        <v>0</v>
      </c>
    </row>
    <row r="162" spans="1:20" ht="16.5" customHeight="1" x14ac:dyDescent="0.2">
      <c r="A162" s="59" t="s">
        <v>300</v>
      </c>
      <c r="B162" s="61" t="s">
        <v>16</v>
      </c>
      <c r="C162" s="49">
        <f t="shared" si="2"/>
        <v>0</v>
      </c>
      <c r="D162" s="49">
        <v>0</v>
      </c>
      <c r="E162" s="49">
        <v>0</v>
      </c>
      <c r="F162" s="49">
        <v>0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</row>
    <row r="163" spans="1:20" ht="16.5" customHeight="1" x14ac:dyDescent="0.2">
      <c r="A163" s="59" t="s">
        <v>221</v>
      </c>
      <c r="B163" s="23" t="s">
        <v>18</v>
      </c>
      <c r="C163" s="49">
        <f t="shared" si="2"/>
        <v>0</v>
      </c>
      <c r="D163" s="49">
        <v>0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</row>
    <row r="164" spans="1:20" x14ac:dyDescent="0.2">
      <c r="A164" s="12" t="s">
        <v>207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x14ac:dyDescent="0.2">
      <c r="A165" s="13" t="s">
        <v>55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9" spans="1:20" x14ac:dyDescent="0.2">
      <c r="C169" s="56"/>
      <c r="D169" s="62"/>
      <c r="E169" s="62"/>
      <c r="F169" s="62"/>
      <c r="G169" s="62"/>
      <c r="H169" s="62"/>
      <c r="K169" s="62"/>
      <c r="N169" s="62"/>
      <c r="Q169" s="62"/>
      <c r="T169" s="62"/>
    </row>
  </sheetData>
  <mergeCells count="14">
    <mergeCell ref="O4:Q4"/>
    <mergeCell ref="R4:T4"/>
    <mergeCell ref="O5:Q5"/>
    <mergeCell ref="R5:T5"/>
    <mergeCell ref="I4:K4"/>
    <mergeCell ref="L4:N4"/>
    <mergeCell ref="I5:K5"/>
    <mergeCell ref="L5:N5"/>
    <mergeCell ref="A2:B2"/>
    <mergeCell ref="A4:B7"/>
    <mergeCell ref="C4:E4"/>
    <mergeCell ref="F4:H4"/>
    <mergeCell ref="C5:E5"/>
    <mergeCell ref="F5:H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169"/>
  <sheetViews>
    <sheetView zoomScaleNormal="100" workbookViewId="0">
      <pane xSplit="2" ySplit="8" topLeftCell="C13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3" customWidth="1"/>
    <col min="2" max="2" width="18.83203125" customWidth="1"/>
    <col min="3" max="4" width="11.6640625" customWidth="1"/>
    <col min="5" max="5" width="14.33203125" customWidth="1"/>
    <col min="6" max="7" width="11.6640625" customWidth="1"/>
    <col min="8" max="8" width="14.33203125" customWidth="1"/>
    <col min="9" max="10" width="11.6640625" customWidth="1"/>
    <col min="11" max="11" width="14.33203125" customWidth="1"/>
    <col min="12" max="13" width="11.6640625" customWidth="1"/>
    <col min="14" max="14" width="14.33203125" customWidth="1"/>
    <col min="15" max="16" width="11.6640625" customWidth="1"/>
    <col min="17" max="17" width="14.33203125" customWidth="1"/>
    <col min="18" max="19" width="11.6640625" customWidth="1"/>
    <col min="20" max="20" width="14.33203125" customWidth="1"/>
  </cols>
  <sheetData>
    <row r="1" spans="1:20" ht="22.5" customHeight="1" x14ac:dyDescent="0.3">
      <c r="A1" s="1" t="s">
        <v>320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2">
      <c r="A2" s="93"/>
      <c r="B2" s="93"/>
    </row>
    <row r="3" spans="1:20" ht="15" customHeight="1" x14ac:dyDescent="0.2">
      <c r="A3" s="103" t="s">
        <v>327</v>
      </c>
      <c r="B3" s="103"/>
    </row>
    <row r="4" spans="1:20" s="3" customFormat="1" ht="12.75" customHeight="1" x14ac:dyDescent="0.2">
      <c r="A4" s="95" t="s">
        <v>328</v>
      </c>
      <c r="B4" s="102"/>
      <c r="C4" s="79" t="s">
        <v>296</v>
      </c>
      <c r="D4" s="80"/>
      <c r="E4" s="90"/>
      <c r="F4" s="79" t="s">
        <v>199</v>
      </c>
      <c r="G4" s="80"/>
      <c r="H4" s="90"/>
      <c r="I4" s="79" t="s">
        <v>200</v>
      </c>
      <c r="J4" s="80"/>
      <c r="K4" s="90"/>
      <c r="L4" s="79" t="s">
        <v>201</v>
      </c>
      <c r="M4" s="80"/>
      <c r="N4" s="90"/>
      <c r="O4" s="79" t="s">
        <v>202</v>
      </c>
      <c r="P4" s="80"/>
      <c r="Q4" s="90"/>
      <c r="R4" s="79" t="s">
        <v>203</v>
      </c>
      <c r="S4" s="80"/>
      <c r="T4" s="80"/>
    </row>
    <row r="5" spans="1:20" s="3" customFormat="1" ht="15" customHeight="1" x14ac:dyDescent="0.2">
      <c r="A5" s="85"/>
      <c r="B5" s="86"/>
      <c r="C5" s="99" t="s">
        <v>82</v>
      </c>
      <c r="D5" s="100"/>
      <c r="E5" s="101"/>
      <c r="F5" s="97" t="s">
        <v>254</v>
      </c>
      <c r="G5" s="96"/>
      <c r="H5" s="98"/>
      <c r="I5" s="99" t="s">
        <v>84</v>
      </c>
      <c r="J5" s="100"/>
      <c r="K5" s="101"/>
      <c r="L5" s="99" t="s">
        <v>255</v>
      </c>
      <c r="M5" s="100"/>
      <c r="N5" s="101"/>
      <c r="O5" s="99" t="s">
        <v>256</v>
      </c>
      <c r="P5" s="100"/>
      <c r="Q5" s="101"/>
      <c r="R5" s="99" t="s">
        <v>257</v>
      </c>
      <c r="S5" s="100"/>
      <c r="T5" s="100"/>
    </row>
    <row r="6" spans="1:20" s="3" customFormat="1" ht="25.5" customHeight="1" x14ac:dyDescent="0.2">
      <c r="A6" s="85"/>
      <c r="B6" s="86"/>
      <c r="C6" s="4" t="s">
        <v>240</v>
      </c>
      <c r="D6" s="4" t="s">
        <v>205</v>
      </c>
      <c r="E6" s="4" t="s">
        <v>323</v>
      </c>
      <c r="F6" s="4" t="s">
        <v>240</v>
      </c>
      <c r="G6" s="4" t="s">
        <v>205</v>
      </c>
      <c r="H6" s="4" t="s">
        <v>323</v>
      </c>
      <c r="I6" s="4" t="s">
        <v>240</v>
      </c>
      <c r="J6" s="4" t="s">
        <v>205</v>
      </c>
      <c r="K6" s="4" t="s">
        <v>323</v>
      </c>
      <c r="L6" s="4" t="s">
        <v>240</v>
      </c>
      <c r="M6" s="4" t="s">
        <v>205</v>
      </c>
      <c r="N6" s="4" t="s">
        <v>323</v>
      </c>
      <c r="O6" s="4" t="s">
        <v>240</v>
      </c>
      <c r="P6" s="4" t="s">
        <v>205</v>
      </c>
      <c r="Q6" s="4" t="s">
        <v>323</v>
      </c>
      <c r="R6" s="4" t="s">
        <v>240</v>
      </c>
      <c r="S6" s="4" t="s">
        <v>205</v>
      </c>
      <c r="T6" s="39" t="s">
        <v>323</v>
      </c>
    </row>
    <row r="7" spans="1:20" s="3" customFormat="1" ht="29.25" customHeight="1" x14ac:dyDescent="0.2">
      <c r="A7" s="96"/>
      <c r="B7" s="98"/>
      <c r="C7" s="5" t="s">
        <v>88</v>
      </c>
      <c r="D7" s="5" t="s">
        <v>258</v>
      </c>
      <c r="E7" s="5" t="s">
        <v>90</v>
      </c>
      <c r="F7" s="5" t="s">
        <v>88</v>
      </c>
      <c r="G7" s="5" t="s">
        <v>258</v>
      </c>
      <c r="H7" s="5" t="s">
        <v>90</v>
      </c>
      <c r="I7" s="5" t="s">
        <v>88</v>
      </c>
      <c r="J7" s="5" t="s">
        <v>258</v>
      </c>
      <c r="K7" s="5" t="s">
        <v>90</v>
      </c>
      <c r="L7" s="5" t="s">
        <v>88</v>
      </c>
      <c r="M7" s="5" t="s">
        <v>258</v>
      </c>
      <c r="N7" s="5" t="s">
        <v>90</v>
      </c>
      <c r="O7" s="5" t="s">
        <v>88</v>
      </c>
      <c r="P7" s="5" t="s">
        <v>258</v>
      </c>
      <c r="Q7" s="5" t="s">
        <v>90</v>
      </c>
      <c r="R7" s="5" t="s">
        <v>88</v>
      </c>
      <c r="S7" s="5" t="s">
        <v>258</v>
      </c>
      <c r="T7" s="40" t="s">
        <v>90</v>
      </c>
    </row>
    <row r="8" spans="1:20" ht="16.5" customHeight="1" x14ac:dyDescent="0.2">
      <c r="A8" s="57" t="s">
        <v>209</v>
      </c>
      <c r="B8" s="58" t="s">
        <v>124</v>
      </c>
      <c r="C8" s="16">
        <f>SUM(F8,I8,L8,O8,R8)</f>
        <v>13070</v>
      </c>
      <c r="D8" s="16">
        <v>103612</v>
      </c>
      <c r="E8" s="16">
        <v>285473390</v>
      </c>
      <c r="F8" s="16">
        <v>3836</v>
      </c>
      <c r="G8" s="16">
        <v>11062</v>
      </c>
      <c r="H8" s="16">
        <v>116213791</v>
      </c>
      <c r="I8" s="16">
        <v>170</v>
      </c>
      <c r="J8" s="16">
        <v>683</v>
      </c>
      <c r="K8" s="16">
        <v>843620</v>
      </c>
      <c r="L8" s="16">
        <v>216</v>
      </c>
      <c r="M8" s="16">
        <v>216</v>
      </c>
      <c r="N8" s="16">
        <v>9522000</v>
      </c>
      <c r="O8" s="16">
        <v>8291</v>
      </c>
      <c r="P8" s="16">
        <v>82849</v>
      </c>
      <c r="Q8" s="16">
        <v>139333933</v>
      </c>
      <c r="R8" s="16">
        <v>557</v>
      </c>
      <c r="S8" s="16">
        <v>8802</v>
      </c>
      <c r="T8" s="16">
        <v>19560046</v>
      </c>
    </row>
    <row r="9" spans="1:20" ht="16.5" customHeight="1" x14ac:dyDescent="0.2">
      <c r="A9" s="59" t="s">
        <v>211</v>
      </c>
      <c r="B9" s="23" t="s">
        <v>163</v>
      </c>
      <c r="C9" s="49">
        <f t="shared" ref="C9:C66" si="0">SUM(F9,I9,L9,O9,R9)</f>
        <v>12582</v>
      </c>
      <c r="D9" s="49">
        <v>101065</v>
      </c>
      <c r="E9" s="49">
        <v>272880984</v>
      </c>
      <c r="F9" s="49">
        <v>3547</v>
      </c>
      <c r="G9" s="49">
        <v>10247</v>
      </c>
      <c r="H9" s="49">
        <v>107319425</v>
      </c>
      <c r="I9" s="49">
        <v>168</v>
      </c>
      <c r="J9" s="49">
        <v>675</v>
      </c>
      <c r="K9" s="49">
        <v>842320</v>
      </c>
      <c r="L9" s="49">
        <v>192</v>
      </c>
      <c r="M9" s="49">
        <v>192</v>
      </c>
      <c r="N9" s="49">
        <v>8525000</v>
      </c>
      <c r="O9" s="49">
        <v>8138</v>
      </c>
      <c r="P9" s="49">
        <v>81358</v>
      </c>
      <c r="Q9" s="49">
        <v>136922093</v>
      </c>
      <c r="R9" s="49">
        <v>537</v>
      </c>
      <c r="S9" s="49">
        <v>8593</v>
      </c>
      <c r="T9" s="49">
        <v>19272146</v>
      </c>
    </row>
    <row r="10" spans="1:20" ht="16.5" customHeight="1" x14ac:dyDescent="0.2">
      <c r="A10" s="60" t="s">
        <v>299</v>
      </c>
      <c r="B10" s="23" t="s">
        <v>164</v>
      </c>
      <c r="C10" s="49">
        <f t="shared" si="0"/>
        <v>12188</v>
      </c>
      <c r="D10" s="49">
        <v>97985</v>
      </c>
      <c r="E10" s="49">
        <v>265459491</v>
      </c>
      <c r="F10" s="49">
        <v>3441</v>
      </c>
      <c r="G10" s="49">
        <v>9943</v>
      </c>
      <c r="H10" s="49">
        <v>104434469</v>
      </c>
      <c r="I10" s="49">
        <v>165</v>
      </c>
      <c r="J10" s="49">
        <v>672</v>
      </c>
      <c r="K10" s="49">
        <v>835681</v>
      </c>
      <c r="L10" s="49">
        <v>186</v>
      </c>
      <c r="M10" s="49">
        <v>186</v>
      </c>
      <c r="N10" s="49">
        <v>8315000</v>
      </c>
      <c r="O10" s="49">
        <v>7871</v>
      </c>
      <c r="P10" s="49">
        <v>78744</v>
      </c>
      <c r="Q10" s="49">
        <v>132720745</v>
      </c>
      <c r="R10" s="49">
        <v>525</v>
      </c>
      <c r="S10" s="49">
        <v>8440</v>
      </c>
      <c r="T10" s="49">
        <v>19153596</v>
      </c>
    </row>
    <row r="11" spans="1:20" ht="16.5" customHeight="1" x14ac:dyDescent="0.2">
      <c r="A11" s="60" t="s">
        <v>212</v>
      </c>
      <c r="B11" s="61" t="s">
        <v>165</v>
      </c>
      <c r="C11" s="49">
        <f t="shared" si="0"/>
        <v>394</v>
      </c>
      <c r="D11" s="49">
        <v>3080</v>
      </c>
      <c r="E11" s="49">
        <v>7421493</v>
      </c>
      <c r="F11" s="49">
        <v>106</v>
      </c>
      <c r="G11" s="49">
        <v>304</v>
      </c>
      <c r="H11" s="49">
        <v>2884956</v>
      </c>
      <c r="I11" s="49">
        <v>3</v>
      </c>
      <c r="J11" s="49">
        <v>3</v>
      </c>
      <c r="K11" s="49">
        <v>6639</v>
      </c>
      <c r="L11" s="49">
        <v>6</v>
      </c>
      <c r="M11" s="49">
        <v>6</v>
      </c>
      <c r="N11" s="49">
        <v>210000</v>
      </c>
      <c r="O11" s="49">
        <v>267</v>
      </c>
      <c r="P11" s="49">
        <v>2614</v>
      </c>
      <c r="Q11" s="49">
        <v>4201348</v>
      </c>
      <c r="R11" s="49">
        <v>12</v>
      </c>
      <c r="S11" s="49">
        <v>153</v>
      </c>
      <c r="T11" s="49">
        <v>118550</v>
      </c>
    </row>
    <row r="12" spans="1:20" ht="16.5" customHeight="1" x14ac:dyDescent="0.2">
      <c r="A12" s="59" t="s">
        <v>300</v>
      </c>
      <c r="B12" s="61" t="s">
        <v>166</v>
      </c>
      <c r="C12" s="49">
        <f t="shared" si="0"/>
        <v>228</v>
      </c>
      <c r="D12" s="49">
        <v>1022</v>
      </c>
      <c r="E12" s="49">
        <v>6031333</v>
      </c>
      <c r="F12" s="49">
        <v>139</v>
      </c>
      <c r="G12" s="49">
        <v>383</v>
      </c>
      <c r="H12" s="49">
        <v>4473553</v>
      </c>
      <c r="I12" s="49">
        <v>1</v>
      </c>
      <c r="J12" s="49">
        <v>7</v>
      </c>
      <c r="K12" s="49">
        <v>350</v>
      </c>
      <c r="L12" s="49">
        <v>15</v>
      </c>
      <c r="M12" s="49">
        <v>15</v>
      </c>
      <c r="N12" s="49">
        <v>564000</v>
      </c>
      <c r="O12" s="49">
        <v>66</v>
      </c>
      <c r="P12" s="49">
        <v>547</v>
      </c>
      <c r="Q12" s="49">
        <v>893480</v>
      </c>
      <c r="R12" s="49">
        <v>7</v>
      </c>
      <c r="S12" s="49">
        <v>70</v>
      </c>
      <c r="T12" s="49">
        <v>99950</v>
      </c>
    </row>
    <row r="13" spans="1:20" ht="16.5" customHeight="1" x14ac:dyDescent="0.2">
      <c r="A13" s="59" t="s">
        <v>221</v>
      </c>
      <c r="B13" s="23" t="s">
        <v>167</v>
      </c>
      <c r="C13" s="49">
        <f t="shared" si="0"/>
        <v>260</v>
      </c>
      <c r="D13" s="49">
        <v>1525</v>
      </c>
      <c r="E13" s="49">
        <v>6561073</v>
      </c>
      <c r="F13" s="49">
        <v>150</v>
      </c>
      <c r="G13" s="49">
        <v>432</v>
      </c>
      <c r="H13" s="49">
        <v>4420813</v>
      </c>
      <c r="I13" s="49">
        <v>1</v>
      </c>
      <c r="J13" s="49">
        <v>1</v>
      </c>
      <c r="K13" s="49">
        <v>950</v>
      </c>
      <c r="L13" s="49">
        <v>9</v>
      </c>
      <c r="M13" s="49">
        <v>9</v>
      </c>
      <c r="N13" s="49">
        <v>433000</v>
      </c>
      <c r="O13" s="49">
        <v>87</v>
      </c>
      <c r="P13" s="49">
        <v>944</v>
      </c>
      <c r="Q13" s="49">
        <v>1518360</v>
      </c>
      <c r="R13" s="49">
        <v>13</v>
      </c>
      <c r="S13" s="49">
        <v>139</v>
      </c>
      <c r="T13" s="49">
        <v>187950</v>
      </c>
    </row>
    <row r="14" spans="1:20" ht="16.5" customHeight="1" x14ac:dyDescent="0.2">
      <c r="A14" s="57" t="s">
        <v>310</v>
      </c>
      <c r="B14" s="58" t="s">
        <v>187</v>
      </c>
      <c r="C14" s="16">
        <f t="shared" si="0"/>
        <v>625</v>
      </c>
      <c r="D14" s="16">
        <v>2071</v>
      </c>
      <c r="E14" s="16">
        <v>19358589</v>
      </c>
      <c r="F14" s="16">
        <v>537</v>
      </c>
      <c r="G14" s="16">
        <v>1609</v>
      </c>
      <c r="H14" s="16">
        <v>15144599</v>
      </c>
      <c r="I14" s="16">
        <v>0</v>
      </c>
      <c r="J14" s="16">
        <v>0</v>
      </c>
      <c r="K14" s="16">
        <v>0</v>
      </c>
      <c r="L14" s="16">
        <v>77</v>
      </c>
      <c r="M14" s="16">
        <v>77</v>
      </c>
      <c r="N14" s="16">
        <v>3690000</v>
      </c>
      <c r="O14" s="16">
        <v>2</v>
      </c>
      <c r="P14" s="16">
        <v>209</v>
      </c>
      <c r="Q14" s="16">
        <v>294240</v>
      </c>
      <c r="R14" s="16">
        <v>9</v>
      </c>
      <c r="S14" s="16">
        <v>176</v>
      </c>
      <c r="T14" s="16">
        <v>229750</v>
      </c>
    </row>
    <row r="15" spans="1:20" ht="16.5" customHeight="1" x14ac:dyDescent="0.2">
      <c r="A15" s="59" t="s">
        <v>211</v>
      </c>
      <c r="B15" s="23" t="s">
        <v>163</v>
      </c>
      <c r="C15" s="49">
        <f t="shared" si="0"/>
        <v>574</v>
      </c>
      <c r="D15" s="49">
        <v>1910</v>
      </c>
      <c r="E15" s="49">
        <v>17910442</v>
      </c>
      <c r="F15" s="49">
        <v>496</v>
      </c>
      <c r="G15" s="49">
        <v>1486</v>
      </c>
      <c r="H15" s="49">
        <v>13974992</v>
      </c>
      <c r="I15" s="49">
        <v>0</v>
      </c>
      <c r="J15" s="49">
        <v>0</v>
      </c>
      <c r="K15" s="49">
        <v>0</v>
      </c>
      <c r="L15" s="49">
        <v>71</v>
      </c>
      <c r="M15" s="49">
        <v>71</v>
      </c>
      <c r="N15" s="49">
        <v>3460000</v>
      </c>
      <c r="O15" s="49">
        <v>0</v>
      </c>
      <c r="P15" s="49">
        <v>198</v>
      </c>
      <c r="Q15" s="49">
        <v>277200</v>
      </c>
      <c r="R15" s="49">
        <v>7</v>
      </c>
      <c r="S15" s="49">
        <v>155</v>
      </c>
      <c r="T15" s="49">
        <v>198250</v>
      </c>
    </row>
    <row r="16" spans="1:20" ht="16.5" customHeight="1" x14ac:dyDescent="0.2">
      <c r="A16" s="60" t="s">
        <v>299</v>
      </c>
      <c r="B16" s="23" t="s">
        <v>164</v>
      </c>
      <c r="C16" s="49">
        <f t="shared" si="0"/>
        <v>551</v>
      </c>
      <c r="D16" s="49">
        <v>1847</v>
      </c>
      <c r="E16" s="49">
        <v>17207083</v>
      </c>
      <c r="F16" s="49">
        <v>479</v>
      </c>
      <c r="G16" s="49">
        <v>1435</v>
      </c>
      <c r="H16" s="49">
        <v>13490033</v>
      </c>
      <c r="I16" s="49">
        <v>0</v>
      </c>
      <c r="J16" s="49">
        <v>0</v>
      </c>
      <c r="K16" s="49">
        <v>0</v>
      </c>
      <c r="L16" s="49">
        <v>65</v>
      </c>
      <c r="M16" s="49">
        <v>65</v>
      </c>
      <c r="N16" s="49">
        <v>3250000</v>
      </c>
      <c r="O16" s="49">
        <v>0</v>
      </c>
      <c r="P16" s="49">
        <v>192</v>
      </c>
      <c r="Q16" s="49">
        <v>268800</v>
      </c>
      <c r="R16" s="49">
        <v>7</v>
      </c>
      <c r="S16" s="49">
        <v>155</v>
      </c>
      <c r="T16" s="49">
        <v>198250</v>
      </c>
    </row>
    <row r="17" spans="1:20" ht="16.5" customHeight="1" x14ac:dyDescent="0.2">
      <c r="A17" s="60" t="s">
        <v>212</v>
      </c>
      <c r="B17" s="61" t="s">
        <v>165</v>
      </c>
      <c r="C17" s="49">
        <f t="shared" si="0"/>
        <v>23</v>
      </c>
      <c r="D17" s="49">
        <v>63</v>
      </c>
      <c r="E17" s="49">
        <v>703359</v>
      </c>
      <c r="F17" s="49">
        <v>17</v>
      </c>
      <c r="G17" s="49">
        <v>51</v>
      </c>
      <c r="H17" s="49">
        <v>484959</v>
      </c>
      <c r="I17" s="49">
        <v>0</v>
      </c>
      <c r="J17" s="49">
        <v>0</v>
      </c>
      <c r="K17" s="49">
        <v>0</v>
      </c>
      <c r="L17" s="49">
        <v>6</v>
      </c>
      <c r="M17" s="49">
        <v>6</v>
      </c>
      <c r="N17" s="49">
        <v>210000</v>
      </c>
      <c r="O17" s="49">
        <v>0</v>
      </c>
      <c r="P17" s="49">
        <v>6</v>
      </c>
      <c r="Q17" s="49">
        <v>8400</v>
      </c>
      <c r="R17" s="49">
        <v>0</v>
      </c>
      <c r="S17" s="49">
        <v>0</v>
      </c>
      <c r="T17" s="49">
        <v>0</v>
      </c>
    </row>
    <row r="18" spans="1:20" ht="16.5" customHeight="1" x14ac:dyDescent="0.2">
      <c r="A18" s="59" t="s">
        <v>300</v>
      </c>
      <c r="B18" s="61" t="s">
        <v>166</v>
      </c>
      <c r="C18" s="49">
        <f t="shared" si="0"/>
        <v>29</v>
      </c>
      <c r="D18" s="49">
        <v>74</v>
      </c>
      <c r="E18" s="49">
        <v>861050</v>
      </c>
      <c r="F18" s="49">
        <v>22</v>
      </c>
      <c r="G18" s="49">
        <v>66</v>
      </c>
      <c r="H18" s="49">
        <v>627594</v>
      </c>
      <c r="I18" s="49">
        <v>0</v>
      </c>
      <c r="J18" s="49">
        <v>0</v>
      </c>
      <c r="K18" s="49">
        <v>0</v>
      </c>
      <c r="L18" s="49">
        <v>6</v>
      </c>
      <c r="M18" s="49">
        <v>6</v>
      </c>
      <c r="N18" s="49">
        <v>230000</v>
      </c>
      <c r="O18" s="49">
        <v>1</v>
      </c>
      <c r="P18" s="49">
        <v>2</v>
      </c>
      <c r="Q18" s="49">
        <v>3456</v>
      </c>
      <c r="R18" s="49">
        <v>0</v>
      </c>
      <c r="S18" s="49">
        <v>0</v>
      </c>
      <c r="T18" s="49">
        <v>0</v>
      </c>
    </row>
    <row r="19" spans="1:20" ht="16.5" customHeight="1" x14ac:dyDescent="0.2">
      <c r="A19" s="59" t="s">
        <v>221</v>
      </c>
      <c r="B19" s="23" t="s">
        <v>167</v>
      </c>
      <c r="C19" s="49">
        <f t="shared" si="0"/>
        <v>22</v>
      </c>
      <c r="D19" s="49">
        <v>87</v>
      </c>
      <c r="E19" s="49">
        <v>587097</v>
      </c>
      <c r="F19" s="49">
        <v>19</v>
      </c>
      <c r="G19" s="49">
        <v>57</v>
      </c>
      <c r="H19" s="49">
        <v>542013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1</v>
      </c>
      <c r="P19" s="49">
        <v>9</v>
      </c>
      <c r="Q19" s="49">
        <v>13584</v>
      </c>
      <c r="R19" s="49">
        <v>2</v>
      </c>
      <c r="S19" s="49">
        <v>21</v>
      </c>
      <c r="T19" s="49">
        <v>31500</v>
      </c>
    </row>
    <row r="20" spans="1:20" ht="16.5" customHeight="1" x14ac:dyDescent="0.2">
      <c r="A20" s="57" t="s">
        <v>220</v>
      </c>
      <c r="B20" s="58" t="s">
        <v>170</v>
      </c>
      <c r="C20" s="16">
        <f t="shared" si="0"/>
        <v>263</v>
      </c>
      <c r="D20" s="16">
        <v>1490</v>
      </c>
      <c r="E20" s="16">
        <v>4879823</v>
      </c>
      <c r="F20" s="16">
        <v>104</v>
      </c>
      <c r="G20" s="16">
        <v>311</v>
      </c>
      <c r="H20" s="16">
        <v>2753808</v>
      </c>
      <c r="I20" s="16">
        <v>7</v>
      </c>
      <c r="J20" s="16">
        <v>11</v>
      </c>
      <c r="K20" s="16">
        <v>9385</v>
      </c>
      <c r="L20" s="16">
        <v>3</v>
      </c>
      <c r="M20" s="16">
        <v>3</v>
      </c>
      <c r="N20" s="16">
        <v>150000</v>
      </c>
      <c r="O20" s="16">
        <v>143</v>
      </c>
      <c r="P20" s="16">
        <v>1085</v>
      </c>
      <c r="Q20" s="16">
        <v>1846630</v>
      </c>
      <c r="R20" s="16">
        <v>6</v>
      </c>
      <c r="S20" s="16">
        <v>80</v>
      </c>
      <c r="T20" s="16">
        <v>120000</v>
      </c>
    </row>
    <row r="21" spans="1:20" ht="16.5" customHeight="1" x14ac:dyDescent="0.2">
      <c r="A21" s="59" t="s">
        <v>211</v>
      </c>
      <c r="B21" s="23" t="s">
        <v>163</v>
      </c>
      <c r="C21" s="49">
        <f t="shared" si="0"/>
        <v>255</v>
      </c>
      <c r="D21" s="49">
        <v>1459</v>
      </c>
      <c r="E21" s="49">
        <v>4686629</v>
      </c>
      <c r="F21" s="49">
        <v>98</v>
      </c>
      <c r="G21" s="49">
        <v>293</v>
      </c>
      <c r="H21" s="49">
        <v>2582646</v>
      </c>
      <c r="I21" s="49">
        <v>7</v>
      </c>
      <c r="J21" s="49">
        <v>11</v>
      </c>
      <c r="K21" s="49">
        <v>9385</v>
      </c>
      <c r="L21" s="49">
        <v>3</v>
      </c>
      <c r="M21" s="49">
        <v>3</v>
      </c>
      <c r="N21" s="49">
        <v>150000</v>
      </c>
      <c r="O21" s="49">
        <v>141</v>
      </c>
      <c r="P21" s="49">
        <v>1072</v>
      </c>
      <c r="Q21" s="49">
        <v>1824598</v>
      </c>
      <c r="R21" s="49">
        <v>6</v>
      </c>
      <c r="S21" s="49">
        <v>80</v>
      </c>
      <c r="T21" s="49">
        <v>120000</v>
      </c>
    </row>
    <row r="22" spans="1:20" ht="16.5" customHeight="1" x14ac:dyDescent="0.2">
      <c r="A22" s="60" t="s">
        <v>299</v>
      </c>
      <c r="B22" s="23" t="s">
        <v>164</v>
      </c>
      <c r="C22" s="49">
        <f t="shared" si="0"/>
        <v>243</v>
      </c>
      <c r="D22" s="49">
        <v>1395</v>
      </c>
      <c r="E22" s="49">
        <v>4417453</v>
      </c>
      <c r="F22" s="49">
        <v>90</v>
      </c>
      <c r="G22" s="49">
        <v>269</v>
      </c>
      <c r="H22" s="49">
        <v>2380430</v>
      </c>
      <c r="I22" s="49">
        <v>7</v>
      </c>
      <c r="J22" s="49">
        <v>11</v>
      </c>
      <c r="K22" s="49">
        <v>9385</v>
      </c>
      <c r="L22" s="49">
        <v>3</v>
      </c>
      <c r="M22" s="49">
        <v>3</v>
      </c>
      <c r="N22" s="49">
        <v>150000</v>
      </c>
      <c r="O22" s="49">
        <v>137</v>
      </c>
      <c r="P22" s="49">
        <v>1032</v>
      </c>
      <c r="Q22" s="49">
        <v>1757638</v>
      </c>
      <c r="R22" s="49">
        <v>6</v>
      </c>
      <c r="S22" s="49">
        <v>80</v>
      </c>
      <c r="T22" s="49">
        <v>120000</v>
      </c>
    </row>
    <row r="23" spans="1:20" ht="16.5" customHeight="1" x14ac:dyDescent="0.2">
      <c r="A23" s="60" t="s">
        <v>212</v>
      </c>
      <c r="B23" s="61" t="s">
        <v>165</v>
      </c>
      <c r="C23" s="49">
        <f t="shared" si="0"/>
        <v>12</v>
      </c>
      <c r="D23" s="49">
        <v>64</v>
      </c>
      <c r="E23" s="49">
        <v>269176</v>
      </c>
      <c r="F23" s="49">
        <v>8</v>
      </c>
      <c r="G23" s="49">
        <v>24</v>
      </c>
      <c r="H23" s="49">
        <v>202216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4</v>
      </c>
      <c r="P23" s="49">
        <v>40</v>
      </c>
      <c r="Q23" s="49">
        <v>66960</v>
      </c>
      <c r="R23" s="49">
        <v>0</v>
      </c>
      <c r="S23" s="49">
        <v>0</v>
      </c>
      <c r="T23" s="49">
        <v>0</v>
      </c>
    </row>
    <row r="24" spans="1:20" ht="16.5" customHeight="1" x14ac:dyDescent="0.2">
      <c r="A24" s="59" t="s">
        <v>300</v>
      </c>
      <c r="B24" s="61" t="s">
        <v>166</v>
      </c>
      <c r="C24" s="49">
        <f t="shared" si="0"/>
        <v>3</v>
      </c>
      <c r="D24" s="49">
        <v>9</v>
      </c>
      <c r="E24" s="49">
        <v>85581</v>
      </c>
      <c r="F24" s="49">
        <v>3</v>
      </c>
      <c r="G24" s="49">
        <v>9</v>
      </c>
      <c r="H24" s="49">
        <v>85581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</row>
    <row r="25" spans="1:20" ht="16.5" customHeight="1" x14ac:dyDescent="0.2">
      <c r="A25" s="59" t="s">
        <v>221</v>
      </c>
      <c r="B25" s="23" t="s">
        <v>167</v>
      </c>
      <c r="C25" s="49">
        <f t="shared" si="0"/>
        <v>5</v>
      </c>
      <c r="D25" s="49">
        <v>22</v>
      </c>
      <c r="E25" s="49">
        <v>107613</v>
      </c>
      <c r="F25" s="49">
        <v>3</v>
      </c>
      <c r="G25" s="49">
        <v>9</v>
      </c>
      <c r="H25" s="49">
        <v>85581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2</v>
      </c>
      <c r="P25" s="49">
        <v>13</v>
      </c>
      <c r="Q25" s="49">
        <v>22032</v>
      </c>
      <c r="R25" s="49">
        <v>0</v>
      </c>
      <c r="S25" s="49">
        <v>0</v>
      </c>
      <c r="T25" s="49">
        <v>0</v>
      </c>
    </row>
    <row r="26" spans="1:20" ht="16.5" customHeight="1" x14ac:dyDescent="0.2">
      <c r="A26" s="57" t="s">
        <v>301</v>
      </c>
      <c r="B26" s="58" t="s">
        <v>171</v>
      </c>
      <c r="C26" s="16">
        <f t="shared" si="0"/>
        <v>1165</v>
      </c>
      <c r="D26" s="16">
        <v>11290</v>
      </c>
      <c r="E26" s="16">
        <v>21845811</v>
      </c>
      <c r="F26" s="16">
        <v>137</v>
      </c>
      <c r="G26" s="16">
        <v>389</v>
      </c>
      <c r="H26" s="16">
        <v>3735199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1023</v>
      </c>
      <c r="P26" s="16">
        <v>10768</v>
      </c>
      <c r="Q26" s="16">
        <v>17910572</v>
      </c>
      <c r="R26" s="16">
        <v>5</v>
      </c>
      <c r="S26" s="16">
        <v>133</v>
      </c>
      <c r="T26" s="16">
        <v>200040</v>
      </c>
    </row>
    <row r="27" spans="1:20" ht="16.5" customHeight="1" x14ac:dyDescent="0.2">
      <c r="A27" s="59" t="s">
        <v>211</v>
      </c>
      <c r="B27" s="23" t="s">
        <v>163</v>
      </c>
      <c r="C27" s="49">
        <f t="shared" si="0"/>
        <v>1158</v>
      </c>
      <c r="D27" s="49">
        <v>11263</v>
      </c>
      <c r="E27" s="49">
        <v>21709715</v>
      </c>
      <c r="F27" s="49">
        <v>133</v>
      </c>
      <c r="G27" s="49">
        <v>378</v>
      </c>
      <c r="H27" s="49">
        <v>3626091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1020</v>
      </c>
      <c r="P27" s="49">
        <v>10752</v>
      </c>
      <c r="Q27" s="49">
        <v>17883584</v>
      </c>
      <c r="R27" s="49">
        <v>5</v>
      </c>
      <c r="S27" s="49">
        <v>133</v>
      </c>
      <c r="T27" s="49">
        <v>200040</v>
      </c>
    </row>
    <row r="28" spans="1:20" ht="16.5" customHeight="1" x14ac:dyDescent="0.2">
      <c r="A28" s="60" t="s">
        <v>299</v>
      </c>
      <c r="B28" s="23" t="s">
        <v>164</v>
      </c>
      <c r="C28" s="49">
        <f t="shared" si="0"/>
        <v>1100</v>
      </c>
      <c r="D28" s="49">
        <v>10639</v>
      </c>
      <c r="E28" s="49">
        <v>20672463</v>
      </c>
      <c r="F28" s="49">
        <v>133</v>
      </c>
      <c r="G28" s="49">
        <v>378</v>
      </c>
      <c r="H28" s="49">
        <v>3626091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962</v>
      </c>
      <c r="P28" s="49">
        <v>10128</v>
      </c>
      <c r="Q28" s="49">
        <v>16846332</v>
      </c>
      <c r="R28" s="49">
        <v>5</v>
      </c>
      <c r="S28" s="49">
        <v>133</v>
      </c>
      <c r="T28" s="49">
        <v>200040</v>
      </c>
    </row>
    <row r="29" spans="1:20" ht="16.5" customHeight="1" x14ac:dyDescent="0.2">
      <c r="A29" s="60" t="s">
        <v>212</v>
      </c>
      <c r="B29" s="61" t="s">
        <v>165</v>
      </c>
      <c r="C29" s="49">
        <f t="shared" si="0"/>
        <v>58</v>
      </c>
      <c r="D29" s="49">
        <v>624</v>
      </c>
      <c r="E29" s="49">
        <v>1037252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58</v>
      </c>
      <c r="P29" s="49">
        <v>624</v>
      </c>
      <c r="Q29" s="49">
        <v>1037252</v>
      </c>
      <c r="R29" s="49">
        <v>0</v>
      </c>
      <c r="S29" s="49">
        <v>0</v>
      </c>
      <c r="T29" s="49">
        <v>0</v>
      </c>
    </row>
    <row r="30" spans="1:20" ht="16.5" customHeight="1" x14ac:dyDescent="0.2">
      <c r="A30" s="59" t="s">
        <v>300</v>
      </c>
      <c r="B30" s="61" t="s">
        <v>166</v>
      </c>
      <c r="C30" s="49">
        <f t="shared" si="0"/>
        <v>4</v>
      </c>
      <c r="D30" s="49">
        <v>11</v>
      </c>
      <c r="E30" s="49">
        <v>85765</v>
      </c>
      <c r="F30" s="49">
        <v>3</v>
      </c>
      <c r="G30" s="49">
        <v>8</v>
      </c>
      <c r="H30" s="49">
        <v>80581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1</v>
      </c>
      <c r="P30" s="49">
        <v>3</v>
      </c>
      <c r="Q30" s="49">
        <v>5184</v>
      </c>
      <c r="R30" s="49">
        <v>0</v>
      </c>
      <c r="S30" s="49">
        <v>0</v>
      </c>
      <c r="T30" s="49">
        <v>0</v>
      </c>
    </row>
    <row r="31" spans="1:20" ht="16.5" customHeight="1" x14ac:dyDescent="0.2">
      <c r="A31" s="59" t="s">
        <v>221</v>
      </c>
      <c r="B31" s="23" t="s">
        <v>167</v>
      </c>
      <c r="C31" s="49">
        <f t="shared" si="0"/>
        <v>3</v>
      </c>
      <c r="D31" s="49">
        <v>16</v>
      </c>
      <c r="E31" s="49">
        <v>50331</v>
      </c>
      <c r="F31" s="49">
        <v>1</v>
      </c>
      <c r="G31" s="49">
        <v>3</v>
      </c>
      <c r="H31" s="49">
        <v>28527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2</v>
      </c>
      <c r="P31" s="49">
        <v>13</v>
      </c>
      <c r="Q31" s="49">
        <v>21804</v>
      </c>
      <c r="R31" s="49">
        <v>0</v>
      </c>
      <c r="S31" s="49">
        <v>0</v>
      </c>
      <c r="T31" s="49">
        <v>0</v>
      </c>
    </row>
    <row r="32" spans="1:20" ht="16.5" customHeight="1" x14ac:dyDescent="0.2">
      <c r="A32" s="57" t="s">
        <v>222</v>
      </c>
      <c r="B32" s="58" t="s">
        <v>172</v>
      </c>
      <c r="C32" s="16">
        <f t="shared" si="0"/>
        <v>96</v>
      </c>
      <c r="D32" s="16">
        <v>415</v>
      </c>
      <c r="E32" s="16">
        <v>1913227</v>
      </c>
      <c r="F32" s="16">
        <v>53</v>
      </c>
      <c r="G32" s="16">
        <v>159</v>
      </c>
      <c r="H32" s="16">
        <v>1499931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43</v>
      </c>
      <c r="P32" s="16">
        <v>256</v>
      </c>
      <c r="Q32" s="16">
        <v>413296</v>
      </c>
      <c r="R32" s="16">
        <v>0</v>
      </c>
      <c r="S32" s="16">
        <v>0</v>
      </c>
      <c r="T32" s="16">
        <v>0</v>
      </c>
    </row>
    <row r="33" spans="1:20" ht="16.5" customHeight="1" x14ac:dyDescent="0.2">
      <c r="A33" s="59" t="s">
        <v>211</v>
      </c>
      <c r="B33" s="23" t="s">
        <v>163</v>
      </c>
      <c r="C33" s="49">
        <f t="shared" si="0"/>
        <v>87</v>
      </c>
      <c r="D33" s="49">
        <v>388</v>
      </c>
      <c r="E33" s="49">
        <v>1656484</v>
      </c>
      <c r="F33" s="49">
        <v>44</v>
      </c>
      <c r="G33" s="49">
        <v>132</v>
      </c>
      <c r="H33" s="49">
        <v>1243188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43</v>
      </c>
      <c r="P33" s="49">
        <v>256</v>
      </c>
      <c r="Q33" s="49">
        <v>413296</v>
      </c>
      <c r="R33" s="49">
        <v>0</v>
      </c>
      <c r="S33" s="49">
        <v>0</v>
      </c>
      <c r="T33" s="49">
        <v>0</v>
      </c>
    </row>
    <row r="34" spans="1:20" ht="16.5" customHeight="1" x14ac:dyDescent="0.2">
      <c r="A34" s="60" t="s">
        <v>299</v>
      </c>
      <c r="B34" s="23" t="s">
        <v>164</v>
      </c>
      <c r="C34" s="49">
        <f t="shared" si="0"/>
        <v>78</v>
      </c>
      <c r="D34" s="49">
        <v>358</v>
      </c>
      <c r="E34" s="49">
        <v>1465482</v>
      </c>
      <c r="F34" s="49">
        <v>38</v>
      </c>
      <c r="G34" s="49">
        <v>114</v>
      </c>
      <c r="H34" s="49">
        <v>1072026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40</v>
      </c>
      <c r="P34" s="49">
        <v>244</v>
      </c>
      <c r="Q34" s="49">
        <v>393456</v>
      </c>
      <c r="R34" s="49">
        <v>0</v>
      </c>
      <c r="S34" s="49">
        <v>0</v>
      </c>
      <c r="T34" s="49">
        <v>0</v>
      </c>
    </row>
    <row r="35" spans="1:20" ht="16.5" customHeight="1" x14ac:dyDescent="0.2">
      <c r="A35" s="60" t="s">
        <v>212</v>
      </c>
      <c r="B35" s="61" t="s">
        <v>165</v>
      </c>
      <c r="C35" s="49">
        <f t="shared" si="0"/>
        <v>9</v>
      </c>
      <c r="D35" s="49">
        <v>30</v>
      </c>
      <c r="E35" s="49">
        <v>191002</v>
      </c>
      <c r="F35" s="49">
        <v>6</v>
      </c>
      <c r="G35" s="49">
        <v>18</v>
      </c>
      <c r="H35" s="49">
        <v>171162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3</v>
      </c>
      <c r="P35" s="49">
        <v>12</v>
      </c>
      <c r="Q35" s="49">
        <v>19840</v>
      </c>
      <c r="R35" s="49">
        <v>0</v>
      </c>
      <c r="S35" s="49">
        <v>0</v>
      </c>
      <c r="T35" s="49">
        <v>0</v>
      </c>
    </row>
    <row r="36" spans="1:20" ht="16.5" customHeight="1" x14ac:dyDescent="0.2">
      <c r="A36" s="59" t="s">
        <v>300</v>
      </c>
      <c r="B36" s="61" t="s">
        <v>166</v>
      </c>
      <c r="C36" s="49">
        <f t="shared" si="0"/>
        <v>3</v>
      </c>
      <c r="D36" s="49">
        <v>9</v>
      </c>
      <c r="E36" s="49">
        <v>85581</v>
      </c>
      <c r="F36" s="49">
        <v>3</v>
      </c>
      <c r="G36" s="49">
        <v>9</v>
      </c>
      <c r="H36" s="49">
        <v>85581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</row>
    <row r="37" spans="1:20" ht="16.5" customHeight="1" x14ac:dyDescent="0.2">
      <c r="A37" s="59" t="s">
        <v>221</v>
      </c>
      <c r="B37" s="23" t="s">
        <v>167</v>
      </c>
      <c r="C37" s="49">
        <f t="shared" si="0"/>
        <v>6</v>
      </c>
      <c r="D37" s="49">
        <v>18</v>
      </c>
      <c r="E37" s="49">
        <v>171162</v>
      </c>
      <c r="F37" s="49">
        <v>6</v>
      </c>
      <c r="G37" s="49">
        <v>18</v>
      </c>
      <c r="H37" s="49">
        <v>171162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</row>
    <row r="38" spans="1:20" ht="16.5" customHeight="1" x14ac:dyDescent="0.2">
      <c r="A38" s="57" t="s">
        <v>223</v>
      </c>
      <c r="B38" s="58" t="s">
        <v>173</v>
      </c>
      <c r="C38" s="16">
        <f t="shared" si="0"/>
        <v>496</v>
      </c>
      <c r="D38" s="16">
        <v>4070</v>
      </c>
      <c r="E38" s="16">
        <v>8783664</v>
      </c>
      <c r="F38" s="16">
        <v>95</v>
      </c>
      <c r="G38" s="16">
        <v>285</v>
      </c>
      <c r="H38" s="16">
        <v>2457520</v>
      </c>
      <c r="I38" s="16">
        <v>3</v>
      </c>
      <c r="J38" s="16">
        <v>3</v>
      </c>
      <c r="K38" s="16">
        <v>98420</v>
      </c>
      <c r="L38" s="16">
        <v>0</v>
      </c>
      <c r="M38" s="16">
        <v>0</v>
      </c>
      <c r="N38" s="16">
        <v>0</v>
      </c>
      <c r="O38" s="16">
        <v>380</v>
      </c>
      <c r="P38" s="16">
        <v>3544</v>
      </c>
      <c r="Q38" s="16">
        <v>5914224</v>
      </c>
      <c r="R38" s="16">
        <v>18</v>
      </c>
      <c r="S38" s="16">
        <v>238</v>
      </c>
      <c r="T38" s="16">
        <v>313500</v>
      </c>
    </row>
    <row r="39" spans="1:20" ht="16.5" customHeight="1" x14ac:dyDescent="0.2">
      <c r="A39" s="59" t="s">
        <v>211</v>
      </c>
      <c r="B39" s="23" t="s">
        <v>163</v>
      </c>
      <c r="C39" s="49">
        <f t="shared" si="0"/>
        <v>473</v>
      </c>
      <c r="D39" s="49">
        <v>3920</v>
      </c>
      <c r="E39" s="49">
        <v>8414769</v>
      </c>
      <c r="F39" s="49">
        <v>90</v>
      </c>
      <c r="G39" s="49">
        <v>270</v>
      </c>
      <c r="H39" s="49">
        <v>2314885</v>
      </c>
      <c r="I39" s="49">
        <v>3</v>
      </c>
      <c r="J39" s="49">
        <v>3</v>
      </c>
      <c r="K39" s="49">
        <v>98420</v>
      </c>
      <c r="L39" s="49">
        <v>0</v>
      </c>
      <c r="M39" s="49">
        <v>0</v>
      </c>
      <c r="N39" s="49">
        <v>0</v>
      </c>
      <c r="O39" s="49">
        <v>363</v>
      </c>
      <c r="P39" s="49">
        <v>3412</v>
      </c>
      <c r="Q39" s="49">
        <v>5692464</v>
      </c>
      <c r="R39" s="49">
        <v>17</v>
      </c>
      <c r="S39" s="49">
        <v>235</v>
      </c>
      <c r="T39" s="49">
        <v>309000</v>
      </c>
    </row>
    <row r="40" spans="1:20" ht="16.5" customHeight="1" x14ac:dyDescent="0.2">
      <c r="A40" s="60" t="s">
        <v>299</v>
      </c>
      <c r="B40" s="23" t="s">
        <v>164</v>
      </c>
      <c r="C40" s="49">
        <f t="shared" si="0"/>
        <v>468</v>
      </c>
      <c r="D40" s="49">
        <v>3872</v>
      </c>
      <c r="E40" s="49">
        <v>8325113</v>
      </c>
      <c r="F40" s="49">
        <v>89</v>
      </c>
      <c r="G40" s="49">
        <v>267</v>
      </c>
      <c r="H40" s="49">
        <v>2286358</v>
      </c>
      <c r="I40" s="49">
        <v>2</v>
      </c>
      <c r="J40" s="49">
        <v>2</v>
      </c>
      <c r="K40" s="49">
        <v>94571</v>
      </c>
      <c r="L40" s="49">
        <v>0</v>
      </c>
      <c r="M40" s="49">
        <v>0</v>
      </c>
      <c r="N40" s="49">
        <v>0</v>
      </c>
      <c r="O40" s="49">
        <v>360</v>
      </c>
      <c r="P40" s="49">
        <v>3374</v>
      </c>
      <c r="Q40" s="49">
        <v>5639184</v>
      </c>
      <c r="R40" s="49">
        <v>17</v>
      </c>
      <c r="S40" s="49">
        <v>229</v>
      </c>
      <c r="T40" s="49">
        <v>305000</v>
      </c>
    </row>
    <row r="41" spans="1:20" ht="16.5" customHeight="1" x14ac:dyDescent="0.2">
      <c r="A41" s="60" t="s">
        <v>212</v>
      </c>
      <c r="B41" s="61" t="s">
        <v>165</v>
      </c>
      <c r="C41" s="49">
        <f t="shared" si="0"/>
        <v>5</v>
      </c>
      <c r="D41" s="49">
        <v>48</v>
      </c>
      <c r="E41" s="49">
        <v>89656</v>
      </c>
      <c r="F41" s="49">
        <v>1</v>
      </c>
      <c r="G41" s="49">
        <v>3</v>
      </c>
      <c r="H41" s="49">
        <v>28527</v>
      </c>
      <c r="I41" s="49">
        <v>1</v>
      </c>
      <c r="J41" s="49">
        <v>1</v>
      </c>
      <c r="K41" s="49">
        <v>3849</v>
      </c>
      <c r="L41" s="49">
        <v>0</v>
      </c>
      <c r="M41" s="49">
        <v>0</v>
      </c>
      <c r="N41" s="49">
        <v>0</v>
      </c>
      <c r="O41" s="49">
        <v>3</v>
      </c>
      <c r="P41" s="49">
        <v>38</v>
      </c>
      <c r="Q41" s="49">
        <v>53280</v>
      </c>
      <c r="R41" s="49">
        <v>0</v>
      </c>
      <c r="S41" s="49">
        <v>6</v>
      </c>
      <c r="T41" s="49">
        <v>4000</v>
      </c>
    </row>
    <row r="42" spans="1:20" ht="16.5" customHeight="1" x14ac:dyDescent="0.2">
      <c r="A42" s="59" t="s">
        <v>300</v>
      </c>
      <c r="B42" s="61" t="s">
        <v>166</v>
      </c>
      <c r="C42" s="49">
        <f t="shared" si="0"/>
        <v>4</v>
      </c>
      <c r="D42" s="49">
        <v>21</v>
      </c>
      <c r="E42" s="49">
        <v>35424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4</v>
      </c>
      <c r="P42" s="49">
        <v>21</v>
      </c>
      <c r="Q42" s="49">
        <v>35424</v>
      </c>
      <c r="R42" s="49">
        <v>0</v>
      </c>
      <c r="S42" s="49">
        <v>0</v>
      </c>
      <c r="T42" s="49">
        <v>0</v>
      </c>
    </row>
    <row r="43" spans="1:20" ht="16.5" customHeight="1" x14ac:dyDescent="0.2">
      <c r="A43" s="59" t="s">
        <v>221</v>
      </c>
      <c r="B43" s="23" t="s">
        <v>167</v>
      </c>
      <c r="C43" s="49">
        <f t="shared" si="0"/>
        <v>19</v>
      </c>
      <c r="D43" s="49">
        <v>129</v>
      </c>
      <c r="E43" s="49">
        <v>333471</v>
      </c>
      <c r="F43" s="49">
        <v>5</v>
      </c>
      <c r="G43" s="49">
        <v>15</v>
      </c>
      <c r="H43" s="49">
        <v>142635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13</v>
      </c>
      <c r="P43" s="49">
        <v>111</v>
      </c>
      <c r="Q43" s="49">
        <v>186336</v>
      </c>
      <c r="R43" s="49">
        <v>1</v>
      </c>
      <c r="S43" s="49">
        <v>3</v>
      </c>
      <c r="T43" s="49">
        <v>4500</v>
      </c>
    </row>
    <row r="44" spans="1:20" ht="16.5" customHeight="1" x14ac:dyDescent="0.2">
      <c r="A44" s="57" t="s">
        <v>302</v>
      </c>
      <c r="B44" s="58" t="s">
        <v>193</v>
      </c>
      <c r="C44" s="16">
        <f t="shared" si="0"/>
        <v>1199</v>
      </c>
      <c r="D44" s="16">
        <v>9378</v>
      </c>
      <c r="E44" s="16">
        <v>21492567</v>
      </c>
      <c r="F44" s="16">
        <v>248</v>
      </c>
      <c r="G44" s="16">
        <v>744</v>
      </c>
      <c r="H44" s="16">
        <v>6963696</v>
      </c>
      <c r="I44" s="16">
        <v>2</v>
      </c>
      <c r="J44" s="16">
        <v>2</v>
      </c>
      <c r="K44" s="16">
        <v>68765</v>
      </c>
      <c r="L44" s="16">
        <v>15</v>
      </c>
      <c r="M44" s="16">
        <v>15</v>
      </c>
      <c r="N44" s="16">
        <v>706000</v>
      </c>
      <c r="O44" s="16">
        <v>918</v>
      </c>
      <c r="P44" s="16">
        <v>8347</v>
      </c>
      <c r="Q44" s="16">
        <v>13373106</v>
      </c>
      <c r="R44" s="16">
        <v>16</v>
      </c>
      <c r="S44" s="16">
        <v>270</v>
      </c>
      <c r="T44" s="16">
        <v>381000</v>
      </c>
    </row>
    <row r="45" spans="1:20" ht="16.5" customHeight="1" x14ac:dyDescent="0.2">
      <c r="A45" s="59" t="s">
        <v>211</v>
      </c>
      <c r="B45" s="23" t="s">
        <v>163</v>
      </c>
      <c r="C45" s="49">
        <f t="shared" si="0"/>
        <v>1170</v>
      </c>
      <c r="D45" s="49">
        <v>9235</v>
      </c>
      <c r="E45" s="49">
        <v>20882483</v>
      </c>
      <c r="F45" s="49">
        <v>236</v>
      </c>
      <c r="G45" s="49">
        <v>708</v>
      </c>
      <c r="H45" s="49">
        <v>6621372</v>
      </c>
      <c r="I45" s="49">
        <v>2</v>
      </c>
      <c r="J45" s="49">
        <v>2</v>
      </c>
      <c r="K45" s="49">
        <v>68765</v>
      </c>
      <c r="L45" s="49">
        <v>13</v>
      </c>
      <c r="M45" s="49">
        <v>13</v>
      </c>
      <c r="N45" s="49">
        <v>606000</v>
      </c>
      <c r="O45" s="49">
        <v>903</v>
      </c>
      <c r="P45" s="49">
        <v>8242</v>
      </c>
      <c r="Q45" s="49">
        <v>13205346</v>
      </c>
      <c r="R45" s="49">
        <v>16</v>
      </c>
      <c r="S45" s="49">
        <v>270</v>
      </c>
      <c r="T45" s="49">
        <v>381000</v>
      </c>
    </row>
    <row r="46" spans="1:20" ht="16.5" customHeight="1" x14ac:dyDescent="0.2">
      <c r="A46" s="60" t="s">
        <v>299</v>
      </c>
      <c r="B46" s="23" t="s">
        <v>164</v>
      </c>
      <c r="C46" s="49">
        <f t="shared" si="0"/>
        <v>1143</v>
      </c>
      <c r="D46" s="49">
        <v>9043</v>
      </c>
      <c r="E46" s="49">
        <v>20562356</v>
      </c>
      <c r="F46" s="49">
        <v>235</v>
      </c>
      <c r="G46" s="49">
        <v>705</v>
      </c>
      <c r="H46" s="49">
        <v>6592845</v>
      </c>
      <c r="I46" s="49">
        <v>2</v>
      </c>
      <c r="J46" s="49">
        <v>2</v>
      </c>
      <c r="K46" s="49">
        <v>68765</v>
      </c>
      <c r="L46" s="49">
        <v>13</v>
      </c>
      <c r="M46" s="49">
        <v>13</v>
      </c>
      <c r="N46" s="49">
        <v>606000</v>
      </c>
      <c r="O46" s="49">
        <v>878</v>
      </c>
      <c r="P46" s="49">
        <v>8077</v>
      </c>
      <c r="Q46" s="49">
        <v>12940746</v>
      </c>
      <c r="R46" s="49">
        <v>15</v>
      </c>
      <c r="S46" s="49">
        <v>246</v>
      </c>
      <c r="T46" s="49">
        <v>354000</v>
      </c>
    </row>
    <row r="47" spans="1:20" ht="16.5" customHeight="1" x14ac:dyDescent="0.2">
      <c r="A47" s="60" t="s">
        <v>212</v>
      </c>
      <c r="B47" s="61" t="s">
        <v>165</v>
      </c>
      <c r="C47" s="49">
        <f t="shared" si="0"/>
        <v>27</v>
      </c>
      <c r="D47" s="49">
        <v>192</v>
      </c>
      <c r="E47" s="49">
        <v>320127</v>
      </c>
      <c r="F47" s="49">
        <v>1</v>
      </c>
      <c r="G47" s="49">
        <v>3</v>
      </c>
      <c r="H47" s="49">
        <v>28527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25</v>
      </c>
      <c r="P47" s="49">
        <v>165</v>
      </c>
      <c r="Q47" s="49">
        <v>264600</v>
      </c>
      <c r="R47" s="49">
        <v>1</v>
      </c>
      <c r="S47" s="49">
        <v>24</v>
      </c>
      <c r="T47" s="49">
        <v>27000</v>
      </c>
    </row>
    <row r="48" spans="1:20" ht="16.5" customHeight="1" x14ac:dyDescent="0.2">
      <c r="A48" s="59" t="s">
        <v>300</v>
      </c>
      <c r="B48" s="61" t="s">
        <v>166</v>
      </c>
      <c r="C48" s="49">
        <f t="shared" si="0"/>
        <v>19</v>
      </c>
      <c r="D48" s="49">
        <v>117</v>
      </c>
      <c r="E48" s="49">
        <v>281868</v>
      </c>
      <c r="F48" s="49">
        <v>4</v>
      </c>
      <c r="G48" s="49">
        <v>12</v>
      </c>
      <c r="H48" s="49">
        <v>114108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15</v>
      </c>
      <c r="P48" s="49">
        <v>105</v>
      </c>
      <c r="Q48" s="49">
        <v>167760</v>
      </c>
      <c r="R48" s="49">
        <v>0</v>
      </c>
      <c r="S48" s="49">
        <v>0</v>
      </c>
      <c r="T48" s="49">
        <v>0</v>
      </c>
    </row>
    <row r="49" spans="1:20" ht="16.5" customHeight="1" x14ac:dyDescent="0.2">
      <c r="A49" s="59" t="s">
        <v>221</v>
      </c>
      <c r="B49" s="23" t="s">
        <v>167</v>
      </c>
      <c r="C49" s="49">
        <f t="shared" si="0"/>
        <v>10</v>
      </c>
      <c r="D49" s="49">
        <v>26</v>
      </c>
      <c r="E49" s="49">
        <v>328216</v>
      </c>
      <c r="F49" s="49">
        <v>8</v>
      </c>
      <c r="G49" s="49">
        <v>24</v>
      </c>
      <c r="H49" s="49">
        <v>228216</v>
      </c>
      <c r="I49" s="49">
        <v>0</v>
      </c>
      <c r="J49" s="49">
        <v>0</v>
      </c>
      <c r="K49" s="49">
        <v>0</v>
      </c>
      <c r="L49" s="49">
        <v>2</v>
      </c>
      <c r="M49" s="49">
        <v>2</v>
      </c>
      <c r="N49" s="49">
        <v>100000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</row>
    <row r="50" spans="1:20" ht="16.5" customHeight="1" x14ac:dyDescent="0.2">
      <c r="A50" s="57" t="s">
        <v>224</v>
      </c>
      <c r="B50" s="58" t="s">
        <v>174</v>
      </c>
      <c r="C50" s="16">
        <f t="shared" si="0"/>
        <v>229</v>
      </c>
      <c r="D50" s="16">
        <v>852</v>
      </c>
      <c r="E50" s="16">
        <v>5779949</v>
      </c>
      <c r="F50" s="16">
        <v>187</v>
      </c>
      <c r="G50" s="16">
        <v>557</v>
      </c>
      <c r="H50" s="16">
        <v>5334549</v>
      </c>
      <c r="I50" s="16">
        <v>0</v>
      </c>
      <c r="J50" s="16">
        <v>0</v>
      </c>
      <c r="K50" s="16">
        <v>0</v>
      </c>
      <c r="L50" s="16">
        <v>1</v>
      </c>
      <c r="M50" s="16">
        <v>1</v>
      </c>
      <c r="N50" s="16">
        <v>50000</v>
      </c>
      <c r="O50" s="16">
        <v>27</v>
      </c>
      <c r="P50" s="16">
        <v>152</v>
      </c>
      <c r="Q50" s="16">
        <v>182400</v>
      </c>
      <c r="R50" s="16">
        <v>14</v>
      </c>
      <c r="S50" s="16">
        <v>142</v>
      </c>
      <c r="T50" s="16">
        <v>213000</v>
      </c>
    </row>
    <row r="51" spans="1:20" ht="16.5" customHeight="1" x14ac:dyDescent="0.2">
      <c r="A51" s="59" t="s">
        <v>211</v>
      </c>
      <c r="B51" s="23" t="s">
        <v>163</v>
      </c>
      <c r="C51" s="49">
        <f t="shared" si="0"/>
        <v>212</v>
      </c>
      <c r="D51" s="49">
        <v>807</v>
      </c>
      <c r="E51" s="49">
        <v>5273517</v>
      </c>
      <c r="F51" s="49">
        <v>171</v>
      </c>
      <c r="G51" s="49">
        <v>513</v>
      </c>
      <c r="H51" s="49">
        <v>4878117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27</v>
      </c>
      <c r="P51" s="49">
        <v>152</v>
      </c>
      <c r="Q51" s="49">
        <v>182400</v>
      </c>
      <c r="R51" s="49">
        <v>14</v>
      </c>
      <c r="S51" s="49">
        <v>142</v>
      </c>
      <c r="T51" s="49">
        <v>213000</v>
      </c>
    </row>
    <row r="52" spans="1:20" ht="16.5" customHeight="1" x14ac:dyDescent="0.2">
      <c r="A52" s="60" t="s">
        <v>299</v>
      </c>
      <c r="B52" s="23" t="s">
        <v>164</v>
      </c>
      <c r="C52" s="49">
        <f t="shared" si="0"/>
        <v>212</v>
      </c>
      <c r="D52" s="49">
        <v>807</v>
      </c>
      <c r="E52" s="49">
        <v>5273517</v>
      </c>
      <c r="F52" s="49">
        <v>171</v>
      </c>
      <c r="G52" s="49">
        <v>513</v>
      </c>
      <c r="H52" s="49">
        <v>4878117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27</v>
      </c>
      <c r="P52" s="49">
        <v>152</v>
      </c>
      <c r="Q52" s="49">
        <v>182400</v>
      </c>
      <c r="R52" s="49">
        <v>14</v>
      </c>
      <c r="S52" s="49">
        <v>142</v>
      </c>
      <c r="T52" s="49">
        <v>213000</v>
      </c>
    </row>
    <row r="53" spans="1:20" ht="16.5" customHeight="1" x14ac:dyDescent="0.2">
      <c r="A53" s="60" t="s">
        <v>212</v>
      </c>
      <c r="B53" s="61" t="s">
        <v>165</v>
      </c>
      <c r="C53" s="49">
        <f t="shared" si="0"/>
        <v>0</v>
      </c>
      <c r="D53" s="49">
        <v>0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</row>
    <row r="54" spans="1:20" ht="16.5" customHeight="1" x14ac:dyDescent="0.2">
      <c r="A54" s="59" t="s">
        <v>300</v>
      </c>
      <c r="B54" s="61" t="s">
        <v>166</v>
      </c>
      <c r="C54" s="49">
        <f t="shared" si="0"/>
        <v>4</v>
      </c>
      <c r="D54" s="49">
        <v>11</v>
      </c>
      <c r="E54" s="49">
        <v>114108</v>
      </c>
      <c r="F54" s="49">
        <v>4</v>
      </c>
      <c r="G54" s="49">
        <v>11</v>
      </c>
      <c r="H54" s="49">
        <v>114108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</row>
    <row r="55" spans="1:20" ht="16.5" customHeight="1" x14ac:dyDescent="0.2">
      <c r="A55" s="59" t="s">
        <v>221</v>
      </c>
      <c r="B55" s="23" t="s">
        <v>167</v>
      </c>
      <c r="C55" s="49">
        <f t="shared" si="0"/>
        <v>13</v>
      </c>
      <c r="D55" s="49">
        <v>34</v>
      </c>
      <c r="E55" s="49">
        <v>392324</v>
      </c>
      <c r="F55" s="49">
        <v>12</v>
      </c>
      <c r="G55" s="49">
        <v>33</v>
      </c>
      <c r="H55" s="49">
        <v>342324</v>
      </c>
      <c r="I55" s="49">
        <v>0</v>
      </c>
      <c r="J55" s="49">
        <v>0</v>
      </c>
      <c r="K55" s="49">
        <v>0</v>
      </c>
      <c r="L55" s="49">
        <v>1</v>
      </c>
      <c r="M55" s="49">
        <v>1</v>
      </c>
      <c r="N55" s="49">
        <v>50000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</row>
    <row r="56" spans="1:20" ht="16.5" customHeight="1" x14ac:dyDescent="0.2">
      <c r="A56" s="57" t="s">
        <v>225</v>
      </c>
      <c r="B56" s="58" t="s">
        <v>175</v>
      </c>
      <c r="C56" s="16">
        <f t="shared" si="0"/>
        <v>907</v>
      </c>
      <c r="D56" s="16">
        <v>8774</v>
      </c>
      <c r="E56" s="16">
        <v>15362304</v>
      </c>
      <c r="F56" s="16">
        <v>58</v>
      </c>
      <c r="G56" s="16">
        <v>174</v>
      </c>
      <c r="H56" s="16">
        <v>1488402</v>
      </c>
      <c r="I56" s="16">
        <v>1</v>
      </c>
      <c r="J56" s="16">
        <v>1</v>
      </c>
      <c r="K56" s="16">
        <v>41178</v>
      </c>
      <c r="L56" s="16">
        <v>0</v>
      </c>
      <c r="M56" s="16">
        <v>0</v>
      </c>
      <c r="N56" s="16">
        <v>0</v>
      </c>
      <c r="O56" s="16">
        <v>751</v>
      </c>
      <c r="P56" s="16">
        <v>7246</v>
      </c>
      <c r="Q56" s="16">
        <v>12010216</v>
      </c>
      <c r="R56" s="16">
        <v>97</v>
      </c>
      <c r="S56" s="16">
        <v>1353</v>
      </c>
      <c r="T56" s="16">
        <v>1822508</v>
      </c>
    </row>
    <row r="57" spans="1:20" ht="16.5" customHeight="1" x14ac:dyDescent="0.2">
      <c r="A57" s="59" t="s">
        <v>211</v>
      </c>
      <c r="B57" s="23" t="s">
        <v>163</v>
      </c>
      <c r="C57" s="49">
        <f t="shared" si="0"/>
        <v>882</v>
      </c>
      <c r="D57" s="49">
        <v>8531</v>
      </c>
      <c r="E57" s="49">
        <v>14877968</v>
      </c>
      <c r="F57" s="49">
        <v>54</v>
      </c>
      <c r="G57" s="49">
        <v>162</v>
      </c>
      <c r="H57" s="49">
        <v>1374294</v>
      </c>
      <c r="I57" s="49">
        <v>1</v>
      </c>
      <c r="J57" s="49">
        <v>1</v>
      </c>
      <c r="K57" s="49">
        <v>41178</v>
      </c>
      <c r="L57" s="49">
        <v>0</v>
      </c>
      <c r="M57" s="49">
        <v>0</v>
      </c>
      <c r="N57" s="49">
        <v>0</v>
      </c>
      <c r="O57" s="49">
        <v>733</v>
      </c>
      <c r="P57" s="49">
        <v>7060</v>
      </c>
      <c r="Q57" s="49">
        <v>11702488</v>
      </c>
      <c r="R57" s="49">
        <v>94</v>
      </c>
      <c r="S57" s="49">
        <v>1308</v>
      </c>
      <c r="T57" s="49">
        <v>1760008</v>
      </c>
    </row>
    <row r="58" spans="1:20" ht="16.5" customHeight="1" x14ac:dyDescent="0.2">
      <c r="A58" s="60" t="s">
        <v>299</v>
      </c>
      <c r="B58" s="23" t="s">
        <v>164</v>
      </c>
      <c r="C58" s="49">
        <f t="shared" si="0"/>
        <v>782</v>
      </c>
      <c r="D58" s="49">
        <v>7563</v>
      </c>
      <c r="E58" s="49">
        <v>13332925</v>
      </c>
      <c r="F58" s="49">
        <v>51</v>
      </c>
      <c r="G58" s="49">
        <v>153</v>
      </c>
      <c r="H58" s="49">
        <v>1306113</v>
      </c>
      <c r="I58" s="49">
        <v>1</v>
      </c>
      <c r="J58" s="49">
        <v>1</v>
      </c>
      <c r="K58" s="49">
        <v>41178</v>
      </c>
      <c r="L58" s="49">
        <v>0</v>
      </c>
      <c r="M58" s="49">
        <v>0</v>
      </c>
      <c r="N58" s="49">
        <v>0</v>
      </c>
      <c r="O58" s="49">
        <v>647</v>
      </c>
      <c r="P58" s="49">
        <v>6224</v>
      </c>
      <c r="Q58" s="49">
        <v>10313176</v>
      </c>
      <c r="R58" s="49">
        <v>83</v>
      </c>
      <c r="S58" s="49">
        <v>1185</v>
      </c>
      <c r="T58" s="49">
        <v>1672458</v>
      </c>
    </row>
    <row r="59" spans="1:20" ht="16.5" customHeight="1" x14ac:dyDescent="0.2">
      <c r="A59" s="60" t="s">
        <v>212</v>
      </c>
      <c r="B59" s="61" t="s">
        <v>165</v>
      </c>
      <c r="C59" s="49">
        <f t="shared" si="0"/>
        <v>100</v>
      </c>
      <c r="D59" s="49">
        <v>968</v>
      </c>
      <c r="E59" s="49">
        <v>1545043</v>
      </c>
      <c r="F59" s="49">
        <v>3</v>
      </c>
      <c r="G59" s="49">
        <v>9</v>
      </c>
      <c r="H59" s="49">
        <v>68181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86</v>
      </c>
      <c r="P59" s="49">
        <v>836</v>
      </c>
      <c r="Q59" s="49">
        <v>1389312</v>
      </c>
      <c r="R59" s="49">
        <v>11</v>
      </c>
      <c r="S59" s="49">
        <v>123</v>
      </c>
      <c r="T59" s="49">
        <v>87550</v>
      </c>
    </row>
    <row r="60" spans="1:20" ht="16.5" customHeight="1" x14ac:dyDescent="0.2">
      <c r="A60" s="59" t="s">
        <v>300</v>
      </c>
      <c r="B60" s="61" t="s">
        <v>166</v>
      </c>
      <c r="C60" s="49">
        <f t="shared" si="0"/>
        <v>2</v>
      </c>
      <c r="D60" s="49">
        <v>14</v>
      </c>
      <c r="E60" s="49">
        <v>46383</v>
      </c>
      <c r="F60" s="49">
        <v>1</v>
      </c>
      <c r="G60" s="49">
        <v>3</v>
      </c>
      <c r="H60" s="49">
        <v>28527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1</v>
      </c>
      <c r="P60" s="49">
        <v>11</v>
      </c>
      <c r="Q60" s="49">
        <v>17856</v>
      </c>
      <c r="R60" s="49">
        <v>0</v>
      </c>
      <c r="S60" s="49">
        <v>0</v>
      </c>
      <c r="T60" s="49">
        <v>0</v>
      </c>
    </row>
    <row r="61" spans="1:20" ht="16.5" customHeight="1" x14ac:dyDescent="0.2">
      <c r="A61" s="59" t="s">
        <v>221</v>
      </c>
      <c r="B61" s="23" t="s">
        <v>167</v>
      </c>
      <c r="C61" s="49">
        <f t="shared" si="0"/>
        <v>23</v>
      </c>
      <c r="D61" s="49">
        <v>229</v>
      </c>
      <c r="E61" s="49">
        <v>437953</v>
      </c>
      <c r="F61" s="49">
        <v>3</v>
      </c>
      <c r="G61" s="49">
        <v>9</v>
      </c>
      <c r="H61" s="49">
        <v>85581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17</v>
      </c>
      <c r="P61" s="49">
        <v>175</v>
      </c>
      <c r="Q61" s="49">
        <v>289872</v>
      </c>
      <c r="R61" s="49">
        <v>3</v>
      </c>
      <c r="S61" s="49">
        <v>45</v>
      </c>
      <c r="T61" s="49">
        <v>62500</v>
      </c>
    </row>
    <row r="62" spans="1:20" ht="16.5" customHeight="1" x14ac:dyDescent="0.2">
      <c r="A62" s="57" t="s">
        <v>226</v>
      </c>
      <c r="B62" s="58" t="s">
        <v>176</v>
      </c>
      <c r="C62" s="16">
        <f t="shared" si="0"/>
        <v>674</v>
      </c>
      <c r="D62" s="16">
        <v>4929</v>
      </c>
      <c r="E62" s="16">
        <v>13335164</v>
      </c>
      <c r="F62" s="16">
        <v>252</v>
      </c>
      <c r="G62" s="16">
        <v>756</v>
      </c>
      <c r="H62" s="16">
        <v>7029804</v>
      </c>
      <c r="I62" s="16">
        <v>0</v>
      </c>
      <c r="J62" s="16">
        <v>0</v>
      </c>
      <c r="K62" s="16">
        <v>0</v>
      </c>
      <c r="L62" s="16">
        <v>1</v>
      </c>
      <c r="M62" s="16">
        <v>1</v>
      </c>
      <c r="N62" s="16">
        <v>50000</v>
      </c>
      <c r="O62" s="16">
        <v>421</v>
      </c>
      <c r="P62" s="16">
        <v>4172</v>
      </c>
      <c r="Q62" s="16">
        <v>6255360</v>
      </c>
      <c r="R62" s="16">
        <v>0</v>
      </c>
      <c r="S62" s="16">
        <v>0</v>
      </c>
      <c r="T62" s="16">
        <v>0</v>
      </c>
    </row>
    <row r="63" spans="1:20" ht="16.5" customHeight="1" x14ac:dyDescent="0.2">
      <c r="A63" s="59" t="s">
        <v>211</v>
      </c>
      <c r="B63" s="23" t="s">
        <v>163</v>
      </c>
      <c r="C63" s="49">
        <f t="shared" si="0"/>
        <v>674</v>
      </c>
      <c r="D63" s="49">
        <v>4929</v>
      </c>
      <c r="E63" s="49">
        <v>13335164</v>
      </c>
      <c r="F63" s="49">
        <v>252</v>
      </c>
      <c r="G63" s="49">
        <v>756</v>
      </c>
      <c r="H63" s="49">
        <v>7029804</v>
      </c>
      <c r="I63" s="49">
        <v>0</v>
      </c>
      <c r="J63" s="49">
        <v>0</v>
      </c>
      <c r="K63" s="49">
        <v>0</v>
      </c>
      <c r="L63" s="49">
        <v>1</v>
      </c>
      <c r="M63" s="49">
        <v>1</v>
      </c>
      <c r="N63" s="49">
        <v>50000</v>
      </c>
      <c r="O63" s="49">
        <v>421</v>
      </c>
      <c r="P63" s="49">
        <v>4172</v>
      </c>
      <c r="Q63" s="49">
        <v>6255360</v>
      </c>
      <c r="R63" s="49">
        <v>0</v>
      </c>
      <c r="S63" s="49">
        <v>0</v>
      </c>
      <c r="T63" s="49">
        <v>0</v>
      </c>
    </row>
    <row r="64" spans="1:20" ht="16.5" customHeight="1" x14ac:dyDescent="0.2">
      <c r="A64" s="60" t="s">
        <v>299</v>
      </c>
      <c r="B64" s="23" t="s">
        <v>164</v>
      </c>
      <c r="C64" s="49">
        <f t="shared" si="0"/>
        <v>674</v>
      </c>
      <c r="D64" s="49">
        <v>4929</v>
      </c>
      <c r="E64" s="49">
        <v>13335164</v>
      </c>
      <c r="F64" s="49">
        <v>252</v>
      </c>
      <c r="G64" s="49">
        <v>756</v>
      </c>
      <c r="H64" s="49">
        <v>7029804</v>
      </c>
      <c r="I64" s="49">
        <v>0</v>
      </c>
      <c r="J64" s="49">
        <v>0</v>
      </c>
      <c r="K64" s="49">
        <v>0</v>
      </c>
      <c r="L64" s="49">
        <v>1</v>
      </c>
      <c r="M64" s="49">
        <v>1</v>
      </c>
      <c r="N64" s="49">
        <v>50000</v>
      </c>
      <c r="O64" s="49">
        <v>421</v>
      </c>
      <c r="P64" s="49">
        <v>4172</v>
      </c>
      <c r="Q64" s="49">
        <v>6255360</v>
      </c>
      <c r="R64" s="49">
        <v>0</v>
      </c>
      <c r="S64" s="49">
        <v>0</v>
      </c>
      <c r="T64" s="49">
        <v>0</v>
      </c>
    </row>
    <row r="65" spans="1:20" ht="16.5" customHeight="1" x14ac:dyDescent="0.2">
      <c r="A65" s="60" t="s">
        <v>212</v>
      </c>
      <c r="B65" s="61" t="s">
        <v>165</v>
      </c>
      <c r="C65" s="49">
        <f t="shared" si="0"/>
        <v>0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</row>
    <row r="66" spans="1:20" ht="16.5" customHeight="1" x14ac:dyDescent="0.2">
      <c r="A66" s="59" t="s">
        <v>300</v>
      </c>
      <c r="B66" s="61" t="s">
        <v>166</v>
      </c>
      <c r="C66" s="49">
        <f t="shared" si="0"/>
        <v>0</v>
      </c>
      <c r="D66" s="49">
        <v>0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</row>
    <row r="67" spans="1:20" ht="16.5" customHeight="1" x14ac:dyDescent="0.2">
      <c r="A67" s="59" t="s">
        <v>221</v>
      </c>
      <c r="B67" s="23" t="s">
        <v>167</v>
      </c>
      <c r="C67" s="49">
        <f t="shared" ref="C67:C130" si="1">SUM(F67,I67,L67,O67,R67)</f>
        <v>0</v>
      </c>
      <c r="D67" s="49">
        <v>0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</row>
    <row r="68" spans="1:20" ht="16.5" customHeight="1" x14ac:dyDescent="0.2">
      <c r="A68" s="57" t="s">
        <v>227</v>
      </c>
      <c r="B68" s="58" t="s">
        <v>177</v>
      </c>
      <c r="C68" s="16">
        <f t="shared" si="1"/>
        <v>297</v>
      </c>
      <c r="D68" s="16">
        <v>2327</v>
      </c>
      <c r="E68" s="16">
        <v>6427675</v>
      </c>
      <c r="F68" s="16">
        <v>109</v>
      </c>
      <c r="G68" s="16">
        <v>327</v>
      </c>
      <c r="H68" s="16">
        <v>3079443</v>
      </c>
      <c r="I68" s="16">
        <v>0</v>
      </c>
      <c r="J68" s="16">
        <v>0</v>
      </c>
      <c r="K68" s="16">
        <v>0</v>
      </c>
      <c r="L68" s="16">
        <v>5</v>
      </c>
      <c r="M68" s="16">
        <v>5</v>
      </c>
      <c r="N68" s="16">
        <v>190000</v>
      </c>
      <c r="O68" s="16">
        <v>181</v>
      </c>
      <c r="P68" s="16">
        <v>1973</v>
      </c>
      <c r="Q68" s="16">
        <v>3125232</v>
      </c>
      <c r="R68" s="16">
        <v>2</v>
      </c>
      <c r="S68" s="16">
        <v>22</v>
      </c>
      <c r="T68" s="16">
        <v>33000</v>
      </c>
    </row>
    <row r="69" spans="1:20" ht="16.5" customHeight="1" x14ac:dyDescent="0.2">
      <c r="A69" s="59" t="s">
        <v>211</v>
      </c>
      <c r="B69" s="23" t="s">
        <v>163</v>
      </c>
      <c r="C69" s="49">
        <f t="shared" si="1"/>
        <v>277</v>
      </c>
      <c r="D69" s="49">
        <v>2108</v>
      </c>
      <c r="E69" s="49">
        <v>5914354</v>
      </c>
      <c r="F69" s="49">
        <v>102</v>
      </c>
      <c r="G69" s="49">
        <v>306</v>
      </c>
      <c r="H69" s="49">
        <v>2879754</v>
      </c>
      <c r="I69" s="49">
        <v>0</v>
      </c>
      <c r="J69" s="49">
        <v>0</v>
      </c>
      <c r="K69" s="49">
        <v>0</v>
      </c>
      <c r="L69" s="49">
        <v>5</v>
      </c>
      <c r="M69" s="49">
        <v>5</v>
      </c>
      <c r="N69" s="49">
        <v>190000</v>
      </c>
      <c r="O69" s="49">
        <v>168</v>
      </c>
      <c r="P69" s="49">
        <v>1775</v>
      </c>
      <c r="Q69" s="49">
        <v>2811600</v>
      </c>
      <c r="R69" s="49">
        <v>2</v>
      </c>
      <c r="S69" s="49">
        <v>22</v>
      </c>
      <c r="T69" s="49">
        <v>33000</v>
      </c>
    </row>
    <row r="70" spans="1:20" ht="16.5" customHeight="1" x14ac:dyDescent="0.2">
      <c r="A70" s="60" t="s">
        <v>299</v>
      </c>
      <c r="B70" s="23" t="s">
        <v>164</v>
      </c>
      <c r="C70" s="49">
        <f t="shared" si="1"/>
        <v>277</v>
      </c>
      <c r="D70" s="49">
        <v>2108</v>
      </c>
      <c r="E70" s="49">
        <v>5914354</v>
      </c>
      <c r="F70" s="49">
        <v>102</v>
      </c>
      <c r="G70" s="49">
        <v>306</v>
      </c>
      <c r="H70" s="49">
        <v>2879754</v>
      </c>
      <c r="I70" s="49">
        <v>0</v>
      </c>
      <c r="J70" s="49">
        <v>0</v>
      </c>
      <c r="K70" s="49">
        <v>0</v>
      </c>
      <c r="L70" s="49">
        <v>5</v>
      </c>
      <c r="M70" s="49">
        <v>5</v>
      </c>
      <c r="N70" s="49">
        <v>190000</v>
      </c>
      <c r="O70" s="49">
        <v>168</v>
      </c>
      <c r="P70" s="49">
        <v>1775</v>
      </c>
      <c r="Q70" s="49">
        <v>2811600</v>
      </c>
      <c r="R70" s="49">
        <v>2</v>
      </c>
      <c r="S70" s="49">
        <v>22</v>
      </c>
      <c r="T70" s="49">
        <v>33000</v>
      </c>
    </row>
    <row r="71" spans="1:20" ht="16.5" customHeight="1" x14ac:dyDescent="0.2">
      <c r="A71" s="60" t="s">
        <v>212</v>
      </c>
      <c r="B71" s="61" t="s">
        <v>165</v>
      </c>
      <c r="C71" s="49">
        <f t="shared" si="1"/>
        <v>0</v>
      </c>
      <c r="D71" s="49">
        <v>0</v>
      </c>
      <c r="E71" s="49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</row>
    <row r="72" spans="1:20" ht="16.5" customHeight="1" x14ac:dyDescent="0.2">
      <c r="A72" s="59" t="s">
        <v>300</v>
      </c>
      <c r="B72" s="61" t="s">
        <v>166</v>
      </c>
      <c r="C72" s="49">
        <f t="shared" si="1"/>
        <v>1</v>
      </c>
      <c r="D72" s="49">
        <v>15</v>
      </c>
      <c r="E72" s="49">
        <v>23760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1</v>
      </c>
      <c r="P72" s="49">
        <v>15</v>
      </c>
      <c r="Q72" s="49">
        <v>23760</v>
      </c>
      <c r="R72" s="49">
        <v>0</v>
      </c>
      <c r="S72" s="49">
        <v>0</v>
      </c>
      <c r="T72" s="49">
        <v>0</v>
      </c>
    </row>
    <row r="73" spans="1:20" ht="16.5" customHeight="1" x14ac:dyDescent="0.2">
      <c r="A73" s="59" t="s">
        <v>221</v>
      </c>
      <c r="B73" s="23" t="s">
        <v>167</v>
      </c>
      <c r="C73" s="49">
        <f t="shared" si="1"/>
        <v>19</v>
      </c>
      <c r="D73" s="49">
        <v>204</v>
      </c>
      <c r="E73" s="49">
        <v>489561</v>
      </c>
      <c r="F73" s="49">
        <v>7</v>
      </c>
      <c r="G73" s="49">
        <v>21</v>
      </c>
      <c r="H73" s="49">
        <v>199689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12</v>
      </c>
      <c r="P73" s="49">
        <v>183</v>
      </c>
      <c r="Q73" s="49">
        <v>289872</v>
      </c>
      <c r="R73" s="49">
        <v>0</v>
      </c>
      <c r="S73" s="49">
        <v>0</v>
      </c>
      <c r="T73" s="49">
        <v>0</v>
      </c>
    </row>
    <row r="74" spans="1:20" ht="16.5" customHeight="1" x14ac:dyDescent="0.2">
      <c r="A74" s="57" t="s">
        <v>303</v>
      </c>
      <c r="B74" s="58" t="s">
        <v>194</v>
      </c>
      <c r="C74" s="16">
        <f t="shared" si="1"/>
        <v>1063</v>
      </c>
      <c r="D74" s="16">
        <v>10927</v>
      </c>
      <c r="E74" s="16">
        <v>23914711</v>
      </c>
      <c r="F74" s="16">
        <v>150</v>
      </c>
      <c r="G74" s="16">
        <v>450</v>
      </c>
      <c r="H74" s="16">
        <v>6009000</v>
      </c>
      <c r="I74" s="16">
        <v>32</v>
      </c>
      <c r="J74" s="16">
        <v>32</v>
      </c>
      <c r="K74" s="16">
        <v>400641</v>
      </c>
      <c r="L74" s="16">
        <v>5</v>
      </c>
      <c r="M74" s="16">
        <v>5</v>
      </c>
      <c r="N74" s="16">
        <v>250000</v>
      </c>
      <c r="O74" s="16">
        <v>859</v>
      </c>
      <c r="P74" s="16">
        <v>10226</v>
      </c>
      <c r="Q74" s="16">
        <v>16930080</v>
      </c>
      <c r="R74" s="16">
        <v>17</v>
      </c>
      <c r="S74" s="16">
        <v>214</v>
      </c>
      <c r="T74" s="16">
        <v>324990</v>
      </c>
    </row>
    <row r="75" spans="1:20" ht="16.5" customHeight="1" x14ac:dyDescent="0.2">
      <c r="A75" s="59" t="s">
        <v>211</v>
      </c>
      <c r="B75" s="23" t="s">
        <v>163</v>
      </c>
      <c r="C75" s="49">
        <f t="shared" si="1"/>
        <v>1055</v>
      </c>
      <c r="D75" s="49">
        <v>10903</v>
      </c>
      <c r="E75" s="49">
        <v>23583111</v>
      </c>
      <c r="F75" s="49">
        <v>142</v>
      </c>
      <c r="G75" s="49">
        <v>426</v>
      </c>
      <c r="H75" s="49">
        <v>5677400</v>
      </c>
      <c r="I75" s="49">
        <v>32</v>
      </c>
      <c r="J75" s="49">
        <v>32</v>
      </c>
      <c r="K75" s="49">
        <v>400641</v>
      </c>
      <c r="L75" s="49">
        <v>5</v>
      </c>
      <c r="M75" s="49">
        <v>5</v>
      </c>
      <c r="N75" s="49">
        <v>250000</v>
      </c>
      <c r="O75" s="49">
        <v>859</v>
      </c>
      <c r="P75" s="49">
        <v>10226</v>
      </c>
      <c r="Q75" s="49">
        <v>16930080</v>
      </c>
      <c r="R75" s="49">
        <v>17</v>
      </c>
      <c r="S75" s="49">
        <v>214</v>
      </c>
      <c r="T75" s="49">
        <v>324990</v>
      </c>
    </row>
    <row r="76" spans="1:20" ht="16.5" customHeight="1" x14ac:dyDescent="0.2">
      <c r="A76" s="60" t="s">
        <v>299</v>
      </c>
      <c r="B76" s="23" t="s">
        <v>164</v>
      </c>
      <c r="C76" s="49">
        <f t="shared" si="1"/>
        <v>1054</v>
      </c>
      <c r="D76" s="49">
        <v>10840</v>
      </c>
      <c r="E76" s="49">
        <v>23445279</v>
      </c>
      <c r="F76" s="49">
        <v>141</v>
      </c>
      <c r="G76" s="49">
        <v>423</v>
      </c>
      <c r="H76" s="49">
        <v>5637200</v>
      </c>
      <c r="I76" s="49">
        <v>32</v>
      </c>
      <c r="J76" s="49">
        <v>32</v>
      </c>
      <c r="K76" s="49">
        <v>400641</v>
      </c>
      <c r="L76" s="49">
        <v>5</v>
      </c>
      <c r="M76" s="49">
        <v>5</v>
      </c>
      <c r="N76" s="49">
        <v>250000</v>
      </c>
      <c r="O76" s="49">
        <v>859</v>
      </c>
      <c r="P76" s="49">
        <v>10166</v>
      </c>
      <c r="Q76" s="49">
        <v>16832448</v>
      </c>
      <c r="R76" s="49">
        <v>17</v>
      </c>
      <c r="S76" s="49">
        <v>214</v>
      </c>
      <c r="T76" s="49">
        <v>324990</v>
      </c>
    </row>
    <row r="77" spans="1:20" ht="16.5" customHeight="1" x14ac:dyDescent="0.2">
      <c r="A77" s="60" t="s">
        <v>212</v>
      </c>
      <c r="B77" s="61" t="s">
        <v>165</v>
      </c>
      <c r="C77" s="49">
        <f t="shared" si="1"/>
        <v>1</v>
      </c>
      <c r="D77" s="49">
        <v>63</v>
      </c>
      <c r="E77" s="49">
        <v>137832</v>
      </c>
      <c r="F77" s="49">
        <v>1</v>
      </c>
      <c r="G77" s="49">
        <v>3</v>
      </c>
      <c r="H77" s="49">
        <v>40200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60</v>
      </c>
      <c r="Q77" s="49">
        <v>97632</v>
      </c>
      <c r="R77" s="49">
        <v>0</v>
      </c>
      <c r="S77" s="49">
        <v>0</v>
      </c>
      <c r="T77" s="49">
        <v>0</v>
      </c>
    </row>
    <row r="78" spans="1:20" ht="16.5" customHeight="1" x14ac:dyDescent="0.2">
      <c r="A78" s="59" t="s">
        <v>300</v>
      </c>
      <c r="B78" s="61" t="s">
        <v>166</v>
      </c>
      <c r="C78" s="49">
        <f t="shared" si="1"/>
        <v>5</v>
      </c>
      <c r="D78" s="49">
        <v>15</v>
      </c>
      <c r="E78" s="49">
        <v>201000</v>
      </c>
      <c r="F78" s="49">
        <v>5</v>
      </c>
      <c r="G78" s="49">
        <v>15</v>
      </c>
      <c r="H78" s="49">
        <v>201000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</row>
    <row r="79" spans="1:20" ht="16.5" customHeight="1" x14ac:dyDescent="0.2">
      <c r="A79" s="59" t="s">
        <v>221</v>
      </c>
      <c r="B79" s="23" t="s">
        <v>167</v>
      </c>
      <c r="C79" s="49">
        <f t="shared" si="1"/>
        <v>3</v>
      </c>
      <c r="D79" s="49">
        <v>9</v>
      </c>
      <c r="E79" s="49">
        <v>130600</v>
      </c>
      <c r="F79" s="49">
        <v>3</v>
      </c>
      <c r="G79" s="49">
        <v>9</v>
      </c>
      <c r="H79" s="49">
        <v>130600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</row>
    <row r="80" spans="1:20" ht="16.5" customHeight="1" x14ac:dyDescent="0.2">
      <c r="A80" s="57" t="s">
        <v>304</v>
      </c>
      <c r="B80" s="58" t="s">
        <v>195</v>
      </c>
      <c r="C80" s="16">
        <f t="shared" si="1"/>
        <v>981</v>
      </c>
      <c r="D80" s="16">
        <v>7538</v>
      </c>
      <c r="E80" s="16">
        <v>20276473</v>
      </c>
      <c r="F80" s="16">
        <v>365</v>
      </c>
      <c r="G80" s="16">
        <v>1095</v>
      </c>
      <c r="H80" s="16">
        <v>10144355</v>
      </c>
      <c r="I80" s="16">
        <v>0</v>
      </c>
      <c r="J80" s="16">
        <v>0</v>
      </c>
      <c r="K80" s="16">
        <v>0</v>
      </c>
      <c r="L80" s="16">
        <v>6</v>
      </c>
      <c r="M80" s="16">
        <v>6</v>
      </c>
      <c r="N80" s="16">
        <v>95000</v>
      </c>
      <c r="O80" s="16">
        <v>588</v>
      </c>
      <c r="P80" s="16">
        <v>5933</v>
      </c>
      <c r="Q80" s="16">
        <v>9392230</v>
      </c>
      <c r="R80" s="16">
        <v>22</v>
      </c>
      <c r="S80" s="16">
        <v>504</v>
      </c>
      <c r="T80" s="16">
        <v>644888</v>
      </c>
    </row>
    <row r="81" spans="1:20" ht="16.5" customHeight="1" x14ac:dyDescent="0.2">
      <c r="A81" s="59" t="s">
        <v>211</v>
      </c>
      <c r="B81" s="23" t="s">
        <v>163</v>
      </c>
      <c r="C81" s="49">
        <f t="shared" si="1"/>
        <v>906</v>
      </c>
      <c r="D81" s="49">
        <v>6916</v>
      </c>
      <c r="E81" s="49">
        <v>18688450</v>
      </c>
      <c r="F81" s="49">
        <v>339</v>
      </c>
      <c r="G81" s="49">
        <v>1017</v>
      </c>
      <c r="H81" s="49">
        <v>9402652</v>
      </c>
      <c r="I81" s="49">
        <v>0</v>
      </c>
      <c r="J81" s="49">
        <v>0</v>
      </c>
      <c r="K81" s="49">
        <v>0</v>
      </c>
      <c r="L81" s="49">
        <v>6</v>
      </c>
      <c r="M81" s="49">
        <v>6</v>
      </c>
      <c r="N81" s="49">
        <v>95000</v>
      </c>
      <c r="O81" s="49">
        <v>539</v>
      </c>
      <c r="P81" s="49">
        <v>5419</v>
      </c>
      <c r="Q81" s="49">
        <v>8582210</v>
      </c>
      <c r="R81" s="49">
        <v>22</v>
      </c>
      <c r="S81" s="49">
        <v>474</v>
      </c>
      <c r="T81" s="49">
        <v>608588</v>
      </c>
    </row>
    <row r="82" spans="1:20" ht="16.5" customHeight="1" x14ac:dyDescent="0.2">
      <c r="A82" s="60" t="s">
        <v>299</v>
      </c>
      <c r="B82" s="23" t="s">
        <v>164</v>
      </c>
      <c r="C82" s="49">
        <f t="shared" si="1"/>
        <v>884</v>
      </c>
      <c r="D82" s="49">
        <v>6734</v>
      </c>
      <c r="E82" s="49">
        <v>18281655</v>
      </c>
      <c r="F82" s="49">
        <v>334</v>
      </c>
      <c r="G82" s="49">
        <v>1002</v>
      </c>
      <c r="H82" s="49">
        <v>9260017</v>
      </c>
      <c r="I82" s="49">
        <v>0</v>
      </c>
      <c r="J82" s="49">
        <v>0</v>
      </c>
      <c r="K82" s="49">
        <v>0</v>
      </c>
      <c r="L82" s="49">
        <v>6</v>
      </c>
      <c r="M82" s="49">
        <v>6</v>
      </c>
      <c r="N82" s="49">
        <v>95000</v>
      </c>
      <c r="O82" s="49">
        <v>522</v>
      </c>
      <c r="P82" s="49">
        <v>5252</v>
      </c>
      <c r="Q82" s="49">
        <v>8318050</v>
      </c>
      <c r="R82" s="49">
        <v>22</v>
      </c>
      <c r="S82" s="49">
        <v>474</v>
      </c>
      <c r="T82" s="49">
        <v>608588</v>
      </c>
    </row>
    <row r="83" spans="1:20" ht="16.5" customHeight="1" x14ac:dyDescent="0.2">
      <c r="A83" s="60" t="s">
        <v>212</v>
      </c>
      <c r="B83" s="61" t="s">
        <v>165</v>
      </c>
      <c r="C83" s="49">
        <f t="shared" si="1"/>
        <v>22</v>
      </c>
      <c r="D83" s="49">
        <v>182</v>
      </c>
      <c r="E83" s="49">
        <v>406795</v>
      </c>
      <c r="F83" s="49">
        <v>5</v>
      </c>
      <c r="G83" s="49">
        <v>15</v>
      </c>
      <c r="H83" s="49">
        <v>142635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17</v>
      </c>
      <c r="P83" s="49">
        <v>167</v>
      </c>
      <c r="Q83" s="49">
        <v>264160</v>
      </c>
      <c r="R83" s="49">
        <v>0</v>
      </c>
      <c r="S83" s="49">
        <v>0</v>
      </c>
      <c r="T83" s="49">
        <v>0</v>
      </c>
    </row>
    <row r="84" spans="1:20" ht="16.5" customHeight="1" x14ac:dyDescent="0.2">
      <c r="A84" s="59" t="s">
        <v>300</v>
      </c>
      <c r="B84" s="61" t="s">
        <v>166</v>
      </c>
      <c r="C84" s="49">
        <f t="shared" si="1"/>
        <v>27</v>
      </c>
      <c r="D84" s="49">
        <v>223</v>
      </c>
      <c r="E84" s="49">
        <v>501602</v>
      </c>
      <c r="F84" s="49">
        <v>6</v>
      </c>
      <c r="G84" s="49">
        <v>18</v>
      </c>
      <c r="H84" s="49">
        <v>171162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21</v>
      </c>
      <c r="P84" s="49">
        <v>193</v>
      </c>
      <c r="Q84" s="49">
        <v>312440</v>
      </c>
      <c r="R84" s="49">
        <v>0</v>
      </c>
      <c r="S84" s="49">
        <v>12</v>
      </c>
      <c r="T84" s="49">
        <v>18000</v>
      </c>
    </row>
    <row r="85" spans="1:20" ht="16.5" customHeight="1" x14ac:dyDescent="0.2">
      <c r="A85" s="59" t="s">
        <v>221</v>
      </c>
      <c r="B85" s="23" t="s">
        <v>167</v>
      </c>
      <c r="C85" s="49">
        <f t="shared" si="1"/>
        <v>48</v>
      </c>
      <c r="D85" s="49">
        <v>399</v>
      </c>
      <c r="E85" s="49">
        <v>1086421</v>
      </c>
      <c r="F85" s="49">
        <v>20</v>
      </c>
      <c r="G85" s="49">
        <v>60</v>
      </c>
      <c r="H85" s="49">
        <v>570541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28</v>
      </c>
      <c r="P85" s="49">
        <v>321</v>
      </c>
      <c r="Q85" s="49">
        <v>497580</v>
      </c>
      <c r="R85" s="49">
        <v>0</v>
      </c>
      <c r="S85" s="49">
        <v>18</v>
      </c>
      <c r="T85" s="49">
        <v>18300</v>
      </c>
    </row>
    <row r="86" spans="1:20" ht="16.5" customHeight="1" x14ac:dyDescent="0.2">
      <c r="A86" s="57" t="s">
        <v>228</v>
      </c>
      <c r="B86" s="58" t="s">
        <v>178</v>
      </c>
      <c r="C86" s="16">
        <f t="shared" si="1"/>
        <v>259</v>
      </c>
      <c r="D86" s="16">
        <v>1134</v>
      </c>
      <c r="E86" s="16">
        <v>5700600</v>
      </c>
      <c r="F86" s="16">
        <v>166</v>
      </c>
      <c r="G86" s="16">
        <v>498</v>
      </c>
      <c r="H86" s="16">
        <v>4623480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93</v>
      </c>
      <c r="P86" s="16">
        <v>636</v>
      </c>
      <c r="Q86" s="16">
        <v>1077120</v>
      </c>
      <c r="R86" s="16">
        <v>0</v>
      </c>
      <c r="S86" s="16">
        <v>0</v>
      </c>
      <c r="T86" s="16">
        <v>0</v>
      </c>
    </row>
    <row r="87" spans="1:20" ht="16.5" customHeight="1" x14ac:dyDescent="0.2">
      <c r="A87" s="59" t="s">
        <v>211</v>
      </c>
      <c r="B87" s="23" t="s">
        <v>163</v>
      </c>
      <c r="C87" s="49">
        <f t="shared" si="1"/>
        <v>250</v>
      </c>
      <c r="D87" s="49">
        <v>1107</v>
      </c>
      <c r="E87" s="49">
        <v>5443857</v>
      </c>
      <c r="F87" s="49">
        <v>157</v>
      </c>
      <c r="G87" s="49">
        <v>471</v>
      </c>
      <c r="H87" s="49">
        <v>4366737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93</v>
      </c>
      <c r="P87" s="49">
        <v>636</v>
      </c>
      <c r="Q87" s="49">
        <v>1077120</v>
      </c>
      <c r="R87" s="49">
        <v>0</v>
      </c>
      <c r="S87" s="49">
        <v>0</v>
      </c>
      <c r="T87" s="49">
        <v>0</v>
      </c>
    </row>
    <row r="88" spans="1:20" ht="16.5" customHeight="1" x14ac:dyDescent="0.2">
      <c r="A88" s="60" t="s">
        <v>299</v>
      </c>
      <c r="B88" s="23" t="s">
        <v>164</v>
      </c>
      <c r="C88" s="49">
        <f t="shared" si="1"/>
        <v>235</v>
      </c>
      <c r="D88" s="49">
        <v>1015</v>
      </c>
      <c r="E88" s="49">
        <v>5149719</v>
      </c>
      <c r="F88" s="49">
        <v>151</v>
      </c>
      <c r="G88" s="49">
        <v>453</v>
      </c>
      <c r="H88" s="49">
        <v>4195575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84</v>
      </c>
      <c r="P88" s="49">
        <v>562</v>
      </c>
      <c r="Q88" s="49">
        <v>954144</v>
      </c>
      <c r="R88" s="49">
        <v>0</v>
      </c>
      <c r="S88" s="49">
        <v>0</v>
      </c>
      <c r="T88" s="49">
        <v>0</v>
      </c>
    </row>
    <row r="89" spans="1:20" ht="16.5" customHeight="1" x14ac:dyDescent="0.2">
      <c r="A89" s="60" t="s">
        <v>212</v>
      </c>
      <c r="B89" s="61" t="s">
        <v>165</v>
      </c>
      <c r="C89" s="49">
        <f t="shared" si="1"/>
        <v>15</v>
      </c>
      <c r="D89" s="49">
        <v>92</v>
      </c>
      <c r="E89" s="49">
        <v>294138</v>
      </c>
      <c r="F89" s="49">
        <v>6</v>
      </c>
      <c r="G89" s="49">
        <v>18</v>
      </c>
      <c r="H89" s="49">
        <v>171162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9</v>
      </c>
      <c r="P89" s="49">
        <v>74</v>
      </c>
      <c r="Q89" s="49">
        <v>122976</v>
      </c>
      <c r="R89" s="49">
        <v>0</v>
      </c>
      <c r="S89" s="49">
        <v>0</v>
      </c>
      <c r="T89" s="49">
        <v>0</v>
      </c>
    </row>
    <row r="90" spans="1:20" ht="16.5" customHeight="1" x14ac:dyDescent="0.2">
      <c r="A90" s="59" t="s">
        <v>300</v>
      </c>
      <c r="B90" s="61" t="s">
        <v>166</v>
      </c>
      <c r="C90" s="49">
        <f t="shared" si="1"/>
        <v>2</v>
      </c>
      <c r="D90" s="49">
        <v>6</v>
      </c>
      <c r="E90" s="49">
        <v>57054</v>
      </c>
      <c r="F90" s="49">
        <v>2</v>
      </c>
      <c r="G90" s="49">
        <v>6</v>
      </c>
      <c r="H90" s="49">
        <v>57054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</row>
    <row r="91" spans="1:20" ht="16.5" customHeight="1" x14ac:dyDescent="0.2">
      <c r="A91" s="59" t="s">
        <v>221</v>
      </c>
      <c r="B91" s="23" t="s">
        <v>167</v>
      </c>
      <c r="C91" s="49">
        <f t="shared" si="1"/>
        <v>7</v>
      </c>
      <c r="D91" s="49">
        <v>21</v>
      </c>
      <c r="E91" s="49">
        <v>199689</v>
      </c>
      <c r="F91" s="49">
        <v>7</v>
      </c>
      <c r="G91" s="49">
        <v>21</v>
      </c>
      <c r="H91" s="49">
        <v>199689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</row>
    <row r="92" spans="1:20" ht="16.5" customHeight="1" x14ac:dyDescent="0.2">
      <c r="A92" s="57" t="s">
        <v>229</v>
      </c>
      <c r="B92" s="58" t="s">
        <v>179</v>
      </c>
      <c r="C92" s="16">
        <f t="shared" si="1"/>
        <v>41</v>
      </c>
      <c r="D92" s="16">
        <v>192</v>
      </c>
      <c r="E92" s="16">
        <v>1090716</v>
      </c>
      <c r="F92" s="16">
        <v>34</v>
      </c>
      <c r="G92" s="16">
        <v>92</v>
      </c>
      <c r="H92" s="16">
        <v>874828</v>
      </c>
      <c r="I92" s="16">
        <v>0</v>
      </c>
      <c r="J92" s="16">
        <v>0</v>
      </c>
      <c r="K92" s="16">
        <v>0</v>
      </c>
      <c r="L92" s="16">
        <v>1</v>
      </c>
      <c r="M92" s="16">
        <v>1</v>
      </c>
      <c r="N92" s="16">
        <v>50000</v>
      </c>
      <c r="O92" s="16">
        <v>6</v>
      </c>
      <c r="P92" s="16">
        <v>99</v>
      </c>
      <c r="Q92" s="16">
        <v>165888</v>
      </c>
      <c r="R92" s="16">
        <v>0</v>
      </c>
      <c r="S92" s="16">
        <v>0</v>
      </c>
      <c r="T92" s="16">
        <v>0</v>
      </c>
    </row>
    <row r="93" spans="1:20" ht="16.5" customHeight="1" x14ac:dyDescent="0.2">
      <c r="A93" s="59" t="s">
        <v>211</v>
      </c>
      <c r="B93" s="23" t="s">
        <v>163</v>
      </c>
      <c r="C93" s="49">
        <f t="shared" si="1"/>
        <v>40</v>
      </c>
      <c r="D93" s="49">
        <v>177</v>
      </c>
      <c r="E93" s="49">
        <v>1043181</v>
      </c>
      <c r="F93" s="49">
        <v>33</v>
      </c>
      <c r="G93" s="49">
        <v>89</v>
      </c>
      <c r="H93" s="49">
        <v>846301</v>
      </c>
      <c r="I93" s="49">
        <v>0</v>
      </c>
      <c r="J93" s="49">
        <v>0</v>
      </c>
      <c r="K93" s="49">
        <v>0</v>
      </c>
      <c r="L93" s="49">
        <v>1</v>
      </c>
      <c r="M93" s="49">
        <v>1</v>
      </c>
      <c r="N93" s="49">
        <v>50000</v>
      </c>
      <c r="O93" s="49">
        <v>6</v>
      </c>
      <c r="P93" s="49">
        <v>87</v>
      </c>
      <c r="Q93" s="49">
        <v>146880</v>
      </c>
      <c r="R93" s="49">
        <v>0</v>
      </c>
      <c r="S93" s="49">
        <v>0</v>
      </c>
      <c r="T93" s="49">
        <v>0</v>
      </c>
    </row>
    <row r="94" spans="1:20" ht="16.5" customHeight="1" x14ac:dyDescent="0.2">
      <c r="A94" s="60" t="s">
        <v>299</v>
      </c>
      <c r="B94" s="23" t="s">
        <v>164</v>
      </c>
      <c r="C94" s="49">
        <f t="shared" si="1"/>
        <v>22</v>
      </c>
      <c r="D94" s="49">
        <v>104</v>
      </c>
      <c r="E94" s="49">
        <v>629140</v>
      </c>
      <c r="F94" s="49">
        <v>20</v>
      </c>
      <c r="G94" s="49">
        <v>52</v>
      </c>
      <c r="H94" s="49">
        <v>494468</v>
      </c>
      <c r="I94" s="49">
        <v>0</v>
      </c>
      <c r="J94" s="49">
        <v>0</v>
      </c>
      <c r="K94" s="49">
        <v>0</v>
      </c>
      <c r="L94" s="49">
        <v>1</v>
      </c>
      <c r="M94" s="49">
        <v>1</v>
      </c>
      <c r="N94" s="49">
        <v>50000</v>
      </c>
      <c r="O94" s="49">
        <v>1</v>
      </c>
      <c r="P94" s="49">
        <v>51</v>
      </c>
      <c r="Q94" s="49">
        <v>84672</v>
      </c>
      <c r="R94" s="49">
        <v>0</v>
      </c>
      <c r="S94" s="49">
        <v>0</v>
      </c>
      <c r="T94" s="49">
        <v>0</v>
      </c>
    </row>
    <row r="95" spans="1:20" ht="16.5" customHeight="1" x14ac:dyDescent="0.2">
      <c r="A95" s="60" t="s">
        <v>212</v>
      </c>
      <c r="B95" s="61" t="s">
        <v>165</v>
      </c>
      <c r="C95" s="49">
        <f t="shared" si="1"/>
        <v>18</v>
      </c>
      <c r="D95" s="49">
        <v>73</v>
      </c>
      <c r="E95" s="49">
        <v>414041</v>
      </c>
      <c r="F95" s="49">
        <v>13</v>
      </c>
      <c r="G95" s="49">
        <v>37</v>
      </c>
      <c r="H95" s="49">
        <v>351833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5</v>
      </c>
      <c r="P95" s="49">
        <v>36</v>
      </c>
      <c r="Q95" s="49">
        <v>62208</v>
      </c>
      <c r="R95" s="49">
        <v>0</v>
      </c>
      <c r="S95" s="49">
        <v>0</v>
      </c>
      <c r="T95" s="49">
        <v>0</v>
      </c>
    </row>
    <row r="96" spans="1:20" ht="16.5" customHeight="1" x14ac:dyDescent="0.2">
      <c r="A96" s="59" t="s">
        <v>300</v>
      </c>
      <c r="B96" s="61" t="s">
        <v>166</v>
      </c>
      <c r="C96" s="49">
        <f t="shared" si="1"/>
        <v>1</v>
      </c>
      <c r="D96" s="49">
        <v>15</v>
      </c>
      <c r="E96" s="49">
        <v>47535</v>
      </c>
      <c r="F96" s="49">
        <v>1</v>
      </c>
      <c r="G96" s="49">
        <v>3</v>
      </c>
      <c r="H96" s="49">
        <v>28527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12</v>
      </c>
      <c r="Q96" s="49">
        <v>19008</v>
      </c>
      <c r="R96" s="49">
        <v>0</v>
      </c>
      <c r="S96" s="49">
        <v>0</v>
      </c>
      <c r="T96" s="49">
        <v>0</v>
      </c>
    </row>
    <row r="97" spans="1:20" ht="16.5" customHeight="1" x14ac:dyDescent="0.2">
      <c r="A97" s="59" t="s">
        <v>221</v>
      </c>
      <c r="B97" s="23" t="s">
        <v>167</v>
      </c>
      <c r="C97" s="49">
        <f t="shared" si="1"/>
        <v>0</v>
      </c>
      <c r="D97" s="49">
        <v>0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</row>
    <row r="98" spans="1:20" ht="16.5" customHeight="1" x14ac:dyDescent="0.2">
      <c r="A98" s="57" t="s">
        <v>230</v>
      </c>
      <c r="B98" s="58" t="s">
        <v>180</v>
      </c>
      <c r="C98" s="16">
        <f t="shared" si="1"/>
        <v>103</v>
      </c>
      <c r="D98" s="16">
        <v>515</v>
      </c>
      <c r="E98" s="16">
        <v>3022012</v>
      </c>
      <c r="F98" s="16">
        <v>88</v>
      </c>
      <c r="G98" s="16">
        <v>264</v>
      </c>
      <c r="H98" s="16">
        <v>2410396</v>
      </c>
      <c r="I98" s="16">
        <v>0</v>
      </c>
      <c r="J98" s="16">
        <v>0</v>
      </c>
      <c r="K98" s="16">
        <v>0</v>
      </c>
      <c r="L98" s="16">
        <v>5</v>
      </c>
      <c r="M98" s="16">
        <v>5</v>
      </c>
      <c r="N98" s="16">
        <v>210000</v>
      </c>
      <c r="O98" s="16">
        <v>10</v>
      </c>
      <c r="P98" s="16">
        <v>246</v>
      </c>
      <c r="Q98" s="16">
        <v>401616</v>
      </c>
      <c r="R98" s="16">
        <v>0</v>
      </c>
      <c r="S98" s="16">
        <v>0</v>
      </c>
      <c r="T98" s="16">
        <v>0</v>
      </c>
    </row>
    <row r="99" spans="1:20" ht="16.5" customHeight="1" x14ac:dyDescent="0.2">
      <c r="A99" s="59" t="s">
        <v>211</v>
      </c>
      <c r="B99" s="23" t="s">
        <v>163</v>
      </c>
      <c r="C99" s="49">
        <f t="shared" si="1"/>
        <v>89</v>
      </c>
      <c r="D99" s="49">
        <v>473</v>
      </c>
      <c r="E99" s="49">
        <v>2622484</v>
      </c>
      <c r="F99" s="49">
        <v>74</v>
      </c>
      <c r="G99" s="49">
        <v>222</v>
      </c>
      <c r="H99" s="49">
        <v>2010868</v>
      </c>
      <c r="I99" s="49">
        <v>0</v>
      </c>
      <c r="J99" s="49">
        <v>0</v>
      </c>
      <c r="K99" s="49">
        <v>0</v>
      </c>
      <c r="L99" s="49">
        <v>5</v>
      </c>
      <c r="M99" s="49">
        <v>5</v>
      </c>
      <c r="N99" s="49">
        <v>210000</v>
      </c>
      <c r="O99" s="49">
        <v>10</v>
      </c>
      <c r="P99" s="49">
        <v>246</v>
      </c>
      <c r="Q99" s="49">
        <v>401616</v>
      </c>
      <c r="R99" s="49">
        <v>0</v>
      </c>
      <c r="S99" s="49">
        <v>0</v>
      </c>
      <c r="T99" s="49">
        <v>0</v>
      </c>
    </row>
    <row r="100" spans="1:20" ht="16.5" customHeight="1" x14ac:dyDescent="0.2">
      <c r="A100" s="60" t="s">
        <v>299</v>
      </c>
      <c r="B100" s="23" t="s">
        <v>164</v>
      </c>
      <c r="C100" s="49">
        <f t="shared" si="1"/>
        <v>50</v>
      </c>
      <c r="D100" s="49">
        <v>312</v>
      </c>
      <c r="E100" s="49">
        <v>1637337</v>
      </c>
      <c r="F100" s="49">
        <v>42</v>
      </c>
      <c r="G100" s="49">
        <v>126</v>
      </c>
      <c r="H100" s="49">
        <v>1122777</v>
      </c>
      <c r="I100" s="49">
        <v>0</v>
      </c>
      <c r="J100" s="49">
        <v>0</v>
      </c>
      <c r="K100" s="49">
        <v>0</v>
      </c>
      <c r="L100" s="49">
        <v>5</v>
      </c>
      <c r="M100" s="49">
        <v>5</v>
      </c>
      <c r="N100" s="49">
        <v>210000</v>
      </c>
      <c r="O100" s="49">
        <v>3</v>
      </c>
      <c r="P100" s="49">
        <v>181</v>
      </c>
      <c r="Q100" s="49">
        <v>304560</v>
      </c>
      <c r="R100" s="49">
        <v>0</v>
      </c>
      <c r="S100" s="49">
        <v>0</v>
      </c>
      <c r="T100" s="49">
        <v>0</v>
      </c>
    </row>
    <row r="101" spans="1:20" ht="16.5" customHeight="1" x14ac:dyDescent="0.2">
      <c r="A101" s="60" t="s">
        <v>212</v>
      </c>
      <c r="B101" s="61" t="s">
        <v>165</v>
      </c>
      <c r="C101" s="49">
        <f t="shared" si="1"/>
        <v>39</v>
      </c>
      <c r="D101" s="49">
        <v>161</v>
      </c>
      <c r="E101" s="49">
        <v>985147</v>
      </c>
      <c r="F101" s="49">
        <v>32</v>
      </c>
      <c r="G101" s="49">
        <v>96</v>
      </c>
      <c r="H101" s="49">
        <v>888091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7</v>
      </c>
      <c r="P101" s="49">
        <v>65</v>
      </c>
      <c r="Q101" s="49">
        <v>97056</v>
      </c>
      <c r="R101" s="49">
        <v>0</v>
      </c>
      <c r="S101" s="49">
        <v>0</v>
      </c>
      <c r="T101" s="49">
        <v>0</v>
      </c>
    </row>
    <row r="102" spans="1:20" ht="16.5" customHeight="1" x14ac:dyDescent="0.2">
      <c r="A102" s="59" t="s">
        <v>300</v>
      </c>
      <c r="B102" s="61" t="s">
        <v>166</v>
      </c>
      <c r="C102" s="49">
        <f t="shared" si="1"/>
        <v>2</v>
      </c>
      <c r="D102" s="49">
        <v>6</v>
      </c>
      <c r="E102" s="49">
        <v>57104</v>
      </c>
      <c r="F102" s="49">
        <v>2</v>
      </c>
      <c r="G102" s="49">
        <v>6</v>
      </c>
      <c r="H102" s="49">
        <v>57104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</row>
    <row r="103" spans="1:20" ht="16.5" customHeight="1" x14ac:dyDescent="0.2">
      <c r="A103" s="59" t="s">
        <v>221</v>
      </c>
      <c r="B103" s="23" t="s">
        <v>167</v>
      </c>
      <c r="C103" s="49">
        <f t="shared" si="1"/>
        <v>12</v>
      </c>
      <c r="D103" s="49">
        <v>36</v>
      </c>
      <c r="E103" s="49">
        <v>342424</v>
      </c>
      <c r="F103" s="49">
        <v>12</v>
      </c>
      <c r="G103" s="49">
        <v>36</v>
      </c>
      <c r="H103" s="49">
        <v>342424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</row>
    <row r="104" spans="1:20" ht="16.5" customHeight="1" x14ac:dyDescent="0.2">
      <c r="A104" s="57" t="s">
        <v>231</v>
      </c>
      <c r="B104" s="58" t="s">
        <v>181</v>
      </c>
      <c r="C104" s="16">
        <f t="shared" si="1"/>
        <v>91</v>
      </c>
      <c r="D104" s="16">
        <v>472</v>
      </c>
      <c r="E104" s="16">
        <v>1782060</v>
      </c>
      <c r="F104" s="16">
        <v>43</v>
      </c>
      <c r="G104" s="16">
        <v>129</v>
      </c>
      <c r="H104" s="16">
        <v>1198329</v>
      </c>
      <c r="I104" s="16">
        <v>1</v>
      </c>
      <c r="J104" s="16">
        <v>1</v>
      </c>
      <c r="K104" s="16">
        <v>4323</v>
      </c>
      <c r="L104" s="16">
        <v>1</v>
      </c>
      <c r="M104" s="16">
        <v>1</v>
      </c>
      <c r="N104" s="16">
        <v>6000</v>
      </c>
      <c r="O104" s="16">
        <v>46</v>
      </c>
      <c r="P104" s="16">
        <v>341</v>
      </c>
      <c r="Q104" s="16">
        <v>573408</v>
      </c>
      <c r="R104" s="16">
        <v>0</v>
      </c>
      <c r="S104" s="16">
        <v>0</v>
      </c>
      <c r="T104" s="16">
        <v>0</v>
      </c>
    </row>
    <row r="105" spans="1:20" ht="16.5" customHeight="1" x14ac:dyDescent="0.2">
      <c r="A105" s="59" t="s">
        <v>211</v>
      </c>
      <c r="B105" s="23" t="s">
        <v>163</v>
      </c>
      <c r="C105" s="49">
        <f t="shared" si="1"/>
        <v>68</v>
      </c>
      <c r="D105" s="49">
        <v>384</v>
      </c>
      <c r="E105" s="49">
        <v>1372295</v>
      </c>
      <c r="F105" s="49">
        <v>31</v>
      </c>
      <c r="G105" s="49">
        <v>93</v>
      </c>
      <c r="H105" s="49">
        <v>876980</v>
      </c>
      <c r="I105" s="49">
        <v>1</v>
      </c>
      <c r="J105" s="49">
        <v>1</v>
      </c>
      <c r="K105" s="49">
        <v>4323</v>
      </c>
      <c r="L105" s="49">
        <v>1</v>
      </c>
      <c r="M105" s="49">
        <v>1</v>
      </c>
      <c r="N105" s="49">
        <v>6000</v>
      </c>
      <c r="O105" s="49">
        <v>35</v>
      </c>
      <c r="P105" s="49">
        <v>289</v>
      </c>
      <c r="Q105" s="49">
        <v>484992</v>
      </c>
      <c r="R105" s="49">
        <v>0</v>
      </c>
      <c r="S105" s="49">
        <v>0</v>
      </c>
      <c r="T105" s="49">
        <v>0</v>
      </c>
    </row>
    <row r="106" spans="1:20" ht="16.5" customHeight="1" x14ac:dyDescent="0.2">
      <c r="A106" s="60" t="s">
        <v>299</v>
      </c>
      <c r="B106" s="23" t="s">
        <v>164</v>
      </c>
      <c r="C106" s="49">
        <f t="shared" si="1"/>
        <v>68</v>
      </c>
      <c r="D106" s="49">
        <v>384</v>
      </c>
      <c r="E106" s="49">
        <v>1372295</v>
      </c>
      <c r="F106" s="49">
        <v>31</v>
      </c>
      <c r="G106" s="49">
        <v>93</v>
      </c>
      <c r="H106" s="49">
        <v>876980</v>
      </c>
      <c r="I106" s="49">
        <v>1</v>
      </c>
      <c r="J106" s="49">
        <v>1</v>
      </c>
      <c r="K106" s="49">
        <v>4323</v>
      </c>
      <c r="L106" s="49">
        <v>1</v>
      </c>
      <c r="M106" s="49">
        <v>1</v>
      </c>
      <c r="N106" s="49">
        <v>6000</v>
      </c>
      <c r="O106" s="49">
        <v>35</v>
      </c>
      <c r="P106" s="49">
        <v>289</v>
      </c>
      <c r="Q106" s="49">
        <v>484992</v>
      </c>
      <c r="R106" s="49">
        <v>0</v>
      </c>
      <c r="S106" s="49">
        <v>0</v>
      </c>
      <c r="T106" s="49">
        <v>0</v>
      </c>
    </row>
    <row r="107" spans="1:20" ht="16.5" customHeight="1" x14ac:dyDescent="0.2">
      <c r="A107" s="60" t="s">
        <v>212</v>
      </c>
      <c r="B107" s="61" t="s">
        <v>165</v>
      </c>
      <c r="C107" s="49">
        <f t="shared" si="1"/>
        <v>0</v>
      </c>
      <c r="D107" s="49">
        <v>0</v>
      </c>
      <c r="E107" s="49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</row>
    <row r="108" spans="1:20" ht="16.5" customHeight="1" x14ac:dyDescent="0.2">
      <c r="A108" s="59" t="s">
        <v>300</v>
      </c>
      <c r="B108" s="61" t="s">
        <v>166</v>
      </c>
      <c r="C108" s="49">
        <f t="shared" si="1"/>
        <v>13</v>
      </c>
      <c r="D108" s="49">
        <v>47</v>
      </c>
      <c r="E108" s="49">
        <v>194401</v>
      </c>
      <c r="F108" s="49">
        <v>5</v>
      </c>
      <c r="G108" s="49">
        <v>15</v>
      </c>
      <c r="H108" s="49">
        <v>139969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8</v>
      </c>
      <c r="P108" s="49">
        <v>32</v>
      </c>
      <c r="Q108" s="49">
        <v>54432</v>
      </c>
      <c r="R108" s="49">
        <v>0</v>
      </c>
      <c r="S108" s="49">
        <v>0</v>
      </c>
      <c r="T108" s="49">
        <v>0</v>
      </c>
    </row>
    <row r="109" spans="1:20" ht="16.5" customHeight="1" x14ac:dyDescent="0.2">
      <c r="A109" s="59" t="s">
        <v>221</v>
      </c>
      <c r="B109" s="23" t="s">
        <v>167</v>
      </c>
      <c r="C109" s="49">
        <f t="shared" si="1"/>
        <v>10</v>
      </c>
      <c r="D109" s="49">
        <v>41</v>
      </c>
      <c r="E109" s="49">
        <v>215364</v>
      </c>
      <c r="F109" s="49">
        <v>7</v>
      </c>
      <c r="G109" s="49">
        <v>21</v>
      </c>
      <c r="H109" s="49">
        <v>181380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3</v>
      </c>
      <c r="P109" s="49">
        <v>20</v>
      </c>
      <c r="Q109" s="49">
        <v>33984</v>
      </c>
      <c r="R109" s="49">
        <v>0</v>
      </c>
      <c r="S109" s="49">
        <v>0</v>
      </c>
      <c r="T109" s="49">
        <v>0</v>
      </c>
    </row>
    <row r="110" spans="1:20" ht="16.5" customHeight="1" x14ac:dyDescent="0.2">
      <c r="A110" s="57" t="s">
        <v>252</v>
      </c>
      <c r="B110" s="58" t="s">
        <v>182</v>
      </c>
      <c r="C110" s="16">
        <f t="shared" si="1"/>
        <v>124</v>
      </c>
      <c r="D110" s="16">
        <v>435</v>
      </c>
      <c r="E110" s="16">
        <v>2422419</v>
      </c>
      <c r="F110" s="16">
        <v>92</v>
      </c>
      <c r="G110" s="16">
        <v>196</v>
      </c>
      <c r="H110" s="16">
        <v>1878483</v>
      </c>
      <c r="I110" s="16">
        <v>0</v>
      </c>
      <c r="J110" s="16">
        <v>0</v>
      </c>
      <c r="K110" s="16">
        <v>0</v>
      </c>
      <c r="L110" s="16">
        <v>3</v>
      </c>
      <c r="M110" s="16">
        <v>3</v>
      </c>
      <c r="N110" s="16">
        <v>150000</v>
      </c>
      <c r="O110" s="16">
        <v>27</v>
      </c>
      <c r="P110" s="16">
        <v>232</v>
      </c>
      <c r="Q110" s="16">
        <v>387936</v>
      </c>
      <c r="R110" s="16">
        <v>2</v>
      </c>
      <c r="S110" s="16">
        <v>4</v>
      </c>
      <c r="T110" s="16">
        <v>6000</v>
      </c>
    </row>
    <row r="111" spans="1:20" ht="16.5" customHeight="1" x14ac:dyDescent="0.2">
      <c r="A111" s="59" t="s">
        <v>211</v>
      </c>
      <c r="B111" s="23" t="s">
        <v>163</v>
      </c>
      <c r="C111" s="49">
        <f t="shared" si="1"/>
        <v>108</v>
      </c>
      <c r="D111" s="49">
        <v>346</v>
      </c>
      <c r="E111" s="49">
        <v>2038507</v>
      </c>
      <c r="F111" s="49">
        <v>82</v>
      </c>
      <c r="G111" s="49">
        <v>172</v>
      </c>
      <c r="H111" s="49">
        <v>1650267</v>
      </c>
      <c r="I111" s="49">
        <v>0</v>
      </c>
      <c r="J111" s="49">
        <v>0</v>
      </c>
      <c r="K111" s="49">
        <v>0</v>
      </c>
      <c r="L111" s="49">
        <v>2</v>
      </c>
      <c r="M111" s="49">
        <v>2</v>
      </c>
      <c r="N111" s="49">
        <v>100000</v>
      </c>
      <c r="O111" s="49">
        <v>22</v>
      </c>
      <c r="P111" s="49">
        <v>168</v>
      </c>
      <c r="Q111" s="49">
        <v>282240</v>
      </c>
      <c r="R111" s="49">
        <v>2</v>
      </c>
      <c r="S111" s="49">
        <v>4</v>
      </c>
      <c r="T111" s="49">
        <v>6000</v>
      </c>
    </row>
    <row r="112" spans="1:20" ht="16.5" customHeight="1" x14ac:dyDescent="0.2">
      <c r="A112" s="60" t="s">
        <v>299</v>
      </c>
      <c r="B112" s="23" t="s">
        <v>164</v>
      </c>
      <c r="C112" s="49">
        <f t="shared" si="1"/>
        <v>97</v>
      </c>
      <c r="D112" s="49">
        <v>323</v>
      </c>
      <c r="E112" s="49">
        <v>1889829</v>
      </c>
      <c r="F112" s="49">
        <v>74</v>
      </c>
      <c r="G112" s="49">
        <v>158</v>
      </c>
      <c r="H112" s="49">
        <v>1517141</v>
      </c>
      <c r="I112" s="49">
        <v>0</v>
      </c>
      <c r="J112" s="49">
        <v>0</v>
      </c>
      <c r="K112" s="49">
        <v>0</v>
      </c>
      <c r="L112" s="49">
        <v>2</v>
      </c>
      <c r="M112" s="49">
        <v>2</v>
      </c>
      <c r="N112" s="49">
        <v>100000</v>
      </c>
      <c r="O112" s="49">
        <v>19</v>
      </c>
      <c r="P112" s="49">
        <v>159</v>
      </c>
      <c r="Q112" s="49">
        <v>266688</v>
      </c>
      <c r="R112" s="49">
        <v>2</v>
      </c>
      <c r="S112" s="49">
        <v>4</v>
      </c>
      <c r="T112" s="49">
        <v>6000</v>
      </c>
    </row>
    <row r="113" spans="1:20" ht="16.5" customHeight="1" x14ac:dyDescent="0.2">
      <c r="A113" s="60" t="s">
        <v>212</v>
      </c>
      <c r="B113" s="61" t="s">
        <v>165</v>
      </c>
      <c r="C113" s="49">
        <f t="shared" si="1"/>
        <v>11</v>
      </c>
      <c r="D113" s="49">
        <v>23</v>
      </c>
      <c r="E113" s="49">
        <v>148678</v>
      </c>
      <c r="F113" s="49">
        <v>8</v>
      </c>
      <c r="G113" s="49">
        <v>14</v>
      </c>
      <c r="H113" s="49">
        <v>133126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3</v>
      </c>
      <c r="P113" s="49">
        <v>9</v>
      </c>
      <c r="Q113" s="49">
        <v>15552</v>
      </c>
      <c r="R113" s="49">
        <v>0</v>
      </c>
      <c r="S113" s="49">
        <v>0</v>
      </c>
      <c r="T113" s="49">
        <v>0</v>
      </c>
    </row>
    <row r="114" spans="1:20" ht="16.5" customHeight="1" x14ac:dyDescent="0.2">
      <c r="A114" s="59" t="s">
        <v>300</v>
      </c>
      <c r="B114" s="61" t="s">
        <v>166</v>
      </c>
      <c r="C114" s="49">
        <f t="shared" si="1"/>
        <v>9</v>
      </c>
      <c r="D114" s="49">
        <v>51</v>
      </c>
      <c r="E114" s="49">
        <v>219831</v>
      </c>
      <c r="F114" s="49">
        <v>5</v>
      </c>
      <c r="G114" s="49">
        <v>11</v>
      </c>
      <c r="H114" s="49">
        <v>104599</v>
      </c>
      <c r="I114" s="49">
        <v>0</v>
      </c>
      <c r="J114" s="49">
        <v>0</v>
      </c>
      <c r="K114" s="49">
        <v>0</v>
      </c>
      <c r="L114" s="49">
        <v>1</v>
      </c>
      <c r="M114" s="49">
        <v>1</v>
      </c>
      <c r="N114" s="49">
        <v>50000</v>
      </c>
      <c r="O114" s="49">
        <v>3</v>
      </c>
      <c r="P114" s="49">
        <v>39</v>
      </c>
      <c r="Q114" s="49">
        <v>65232</v>
      </c>
      <c r="R114" s="49">
        <v>0</v>
      </c>
      <c r="S114" s="49">
        <v>0</v>
      </c>
      <c r="T114" s="49">
        <v>0</v>
      </c>
    </row>
    <row r="115" spans="1:20" ht="16.5" customHeight="1" x14ac:dyDescent="0.2">
      <c r="A115" s="59" t="s">
        <v>221</v>
      </c>
      <c r="B115" s="23" t="s">
        <v>167</v>
      </c>
      <c r="C115" s="49">
        <f t="shared" si="1"/>
        <v>7</v>
      </c>
      <c r="D115" s="49">
        <v>38</v>
      </c>
      <c r="E115" s="49">
        <v>164081</v>
      </c>
      <c r="F115" s="49">
        <v>5</v>
      </c>
      <c r="G115" s="49">
        <v>13</v>
      </c>
      <c r="H115" s="49">
        <v>123617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2</v>
      </c>
      <c r="P115" s="49">
        <v>25</v>
      </c>
      <c r="Q115" s="49">
        <v>40464</v>
      </c>
      <c r="R115" s="49">
        <v>0</v>
      </c>
      <c r="S115" s="49">
        <v>0</v>
      </c>
      <c r="T115" s="49">
        <v>0</v>
      </c>
    </row>
    <row r="116" spans="1:20" ht="16.5" customHeight="1" x14ac:dyDescent="0.2">
      <c r="A116" s="57" t="s">
        <v>232</v>
      </c>
      <c r="B116" s="58" t="s">
        <v>183</v>
      </c>
      <c r="C116" s="16">
        <f t="shared" si="1"/>
        <v>121</v>
      </c>
      <c r="D116" s="16">
        <v>682</v>
      </c>
      <c r="E116" s="16">
        <v>2153178</v>
      </c>
      <c r="F116" s="16">
        <v>45</v>
      </c>
      <c r="G116" s="16">
        <v>132</v>
      </c>
      <c r="H116" s="16">
        <v>1249188</v>
      </c>
      <c r="I116" s="16">
        <v>4</v>
      </c>
      <c r="J116" s="16">
        <v>4</v>
      </c>
      <c r="K116" s="16">
        <v>3458</v>
      </c>
      <c r="L116" s="16">
        <v>0</v>
      </c>
      <c r="M116" s="16">
        <v>0</v>
      </c>
      <c r="N116" s="16">
        <v>0</v>
      </c>
      <c r="O116" s="16">
        <v>69</v>
      </c>
      <c r="P116" s="16">
        <v>521</v>
      </c>
      <c r="Q116" s="16">
        <v>868032</v>
      </c>
      <c r="R116" s="16">
        <v>3</v>
      </c>
      <c r="S116" s="16">
        <v>25</v>
      </c>
      <c r="T116" s="16">
        <v>32500</v>
      </c>
    </row>
    <row r="117" spans="1:20" ht="16.5" customHeight="1" x14ac:dyDescent="0.2">
      <c r="A117" s="59" t="s">
        <v>211</v>
      </c>
      <c r="B117" s="23" t="s">
        <v>163</v>
      </c>
      <c r="C117" s="49">
        <f t="shared" si="1"/>
        <v>113</v>
      </c>
      <c r="D117" s="49">
        <v>658</v>
      </c>
      <c r="E117" s="49">
        <v>1924962</v>
      </c>
      <c r="F117" s="49">
        <v>37</v>
      </c>
      <c r="G117" s="49">
        <v>108</v>
      </c>
      <c r="H117" s="49">
        <v>1020972</v>
      </c>
      <c r="I117" s="49">
        <v>4</v>
      </c>
      <c r="J117" s="49">
        <v>4</v>
      </c>
      <c r="K117" s="49">
        <v>3458</v>
      </c>
      <c r="L117" s="49">
        <v>0</v>
      </c>
      <c r="M117" s="49">
        <v>0</v>
      </c>
      <c r="N117" s="49">
        <v>0</v>
      </c>
      <c r="O117" s="49">
        <v>69</v>
      </c>
      <c r="P117" s="49">
        <v>521</v>
      </c>
      <c r="Q117" s="49">
        <v>868032</v>
      </c>
      <c r="R117" s="49">
        <v>3</v>
      </c>
      <c r="S117" s="49">
        <v>25</v>
      </c>
      <c r="T117" s="49">
        <v>32500</v>
      </c>
    </row>
    <row r="118" spans="1:20" ht="16.5" customHeight="1" x14ac:dyDescent="0.2">
      <c r="A118" s="60" t="s">
        <v>299</v>
      </c>
      <c r="B118" s="23" t="s">
        <v>164</v>
      </c>
      <c r="C118" s="49">
        <f t="shared" si="1"/>
        <v>112</v>
      </c>
      <c r="D118" s="49">
        <v>655</v>
      </c>
      <c r="E118" s="49">
        <v>1896435</v>
      </c>
      <c r="F118" s="49">
        <v>36</v>
      </c>
      <c r="G118" s="49">
        <v>105</v>
      </c>
      <c r="H118" s="49">
        <v>992445</v>
      </c>
      <c r="I118" s="49">
        <v>4</v>
      </c>
      <c r="J118" s="49">
        <v>4</v>
      </c>
      <c r="K118" s="49">
        <v>3458</v>
      </c>
      <c r="L118" s="49">
        <v>0</v>
      </c>
      <c r="M118" s="49">
        <v>0</v>
      </c>
      <c r="N118" s="49">
        <v>0</v>
      </c>
      <c r="O118" s="49">
        <v>69</v>
      </c>
      <c r="P118" s="49">
        <v>521</v>
      </c>
      <c r="Q118" s="49">
        <v>868032</v>
      </c>
      <c r="R118" s="49">
        <v>3</v>
      </c>
      <c r="S118" s="49">
        <v>25</v>
      </c>
      <c r="T118" s="49">
        <v>32500</v>
      </c>
    </row>
    <row r="119" spans="1:20" ht="16.5" customHeight="1" x14ac:dyDescent="0.2">
      <c r="A119" s="60" t="s">
        <v>212</v>
      </c>
      <c r="B119" s="61" t="s">
        <v>165</v>
      </c>
      <c r="C119" s="49">
        <f t="shared" si="1"/>
        <v>1</v>
      </c>
      <c r="D119" s="49">
        <v>3</v>
      </c>
      <c r="E119" s="49">
        <v>28527</v>
      </c>
      <c r="F119" s="49">
        <v>1</v>
      </c>
      <c r="G119" s="49">
        <v>3</v>
      </c>
      <c r="H119" s="49">
        <v>28527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</row>
    <row r="120" spans="1:20" ht="16.5" customHeight="1" x14ac:dyDescent="0.2">
      <c r="A120" s="59" t="s">
        <v>300</v>
      </c>
      <c r="B120" s="61" t="s">
        <v>166</v>
      </c>
      <c r="C120" s="49">
        <f t="shared" si="1"/>
        <v>6</v>
      </c>
      <c r="D120" s="49">
        <v>18</v>
      </c>
      <c r="E120" s="49">
        <v>171162</v>
      </c>
      <c r="F120" s="49">
        <v>6</v>
      </c>
      <c r="G120" s="49">
        <v>18</v>
      </c>
      <c r="H120" s="49">
        <v>171162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</row>
    <row r="121" spans="1:20" ht="16.5" customHeight="1" x14ac:dyDescent="0.2">
      <c r="A121" s="59" t="s">
        <v>221</v>
      </c>
      <c r="B121" s="23" t="s">
        <v>167</v>
      </c>
      <c r="C121" s="49">
        <f t="shared" si="1"/>
        <v>2</v>
      </c>
      <c r="D121" s="49">
        <v>6</v>
      </c>
      <c r="E121" s="49">
        <v>57054</v>
      </c>
      <c r="F121" s="49">
        <v>2</v>
      </c>
      <c r="G121" s="49">
        <v>6</v>
      </c>
      <c r="H121" s="49">
        <v>57054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</row>
    <row r="122" spans="1:20" ht="16.5" customHeight="1" x14ac:dyDescent="0.2">
      <c r="A122" s="57" t="s">
        <v>305</v>
      </c>
      <c r="B122" s="58" t="s">
        <v>168</v>
      </c>
      <c r="C122" s="16">
        <f t="shared" si="1"/>
        <v>149</v>
      </c>
      <c r="D122" s="16">
        <v>681</v>
      </c>
      <c r="E122" s="16">
        <v>3272640</v>
      </c>
      <c r="F122" s="16">
        <v>55</v>
      </c>
      <c r="G122" s="16">
        <v>131</v>
      </c>
      <c r="H122" s="16">
        <v>1244211</v>
      </c>
      <c r="I122" s="16">
        <v>6</v>
      </c>
      <c r="J122" s="16">
        <v>6</v>
      </c>
      <c r="K122" s="16">
        <v>9085</v>
      </c>
      <c r="L122" s="16">
        <v>25</v>
      </c>
      <c r="M122" s="16">
        <v>25</v>
      </c>
      <c r="N122" s="16">
        <v>1157000</v>
      </c>
      <c r="O122" s="16">
        <v>63</v>
      </c>
      <c r="P122" s="16">
        <v>513</v>
      </c>
      <c r="Q122" s="16">
        <v>853344</v>
      </c>
      <c r="R122" s="16">
        <v>0</v>
      </c>
      <c r="S122" s="16">
        <v>6</v>
      </c>
      <c r="T122" s="16">
        <v>9000</v>
      </c>
    </row>
    <row r="123" spans="1:20" ht="16.5" customHeight="1" x14ac:dyDescent="0.2">
      <c r="A123" s="59" t="s">
        <v>211</v>
      </c>
      <c r="B123" s="23" t="s">
        <v>163</v>
      </c>
      <c r="C123" s="49">
        <f t="shared" si="1"/>
        <v>149</v>
      </c>
      <c r="D123" s="49">
        <v>681</v>
      </c>
      <c r="E123" s="49">
        <v>3272640</v>
      </c>
      <c r="F123" s="49">
        <v>55</v>
      </c>
      <c r="G123" s="49">
        <v>131</v>
      </c>
      <c r="H123" s="49">
        <v>1244211</v>
      </c>
      <c r="I123" s="49">
        <v>6</v>
      </c>
      <c r="J123" s="49">
        <v>6</v>
      </c>
      <c r="K123" s="49">
        <v>9085</v>
      </c>
      <c r="L123" s="49">
        <v>25</v>
      </c>
      <c r="M123" s="49">
        <v>25</v>
      </c>
      <c r="N123" s="49">
        <v>1157000</v>
      </c>
      <c r="O123" s="49">
        <v>63</v>
      </c>
      <c r="P123" s="49">
        <v>513</v>
      </c>
      <c r="Q123" s="49">
        <v>853344</v>
      </c>
      <c r="R123" s="49">
        <v>0</v>
      </c>
      <c r="S123" s="49">
        <v>6</v>
      </c>
      <c r="T123" s="49">
        <v>9000</v>
      </c>
    </row>
    <row r="124" spans="1:20" ht="16.5" customHeight="1" x14ac:dyDescent="0.2">
      <c r="A124" s="60" t="s">
        <v>299</v>
      </c>
      <c r="B124" s="23" t="s">
        <v>164</v>
      </c>
      <c r="C124" s="49">
        <f t="shared" si="1"/>
        <v>149</v>
      </c>
      <c r="D124" s="49">
        <v>681</v>
      </c>
      <c r="E124" s="49">
        <v>3272640</v>
      </c>
      <c r="F124" s="49">
        <v>55</v>
      </c>
      <c r="G124" s="49">
        <v>131</v>
      </c>
      <c r="H124" s="49">
        <v>1244211</v>
      </c>
      <c r="I124" s="49">
        <v>6</v>
      </c>
      <c r="J124" s="49">
        <v>6</v>
      </c>
      <c r="K124" s="49">
        <v>9085</v>
      </c>
      <c r="L124" s="49">
        <v>25</v>
      </c>
      <c r="M124" s="49">
        <v>25</v>
      </c>
      <c r="N124" s="49">
        <v>1157000</v>
      </c>
      <c r="O124" s="49">
        <v>63</v>
      </c>
      <c r="P124" s="49">
        <v>513</v>
      </c>
      <c r="Q124" s="49">
        <v>853344</v>
      </c>
      <c r="R124" s="49">
        <v>0</v>
      </c>
      <c r="S124" s="49">
        <v>6</v>
      </c>
      <c r="T124" s="49">
        <v>9000</v>
      </c>
    </row>
    <row r="125" spans="1:20" ht="16.5" customHeight="1" x14ac:dyDescent="0.2">
      <c r="A125" s="60" t="s">
        <v>212</v>
      </c>
      <c r="B125" s="61" t="s">
        <v>165</v>
      </c>
      <c r="C125" s="49">
        <f t="shared" si="1"/>
        <v>0</v>
      </c>
      <c r="D125" s="49">
        <v>0</v>
      </c>
      <c r="E125" s="49">
        <v>0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</row>
    <row r="126" spans="1:20" ht="16.5" customHeight="1" x14ac:dyDescent="0.2">
      <c r="A126" s="59" t="s">
        <v>300</v>
      </c>
      <c r="B126" s="61" t="s">
        <v>166</v>
      </c>
      <c r="C126" s="49">
        <f t="shared" si="1"/>
        <v>0</v>
      </c>
      <c r="D126" s="49">
        <v>0</v>
      </c>
      <c r="E126" s="49">
        <v>0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</row>
    <row r="127" spans="1:20" ht="16.5" customHeight="1" x14ac:dyDescent="0.2">
      <c r="A127" s="59" t="s">
        <v>221</v>
      </c>
      <c r="B127" s="23" t="s">
        <v>167</v>
      </c>
      <c r="C127" s="49">
        <f t="shared" si="1"/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</row>
    <row r="128" spans="1:20" ht="16.5" customHeight="1" x14ac:dyDescent="0.2">
      <c r="A128" s="57" t="s">
        <v>306</v>
      </c>
      <c r="B128" s="58" t="s">
        <v>184</v>
      </c>
      <c r="C128" s="16">
        <f t="shared" si="1"/>
        <v>67</v>
      </c>
      <c r="D128" s="16">
        <v>305</v>
      </c>
      <c r="E128" s="16">
        <v>1904993</v>
      </c>
      <c r="F128" s="16">
        <v>60</v>
      </c>
      <c r="G128" s="16">
        <v>180</v>
      </c>
      <c r="H128" s="16">
        <v>1694220</v>
      </c>
      <c r="I128" s="16">
        <v>1</v>
      </c>
      <c r="J128" s="16">
        <v>1</v>
      </c>
      <c r="K128" s="16">
        <v>5329</v>
      </c>
      <c r="L128" s="16">
        <v>0</v>
      </c>
      <c r="M128" s="16">
        <v>0</v>
      </c>
      <c r="N128" s="16">
        <v>0</v>
      </c>
      <c r="O128" s="16">
        <v>6</v>
      </c>
      <c r="P128" s="16">
        <v>117</v>
      </c>
      <c r="Q128" s="16">
        <v>194944</v>
      </c>
      <c r="R128" s="16">
        <v>0</v>
      </c>
      <c r="S128" s="16">
        <v>7</v>
      </c>
      <c r="T128" s="16">
        <v>10500</v>
      </c>
    </row>
    <row r="129" spans="1:20" ht="16.5" customHeight="1" x14ac:dyDescent="0.2">
      <c r="A129" s="59" t="s">
        <v>211</v>
      </c>
      <c r="B129" s="23" t="s">
        <v>163</v>
      </c>
      <c r="C129" s="49">
        <f t="shared" si="1"/>
        <v>67</v>
      </c>
      <c r="D129" s="49">
        <v>305</v>
      </c>
      <c r="E129" s="49">
        <v>1904993</v>
      </c>
      <c r="F129" s="49">
        <v>60</v>
      </c>
      <c r="G129" s="49">
        <v>180</v>
      </c>
      <c r="H129" s="49">
        <v>1694220</v>
      </c>
      <c r="I129" s="49">
        <v>1</v>
      </c>
      <c r="J129" s="49">
        <v>1</v>
      </c>
      <c r="K129" s="49">
        <v>5329</v>
      </c>
      <c r="L129" s="49">
        <v>0</v>
      </c>
      <c r="M129" s="49">
        <v>0</v>
      </c>
      <c r="N129" s="49">
        <v>0</v>
      </c>
      <c r="O129" s="49">
        <v>6</v>
      </c>
      <c r="P129" s="49">
        <v>117</v>
      </c>
      <c r="Q129" s="49">
        <v>194944</v>
      </c>
      <c r="R129" s="49">
        <v>0</v>
      </c>
      <c r="S129" s="49">
        <v>7</v>
      </c>
      <c r="T129" s="49">
        <v>10500</v>
      </c>
    </row>
    <row r="130" spans="1:20" ht="16.5" customHeight="1" x14ac:dyDescent="0.2">
      <c r="A130" s="60" t="s">
        <v>299</v>
      </c>
      <c r="B130" s="23" t="s">
        <v>164</v>
      </c>
      <c r="C130" s="49">
        <f t="shared" si="1"/>
        <v>67</v>
      </c>
      <c r="D130" s="49">
        <v>305</v>
      </c>
      <c r="E130" s="49">
        <v>1904993</v>
      </c>
      <c r="F130" s="49">
        <v>60</v>
      </c>
      <c r="G130" s="49">
        <v>180</v>
      </c>
      <c r="H130" s="49">
        <v>1694220</v>
      </c>
      <c r="I130" s="49">
        <v>1</v>
      </c>
      <c r="J130" s="49">
        <v>1</v>
      </c>
      <c r="K130" s="49">
        <v>5329</v>
      </c>
      <c r="L130" s="49">
        <v>0</v>
      </c>
      <c r="M130" s="49">
        <v>0</v>
      </c>
      <c r="N130" s="49">
        <v>0</v>
      </c>
      <c r="O130" s="49">
        <v>6</v>
      </c>
      <c r="P130" s="49">
        <v>117</v>
      </c>
      <c r="Q130" s="49">
        <v>194944</v>
      </c>
      <c r="R130" s="49">
        <v>0</v>
      </c>
      <c r="S130" s="49">
        <v>7</v>
      </c>
      <c r="T130" s="49">
        <v>10500</v>
      </c>
    </row>
    <row r="131" spans="1:20" ht="16.5" customHeight="1" x14ac:dyDescent="0.2">
      <c r="A131" s="60" t="s">
        <v>212</v>
      </c>
      <c r="B131" s="61" t="s">
        <v>165</v>
      </c>
      <c r="C131" s="49">
        <f t="shared" ref="C131:C163" si="2">SUM(F131,I131,L131,O131,R131)</f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</row>
    <row r="132" spans="1:20" ht="16.5" customHeight="1" x14ac:dyDescent="0.2">
      <c r="A132" s="59" t="s">
        <v>300</v>
      </c>
      <c r="B132" s="61" t="s">
        <v>166</v>
      </c>
      <c r="C132" s="49">
        <f t="shared" si="2"/>
        <v>0</v>
      </c>
      <c r="D132" s="49">
        <v>0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</row>
    <row r="133" spans="1:20" ht="16.5" customHeight="1" x14ac:dyDescent="0.2">
      <c r="A133" s="59" t="s">
        <v>221</v>
      </c>
      <c r="B133" s="23" t="s">
        <v>167</v>
      </c>
      <c r="C133" s="49">
        <f t="shared" si="2"/>
        <v>0</v>
      </c>
      <c r="D133" s="49">
        <v>0</v>
      </c>
      <c r="E133" s="49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</row>
    <row r="134" spans="1:20" ht="16.5" customHeight="1" x14ac:dyDescent="0.2">
      <c r="A134" s="57" t="s">
        <v>307</v>
      </c>
      <c r="B134" s="58" t="s">
        <v>169</v>
      </c>
      <c r="C134" s="16">
        <f t="shared" si="2"/>
        <v>307</v>
      </c>
      <c r="D134" s="16">
        <v>1378</v>
      </c>
      <c r="E134" s="16">
        <v>3683094</v>
      </c>
      <c r="F134" s="16">
        <v>58</v>
      </c>
      <c r="G134" s="16">
        <v>174</v>
      </c>
      <c r="H134" s="16">
        <v>1654566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249</v>
      </c>
      <c r="P134" s="16">
        <v>1204</v>
      </c>
      <c r="Q134" s="16">
        <v>2028528</v>
      </c>
      <c r="R134" s="16">
        <v>0</v>
      </c>
      <c r="S134" s="16">
        <v>0</v>
      </c>
      <c r="T134" s="16">
        <v>0</v>
      </c>
    </row>
    <row r="135" spans="1:20" ht="16.5" customHeight="1" x14ac:dyDescent="0.2">
      <c r="A135" s="59" t="s">
        <v>211</v>
      </c>
      <c r="B135" s="23" t="s">
        <v>163</v>
      </c>
      <c r="C135" s="49">
        <f t="shared" si="2"/>
        <v>307</v>
      </c>
      <c r="D135" s="49">
        <v>1378</v>
      </c>
      <c r="E135" s="49">
        <v>3683094</v>
      </c>
      <c r="F135" s="49">
        <v>58</v>
      </c>
      <c r="G135" s="49">
        <v>174</v>
      </c>
      <c r="H135" s="49">
        <v>1654566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249</v>
      </c>
      <c r="P135" s="49">
        <v>1204</v>
      </c>
      <c r="Q135" s="49">
        <v>2028528</v>
      </c>
      <c r="R135" s="49">
        <v>0</v>
      </c>
      <c r="S135" s="49">
        <v>0</v>
      </c>
      <c r="T135" s="49">
        <v>0</v>
      </c>
    </row>
    <row r="136" spans="1:20" ht="16.5" customHeight="1" x14ac:dyDescent="0.2">
      <c r="A136" s="60" t="s">
        <v>299</v>
      </c>
      <c r="B136" s="23" t="s">
        <v>164</v>
      </c>
      <c r="C136" s="49">
        <f t="shared" si="2"/>
        <v>306</v>
      </c>
      <c r="D136" s="49">
        <v>1369</v>
      </c>
      <c r="E136" s="49">
        <v>3668262</v>
      </c>
      <c r="F136" s="49">
        <v>58</v>
      </c>
      <c r="G136" s="49">
        <v>174</v>
      </c>
      <c r="H136" s="49">
        <v>1654566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248</v>
      </c>
      <c r="P136" s="49">
        <v>1195</v>
      </c>
      <c r="Q136" s="49">
        <v>2013696</v>
      </c>
      <c r="R136" s="49">
        <v>0</v>
      </c>
      <c r="S136" s="49">
        <v>0</v>
      </c>
      <c r="T136" s="49">
        <v>0</v>
      </c>
    </row>
    <row r="137" spans="1:20" ht="16.5" customHeight="1" x14ac:dyDescent="0.2">
      <c r="A137" s="60" t="s">
        <v>212</v>
      </c>
      <c r="B137" s="61" t="s">
        <v>165</v>
      </c>
      <c r="C137" s="49">
        <f t="shared" si="2"/>
        <v>1</v>
      </c>
      <c r="D137" s="49">
        <v>9</v>
      </c>
      <c r="E137" s="49">
        <v>14832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1</v>
      </c>
      <c r="P137" s="49">
        <v>9</v>
      </c>
      <c r="Q137" s="49">
        <v>14832</v>
      </c>
      <c r="R137" s="49">
        <v>0</v>
      </c>
      <c r="S137" s="49">
        <v>0</v>
      </c>
      <c r="T137" s="49">
        <v>0</v>
      </c>
    </row>
    <row r="138" spans="1:20" ht="16.5" customHeight="1" x14ac:dyDescent="0.2">
      <c r="A138" s="59" t="s">
        <v>300</v>
      </c>
      <c r="B138" s="61" t="s">
        <v>166</v>
      </c>
      <c r="C138" s="49">
        <f t="shared" si="2"/>
        <v>0</v>
      </c>
      <c r="D138" s="49">
        <v>0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</row>
    <row r="139" spans="1:20" ht="16.5" customHeight="1" x14ac:dyDescent="0.2">
      <c r="A139" s="59" t="s">
        <v>221</v>
      </c>
      <c r="B139" s="23" t="s">
        <v>167</v>
      </c>
      <c r="C139" s="49">
        <f t="shared" si="2"/>
        <v>0</v>
      </c>
      <c r="D139" s="49">
        <v>0</v>
      </c>
      <c r="E139" s="49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</row>
    <row r="140" spans="1:20" ht="16.5" customHeight="1" x14ac:dyDescent="0.2">
      <c r="A140" s="57" t="s">
        <v>308</v>
      </c>
      <c r="B140" s="58" t="s">
        <v>78</v>
      </c>
      <c r="C140" s="16">
        <f t="shared" si="2"/>
        <v>1520</v>
      </c>
      <c r="D140" s="16">
        <v>7242</v>
      </c>
      <c r="E140" s="16">
        <v>42867715</v>
      </c>
      <c r="F140" s="16">
        <v>768</v>
      </c>
      <c r="G140" s="16">
        <v>2157</v>
      </c>
      <c r="H140" s="16">
        <v>30975272</v>
      </c>
      <c r="I140" s="16">
        <v>77</v>
      </c>
      <c r="J140" s="16">
        <v>77</v>
      </c>
      <c r="K140" s="16">
        <v>156103</v>
      </c>
      <c r="L140" s="16">
        <v>55</v>
      </c>
      <c r="M140" s="16">
        <v>55</v>
      </c>
      <c r="N140" s="16">
        <v>2515000</v>
      </c>
      <c r="O140" s="16">
        <v>601</v>
      </c>
      <c r="P140" s="16">
        <v>4861</v>
      </c>
      <c r="Q140" s="16">
        <v>9076040</v>
      </c>
      <c r="R140" s="16">
        <v>19</v>
      </c>
      <c r="S140" s="16">
        <v>92</v>
      </c>
      <c r="T140" s="16">
        <v>145300</v>
      </c>
    </row>
    <row r="141" spans="1:20" ht="16.5" customHeight="1" x14ac:dyDescent="0.2">
      <c r="A141" s="59" t="s">
        <v>211</v>
      </c>
      <c r="B141" s="23" t="s">
        <v>17</v>
      </c>
      <c r="C141" s="49">
        <f t="shared" si="2"/>
        <v>1448</v>
      </c>
      <c r="D141" s="49">
        <v>7045</v>
      </c>
      <c r="E141" s="49">
        <v>39741811</v>
      </c>
      <c r="F141" s="49">
        <v>705</v>
      </c>
      <c r="G141" s="49">
        <v>1969</v>
      </c>
      <c r="H141" s="49">
        <v>28249368</v>
      </c>
      <c r="I141" s="49">
        <v>77</v>
      </c>
      <c r="J141" s="49">
        <v>77</v>
      </c>
      <c r="K141" s="49">
        <v>156103</v>
      </c>
      <c r="L141" s="49">
        <v>46</v>
      </c>
      <c r="M141" s="49">
        <v>46</v>
      </c>
      <c r="N141" s="49">
        <v>2115000</v>
      </c>
      <c r="O141" s="49">
        <v>601</v>
      </c>
      <c r="P141" s="49">
        <v>4861</v>
      </c>
      <c r="Q141" s="49">
        <v>9076040</v>
      </c>
      <c r="R141" s="49">
        <v>19</v>
      </c>
      <c r="S141" s="49">
        <v>92</v>
      </c>
      <c r="T141" s="49">
        <v>145300</v>
      </c>
    </row>
    <row r="142" spans="1:20" ht="16.5" customHeight="1" x14ac:dyDescent="0.2">
      <c r="A142" s="60" t="s">
        <v>299</v>
      </c>
      <c r="B142" s="23" t="s">
        <v>14</v>
      </c>
      <c r="C142" s="49">
        <f t="shared" si="2"/>
        <v>1423</v>
      </c>
      <c r="D142" s="49">
        <v>6876</v>
      </c>
      <c r="E142" s="49">
        <v>39321147</v>
      </c>
      <c r="F142" s="49">
        <v>701</v>
      </c>
      <c r="G142" s="49">
        <v>1959</v>
      </c>
      <c r="H142" s="49">
        <v>28103558</v>
      </c>
      <c r="I142" s="49">
        <v>75</v>
      </c>
      <c r="J142" s="49">
        <v>75</v>
      </c>
      <c r="K142" s="49">
        <v>153313</v>
      </c>
      <c r="L142" s="49">
        <v>46</v>
      </c>
      <c r="M142" s="49">
        <v>46</v>
      </c>
      <c r="N142" s="49">
        <v>2115000</v>
      </c>
      <c r="O142" s="49">
        <v>582</v>
      </c>
      <c r="P142" s="49">
        <v>4704</v>
      </c>
      <c r="Q142" s="49">
        <v>8803976</v>
      </c>
      <c r="R142" s="49">
        <v>19</v>
      </c>
      <c r="S142" s="49">
        <v>92</v>
      </c>
      <c r="T142" s="49">
        <v>145300</v>
      </c>
    </row>
    <row r="143" spans="1:20" ht="16.5" customHeight="1" x14ac:dyDescent="0.2">
      <c r="A143" s="60" t="s">
        <v>212</v>
      </c>
      <c r="B143" s="61" t="s">
        <v>15</v>
      </c>
      <c r="C143" s="49">
        <f t="shared" si="2"/>
        <v>25</v>
      </c>
      <c r="D143" s="49">
        <v>169</v>
      </c>
      <c r="E143" s="49">
        <v>420664</v>
      </c>
      <c r="F143" s="49">
        <v>4</v>
      </c>
      <c r="G143" s="49">
        <v>10</v>
      </c>
      <c r="H143" s="49">
        <v>145810</v>
      </c>
      <c r="I143" s="49">
        <v>2</v>
      </c>
      <c r="J143" s="49">
        <v>2</v>
      </c>
      <c r="K143" s="49">
        <v>2790</v>
      </c>
      <c r="L143" s="49">
        <v>0</v>
      </c>
      <c r="M143" s="49">
        <v>0</v>
      </c>
      <c r="N143" s="49">
        <v>0</v>
      </c>
      <c r="O143" s="49">
        <v>19</v>
      </c>
      <c r="P143" s="49">
        <v>157</v>
      </c>
      <c r="Q143" s="49">
        <v>272064</v>
      </c>
      <c r="R143" s="49">
        <v>0</v>
      </c>
      <c r="S143" s="49">
        <v>0</v>
      </c>
      <c r="T143" s="49">
        <v>0</v>
      </c>
    </row>
    <row r="144" spans="1:20" ht="16.5" customHeight="1" x14ac:dyDescent="0.2">
      <c r="A144" s="59" t="s">
        <v>300</v>
      </c>
      <c r="B144" s="61" t="s">
        <v>16</v>
      </c>
      <c r="C144" s="49">
        <f t="shared" si="2"/>
        <v>52</v>
      </c>
      <c r="D144" s="49">
        <v>142</v>
      </c>
      <c r="E144" s="49">
        <v>2214532</v>
      </c>
      <c r="F144" s="49">
        <v>47</v>
      </c>
      <c r="G144" s="49">
        <v>137</v>
      </c>
      <c r="H144" s="49">
        <v>2014532</v>
      </c>
      <c r="I144" s="49">
        <v>0</v>
      </c>
      <c r="J144" s="49">
        <v>0</v>
      </c>
      <c r="K144" s="49">
        <v>0</v>
      </c>
      <c r="L144" s="49">
        <v>5</v>
      </c>
      <c r="M144" s="49">
        <v>5</v>
      </c>
      <c r="N144" s="49">
        <v>200000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</row>
    <row r="145" spans="1:20" ht="16.5" customHeight="1" x14ac:dyDescent="0.2">
      <c r="A145" s="59" t="s">
        <v>221</v>
      </c>
      <c r="B145" s="23" t="s">
        <v>18</v>
      </c>
      <c r="C145" s="49">
        <f t="shared" si="2"/>
        <v>20</v>
      </c>
      <c r="D145" s="49">
        <v>55</v>
      </c>
      <c r="E145" s="49">
        <v>911372</v>
      </c>
      <c r="F145" s="49">
        <v>16</v>
      </c>
      <c r="G145" s="49">
        <v>51</v>
      </c>
      <c r="H145" s="49">
        <v>711372</v>
      </c>
      <c r="I145" s="49">
        <v>0</v>
      </c>
      <c r="J145" s="49">
        <v>0</v>
      </c>
      <c r="K145" s="49">
        <v>0</v>
      </c>
      <c r="L145" s="49">
        <v>4</v>
      </c>
      <c r="M145" s="49">
        <v>4</v>
      </c>
      <c r="N145" s="49">
        <v>200000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</row>
    <row r="146" spans="1:20" ht="16.5" customHeight="1" x14ac:dyDescent="0.2">
      <c r="A146" s="57" t="s">
        <v>309</v>
      </c>
      <c r="B146" s="58" t="s">
        <v>35</v>
      </c>
      <c r="C146" s="16">
        <f t="shared" si="2"/>
        <v>2259</v>
      </c>
      <c r="D146" s="16">
        <v>26063</v>
      </c>
      <c r="E146" s="16">
        <v>53073054</v>
      </c>
      <c r="F146" s="16">
        <v>119</v>
      </c>
      <c r="G146" s="16">
        <v>214</v>
      </c>
      <c r="H146" s="16">
        <v>2291512</v>
      </c>
      <c r="I146" s="16">
        <v>36</v>
      </c>
      <c r="J146" s="16">
        <v>545</v>
      </c>
      <c r="K146" s="16">
        <v>46933</v>
      </c>
      <c r="L146" s="16">
        <v>13</v>
      </c>
      <c r="M146" s="16">
        <v>13</v>
      </c>
      <c r="N146" s="16">
        <v>253000</v>
      </c>
      <c r="O146" s="16">
        <v>1764</v>
      </c>
      <c r="P146" s="16">
        <v>19755</v>
      </c>
      <c r="Q146" s="16">
        <v>35407539</v>
      </c>
      <c r="R146" s="16">
        <v>327</v>
      </c>
      <c r="S146" s="16">
        <v>5536</v>
      </c>
      <c r="T146" s="16">
        <v>15074070</v>
      </c>
    </row>
    <row r="147" spans="1:20" ht="16.5" customHeight="1" x14ac:dyDescent="0.2">
      <c r="A147" s="59" t="s">
        <v>211</v>
      </c>
      <c r="B147" s="23" t="s">
        <v>163</v>
      </c>
      <c r="C147" s="49">
        <f t="shared" si="2"/>
        <v>2187</v>
      </c>
      <c r="D147" s="49">
        <v>25730</v>
      </c>
      <c r="E147" s="49">
        <v>51867882</v>
      </c>
      <c r="F147" s="49">
        <v>86</v>
      </c>
      <c r="G147" s="49">
        <v>155</v>
      </c>
      <c r="H147" s="49">
        <v>1659740</v>
      </c>
      <c r="I147" s="49">
        <v>34</v>
      </c>
      <c r="J147" s="49">
        <v>537</v>
      </c>
      <c r="K147" s="49">
        <v>45633</v>
      </c>
      <c r="L147" s="49">
        <v>8</v>
      </c>
      <c r="M147" s="49">
        <v>8</v>
      </c>
      <c r="N147" s="49">
        <v>86000</v>
      </c>
      <c r="O147" s="49">
        <v>1746</v>
      </c>
      <c r="P147" s="49">
        <v>19604</v>
      </c>
      <c r="Q147" s="49">
        <v>35155539</v>
      </c>
      <c r="R147" s="49">
        <v>313</v>
      </c>
      <c r="S147" s="49">
        <v>5426</v>
      </c>
      <c r="T147" s="49">
        <v>14920970</v>
      </c>
    </row>
    <row r="148" spans="1:20" ht="16.5" customHeight="1" x14ac:dyDescent="0.2">
      <c r="A148" s="60" t="s">
        <v>299</v>
      </c>
      <c r="B148" s="23" t="s">
        <v>164</v>
      </c>
      <c r="C148" s="49">
        <f t="shared" si="2"/>
        <v>2163</v>
      </c>
      <c r="D148" s="49">
        <v>25432</v>
      </c>
      <c r="E148" s="49">
        <v>51483762</v>
      </c>
      <c r="F148" s="49">
        <v>86</v>
      </c>
      <c r="G148" s="49">
        <v>155</v>
      </c>
      <c r="H148" s="49">
        <v>1659740</v>
      </c>
      <c r="I148" s="49">
        <v>34</v>
      </c>
      <c r="J148" s="49">
        <v>537</v>
      </c>
      <c r="K148" s="49">
        <v>45633</v>
      </c>
      <c r="L148" s="49">
        <v>8</v>
      </c>
      <c r="M148" s="49">
        <v>8</v>
      </c>
      <c r="N148" s="49">
        <v>86000</v>
      </c>
      <c r="O148" s="49">
        <v>1722</v>
      </c>
      <c r="P148" s="49">
        <v>19306</v>
      </c>
      <c r="Q148" s="49">
        <v>34771419</v>
      </c>
      <c r="R148" s="49">
        <v>313</v>
      </c>
      <c r="S148" s="49">
        <v>5426</v>
      </c>
      <c r="T148" s="49">
        <v>14920970</v>
      </c>
    </row>
    <row r="149" spans="1:20" ht="16.5" customHeight="1" x14ac:dyDescent="0.2">
      <c r="A149" s="60" t="s">
        <v>212</v>
      </c>
      <c r="B149" s="61" t="s">
        <v>165</v>
      </c>
      <c r="C149" s="49">
        <f t="shared" si="2"/>
        <v>24</v>
      </c>
      <c r="D149" s="49">
        <v>298</v>
      </c>
      <c r="E149" s="49">
        <v>384120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24</v>
      </c>
      <c r="P149" s="49">
        <v>298</v>
      </c>
      <c r="Q149" s="49">
        <v>384120</v>
      </c>
      <c r="R149" s="49">
        <v>0</v>
      </c>
      <c r="S149" s="49">
        <v>0</v>
      </c>
      <c r="T149" s="49">
        <v>0</v>
      </c>
    </row>
    <row r="150" spans="1:20" ht="16.5" customHeight="1" x14ac:dyDescent="0.2">
      <c r="A150" s="59" t="s">
        <v>300</v>
      </c>
      <c r="B150" s="61" t="s">
        <v>166</v>
      </c>
      <c r="C150" s="49">
        <f t="shared" si="2"/>
        <v>41</v>
      </c>
      <c r="D150" s="49">
        <v>190</v>
      </c>
      <c r="E150" s="49">
        <v>667840</v>
      </c>
      <c r="F150" s="49">
        <v>19</v>
      </c>
      <c r="G150" s="49">
        <v>33</v>
      </c>
      <c r="H150" s="49">
        <v>353364</v>
      </c>
      <c r="I150" s="49">
        <v>1</v>
      </c>
      <c r="J150" s="49">
        <v>7</v>
      </c>
      <c r="K150" s="49">
        <v>350</v>
      </c>
      <c r="L150" s="49">
        <v>3</v>
      </c>
      <c r="M150" s="49">
        <v>3</v>
      </c>
      <c r="N150" s="49">
        <v>84000</v>
      </c>
      <c r="O150" s="49">
        <v>11</v>
      </c>
      <c r="P150" s="49">
        <v>89</v>
      </c>
      <c r="Q150" s="49">
        <v>148176</v>
      </c>
      <c r="R150" s="49">
        <v>7</v>
      </c>
      <c r="S150" s="49">
        <v>58</v>
      </c>
      <c r="T150" s="49">
        <v>81950</v>
      </c>
    </row>
    <row r="151" spans="1:20" ht="16.5" customHeight="1" x14ac:dyDescent="0.2">
      <c r="A151" s="59" t="s">
        <v>221</v>
      </c>
      <c r="B151" s="23" t="s">
        <v>167</v>
      </c>
      <c r="C151" s="49">
        <f t="shared" si="2"/>
        <v>31</v>
      </c>
      <c r="D151" s="49">
        <v>143</v>
      </c>
      <c r="E151" s="49">
        <v>537332</v>
      </c>
      <c r="F151" s="49">
        <v>14</v>
      </c>
      <c r="G151" s="49">
        <v>26</v>
      </c>
      <c r="H151" s="49">
        <v>278408</v>
      </c>
      <c r="I151" s="49">
        <v>1</v>
      </c>
      <c r="J151" s="49">
        <v>1</v>
      </c>
      <c r="K151" s="49">
        <v>950</v>
      </c>
      <c r="L151" s="49">
        <v>2</v>
      </c>
      <c r="M151" s="49">
        <v>2</v>
      </c>
      <c r="N151" s="49">
        <v>83000</v>
      </c>
      <c r="O151" s="49">
        <v>7</v>
      </c>
      <c r="P151" s="49">
        <v>62</v>
      </c>
      <c r="Q151" s="49">
        <v>103824</v>
      </c>
      <c r="R151" s="49">
        <v>7</v>
      </c>
      <c r="S151" s="49">
        <v>52</v>
      </c>
      <c r="T151" s="49">
        <v>71150</v>
      </c>
    </row>
    <row r="152" spans="1:20" ht="16.5" customHeight="1" x14ac:dyDescent="0.2">
      <c r="A152" s="57" t="s">
        <v>235</v>
      </c>
      <c r="B152" s="58" t="s">
        <v>185</v>
      </c>
      <c r="C152" s="16">
        <f t="shared" si="2"/>
        <v>16</v>
      </c>
      <c r="D152" s="16">
        <v>264</v>
      </c>
      <c r="E152" s="16">
        <v>838632</v>
      </c>
      <c r="F152" s="16">
        <v>13</v>
      </c>
      <c r="G152" s="16">
        <v>39</v>
      </c>
      <c r="H152" s="16">
        <v>479000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3</v>
      </c>
      <c r="P152" s="16">
        <v>225</v>
      </c>
      <c r="Q152" s="16">
        <v>359632</v>
      </c>
      <c r="R152" s="16">
        <v>0</v>
      </c>
      <c r="S152" s="16">
        <v>0</v>
      </c>
      <c r="T152" s="16">
        <v>0</v>
      </c>
    </row>
    <row r="153" spans="1:20" ht="16.5" customHeight="1" x14ac:dyDescent="0.2">
      <c r="A153" s="59" t="s">
        <v>211</v>
      </c>
      <c r="B153" s="23" t="s">
        <v>163</v>
      </c>
      <c r="C153" s="49">
        <f t="shared" si="2"/>
        <v>15</v>
      </c>
      <c r="D153" s="49">
        <v>224</v>
      </c>
      <c r="E153" s="49">
        <v>739872</v>
      </c>
      <c r="F153" s="49">
        <v>12</v>
      </c>
      <c r="G153" s="49">
        <v>36</v>
      </c>
      <c r="H153" s="49">
        <v>440000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3</v>
      </c>
      <c r="P153" s="49">
        <v>188</v>
      </c>
      <c r="Q153" s="49">
        <v>299872</v>
      </c>
      <c r="R153" s="49">
        <v>0</v>
      </c>
      <c r="S153" s="49">
        <v>0</v>
      </c>
      <c r="T153" s="49">
        <v>0</v>
      </c>
    </row>
    <row r="154" spans="1:20" ht="16.5" customHeight="1" x14ac:dyDescent="0.2">
      <c r="A154" s="60" t="s">
        <v>299</v>
      </c>
      <c r="B154" s="23" t="s">
        <v>164</v>
      </c>
      <c r="C154" s="49">
        <f t="shared" si="2"/>
        <v>15</v>
      </c>
      <c r="D154" s="49">
        <v>224</v>
      </c>
      <c r="E154" s="49">
        <v>739872</v>
      </c>
      <c r="F154" s="49">
        <v>12</v>
      </c>
      <c r="G154" s="49">
        <v>36</v>
      </c>
      <c r="H154" s="49">
        <v>440000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3</v>
      </c>
      <c r="P154" s="49">
        <v>188</v>
      </c>
      <c r="Q154" s="49">
        <v>299872</v>
      </c>
      <c r="R154" s="49">
        <v>0</v>
      </c>
      <c r="S154" s="49">
        <v>0</v>
      </c>
      <c r="T154" s="49">
        <v>0</v>
      </c>
    </row>
    <row r="155" spans="1:20" ht="16.5" customHeight="1" x14ac:dyDescent="0.2">
      <c r="A155" s="60" t="s">
        <v>212</v>
      </c>
      <c r="B155" s="61" t="s">
        <v>165</v>
      </c>
      <c r="C155" s="49">
        <f t="shared" si="2"/>
        <v>0</v>
      </c>
      <c r="D155" s="49">
        <v>0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</row>
    <row r="156" spans="1:20" ht="16.5" customHeight="1" x14ac:dyDescent="0.2">
      <c r="A156" s="59" t="s">
        <v>300</v>
      </c>
      <c r="B156" s="61" t="s">
        <v>166</v>
      </c>
      <c r="C156" s="49">
        <f t="shared" si="2"/>
        <v>1</v>
      </c>
      <c r="D156" s="49">
        <v>28</v>
      </c>
      <c r="E156" s="49">
        <v>79752</v>
      </c>
      <c r="F156" s="49">
        <v>1</v>
      </c>
      <c r="G156" s="49">
        <v>3</v>
      </c>
      <c r="H156" s="49">
        <v>39000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25</v>
      </c>
      <c r="Q156" s="49">
        <v>40752</v>
      </c>
      <c r="R156" s="49">
        <v>0</v>
      </c>
      <c r="S156" s="49">
        <v>0</v>
      </c>
      <c r="T156" s="49">
        <v>0</v>
      </c>
    </row>
    <row r="157" spans="1:20" ht="16.5" customHeight="1" x14ac:dyDescent="0.2">
      <c r="A157" s="59" t="s">
        <v>221</v>
      </c>
      <c r="B157" s="23" t="s">
        <v>167</v>
      </c>
      <c r="C157" s="49">
        <f t="shared" si="2"/>
        <v>0</v>
      </c>
      <c r="D157" s="49">
        <v>12</v>
      </c>
      <c r="E157" s="49">
        <v>19008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12</v>
      </c>
      <c r="Q157" s="49">
        <v>19008</v>
      </c>
      <c r="R157" s="49">
        <v>0</v>
      </c>
      <c r="S157" s="49">
        <v>0</v>
      </c>
      <c r="T157" s="49">
        <v>0</v>
      </c>
    </row>
    <row r="158" spans="1:20" ht="16.5" customHeight="1" x14ac:dyDescent="0.2">
      <c r="A158" s="57" t="s">
        <v>236</v>
      </c>
      <c r="B158" s="58" t="s">
        <v>186</v>
      </c>
      <c r="C158" s="16">
        <f t="shared" si="2"/>
        <v>18</v>
      </c>
      <c r="D158" s="16">
        <v>188</v>
      </c>
      <c r="E158" s="16">
        <v>292320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18</v>
      </c>
      <c r="P158" s="16">
        <v>188</v>
      </c>
      <c r="Q158" s="16">
        <v>292320</v>
      </c>
      <c r="R158" s="16">
        <v>0</v>
      </c>
      <c r="S158" s="16">
        <v>0</v>
      </c>
      <c r="T158" s="16">
        <v>0</v>
      </c>
    </row>
    <row r="159" spans="1:20" ht="16.5" customHeight="1" x14ac:dyDescent="0.2">
      <c r="A159" s="59" t="s">
        <v>211</v>
      </c>
      <c r="B159" s="23" t="s">
        <v>163</v>
      </c>
      <c r="C159" s="49">
        <f t="shared" si="2"/>
        <v>18</v>
      </c>
      <c r="D159" s="49">
        <v>188</v>
      </c>
      <c r="E159" s="49">
        <v>292320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18</v>
      </c>
      <c r="P159" s="49">
        <v>188</v>
      </c>
      <c r="Q159" s="49">
        <v>292320</v>
      </c>
      <c r="R159" s="49">
        <v>0</v>
      </c>
      <c r="S159" s="49">
        <v>0</v>
      </c>
      <c r="T159" s="49">
        <v>0</v>
      </c>
    </row>
    <row r="160" spans="1:20" ht="16.5" customHeight="1" x14ac:dyDescent="0.2">
      <c r="A160" s="60" t="s">
        <v>299</v>
      </c>
      <c r="B160" s="23" t="s">
        <v>164</v>
      </c>
      <c r="C160" s="49">
        <f t="shared" si="2"/>
        <v>15</v>
      </c>
      <c r="D160" s="49">
        <v>170</v>
      </c>
      <c r="E160" s="49">
        <v>261216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15</v>
      </c>
      <c r="P160" s="49">
        <v>170</v>
      </c>
      <c r="Q160" s="49">
        <v>261216</v>
      </c>
      <c r="R160" s="49">
        <v>0</v>
      </c>
      <c r="S160" s="49">
        <v>0</v>
      </c>
      <c r="T160" s="49">
        <v>0</v>
      </c>
    </row>
    <row r="161" spans="1:20" ht="16.5" customHeight="1" x14ac:dyDescent="0.2">
      <c r="A161" s="60" t="s">
        <v>212</v>
      </c>
      <c r="B161" s="61" t="s">
        <v>165</v>
      </c>
      <c r="C161" s="49">
        <f t="shared" si="2"/>
        <v>3</v>
      </c>
      <c r="D161" s="49">
        <v>18</v>
      </c>
      <c r="E161" s="49">
        <v>31104</v>
      </c>
      <c r="F161" s="49">
        <v>0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3</v>
      </c>
      <c r="P161" s="49">
        <v>18</v>
      </c>
      <c r="Q161" s="49">
        <v>31104</v>
      </c>
      <c r="R161" s="49">
        <v>0</v>
      </c>
      <c r="S161" s="49">
        <v>0</v>
      </c>
      <c r="T161" s="49">
        <v>0</v>
      </c>
    </row>
    <row r="162" spans="1:20" ht="16.5" customHeight="1" x14ac:dyDescent="0.2">
      <c r="A162" s="59" t="s">
        <v>300</v>
      </c>
      <c r="B162" s="61" t="s">
        <v>166</v>
      </c>
      <c r="C162" s="49">
        <f t="shared" si="2"/>
        <v>0</v>
      </c>
      <c r="D162" s="49">
        <v>0</v>
      </c>
      <c r="E162" s="49">
        <v>0</v>
      </c>
      <c r="F162" s="49">
        <v>0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</row>
    <row r="163" spans="1:20" ht="16.5" customHeight="1" x14ac:dyDescent="0.2">
      <c r="A163" s="59" t="s">
        <v>221</v>
      </c>
      <c r="B163" s="23" t="s">
        <v>167</v>
      </c>
      <c r="C163" s="49">
        <f t="shared" si="2"/>
        <v>0</v>
      </c>
      <c r="D163" s="49">
        <v>0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</row>
    <row r="164" spans="1:20" x14ac:dyDescent="0.2">
      <c r="A164" s="12" t="s">
        <v>207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x14ac:dyDescent="0.2">
      <c r="A165" s="13" t="s">
        <v>91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9" spans="1:20" x14ac:dyDescent="0.2">
      <c r="C169" s="56"/>
      <c r="D169" s="62"/>
      <c r="E169" s="62"/>
      <c r="F169" s="62"/>
      <c r="G169" s="62"/>
      <c r="H169" s="62"/>
      <c r="K169" s="62"/>
      <c r="N169" s="62"/>
      <c r="Q169" s="62"/>
      <c r="T169" s="62"/>
    </row>
  </sheetData>
  <mergeCells count="15">
    <mergeCell ref="A2:B2"/>
    <mergeCell ref="A3:B3"/>
    <mergeCell ref="A4:B7"/>
    <mergeCell ref="C4:E4"/>
    <mergeCell ref="F4:H4"/>
    <mergeCell ref="I4:K4"/>
    <mergeCell ref="R5:T5"/>
    <mergeCell ref="C5:E5"/>
    <mergeCell ref="F5:H5"/>
    <mergeCell ref="I5:K5"/>
    <mergeCell ref="L5:N5"/>
    <mergeCell ref="L4:N4"/>
    <mergeCell ref="O4:Q4"/>
    <mergeCell ref="R4:T4"/>
    <mergeCell ref="O5:Q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1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169"/>
  <sheetViews>
    <sheetView zoomScaleNormal="100" workbookViewId="0">
      <pane xSplit="2" ySplit="8" topLeftCell="C13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13" customWidth="1"/>
    <col min="2" max="2" width="18.83203125" customWidth="1"/>
    <col min="3" max="4" width="11.6640625" customWidth="1"/>
    <col min="5" max="5" width="14.33203125" customWidth="1"/>
    <col min="6" max="7" width="11.6640625" customWidth="1"/>
    <col min="8" max="8" width="14.33203125" customWidth="1"/>
    <col min="9" max="10" width="11.6640625" customWidth="1"/>
    <col min="11" max="11" width="14.33203125" customWidth="1"/>
    <col min="12" max="13" width="11.6640625" customWidth="1"/>
    <col min="14" max="14" width="14.33203125" customWidth="1"/>
    <col min="15" max="16" width="11.6640625" customWidth="1"/>
    <col min="17" max="17" width="14.33203125" customWidth="1"/>
    <col min="18" max="19" width="11.6640625" customWidth="1"/>
    <col min="20" max="20" width="14.33203125" customWidth="1"/>
  </cols>
  <sheetData>
    <row r="1" spans="1:20" ht="22.5" customHeight="1" x14ac:dyDescent="0.3">
      <c r="A1" s="1" t="s">
        <v>320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2">
      <c r="A2" s="93"/>
      <c r="B2" s="93"/>
    </row>
    <row r="3" spans="1:20" ht="15" customHeight="1" x14ac:dyDescent="0.2">
      <c r="A3" s="103" t="s">
        <v>326</v>
      </c>
      <c r="B3" s="103"/>
    </row>
    <row r="4" spans="1:20" s="3" customFormat="1" ht="12.75" customHeight="1" x14ac:dyDescent="0.2">
      <c r="A4" s="95" t="s">
        <v>322</v>
      </c>
      <c r="B4" s="102"/>
      <c r="C4" s="79" t="s">
        <v>296</v>
      </c>
      <c r="D4" s="80"/>
      <c r="E4" s="90"/>
      <c r="F4" s="79" t="s">
        <v>199</v>
      </c>
      <c r="G4" s="80"/>
      <c r="H4" s="90"/>
      <c r="I4" s="79" t="s">
        <v>200</v>
      </c>
      <c r="J4" s="80"/>
      <c r="K4" s="90"/>
      <c r="L4" s="79" t="s">
        <v>201</v>
      </c>
      <c r="M4" s="80"/>
      <c r="N4" s="90"/>
      <c r="O4" s="79" t="s">
        <v>202</v>
      </c>
      <c r="P4" s="80"/>
      <c r="Q4" s="90"/>
      <c r="R4" s="79" t="s">
        <v>203</v>
      </c>
      <c r="S4" s="80"/>
      <c r="T4" s="80"/>
    </row>
    <row r="5" spans="1:20" s="3" customFormat="1" ht="15" customHeight="1" x14ac:dyDescent="0.2">
      <c r="A5" s="85"/>
      <c r="B5" s="86"/>
      <c r="C5" s="99" t="s">
        <v>82</v>
      </c>
      <c r="D5" s="100"/>
      <c r="E5" s="101"/>
      <c r="F5" s="97" t="s">
        <v>254</v>
      </c>
      <c r="G5" s="96"/>
      <c r="H5" s="98"/>
      <c r="I5" s="99" t="s">
        <v>84</v>
      </c>
      <c r="J5" s="100"/>
      <c r="K5" s="101"/>
      <c r="L5" s="99" t="s">
        <v>255</v>
      </c>
      <c r="M5" s="100"/>
      <c r="N5" s="101"/>
      <c r="O5" s="99" t="s">
        <v>256</v>
      </c>
      <c r="P5" s="100"/>
      <c r="Q5" s="101"/>
      <c r="R5" s="99" t="s">
        <v>257</v>
      </c>
      <c r="S5" s="100"/>
      <c r="T5" s="100"/>
    </row>
    <row r="6" spans="1:20" s="3" customFormat="1" ht="25.5" customHeight="1" x14ac:dyDescent="0.2">
      <c r="A6" s="85"/>
      <c r="B6" s="86"/>
      <c r="C6" s="4" t="s">
        <v>240</v>
      </c>
      <c r="D6" s="4" t="s">
        <v>205</v>
      </c>
      <c r="E6" s="4" t="s">
        <v>323</v>
      </c>
      <c r="F6" s="4" t="s">
        <v>240</v>
      </c>
      <c r="G6" s="4" t="s">
        <v>205</v>
      </c>
      <c r="H6" s="4" t="s">
        <v>323</v>
      </c>
      <c r="I6" s="4" t="s">
        <v>240</v>
      </c>
      <c r="J6" s="4" t="s">
        <v>205</v>
      </c>
      <c r="K6" s="4" t="s">
        <v>323</v>
      </c>
      <c r="L6" s="4" t="s">
        <v>240</v>
      </c>
      <c r="M6" s="4" t="s">
        <v>205</v>
      </c>
      <c r="N6" s="4" t="s">
        <v>323</v>
      </c>
      <c r="O6" s="4" t="s">
        <v>240</v>
      </c>
      <c r="P6" s="4" t="s">
        <v>205</v>
      </c>
      <c r="Q6" s="4" t="s">
        <v>323</v>
      </c>
      <c r="R6" s="4" t="s">
        <v>240</v>
      </c>
      <c r="S6" s="4" t="s">
        <v>205</v>
      </c>
      <c r="T6" s="39" t="s">
        <v>323</v>
      </c>
    </row>
    <row r="7" spans="1:20" s="3" customFormat="1" ht="29.25" customHeight="1" x14ac:dyDescent="0.2">
      <c r="A7" s="96"/>
      <c r="B7" s="98"/>
      <c r="C7" s="5" t="s">
        <v>88</v>
      </c>
      <c r="D7" s="5" t="s">
        <v>258</v>
      </c>
      <c r="E7" s="5" t="s">
        <v>90</v>
      </c>
      <c r="F7" s="5" t="s">
        <v>88</v>
      </c>
      <c r="G7" s="5" t="s">
        <v>258</v>
      </c>
      <c r="H7" s="5" t="s">
        <v>90</v>
      </c>
      <c r="I7" s="5" t="s">
        <v>88</v>
      </c>
      <c r="J7" s="5" t="s">
        <v>258</v>
      </c>
      <c r="K7" s="5" t="s">
        <v>90</v>
      </c>
      <c r="L7" s="5" t="s">
        <v>88</v>
      </c>
      <c r="M7" s="5" t="s">
        <v>258</v>
      </c>
      <c r="N7" s="5" t="s">
        <v>90</v>
      </c>
      <c r="O7" s="5" t="s">
        <v>88</v>
      </c>
      <c r="P7" s="5" t="s">
        <v>258</v>
      </c>
      <c r="Q7" s="5" t="s">
        <v>90</v>
      </c>
      <c r="R7" s="5" t="s">
        <v>88</v>
      </c>
      <c r="S7" s="5" t="s">
        <v>258</v>
      </c>
      <c r="T7" s="40" t="s">
        <v>90</v>
      </c>
    </row>
    <row r="8" spans="1:20" ht="16.5" customHeight="1" x14ac:dyDescent="0.2">
      <c r="A8" s="57" t="s">
        <v>209</v>
      </c>
      <c r="B8" s="58" t="s">
        <v>124</v>
      </c>
      <c r="C8" s="16">
        <f>SUM(F8,I8,L8,O8,R8)</f>
        <v>11805</v>
      </c>
      <c r="D8" s="16">
        <v>98858</v>
      </c>
      <c r="E8" s="16">
        <v>242204605</v>
      </c>
      <c r="F8" s="16">
        <v>2949</v>
      </c>
      <c r="G8" s="16">
        <v>8419</v>
      </c>
      <c r="H8" s="16">
        <v>87263844</v>
      </c>
      <c r="I8" s="16">
        <v>1204</v>
      </c>
      <c r="J8" s="16">
        <v>1639</v>
      </c>
      <c r="K8" s="16">
        <v>1812422</v>
      </c>
      <c r="L8" s="16">
        <v>291</v>
      </c>
      <c r="M8" s="16">
        <v>293</v>
      </c>
      <c r="N8" s="16">
        <v>10520540</v>
      </c>
      <c r="O8" s="16">
        <v>6066</v>
      </c>
      <c r="P8" s="16">
        <v>76496</v>
      </c>
      <c r="Q8" s="16">
        <v>118865370</v>
      </c>
      <c r="R8" s="16">
        <v>1295</v>
      </c>
      <c r="S8" s="16">
        <v>12011</v>
      </c>
      <c r="T8" s="16">
        <v>23742429</v>
      </c>
    </row>
    <row r="9" spans="1:20" ht="16.5" customHeight="1" x14ac:dyDescent="0.2">
      <c r="A9" s="59" t="s">
        <v>211</v>
      </c>
      <c r="B9" s="23" t="s">
        <v>163</v>
      </c>
      <c r="C9" s="49">
        <f t="shared" ref="C9:C66" si="0">SUM(F9,I9,L9,O9,R9)</f>
        <v>11390</v>
      </c>
      <c r="D9" s="49">
        <v>97046</v>
      </c>
      <c r="E9" s="49">
        <v>233646838</v>
      </c>
      <c r="F9" s="49">
        <v>2748</v>
      </c>
      <c r="G9" s="49">
        <v>7844</v>
      </c>
      <c r="H9" s="49">
        <v>81019002</v>
      </c>
      <c r="I9" s="49">
        <v>1110</v>
      </c>
      <c r="J9" s="49">
        <v>1518</v>
      </c>
      <c r="K9" s="49">
        <v>1752410</v>
      </c>
      <c r="L9" s="49">
        <v>266</v>
      </c>
      <c r="M9" s="49">
        <v>267</v>
      </c>
      <c r="N9" s="49">
        <v>9951540</v>
      </c>
      <c r="O9" s="49">
        <v>5984</v>
      </c>
      <c r="P9" s="49">
        <v>75524</v>
      </c>
      <c r="Q9" s="49">
        <v>117348934</v>
      </c>
      <c r="R9" s="49">
        <v>1282</v>
      </c>
      <c r="S9" s="49">
        <v>11893</v>
      </c>
      <c r="T9" s="49">
        <v>23574952</v>
      </c>
    </row>
    <row r="10" spans="1:20" ht="16.5" customHeight="1" x14ac:dyDescent="0.2">
      <c r="A10" s="60" t="s">
        <v>299</v>
      </c>
      <c r="B10" s="23" t="s">
        <v>164</v>
      </c>
      <c r="C10" s="49">
        <f t="shared" si="0"/>
        <v>11155</v>
      </c>
      <c r="D10" s="49">
        <v>93916</v>
      </c>
      <c r="E10" s="49">
        <v>226022907</v>
      </c>
      <c r="F10" s="49">
        <v>2658</v>
      </c>
      <c r="G10" s="49">
        <v>7593</v>
      </c>
      <c r="H10" s="49">
        <v>77941126</v>
      </c>
      <c r="I10" s="49">
        <v>1109</v>
      </c>
      <c r="J10" s="49">
        <v>1517</v>
      </c>
      <c r="K10" s="49">
        <v>1750887</v>
      </c>
      <c r="L10" s="49">
        <v>263</v>
      </c>
      <c r="M10" s="49">
        <v>264</v>
      </c>
      <c r="N10" s="49">
        <v>9948540</v>
      </c>
      <c r="O10" s="49">
        <v>5849</v>
      </c>
      <c r="P10" s="49">
        <v>72725</v>
      </c>
      <c r="Q10" s="49">
        <v>112887402</v>
      </c>
      <c r="R10" s="49">
        <v>1276</v>
      </c>
      <c r="S10" s="49">
        <v>11817</v>
      </c>
      <c r="T10" s="49">
        <v>23494952</v>
      </c>
    </row>
    <row r="11" spans="1:20" ht="16.5" customHeight="1" x14ac:dyDescent="0.2">
      <c r="A11" s="60" t="s">
        <v>212</v>
      </c>
      <c r="B11" s="61" t="s">
        <v>165</v>
      </c>
      <c r="C11" s="49">
        <f t="shared" si="0"/>
        <v>235</v>
      </c>
      <c r="D11" s="49">
        <v>3130</v>
      </c>
      <c r="E11" s="49">
        <v>7623931</v>
      </c>
      <c r="F11" s="49">
        <v>90</v>
      </c>
      <c r="G11" s="49">
        <v>251</v>
      </c>
      <c r="H11" s="49">
        <v>3077876</v>
      </c>
      <c r="I11" s="49">
        <v>1</v>
      </c>
      <c r="J11" s="49">
        <v>1</v>
      </c>
      <c r="K11" s="49">
        <v>1523</v>
      </c>
      <c r="L11" s="49">
        <v>3</v>
      </c>
      <c r="M11" s="49">
        <v>3</v>
      </c>
      <c r="N11" s="49">
        <v>3000</v>
      </c>
      <c r="O11" s="49">
        <v>135</v>
      </c>
      <c r="P11" s="49">
        <v>2799</v>
      </c>
      <c r="Q11" s="49">
        <v>4461532</v>
      </c>
      <c r="R11" s="49">
        <v>6</v>
      </c>
      <c r="S11" s="49">
        <v>76</v>
      </c>
      <c r="T11" s="49">
        <v>80000</v>
      </c>
    </row>
    <row r="12" spans="1:20" ht="16.5" customHeight="1" x14ac:dyDescent="0.2">
      <c r="A12" s="59" t="s">
        <v>300</v>
      </c>
      <c r="B12" s="61" t="s">
        <v>166</v>
      </c>
      <c r="C12" s="49">
        <f t="shared" si="0"/>
        <v>226</v>
      </c>
      <c r="D12" s="49">
        <v>1005</v>
      </c>
      <c r="E12" s="49">
        <v>5237410</v>
      </c>
      <c r="F12" s="49">
        <v>121</v>
      </c>
      <c r="G12" s="49">
        <v>342</v>
      </c>
      <c r="H12" s="49">
        <v>3892551</v>
      </c>
      <c r="I12" s="49">
        <v>37</v>
      </c>
      <c r="J12" s="49">
        <v>62</v>
      </c>
      <c r="K12" s="49">
        <v>27152</v>
      </c>
      <c r="L12" s="49">
        <v>16</v>
      </c>
      <c r="M12" s="49">
        <v>17</v>
      </c>
      <c r="N12" s="49">
        <v>413000</v>
      </c>
      <c r="O12" s="49">
        <v>44</v>
      </c>
      <c r="P12" s="49">
        <v>501</v>
      </c>
      <c r="Q12" s="49">
        <v>779880</v>
      </c>
      <c r="R12" s="49">
        <v>8</v>
      </c>
      <c r="S12" s="49">
        <v>83</v>
      </c>
      <c r="T12" s="49">
        <v>124827</v>
      </c>
    </row>
    <row r="13" spans="1:20" ht="16.5" customHeight="1" x14ac:dyDescent="0.2">
      <c r="A13" s="59" t="s">
        <v>221</v>
      </c>
      <c r="B13" s="23" t="s">
        <v>167</v>
      </c>
      <c r="C13" s="49">
        <f t="shared" si="0"/>
        <v>189</v>
      </c>
      <c r="D13" s="49">
        <v>807</v>
      </c>
      <c r="E13" s="49">
        <v>3320357</v>
      </c>
      <c r="F13" s="49">
        <v>80</v>
      </c>
      <c r="G13" s="49">
        <v>233</v>
      </c>
      <c r="H13" s="49">
        <v>2352291</v>
      </c>
      <c r="I13" s="49">
        <v>57</v>
      </c>
      <c r="J13" s="49">
        <v>59</v>
      </c>
      <c r="K13" s="49">
        <v>32860</v>
      </c>
      <c r="L13" s="49">
        <v>9</v>
      </c>
      <c r="M13" s="49">
        <v>9</v>
      </c>
      <c r="N13" s="49">
        <v>156000</v>
      </c>
      <c r="O13" s="49">
        <v>38</v>
      </c>
      <c r="P13" s="49">
        <v>471</v>
      </c>
      <c r="Q13" s="49">
        <v>736556</v>
      </c>
      <c r="R13" s="49">
        <v>5</v>
      </c>
      <c r="S13" s="49">
        <v>35</v>
      </c>
      <c r="T13" s="49">
        <v>42650</v>
      </c>
    </row>
    <row r="14" spans="1:20" ht="16.5" customHeight="1" x14ac:dyDescent="0.2">
      <c r="A14" s="57" t="s">
        <v>310</v>
      </c>
      <c r="B14" s="58" t="s">
        <v>187</v>
      </c>
      <c r="C14" s="16">
        <f t="shared" si="0"/>
        <v>566</v>
      </c>
      <c r="D14" s="16">
        <v>3437</v>
      </c>
      <c r="E14" s="16">
        <v>18211679</v>
      </c>
      <c r="F14" s="16">
        <v>461</v>
      </c>
      <c r="G14" s="16">
        <v>1383</v>
      </c>
      <c r="H14" s="16">
        <v>12660060</v>
      </c>
      <c r="I14" s="16">
        <v>0</v>
      </c>
      <c r="J14" s="16">
        <v>0</v>
      </c>
      <c r="K14" s="16">
        <v>0</v>
      </c>
      <c r="L14" s="16">
        <v>60</v>
      </c>
      <c r="M14" s="16">
        <v>60</v>
      </c>
      <c r="N14" s="16">
        <v>2975000</v>
      </c>
      <c r="O14" s="16">
        <v>32</v>
      </c>
      <c r="P14" s="16">
        <v>444</v>
      </c>
      <c r="Q14" s="16">
        <v>501200</v>
      </c>
      <c r="R14" s="16">
        <v>13</v>
      </c>
      <c r="S14" s="16">
        <v>1550</v>
      </c>
      <c r="T14" s="16">
        <v>2075419</v>
      </c>
    </row>
    <row r="15" spans="1:20" ht="16.5" customHeight="1" x14ac:dyDescent="0.2">
      <c r="A15" s="59" t="s">
        <v>211</v>
      </c>
      <c r="B15" s="23" t="s">
        <v>163</v>
      </c>
      <c r="C15" s="49">
        <f t="shared" si="0"/>
        <v>518</v>
      </c>
      <c r="D15" s="49">
        <v>3298</v>
      </c>
      <c r="E15" s="49">
        <v>16790019</v>
      </c>
      <c r="F15" s="49">
        <v>419</v>
      </c>
      <c r="G15" s="49">
        <v>1257</v>
      </c>
      <c r="H15" s="49">
        <v>11499600</v>
      </c>
      <c r="I15" s="49">
        <v>0</v>
      </c>
      <c r="J15" s="49">
        <v>0</v>
      </c>
      <c r="K15" s="49">
        <v>0</v>
      </c>
      <c r="L15" s="49">
        <v>55</v>
      </c>
      <c r="M15" s="49">
        <v>55</v>
      </c>
      <c r="N15" s="49">
        <v>2725000</v>
      </c>
      <c r="O15" s="49">
        <v>31</v>
      </c>
      <c r="P15" s="49">
        <v>436</v>
      </c>
      <c r="Q15" s="49">
        <v>490000</v>
      </c>
      <c r="R15" s="49">
        <v>13</v>
      </c>
      <c r="S15" s="49">
        <v>1550</v>
      </c>
      <c r="T15" s="49">
        <v>2075419</v>
      </c>
    </row>
    <row r="16" spans="1:20" ht="16.5" customHeight="1" x14ac:dyDescent="0.2">
      <c r="A16" s="60" t="s">
        <v>299</v>
      </c>
      <c r="B16" s="23" t="s">
        <v>164</v>
      </c>
      <c r="C16" s="49">
        <f t="shared" si="0"/>
        <v>512</v>
      </c>
      <c r="D16" s="49">
        <v>3280</v>
      </c>
      <c r="E16" s="49">
        <v>16624239</v>
      </c>
      <c r="F16" s="49">
        <v>413</v>
      </c>
      <c r="G16" s="49">
        <v>1239</v>
      </c>
      <c r="H16" s="49">
        <v>11333820</v>
      </c>
      <c r="I16" s="49">
        <v>0</v>
      </c>
      <c r="J16" s="49">
        <v>0</v>
      </c>
      <c r="K16" s="49">
        <v>0</v>
      </c>
      <c r="L16" s="49">
        <v>55</v>
      </c>
      <c r="M16" s="49">
        <v>55</v>
      </c>
      <c r="N16" s="49">
        <v>2725000</v>
      </c>
      <c r="O16" s="49">
        <v>31</v>
      </c>
      <c r="P16" s="49">
        <v>436</v>
      </c>
      <c r="Q16" s="49">
        <v>490000</v>
      </c>
      <c r="R16" s="49">
        <v>13</v>
      </c>
      <c r="S16" s="49">
        <v>1550</v>
      </c>
      <c r="T16" s="49">
        <v>2075419</v>
      </c>
    </row>
    <row r="17" spans="1:20" ht="16.5" customHeight="1" x14ac:dyDescent="0.2">
      <c r="A17" s="60" t="s">
        <v>212</v>
      </c>
      <c r="B17" s="61" t="s">
        <v>165</v>
      </c>
      <c r="C17" s="49">
        <f t="shared" si="0"/>
        <v>6</v>
      </c>
      <c r="D17" s="49">
        <v>18</v>
      </c>
      <c r="E17" s="49">
        <v>165780</v>
      </c>
      <c r="F17" s="49">
        <v>6</v>
      </c>
      <c r="G17" s="49">
        <v>18</v>
      </c>
      <c r="H17" s="49">
        <v>165780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</row>
    <row r="18" spans="1:20" ht="16.5" customHeight="1" x14ac:dyDescent="0.2">
      <c r="A18" s="59" t="s">
        <v>300</v>
      </c>
      <c r="B18" s="61" t="s">
        <v>166</v>
      </c>
      <c r="C18" s="49">
        <f t="shared" si="0"/>
        <v>27</v>
      </c>
      <c r="D18" s="49">
        <v>80</v>
      </c>
      <c r="E18" s="49">
        <v>794950</v>
      </c>
      <c r="F18" s="49">
        <v>25</v>
      </c>
      <c r="G18" s="49">
        <v>75</v>
      </c>
      <c r="H18" s="49">
        <v>690750</v>
      </c>
      <c r="I18" s="49">
        <v>0</v>
      </c>
      <c r="J18" s="49">
        <v>0</v>
      </c>
      <c r="K18" s="49">
        <v>0</v>
      </c>
      <c r="L18" s="49">
        <v>2</v>
      </c>
      <c r="M18" s="49">
        <v>2</v>
      </c>
      <c r="N18" s="49">
        <v>100000</v>
      </c>
      <c r="O18" s="49">
        <v>0</v>
      </c>
      <c r="P18" s="49">
        <v>3</v>
      </c>
      <c r="Q18" s="49">
        <v>4200</v>
      </c>
      <c r="R18" s="49">
        <v>0</v>
      </c>
      <c r="S18" s="49">
        <v>0</v>
      </c>
      <c r="T18" s="49">
        <v>0</v>
      </c>
    </row>
    <row r="19" spans="1:20" ht="16.5" customHeight="1" x14ac:dyDescent="0.2">
      <c r="A19" s="59" t="s">
        <v>221</v>
      </c>
      <c r="B19" s="23" t="s">
        <v>167</v>
      </c>
      <c r="C19" s="49">
        <f t="shared" si="0"/>
        <v>21</v>
      </c>
      <c r="D19" s="49">
        <v>59</v>
      </c>
      <c r="E19" s="49">
        <v>626710</v>
      </c>
      <c r="F19" s="49">
        <v>17</v>
      </c>
      <c r="G19" s="49">
        <v>51</v>
      </c>
      <c r="H19" s="49">
        <v>469710</v>
      </c>
      <c r="I19" s="49">
        <v>0</v>
      </c>
      <c r="J19" s="49">
        <v>0</v>
      </c>
      <c r="K19" s="49">
        <v>0</v>
      </c>
      <c r="L19" s="49">
        <v>3</v>
      </c>
      <c r="M19" s="49">
        <v>3</v>
      </c>
      <c r="N19" s="49">
        <v>150000</v>
      </c>
      <c r="O19" s="49">
        <v>1</v>
      </c>
      <c r="P19" s="49">
        <v>5</v>
      </c>
      <c r="Q19" s="49">
        <v>7000</v>
      </c>
      <c r="R19" s="49">
        <v>0</v>
      </c>
      <c r="S19" s="49">
        <v>0</v>
      </c>
      <c r="T19" s="49">
        <v>0</v>
      </c>
    </row>
    <row r="20" spans="1:20" ht="16.5" customHeight="1" x14ac:dyDescent="0.2">
      <c r="A20" s="57" t="s">
        <v>220</v>
      </c>
      <c r="B20" s="58" t="s">
        <v>170</v>
      </c>
      <c r="C20" s="16">
        <f t="shared" si="0"/>
        <v>117</v>
      </c>
      <c r="D20" s="16">
        <v>584</v>
      </c>
      <c r="E20" s="16">
        <v>1329629</v>
      </c>
      <c r="F20" s="16">
        <v>59</v>
      </c>
      <c r="G20" s="16">
        <v>165</v>
      </c>
      <c r="H20" s="16">
        <v>660457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55</v>
      </c>
      <c r="P20" s="16">
        <v>390</v>
      </c>
      <c r="Q20" s="16">
        <v>625672</v>
      </c>
      <c r="R20" s="16">
        <v>3</v>
      </c>
      <c r="S20" s="16">
        <v>29</v>
      </c>
      <c r="T20" s="16">
        <v>43500</v>
      </c>
    </row>
    <row r="21" spans="1:20" ht="16.5" customHeight="1" x14ac:dyDescent="0.2">
      <c r="A21" s="59" t="s">
        <v>211</v>
      </c>
      <c r="B21" s="23" t="s">
        <v>163</v>
      </c>
      <c r="C21" s="49">
        <f t="shared" si="0"/>
        <v>106</v>
      </c>
      <c r="D21" s="49">
        <v>510</v>
      </c>
      <c r="E21" s="49">
        <v>1052099</v>
      </c>
      <c r="F21" s="49">
        <v>52</v>
      </c>
      <c r="G21" s="49">
        <v>144</v>
      </c>
      <c r="H21" s="49">
        <v>470047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51</v>
      </c>
      <c r="P21" s="49">
        <v>337</v>
      </c>
      <c r="Q21" s="49">
        <v>538552</v>
      </c>
      <c r="R21" s="49">
        <v>3</v>
      </c>
      <c r="S21" s="49">
        <v>29</v>
      </c>
      <c r="T21" s="49">
        <v>43500</v>
      </c>
    </row>
    <row r="22" spans="1:20" ht="16.5" customHeight="1" x14ac:dyDescent="0.2">
      <c r="A22" s="60" t="s">
        <v>299</v>
      </c>
      <c r="B22" s="23" t="s">
        <v>164</v>
      </c>
      <c r="C22" s="49">
        <f t="shared" si="0"/>
        <v>96</v>
      </c>
      <c r="D22" s="49">
        <v>481</v>
      </c>
      <c r="E22" s="49">
        <v>919899</v>
      </c>
      <c r="F22" s="49">
        <v>48</v>
      </c>
      <c r="G22" s="49">
        <v>132</v>
      </c>
      <c r="H22" s="49">
        <v>369527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45</v>
      </c>
      <c r="P22" s="49">
        <v>320</v>
      </c>
      <c r="Q22" s="49">
        <v>506872</v>
      </c>
      <c r="R22" s="49">
        <v>3</v>
      </c>
      <c r="S22" s="49">
        <v>29</v>
      </c>
      <c r="T22" s="49">
        <v>43500</v>
      </c>
    </row>
    <row r="23" spans="1:20" ht="16.5" customHeight="1" x14ac:dyDescent="0.2">
      <c r="A23" s="60" t="s">
        <v>212</v>
      </c>
      <c r="B23" s="61" t="s">
        <v>165</v>
      </c>
      <c r="C23" s="49">
        <f t="shared" si="0"/>
        <v>10</v>
      </c>
      <c r="D23" s="49">
        <v>29</v>
      </c>
      <c r="E23" s="49">
        <v>132200</v>
      </c>
      <c r="F23" s="49">
        <v>4</v>
      </c>
      <c r="G23" s="49">
        <v>12</v>
      </c>
      <c r="H23" s="49">
        <v>100520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6</v>
      </c>
      <c r="P23" s="49">
        <v>17</v>
      </c>
      <c r="Q23" s="49">
        <v>31680</v>
      </c>
      <c r="R23" s="49">
        <v>0</v>
      </c>
      <c r="S23" s="49">
        <v>0</v>
      </c>
      <c r="T23" s="49">
        <v>0</v>
      </c>
    </row>
    <row r="24" spans="1:20" ht="16.5" customHeight="1" x14ac:dyDescent="0.2">
      <c r="A24" s="59" t="s">
        <v>300</v>
      </c>
      <c r="B24" s="61" t="s">
        <v>166</v>
      </c>
      <c r="C24" s="49">
        <f t="shared" si="0"/>
        <v>2</v>
      </c>
      <c r="D24" s="49">
        <v>9</v>
      </c>
      <c r="E24" s="49">
        <v>37134</v>
      </c>
      <c r="F24" s="49">
        <v>1</v>
      </c>
      <c r="G24" s="49">
        <v>3</v>
      </c>
      <c r="H24" s="49">
        <v>27630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1</v>
      </c>
      <c r="P24" s="49">
        <v>6</v>
      </c>
      <c r="Q24" s="49">
        <v>9504</v>
      </c>
      <c r="R24" s="49">
        <v>0</v>
      </c>
      <c r="S24" s="49">
        <v>0</v>
      </c>
      <c r="T24" s="49">
        <v>0</v>
      </c>
    </row>
    <row r="25" spans="1:20" ht="16.5" customHeight="1" x14ac:dyDescent="0.2">
      <c r="A25" s="59" t="s">
        <v>221</v>
      </c>
      <c r="B25" s="23" t="s">
        <v>167</v>
      </c>
      <c r="C25" s="49">
        <f t="shared" si="0"/>
        <v>9</v>
      </c>
      <c r="D25" s="49">
        <v>65</v>
      </c>
      <c r="E25" s="49">
        <v>240396</v>
      </c>
      <c r="F25" s="49">
        <v>6</v>
      </c>
      <c r="G25" s="49">
        <v>18</v>
      </c>
      <c r="H25" s="49">
        <v>162780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3</v>
      </c>
      <c r="P25" s="49">
        <v>47</v>
      </c>
      <c r="Q25" s="49">
        <v>77616</v>
      </c>
      <c r="R25" s="49">
        <v>0</v>
      </c>
      <c r="S25" s="49">
        <v>0</v>
      </c>
      <c r="T25" s="49">
        <v>0</v>
      </c>
    </row>
    <row r="26" spans="1:20" ht="16.5" customHeight="1" x14ac:dyDescent="0.2">
      <c r="A26" s="57" t="s">
        <v>301</v>
      </c>
      <c r="B26" s="58" t="s">
        <v>171</v>
      </c>
      <c r="C26" s="16">
        <f t="shared" si="0"/>
        <v>1167</v>
      </c>
      <c r="D26" s="16">
        <v>10935</v>
      </c>
      <c r="E26" s="16">
        <v>18564630</v>
      </c>
      <c r="F26" s="16">
        <v>101</v>
      </c>
      <c r="G26" s="16">
        <v>276</v>
      </c>
      <c r="H26" s="16">
        <v>2527630</v>
      </c>
      <c r="I26" s="16">
        <v>0</v>
      </c>
      <c r="J26" s="16">
        <v>0</v>
      </c>
      <c r="K26" s="16">
        <v>0</v>
      </c>
      <c r="L26" s="16">
        <v>1</v>
      </c>
      <c r="M26" s="16">
        <v>1</v>
      </c>
      <c r="N26" s="16">
        <v>50000</v>
      </c>
      <c r="O26" s="16">
        <v>1061</v>
      </c>
      <c r="P26" s="16">
        <v>10567</v>
      </c>
      <c r="Q26" s="16">
        <v>15850500</v>
      </c>
      <c r="R26" s="16">
        <v>4</v>
      </c>
      <c r="S26" s="16">
        <v>91</v>
      </c>
      <c r="T26" s="16">
        <v>136500</v>
      </c>
    </row>
    <row r="27" spans="1:20" ht="16.5" customHeight="1" x14ac:dyDescent="0.2">
      <c r="A27" s="59" t="s">
        <v>211</v>
      </c>
      <c r="B27" s="23" t="s">
        <v>163</v>
      </c>
      <c r="C27" s="49">
        <f t="shared" si="0"/>
        <v>1156</v>
      </c>
      <c r="D27" s="49">
        <v>10866</v>
      </c>
      <c r="E27" s="49">
        <v>18362980</v>
      </c>
      <c r="F27" s="49">
        <v>96</v>
      </c>
      <c r="G27" s="49">
        <v>263</v>
      </c>
      <c r="H27" s="49">
        <v>2409480</v>
      </c>
      <c r="I27" s="49">
        <v>0</v>
      </c>
      <c r="J27" s="49">
        <v>0</v>
      </c>
      <c r="K27" s="49">
        <v>0</v>
      </c>
      <c r="L27" s="49">
        <v>1</v>
      </c>
      <c r="M27" s="49">
        <v>1</v>
      </c>
      <c r="N27" s="49">
        <v>50000</v>
      </c>
      <c r="O27" s="49">
        <v>1055</v>
      </c>
      <c r="P27" s="49">
        <v>10520</v>
      </c>
      <c r="Q27" s="49">
        <v>15780000</v>
      </c>
      <c r="R27" s="49">
        <v>4</v>
      </c>
      <c r="S27" s="49">
        <v>82</v>
      </c>
      <c r="T27" s="49">
        <v>123500</v>
      </c>
    </row>
    <row r="28" spans="1:20" ht="16.5" customHeight="1" x14ac:dyDescent="0.2">
      <c r="A28" s="60" t="s">
        <v>299</v>
      </c>
      <c r="B28" s="23" t="s">
        <v>164</v>
      </c>
      <c r="C28" s="49">
        <f t="shared" si="0"/>
        <v>1092</v>
      </c>
      <c r="D28" s="49">
        <v>10268</v>
      </c>
      <c r="E28" s="49">
        <v>17419720</v>
      </c>
      <c r="F28" s="49">
        <v>94</v>
      </c>
      <c r="G28" s="49">
        <v>257</v>
      </c>
      <c r="H28" s="49">
        <v>2354220</v>
      </c>
      <c r="I28" s="49">
        <v>0</v>
      </c>
      <c r="J28" s="49">
        <v>0</v>
      </c>
      <c r="K28" s="49">
        <v>0</v>
      </c>
      <c r="L28" s="49">
        <v>1</v>
      </c>
      <c r="M28" s="49">
        <v>1</v>
      </c>
      <c r="N28" s="49">
        <v>50000</v>
      </c>
      <c r="O28" s="49">
        <v>993</v>
      </c>
      <c r="P28" s="49">
        <v>9928</v>
      </c>
      <c r="Q28" s="49">
        <v>14892000</v>
      </c>
      <c r="R28" s="49">
        <v>4</v>
      </c>
      <c r="S28" s="49">
        <v>82</v>
      </c>
      <c r="T28" s="49">
        <v>123500</v>
      </c>
    </row>
    <row r="29" spans="1:20" ht="16.5" customHeight="1" x14ac:dyDescent="0.2">
      <c r="A29" s="60" t="s">
        <v>212</v>
      </c>
      <c r="B29" s="61" t="s">
        <v>165</v>
      </c>
      <c r="C29" s="49">
        <f t="shared" si="0"/>
        <v>64</v>
      </c>
      <c r="D29" s="49">
        <v>598</v>
      </c>
      <c r="E29" s="49">
        <v>943260</v>
      </c>
      <c r="F29" s="49">
        <v>2</v>
      </c>
      <c r="G29" s="49">
        <v>6</v>
      </c>
      <c r="H29" s="49">
        <v>55260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62</v>
      </c>
      <c r="P29" s="49">
        <v>592</v>
      </c>
      <c r="Q29" s="49">
        <v>888000</v>
      </c>
      <c r="R29" s="49">
        <v>0</v>
      </c>
      <c r="S29" s="49">
        <v>0</v>
      </c>
      <c r="T29" s="49">
        <v>0</v>
      </c>
    </row>
    <row r="30" spans="1:20" ht="16.5" customHeight="1" x14ac:dyDescent="0.2">
      <c r="A30" s="59" t="s">
        <v>300</v>
      </c>
      <c r="B30" s="61" t="s">
        <v>166</v>
      </c>
      <c r="C30" s="49">
        <f t="shared" si="0"/>
        <v>5</v>
      </c>
      <c r="D30" s="49">
        <v>37</v>
      </c>
      <c r="E30" s="49">
        <v>101260</v>
      </c>
      <c r="F30" s="49">
        <v>2</v>
      </c>
      <c r="G30" s="49">
        <v>6</v>
      </c>
      <c r="H30" s="49">
        <v>55260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3</v>
      </c>
      <c r="P30" s="49">
        <v>22</v>
      </c>
      <c r="Q30" s="49">
        <v>33000</v>
      </c>
      <c r="R30" s="49">
        <v>0</v>
      </c>
      <c r="S30" s="49">
        <v>9</v>
      </c>
      <c r="T30" s="49">
        <v>13000</v>
      </c>
    </row>
    <row r="31" spans="1:20" ht="16.5" customHeight="1" x14ac:dyDescent="0.2">
      <c r="A31" s="59" t="s">
        <v>221</v>
      </c>
      <c r="B31" s="23" t="s">
        <v>167</v>
      </c>
      <c r="C31" s="49">
        <f t="shared" si="0"/>
        <v>6</v>
      </c>
      <c r="D31" s="49">
        <v>32</v>
      </c>
      <c r="E31" s="49">
        <v>100390</v>
      </c>
      <c r="F31" s="49">
        <v>3</v>
      </c>
      <c r="G31" s="49">
        <v>7</v>
      </c>
      <c r="H31" s="49">
        <v>62890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3</v>
      </c>
      <c r="P31" s="49">
        <v>25</v>
      </c>
      <c r="Q31" s="49">
        <v>37500</v>
      </c>
      <c r="R31" s="49">
        <v>0</v>
      </c>
      <c r="S31" s="49">
        <v>0</v>
      </c>
      <c r="T31" s="49">
        <v>0</v>
      </c>
    </row>
    <row r="32" spans="1:20" ht="16.5" customHeight="1" x14ac:dyDescent="0.2">
      <c r="A32" s="57" t="s">
        <v>222</v>
      </c>
      <c r="B32" s="58" t="s">
        <v>172</v>
      </c>
      <c r="C32" s="16">
        <f t="shared" si="0"/>
        <v>39</v>
      </c>
      <c r="D32" s="16">
        <v>197</v>
      </c>
      <c r="E32" s="16">
        <v>966360</v>
      </c>
      <c r="F32" s="16">
        <v>30</v>
      </c>
      <c r="G32" s="16">
        <v>86</v>
      </c>
      <c r="H32" s="16">
        <v>699960</v>
      </c>
      <c r="I32" s="16">
        <v>0</v>
      </c>
      <c r="J32" s="16">
        <v>0</v>
      </c>
      <c r="K32" s="16">
        <v>0</v>
      </c>
      <c r="L32" s="16">
        <v>2</v>
      </c>
      <c r="M32" s="16">
        <v>2</v>
      </c>
      <c r="N32" s="16">
        <v>100000</v>
      </c>
      <c r="O32" s="16">
        <v>7</v>
      </c>
      <c r="P32" s="16">
        <v>109</v>
      </c>
      <c r="Q32" s="16">
        <v>166400</v>
      </c>
      <c r="R32" s="16">
        <v>0</v>
      </c>
      <c r="S32" s="16">
        <v>0</v>
      </c>
      <c r="T32" s="16">
        <v>0</v>
      </c>
    </row>
    <row r="33" spans="1:20" ht="16.5" customHeight="1" x14ac:dyDescent="0.2">
      <c r="A33" s="59" t="s">
        <v>211</v>
      </c>
      <c r="B33" s="23" t="s">
        <v>163</v>
      </c>
      <c r="C33" s="49">
        <f t="shared" si="0"/>
        <v>34</v>
      </c>
      <c r="D33" s="49">
        <v>184</v>
      </c>
      <c r="E33" s="49">
        <v>805840</v>
      </c>
      <c r="F33" s="49">
        <v>26</v>
      </c>
      <c r="G33" s="49">
        <v>74</v>
      </c>
      <c r="H33" s="49">
        <v>589440</v>
      </c>
      <c r="I33" s="49">
        <v>0</v>
      </c>
      <c r="J33" s="49">
        <v>0</v>
      </c>
      <c r="K33" s="49">
        <v>0</v>
      </c>
      <c r="L33" s="49">
        <v>1</v>
      </c>
      <c r="M33" s="49">
        <v>1</v>
      </c>
      <c r="N33" s="49">
        <v>50000</v>
      </c>
      <c r="O33" s="49">
        <v>7</v>
      </c>
      <c r="P33" s="49">
        <v>109</v>
      </c>
      <c r="Q33" s="49">
        <v>166400</v>
      </c>
      <c r="R33" s="49">
        <v>0</v>
      </c>
      <c r="S33" s="49">
        <v>0</v>
      </c>
      <c r="T33" s="49">
        <v>0</v>
      </c>
    </row>
    <row r="34" spans="1:20" ht="16.5" customHeight="1" x14ac:dyDescent="0.2">
      <c r="A34" s="60" t="s">
        <v>299</v>
      </c>
      <c r="B34" s="23" t="s">
        <v>164</v>
      </c>
      <c r="C34" s="49">
        <f t="shared" si="0"/>
        <v>33</v>
      </c>
      <c r="D34" s="49">
        <v>181</v>
      </c>
      <c r="E34" s="49">
        <v>778210</v>
      </c>
      <c r="F34" s="49">
        <v>25</v>
      </c>
      <c r="G34" s="49">
        <v>71</v>
      </c>
      <c r="H34" s="49">
        <v>561810</v>
      </c>
      <c r="I34" s="49">
        <v>0</v>
      </c>
      <c r="J34" s="49">
        <v>0</v>
      </c>
      <c r="K34" s="49">
        <v>0</v>
      </c>
      <c r="L34" s="49">
        <v>1</v>
      </c>
      <c r="M34" s="49">
        <v>1</v>
      </c>
      <c r="N34" s="49">
        <v>50000</v>
      </c>
      <c r="O34" s="49">
        <v>7</v>
      </c>
      <c r="P34" s="49">
        <v>109</v>
      </c>
      <c r="Q34" s="49">
        <v>166400</v>
      </c>
      <c r="R34" s="49">
        <v>0</v>
      </c>
      <c r="S34" s="49">
        <v>0</v>
      </c>
      <c r="T34" s="49">
        <v>0</v>
      </c>
    </row>
    <row r="35" spans="1:20" ht="16.5" customHeight="1" x14ac:dyDescent="0.2">
      <c r="A35" s="60" t="s">
        <v>212</v>
      </c>
      <c r="B35" s="61" t="s">
        <v>165</v>
      </c>
      <c r="C35" s="49">
        <f t="shared" si="0"/>
        <v>1</v>
      </c>
      <c r="D35" s="49">
        <v>3</v>
      </c>
      <c r="E35" s="49">
        <v>27630</v>
      </c>
      <c r="F35" s="49">
        <v>1</v>
      </c>
      <c r="G35" s="49">
        <v>3</v>
      </c>
      <c r="H35" s="49">
        <v>27630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</row>
    <row r="36" spans="1:20" ht="16.5" customHeight="1" x14ac:dyDescent="0.2">
      <c r="A36" s="59" t="s">
        <v>300</v>
      </c>
      <c r="B36" s="61" t="s">
        <v>166</v>
      </c>
      <c r="C36" s="49">
        <f t="shared" si="0"/>
        <v>2</v>
      </c>
      <c r="D36" s="49">
        <v>4</v>
      </c>
      <c r="E36" s="49">
        <v>77630</v>
      </c>
      <c r="F36" s="49">
        <v>1</v>
      </c>
      <c r="G36" s="49">
        <v>3</v>
      </c>
      <c r="H36" s="49">
        <v>27630</v>
      </c>
      <c r="I36" s="49">
        <v>0</v>
      </c>
      <c r="J36" s="49">
        <v>0</v>
      </c>
      <c r="K36" s="49">
        <v>0</v>
      </c>
      <c r="L36" s="49">
        <v>1</v>
      </c>
      <c r="M36" s="49">
        <v>1</v>
      </c>
      <c r="N36" s="49">
        <v>50000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</row>
    <row r="37" spans="1:20" ht="16.5" customHeight="1" x14ac:dyDescent="0.2">
      <c r="A37" s="59" t="s">
        <v>221</v>
      </c>
      <c r="B37" s="23" t="s">
        <v>167</v>
      </c>
      <c r="C37" s="49">
        <f t="shared" si="0"/>
        <v>3</v>
      </c>
      <c r="D37" s="49">
        <v>9</v>
      </c>
      <c r="E37" s="49">
        <v>82890</v>
      </c>
      <c r="F37" s="49">
        <v>3</v>
      </c>
      <c r="G37" s="49">
        <v>9</v>
      </c>
      <c r="H37" s="49">
        <v>82890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</row>
    <row r="38" spans="1:20" ht="16.5" customHeight="1" x14ac:dyDescent="0.2">
      <c r="A38" s="57" t="s">
        <v>223</v>
      </c>
      <c r="B38" s="58" t="s">
        <v>173</v>
      </c>
      <c r="C38" s="16">
        <f t="shared" si="0"/>
        <v>395</v>
      </c>
      <c r="D38" s="16">
        <v>3354</v>
      </c>
      <c r="E38" s="16">
        <v>6850000</v>
      </c>
      <c r="F38" s="16">
        <v>76</v>
      </c>
      <c r="G38" s="16">
        <v>228</v>
      </c>
      <c r="H38" s="16">
        <v>1982880</v>
      </c>
      <c r="I38" s="16">
        <v>1</v>
      </c>
      <c r="J38" s="16">
        <v>24</v>
      </c>
      <c r="K38" s="16">
        <v>4256</v>
      </c>
      <c r="L38" s="16">
        <v>0</v>
      </c>
      <c r="M38" s="16">
        <v>0</v>
      </c>
      <c r="N38" s="16">
        <v>0</v>
      </c>
      <c r="O38" s="16">
        <v>300</v>
      </c>
      <c r="P38" s="16">
        <v>2921</v>
      </c>
      <c r="Q38" s="16">
        <v>4626864</v>
      </c>
      <c r="R38" s="16">
        <v>18</v>
      </c>
      <c r="S38" s="16">
        <v>181</v>
      </c>
      <c r="T38" s="16">
        <v>236000</v>
      </c>
    </row>
    <row r="39" spans="1:20" ht="16.5" customHeight="1" x14ac:dyDescent="0.2">
      <c r="A39" s="59" t="s">
        <v>211</v>
      </c>
      <c r="B39" s="23" t="s">
        <v>163</v>
      </c>
      <c r="C39" s="49">
        <f t="shared" si="0"/>
        <v>378</v>
      </c>
      <c r="D39" s="49">
        <v>3232</v>
      </c>
      <c r="E39" s="49">
        <v>6501450</v>
      </c>
      <c r="F39" s="49">
        <v>69</v>
      </c>
      <c r="G39" s="49">
        <v>207</v>
      </c>
      <c r="H39" s="49">
        <v>1789470</v>
      </c>
      <c r="I39" s="49">
        <v>1</v>
      </c>
      <c r="J39" s="49">
        <v>24</v>
      </c>
      <c r="K39" s="49">
        <v>4256</v>
      </c>
      <c r="L39" s="49">
        <v>0</v>
      </c>
      <c r="M39" s="49">
        <v>0</v>
      </c>
      <c r="N39" s="49">
        <v>0</v>
      </c>
      <c r="O39" s="49">
        <v>292</v>
      </c>
      <c r="P39" s="49">
        <v>2836</v>
      </c>
      <c r="Q39" s="49">
        <v>4492224</v>
      </c>
      <c r="R39" s="49">
        <v>16</v>
      </c>
      <c r="S39" s="49">
        <v>165</v>
      </c>
      <c r="T39" s="49">
        <v>215500</v>
      </c>
    </row>
    <row r="40" spans="1:20" ht="16.5" customHeight="1" x14ac:dyDescent="0.2">
      <c r="A40" s="60" t="s">
        <v>299</v>
      </c>
      <c r="B40" s="23" t="s">
        <v>164</v>
      </c>
      <c r="C40" s="49">
        <f t="shared" si="0"/>
        <v>372</v>
      </c>
      <c r="D40" s="49">
        <v>3148</v>
      </c>
      <c r="E40" s="49">
        <v>6368394</v>
      </c>
      <c r="F40" s="49">
        <v>69</v>
      </c>
      <c r="G40" s="49">
        <v>207</v>
      </c>
      <c r="H40" s="49">
        <v>1789470</v>
      </c>
      <c r="I40" s="49">
        <v>1</v>
      </c>
      <c r="J40" s="49">
        <v>24</v>
      </c>
      <c r="K40" s="49">
        <v>4256</v>
      </c>
      <c r="L40" s="49">
        <v>0</v>
      </c>
      <c r="M40" s="49">
        <v>0</v>
      </c>
      <c r="N40" s="49">
        <v>0</v>
      </c>
      <c r="O40" s="49">
        <v>286</v>
      </c>
      <c r="P40" s="49">
        <v>2752</v>
      </c>
      <c r="Q40" s="49">
        <v>4359168</v>
      </c>
      <c r="R40" s="49">
        <v>16</v>
      </c>
      <c r="S40" s="49">
        <v>165</v>
      </c>
      <c r="T40" s="49">
        <v>215500</v>
      </c>
    </row>
    <row r="41" spans="1:20" ht="16.5" customHeight="1" x14ac:dyDescent="0.2">
      <c r="A41" s="60" t="s">
        <v>212</v>
      </c>
      <c r="B41" s="61" t="s">
        <v>165</v>
      </c>
      <c r="C41" s="49">
        <f t="shared" si="0"/>
        <v>6</v>
      </c>
      <c r="D41" s="49">
        <v>84</v>
      </c>
      <c r="E41" s="49">
        <v>133056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6</v>
      </c>
      <c r="P41" s="49">
        <v>84</v>
      </c>
      <c r="Q41" s="49">
        <v>133056</v>
      </c>
      <c r="R41" s="49">
        <v>0</v>
      </c>
      <c r="S41" s="49">
        <v>0</v>
      </c>
      <c r="T41" s="49">
        <v>0</v>
      </c>
    </row>
    <row r="42" spans="1:20" ht="16.5" customHeight="1" x14ac:dyDescent="0.2">
      <c r="A42" s="59" t="s">
        <v>300</v>
      </c>
      <c r="B42" s="61" t="s">
        <v>166</v>
      </c>
      <c r="C42" s="49">
        <f t="shared" si="0"/>
        <v>9</v>
      </c>
      <c r="D42" s="49">
        <v>67</v>
      </c>
      <c r="E42" s="49">
        <v>196800</v>
      </c>
      <c r="F42" s="49">
        <v>4</v>
      </c>
      <c r="G42" s="49">
        <v>12</v>
      </c>
      <c r="H42" s="49">
        <v>110520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4</v>
      </c>
      <c r="P42" s="49">
        <v>45</v>
      </c>
      <c r="Q42" s="49">
        <v>71280</v>
      </c>
      <c r="R42" s="49">
        <v>1</v>
      </c>
      <c r="S42" s="49">
        <v>10</v>
      </c>
      <c r="T42" s="49">
        <v>15000</v>
      </c>
    </row>
    <row r="43" spans="1:20" ht="16.5" customHeight="1" x14ac:dyDescent="0.2">
      <c r="A43" s="59" t="s">
        <v>221</v>
      </c>
      <c r="B43" s="23" t="s">
        <v>167</v>
      </c>
      <c r="C43" s="49">
        <f t="shared" si="0"/>
        <v>8</v>
      </c>
      <c r="D43" s="49">
        <v>55</v>
      </c>
      <c r="E43" s="49">
        <v>151750</v>
      </c>
      <c r="F43" s="49">
        <v>3</v>
      </c>
      <c r="G43" s="49">
        <v>9</v>
      </c>
      <c r="H43" s="49">
        <v>82890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4</v>
      </c>
      <c r="P43" s="49">
        <v>40</v>
      </c>
      <c r="Q43" s="49">
        <v>63360</v>
      </c>
      <c r="R43" s="49">
        <v>1</v>
      </c>
      <c r="S43" s="49">
        <v>6</v>
      </c>
      <c r="T43" s="49">
        <v>5500</v>
      </c>
    </row>
    <row r="44" spans="1:20" ht="16.5" customHeight="1" x14ac:dyDescent="0.2">
      <c r="A44" s="57" t="s">
        <v>302</v>
      </c>
      <c r="B44" s="58" t="s">
        <v>193</v>
      </c>
      <c r="C44" s="16">
        <f t="shared" si="0"/>
        <v>1018</v>
      </c>
      <c r="D44" s="16">
        <v>8552</v>
      </c>
      <c r="E44" s="16">
        <v>18371807</v>
      </c>
      <c r="F44" s="16">
        <v>234</v>
      </c>
      <c r="G44" s="16">
        <v>702</v>
      </c>
      <c r="H44" s="16">
        <v>6372420</v>
      </c>
      <c r="I44" s="16">
        <v>2</v>
      </c>
      <c r="J44" s="16">
        <v>2</v>
      </c>
      <c r="K44" s="16">
        <v>61787</v>
      </c>
      <c r="L44" s="16">
        <v>7</v>
      </c>
      <c r="M44" s="16">
        <v>7</v>
      </c>
      <c r="N44" s="16">
        <v>213000</v>
      </c>
      <c r="O44" s="16">
        <v>749</v>
      </c>
      <c r="P44" s="16">
        <v>7463</v>
      </c>
      <c r="Q44" s="16">
        <v>11194500</v>
      </c>
      <c r="R44" s="16">
        <v>26</v>
      </c>
      <c r="S44" s="16">
        <v>378</v>
      </c>
      <c r="T44" s="16">
        <v>530100</v>
      </c>
    </row>
    <row r="45" spans="1:20" ht="16.5" customHeight="1" x14ac:dyDescent="0.2">
      <c r="A45" s="59" t="s">
        <v>211</v>
      </c>
      <c r="B45" s="23" t="s">
        <v>163</v>
      </c>
      <c r="C45" s="49">
        <f t="shared" si="0"/>
        <v>1013</v>
      </c>
      <c r="D45" s="49">
        <v>8491</v>
      </c>
      <c r="E45" s="49">
        <v>18183287</v>
      </c>
      <c r="F45" s="49">
        <v>230</v>
      </c>
      <c r="G45" s="49">
        <v>690</v>
      </c>
      <c r="H45" s="49">
        <v>6261900</v>
      </c>
      <c r="I45" s="49">
        <v>2</v>
      </c>
      <c r="J45" s="49">
        <v>2</v>
      </c>
      <c r="K45" s="49">
        <v>61787</v>
      </c>
      <c r="L45" s="49">
        <v>6</v>
      </c>
      <c r="M45" s="49">
        <v>6</v>
      </c>
      <c r="N45" s="49">
        <v>207000</v>
      </c>
      <c r="O45" s="49">
        <v>749</v>
      </c>
      <c r="P45" s="49">
        <v>7421</v>
      </c>
      <c r="Q45" s="49">
        <v>11131500</v>
      </c>
      <c r="R45" s="49">
        <v>26</v>
      </c>
      <c r="S45" s="49">
        <v>372</v>
      </c>
      <c r="T45" s="49">
        <v>521100</v>
      </c>
    </row>
    <row r="46" spans="1:20" ht="16.5" customHeight="1" x14ac:dyDescent="0.2">
      <c r="A46" s="60" t="s">
        <v>299</v>
      </c>
      <c r="B46" s="23" t="s">
        <v>164</v>
      </c>
      <c r="C46" s="49">
        <f t="shared" si="0"/>
        <v>1004</v>
      </c>
      <c r="D46" s="49">
        <v>8410</v>
      </c>
      <c r="E46" s="49">
        <v>17927007</v>
      </c>
      <c r="F46" s="49">
        <v>224</v>
      </c>
      <c r="G46" s="49">
        <v>672</v>
      </c>
      <c r="H46" s="49">
        <v>6096120</v>
      </c>
      <c r="I46" s="49">
        <v>2</v>
      </c>
      <c r="J46" s="49">
        <v>2</v>
      </c>
      <c r="K46" s="49">
        <v>61787</v>
      </c>
      <c r="L46" s="49">
        <v>6</v>
      </c>
      <c r="M46" s="49">
        <v>6</v>
      </c>
      <c r="N46" s="49">
        <v>207000</v>
      </c>
      <c r="O46" s="49">
        <v>749</v>
      </c>
      <c r="P46" s="49">
        <v>7382</v>
      </c>
      <c r="Q46" s="49">
        <v>11073000</v>
      </c>
      <c r="R46" s="49">
        <v>23</v>
      </c>
      <c r="S46" s="49">
        <v>348</v>
      </c>
      <c r="T46" s="49">
        <v>489100</v>
      </c>
    </row>
    <row r="47" spans="1:20" ht="16.5" customHeight="1" x14ac:dyDescent="0.2">
      <c r="A47" s="60" t="s">
        <v>212</v>
      </c>
      <c r="B47" s="61" t="s">
        <v>165</v>
      </c>
      <c r="C47" s="49">
        <f t="shared" si="0"/>
        <v>9</v>
      </c>
      <c r="D47" s="49">
        <v>81</v>
      </c>
      <c r="E47" s="49">
        <v>256280</v>
      </c>
      <c r="F47" s="49">
        <v>6</v>
      </c>
      <c r="G47" s="49">
        <v>18</v>
      </c>
      <c r="H47" s="49">
        <v>165780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39</v>
      </c>
      <c r="Q47" s="49">
        <v>58500</v>
      </c>
      <c r="R47" s="49">
        <v>3</v>
      </c>
      <c r="S47" s="49">
        <v>24</v>
      </c>
      <c r="T47" s="49">
        <v>32000</v>
      </c>
    </row>
    <row r="48" spans="1:20" ht="16.5" customHeight="1" x14ac:dyDescent="0.2">
      <c r="A48" s="59" t="s">
        <v>300</v>
      </c>
      <c r="B48" s="61" t="s">
        <v>166</v>
      </c>
      <c r="C48" s="49">
        <f t="shared" si="0"/>
        <v>4</v>
      </c>
      <c r="D48" s="49">
        <v>22</v>
      </c>
      <c r="E48" s="49">
        <v>106890</v>
      </c>
      <c r="F48" s="49">
        <v>3</v>
      </c>
      <c r="G48" s="49">
        <v>9</v>
      </c>
      <c r="H48" s="49">
        <v>82890</v>
      </c>
      <c r="I48" s="49">
        <v>0</v>
      </c>
      <c r="J48" s="49">
        <v>0</v>
      </c>
      <c r="K48" s="49">
        <v>0</v>
      </c>
      <c r="L48" s="49">
        <v>1</v>
      </c>
      <c r="M48" s="49">
        <v>1</v>
      </c>
      <c r="N48" s="49">
        <v>6000</v>
      </c>
      <c r="O48" s="49">
        <v>0</v>
      </c>
      <c r="P48" s="49">
        <v>12</v>
      </c>
      <c r="Q48" s="49">
        <v>18000</v>
      </c>
      <c r="R48" s="49">
        <v>0</v>
      </c>
      <c r="S48" s="49">
        <v>0</v>
      </c>
      <c r="T48" s="49">
        <v>0</v>
      </c>
    </row>
    <row r="49" spans="1:20" ht="16.5" customHeight="1" x14ac:dyDescent="0.2">
      <c r="A49" s="59" t="s">
        <v>221</v>
      </c>
      <c r="B49" s="23" t="s">
        <v>167</v>
      </c>
      <c r="C49" s="49">
        <f t="shared" si="0"/>
        <v>1</v>
      </c>
      <c r="D49" s="49">
        <v>39</v>
      </c>
      <c r="E49" s="49">
        <v>81630</v>
      </c>
      <c r="F49" s="49">
        <v>1</v>
      </c>
      <c r="G49" s="49">
        <v>3</v>
      </c>
      <c r="H49" s="49">
        <v>27630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30</v>
      </c>
      <c r="Q49" s="49">
        <v>45000</v>
      </c>
      <c r="R49" s="49">
        <v>0</v>
      </c>
      <c r="S49" s="49">
        <v>6</v>
      </c>
      <c r="T49" s="49">
        <v>9000</v>
      </c>
    </row>
    <row r="50" spans="1:20" ht="16.5" customHeight="1" x14ac:dyDescent="0.2">
      <c r="A50" s="57" t="s">
        <v>224</v>
      </c>
      <c r="B50" s="58" t="s">
        <v>174</v>
      </c>
      <c r="C50" s="16">
        <f t="shared" si="0"/>
        <v>142</v>
      </c>
      <c r="D50" s="16">
        <v>634</v>
      </c>
      <c r="E50" s="16">
        <v>3914895</v>
      </c>
      <c r="F50" s="16">
        <v>123</v>
      </c>
      <c r="G50" s="16">
        <v>369</v>
      </c>
      <c r="H50" s="16">
        <v>3398490</v>
      </c>
      <c r="I50" s="16">
        <v>1</v>
      </c>
      <c r="J50" s="16">
        <v>1</v>
      </c>
      <c r="K50" s="16">
        <v>54405</v>
      </c>
      <c r="L50" s="16">
        <v>2</v>
      </c>
      <c r="M50" s="16">
        <v>2</v>
      </c>
      <c r="N50" s="16">
        <v>100000</v>
      </c>
      <c r="O50" s="16">
        <v>8</v>
      </c>
      <c r="P50" s="16">
        <v>115</v>
      </c>
      <c r="Q50" s="16">
        <v>138000</v>
      </c>
      <c r="R50" s="16">
        <v>8</v>
      </c>
      <c r="S50" s="16">
        <v>147</v>
      </c>
      <c r="T50" s="16">
        <v>224000</v>
      </c>
    </row>
    <row r="51" spans="1:20" ht="16.5" customHeight="1" x14ac:dyDescent="0.2">
      <c r="A51" s="59" t="s">
        <v>211</v>
      </c>
      <c r="B51" s="23" t="s">
        <v>163</v>
      </c>
      <c r="C51" s="49">
        <f t="shared" si="0"/>
        <v>142</v>
      </c>
      <c r="D51" s="49">
        <v>634</v>
      </c>
      <c r="E51" s="49">
        <v>3914895</v>
      </c>
      <c r="F51" s="49">
        <v>123</v>
      </c>
      <c r="G51" s="49">
        <v>369</v>
      </c>
      <c r="H51" s="49">
        <v>3398490</v>
      </c>
      <c r="I51" s="49">
        <v>1</v>
      </c>
      <c r="J51" s="49">
        <v>1</v>
      </c>
      <c r="K51" s="49">
        <v>54405</v>
      </c>
      <c r="L51" s="49">
        <v>2</v>
      </c>
      <c r="M51" s="49">
        <v>2</v>
      </c>
      <c r="N51" s="49">
        <v>100000</v>
      </c>
      <c r="O51" s="49">
        <v>8</v>
      </c>
      <c r="P51" s="49">
        <v>115</v>
      </c>
      <c r="Q51" s="49">
        <v>138000</v>
      </c>
      <c r="R51" s="49">
        <v>8</v>
      </c>
      <c r="S51" s="49">
        <v>147</v>
      </c>
      <c r="T51" s="49">
        <v>224000</v>
      </c>
    </row>
    <row r="52" spans="1:20" ht="16.5" customHeight="1" x14ac:dyDescent="0.2">
      <c r="A52" s="60" t="s">
        <v>299</v>
      </c>
      <c r="B52" s="23" t="s">
        <v>164</v>
      </c>
      <c r="C52" s="49">
        <f t="shared" si="0"/>
        <v>142</v>
      </c>
      <c r="D52" s="49">
        <v>634</v>
      </c>
      <c r="E52" s="49">
        <v>3914895</v>
      </c>
      <c r="F52" s="49">
        <v>123</v>
      </c>
      <c r="G52" s="49">
        <v>369</v>
      </c>
      <c r="H52" s="49">
        <v>3398490</v>
      </c>
      <c r="I52" s="49">
        <v>1</v>
      </c>
      <c r="J52" s="49">
        <v>1</v>
      </c>
      <c r="K52" s="49">
        <v>54405</v>
      </c>
      <c r="L52" s="49">
        <v>2</v>
      </c>
      <c r="M52" s="49">
        <v>2</v>
      </c>
      <c r="N52" s="49">
        <v>100000</v>
      </c>
      <c r="O52" s="49">
        <v>8</v>
      </c>
      <c r="P52" s="49">
        <v>115</v>
      </c>
      <c r="Q52" s="49">
        <v>138000</v>
      </c>
      <c r="R52" s="49">
        <v>8</v>
      </c>
      <c r="S52" s="49">
        <v>147</v>
      </c>
      <c r="T52" s="49">
        <v>224000</v>
      </c>
    </row>
    <row r="53" spans="1:20" ht="16.5" customHeight="1" x14ac:dyDescent="0.2">
      <c r="A53" s="60" t="s">
        <v>212</v>
      </c>
      <c r="B53" s="61" t="s">
        <v>165</v>
      </c>
      <c r="C53" s="49">
        <f t="shared" si="0"/>
        <v>0</v>
      </c>
      <c r="D53" s="49">
        <v>0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</row>
    <row r="54" spans="1:20" ht="16.5" customHeight="1" x14ac:dyDescent="0.2">
      <c r="A54" s="59" t="s">
        <v>300</v>
      </c>
      <c r="B54" s="61" t="s">
        <v>166</v>
      </c>
      <c r="C54" s="49">
        <f t="shared" si="0"/>
        <v>0</v>
      </c>
      <c r="D54" s="49">
        <v>0</v>
      </c>
      <c r="E54" s="49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</row>
    <row r="55" spans="1:20" ht="16.5" customHeight="1" x14ac:dyDescent="0.2">
      <c r="A55" s="59" t="s">
        <v>221</v>
      </c>
      <c r="B55" s="23" t="s">
        <v>167</v>
      </c>
      <c r="C55" s="49">
        <f t="shared" si="0"/>
        <v>0</v>
      </c>
      <c r="D55" s="49">
        <v>0</v>
      </c>
      <c r="E55" s="49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</row>
    <row r="56" spans="1:20" ht="16.5" customHeight="1" x14ac:dyDescent="0.2">
      <c r="A56" s="57" t="s">
        <v>225</v>
      </c>
      <c r="B56" s="58" t="s">
        <v>175</v>
      </c>
      <c r="C56" s="16">
        <f t="shared" si="0"/>
        <v>315</v>
      </c>
      <c r="D56" s="16">
        <v>16813</v>
      </c>
      <c r="E56" s="16">
        <v>28247233</v>
      </c>
      <c r="F56" s="16">
        <v>91</v>
      </c>
      <c r="G56" s="16">
        <v>267</v>
      </c>
      <c r="H56" s="16">
        <v>2412330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94</v>
      </c>
      <c r="P56" s="16">
        <v>15212</v>
      </c>
      <c r="Q56" s="16">
        <v>24095808</v>
      </c>
      <c r="R56" s="16">
        <v>130</v>
      </c>
      <c r="S56" s="16">
        <v>1334</v>
      </c>
      <c r="T56" s="16">
        <v>1739095</v>
      </c>
    </row>
    <row r="57" spans="1:20" ht="16.5" customHeight="1" x14ac:dyDescent="0.2">
      <c r="A57" s="59" t="s">
        <v>211</v>
      </c>
      <c r="B57" s="23" t="s">
        <v>163</v>
      </c>
      <c r="C57" s="49">
        <f t="shared" si="0"/>
        <v>309</v>
      </c>
      <c r="D57" s="49">
        <v>16632</v>
      </c>
      <c r="E57" s="49">
        <v>27907311</v>
      </c>
      <c r="F57" s="49">
        <v>88</v>
      </c>
      <c r="G57" s="49">
        <v>259</v>
      </c>
      <c r="H57" s="49">
        <v>2346440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91</v>
      </c>
      <c r="P57" s="49">
        <v>15039</v>
      </c>
      <c r="Q57" s="49">
        <v>23821776</v>
      </c>
      <c r="R57" s="49">
        <v>130</v>
      </c>
      <c r="S57" s="49">
        <v>1334</v>
      </c>
      <c r="T57" s="49">
        <v>1739095</v>
      </c>
    </row>
    <row r="58" spans="1:20" ht="16.5" customHeight="1" x14ac:dyDescent="0.2">
      <c r="A58" s="60" t="s">
        <v>299</v>
      </c>
      <c r="B58" s="23" t="s">
        <v>164</v>
      </c>
      <c r="C58" s="49">
        <f t="shared" si="0"/>
        <v>296</v>
      </c>
      <c r="D58" s="49">
        <v>15255</v>
      </c>
      <c r="E58" s="49">
        <v>25639017</v>
      </c>
      <c r="F58" s="49">
        <v>83</v>
      </c>
      <c r="G58" s="49">
        <v>244</v>
      </c>
      <c r="H58" s="49">
        <v>2208290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85</v>
      </c>
      <c r="P58" s="49">
        <v>13723</v>
      </c>
      <c r="Q58" s="49">
        <v>21737232</v>
      </c>
      <c r="R58" s="49">
        <v>128</v>
      </c>
      <c r="S58" s="49">
        <v>1288</v>
      </c>
      <c r="T58" s="49">
        <v>1693495</v>
      </c>
    </row>
    <row r="59" spans="1:20" ht="16.5" customHeight="1" x14ac:dyDescent="0.2">
      <c r="A59" s="60" t="s">
        <v>212</v>
      </c>
      <c r="B59" s="61" t="s">
        <v>165</v>
      </c>
      <c r="C59" s="49">
        <f t="shared" si="0"/>
        <v>13</v>
      </c>
      <c r="D59" s="49">
        <v>1377</v>
      </c>
      <c r="E59" s="49">
        <v>2268294</v>
      </c>
      <c r="F59" s="49">
        <v>5</v>
      </c>
      <c r="G59" s="49">
        <v>15</v>
      </c>
      <c r="H59" s="49">
        <v>138150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6</v>
      </c>
      <c r="P59" s="49">
        <v>1316</v>
      </c>
      <c r="Q59" s="49">
        <v>2084544</v>
      </c>
      <c r="R59" s="49">
        <v>2</v>
      </c>
      <c r="S59" s="49">
        <v>46</v>
      </c>
      <c r="T59" s="49">
        <v>45600</v>
      </c>
    </row>
    <row r="60" spans="1:20" ht="16.5" customHeight="1" x14ac:dyDescent="0.2">
      <c r="A60" s="59" t="s">
        <v>300</v>
      </c>
      <c r="B60" s="61" t="s">
        <v>166</v>
      </c>
      <c r="C60" s="49">
        <f t="shared" si="0"/>
        <v>0</v>
      </c>
      <c r="D60" s="49">
        <v>0</v>
      </c>
      <c r="E60" s="49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</row>
    <row r="61" spans="1:20" ht="16.5" customHeight="1" x14ac:dyDescent="0.2">
      <c r="A61" s="59" t="s">
        <v>221</v>
      </c>
      <c r="B61" s="23" t="s">
        <v>167</v>
      </c>
      <c r="C61" s="49">
        <f t="shared" si="0"/>
        <v>6</v>
      </c>
      <c r="D61" s="49">
        <v>181</v>
      </c>
      <c r="E61" s="49">
        <v>339922</v>
      </c>
      <c r="F61" s="49">
        <v>3</v>
      </c>
      <c r="G61" s="49">
        <v>8</v>
      </c>
      <c r="H61" s="49">
        <v>65890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3</v>
      </c>
      <c r="P61" s="49">
        <v>173</v>
      </c>
      <c r="Q61" s="49">
        <v>274032</v>
      </c>
      <c r="R61" s="49">
        <v>0</v>
      </c>
      <c r="S61" s="49">
        <v>0</v>
      </c>
      <c r="T61" s="49">
        <v>0</v>
      </c>
    </row>
    <row r="62" spans="1:20" ht="16.5" customHeight="1" x14ac:dyDescent="0.2">
      <c r="A62" s="57" t="s">
        <v>226</v>
      </c>
      <c r="B62" s="58" t="s">
        <v>176</v>
      </c>
      <c r="C62" s="16">
        <f t="shared" si="0"/>
        <v>209</v>
      </c>
      <c r="D62" s="16">
        <v>1332</v>
      </c>
      <c r="E62" s="16">
        <v>3648670</v>
      </c>
      <c r="F62" s="16">
        <v>69</v>
      </c>
      <c r="G62" s="16">
        <v>207</v>
      </c>
      <c r="H62" s="16">
        <v>1885470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140</v>
      </c>
      <c r="P62" s="16">
        <v>1125</v>
      </c>
      <c r="Q62" s="16">
        <v>1763200</v>
      </c>
      <c r="R62" s="16">
        <v>0</v>
      </c>
      <c r="S62" s="16">
        <v>0</v>
      </c>
      <c r="T62" s="16">
        <v>0</v>
      </c>
    </row>
    <row r="63" spans="1:20" ht="16.5" customHeight="1" x14ac:dyDescent="0.2">
      <c r="A63" s="59" t="s">
        <v>211</v>
      </c>
      <c r="B63" s="23" t="s">
        <v>163</v>
      </c>
      <c r="C63" s="49">
        <f t="shared" si="0"/>
        <v>208</v>
      </c>
      <c r="D63" s="49">
        <v>1329</v>
      </c>
      <c r="E63" s="49">
        <v>3621040</v>
      </c>
      <c r="F63" s="49">
        <v>68</v>
      </c>
      <c r="G63" s="49">
        <v>204</v>
      </c>
      <c r="H63" s="49">
        <v>1857840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140</v>
      </c>
      <c r="P63" s="49">
        <v>1125</v>
      </c>
      <c r="Q63" s="49">
        <v>1763200</v>
      </c>
      <c r="R63" s="49">
        <v>0</v>
      </c>
      <c r="S63" s="49">
        <v>0</v>
      </c>
      <c r="T63" s="49">
        <v>0</v>
      </c>
    </row>
    <row r="64" spans="1:20" ht="16.5" customHeight="1" x14ac:dyDescent="0.2">
      <c r="A64" s="60" t="s">
        <v>299</v>
      </c>
      <c r="B64" s="23" t="s">
        <v>164</v>
      </c>
      <c r="C64" s="49">
        <f t="shared" si="0"/>
        <v>208</v>
      </c>
      <c r="D64" s="49">
        <v>1329</v>
      </c>
      <c r="E64" s="49">
        <v>3621040</v>
      </c>
      <c r="F64" s="49">
        <v>68</v>
      </c>
      <c r="G64" s="49">
        <v>204</v>
      </c>
      <c r="H64" s="49">
        <v>1857840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140</v>
      </c>
      <c r="P64" s="49">
        <v>1125</v>
      </c>
      <c r="Q64" s="49">
        <v>1763200</v>
      </c>
      <c r="R64" s="49">
        <v>0</v>
      </c>
      <c r="S64" s="49">
        <v>0</v>
      </c>
      <c r="T64" s="49">
        <v>0</v>
      </c>
    </row>
    <row r="65" spans="1:20" ht="16.5" customHeight="1" x14ac:dyDescent="0.2">
      <c r="A65" s="60" t="s">
        <v>212</v>
      </c>
      <c r="B65" s="61" t="s">
        <v>165</v>
      </c>
      <c r="C65" s="49">
        <f t="shared" si="0"/>
        <v>0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</row>
    <row r="66" spans="1:20" ht="16.5" customHeight="1" x14ac:dyDescent="0.2">
      <c r="A66" s="59" t="s">
        <v>300</v>
      </c>
      <c r="B66" s="61" t="s">
        <v>166</v>
      </c>
      <c r="C66" s="49">
        <f t="shared" si="0"/>
        <v>0</v>
      </c>
      <c r="D66" s="49">
        <v>0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</row>
    <row r="67" spans="1:20" ht="16.5" customHeight="1" x14ac:dyDescent="0.2">
      <c r="A67" s="59" t="s">
        <v>221</v>
      </c>
      <c r="B67" s="23" t="s">
        <v>167</v>
      </c>
      <c r="C67" s="49">
        <f t="shared" ref="C67:C130" si="1">SUM(F67,I67,L67,O67,R67)</f>
        <v>1</v>
      </c>
      <c r="D67" s="49">
        <v>3</v>
      </c>
      <c r="E67" s="49">
        <v>27630</v>
      </c>
      <c r="F67" s="49">
        <v>1</v>
      </c>
      <c r="G67" s="49">
        <v>3</v>
      </c>
      <c r="H67" s="49">
        <v>27630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</row>
    <row r="68" spans="1:20" ht="16.5" customHeight="1" x14ac:dyDescent="0.2">
      <c r="A68" s="57" t="s">
        <v>227</v>
      </c>
      <c r="B68" s="58" t="s">
        <v>177</v>
      </c>
      <c r="C68" s="16">
        <f t="shared" si="1"/>
        <v>307</v>
      </c>
      <c r="D68" s="16">
        <v>2406</v>
      </c>
      <c r="E68" s="16">
        <v>6515352</v>
      </c>
      <c r="F68" s="16">
        <v>116</v>
      </c>
      <c r="G68" s="16">
        <v>348</v>
      </c>
      <c r="H68" s="16">
        <v>3184080</v>
      </c>
      <c r="I68" s="16">
        <v>0</v>
      </c>
      <c r="J68" s="16">
        <v>0</v>
      </c>
      <c r="K68" s="16">
        <v>0</v>
      </c>
      <c r="L68" s="16">
        <v>2</v>
      </c>
      <c r="M68" s="16">
        <v>1</v>
      </c>
      <c r="N68" s="16">
        <v>80000</v>
      </c>
      <c r="O68" s="16">
        <v>188</v>
      </c>
      <c r="P68" s="16">
        <v>2033</v>
      </c>
      <c r="Q68" s="16">
        <v>3220272</v>
      </c>
      <c r="R68" s="16">
        <v>1</v>
      </c>
      <c r="S68" s="16">
        <v>24</v>
      </c>
      <c r="T68" s="16">
        <v>31000</v>
      </c>
    </row>
    <row r="69" spans="1:20" ht="16.5" customHeight="1" x14ac:dyDescent="0.2">
      <c r="A69" s="59" t="s">
        <v>211</v>
      </c>
      <c r="B69" s="23" t="s">
        <v>163</v>
      </c>
      <c r="C69" s="49">
        <f t="shared" si="1"/>
        <v>284</v>
      </c>
      <c r="D69" s="49">
        <v>2194</v>
      </c>
      <c r="E69" s="49">
        <v>6047780</v>
      </c>
      <c r="F69" s="49">
        <v>110</v>
      </c>
      <c r="G69" s="49">
        <v>330</v>
      </c>
      <c r="H69" s="49">
        <v>3018300</v>
      </c>
      <c r="I69" s="49">
        <v>0</v>
      </c>
      <c r="J69" s="49">
        <v>0</v>
      </c>
      <c r="K69" s="49">
        <v>0</v>
      </c>
      <c r="L69" s="49">
        <v>2</v>
      </c>
      <c r="M69" s="49">
        <v>1</v>
      </c>
      <c r="N69" s="49">
        <v>80000</v>
      </c>
      <c r="O69" s="49">
        <v>171</v>
      </c>
      <c r="P69" s="49">
        <v>1845</v>
      </c>
      <c r="Q69" s="49">
        <v>2922480</v>
      </c>
      <c r="R69" s="49">
        <v>1</v>
      </c>
      <c r="S69" s="49">
        <v>18</v>
      </c>
      <c r="T69" s="49">
        <v>27000</v>
      </c>
    </row>
    <row r="70" spans="1:20" ht="16.5" customHeight="1" x14ac:dyDescent="0.2">
      <c r="A70" s="60" t="s">
        <v>299</v>
      </c>
      <c r="B70" s="23" t="s">
        <v>164</v>
      </c>
      <c r="C70" s="49">
        <f t="shared" si="1"/>
        <v>284</v>
      </c>
      <c r="D70" s="49">
        <v>2194</v>
      </c>
      <c r="E70" s="49">
        <v>6047780</v>
      </c>
      <c r="F70" s="49">
        <v>110</v>
      </c>
      <c r="G70" s="49">
        <v>330</v>
      </c>
      <c r="H70" s="49">
        <v>3018300</v>
      </c>
      <c r="I70" s="49">
        <v>0</v>
      </c>
      <c r="J70" s="49">
        <v>0</v>
      </c>
      <c r="K70" s="49">
        <v>0</v>
      </c>
      <c r="L70" s="49">
        <v>2</v>
      </c>
      <c r="M70" s="49">
        <v>1</v>
      </c>
      <c r="N70" s="49">
        <v>80000</v>
      </c>
      <c r="O70" s="49">
        <v>171</v>
      </c>
      <c r="P70" s="49">
        <v>1845</v>
      </c>
      <c r="Q70" s="49">
        <v>2922480</v>
      </c>
      <c r="R70" s="49">
        <v>1</v>
      </c>
      <c r="S70" s="49">
        <v>18</v>
      </c>
      <c r="T70" s="49">
        <v>27000</v>
      </c>
    </row>
    <row r="71" spans="1:20" ht="16.5" customHeight="1" x14ac:dyDescent="0.2">
      <c r="A71" s="60" t="s">
        <v>212</v>
      </c>
      <c r="B71" s="61" t="s">
        <v>165</v>
      </c>
      <c r="C71" s="49">
        <f t="shared" si="1"/>
        <v>0</v>
      </c>
      <c r="D71" s="49">
        <v>0</v>
      </c>
      <c r="E71" s="49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</row>
    <row r="72" spans="1:20" ht="16.5" customHeight="1" x14ac:dyDescent="0.2">
      <c r="A72" s="59" t="s">
        <v>300</v>
      </c>
      <c r="B72" s="61" t="s">
        <v>166</v>
      </c>
      <c r="C72" s="49">
        <f t="shared" si="1"/>
        <v>13</v>
      </c>
      <c r="D72" s="49">
        <v>183</v>
      </c>
      <c r="E72" s="49">
        <v>398758</v>
      </c>
      <c r="F72" s="49">
        <v>5</v>
      </c>
      <c r="G72" s="49">
        <v>15</v>
      </c>
      <c r="H72" s="49">
        <v>138150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8</v>
      </c>
      <c r="P72" s="49">
        <v>162</v>
      </c>
      <c r="Q72" s="49">
        <v>256608</v>
      </c>
      <c r="R72" s="49">
        <v>0</v>
      </c>
      <c r="S72" s="49">
        <v>6</v>
      </c>
      <c r="T72" s="49">
        <v>4000</v>
      </c>
    </row>
    <row r="73" spans="1:20" ht="16.5" customHeight="1" x14ac:dyDescent="0.2">
      <c r="A73" s="59" t="s">
        <v>221</v>
      </c>
      <c r="B73" s="23" t="s">
        <v>167</v>
      </c>
      <c r="C73" s="49">
        <f t="shared" si="1"/>
        <v>10</v>
      </c>
      <c r="D73" s="49">
        <v>29</v>
      </c>
      <c r="E73" s="49">
        <v>68814</v>
      </c>
      <c r="F73" s="49">
        <v>1</v>
      </c>
      <c r="G73" s="49">
        <v>3</v>
      </c>
      <c r="H73" s="49">
        <v>27630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9</v>
      </c>
      <c r="P73" s="49">
        <v>26</v>
      </c>
      <c r="Q73" s="49">
        <v>41184</v>
      </c>
      <c r="R73" s="49">
        <v>0</v>
      </c>
      <c r="S73" s="49">
        <v>0</v>
      </c>
      <c r="T73" s="49">
        <v>0</v>
      </c>
    </row>
    <row r="74" spans="1:20" ht="16.5" customHeight="1" x14ac:dyDescent="0.2">
      <c r="A74" s="57" t="s">
        <v>303</v>
      </c>
      <c r="B74" s="58" t="s">
        <v>194</v>
      </c>
      <c r="C74" s="16">
        <f t="shared" si="1"/>
        <v>710</v>
      </c>
      <c r="D74" s="16">
        <v>6006</v>
      </c>
      <c r="E74" s="16">
        <v>10409618</v>
      </c>
      <c r="F74" s="16">
        <v>129</v>
      </c>
      <c r="G74" s="16">
        <v>387</v>
      </c>
      <c r="H74" s="16">
        <v>5164800</v>
      </c>
      <c r="I74" s="16">
        <v>31</v>
      </c>
      <c r="J74" s="16">
        <v>31</v>
      </c>
      <c r="K74" s="16">
        <v>421118</v>
      </c>
      <c r="L74" s="16">
        <v>5</v>
      </c>
      <c r="M74" s="16">
        <v>5</v>
      </c>
      <c r="N74" s="16">
        <v>245000</v>
      </c>
      <c r="O74" s="16">
        <v>523</v>
      </c>
      <c r="P74" s="16">
        <v>5379</v>
      </c>
      <c r="Q74" s="16">
        <v>4303200</v>
      </c>
      <c r="R74" s="16">
        <v>22</v>
      </c>
      <c r="S74" s="16">
        <v>204</v>
      </c>
      <c r="T74" s="16">
        <v>275500</v>
      </c>
    </row>
    <row r="75" spans="1:20" ht="16.5" customHeight="1" x14ac:dyDescent="0.2">
      <c r="A75" s="59" t="s">
        <v>211</v>
      </c>
      <c r="B75" s="23" t="s">
        <v>163</v>
      </c>
      <c r="C75" s="49">
        <f t="shared" si="1"/>
        <v>702</v>
      </c>
      <c r="D75" s="49">
        <v>5973</v>
      </c>
      <c r="E75" s="49">
        <v>10080818</v>
      </c>
      <c r="F75" s="49">
        <v>121</v>
      </c>
      <c r="G75" s="49">
        <v>363</v>
      </c>
      <c r="H75" s="49">
        <v>4843200</v>
      </c>
      <c r="I75" s="49">
        <v>31</v>
      </c>
      <c r="J75" s="49">
        <v>31</v>
      </c>
      <c r="K75" s="49">
        <v>421118</v>
      </c>
      <c r="L75" s="49">
        <v>5</v>
      </c>
      <c r="M75" s="49">
        <v>5</v>
      </c>
      <c r="N75" s="49">
        <v>245000</v>
      </c>
      <c r="O75" s="49">
        <v>523</v>
      </c>
      <c r="P75" s="49">
        <v>5370</v>
      </c>
      <c r="Q75" s="49">
        <v>4296000</v>
      </c>
      <c r="R75" s="49">
        <v>22</v>
      </c>
      <c r="S75" s="49">
        <v>204</v>
      </c>
      <c r="T75" s="49">
        <v>275500</v>
      </c>
    </row>
    <row r="76" spans="1:20" ht="16.5" customHeight="1" x14ac:dyDescent="0.2">
      <c r="A76" s="60" t="s">
        <v>299</v>
      </c>
      <c r="B76" s="23" t="s">
        <v>164</v>
      </c>
      <c r="C76" s="49">
        <f t="shared" si="1"/>
        <v>702</v>
      </c>
      <c r="D76" s="49">
        <v>5973</v>
      </c>
      <c r="E76" s="49">
        <v>10080818</v>
      </c>
      <c r="F76" s="49">
        <v>121</v>
      </c>
      <c r="G76" s="49">
        <v>363</v>
      </c>
      <c r="H76" s="49">
        <v>4843200</v>
      </c>
      <c r="I76" s="49">
        <v>31</v>
      </c>
      <c r="J76" s="49">
        <v>31</v>
      </c>
      <c r="K76" s="49">
        <v>421118</v>
      </c>
      <c r="L76" s="49">
        <v>5</v>
      </c>
      <c r="M76" s="49">
        <v>5</v>
      </c>
      <c r="N76" s="49">
        <v>245000</v>
      </c>
      <c r="O76" s="49">
        <v>523</v>
      </c>
      <c r="P76" s="49">
        <v>5370</v>
      </c>
      <c r="Q76" s="49">
        <v>4296000</v>
      </c>
      <c r="R76" s="49">
        <v>22</v>
      </c>
      <c r="S76" s="49">
        <v>204</v>
      </c>
      <c r="T76" s="49">
        <v>275500</v>
      </c>
    </row>
    <row r="77" spans="1:20" ht="16.5" customHeight="1" x14ac:dyDescent="0.2">
      <c r="A77" s="60" t="s">
        <v>212</v>
      </c>
      <c r="B77" s="61" t="s">
        <v>165</v>
      </c>
      <c r="C77" s="49">
        <f t="shared" si="1"/>
        <v>0</v>
      </c>
      <c r="D77" s="49">
        <v>0</v>
      </c>
      <c r="E77" s="49">
        <v>0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</row>
    <row r="78" spans="1:20" ht="16.5" customHeight="1" x14ac:dyDescent="0.2">
      <c r="A78" s="59" t="s">
        <v>300</v>
      </c>
      <c r="B78" s="61" t="s">
        <v>166</v>
      </c>
      <c r="C78" s="49">
        <f t="shared" si="1"/>
        <v>3</v>
      </c>
      <c r="D78" s="49">
        <v>15</v>
      </c>
      <c r="E78" s="49">
        <v>125400</v>
      </c>
      <c r="F78" s="49">
        <v>3</v>
      </c>
      <c r="G78" s="49">
        <v>9</v>
      </c>
      <c r="H78" s="49">
        <v>120600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6</v>
      </c>
      <c r="Q78" s="49">
        <v>4800</v>
      </c>
      <c r="R78" s="49">
        <v>0</v>
      </c>
      <c r="S78" s="49">
        <v>0</v>
      </c>
      <c r="T78" s="49">
        <v>0</v>
      </c>
    </row>
    <row r="79" spans="1:20" ht="16.5" customHeight="1" x14ac:dyDescent="0.2">
      <c r="A79" s="59" t="s">
        <v>221</v>
      </c>
      <c r="B79" s="23" t="s">
        <v>167</v>
      </c>
      <c r="C79" s="49">
        <f t="shared" si="1"/>
        <v>5</v>
      </c>
      <c r="D79" s="49">
        <v>18</v>
      </c>
      <c r="E79" s="49">
        <v>203400</v>
      </c>
      <c r="F79" s="49">
        <v>5</v>
      </c>
      <c r="G79" s="49">
        <v>15</v>
      </c>
      <c r="H79" s="49">
        <v>201000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3</v>
      </c>
      <c r="Q79" s="49">
        <v>2400</v>
      </c>
      <c r="R79" s="49">
        <v>0</v>
      </c>
      <c r="S79" s="49">
        <v>0</v>
      </c>
      <c r="T79" s="49">
        <v>0</v>
      </c>
    </row>
    <row r="80" spans="1:20" ht="16.5" customHeight="1" x14ac:dyDescent="0.2">
      <c r="A80" s="57" t="s">
        <v>304</v>
      </c>
      <c r="B80" s="58" t="s">
        <v>195</v>
      </c>
      <c r="C80" s="16">
        <f t="shared" si="1"/>
        <v>470</v>
      </c>
      <c r="D80" s="16">
        <v>3432</v>
      </c>
      <c r="E80" s="16">
        <v>8647471</v>
      </c>
      <c r="F80" s="16">
        <v>156</v>
      </c>
      <c r="G80" s="16">
        <v>451</v>
      </c>
      <c r="H80" s="16">
        <v>4119280</v>
      </c>
      <c r="I80" s="16">
        <v>12</v>
      </c>
      <c r="J80" s="16">
        <v>12</v>
      </c>
      <c r="K80" s="16">
        <v>240536</v>
      </c>
      <c r="L80" s="16">
        <v>6</v>
      </c>
      <c r="M80" s="16">
        <v>7</v>
      </c>
      <c r="N80" s="16">
        <v>123000</v>
      </c>
      <c r="O80" s="16">
        <v>258</v>
      </c>
      <c r="P80" s="16">
        <v>2372</v>
      </c>
      <c r="Q80" s="16">
        <v>3320800</v>
      </c>
      <c r="R80" s="16">
        <v>38</v>
      </c>
      <c r="S80" s="16">
        <v>590</v>
      </c>
      <c r="T80" s="16">
        <v>843855</v>
      </c>
    </row>
    <row r="81" spans="1:20" ht="16.5" customHeight="1" x14ac:dyDescent="0.2">
      <c r="A81" s="59" t="s">
        <v>211</v>
      </c>
      <c r="B81" s="23" t="s">
        <v>163</v>
      </c>
      <c r="C81" s="49">
        <f t="shared" si="1"/>
        <v>443</v>
      </c>
      <c r="D81" s="49">
        <v>3321</v>
      </c>
      <c r="E81" s="49">
        <v>8313146</v>
      </c>
      <c r="F81" s="49">
        <v>148</v>
      </c>
      <c r="G81" s="49">
        <v>429</v>
      </c>
      <c r="H81" s="49">
        <v>3913240</v>
      </c>
      <c r="I81" s="49">
        <v>12</v>
      </c>
      <c r="J81" s="49">
        <v>12</v>
      </c>
      <c r="K81" s="49">
        <v>240536</v>
      </c>
      <c r="L81" s="49">
        <v>6</v>
      </c>
      <c r="M81" s="49">
        <v>7</v>
      </c>
      <c r="N81" s="49">
        <v>123000</v>
      </c>
      <c r="O81" s="49">
        <v>243</v>
      </c>
      <c r="P81" s="49">
        <v>2307</v>
      </c>
      <c r="Q81" s="49">
        <v>3229800</v>
      </c>
      <c r="R81" s="49">
        <v>34</v>
      </c>
      <c r="S81" s="49">
        <v>566</v>
      </c>
      <c r="T81" s="49">
        <v>806570</v>
      </c>
    </row>
    <row r="82" spans="1:20" ht="16.5" customHeight="1" x14ac:dyDescent="0.2">
      <c r="A82" s="60" t="s">
        <v>299</v>
      </c>
      <c r="B82" s="23" t="s">
        <v>164</v>
      </c>
      <c r="C82" s="49">
        <f t="shared" si="1"/>
        <v>429</v>
      </c>
      <c r="D82" s="49">
        <v>3207</v>
      </c>
      <c r="E82" s="49">
        <v>8018966</v>
      </c>
      <c r="F82" s="49">
        <v>142</v>
      </c>
      <c r="G82" s="49">
        <v>411</v>
      </c>
      <c r="H82" s="49">
        <v>3747460</v>
      </c>
      <c r="I82" s="49">
        <v>12</v>
      </c>
      <c r="J82" s="49">
        <v>12</v>
      </c>
      <c r="K82" s="49">
        <v>240536</v>
      </c>
      <c r="L82" s="49">
        <v>6</v>
      </c>
      <c r="M82" s="49">
        <v>7</v>
      </c>
      <c r="N82" s="49">
        <v>123000</v>
      </c>
      <c r="O82" s="49">
        <v>236</v>
      </c>
      <c r="P82" s="49">
        <v>2217</v>
      </c>
      <c r="Q82" s="49">
        <v>3103800</v>
      </c>
      <c r="R82" s="49">
        <v>33</v>
      </c>
      <c r="S82" s="49">
        <v>560</v>
      </c>
      <c r="T82" s="49">
        <v>804170</v>
      </c>
    </row>
    <row r="83" spans="1:20" ht="16.5" customHeight="1" x14ac:dyDescent="0.2">
      <c r="A83" s="60" t="s">
        <v>212</v>
      </c>
      <c r="B83" s="61" t="s">
        <v>165</v>
      </c>
      <c r="C83" s="49">
        <f t="shared" si="1"/>
        <v>14</v>
      </c>
      <c r="D83" s="49">
        <v>114</v>
      </c>
      <c r="E83" s="49">
        <v>294180</v>
      </c>
      <c r="F83" s="49">
        <v>6</v>
      </c>
      <c r="G83" s="49">
        <v>18</v>
      </c>
      <c r="H83" s="49">
        <v>165780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7</v>
      </c>
      <c r="P83" s="49">
        <v>90</v>
      </c>
      <c r="Q83" s="49">
        <v>126000</v>
      </c>
      <c r="R83" s="49">
        <v>1</v>
      </c>
      <c r="S83" s="49">
        <v>6</v>
      </c>
      <c r="T83" s="49">
        <v>2400</v>
      </c>
    </row>
    <row r="84" spans="1:20" ht="16.5" customHeight="1" x14ac:dyDescent="0.2">
      <c r="A84" s="59" t="s">
        <v>300</v>
      </c>
      <c r="B84" s="61" t="s">
        <v>166</v>
      </c>
      <c r="C84" s="49">
        <f t="shared" si="1"/>
        <v>12</v>
      </c>
      <c r="D84" s="49">
        <v>56</v>
      </c>
      <c r="E84" s="49">
        <v>130445</v>
      </c>
      <c r="F84" s="49">
        <v>2</v>
      </c>
      <c r="G84" s="49">
        <v>5</v>
      </c>
      <c r="H84" s="49">
        <v>50260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8</v>
      </c>
      <c r="P84" s="49">
        <v>39</v>
      </c>
      <c r="Q84" s="49">
        <v>54600</v>
      </c>
      <c r="R84" s="49">
        <v>2</v>
      </c>
      <c r="S84" s="49">
        <v>12</v>
      </c>
      <c r="T84" s="49">
        <v>25585</v>
      </c>
    </row>
    <row r="85" spans="1:20" ht="16.5" customHeight="1" x14ac:dyDescent="0.2">
      <c r="A85" s="59" t="s">
        <v>221</v>
      </c>
      <c r="B85" s="23" t="s">
        <v>167</v>
      </c>
      <c r="C85" s="49">
        <f t="shared" si="1"/>
        <v>15</v>
      </c>
      <c r="D85" s="49">
        <v>55</v>
      </c>
      <c r="E85" s="49">
        <v>203880</v>
      </c>
      <c r="F85" s="49">
        <v>6</v>
      </c>
      <c r="G85" s="49">
        <v>17</v>
      </c>
      <c r="H85" s="49">
        <v>155780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7</v>
      </c>
      <c r="P85" s="49">
        <v>26</v>
      </c>
      <c r="Q85" s="49">
        <v>36400</v>
      </c>
      <c r="R85" s="49">
        <v>2</v>
      </c>
      <c r="S85" s="49">
        <v>12</v>
      </c>
      <c r="T85" s="49">
        <v>11700</v>
      </c>
    </row>
    <row r="86" spans="1:20" ht="16.5" customHeight="1" x14ac:dyDescent="0.2">
      <c r="A86" s="57" t="s">
        <v>228</v>
      </c>
      <c r="B86" s="58" t="s">
        <v>178</v>
      </c>
      <c r="C86" s="16">
        <f t="shared" si="1"/>
        <v>135</v>
      </c>
      <c r="D86" s="16">
        <v>2400</v>
      </c>
      <c r="E86" s="16">
        <v>4616989</v>
      </c>
      <c r="F86" s="16">
        <v>81</v>
      </c>
      <c r="G86" s="16">
        <v>243</v>
      </c>
      <c r="H86" s="16">
        <v>2172030</v>
      </c>
      <c r="I86" s="16">
        <v>0</v>
      </c>
      <c r="J86" s="16">
        <v>0</v>
      </c>
      <c r="K86" s="16">
        <v>0</v>
      </c>
      <c r="L86" s="16">
        <v>2</v>
      </c>
      <c r="M86" s="16">
        <v>2</v>
      </c>
      <c r="N86" s="16">
        <v>100000</v>
      </c>
      <c r="O86" s="16">
        <v>52</v>
      </c>
      <c r="P86" s="16">
        <v>495</v>
      </c>
      <c r="Q86" s="16">
        <v>784080</v>
      </c>
      <c r="R86" s="16">
        <v>0</v>
      </c>
      <c r="S86" s="16">
        <v>1660</v>
      </c>
      <c r="T86" s="16">
        <v>1560879</v>
      </c>
    </row>
    <row r="87" spans="1:20" ht="16.5" customHeight="1" x14ac:dyDescent="0.2">
      <c r="A87" s="59" t="s">
        <v>211</v>
      </c>
      <c r="B87" s="23" t="s">
        <v>163</v>
      </c>
      <c r="C87" s="49">
        <f t="shared" si="1"/>
        <v>131</v>
      </c>
      <c r="D87" s="49">
        <v>2390</v>
      </c>
      <c r="E87" s="49">
        <v>4484099</v>
      </c>
      <c r="F87" s="49">
        <v>78</v>
      </c>
      <c r="G87" s="49">
        <v>234</v>
      </c>
      <c r="H87" s="49">
        <v>2089140</v>
      </c>
      <c r="I87" s="49">
        <v>0</v>
      </c>
      <c r="J87" s="49">
        <v>0</v>
      </c>
      <c r="K87" s="49">
        <v>0</v>
      </c>
      <c r="L87" s="49">
        <v>1</v>
      </c>
      <c r="M87" s="49">
        <v>1</v>
      </c>
      <c r="N87" s="49">
        <v>50000</v>
      </c>
      <c r="O87" s="49">
        <v>52</v>
      </c>
      <c r="P87" s="49">
        <v>495</v>
      </c>
      <c r="Q87" s="49">
        <v>784080</v>
      </c>
      <c r="R87" s="49">
        <v>0</v>
      </c>
      <c r="S87" s="49">
        <v>1660</v>
      </c>
      <c r="T87" s="49">
        <v>1560879</v>
      </c>
    </row>
    <row r="88" spans="1:20" ht="16.5" customHeight="1" x14ac:dyDescent="0.2">
      <c r="A88" s="60" t="s">
        <v>299</v>
      </c>
      <c r="B88" s="23" t="s">
        <v>164</v>
      </c>
      <c r="C88" s="49">
        <f t="shared" si="1"/>
        <v>120</v>
      </c>
      <c r="D88" s="49">
        <v>2321</v>
      </c>
      <c r="E88" s="49">
        <v>4306169</v>
      </c>
      <c r="F88" s="49">
        <v>75</v>
      </c>
      <c r="G88" s="49">
        <v>225</v>
      </c>
      <c r="H88" s="49">
        <v>2006250</v>
      </c>
      <c r="I88" s="49">
        <v>0</v>
      </c>
      <c r="J88" s="49">
        <v>0</v>
      </c>
      <c r="K88" s="49">
        <v>0</v>
      </c>
      <c r="L88" s="49">
        <v>1</v>
      </c>
      <c r="M88" s="49">
        <v>1</v>
      </c>
      <c r="N88" s="49">
        <v>50000</v>
      </c>
      <c r="O88" s="49">
        <v>44</v>
      </c>
      <c r="P88" s="49">
        <v>435</v>
      </c>
      <c r="Q88" s="49">
        <v>689040</v>
      </c>
      <c r="R88" s="49">
        <v>0</v>
      </c>
      <c r="S88" s="49">
        <v>1660</v>
      </c>
      <c r="T88" s="49">
        <v>1560879</v>
      </c>
    </row>
    <row r="89" spans="1:20" ht="16.5" customHeight="1" x14ac:dyDescent="0.2">
      <c r="A89" s="60" t="s">
        <v>212</v>
      </c>
      <c r="B89" s="61" t="s">
        <v>165</v>
      </c>
      <c r="C89" s="49">
        <f t="shared" si="1"/>
        <v>11</v>
      </c>
      <c r="D89" s="49">
        <v>69</v>
      </c>
      <c r="E89" s="49">
        <v>177930</v>
      </c>
      <c r="F89" s="49">
        <v>3</v>
      </c>
      <c r="G89" s="49">
        <v>9</v>
      </c>
      <c r="H89" s="49">
        <v>82890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8</v>
      </c>
      <c r="P89" s="49">
        <v>60</v>
      </c>
      <c r="Q89" s="49">
        <v>95040</v>
      </c>
      <c r="R89" s="49">
        <v>0</v>
      </c>
      <c r="S89" s="49">
        <v>0</v>
      </c>
      <c r="T89" s="49">
        <v>0</v>
      </c>
    </row>
    <row r="90" spans="1:20" ht="16.5" customHeight="1" x14ac:dyDescent="0.2">
      <c r="A90" s="59" t="s">
        <v>300</v>
      </c>
      <c r="B90" s="61" t="s">
        <v>166</v>
      </c>
      <c r="C90" s="49">
        <f t="shared" si="1"/>
        <v>2</v>
      </c>
      <c r="D90" s="49">
        <v>4</v>
      </c>
      <c r="E90" s="49">
        <v>77630</v>
      </c>
      <c r="F90" s="49">
        <v>1</v>
      </c>
      <c r="G90" s="49">
        <v>3</v>
      </c>
      <c r="H90" s="49">
        <v>27630</v>
      </c>
      <c r="I90" s="49">
        <v>0</v>
      </c>
      <c r="J90" s="49">
        <v>0</v>
      </c>
      <c r="K90" s="49">
        <v>0</v>
      </c>
      <c r="L90" s="49">
        <v>1</v>
      </c>
      <c r="M90" s="49">
        <v>1</v>
      </c>
      <c r="N90" s="49">
        <v>50000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</row>
    <row r="91" spans="1:20" ht="16.5" customHeight="1" x14ac:dyDescent="0.2">
      <c r="A91" s="59" t="s">
        <v>221</v>
      </c>
      <c r="B91" s="23" t="s">
        <v>167</v>
      </c>
      <c r="C91" s="49">
        <f t="shared" si="1"/>
        <v>2</v>
      </c>
      <c r="D91" s="49">
        <v>6</v>
      </c>
      <c r="E91" s="49">
        <v>55260</v>
      </c>
      <c r="F91" s="49">
        <v>2</v>
      </c>
      <c r="G91" s="49">
        <v>6</v>
      </c>
      <c r="H91" s="49">
        <v>55260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</row>
    <row r="92" spans="1:20" ht="16.5" customHeight="1" x14ac:dyDescent="0.2">
      <c r="A92" s="57" t="s">
        <v>229</v>
      </c>
      <c r="B92" s="58" t="s">
        <v>179</v>
      </c>
      <c r="C92" s="16">
        <f t="shared" si="1"/>
        <v>43</v>
      </c>
      <c r="D92" s="16">
        <v>249</v>
      </c>
      <c r="E92" s="16">
        <v>1141764</v>
      </c>
      <c r="F92" s="16">
        <v>33</v>
      </c>
      <c r="G92" s="16">
        <v>98</v>
      </c>
      <c r="H92" s="16">
        <v>902580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10</v>
      </c>
      <c r="P92" s="16">
        <v>151</v>
      </c>
      <c r="Q92" s="16">
        <v>239184</v>
      </c>
      <c r="R92" s="16">
        <v>0</v>
      </c>
      <c r="S92" s="16">
        <v>0</v>
      </c>
      <c r="T92" s="16">
        <v>0</v>
      </c>
    </row>
    <row r="93" spans="1:20" ht="16.5" customHeight="1" x14ac:dyDescent="0.2">
      <c r="A93" s="59" t="s">
        <v>211</v>
      </c>
      <c r="B93" s="23" t="s">
        <v>163</v>
      </c>
      <c r="C93" s="49">
        <f t="shared" si="1"/>
        <v>40</v>
      </c>
      <c r="D93" s="49">
        <v>230</v>
      </c>
      <c r="E93" s="49">
        <v>1065912</v>
      </c>
      <c r="F93" s="49">
        <v>31</v>
      </c>
      <c r="G93" s="49">
        <v>92</v>
      </c>
      <c r="H93" s="49">
        <v>847320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9</v>
      </c>
      <c r="P93" s="49">
        <v>138</v>
      </c>
      <c r="Q93" s="49">
        <v>218592</v>
      </c>
      <c r="R93" s="49">
        <v>0</v>
      </c>
      <c r="S93" s="49">
        <v>0</v>
      </c>
      <c r="T93" s="49">
        <v>0</v>
      </c>
    </row>
    <row r="94" spans="1:20" ht="16.5" customHeight="1" x14ac:dyDescent="0.2">
      <c r="A94" s="60" t="s">
        <v>299</v>
      </c>
      <c r="B94" s="23" t="s">
        <v>164</v>
      </c>
      <c r="C94" s="49">
        <f t="shared" si="1"/>
        <v>9</v>
      </c>
      <c r="D94" s="49">
        <v>98</v>
      </c>
      <c r="E94" s="49">
        <v>261996</v>
      </c>
      <c r="F94" s="49">
        <v>5</v>
      </c>
      <c r="G94" s="49">
        <v>14</v>
      </c>
      <c r="H94" s="49">
        <v>128940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4</v>
      </c>
      <c r="P94" s="49">
        <v>84</v>
      </c>
      <c r="Q94" s="49">
        <v>133056</v>
      </c>
      <c r="R94" s="49">
        <v>0</v>
      </c>
      <c r="S94" s="49">
        <v>0</v>
      </c>
      <c r="T94" s="49">
        <v>0</v>
      </c>
    </row>
    <row r="95" spans="1:20" ht="16.5" customHeight="1" x14ac:dyDescent="0.2">
      <c r="A95" s="60" t="s">
        <v>212</v>
      </c>
      <c r="B95" s="61" t="s">
        <v>165</v>
      </c>
      <c r="C95" s="49">
        <f t="shared" si="1"/>
        <v>31</v>
      </c>
      <c r="D95" s="49">
        <v>132</v>
      </c>
      <c r="E95" s="49">
        <v>803916</v>
      </c>
      <c r="F95" s="49">
        <v>26</v>
      </c>
      <c r="G95" s="49">
        <v>78</v>
      </c>
      <c r="H95" s="49">
        <v>718380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5</v>
      </c>
      <c r="P95" s="49">
        <v>54</v>
      </c>
      <c r="Q95" s="49">
        <v>85536</v>
      </c>
      <c r="R95" s="49">
        <v>0</v>
      </c>
      <c r="S95" s="49">
        <v>0</v>
      </c>
      <c r="T95" s="49">
        <v>0</v>
      </c>
    </row>
    <row r="96" spans="1:20" ht="16.5" customHeight="1" x14ac:dyDescent="0.2">
      <c r="A96" s="59" t="s">
        <v>300</v>
      </c>
      <c r="B96" s="61" t="s">
        <v>166</v>
      </c>
      <c r="C96" s="49">
        <f t="shared" si="1"/>
        <v>3</v>
      </c>
      <c r="D96" s="49">
        <v>19</v>
      </c>
      <c r="E96" s="49">
        <v>75852</v>
      </c>
      <c r="F96" s="49">
        <v>2</v>
      </c>
      <c r="G96" s="49">
        <v>6</v>
      </c>
      <c r="H96" s="49">
        <v>55260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1</v>
      </c>
      <c r="P96" s="49">
        <v>13</v>
      </c>
      <c r="Q96" s="49">
        <v>20592</v>
      </c>
      <c r="R96" s="49">
        <v>0</v>
      </c>
      <c r="S96" s="49">
        <v>0</v>
      </c>
      <c r="T96" s="49">
        <v>0</v>
      </c>
    </row>
    <row r="97" spans="1:20" ht="16.5" customHeight="1" x14ac:dyDescent="0.2">
      <c r="A97" s="59" t="s">
        <v>221</v>
      </c>
      <c r="B97" s="23" t="s">
        <v>167</v>
      </c>
      <c r="C97" s="49">
        <f t="shared" si="1"/>
        <v>0</v>
      </c>
      <c r="D97" s="49">
        <v>0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</row>
    <row r="98" spans="1:20" ht="16.5" customHeight="1" x14ac:dyDescent="0.2">
      <c r="A98" s="57" t="s">
        <v>230</v>
      </c>
      <c r="B98" s="58" t="s">
        <v>180</v>
      </c>
      <c r="C98" s="16">
        <f t="shared" si="1"/>
        <v>46</v>
      </c>
      <c r="D98" s="16">
        <v>254</v>
      </c>
      <c r="E98" s="16">
        <v>1356246</v>
      </c>
      <c r="F98" s="16">
        <v>41</v>
      </c>
      <c r="G98" s="16">
        <v>123</v>
      </c>
      <c r="H98" s="16">
        <v>1111830</v>
      </c>
      <c r="I98" s="16">
        <v>0</v>
      </c>
      <c r="J98" s="16">
        <v>0</v>
      </c>
      <c r="K98" s="16">
        <v>0</v>
      </c>
      <c r="L98" s="16">
        <v>1</v>
      </c>
      <c r="M98" s="16">
        <v>1</v>
      </c>
      <c r="N98" s="16">
        <v>48000</v>
      </c>
      <c r="O98" s="16">
        <v>4</v>
      </c>
      <c r="P98" s="16">
        <v>130</v>
      </c>
      <c r="Q98" s="16">
        <v>196416</v>
      </c>
      <c r="R98" s="16">
        <v>0</v>
      </c>
      <c r="S98" s="16">
        <v>0</v>
      </c>
      <c r="T98" s="16">
        <v>0</v>
      </c>
    </row>
    <row r="99" spans="1:20" ht="16.5" customHeight="1" x14ac:dyDescent="0.2">
      <c r="A99" s="59" t="s">
        <v>211</v>
      </c>
      <c r="B99" s="23" t="s">
        <v>163</v>
      </c>
      <c r="C99" s="49">
        <f t="shared" si="1"/>
        <v>43</v>
      </c>
      <c r="D99" s="49">
        <v>235</v>
      </c>
      <c r="E99" s="49">
        <v>1257516</v>
      </c>
      <c r="F99" s="49">
        <v>38</v>
      </c>
      <c r="G99" s="49">
        <v>114</v>
      </c>
      <c r="H99" s="49">
        <v>1028940</v>
      </c>
      <c r="I99" s="49">
        <v>0</v>
      </c>
      <c r="J99" s="49">
        <v>0</v>
      </c>
      <c r="K99" s="49">
        <v>0</v>
      </c>
      <c r="L99" s="49">
        <v>1</v>
      </c>
      <c r="M99" s="49">
        <v>1</v>
      </c>
      <c r="N99" s="49">
        <v>48000</v>
      </c>
      <c r="O99" s="49">
        <v>4</v>
      </c>
      <c r="P99" s="49">
        <v>120</v>
      </c>
      <c r="Q99" s="49">
        <v>180576</v>
      </c>
      <c r="R99" s="49">
        <v>0</v>
      </c>
      <c r="S99" s="49">
        <v>0</v>
      </c>
      <c r="T99" s="49">
        <v>0</v>
      </c>
    </row>
    <row r="100" spans="1:20" ht="16.5" customHeight="1" x14ac:dyDescent="0.2">
      <c r="A100" s="60" t="s">
        <v>299</v>
      </c>
      <c r="B100" s="23" t="s">
        <v>164</v>
      </c>
      <c r="C100" s="49">
        <f t="shared" si="1"/>
        <v>29</v>
      </c>
      <c r="D100" s="49">
        <v>169</v>
      </c>
      <c r="E100" s="49">
        <v>936192</v>
      </c>
      <c r="F100" s="49">
        <v>28</v>
      </c>
      <c r="G100" s="49">
        <v>84</v>
      </c>
      <c r="H100" s="49">
        <v>764640</v>
      </c>
      <c r="I100" s="49">
        <v>0</v>
      </c>
      <c r="J100" s="49">
        <v>0</v>
      </c>
      <c r="K100" s="49">
        <v>0</v>
      </c>
      <c r="L100" s="49">
        <v>1</v>
      </c>
      <c r="M100" s="49">
        <v>1</v>
      </c>
      <c r="N100" s="49">
        <v>48000</v>
      </c>
      <c r="O100" s="49">
        <v>0</v>
      </c>
      <c r="P100" s="49">
        <v>84</v>
      </c>
      <c r="Q100" s="49">
        <v>123552</v>
      </c>
      <c r="R100" s="49">
        <v>0</v>
      </c>
      <c r="S100" s="49">
        <v>0</v>
      </c>
      <c r="T100" s="49">
        <v>0</v>
      </c>
    </row>
    <row r="101" spans="1:20" ht="16.5" customHeight="1" x14ac:dyDescent="0.2">
      <c r="A101" s="60" t="s">
        <v>212</v>
      </c>
      <c r="B101" s="61" t="s">
        <v>165</v>
      </c>
      <c r="C101" s="49">
        <f t="shared" si="1"/>
        <v>14</v>
      </c>
      <c r="D101" s="49">
        <v>66</v>
      </c>
      <c r="E101" s="49">
        <v>321324</v>
      </c>
      <c r="F101" s="49">
        <v>10</v>
      </c>
      <c r="G101" s="49">
        <v>30</v>
      </c>
      <c r="H101" s="49">
        <v>264300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4</v>
      </c>
      <c r="P101" s="49">
        <v>36</v>
      </c>
      <c r="Q101" s="49">
        <v>57024</v>
      </c>
      <c r="R101" s="49">
        <v>0</v>
      </c>
      <c r="S101" s="49">
        <v>0</v>
      </c>
      <c r="T101" s="49">
        <v>0</v>
      </c>
    </row>
    <row r="102" spans="1:20" ht="16.5" customHeight="1" x14ac:dyDescent="0.2">
      <c r="A102" s="59" t="s">
        <v>300</v>
      </c>
      <c r="B102" s="61" t="s">
        <v>166</v>
      </c>
      <c r="C102" s="49">
        <f t="shared" si="1"/>
        <v>1</v>
      </c>
      <c r="D102" s="49">
        <v>13</v>
      </c>
      <c r="E102" s="49">
        <v>43470</v>
      </c>
      <c r="F102" s="49">
        <v>1</v>
      </c>
      <c r="G102" s="49">
        <v>3</v>
      </c>
      <c r="H102" s="49">
        <v>27630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10</v>
      </c>
      <c r="Q102" s="49">
        <v>15840</v>
      </c>
      <c r="R102" s="49">
        <v>0</v>
      </c>
      <c r="S102" s="49">
        <v>0</v>
      </c>
      <c r="T102" s="49">
        <v>0</v>
      </c>
    </row>
    <row r="103" spans="1:20" ht="16.5" customHeight="1" x14ac:dyDescent="0.2">
      <c r="A103" s="59" t="s">
        <v>221</v>
      </c>
      <c r="B103" s="23" t="s">
        <v>167</v>
      </c>
      <c r="C103" s="49">
        <f t="shared" si="1"/>
        <v>2</v>
      </c>
      <c r="D103" s="49">
        <v>6</v>
      </c>
      <c r="E103" s="49">
        <v>55260</v>
      </c>
      <c r="F103" s="49">
        <v>2</v>
      </c>
      <c r="G103" s="49">
        <v>6</v>
      </c>
      <c r="H103" s="49">
        <v>55260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</row>
    <row r="104" spans="1:20" ht="16.5" customHeight="1" x14ac:dyDescent="0.2">
      <c r="A104" s="57" t="s">
        <v>231</v>
      </c>
      <c r="B104" s="58" t="s">
        <v>181</v>
      </c>
      <c r="C104" s="16">
        <f t="shared" si="1"/>
        <v>45</v>
      </c>
      <c r="D104" s="16">
        <v>338</v>
      </c>
      <c r="E104" s="16">
        <v>1014046</v>
      </c>
      <c r="F104" s="16">
        <v>22</v>
      </c>
      <c r="G104" s="16">
        <v>66</v>
      </c>
      <c r="H104" s="16">
        <v>585462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19</v>
      </c>
      <c r="P104" s="16">
        <v>251</v>
      </c>
      <c r="Q104" s="16">
        <v>397584</v>
      </c>
      <c r="R104" s="16">
        <v>4</v>
      </c>
      <c r="S104" s="16">
        <v>21</v>
      </c>
      <c r="T104" s="16">
        <v>31000</v>
      </c>
    </row>
    <row r="105" spans="1:20" ht="16.5" customHeight="1" x14ac:dyDescent="0.2">
      <c r="A105" s="59" t="s">
        <v>211</v>
      </c>
      <c r="B105" s="23" t="s">
        <v>163</v>
      </c>
      <c r="C105" s="49">
        <f t="shared" si="1"/>
        <v>37</v>
      </c>
      <c r="D105" s="49">
        <v>304</v>
      </c>
      <c r="E105" s="49">
        <v>829921</v>
      </c>
      <c r="F105" s="49">
        <v>16</v>
      </c>
      <c r="G105" s="49">
        <v>48</v>
      </c>
      <c r="H105" s="49">
        <v>426681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17</v>
      </c>
      <c r="P105" s="49">
        <v>235</v>
      </c>
      <c r="Q105" s="49">
        <v>372240</v>
      </c>
      <c r="R105" s="49">
        <v>4</v>
      </c>
      <c r="S105" s="49">
        <v>21</v>
      </c>
      <c r="T105" s="49">
        <v>31000</v>
      </c>
    </row>
    <row r="106" spans="1:20" ht="16.5" customHeight="1" x14ac:dyDescent="0.2">
      <c r="A106" s="60" t="s">
        <v>299</v>
      </c>
      <c r="B106" s="23" t="s">
        <v>164</v>
      </c>
      <c r="C106" s="49">
        <f t="shared" si="1"/>
        <v>37</v>
      </c>
      <c r="D106" s="49">
        <v>304</v>
      </c>
      <c r="E106" s="49">
        <v>829921</v>
      </c>
      <c r="F106" s="49">
        <v>16</v>
      </c>
      <c r="G106" s="49">
        <v>48</v>
      </c>
      <c r="H106" s="49">
        <v>426681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17</v>
      </c>
      <c r="P106" s="49">
        <v>235</v>
      </c>
      <c r="Q106" s="49">
        <v>372240</v>
      </c>
      <c r="R106" s="49">
        <v>4</v>
      </c>
      <c r="S106" s="49">
        <v>21</v>
      </c>
      <c r="T106" s="49">
        <v>31000</v>
      </c>
    </row>
    <row r="107" spans="1:20" ht="16.5" customHeight="1" x14ac:dyDescent="0.2">
      <c r="A107" s="60" t="s">
        <v>212</v>
      </c>
      <c r="B107" s="61" t="s">
        <v>165</v>
      </c>
      <c r="C107" s="49">
        <f t="shared" si="1"/>
        <v>0</v>
      </c>
      <c r="D107" s="49">
        <v>0</v>
      </c>
      <c r="E107" s="49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</row>
    <row r="108" spans="1:20" ht="16.5" customHeight="1" x14ac:dyDescent="0.2">
      <c r="A108" s="59" t="s">
        <v>300</v>
      </c>
      <c r="B108" s="61" t="s">
        <v>166</v>
      </c>
      <c r="C108" s="49">
        <f t="shared" si="1"/>
        <v>2</v>
      </c>
      <c r="D108" s="49">
        <v>10</v>
      </c>
      <c r="E108" s="49">
        <v>34719</v>
      </c>
      <c r="F108" s="49">
        <v>1</v>
      </c>
      <c r="G108" s="49">
        <v>3</v>
      </c>
      <c r="H108" s="49">
        <v>23631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1</v>
      </c>
      <c r="P108" s="49">
        <v>7</v>
      </c>
      <c r="Q108" s="49">
        <v>11088</v>
      </c>
      <c r="R108" s="49">
        <v>0</v>
      </c>
      <c r="S108" s="49">
        <v>0</v>
      </c>
      <c r="T108" s="49">
        <v>0</v>
      </c>
    </row>
    <row r="109" spans="1:20" ht="16.5" customHeight="1" x14ac:dyDescent="0.2">
      <c r="A109" s="59" t="s">
        <v>221</v>
      </c>
      <c r="B109" s="23" t="s">
        <v>167</v>
      </c>
      <c r="C109" s="49">
        <f t="shared" si="1"/>
        <v>6</v>
      </c>
      <c r="D109" s="49">
        <v>24</v>
      </c>
      <c r="E109" s="49">
        <v>149406</v>
      </c>
      <c r="F109" s="49">
        <v>5</v>
      </c>
      <c r="G109" s="49">
        <v>15</v>
      </c>
      <c r="H109" s="49">
        <v>135150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1</v>
      </c>
      <c r="P109" s="49">
        <v>9</v>
      </c>
      <c r="Q109" s="49">
        <v>14256</v>
      </c>
      <c r="R109" s="49">
        <v>0</v>
      </c>
      <c r="S109" s="49">
        <v>0</v>
      </c>
      <c r="T109" s="49">
        <v>0</v>
      </c>
    </row>
    <row r="110" spans="1:20" ht="16.5" customHeight="1" x14ac:dyDescent="0.2">
      <c r="A110" s="57" t="s">
        <v>252</v>
      </c>
      <c r="B110" s="58" t="s">
        <v>182</v>
      </c>
      <c r="C110" s="16">
        <f t="shared" si="1"/>
        <v>81</v>
      </c>
      <c r="D110" s="16">
        <v>353</v>
      </c>
      <c r="E110" s="16">
        <v>1807510</v>
      </c>
      <c r="F110" s="16">
        <v>56</v>
      </c>
      <c r="G110" s="16">
        <v>151</v>
      </c>
      <c r="H110" s="16">
        <v>1390710</v>
      </c>
      <c r="I110" s="16">
        <v>0</v>
      </c>
      <c r="J110" s="16">
        <v>0</v>
      </c>
      <c r="K110" s="16">
        <v>0</v>
      </c>
      <c r="L110" s="16">
        <v>2</v>
      </c>
      <c r="M110" s="16">
        <v>2</v>
      </c>
      <c r="N110" s="16">
        <v>100000</v>
      </c>
      <c r="O110" s="16">
        <v>23</v>
      </c>
      <c r="P110" s="16">
        <v>200</v>
      </c>
      <c r="Q110" s="16">
        <v>316800</v>
      </c>
      <c r="R110" s="16">
        <v>0</v>
      </c>
      <c r="S110" s="16">
        <v>0</v>
      </c>
      <c r="T110" s="16">
        <v>0</v>
      </c>
    </row>
    <row r="111" spans="1:20" ht="16.5" customHeight="1" x14ac:dyDescent="0.2">
      <c r="A111" s="59" t="s">
        <v>211</v>
      </c>
      <c r="B111" s="23" t="s">
        <v>163</v>
      </c>
      <c r="C111" s="49">
        <f t="shared" si="1"/>
        <v>61</v>
      </c>
      <c r="D111" s="49">
        <v>223</v>
      </c>
      <c r="E111" s="49">
        <v>1395688</v>
      </c>
      <c r="F111" s="49">
        <v>46</v>
      </c>
      <c r="G111" s="49">
        <v>124</v>
      </c>
      <c r="H111" s="49">
        <v>1142040</v>
      </c>
      <c r="I111" s="49">
        <v>0</v>
      </c>
      <c r="J111" s="49">
        <v>0</v>
      </c>
      <c r="K111" s="49">
        <v>0</v>
      </c>
      <c r="L111" s="49">
        <v>2</v>
      </c>
      <c r="M111" s="49">
        <v>2</v>
      </c>
      <c r="N111" s="49">
        <v>100000</v>
      </c>
      <c r="O111" s="49">
        <v>13</v>
      </c>
      <c r="P111" s="49">
        <v>97</v>
      </c>
      <c r="Q111" s="49">
        <v>153648</v>
      </c>
      <c r="R111" s="49">
        <v>0</v>
      </c>
      <c r="S111" s="49">
        <v>0</v>
      </c>
      <c r="T111" s="49">
        <v>0</v>
      </c>
    </row>
    <row r="112" spans="1:20" ht="16.5" customHeight="1" x14ac:dyDescent="0.2">
      <c r="A112" s="60" t="s">
        <v>299</v>
      </c>
      <c r="B112" s="23" t="s">
        <v>164</v>
      </c>
      <c r="C112" s="49">
        <f t="shared" si="1"/>
        <v>60</v>
      </c>
      <c r="D112" s="49">
        <v>220</v>
      </c>
      <c r="E112" s="49">
        <v>1368058</v>
      </c>
      <c r="F112" s="49">
        <v>45</v>
      </c>
      <c r="G112" s="49">
        <v>121</v>
      </c>
      <c r="H112" s="49">
        <v>1114410</v>
      </c>
      <c r="I112" s="49">
        <v>0</v>
      </c>
      <c r="J112" s="49">
        <v>0</v>
      </c>
      <c r="K112" s="49">
        <v>0</v>
      </c>
      <c r="L112" s="49">
        <v>2</v>
      </c>
      <c r="M112" s="49">
        <v>2</v>
      </c>
      <c r="N112" s="49">
        <v>100000</v>
      </c>
      <c r="O112" s="49">
        <v>13</v>
      </c>
      <c r="P112" s="49">
        <v>97</v>
      </c>
      <c r="Q112" s="49">
        <v>153648</v>
      </c>
      <c r="R112" s="49">
        <v>0</v>
      </c>
      <c r="S112" s="49">
        <v>0</v>
      </c>
      <c r="T112" s="49">
        <v>0</v>
      </c>
    </row>
    <row r="113" spans="1:20" ht="16.5" customHeight="1" x14ac:dyDescent="0.2">
      <c r="A113" s="60" t="s">
        <v>212</v>
      </c>
      <c r="B113" s="61" t="s">
        <v>165</v>
      </c>
      <c r="C113" s="49">
        <f t="shared" si="1"/>
        <v>1</v>
      </c>
      <c r="D113" s="49">
        <v>3</v>
      </c>
      <c r="E113" s="49">
        <v>27630</v>
      </c>
      <c r="F113" s="49">
        <v>1</v>
      </c>
      <c r="G113" s="49">
        <v>3</v>
      </c>
      <c r="H113" s="49">
        <v>27630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</row>
    <row r="114" spans="1:20" ht="16.5" customHeight="1" x14ac:dyDescent="0.2">
      <c r="A114" s="59" t="s">
        <v>300</v>
      </c>
      <c r="B114" s="61" t="s">
        <v>166</v>
      </c>
      <c r="C114" s="49">
        <f t="shared" si="1"/>
        <v>12</v>
      </c>
      <c r="D114" s="49">
        <v>71</v>
      </c>
      <c r="E114" s="49">
        <v>234480</v>
      </c>
      <c r="F114" s="49">
        <v>6</v>
      </c>
      <c r="G114" s="49">
        <v>16</v>
      </c>
      <c r="H114" s="49">
        <v>147360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6</v>
      </c>
      <c r="P114" s="49">
        <v>55</v>
      </c>
      <c r="Q114" s="49">
        <v>87120</v>
      </c>
      <c r="R114" s="49">
        <v>0</v>
      </c>
      <c r="S114" s="49">
        <v>0</v>
      </c>
      <c r="T114" s="49">
        <v>0</v>
      </c>
    </row>
    <row r="115" spans="1:20" ht="16.5" customHeight="1" x14ac:dyDescent="0.2">
      <c r="A115" s="59" t="s">
        <v>221</v>
      </c>
      <c r="B115" s="23" t="s">
        <v>167</v>
      </c>
      <c r="C115" s="49">
        <f t="shared" si="1"/>
        <v>8</v>
      </c>
      <c r="D115" s="49">
        <v>59</v>
      </c>
      <c r="E115" s="49">
        <v>177342</v>
      </c>
      <c r="F115" s="49">
        <v>4</v>
      </c>
      <c r="G115" s="49">
        <v>11</v>
      </c>
      <c r="H115" s="49">
        <v>101310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4</v>
      </c>
      <c r="P115" s="49">
        <v>48</v>
      </c>
      <c r="Q115" s="49">
        <v>76032</v>
      </c>
      <c r="R115" s="49">
        <v>0</v>
      </c>
      <c r="S115" s="49">
        <v>0</v>
      </c>
      <c r="T115" s="49">
        <v>0</v>
      </c>
    </row>
    <row r="116" spans="1:20" ht="16.5" customHeight="1" x14ac:dyDescent="0.2">
      <c r="A116" s="57" t="s">
        <v>232</v>
      </c>
      <c r="B116" s="58" t="s">
        <v>183</v>
      </c>
      <c r="C116" s="16">
        <f t="shared" si="1"/>
        <v>47</v>
      </c>
      <c r="D116" s="16">
        <v>309</v>
      </c>
      <c r="E116" s="16">
        <v>877374</v>
      </c>
      <c r="F116" s="16">
        <v>18</v>
      </c>
      <c r="G116" s="16">
        <v>51</v>
      </c>
      <c r="H116" s="16">
        <v>469710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27</v>
      </c>
      <c r="P116" s="16">
        <v>246</v>
      </c>
      <c r="Q116" s="16">
        <v>389664</v>
      </c>
      <c r="R116" s="16">
        <v>2</v>
      </c>
      <c r="S116" s="16">
        <v>12</v>
      </c>
      <c r="T116" s="16">
        <v>18000</v>
      </c>
    </row>
    <row r="117" spans="1:20" ht="16.5" customHeight="1" x14ac:dyDescent="0.2">
      <c r="A117" s="59" t="s">
        <v>211</v>
      </c>
      <c r="B117" s="23" t="s">
        <v>163</v>
      </c>
      <c r="C117" s="49">
        <f t="shared" si="1"/>
        <v>46</v>
      </c>
      <c r="D117" s="49">
        <v>306</v>
      </c>
      <c r="E117" s="49">
        <v>849744</v>
      </c>
      <c r="F117" s="49">
        <v>17</v>
      </c>
      <c r="G117" s="49">
        <v>48</v>
      </c>
      <c r="H117" s="49">
        <v>442080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27</v>
      </c>
      <c r="P117" s="49">
        <v>246</v>
      </c>
      <c r="Q117" s="49">
        <v>389664</v>
      </c>
      <c r="R117" s="49">
        <v>2</v>
      </c>
      <c r="S117" s="49">
        <v>12</v>
      </c>
      <c r="T117" s="49">
        <v>18000</v>
      </c>
    </row>
    <row r="118" spans="1:20" ht="16.5" customHeight="1" x14ac:dyDescent="0.2">
      <c r="A118" s="60" t="s">
        <v>299</v>
      </c>
      <c r="B118" s="23" t="s">
        <v>164</v>
      </c>
      <c r="C118" s="49">
        <f t="shared" si="1"/>
        <v>46</v>
      </c>
      <c r="D118" s="49">
        <v>306</v>
      </c>
      <c r="E118" s="49">
        <v>849744</v>
      </c>
      <c r="F118" s="49">
        <v>17</v>
      </c>
      <c r="G118" s="49">
        <v>48</v>
      </c>
      <c r="H118" s="49">
        <v>442080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27</v>
      </c>
      <c r="P118" s="49">
        <v>246</v>
      </c>
      <c r="Q118" s="49">
        <v>389664</v>
      </c>
      <c r="R118" s="49">
        <v>2</v>
      </c>
      <c r="S118" s="49">
        <v>12</v>
      </c>
      <c r="T118" s="49">
        <v>18000</v>
      </c>
    </row>
    <row r="119" spans="1:20" ht="16.5" customHeight="1" x14ac:dyDescent="0.2">
      <c r="A119" s="60" t="s">
        <v>212</v>
      </c>
      <c r="B119" s="61" t="s">
        <v>165</v>
      </c>
      <c r="C119" s="49">
        <f t="shared" si="1"/>
        <v>0</v>
      </c>
      <c r="D119" s="49">
        <v>0</v>
      </c>
      <c r="E119" s="49">
        <v>0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</row>
    <row r="120" spans="1:20" ht="16.5" customHeight="1" x14ac:dyDescent="0.2">
      <c r="A120" s="59" t="s">
        <v>300</v>
      </c>
      <c r="B120" s="61" t="s">
        <v>166</v>
      </c>
      <c r="C120" s="49">
        <f t="shared" si="1"/>
        <v>1</v>
      </c>
      <c r="D120" s="49">
        <v>3</v>
      </c>
      <c r="E120" s="49">
        <v>27630</v>
      </c>
      <c r="F120" s="49">
        <v>1</v>
      </c>
      <c r="G120" s="49">
        <v>3</v>
      </c>
      <c r="H120" s="49">
        <v>27630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</row>
    <row r="121" spans="1:20" ht="16.5" customHeight="1" x14ac:dyDescent="0.2">
      <c r="A121" s="59" t="s">
        <v>221</v>
      </c>
      <c r="B121" s="23" t="s">
        <v>167</v>
      </c>
      <c r="C121" s="49">
        <f t="shared" si="1"/>
        <v>0</v>
      </c>
      <c r="D121" s="49">
        <v>0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</row>
    <row r="122" spans="1:20" ht="16.5" customHeight="1" x14ac:dyDescent="0.2">
      <c r="A122" s="57" t="s">
        <v>305</v>
      </c>
      <c r="B122" s="58" t="s">
        <v>168</v>
      </c>
      <c r="C122" s="16">
        <f t="shared" si="1"/>
        <v>199</v>
      </c>
      <c r="D122" s="16">
        <v>662</v>
      </c>
      <c r="E122" s="16">
        <v>6583726</v>
      </c>
      <c r="F122" s="16">
        <v>62</v>
      </c>
      <c r="G122" s="16">
        <v>166</v>
      </c>
      <c r="H122" s="16">
        <v>1528860</v>
      </c>
      <c r="I122" s="16">
        <v>2</v>
      </c>
      <c r="J122" s="16">
        <v>2</v>
      </c>
      <c r="K122" s="16">
        <v>1266</v>
      </c>
      <c r="L122" s="16">
        <v>94</v>
      </c>
      <c r="M122" s="16">
        <v>94</v>
      </c>
      <c r="N122" s="16">
        <v>4420000</v>
      </c>
      <c r="O122" s="16">
        <v>41</v>
      </c>
      <c r="P122" s="16">
        <v>400</v>
      </c>
      <c r="Q122" s="16">
        <v>633600</v>
      </c>
      <c r="R122" s="16">
        <v>0</v>
      </c>
      <c r="S122" s="16">
        <v>0</v>
      </c>
      <c r="T122" s="16">
        <v>0</v>
      </c>
    </row>
    <row r="123" spans="1:20" ht="16.5" customHeight="1" x14ac:dyDescent="0.2">
      <c r="A123" s="59" t="s">
        <v>211</v>
      </c>
      <c r="B123" s="23" t="s">
        <v>163</v>
      </c>
      <c r="C123" s="49">
        <f t="shared" si="1"/>
        <v>197</v>
      </c>
      <c r="D123" s="49">
        <v>653</v>
      </c>
      <c r="E123" s="49">
        <v>6523714</v>
      </c>
      <c r="F123" s="49">
        <v>60</v>
      </c>
      <c r="G123" s="49">
        <v>160</v>
      </c>
      <c r="H123" s="49">
        <v>1473600</v>
      </c>
      <c r="I123" s="49">
        <v>2</v>
      </c>
      <c r="J123" s="49">
        <v>2</v>
      </c>
      <c r="K123" s="49">
        <v>1266</v>
      </c>
      <c r="L123" s="49">
        <v>94</v>
      </c>
      <c r="M123" s="49">
        <v>94</v>
      </c>
      <c r="N123" s="49">
        <v>4420000</v>
      </c>
      <c r="O123" s="49">
        <v>41</v>
      </c>
      <c r="P123" s="49">
        <v>397</v>
      </c>
      <c r="Q123" s="49">
        <v>628848</v>
      </c>
      <c r="R123" s="49">
        <v>0</v>
      </c>
      <c r="S123" s="49">
        <v>0</v>
      </c>
      <c r="T123" s="49">
        <v>0</v>
      </c>
    </row>
    <row r="124" spans="1:20" ht="16.5" customHeight="1" x14ac:dyDescent="0.2">
      <c r="A124" s="60" t="s">
        <v>299</v>
      </c>
      <c r="B124" s="23" t="s">
        <v>164</v>
      </c>
      <c r="C124" s="49">
        <f t="shared" si="1"/>
        <v>196</v>
      </c>
      <c r="D124" s="49">
        <v>650</v>
      </c>
      <c r="E124" s="49">
        <v>6503710</v>
      </c>
      <c r="F124" s="49">
        <v>59</v>
      </c>
      <c r="G124" s="49">
        <v>158</v>
      </c>
      <c r="H124" s="49">
        <v>1455180</v>
      </c>
      <c r="I124" s="49">
        <v>2</v>
      </c>
      <c r="J124" s="49">
        <v>2</v>
      </c>
      <c r="K124" s="49">
        <v>1266</v>
      </c>
      <c r="L124" s="49">
        <v>94</v>
      </c>
      <c r="M124" s="49">
        <v>94</v>
      </c>
      <c r="N124" s="49">
        <v>4420000</v>
      </c>
      <c r="O124" s="49">
        <v>41</v>
      </c>
      <c r="P124" s="49">
        <v>396</v>
      </c>
      <c r="Q124" s="49">
        <v>627264</v>
      </c>
      <c r="R124" s="49">
        <v>0</v>
      </c>
      <c r="S124" s="49">
        <v>0</v>
      </c>
      <c r="T124" s="49">
        <v>0</v>
      </c>
    </row>
    <row r="125" spans="1:20" ht="16.5" customHeight="1" x14ac:dyDescent="0.2">
      <c r="A125" s="60" t="s">
        <v>212</v>
      </c>
      <c r="B125" s="61" t="s">
        <v>165</v>
      </c>
      <c r="C125" s="49">
        <f t="shared" si="1"/>
        <v>1</v>
      </c>
      <c r="D125" s="49">
        <v>3</v>
      </c>
      <c r="E125" s="49">
        <v>20004</v>
      </c>
      <c r="F125" s="49">
        <v>1</v>
      </c>
      <c r="G125" s="49">
        <v>2</v>
      </c>
      <c r="H125" s="49">
        <v>18420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1</v>
      </c>
      <c r="Q125" s="49">
        <v>1584</v>
      </c>
      <c r="R125" s="49">
        <v>0</v>
      </c>
      <c r="S125" s="49">
        <v>0</v>
      </c>
      <c r="T125" s="49">
        <v>0</v>
      </c>
    </row>
    <row r="126" spans="1:20" ht="16.5" customHeight="1" x14ac:dyDescent="0.2">
      <c r="A126" s="59" t="s">
        <v>300</v>
      </c>
      <c r="B126" s="61" t="s">
        <v>166</v>
      </c>
      <c r="C126" s="49">
        <f t="shared" si="1"/>
        <v>0</v>
      </c>
      <c r="D126" s="49">
        <v>0</v>
      </c>
      <c r="E126" s="49">
        <v>0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</row>
    <row r="127" spans="1:20" ht="16.5" customHeight="1" x14ac:dyDescent="0.2">
      <c r="A127" s="59" t="s">
        <v>221</v>
      </c>
      <c r="B127" s="23" t="s">
        <v>167</v>
      </c>
      <c r="C127" s="49">
        <f t="shared" si="1"/>
        <v>2</v>
      </c>
      <c r="D127" s="49">
        <v>9</v>
      </c>
      <c r="E127" s="49">
        <v>60012</v>
      </c>
      <c r="F127" s="49">
        <v>2</v>
      </c>
      <c r="G127" s="49">
        <v>6</v>
      </c>
      <c r="H127" s="49">
        <v>55260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3</v>
      </c>
      <c r="Q127" s="49">
        <v>4752</v>
      </c>
      <c r="R127" s="49">
        <v>0</v>
      </c>
      <c r="S127" s="49">
        <v>0</v>
      </c>
      <c r="T127" s="49">
        <v>0</v>
      </c>
    </row>
    <row r="128" spans="1:20" ht="16.5" customHeight="1" x14ac:dyDescent="0.2">
      <c r="A128" s="57" t="s">
        <v>306</v>
      </c>
      <c r="B128" s="58" t="s">
        <v>184</v>
      </c>
      <c r="C128" s="16">
        <f t="shared" si="1"/>
        <v>35</v>
      </c>
      <c r="D128" s="16">
        <v>281</v>
      </c>
      <c r="E128" s="16">
        <v>1050834</v>
      </c>
      <c r="F128" s="16">
        <v>29</v>
      </c>
      <c r="G128" s="16">
        <v>86</v>
      </c>
      <c r="H128" s="16">
        <v>788310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5</v>
      </c>
      <c r="P128" s="16">
        <v>190</v>
      </c>
      <c r="Q128" s="16">
        <v>255024</v>
      </c>
      <c r="R128" s="16">
        <v>1</v>
      </c>
      <c r="S128" s="16">
        <v>5</v>
      </c>
      <c r="T128" s="16">
        <v>7500</v>
      </c>
    </row>
    <row r="129" spans="1:20" ht="16.5" customHeight="1" x14ac:dyDescent="0.2">
      <c r="A129" s="59" t="s">
        <v>211</v>
      </c>
      <c r="B129" s="23" t="s">
        <v>163</v>
      </c>
      <c r="C129" s="49">
        <f t="shared" si="1"/>
        <v>35</v>
      </c>
      <c r="D129" s="49">
        <v>281</v>
      </c>
      <c r="E129" s="49">
        <v>1050834</v>
      </c>
      <c r="F129" s="49">
        <v>29</v>
      </c>
      <c r="G129" s="49">
        <v>86</v>
      </c>
      <c r="H129" s="49">
        <v>788310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5</v>
      </c>
      <c r="P129" s="49">
        <v>190</v>
      </c>
      <c r="Q129" s="49">
        <v>255024</v>
      </c>
      <c r="R129" s="49">
        <v>1</v>
      </c>
      <c r="S129" s="49">
        <v>5</v>
      </c>
      <c r="T129" s="49">
        <v>7500</v>
      </c>
    </row>
    <row r="130" spans="1:20" ht="16.5" customHeight="1" x14ac:dyDescent="0.2">
      <c r="A130" s="60" t="s">
        <v>299</v>
      </c>
      <c r="B130" s="23" t="s">
        <v>164</v>
      </c>
      <c r="C130" s="49">
        <f t="shared" si="1"/>
        <v>35</v>
      </c>
      <c r="D130" s="49">
        <v>281</v>
      </c>
      <c r="E130" s="49">
        <v>1050834</v>
      </c>
      <c r="F130" s="49">
        <v>29</v>
      </c>
      <c r="G130" s="49">
        <v>86</v>
      </c>
      <c r="H130" s="49">
        <v>788310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5</v>
      </c>
      <c r="P130" s="49">
        <v>190</v>
      </c>
      <c r="Q130" s="49">
        <v>255024</v>
      </c>
      <c r="R130" s="49">
        <v>1</v>
      </c>
      <c r="S130" s="49">
        <v>5</v>
      </c>
      <c r="T130" s="49">
        <v>7500</v>
      </c>
    </row>
    <row r="131" spans="1:20" ht="16.5" customHeight="1" x14ac:dyDescent="0.2">
      <c r="A131" s="60" t="s">
        <v>212</v>
      </c>
      <c r="B131" s="61" t="s">
        <v>165</v>
      </c>
      <c r="C131" s="49">
        <f t="shared" ref="C131:C163" si="2">SUM(F131,I131,L131,O131,R131)</f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</row>
    <row r="132" spans="1:20" ht="16.5" customHeight="1" x14ac:dyDescent="0.2">
      <c r="A132" s="59" t="s">
        <v>300</v>
      </c>
      <c r="B132" s="61" t="s">
        <v>166</v>
      </c>
      <c r="C132" s="49">
        <f t="shared" si="2"/>
        <v>0</v>
      </c>
      <c r="D132" s="49">
        <v>0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</row>
    <row r="133" spans="1:20" ht="16.5" customHeight="1" x14ac:dyDescent="0.2">
      <c r="A133" s="59" t="s">
        <v>221</v>
      </c>
      <c r="B133" s="23" t="s">
        <v>167</v>
      </c>
      <c r="C133" s="49">
        <f t="shared" si="2"/>
        <v>0</v>
      </c>
      <c r="D133" s="49">
        <v>0</v>
      </c>
      <c r="E133" s="49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</row>
    <row r="134" spans="1:20" ht="16.5" customHeight="1" x14ac:dyDescent="0.2">
      <c r="A134" s="57" t="s">
        <v>307</v>
      </c>
      <c r="B134" s="58" t="s">
        <v>169</v>
      </c>
      <c r="C134" s="16">
        <f t="shared" si="2"/>
        <v>267</v>
      </c>
      <c r="D134" s="16">
        <v>936</v>
      </c>
      <c r="E134" s="16">
        <v>2672746</v>
      </c>
      <c r="F134" s="16">
        <v>48</v>
      </c>
      <c r="G134" s="16">
        <v>144</v>
      </c>
      <c r="H134" s="16">
        <v>1326240</v>
      </c>
      <c r="I134" s="16">
        <v>9</v>
      </c>
      <c r="J134" s="16">
        <v>9</v>
      </c>
      <c r="K134" s="16">
        <v>29402</v>
      </c>
      <c r="L134" s="16">
        <v>2</v>
      </c>
      <c r="M134" s="16">
        <v>2</v>
      </c>
      <c r="N134" s="16">
        <v>80000</v>
      </c>
      <c r="O134" s="16">
        <v>208</v>
      </c>
      <c r="P134" s="16">
        <v>781</v>
      </c>
      <c r="Q134" s="16">
        <v>1237104</v>
      </c>
      <c r="R134" s="16">
        <v>0</v>
      </c>
      <c r="S134" s="16">
        <v>0</v>
      </c>
      <c r="T134" s="16">
        <v>0</v>
      </c>
    </row>
    <row r="135" spans="1:20" ht="16.5" customHeight="1" x14ac:dyDescent="0.2">
      <c r="A135" s="59" t="s">
        <v>211</v>
      </c>
      <c r="B135" s="23" t="s">
        <v>163</v>
      </c>
      <c r="C135" s="49">
        <f t="shared" si="2"/>
        <v>267</v>
      </c>
      <c r="D135" s="49">
        <v>936</v>
      </c>
      <c r="E135" s="49">
        <v>2672746</v>
      </c>
      <c r="F135" s="49">
        <v>48</v>
      </c>
      <c r="G135" s="49">
        <v>144</v>
      </c>
      <c r="H135" s="49">
        <v>1326240</v>
      </c>
      <c r="I135" s="49">
        <v>9</v>
      </c>
      <c r="J135" s="49">
        <v>9</v>
      </c>
      <c r="K135" s="49">
        <v>29402</v>
      </c>
      <c r="L135" s="49">
        <v>2</v>
      </c>
      <c r="M135" s="49">
        <v>2</v>
      </c>
      <c r="N135" s="49">
        <v>80000</v>
      </c>
      <c r="O135" s="49">
        <v>208</v>
      </c>
      <c r="P135" s="49">
        <v>781</v>
      </c>
      <c r="Q135" s="49">
        <v>1237104</v>
      </c>
      <c r="R135" s="49">
        <v>0</v>
      </c>
      <c r="S135" s="49">
        <v>0</v>
      </c>
      <c r="T135" s="49">
        <v>0</v>
      </c>
    </row>
    <row r="136" spans="1:20" ht="16.5" customHeight="1" x14ac:dyDescent="0.2">
      <c r="A136" s="60" t="s">
        <v>299</v>
      </c>
      <c r="B136" s="23" t="s">
        <v>164</v>
      </c>
      <c r="C136" s="49">
        <f t="shared" si="2"/>
        <v>267</v>
      </c>
      <c r="D136" s="49">
        <v>930</v>
      </c>
      <c r="E136" s="49">
        <v>2663242</v>
      </c>
      <c r="F136" s="49">
        <v>48</v>
      </c>
      <c r="G136" s="49">
        <v>144</v>
      </c>
      <c r="H136" s="49">
        <v>1326240</v>
      </c>
      <c r="I136" s="49">
        <v>9</v>
      </c>
      <c r="J136" s="49">
        <v>9</v>
      </c>
      <c r="K136" s="49">
        <v>29402</v>
      </c>
      <c r="L136" s="49">
        <v>2</v>
      </c>
      <c r="M136" s="49">
        <v>2</v>
      </c>
      <c r="N136" s="49">
        <v>80000</v>
      </c>
      <c r="O136" s="49">
        <v>208</v>
      </c>
      <c r="P136" s="49">
        <v>775</v>
      </c>
      <c r="Q136" s="49">
        <v>1227600</v>
      </c>
      <c r="R136" s="49">
        <v>0</v>
      </c>
      <c r="S136" s="49">
        <v>0</v>
      </c>
      <c r="T136" s="49">
        <v>0</v>
      </c>
    </row>
    <row r="137" spans="1:20" ht="16.5" customHeight="1" x14ac:dyDescent="0.2">
      <c r="A137" s="60" t="s">
        <v>212</v>
      </c>
      <c r="B137" s="61" t="s">
        <v>165</v>
      </c>
      <c r="C137" s="49">
        <f t="shared" si="2"/>
        <v>0</v>
      </c>
      <c r="D137" s="49">
        <v>6</v>
      </c>
      <c r="E137" s="49">
        <v>9504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6</v>
      </c>
      <c r="Q137" s="49">
        <v>9504</v>
      </c>
      <c r="R137" s="49">
        <v>0</v>
      </c>
      <c r="S137" s="49">
        <v>0</v>
      </c>
      <c r="T137" s="49">
        <v>0</v>
      </c>
    </row>
    <row r="138" spans="1:20" ht="16.5" customHeight="1" x14ac:dyDescent="0.2">
      <c r="A138" s="59" t="s">
        <v>300</v>
      </c>
      <c r="B138" s="61" t="s">
        <v>166</v>
      </c>
      <c r="C138" s="49">
        <f t="shared" si="2"/>
        <v>0</v>
      </c>
      <c r="D138" s="49">
        <v>0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</row>
    <row r="139" spans="1:20" ht="16.5" customHeight="1" x14ac:dyDescent="0.2">
      <c r="A139" s="59" t="s">
        <v>221</v>
      </c>
      <c r="B139" s="23" t="s">
        <v>167</v>
      </c>
      <c r="C139" s="49">
        <f t="shared" si="2"/>
        <v>0</v>
      </c>
      <c r="D139" s="49">
        <v>0</v>
      </c>
      <c r="E139" s="49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</row>
    <row r="140" spans="1:20" ht="16.5" customHeight="1" x14ac:dyDescent="0.2">
      <c r="A140" s="57" t="s">
        <v>308</v>
      </c>
      <c r="B140" s="58" t="s">
        <v>78</v>
      </c>
      <c r="C140" s="16">
        <f t="shared" si="2"/>
        <v>1483</v>
      </c>
      <c r="D140" s="16">
        <v>7789</v>
      </c>
      <c r="E140" s="16">
        <v>39898490</v>
      </c>
      <c r="F140" s="16">
        <v>788</v>
      </c>
      <c r="G140" s="16">
        <v>2166</v>
      </c>
      <c r="H140" s="16">
        <v>29179947</v>
      </c>
      <c r="I140" s="16">
        <v>45</v>
      </c>
      <c r="J140" s="16">
        <v>55</v>
      </c>
      <c r="K140" s="16">
        <v>131789</v>
      </c>
      <c r="L140" s="16">
        <v>31</v>
      </c>
      <c r="M140" s="16">
        <v>33</v>
      </c>
      <c r="N140" s="16">
        <v>1563000</v>
      </c>
      <c r="O140" s="16">
        <v>606</v>
      </c>
      <c r="P140" s="16">
        <v>5379</v>
      </c>
      <c r="Q140" s="16">
        <v>8792954</v>
      </c>
      <c r="R140" s="16">
        <v>13</v>
      </c>
      <c r="S140" s="16">
        <v>156</v>
      </c>
      <c r="T140" s="16">
        <v>230800</v>
      </c>
    </row>
    <row r="141" spans="1:20" ht="16.5" customHeight="1" x14ac:dyDescent="0.2">
      <c r="A141" s="59" t="s">
        <v>211</v>
      </c>
      <c r="B141" s="23" t="s">
        <v>17</v>
      </c>
      <c r="C141" s="49">
        <f t="shared" si="2"/>
        <v>1421</v>
      </c>
      <c r="D141" s="49">
        <v>7620</v>
      </c>
      <c r="E141" s="49">
        <v>37378039</v>
      </c>
      <c r="F141" s="49">
        <v>730</v>
      </c>
      <c r="G141" s="49">
        <v>2002</v>
      </c>
      <c r="H141" s="49">
        <v>26859496</v>
      </c>
      <c r="I141" s="49">
        <v>45</v>
      </c>
      <c r="J141" s="49">
        <v>55</v>
      </c>
      <c r="K141" s="49">
        <v>131789</v>
      </c>
      <c r="L141" s="49">
        <v>27</v>
      </c>
      <c r="M141" s="49">
        <v>28</v>
      </c>
      <c r="N141" s="49">
        <v>1363000</v>
      </c>
      <c r="O141" s="49">
        <v>606</v>
      </c>
      <c r="P141" s="49">
        <v>5379</v>
      </c>
      <c r="Q141" s="49">
        <v>8792954</v>
      </c>
      <c r="R141" s="49">
        <v>13</v>
      </c>
      <c r="S141" s="49">
        <v>156</v>
      </c>
      <c r="T141" s="49">
        <v>230800</v>
      </c>
    </row>
    <row r="142" spans="1:20" ht="16.5" customHeight="1" x14ac:dyDescent="0.2">
      <c r="A142" s="60" t="s">
        <v>299</v>
      </c>
      <c r="B142" s="23" t="s">
        <v>14</v>
      </c>
      <c r="C142" s="49">
        <f t="shared" si="2"/>
        <v>1406</v>
      </c>
      <c r="D142" s="49">
        <v>7540</v>
      </c>
      <c r="E142" s="49">
        <v>36177391</v>
      </c>
      <c r="F142" s="49">
        <v>715</v>
      </c>
      <c r="G142" s="49">
        <v>1967</v>
      </c>
      <c r="H142" s="49">
        <v>25723712</v>
      </c>
      <c r="I142" s="49">
        <v>45</v>
      </c>
      <c r="J142" s="49">
        <v>55</v>
      </c>
      <c r="K142" s="49">
        <v>131789</v>
      </c>
      <c r="L142" s="49">
        <v>27</v>
      </c>
      <c r="M142" s="49">
        <v>28</v>
      </c>
      <c r="N142" s="49">
        <v>1363000</v>
      </c>
      <c r="O142" s="49">
        <v>606</v>
      </c>
      <c r="P142" s="49">
        <v>5334</v>
      </c>
      <c r="Q142" s="49">
        <v>8728090</v>
      </c>
      <c r="R142" s="49">
        <v>13</v>
      </c>
      <c r="S142" s="49">
        <v>156</v>
      </c>
      <c r="T142" s="49">
        <v>230800</v>
      </c>
    </row>
    <row r="143" spans="1:20" ht="16.5" customHeight="1" x14ac:dyDescent="0.2">
      <c r="A143" s="60" t="s">
        <v>212</v>
      </c>
      <c r="B143" s="61" t="s">
        <v>15</v>
      </c>
      <c r="C143" s="49">
        <f t="shared" si="2"/>
        <v>15</v>
      </c>
      <c r="D143" s="49">
        <v>80</v>
      </c>
      <c r="E143" s="49">
        <v>1200648</v>
      </c>
      <c r="F143" s="49">
        <v>15</v>
      </c>
      <c r="G143" s="49">
        <v>35</v>
      </c>
      <c r="H143" s="49">
        <v>1135784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45</v>
      </c>
      <c r="Q143" s="49">
        <v>64864</v>
      </c>
      <c r="R143" s="49">
        <v>0</v>
      </c>
      <c r="S143" s="49">
        <v>0</v>
      </c>
      <c r="T143" s="49">
        <v>0</v>
      </c>
    </row>
    <row r="144" spans="1:20" ht="16.5" customHeight="1" x14ac:dyDescent="0.2">
      <c r="A144" s="59" t="s">
        <v>300</v>
      </c>
      <c r="B144" s="61" t="s">
        <v>16</v>
      </c>
      <c r="C144" s="49">
        <f t="shared" si="2"/>
        <v>53</v>
      </c>
      <c r="D144" s="49">
        <v>142</v>
      </c>
      <c r="E144" s="49">
        <v>2137272</v>
      </c>
      <c r="F144" s="49">
        <v>49</v>
      </c>
      <c r="G144" s="49">
        <v>137</v>
      </c>
      <c r="H144" s="49">
        <v>1937272</v>
      </c>
      <c r="I144" s="49">
        <v>0</v>
      </c>
      <c r="J144" s="49">
        <v>0</v>
      </c>
      <c r="K144" s="49">
        <v>0</v>
      </c>
      <c r="L144" s="49">
        <v>4</v>
      </c>
      <c r="M144" s="49">
        <v>5</v>
      </c>
      <c r="N144" s="49">
        <v>200000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</row>
    <row r="145" spans="1:20" ht="16.5" customHeight="1" x14ac:dyDescent="0.2">
      <c r="A145" s="59" t="s">
        <v>221</v>
      </c>
      <c r="B145" s="23" t="s">
        <v>18</v>
      </c>
      <c r="C145" s="49">
        <f t="shared" si="2"/>
        <v>9</v>
      </c>
      <c r="D145" s="49">
        <v>27</v>
      </c>
      <c r="E145" s="49">
        <v>383179</v>
      </c>
      <c r="F145" s="49">
        <v>9</v>
      </c>
      <c r="G145" s="49">
        <v>27</v>
      </c>
      <c r="H145" s="49">
        <v>383179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</row>
    <row r="146" spans="1:20" ht="16.5" customHeight="1" x14ac:dyDescent="0.2">
      <c r="A146" s="57" t="s">
        <v>309</v>
      </c>
      <c r="B146" s="58" t="s">
        <v>35</v>
      </c>
      <c r="C146" s="16">
        <f t="shared" si="2"/>
        <v>3940</v>
      </c>
      <c r="D146" s="16">
        <v>27251</v>
      </c>
      <c r="E146" s="16">
        <v>54441016</v>
      </c>
      <c r="F146" s="16">
        <v>111</v>
      </c>
      <c r="G146" s="16">
        <v>211</v>
      </c>
      <c r="H146" s="16">
        <v>2156908</v>
      </c>
      <c r="I146" s="16">
        <v>1101</v>
      </c>
      <c r="J146" s="16">
        <v>1503</v>
      </c>
      <c r="K146" s="16">
        <v>867863</v>
      </c>
      <c r="L146" s="16">
        <v>74</v>
      </c>
      <c r="M146" s="16">
        <v>74</v>
      </c>
      <c r="N146" s="16">
        <v>323540</v>
      </c>
      <c r="O146" s="16">
        <v>1642</v>
      </c>
      <c r="P146" s="16">
        <v>19834</v>
      </c>
      <c r="Q146" s="16">
        <v>35333424</v>
      </c>
      <c r="R146" s="16">
        <v>1012</v>
      </c>
      <c r="S146" s="16">
        <v>5629</v>
      </c>
      <c r="T146" s="16">
        <v>15759281</v>
      </c>
    </row>
    <row r="147" spans="1:20" ht="16.5" customHeight="1" x14ac:dyDescent="0.2">
      <c r="A147" s="59" t="s">
        <v>211</v>
      </c>
      <c r="B147" s="23" t="s">
        <v>163</v>
      </c>
      <c r="C147" s="49">
        <f t="shared" si="2"/>
        <v>3791</v>
      </c>
      <c r="D147" s="49">
        <v>26875</v>
      </c>
      <c r="E147" s="49">
        <v>53565288</v>
      </c>
      <c r="F147" s="49">
        <v>91</v>
      </c>
      <c r="G147" s="49">
        <v>161</v>
      </c>
      <c r="H147" s="49">
        <v>1653308</v>
      </c>
      <c r="I147" s="49">
        <v>1007</v>
      </c>
      <c r="J147" s="49">
        <v>1382</v>
      </c>
      <c r="K147" s="49">
        <v>807851</v>
      </c>
      <c r="L147" s="49">
        <v>61</v>
      </c>
      <c r="M147" s="49">
        <v>61</v>
      </c>
      <c r="N147" s="49">
        <v>310540</v>
      </c>
      <c r="O147" s="49">
        <v>1627</v>
      </c>
      <c r="P147" s="49">
        <v>19699</v>
      </c>
      <c r="Q147" s="49">
        <v>35118000</v>
      </c>
      <c r="R147" s="49">
        <v>1005</v>
      </c>
      <c r="S147" s="49">
        <v>5572</v>
      </c>
      <c r="T147" s="49">
        <v>15675589</v>
      </c>
    </row>
    <row r="148" spans="1:20" ht="16.5" customHeight="1" x14ac:dyDescent="0.2">
      <c r="A148" s="60" t="s">
        <v>299</v>
      </c>
      <c r="B148" s="23" t="s">
        <v>164</v>
      </c>
      <c r="C148" s="49">
        <f t="shared" si="2"/>
        <v>3752</v>
      </c>
      <c r="D148" s="49">
        <v>26408</v>
      </c>
      <c r="E148" s="49">
        <v>52722993</v>
      </c>
      <c r="F148" s="49">
        <v>87</v>
      </c>
      <c r="G148" s="49">
        <v>157</v>
      </c>
      <c r="H148" s="49">
        <v>1641736</v>
      </c>
      <c r="I148" s="49">
        <v>1006</v>
      </c>
      <c r="J148" s="49">
        <v>1381</v>
      </c>
      <c r="K148" s="49">
        <v>806328</v>
      </c>
      <c r="L148" s="49">
        <v>58</v>
      </c>
      <c r="M148" s="49">
        <v>58</v>
      </c>
      <c r="N148" s="49">
        <v>307540</v>
      </c>
      <c r="O148" s="49">
        <v>1596</v>
      </c>
      <c r="P148" s="49">
        <v>19240</v>
      </c>
      <c r="Q148" s="49">
        <v>34291800</v>
      </c>
      <c r="R148" s="49">
        <v>1005</v>
      </c>
      <c r="S148" s="49">
        <v>5572</v>
      </c>
      <c r="T148" s="49">
        <v>15675589</v>
      </c>
    </row>
    <row r="149" spans="1:20" ht="16.5" customHeight="1" x14ac:dyDescent="0.2">
      <c r="A149" s="60" t="s">
        <v>212</v>
      </c>
      <c r="B149" s="61" t="s">
        <v>165</v>
      </c>
      <c r="C149" s="49">
        <f t="shared" si="2"/>
        <v>39</v>
      </c>
      <c r="D149" s="49">
        <v>467</v>
      </c>
      <c r="E149" s="49">
        <v>842295</v>
      </c>
      <c r="F149" s="49">
        <v>4</v>
      </c>
      <c r="G149" s="49">
        <v>4</v>
      </c>
      <c r="H149" s="49">
        <v>11572</v>
      </c>
      <c r="I149" s="49">
        <v>1</v>
      </c>
      <c r="J149" s="49">
        <v>1</v>
      </c>
      <c r="K149" s="49">
        <v>1523</v>
      </c>
      <c r="L149" s="49">
        <v>3</v>
      </c>
      <c r="M149" s="49">
        <v>3</v>
      </c>
      <c r="N149" s="49">
        <v>3000</v>
      </c>
      <c r="O149" s="49">
        <v>31</v>
      </c>
      <c r="P149" s="49">
        <v>459</v>
      </c>
      <c r="Q149" s="49">
        <v>826200</v>
      </c>
      <c r="R149" s="49">
        <v>0</v>
      </c>
      <c r="S149" s="49">
        <v>0</v>
      </c>
      <c r="T149" s="49">
        <v>0</v>
      </c>
    </row>
    <row r="150" spans="1:20" ht="16.5" customHeight="1" x14ac:dyDescent="0.2">
      <c r="A150" s="59" t="s">
        <v>300</v>
      </c>
      <c r="B150" s="61" t="s">
        <v>166</v>
      </c>
      <c r="C150" s="49">
        <f t="shared" si="2"/>
        <v>75</v>
      </c>
      <c r="D150" s="49">
        <v>256</v>
      </c>
      <c r="E150" s="49">
        <v>614914</v>
      </c>
      <c r="F150" s="49">
        <v>14</v>
      </c>
      <c r="G150" s="49">
        <v>34</v>
      </c>
      <c r="H150" s="49">
        <v>342448</v>
      </c>
      <c r="I150" s="49">
        <v>37</v>
      </c>
      <c r="J150" s="49">
        <v>62</v>
      </c>
      <c r="K150" s="49">
        <v>27152</v>
      </c>
      <c r="L150" s="49">
        <v>7</v>
      </c>
      <c r="M150" s="49">
        <v>7</v>
      </c>
      <c r="N150" s="49">
        <v>7000</v>
      </c>
      <c r="O150" s="49">
        <v>12</v>
      </c>
      <c r="P150" s="49">
        <v>107</v>
      </c>
      <c r="Q150" s="49">
        <v>171072</v>
      </c>
      <c r="R150" s="49">
        <v>5</v>
      </c>
      <c r="S150" s="49">
        <v>46</v>
      </c>
      <c r="T150" s="49">
        <v>67242</v>
      </c>
    </row>
    <row r="151" spans="1:20" ht="16.5" customHeight="1" x14ac:dyDescent="0.2">
      <c r="A151" s="59" t="s">
        <v>221</v>
      </c>
      <c r="B151" s="23" t="s">
        <v>167</v>
      </c>
      <c r="C151" s="49">
        <f t="shared" si="2"/>
        <v>74</v>
      </c>
      <c r="D151" s="49">
        <v>120</v>
      </c>
      <c r="E151" s="49">
        <v>260814</v>
      </c>
      <c r="F151" s="49">
        <v>6</v>
      </c>
      <c r="G151" s="49">
        <v>16</v>
      </c>
      <c r="H151" s="49">
        <v>161152</v>
      </c>
      <c r="I151" s="49">
        <v>57</v>
      </c>
      <c r="J151" s="49">
        <v>59</v>
      </c>
      <c r="K151" s="49">
        <v>32860</v>
      </c>
      <c r="L151" s="49">
        <v>6</v>
      </c>
      <c r="M151" s="49">
        <v>6</v>
      </c>
      <c r="N151" s="49">
        <v>6000</v>
      </c>
      <c r="O151" s="49">
        <v>3</v>
      </c>
      <c r="P151" s="49">
        <v>28</v>
      </c>
      <c r="Q151" s="49">
        <v>44352</v>
      </c>
      <c r="R151" s="49">
        <v>2</v>
      </c>
      <c r="S151" s="49">
        <v>11</v>
      </c>
      <c r="T151" s="49">
        <v>16450</v>
      </c>
    </row>
    <row r="152" spans="1:20" ht="16.5" customHeight="1" x14ac:dyDescent="0.2">
      <c r="A152" s="57" t="s">
        <v>235</v>
      </c>
      <c r="B152" s="58" t="s">
        <v>185</v>
      </c>
      <c r="C152" s="16">
        <f t="shared" si="2"/>
        <v>16</v>
      </c>
      <c r="D152" s="16">
        <v>203</v>
      </c>
      <c r="E152" s="16">
        <v>833672</v>
      </c>
      <c r="F152" s="16">
        <v>15</v>
      </c>
      <c r="G152" s="16">
        <v>45</v>
      </c>
      <c r="H152" s="16">
        <v>583400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1</v>
      </c>
      <c r="P152" s="16">
        <v>158</v>
      </c>
      <c r="Q152" s="16">
        <v>250272</v>
      </c>
      <c r="R152" s="16">
        <v>0</v>
      </c>
      <c r="S152" s="16">
        <v>0</v>
      </c>
      <c r="T152" s="16">
        <v>0</v>
      </c>
    </row>
    <row r="153" spans="1:20" ht="16.5" customHeight="1" x14ac:dyDescent="0.2">
      <c r="A153" s="59" t="s">
        <v>211</v>
      </c>
      <c r="B153" s="23" t="s">
        <v>163</v>
      </c>
      <c r="C153" s="49">
        <f t="shared" si="2"/>
        <v>15</v>
      </c>
      <c r="D153" s="49">
        <v>178</v>
      </c>
      <c r="E153" s="49">
        <v>759824</v>
      </c>
      <c r="F153" s="49">
        <v>14</v>
      </c>
      <c r="G153" s="49">
        <v>42</v>
      </c>
      <c r="H153" s="49">
        <v>544400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1</v>
      </c>
      <c r="P153" s="49">
        <v>136</v>
      </c>
      <c r="Q153" s="49">
        <v>215424</v>
      </c>
      <c r="R153" s="49">
        <v>0</v>
      </c>
      <c r="S153" s="49">
        <v>0</v>
      </c>
      <c r="T153" s="49">
        <v>0</v>
      </c>
    </row>
    <row r="154" spans="1:20" ht="16.5" customHeight="1" x14ac:dyDescent="0.2">
      <c r="A154" s="60" t="s">
        <v>299</v>
      </c>
      <c r="B154" s="23" t="s">
        <v>164</v>
      </c>
      <c r="C154" s="49">
        <f t="shared" si="2"/>
        <v>15</v>
      </c>
      <c r="D154" s="49">
        <v>178</v>
      </c>
      <c r="E154" s="49">
        <v>759824</v>
      </c>
      <c r="F154" s="49">
        <v>14</v>
      </c>
      <c r="G154" s="49">
        <v>42</v>
      </c>
      <c r="H154" s="49">
        <v>544400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1</v>
      </c>
      <c r="P154" s="49">
        <v>136</v>
      </c>
      <c r="Q154" s="49">
        <v>215424</v>
      </c>
      <c r="R154" s="49">
        <v>0</v>
      </c>
      <c r="S154" s="49">
        <v>0</v>
      </c>
      <c r="T154" s="49">
        <v>0</v>
      </c>
    </row>
    <row r="155" spans="1:20" ht="16.5" customHeight="1" x14ac:dyDescent="0.2">
      <c r="A155" s="60" t="s">
        <v>212</v>
      </c>
      <c r="B155" s="61" t="s">
        <v>165</v>
      </c>
      <c r="C155" s="49">
        <f t="shared" si="2"/>
        <v>0</v>
      </c>
      <c r="D155" s="49">
        <v>0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</row>
    <row r="156" spans="1:20" ht="16.5" customHeight="1" x14ac:dyDescent="0.2">
      <c r="A156" s="59" t="s">
        <v>300</v>
      </c>
      <c r="B156" s="61" t="s">
        <v>166</v>
      </c>
      <c r="C156" s="49">
        <f t="shared" si="2"/>
        <v>0</v>
      </c>
      <c r="D156" s="49">
        <v>14</v>
      </c>
      <c r="E156" s="49">
        <v>22176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14</v>
      </c>
      <c r="Q156" s="49">
        <v>22176</v>
      </c>
      <c r="R156" s="49">
        <v>0</v>
      </c>
      <c r="S156" s="49">
        <v>0</v>
      </c>
      <c r="T156" s="49">
        <v>0</v>
      </c>
    </row>
    <row r="157" spans="1:20" ht="16.5" customHeight="1" x14ac:dyDescent="0.2">
      <c r="A157" s="59" t="s">
        <v>221</v>
      </c>
      <c r="B157" s="23" t="s">
        <v>167</v>
      </c>
      <c r="C157" s="49">
        <f t="shared" si="2"/>
        <v>1</v>
      </c>
      <c r="D157" s="49">
        <v>11</v>
      </c>
      <c r="E157" s="49">
        <v>51672</v>
      </c>
      <c r="F157" s="49">
        <v>1</v>
      </c>
      <c r="G157" s="49">
        <v>3</v>
      </c>
      <c r="H157" s="49">
        <v>39000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8</v>
      </c>
      <c r="Q157" s="49">
        <v>12672</v>
      </c>
      <c r="R157" s="49">
        <v>0</v>
      </c>
      <c r="S157" s="49">
        <v>0</v>
      </c>
      <c r="T157" s="49">
        <v>0</v>
      </c>
    </row>
    <row r="158" spans="1:20" ht="16.5" customHeight="1" x14ac:dyDescent="0.2">
      <c r="A158" s="57" t="s">
        <v>236</v>
      </c>
      <c r="B158" s="58" t="s">
        <v>186</v>
      </c>
      <c r="C158" s="16">
        <f t="shared" si="2"/>
        <v>13</v>
      </c>
      <c r="D158" s="16">
        <v>151</v>
      </c>
      <c r="E158" s="16">
        <v>232848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13</v>
      </c>
      <c r="P158" s="16">
        <v>151</v>
      </c>
      <c r="Q158" s="16">
        <v>232848</v>
      </c>
      <c r="R158" s="16">
        <v>0</v>
      </c>
      <c r="S158" s="16">
        <v>0</v>
      </c>
      <c r="T158" s="16">
        <v>0</v>
      </c>
    </row>
    <row r="159" spans="1:20" ht="16.5" customHeight="1" x14ac:dyDescent="0.2">
      <c r="A159" s="59" t="s">
        <v>211</v>
      </c>
      <c r="B159" s="23" t="s">
        <v>163</v>
      </c>
      <c r="C159" s="49">
        <f t="shared" si="2"/>
        <v>13</v>
      </c>
      <c r="D159" s="49">
        <v>151</v>
      </c>
      <c r="E159" s="49">
        <v>232848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13</v>
      </c>
      <c r="P159" s="49">
        <v>151</v>
      </c>
      <c r="Q159" s="49">
        <v>232848</v>
      </c>
      <c r="R159" s="49">
        <v>0</v>
      </c>
      <c r="S159" s="49">
        <v>0</v>
      </c>
      <c r="T159" s="49">
        <v>0</v>
      </c>
    </row>
    <row r="160" spans="1:20" ht="16.5" customHeight="1" x14ac:dyDescent="0.2">
      <c r="A160" s="60" t="s">
        <v>299</v>
      </c>
      <c r="B160" s="23" t="s">
        <v>164</v>
      </c>
      <c r="C160" s="49">
        <f t="shared" si="2"/>
        <v>13</v>
      </c>
      <c r="D160" s="49">
        <v>151</v>
      </c>
      <c r="E160" s="49">
        <v>232848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13</v>
      </c>
      <c r="P160" s="49">
        <v>151</v>
      </c>
      <c r="Q160" s="49">
        <v>232848</v>
      </c>
      <c r="R160" s="49">
        <v>0</v>
      </c>
      <c r="S160" s="49">
        <v>0</v>
      </c>
      <c r="T160" s="49">
        <v>0</v>
      </c>
    </row>
    <row r="161" spans="1:20" ht="16.5" customHeight="1" x14ac:dyDescent="0.2">
      <c r="A161" s="60" t="s">
        <v>212</v>
      </c>
      <c r="B161" s="61" t="s">
        <v>165</v>
      </c>
      <c r="C161" s="49">
        <f t="shared" si="2"/>
        <v>0</v>
      </c>
      <c r="D161" s="49">
        <v>0</v>
      </c>
      <c r="E161" s="49">
        <v>0</v>
      </c>
      <c r="F161" s="49">
        <v>0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9">
        <v>0</v>
      </c>
      <c r="T161" s="49">
        <v>0</v>
      </c>
    </row>
    <row r="162" spans="1:20" ht="16.5" customHeight="1" x14ac:dyDescent="0.2">
      <c r="A162" s="59" t="s">
        <v>300</v>
      </c>
      <c r="B162" s="61" t="s">
        <v>166</v>
      </c>
      <c r="C162" s="49">
        <f t="shared" si="2"/>
        <v>0</v>
      </c>
      <c r="D162" s="49">
        <v>0</v>
      </c>
      <c r="E162" s="49">
        <v>0</v>
      </c>
      <c r="F162" s="49">
        <v>0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</row>
    <row r="163" spans="1:20" ht="16.5" customHeight="1" x14ac:dyDescent="0.2">
      <c r="A163" s="59" t="s">
        <v>221</v>
      </c>
      <c r="B163" s="23" t="s">
        <v>167</v>
      </c>
      <c r="C163" s="49">
        <f t="shared" si="2"/>
        <v>0</v>
      </c>
      <c r="D163" s="49">
        <v>0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</row>
    <row r="164" spans="1:20" x14ac:dyDescent="0.2">
      <c r="A164" s="12" t="s">
        <v>207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x14ac:dyDescent="0.2">
      <c r="A165" s="13" t="s">
        <v>81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9" spans="1:20" x14ac:dyDescent="0.2">
      <c r="C169" s="56"/>
      <c r="D169" s="62"/>
      <c r="E169" s="62"/>
      <c r="F169" s="62"/>
      <c r="G169" s="62"/>
      <c r="H169" s="62"/>
      <c r="K169" s="62"/>
      <c r="N169" s="62"/>
      <c r="Q169" s="62"/>
      <c r="T169" s="62"/>
    </row>
  </sheetData>
  <mergeCells count="15">
    <mergeCell ref="L5:N5"/>
    <mergeCell ref="L4:N4"/>
    <mergeCell ref="O4:Q4"/>
    <mergeCell ref="R4:T4"/>
    <mergeCell ref="O5:Q5"/>
    <mergeCell ref="R5:T5"/>
    <mergeCell ref="F4:H4"/>
    <mergeCell ref="I4:K4"/>
    <mergeCell ref="A2:B2"/>
    <mergeCell ref="A3:B3"/>
    <mergeCell ref="A4:B7"/>
    <mergeCell ref="C4:E4"/>
    <mergeCell ref="C5:E5"/>
    <mergeCell ref="F5:H5"/>
    <mergeCell ref="I5:K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35"/>
  <sheetViews>
    <sheetView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33203125" defaultRowHeight="12" x14ac:dyDescent="0.2"/>
  <cols>
    <col min="1" max="1" width="9.1640625" customWidth="1"/>
    <col min="2" max="2" width="17.83203125" customWidth="1"/>
    <col min="3" max="3" width="10.1640625" customWidth="1"/>
    <col min="4" max="4" width="13.33203125" customWidth="1"/>
    <col min="5" max="5" width="8.83203125" customWidth="1"/>
    <col min="6" max="6" width="13.33203125" customWidth="1"/>
    <col min="7" max="7" width="8.83203125" customWidth="1"/>
    <col min="8" max="8" width="13.33203125" customWidth="1"/>
    <col min="9" max="9" width="8.83203125" customWidth="1"/>
    <col min="10" max="10" width="13.33203125" customWidth="1"/>
    <col min="11" max="11" width="8.83203125" customWidth="1"/>
    <col min="12" max="12" width="13.33203125" customWidth="1"/>
    <col min="13" max="13" width="8.83203125" customWidth="1"/>
    <col min="14" max="14" width="13.33203125" customWidth="1"/>
    <col min="16" max="16" width="11.83203125" bestFit="1" customWidth="1"/>
  </cols>
  <sheetData>
    <row r="1" spans="1:14" ht="22.5" customHeight="1" x14ac:dyDescent="0.3">
      <c r="A1" s="1" t="s">
        <v>320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">
      <c r="A2" s="93"/>
      <c r="B2" s="93"/>
    </row>
    <row r="3" spans="1:14" ht="15" customHeight="1" x14ac:dyDescent="0.2">
      <c r="A3" s="103" t="s">
        <v>325</v>
      </c>
      <c r="B3" s="103"/>
    </row>
    <row r="4" spans="1:14" s="3" customFormat="1" ht="15" customHeight="1" x14ac:dyDescent="0.2">
      <c r="A4" s="95" t="s">
        <v>322</v>
      </c>
      <c r="B4" s="102"/>
      <c r="C4" s="79" t="s">
        <v>296</v>
      </c>
      <c r="D4" s="90"/>
      <c r="E4" s="79" t="s">
        <v>199</v>
      </c>
      <c r="F4" s="90"/>
      <c r="G4" s="79" t="s">
        <v>200</v>
      </c>
      <c r="H4" s="90"/>
      <c r="I4" s="79" t="s">
        <v>201</v>
      </c>
      <c r="J4" s="90"/>
      <c r="K4" s="79" t="s">
        <v>202</v>
      </c>
      <c r="L4" s="90"/>
      <c r="M4" s="79" t="s">
        <v>203</v>
      </c>
      <c r="N4" s="80"/>
    </row>
    <row r="5" spans="1:14" s="3" customFormat="1" ht="24" customHeight="1" x14ac:dyDescent="0.2">
      <c r="A5" s="85"/>
      <c r="B5" s="86"/>
      <c r="C5" s="99" t="s">
        <v>93</v>
      </c>
      <c r="D5" s="101"/>
      <c r="E5" s="97" t="s">
        <v>119</v>
      </c>
      <c r="F5" s="98"/>
      <c r="G5" s="99" t="s">
        <v>94</v>
      </c>
      <c r="H5" s="101"/>
      <c r="I5" s="99" t="s">
        <v>120</v>
      </c>
      <c r="J5" s="101"/>
      <c r="K5" s="97" t="s">
        <v>121</v>
      </c>
      <c r="L5" s="98"/>
      <c r="M5" s="97" t="s">
        <v>122</v>
      </c>
      <c r="N5" s="96"/>
    </row>
    <row r="6" spans="1:14" s="3" customFormat="1" ht="13.5" customHeight="1" x14ac:dyDescent="0.2">
      <c r="A6" s="85"/>
      <c r="B6" s="86"/>
      <c r="C6" s="4" t="s">
        <v>205</v>
      </c>
      <c r="D6" s="4" t="s">
        <v>323</v>
      </c>
      <c r="E6" s="4" t="s">
        <v>205</v>
      </c>
      <c r="F6" s="4" t="s">
        <v>323</v>
      </c>
      <c r="G6" s="4" t="s">
        <v>205</v>
      </c>
      <c r="H6" s="4" t="s">
        <v>323</v>
      </c>
      <c r="I6" s="4" t="s">
        <v>205</v>
      </c>
      <c r="J6" s="4" t="s">
        <v>323</v>
      </c>
      <c r="K6" s="4" t="s">
        <v>205</v>
      </c>
      <c r="L6" s="4" t="s">
        <v>323</v>
      </c>
      <c r="M6" s="4" t="s">
        <v>205</v>
      </c>
      <c r="N6" s="39" t="s">
        <v>323</v>
      </c>
    </row>
    <row r="7" spans="1:14" s="3" customFormat="1" ht="22.5" customHeight="1" x14ac:dyDescent="0.2">
      <c r="A7" s="96"/>
      <c r="B7" s="98"/>
      <c r="C7" s="5" t="s">
        <v>123</v>
      </c>
      <c r="D7" s="5" t="s">
        <v>95</v>
      </c>
      <c r="E7" s="5" t="s">
        <v>123</v>
      </c>
      <c r="F7" s="5" t="s">
        <v>95</v>
      </c>
      <c r="G7" s="5" t="s">
        <v>123</v>
      </c>
      <c r="H7" s="5" t="s">
        <v>95</v>
      </c>
      <c r="I7" s="5" t="s">
        <v>123</v>
      </c>
      <c r="J7" s="5" t="s">
        <v>95</v>
      </c>
      <c r="K7" s="5" t="s">
        <v>123</v>
      </c>
      <c r="L7" s="5" t="s">
        <v>95</v>
      </c>
      <c r="M7" s="5" t="s">
        <v>123</v>
      </c>
      <c r="N7" s="40" t="s">
        <v>95</v>
      </c>
    </row>
    <row r="8" spans="1:14" ht="13.5" customHeight="1" x14ac:dyDescent="0.2">
      <c r="A8" s="43" t="s">
        <v>209</v>
      </c>
      <c r="B8" s="44" t="s">
        <v>96</v>
      </c>
      <c r="C8" s="45">
        <v>188293</v>
      </c>
      <c r="D8" s="46">
        <v>362435189</v>
      </c>
      <c r="E8" s="46">
        <v>7185</v>
      </c>
      <c r="F8" s="46">
        <v>73181925</v>
      </c>
      <c r="G8" s="46">
        <v>1640</v>
      </c>
      <c r="H8" s="46">
        <v>1660394</v>
      </c>
      <c r="I8" s="46">
        <v>225</v>
      </c>
      <c r="J8" s="46">
        <v>9535000</v>
      </c>
      <c r="K8" s="46">
        <v>158006</v>
      </c>
      <c r="L8" s="46">
        <v>224132967</v>
      </c>
      <c r="M8" s="46">
        <v>21237</v>
      </c>
      <c r="N8" s="46">
        <v>53924903</v>
      </c>
    </row>
    <row r="9" spans="1:14" ht="13.5" customHeight="1" x14ac:dyDescent="0.2">
      <c r="A9" s="29" t="s">
        <v>264</v>
      </c>
      <c r="B9" s="48" t="s">
        <v>0</v>
      </c>
      <c r="C9" s="49">
        <v>1531</v>
      </c>
      <c r="D9" s="49">
        <v>12454951</v>
      </c>
      <c r="E9" s="49">
        <v>1062</v>
      </c>
      <c r="F9" s="49">
        <v>9313740</v>
      </c>
      <c r="G9" s="49">
        <v>0</v>
      </c>
      <c r="H9" s="49">
        <v>0</v>
      </c>
      <c r="I9" s="49">
        <v>55</v>
      </c>
      <c r="J9" s="49">
        <v>2548000</v>
      </c>
      <c r="K9" s="49">
        <v>123</v>
      </c>
      <c r="L9" s="49">
        <v>172936</v>
      </c>
      <c r="M9" s="49">
        <v>291</v>
      </c>
      <c r="N9" s="49">
        <v>420275</v>
      </c>
    </row>
    <row r="10" spans="1:14" ht="13.5" customHeight="1" x14ac:dyDescent="0.2">
      <c r="A10" s="29" t="s">
        <v>272</v>
      </c>
      <c r="B10" s="48" t="s">
        <v>48</v>
      </c>
      <c r="C10" s="49">
        <v>449</v>
      </c>
      <c r="D10" s="49">
        <v>1699352</v>
      </c>
      <c r="E10" s="49">
        <v>150</v>
      </c>
      <c r="F10" s="49">
        <v>1169400</v>
      </c>
      <c r="G10" s="49">
        <v>0</v>
      </c>
      <c r="H10" s="49">
        <v>0</v>
      </c>
      <c r="I10" s="49">
        <v>1</v>
      </c>
      <c r="J10" s="49">
        <v>50000</v>
      </c>
      <c r="K10" s="49">
        <v>298</v>
      </c>
      <c r="L10" s="49">
        <v>479952</v>
      </c>
      <c r="M10" s="49">
        <v>0</v>
      </c>
      <c r="N10" s="49">
        <v>0</v>
      </c>
    </row>
    <row r="11" spans="1:14" ht="13.5" customHeight="1" x14ac:dyDescent="0.2">
      <c r="A11" s="29" t="s">
        <v>273</v>
      </c>
      <c r="B11" s="48" t="s">
        <v>98</v>
      </c>
      <c r="C11" s="49">
        <v>8721</v>
      </c>
      <c r="D11" s="49">
        <v>14742420</v>
      </c>
      <c r="E11" s="49">
        <v>218</v>
      </c>
      <c r="F11" s="49">
        <v>1906420</v>
      </c>
      <c r="G11" s="49">
        <v>1</v>
      </c>
      <c r="H11" s="49">
        <v>35000</v>
      </c>
      <c r="I11" s="49">
        <v>1</v>
      </c>
      <c r="J11" s="49">
        <v>50000</v>
      </c>
      <c r="K11" s="49">
        <v>8405</v>
      </c>
      <c r="L11" s="49">
        <v>12607500</v>
      </c>
      <c r="M11" s="49">
        <v>96</v>
      </c>
      <c r="N11" s="49">
        <v>143500</v>
      </c>
    </row>
    <row r="12" spans="1:14" ht="13.5" customHeight="1" x14ac:dyDescent="0.2">
      <c r="A12" s="29" t="s">
        <v>274</v>
      </c>
      <c r="B12" s="48" t="s">
        <v>113</v>
      </c>
      <c r="C12" s="49">
        <v>101</v>
      </c>
      <c r="D12" s="49">
        <v>944977</v>
      </c>
      <c r="E12" s="49">
        <v>81</v>
      </c>
      <c r="F12" s="49">
        <v>710370</v>
      </c>
      <c r="G12" s="49">
        <v>3</v>
      </c>
      <c r="H12" s="49">
        <v>7407</v>
      </c>
      <c r="I12" s="49">
        <v>5</v>
      </c>
      <c r="J12" s="49">
        <v>208000</v>
      </c>
      <c r="K12" s="49">
        <v>12</v>
      </c>
      <c r="L12" s="49">
        <v>19200</v>
      </c>
      <c r="M12" s="49">
        <v>0</v>
      </c>
      <c r="N12" s="49">
        <v>0</v>
      </c>
    </row>
    <row r="13" spans="1:14" ht="13.5" customHeight="1" x14ac:dyDescent="0.2">
      <c r="A13" s="29" t="s">
        <v>275</v>
      </c>
      <c r="B13" s="48" t="s">
        <v>49</v>
      </c>
      <c r="C13" s="49">
        <v>2683</v>
      </c>
      <c r="D13" s="49">
        <v>5868690</v>
      </c>
      <c r="E13" s="49">
        <v>252</v>
      </c>
      <c r="F13" s="49">
        <v>2065660</v>
      </c>
      <c r="G13" s="49">
        <v>3</v>
      </c>
      <c r="H13" s="49">
        <v>2602</v>
      </c>
      <c r="I13" s="49">
        <v>0</v>
      </c>
      <c r="J13" s="49">
        <v>0</v>
      </c>
      <c r="K13" s="49">
        <v>2267</v>
      </c>
      <c r="L13" s="49">
        <v>3590928</v>
      </c>
      <c r="M13" s="49">
        <v>161</v>
      </c>
      <c r="N13" s="49">
        <v>209500</v>
      </c>
    </row>
    <row r="14" spans="1:14" ht="13.5" customHeight="1" x14ac:dyDescent="0.2">
      <c r="A14" s="29" t="s">
        <v>276</v>
      </c>
      <c r="B14" s="48" t="s">
        <v>100</v>
      </c>
      <c r="C14" s="49">
        <v>7804</v>
      </c>
      <c r="D14" s="49">
        <v>17148960</v>
      </c>
      <c r="E14" s="49">
        <v>606</v>
      </c>
      <c r="F14" s="49">
        <v>5212620</v>
      </c>
      <c r="G14" s="49">
        <v>1</v>
      </c>
      <c r="H14" s="49">
        <v>69640</v>
      </c>
      <c r="I14" s="49">
        <v>26</v>
      </c>
      <c r="J14" s="49">
        <v>1112000</v>
      </c>
      <c r="K14" s="49">
        <v>6613</v>
      </c>
      <c r="L14" s="49">
        <v>9919500</v>
      </c>
      <c r="M14" s="49">
        <v>558</v>
      </c>
      <c r="N14" s="49">
        <v>835200</v>
      </c>
    </row>
    <row r="15" spans="1:14" ht="13.5" customHeight="1" x14ac:dyDescent="0.2">
      <c r="A15" s="29" t="s">
        <v>277</v>
      </c>
      <c r="B15" s="48" t="s">
        <v>114</v>
      </c>
      <c r="C15" s="49">
        <v>540</v>
      </c>
      <c r="D15" s="49">
        <v>3762150</v>
      </c>
      <c r="E15" s="49">
        <v>375</v>
      </c>
      <c r="F15" s="49">
        <v>3288750</v>
      </c>
      <c r="G15" s="49">
        <v>0</v>
      </c>
      <c r="H15" s="49">
        <v>0</v>
      </c>
      <c r="I15" s="49">
        <v>6</v>
      </c>
      <c r="J15" s="49">
        <v>240000</v>
      </c>
      <c r="K15" s="49">
        <v>21</v>
      </c>
      <c r="L15" s="49">
        <v>26400</v>
      </c>
      <c r="M15" s="49">
        <v>138</v>
      </c>
      <c r="N15" s="49">
        <v>207000</v>
      </c>
    </row>
    <row r="16" spans="1:14" ht="13.5" customHeight="1" x14ac:dyDescent="0.2">
      <c r="A16" s="29" t="s">
        <v>278</v>
      </c>
      <c r="B16" s="48" t="s">
        <v>50</v>
      </c>
      <c r="C16" s="49">
        <v>13121</v>
      </c>
      <c r="D16" s="49">
        <v>22981318</v>
      </c>
      <c r="E16" s="49">
        <v>345</v>
      </c>
      <c r="F16" s="49">
        <v>2993650</v>
      </c>
      <c r="G16" s="49">
        <v>0</v>
      </c>
      <c r="H16" s="49">
        <v>0</v>
      </c>
      <c r="I16" s="49">
        <v>0</v>
      </c>
      <c r="J16" s="49">
        <v>0</v>
      </c>
      <c r="K16" s="49">
        <v>11737</v>
      </c>
      <c r="L16" s="49">
        <v>18591408</v>
      </c>
      <c r="M16" s="49">
        <v>1039</v>
      </c>
      <c r="N16" s="49">
        <v>1396260</v>
      </c>
    </row>
    <row r="17" spans="1:14" ht="13.5" customHeight="1" x14ac:dyDescent="0.2">
      <c r="A17" s="29" t="s">
        <v>279</v>
      </c>
      <c r="B17" s="48" t="s">
        <v>102</v>
      </c>
      <c r="C17" s="49">
        <v>647</v>
      </c>
      <c r="D17" s="49">
        <v>2404050</v>
      </c>
      <c r="E17" s="49">
        <v>195</v>
      </c>
      <c r="F17" s="49">
        <v>1692150</v>
      </c>
      <c r="G17" s="49">
        <v>0</v>
      </c>
      <c r="H17" s="49">
        <v>0</v>
      </c>
      <c r="I17" s="49">
        <v>0</v>
      </c>
      <c r="J17" s="49">
        <v>0</v>
      </c>
      <c r="K17" s="49">
        <v>451</v>
      </c>
      <c r="L17" s="49">
        <v>710400</v>
      </c>
      <c r="M17" s="49">
        <v>1</v>
      </c>
      <c r="N17" s="49">
        <v>1500</v>
      </c>
    </row>
    <row r="18" spans="1:14" ht="13.5" customHeight="1" x14ac:dyDescent="0.2">
      <c r="A18" s="29" t="s">
        <v>280</v>
      </c>
      <c r="B18" s="48" t="s">
        <v>115</v>
      </c>
      <c r="C18" s="49">
        <v>1954</v>
      </c>
      <c r="D18" s="49">
        <v>5339182</v>
      </c>
      <c r="E18" s="49">
        <v>276</v>
      </c>
      <c r="F18" s="49">
        <v>2420520</v>
      </c>
      <c r="G18" s="49">
        <v>0</v>
      </c>
      <c r="H18" s="49">
        <v>0</v>
      </c>
      <c r="I18" s="49">
        <v>8</v>
      </c>
      <c r="J18" s="49">
        <v>288000</v>
      </c>
      <c r="K18" s="49">
        <v>1654</v>
      </c>
      <c r="L18" s="49">
        <v>2606662</v>
      </c>
      <c r="M18" s="49">
        <v>16</v>
      </c>
      <c r="N18" s="49">
        <v>24000</v>
      </c>
    </row>
    <row r="19" spans="1:14" ht="13.5" customHeight="1" x14ac:dyDescent="0.2">
      <c r="A19" s="29" t="s">
        <v>281</v>
      </c>
      <c r="B19" s="48" t="s">
        <v>56</v>
      </c>
      <c r="C19" s="49">
        <v>76846</v>
      </c>
      <c r="D19" s="49">
        <v>92187923</v>
      </c>
      <c r="E19" s="49">
        <v>405</v>
      </c>
      <c r="F19" s="49">
        <v>5418000</v>
      </c>
      <c r="G19" s="49">
        <v>24</v>
      </c>
      <c r="H19" s="49">
        <v>386088</v>
      </c>
      <c r="I19" s="49">
        <v>4</v>
      </c>
      <c r="J19" s="49">
        <v>146000</v>
      </c>
      <c r="K19" s="49">
        <v>76254</v>
      </c>
      <c r="L19" s="49">
        <v>86019600</v>
      </c>
      <c r="M19" s="49">
        <v>159</v>
      </c>
      <c r="N19" s="49">
        <v>218235</v>
      </c>
    </row>
    <row r="20" spans="1:14" ht="13.5" customHeight="1" x14ac:dyDescent="0.2">
      <c r="A20" s="29" t="s">
        <v>282</v>
      </c>
      <c r="B20" s="48" t="s">
        <v>104</v>
      </c>
      <c r="C20" s="49">
        <v>1155</v>
      </c>
      <c r="D20" s="49">
        <v>4636210</v>
      </c>
      <c r="E20" s="49">
        <v>428</v>
      </c>
      <c r="F20" s="49">
        <v>3702430</v>
      </c>
      <c r="G20" s="49">
        <v>20</v>
      </c>
      <c r="H20" s="49">
        <v>91246</v>
      </c>
      <c r="I20" s="49">
        <v>7</v>
      </c>
      <c r="J20" s="49">
        <v>99000</v>
      </c>
      <c r="K20" s="49">
        <v>415</v>
      </c>
      <c r="L20" s="49">
        <v>330400</v>
      </c>
      <c r="M20" s="49">
        <v>285</v>
      </c>
      <c r="N20" s="49">
        <v>413134</v>
      </c>
    </row>
    <row r="21" spans="1:14" ht="13.5" customHeight="1" x14ac:dyDescent="0.2">
      <c r="A21" s="29" t="s">
        <v>283</v>
      </c>
      <c r="B21" s="48" t="s">
        <v>116</v>
      </c>
      <c r="C21" s="49">
        <v>3460</v>
      </c>
      <c r="D21" s="49">
        <v>5651964</v>
      </c>
      <c r="E21" s="49">
        <v>255</v>
      </c>
      <c r="F21" s="49">
        <v>2179257</v>
      </c>
      <c r="G21" s="49">
        <v>0</v>
      </c>
      <c r="H21" s="49">
        <v>0</v>
      </c>
      <c r="I21" s="49">
        <v>0</v>
      </c>
      <c r="J21" s="49">
        <v>0</v>
      </c>
      <c r="K21" s="49">
        <v>562</v>
      </c>
      <c r="L21" s="49">
        <v>890208</v>
      </c>
      <c r="M21" s="49">
        <v>2643</v>
      </c>
      <c r="N21" s="49">
        <v>2582499</v>
      </c>
    </row>
    <row r="22" spans="1:14" ht="13.5" customHeight="1" x14ac:dyDescent="0.2">
      <c r="A22" s="29" t="s">
        <v>284</v>
      </c>
      <c r="B22" s="48" t="s">
        <v>51</v>
      </c>
      <c r="C22" s="49">
        <v>119</v>
      </c>
      <c r="D22" s="49">
        <v>353774</v>
      </c>
      <c r="E22" s="49">
        <v>23</v>
      </c>
      <c r="F22" s="49">
        <v>201710</v>
      </c>
      <c r="G22" s="49">
        <v>0</v>
      </c>
      <c r="H22" s="49">
        <v>0</v>
      </c>
      <c r="I22" s="49">
        <v>0</v>
      </c>
      <c r="J22" s="49">
        <v>0</v>
      </c>
      <c r="K22" s="49">
        <v>96</v>
      </c>
      <c r="L22" s="49">
        <v>152064</v>
      </c>
      <c r="M22" s="49">
        <v>0</v>
      </c>
      <c r="N22" s="49">
        <v>0</v>
      </c>
    </row>
    <row r="23" spans="1:14" ht="13.5" customHeight="1" x14ac:dyDescent="0.2">
      <c r="A23" s="29" t="s">
        <v>285</v>
      </c>
      <c r="B23" s="48" t="s">
        <v>106</v>
      </c>
      <c r="C23" s="49">
        <v>390</v>
      </c>
      <c r="D23" s="49">
        <v>1905701</v>
      </c>
      <c r="E23" s="49">
        <v>129</v>
      </c>
      <c r="F23" s="49">
        <v>1131330</v>
      </c>
      <c r="G23" s="49">
        <v>2</v>
      </c>
      <c r="H23" s="49">
        <v>6211</v>
      </c>
      <c r="I23" s="49">
        <v>8</v>
      </c>
      <c r="J23" s="49">
        <v>388000</v>
      </c>
      <c r="K23" s="49">
        <v>251</v>
      </c>
      <c r="L23" s="49">
        <v>380160</v>
      </c>
      <c r="M23" s="49">
        <v>0</v>
      </c>
      <c r="N23" s="49">
        <v>0</v>
      </c>
    </row>
    <row r="24" spans="1:14" ht="13.5" customHeight="1" x14ac:dyDescent="0.2">
      <c r="A24" s="29" t="s">
        <v>286</v>
      </c>
      <c r="B24" s="48" t="s">
        <v>117</v>
      </c>
      <c r="C24" s="49">
        <v>232</v>
      </c>
      <c r="D24" s="49">
        <v>705293</v>
      </c>
      <c r="E24" s="49">
        <v>48</v>
      </c>
      <c r="F24" s="49">
        <v>413837</v>
      </c>
      <c r="G24" s="49">
        <v>0</v>
      </c>
      <c r="H24" s="49">
        <v>0</v>
      </c>
      <c r="I24" s="49">
        <v>0</v>
      </c>
      <c r="J24" s="49">
        <v>0</v>
      </c>
      <c r="K24" s="49">
        <v>184</v>
      </c>
      <c r="L24" s="49">
        <v>291456</v>
      </c>
      <c r="M24" s="49">
        <v>0</v>
      </c>
      <c r="N24" s="49">
        <v>0</v>
      </c>
    </row>
    <row r="25" spans="1:14" ht="13.5" customHeight="1" x14ac:dyDescent="0.2">
      <c r="A25" s="29" t="s">
        <v>287</v>
      </c>
      <c r="B25" s="48" t="s">
        <v>52</v>
      </c>
      <c r="C25" s="49">
        <v>152</v>
      </c>
      <c r="D25" s="49">
        <v>1533058</v>
      </c>
      <c r="E25" s="49">
        <v>77</v>
      </c>
      <c r="F25" s="49">
        <v>1119010</v>
      </c>
      <c r="G25" s="49">
        <v>0</v>
      </c>
      <c r="H25" s="49">
        <v>0</v>
      </c>
      <c r="I25" s="49">
        <v>6</v>
      </c>
      <c r="J25" s="49">
        <v>300000</v>
      </c>
      <c r="K25" s="49">
        <v>69</v>
      </c>
      <c r="L25" s="49">
        <v>114048</v>
      </c>
      <c r="M25" s="49">
        <v>0</v>
      </c>
      <c r="N25" s="49">
        <v>0</v>
      </c>
    </row>
    <row r="26" spans="1:14" ht="13.5" customHeight="1" x14ac:dyDescent="0.2">
      <c r="A26" s="29" t="s">
        <v>288</v>
      </c>
      <c r="B26" s="48" t="s">
        <v>108</v>
      </c>
      <c r="C26" s="49">
        <v>212</v>
      </c>
      <c r="D26" s="49">
        <v>639793</v>
      </c>
      <c r="E26" s="49">
        <v>42</v>
      </c>
      <c r="F26" s="49">
        <v>368340</v>
      </c>
      <c r="G26" s="49">
        <v>1</v>
      </c>
      <c r="H26" s="49">
        <v>3757</v>
      </c>
      <c r="I26" s="49">
        <v>0</v>
      </c>
      <c r="J26" s="49">
        <v>0</v>
      </c>
      <c r="K26" s="49">
        <v>169</v>
      </c>
      <c r="L26" s="49">
        <v>267696</v>
      </c>
      <c r="M26" s="49">
        <v>0</v>
      </c>
      <c r="N26" s="49">
        <v>0</v>
      </c>
    </row>
    <row r="27" spans="1:14" ht="13.5" customHeight="1" x14ac:dyDescent="0.2">
      <c r="A27" s="29" t="s">
        <v>289</v>
      </c>
      <c r="B27" s="48" t="s">
        <v>118</v>
      </c>
      <c r="C27" s="49">
        <v>71</v>
      </c>
      <c r="D27" s="49">
        <v>549070</v>
      </c>
      <c r="E27" s="49">
        <v>61</v>
      </c>
      <c r="F27" s="49">
        <v>534970</v>
      </c>
      <c r="G27" s="49">
        <v>0</v>
      </c>
      <c r="H27" s="49">
        <v>0</v>
      </c>
      <c r="I27" s="49">
        <v>0</v>
      </c>
      <c r="J27" s="49">
        <v>0</v>
      </c>
      <c r="K27" s="49">
        <v>9</v>
      </c>
      <c r="L27" s="49">
        <v>12600</v>
      </c>
      <c r="M27" s="49">
        <v>1</v>
      </c>
      <c r="N27" s="49">
        <v>1500</v>
      </c>
    </row>
    <row r="28" spans="1:14" ht="13.5" customHeight="1" x14ac:dyDescent="0.2">
      <c r="A28" s="29" t="s">
        <v>290</v>
      </c>
      <c r="B28" s="48" t="s">
        <v>53</v>
      </c>
      <c r="C28" s="49">
        <v>123</v>
      </c>
      <c r="D28" s="49">
        <v>662845</v>
      </c>
      <c r="E28" s="49">
        <v>69</v>
      </c>
      <c r="F28" s="49">
        <v>566130</v>
      </c>
      <c r="G28" s="49">
        <v>1</v>
      </c>
      <c r="H28" s="49">
        <v>12763</v>
      </c>
      <c r="I28" s="49">
        <v>0</v>
      </c>
      <c r="J28" s="49">
        <v>0</v>
      </c>
      <c r="K28" s="49">
        <v>53</v>
      </c>
      <c r="L28" s="49">
        <v>83952</v>
      </c>
      <c r="M28" s="49">
        <v>0</v>
      </c>
      <c r="N28" s="49">
        <v>0</v>
      </c>
    </row>
    <row r="29" spans="1:14" ht="13.5" customHeight="1" x14ac:dyDescent="0.2">
      <c r="A29" s="29" t="s">
        <v>291</v>
      </c>
      <c r="B29" s="48" t="s">
        <v>110</v>
      </c>
      <c r="C29" s="49">
        <v>912</v>
      </c>
      <c r="D29" s="49">
        <v>2292578</v>
      </c>
      <c r="E29" s="49">
        <v>87</v>
      </c>
      <c r="F29" s="49">
        <v>762990</v>
      </c>
      <c r="G29" s="49">
        <v>74</v>
      </c>
      <c r="H29" s="49">
        <v>148772</v>
      </c>
      <c r="I29" s="49">
        <v>6</v>
      </c>
      <c r="J29" s="49">
        <v>200000</v>
      </c>
      <c r="K29" s="49">
        <v>745</v>
      </c>
      <c r="L29" s="49">
        <v>1180816</v>
      </c>
      <c r="M29" s="49">
        <v>0</v>
      </c>
      <c r="N29" s="49">
        <v>0</v>
      </c>
    </row>
    <row r="30" spans="1:14" ht="13.5" customHeight="1" x14ac:dyDescent="0.2">
      <c r="A30" s="51" t="s">
        <v>297</v>
      </c>
      <c r="B30" s="48" t="s">
        <v>7</v>
      </c>
      <c r="C30" s="45">
        <v>7005</v>
      </c>
      <c r="D30" s="46">
        <v>36610625</v>
      </c>
      <c r="E30" s="46">
        <v>1845</v>
      </c>
      <c r="F30" s="46">
        <v>24354566</v>
      </c>
      <c r="G30" s="46">
        <v>11</v>
      </c>
      <c r="H30" s="46">
        <v>87335</v>
      </c>
      <c r="I30" s="46">
        <v>69</v>
      </c>
      <c r="J30" s="46">
        <v>3105000</v>
      </c>
      <c r="K30" s="46">
        <v>5028</v>
      </c>
      <c r="L30" s="46">
        <v>8982424</v>
      </c>
      <c r="M30" s="46">
        <v>52</v>
      </c>
      <c r="N30" s="46">
        <v>81300</v>
      </c>
    </row>
    <row r="31" spans="1:14" ht="13.5" customHeight="1" x14ac:dyDescent="0.2">
      <c r="A31" s="51" t="s">
        <v>298</v>
      </c>
      <c r="B31" s="48" t="s">
        <v>8</v>
      </c>
      <c r="C31" s="45">
        <v>59552</v>
      </c>
      <c r="D31" s="46">
        <v>125913448</v>
      </c>
      <c r="E31" s="46">
        <v>125</v>
      </c>
      <c r="F31" s="46">
        <v>1213875</v>
      </c>
      <c r="G31" s="46">
        <v>1499</v>
      </c>
      <c r="H31" s="46">
        <v>809573</v>
      </c>
      <c r="I31" s="46">
        <v>18</v>
      </c>
      <c r="J31" s="46">
        <v>563000</v>
      </c>
      <c r="K31" s="46">
        <v>42113</v>
      </c>
      <c r="L31" s="46">
        <v>75936000</v>
      </c>
      <c r="M31" s="46">
        <v>15797</v>
      </c>
      <c r="N31" s="46">
        <v>47391000</v>
      </c>
    </row>
    <row r="32" spans="1:14" ht="13.5" customHeight="1" x14ac:dyDescent="0.2">
      <c r="A32" s="29" t="s">
        <v>294</v>
      </c>
      <c r="B32" s="48" t="s">
        <v>54</v>
      </c>
      <c r="C32" s="49">
        <v>444</v>
      </c>
      <c r="D32" s="49">
        <v>1326473</v>
      </c>
      <c r="E32" s="49">
        <v>31</v>
      </c>
      <c r="F32" s="49">
        <v>442200</v>
      </c>
      <c r="G32" s="49">
        <v>0</v>
      </c>
      <c r="H32" s="49">
        <v>0</v>
      </c>
      <c r="I32" s="49">
        <v>5</v>
      </c>
      <c r="J32" s="49">
        <v>238000</v>
      </c>
      <c r="K32" s="49">
        <v>408</v>
      </c>
      <c r="L32" s="49">
        <v>646273</v>
      </c>
      <c r="M32" s="49">
        <v>0</v>
      </c>
      <c r="N32" s="49">
        <v>0</v>
      </c>
    </row>
    <row r="33" spans="1:16" ht="13.5" customHeight="1" x14ac:dyDescent="0.2">
      <c r="A33" s="52" t="s">
        <v>295</v>
      </c>
      <c r="B33" s="53" t="s">
        <v>112</v>
      </c>
      <c r="C33" s="54">
        <v>69</v>
      </c>
      <c r="D33" s="55">
        <v>120384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69</v>
      </c>
      <c r="L33" s="55">
        <v>120384</v>
      </c>
      <c r="M33" s="55">
        <v>0</v>
      </c>
      <c r="N33" s="55">
        <v>0</v>
      </c>
    </row>
    <row r="34" spans="1:16" x14ac:dyDescent="0.2">
      <c r="A34" s="12" t="s">
        <v>324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P34" s="56"/>
    </row>
    <row r="35" spans="1:16" x14ac:dyDescent="0.2">
      <c r="A35" s="13" t="s">
        <v>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</sheetData>
  <mergeCells count="15">
    <mergeCell ref="A2:B2"/>
    <mergeCell ref="A3:B3"/>
    <mergeCell ref="A4:B7"/>
    <mergeCell ref="C4:D4"/>
    <mergeCell ref="M5:N5"/>
    <mergeCell ref="C5:D5"/>
    <mergeCell ref="M4:N4"/>
    <mergeCell ref="I5:J5"/>
    <mergeCell ref="E5:F5"/>
    <mergeCell ref="E4:F4"/>
    <mergeCell ref="G4:H4"/>
    <mergeCell ref="K4:L4"/>
    <mergeCell ref="I4:J4"/>
    <mergeCell ref="K5:L5"/>
    <mergeCell ref="G5:H5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35"/>
  <sheetViews>
    <sheetView workbookViewId="0">
      <selection sqref="A1:XFD1048576"/>
    </sheetView>
  </sheetViews>
  <sheetFormatPr defaultColWidth="9.33203125" defaultRowHeight="12" x14ac:dyDescent="0.2"/>
  <cols>
    <col min="1" max="1" width="9.1640625" customWidth="1"/>
    <col min="2" max="2" width="17.83203125" customWidth="1"/>
    <col min="3" max="3" width="10.1640625" customWidth="1"/>
    <col min="4" max="4" width="13.33203125" customWidth="1"/>
    <col min="5" max="5" width="8.83203125" customWidth="1"/>
    <col min="6" max="6" width="13.33203125" customWidth="1"/>
    <col min="7" max="7" width="8.83203125" customWidth="1"/>
    <col min="8" max="8" width="13.33203125" customWidth="1"/>
    <col min="9" max="9" width="8.83203125" customWidth="1"/>
    <col min="10" max="10" width="13.33203125" customWidth="1"/>
    <col min="11" max="11" width="8.83203125" customWidth="1"/>
    <col min="12" max="12" width="13.33203125" customWidth="1"/>
    <col min="13" max="13" width="8.83203125" customWidth="1"/>
    <col min="14" max="14" width="13.33203125" customWidth="1"/>
    <col min="16" max="16" width="11.83203125" bestFit="1" customWidth="1"/>
  </cols>
  <sheetData>
    <row r="1" spans="1:14" ht="22.5" customHeight="1" x14ac:dyDescent="0.3">
      <c r="A1" s="1" t="s">
        <v>320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">
      <c r="A2" s="93"/>
      <c r="B2" s="93"/>
    </row>
    <row r="3" spans="1:14" ht="15" customHeight="1" x14ac:dyDescent="0.2">
      <c r="A3" s="103" t="s">
        <v>321</v>
      </c>
      <c r="B3" s="103"/>
    </row>
    <row r="4" spans="1:14" s="3" customFormat="1" ht="15" customHeight="1" x14ac:dyDescent="0.2">
      <c r="A4" s="95" t="s">
        <v>322</v>
      </c>
      <c r="B4" s="102"/>
      <c r="C4" s="79" t="s">
        <v>296</v>
      </c>
      <c r="D4" s="90"/>
      <c r="E4" s="79" t="s">
        <v>199</v>
      </c>
      <c r="F4" s="90"/>
      <c r="G4" s="79" t="s">
        <v>200</v>
      </c>
      <c r="H4" s="90"/>
      <c r="I4" s="79" t="s">
        <v>201</v>
      </c>
      <c r="J4" s="90"/>
      <c r="K4" s="79" t="s">
        <v>202</v>
      </c>
      <c r="L4" s="90"/>
      <c r="M4" s="79" t="s">
        <v>203</v>
      </c>
      <c r="N4" s="80"/>
    </row>
    <row r="5" spans="1:14" s="3" customFormat="1" ht="24" customHeight="1" x14ac:dyDescent="0.2">
      <c r="A5" s="85"/>
      <c r="B5" s="86"/>
      <c r="C5" s="99" t="s">
        <v>93</v>
      </c>
      <c r="D5" s="101"/>
      <c r="E5" s="97" t="s">
        <v>254</v>
      </c>
      <c r="F5" s="98"/>
      <c r="G5" s="99" t="s">
        <v>94</v>
      </c>
      <c r="H5" s="101"/>
      <c r="I5" s="99" t="s">
        <v>255</v>
      </c>
      <c r="J5" s="101"/>
      <c r="K5" s="97" t="s">
        <v>256</v>
      </c>
      <c r="L5" s="98"/>
      <c r="M5" s="97" t="s">
        <v>257</v>
      </c>
      <c r="N5" s="96"/>
    </row>
    <row r="6" spans="1:14" s="3" customFormat="1" ht="13.5" customHeight="1" x14ac:dyDescent="0.2">
      <c r="A6" s="85"/>
      <c r="B6" s="86"/>
      <c r="C6" s="4" t="s">
        <v>205</v>
      </c>
      <c r="D6" s="4" t="s">
        <v>323</v>
      </c>
      <c r="E6" s="4" t="s">
        <v>205</v>
      </c>
      <c r="F6" s="4" t="s">
        <v>323</v>
      </c>
      <c r="G6" s="4" t="s">
        <v>205</v>
      </c>
      <c r="H6" s="4" t="s">
        <v>323</v>
      </c>
      <c r="I6" s="4" t="s">
        <v>205</v>
      </c>
      <c r="J6" s="4" t="s">
        <v>323</v>
      </c>
      <c r="K6" s="4" t="s">
        <v>205</v>
      </c>
      <c r="L6" s="4" t="s">
        <v>323</v>
      </c>
      <c r="M6" s="4" t="s">
        <v>205</v>
      </c>
      <c r="N6" s="39" t="s">
        <v>323</v>
      </c>
    </row>
    <row r="7" spans="1:14" s="3" customFormat="1" ht="22.5" customHeight="1" x14ac:dyDescent="0.2">
      <c r="A7" s="96"/>
      <c r="B7" s="98"/>
      <c r="C7" s="5" t="s">
        <v>258</v>
      </c>
      <c r="D7" s="5" t="s">
        <v>95</v>
      </c>
      <c r="E7" s="5" t="s">
        <v>258</v>
      </c>
      <c r="F7" s="5" t="s">
        <v>95</v>
      </c>
      <c r="G7" s="5" t="s">
        <v>258</v>
      </c>
      <c r="H7" s="5" t="s">
        <v>95</v>
      </c>
      <c r="I7" s="5" t="s">
        <v>258</v>
      </c>
      <c r="J7" s="5" t="s">
        <v>95</v>
      </c>
      <c r="K7" s="5" t="s">
        <v>258</v>
      </c>
      <c r="L7" s="5" t="s">
        <v>95</v>
      </c>
      <c r="M7" s="5" t="s">
        <v>258</v>
      </c>
      <c r="N7" s="40" t="s">
        <v>95</v>
      </c>
    </row>
    <row r="8" spans="1:14" ht="13.5" customHeight="1" x14ac:dyDescent="0.2">
      <c r="A8" s="43" t="s">
        <v>209</v>
      </c>
      <c r="B8" s="44" t="s">
        <v>96</v>
      </c>
      <c r="C8" s="45">
        <v>172683</v>
      </c>
      <c r="D8" s="46">
        <v>341717382</v>
      </c>
      <c r="E8" s="46">
        <v>3696</v>
      </c>
      <c r="F8" s="46">
        <v>64409368</v>
      </c>
      <c r="G8" s="46">
        <v>1358</v>
      </c>
      <c r="H8" s="46">
        <v>1971504</v>
      </c>
      <c r="I8" s="46">
        <v>300</v>
      </c>
      <c r="J8" s="46">
        <v>11195965</v>
      </c>
      <c r="K8" s="46">
        <v>146084</v>
      </c>
      <c r="L8" s="46">
        <v>214297984</v>
      </c>
      <c r="M8" s="46">
        <v>21245</v>
      </c>
      <c r="N8" s="46">
        <v>49842561</v>
      </c>
    </row>
    <row r="9" spans="1:14" ht="13.5" customHeight="1" x14ac:dyDescent="0.2">
      <c r="A9" s="29" t="s">
        <v>264</v>
      </c>
      <c r="B9" s="48" t="s">
        <v>57</v>
      </c>
      <c r="C9" s="49">
        <v>535</v>
      </c>
      <c r="D9" s="49">
        <v>9896562</v>
      </c>
      <c r="E9" s="49">
        <v>276</v>
      </c>
      <c r="F9" s="49">
        <v>7062012</v>
      </c>
      <c r="G9" s="49">
        <v>0</v>
      </c>
      <c r="H9" s="49">
        <v>0</v>
      </c>
      <c r="I9" s="49">
        <v>51</v>
      </c>
      <c r="J9" s="49">
        <v>2464000</v>
      </c>
      <c r="K9" s="49">
        <v>160</v>
      </c>
      <c r="L9" s="49">
        <v>268800</v>
      </c>
      <c r="M9" s="49">
        <v>48</v>
      </c>
      <c r="N9" s="49">
        <v>101750</v>
      </c>
    </row>
    <row r="10" spans="1:14" ht="13.5" customHeight="1" x14ac:dyDescent="0.2">
      <c r="A10" s="29" t="s">
        <v>272</v>
      </c>
      <c r="B10" s="48" t="s">
        <v>97</v>
      </c>
      <c r="C10" s="49">
        <v>467</v>
      </c>
      <c r="D10" s="49">
        <v>2410765</v>
      </c>
      <c r="E10" s="49">
        <v>63</v>
      </c>
      <c r="F10" s="49">
        <v>1602093</v>
      </c>
      <c r="G10" s="49">
        <v>5</v>
      </c>
      <c r="H10" s="49">
        <v>125000</v>
      </c>
      <c r="I10" s="49">
        <v>1</v>
      </c>
      <c r="J10" s="49">
        <v>50000</v>
      </c>
      <c r="K10" s="49">
        <v>385</v>
      </c>
      <c r="L10" s="49">
        <v>606672</v>
      </c>
      <c r="M10" s="49">
        <v>13</v>
      </c>
      <c r="N10" s="49">
        <v>27000</v>
      </c>
    </row>
    <row r="11" spans="1:14" ht="13.5" customHeight="1" x14ac:dyDescent="0.2">
      <c r="A11" s="29" t="s">
        <v>273</v>
      </c>
      <c r="B11" s="48" t="s">
        <v>98</v>
      </c>
      <c r="C11" s="49">
        <v>9079</v>
      </c>
      <c r="D11" s="49">
        <v>15534395</v>
      </c>
      <c r="E11" s="49">
        <v>134</v>
      </c>
      <c r="F11" s="49">
        <v>2077895</v>
      </c>
      <c r="G11" s="49">
        <v>0</v>
      </c>
      <c r="H11" s="49">
        <v>0</v>
      </c>
      <c r="I11" s="49">
        <v>1</v>
      </c>
      <c r="J11" s="49">
        <v>40000</v>
      </c>
      <c r="K11" s="49">
        <v>8857</v>
      </c>
      <c r="L11" s="49">
        <v>13285500</v>
      </c>
      <c r="M11" s="49">
        <v>87</v>
      </c>
      <c r="N11" s="49">
        <v>131000</v>
      </c>
    </row>
    <row r="12" spans="1:14" ht="13.5" customHeight="1" x14ac:dyDescent="0.2">
      <c r="A12" s="29" t="s">
        <v>274</v>
      </c>
      <c r="B12" s="48" t="s">
        <v>113</v>
      </c>
      <c r="C12" s="49">
        <v>119</v>
      </c>
      <c r="D12" s="49">
        <v>574618</v>
      </c>
      <c r="E12" s="49">
        <v>14</v>
      </c>
      <c r="F12" s="49">
        <v>358218</v>
      </c>
      <c r="G12" s="49">
        <v>0</v>
      </c>
      <c r="H12" s="49">
        <v>0</v>
      </c>
      <c r="I12" s="49">
        <v>1</v>
      </c>
      <c r="J12" s="49">
        <v>50000</v>
      </c>
      <c r="K12" s="49">
        <v>104</v>
      </c>
      <c r="L12" s="49">
        <v>166400</v>
      </c>
      <c r="M12" s="49">
        <v>0</v>
      </c>
      <c r="N12" s="49">
        <v>0</v>
      </c>
    </row>
    <row r="13" spans="1:14" ht="13.5" customHeight="1" x14ac:dyDescent="0.2">
      <c r="A13" s="29" t="s">
        <v>275</v>
      </c>
      <c r="B13" s="48" t="s">
        <v>99</v>
      </c>
      <c r="C13" s="49">
        <v>1509</v>
      </c>
      <c r="D13" s="49">
        <v>4111585</v>
      </c>
      <c r="E13" s="49">
        <v>172</v>
      </c>
      <c r="F13" s="49">
        <v>1904057</v>
      </c>
      <c r="G13" s="49">
        <v>2</v>
      </c>
      <c r="H13" s="49">
        <v>22188</v>
      </c>
      <c r="I13" s="49">
        <v>2</v>
      </c>
      <c r="J13" s="49">
        <v>95000</v>
      </c>
      <c r="K13" s="49">
        <v>1260</v>
      </c>
      <c r="L13" s="49">
        <v>1995840</v>
      </c>
      <c r="M13" s="49">
        <v>73</v>
      </c>
      <c r="N13" s="49">
        <v>94500</v>
      </c>
    </row>
    <row r="14" spans="1:14" ht="13.5" customHeight="1" x14ac:dyDescent="0.2">
      <c r="A14" s="29" t="s">
        <v>276</v>
      </c>
      <c r="B14" s="48" t="s">
        <v>100</v>
      </c>
      <c r="C14" s="49">
        <v>10814</v>
      </c>
      <c r="D14" s="49">
        <v>22470815</v>
      </c>
      <c r="E14" s="49">
        <v>741</v>
      </c>
      <c r="F14" s="49">
        <v>6187815</v>
      </c>
      <c r="G14" s="49">
        <v>0</v>
      </c>
      <c r="H14" s="49">
        <v>0</v>
      </c>
      <c r="I14" s="49">
        <v>31</v>
      </c>
      <c r="J14" s="49">
        <v>1227000</v>
      </c>
      <c r="K14" s="49">
        <v>9522</v>
      </c>
      <c r="L14" s="49">
        <v>14275500</v>
      </c>
      <c r="M14" s="49">
        <v>520</v>
      </c>
      <c r="N14" s="49">
        <v>780500</v>
      </c>
    </row>
    <row r="15" spans="1:14" ht="13.5" customHeight="1" x14ac:dyDescent="0.2">
      <c r="A15" s="29" t="s">
        <v>277</v>
      </c>
      <c r="B15" s="48" t="s">
        <v>114</v>
      </c>
      <c r="C15" s="49">
        <v>607</v>
      </c>
      <c r="D15" s="49">
        <v>3517866</v>
      </c>
      <c r="E15" s="49">
        <v>354</v>
      </c>
      <c r="F15" s="49">
        <v>3019266</v>
      </c>
      <c r="G15" s="49">
        <v>0</v>
      </c>
      <c r="H15" s="49">
        <v>0</v>
      </c>
      <c r="I15" s="49">
        <v>2</v>
      </c>
      <c r="J15" s="49">
        <v>54000</v>
      </c>
      <c r="K15" s="49">
        <v>141</v>
      </c>
      <c r="L15" s="49">
        <v>183600</v>
      </c>
      <c r="M15" s="49">
        <v>110</v>
      </c>
      <c r="N15" s="49">
        <v>261000</v>
      </c>
    </row>
    <row r="16" spans="1:14" ht="13.5" customHeight="1" x14ac:dyDescent="0.2">
      <c r="A16" s="29" t="s">
        <v>278</v>
      </c>
      <c r="B16" s="48" t="s">
        <v>101</v>
      </c>
      <c r="C16" s="49">
        <v>5713</v>
      </c>
      <c r="D16" s="49">
        <v>20246070</v>
      </c>
      <c r="E16" s="49">
        <v>95</v>
      </c>
      <c r="F16" s="49">
        <v>2360165</v>
      </c>
      <c r="G16" s="49">
        <v>3</v>
      </c>
      <c r="H16" s="49">
        <v>17271</v>
      </c>
      <c r="I16" s="49">
        <v>0</v>
      </c>
      <c r="J16" s="49">
        <v>0</v>
      </c>
      <c r="K16" s="49">
        <v>1776</v>
      </c>
      <c r="L16" s="49">
        <v>15631566</v>
      </c>
      <c r="M16" s="49">
        <v>3839</v>
      </c>
      <c r="N16" s="49">
        <v>2237068</v>
      </c>
    </row>
    <row r="17" spans="1:14" ht="13.5" customHeight="1" x14ac:dyDescent="0.2">
      <c r="A17" s="29" t="s">
        <v>279</v>
      </c>
      <c r="B17" s="48" t="s">
        <v>102</v>
      </c>
      <c r="C17" s="49">
        <v>161</v>
      </c>
      <c r="D17" s="49">
        <v>1810272</v>
      </c>
      <c r="E17" s="49">
        <v>56</v>
      </c>
      <c r="F17" s="49">
        <v>1357872</v>
      </c>
      <c r="G17" s="49">
        <v>0</v>
      </c>
      <c r="H17" s="49">
        <v>0</v>
      </c>
      <c r="I17" s="49">
        <v>1</v>
      </c>
      <c r="J17" s="49">
        <v>3500</v>
      </c>
      <c r="K17" s="49">
        <v>102</v>
      </c>
      <c r="L17" s="49">
        <v>438400</v>
      </c>
      <c r="M17" s="49">
        <v>2</v>
      </c>
      <c r="N17" s="49">
        <v>10500</v>
      </c>
    </row>
    <row r="18" spans="1:14" ht="13.5" customHeight="1" x14ac:dyDescent="0.2">
      <c r="A18" s="29" t="s">
        <v>280</v>
      </c>
      <c r="B18" s="48" t="s">
        <v>115</v>
      </c>
      <c r="C18" s="49">
        <v>1052</v>
      </c>
      <c r="D18" s="49">
        <v>6121763</v>
      </c>
      <c r="E18" s="49">
        <v>323</v>
      </c>
      <c r="F18" s="49">
        <v>3096027</v>
      </c>
      <c r="G18" s="49">
        <v>0</v>
      </c>
      <c r="H18" s="49">
        <v>0</v>
      </c>
      <c r="I18" s="49">
        <v>23</v>
      </c>
      <c r="J18" s="49">
        <v>920000</v>
      </c>
      <c r="K18" s="49">
        <v>677</v>
      </c>
      <c r="L18" s="49">
        <v>2054736</v>
      </c>
      <c r="M18" s="49">
        <v>29</v>
      </c>
      <c r="N18" s="49">
        <v>51000</v>
      </c>
    </row>
    <row r="19" spans="1:14" ht="13.5" customHeight="1" x14ac:dyDescent="0.2">
      <c r="A19" s="29" t="s">
        <v>281</v>
      </c>
      <c r="B19" s="48" t="s">
        <v>103</v>
      </c>
      <c r="C19" s="49">
        <v>80418</v>
      </c>
      <c r="D19" s="49">
        <v>93084895</v>
      </c>
      <c r="E19" s="49">
        <v>96</v>
      </c>
      <c r="F19" s="49">
        <v>3826200</v>
      </c>
      <c r="G19" s="49">
        <v>27</v>
      </c>
      <c r="H19" s="49">
        <v>540897</v>
      </c>
      <c r="I19" s="49">
        <v>9</v>
      </c>
      <c r="J19" s="49">
        <v>372000</v>
      </c>
      <c r="K19" s="49">
        <v>80177</v>
      </c>
      <c r="L19" s="49">
        <v>87556600</v>
      </c>
      <c r="M19" s="49">
        <v>109</v>
      </c>
      <c r="N19" s="49">
        <v>789198</v>
      </c>
    </row>
    <row r="20" spans="1:14" ht="13.5" customHeight="1" x14ac:dyDescent="0.2">
      <c r="A20" s="29" t="s">
        <v>282</v>
      </c>
      <c r="B20" s="48" t="s">
        <v>104</v>
      </c>
      <c r="C20" s="49">
        <v>1225</v>
      </c>
      <c r="D20" s="49">
        <v>4126916</v>
      </c>
      <c r="E20" s="49">
        <v>267</v>
      </c>
      <c r="F20" s="49">
        <v>2052243</v>
      </c>
      <c r="G20" s="49">
        <v>71</v>
      </c>
      <c r="H20" s="49">
        <v>506444</v>
      </c>
      <c r="I20" s="49">
        <v>30</v>
      </c>
      <c r="J20" s="49">
        <v>345000</v>
      </c>
      <c r="K20" s="49">
        <v>198</v>
      </c>
      <c r="L20" s="49">
        <v>277200</v>
      </c>
      <c r="M20" s="49">
        <v>659</v>
      </c>
      <c r="N20" s="49">
        <v>946029</v>
      </c>
    </row>
    <row r="21" spans="1:14" ht="13.5" customHeight="1" x14ac:dyDescent="0.2">
      <c r="A21" s="29" t="s">
        <v>283</v>
      </c>
      <c r="B21" s="48" t="s">
        <v>116</v>
      </c>
      <c r="C21" s="49">
        <v>1290</v>
      </c>
      <c r="D21" s="49">
        <v>3510759</v>
      </c>
      <c r="E21" s="49">
        <v>179</v>
      </c>
      <c r="F21" s="49">
        <v>1708103</v>
      </c>
      <c r="G21" s="49">
        <v>0</v>
      </c>
      <c r="H21" s="49">
        <v>0</v>
      </c>
      <c r="I21" s="49">
        <v>2</v>
      </c>
      <c r="J21" s="49">
        <v>46000</v>
      </c>
      <c r="K21" s="49">
        <v>1109</v>
      </c>
      <c r="L21" s="49">
        <v>1756656</v>
      </c>
      <c r="M21" s="49">
        <v>0</v>
      </c>
      <c r="N21" s="49">
        <v>0</v>
      </c>
    </row>
    <row r="22" spans="1:14" ht="13.5" customHeight="1" x14ac:dyDescent="0.2">
      <c r="A22" s="29" t="s">
        <v>284</v>
      </c>
      <c r="B22" s="48" t="s">
        <v>105</v>
      </c>
      <c r="C22" s="49">
        <v>51</v>
      </c>
      <c r="D22" s="49">
        <v>607640</v>
      </c>
      <c r="E22" s="49">
        <v>12</v>
      </c>
      <c r="F22" s="49">
        <v>204696</v>
      </c>
      <c r="G22" s="49">
        <v>0</v>
      </c>
      <c r="H22" s="49">
        <v>0</v>
      </c>
      <c r="I22" s="49">
        <v>3</v>
      </c>
      <c r="J22" s="49">
        <v>140000</v>
      </c>
      <c r="K22" s="49">
        <v>36</v>
      </c>
      <c r="L22" s="49">
        <v>262944</v>
      </c>
      <c r="M22" s="49">
        <v>0</v>
      </c>
      <c r="N22" s="49">
        <v>0</v>
      </c>
    </row>
    <row r="23" spans="1:14" ht="13.5" customHeight="1" x14ac:dyDescent="0.2">
      <c r="A23" s="29" t="s">
        <v>285</v>
      </c>
      <c r="B23" s="48" t="s">
        <v>106</v>
      </c>
      <c r="C23" s="49">
        <v>101</v>
      </c>
      <c r="D23" s="49">
        <v>1923079</v>
      </c>
      <c r="E23" s="49">
        <v>50</v>
      </c>
      <c r="F23" s="49">
        <v>1237863</v>
      </c>
      <c r="G23" s="49">
        <v>0</v>
      </c>
      <c r="H23" s="49">
        <v>0</v>
      </c>
      <c r="I23" s="49">
        <v>10</v>
      </c>
      <c r="J23" s="49">
        <v>370000</v>
      </c>
      <c r="K23" s="49">
        <v>41</v>
      </c>
      <c r="L23" s="49">
        <v>315216</v>
      </c>
      <c r="M23" s="49">
        <v>0</v>
      </c>
      <c r="N23" s="49">
        <v>0</v>
      </c>
    </row>
    <row r="24" spans="1:14" ht="13.5" customHeight="1" x14ac:dyDescent="0.2">
      <c r="A24" s="29" t="s">
        <v>286</v>
      </c>
      <c r="B24" s="48" t="s">
        <v>117</v>
      </c>
      <c r="C24" s="49">
        <v>910</v>
      </c>
      <c r="D24" s="49">
        <v>1704057</v>
      </c>
      <c r="E24" s="49">
        <v>42</v>
      </c>
      <c r="F24" s="49">
        <v>396393</v>
      </c>
      <c r="G24" s="49">
        <v>0</v>
      </c>
      <c r="H24" s="49">
        <v>0</v>
      </c>
      <c r="I24" s="49">
        <v>0</v>
      </c>
      <c r="J24" s="49">
        <v>0</v>
      </c>
      <c r="K24" s="49">
        <v>170</v>
      </c>
      <c r="L24" s="49">
        <v>269280</v>
      </c>
      <c r="M24" s="49">
        <v>698</v>
      </c>
      <c r="N24" s="49">
        <v>1038384</v>
      </c>
    </row>
    <row r="25" spans="1:14" ht="13.5" customHeight="1" x14ac:dyDescent="0.2">
      <c r="A25" s="29" t="s">
        <v>287</v>
      </c>
      <c r="B25" s="48" t="s">
        <v>107</v>
      </c>
      <c r="C25" s="49">
        <v>79</v>
      </c>
      <c r="D25" s="49">
        <v>1537533</v>
      </c>
      <c r="E25" s="49">
        <v>67</v>
      </c>
      <c r="F25" s="49">
        <v>977533</v>
      </c>
      <c r="G25" s="49">
        <v>0</v>
      </c>
      <c r="H25" s="49">
        <v>0</v>
      </c>
      <c r="I25" s="49">
        <v>12</v>
      </c>
      <c r="J25" s="49">
        <v>560000</v>
      </c>
      <c r="K25" s="49">
        <v>0</v>
      </c>
      <c r="L25" s="49">
        <v>0</v>
      </c>
      <c r="M25" s="49">
        <v>0</v>
      </c>
      <c r="N25" s="49">
        <v>0</v>
      </c>
    </row>
    <row r="26" spans="1:14" ht="13.5" customHeight="1" x14ac:dyDescent="0.2">
      <c r="A26" s="29" t="s">
        <v>288</v>
      </c>
      <c r="B26" s="48" t="s">
        <v>108</v>
      </c>
      <c r="C26" s="49">
        <v>78</v>
      </c>
      <c r="D26" s="49">
        <v>352800</v>
      </c>
      <c r="E26" s="49">
        <v>10</v>
      </c>
      <c r="F26" s="49">
        <v>247341</v>
      </c>
      <c r="G26" s="49">
        <v>5</v>
      </c>
      <c r="H26" s="49">
        <v>5667</v>
      </c>
      <c r="I26" s="49">
        <v>0</v>
      </c>
      <c r="J26" s="49">
        <v>0</v>
      </c>
      <c r="K26" s="49">
        <v>63</v>
      </c>
      <c r="L26" s="49">
        <v>99792</v>
      </c>
      <c r="M26" s="49">
        <v>0</v>
      </c>
      <c r="N26" s="49">
        <v>0</v>
      </c>
    </row>
    <row r="27" spans="1:14" ht="13.5" customHeight="1" x14ac:dyDescent="0.2">
      <c r="A27" s="29" t="s">
        <v>289</v>
      </c>
      <c r="B27" s="48" t="s">
        <v>118</v>
      </c>
      <c r="C27" s="49">
        <v>754</v>
      </c>
      <c r="D27" s="49">
        <v>2035429</v>
      </c>
      <c r="E27" s="49">
        <v>37</v>
      </c>
      <c r="F27" s="49">
        <v>895545</v>
      </c>
      <c r="G27" s="49">
        <v>7</v>
      </c>
      <c r="H27" s="49">
        <v>9484</v>
      </c>
      <c r="I27" s="49">
        <v>2</v>
      </c>
      <c r="J27" s="49">
        <v>90000</v>
      </c>
      <c r="K27" s="49">
        <v>185</v>
      </c>
      <c r="L27" s="49">
        <v>259000</v>
      </c>
      <c r="M27" s="49">
        <v>523</v>
      </c>
      <c r="N27" s="49">
        <v>781400</v>
      </c>
    </row>
    <row r="28" spans="1:14" ht="13.5" customHeight="1" x14ac:dyDescent="0.2">
      <c r="A28" s="29" t="s">
        <v>290</v>
      </c>
      <c r="B28" s="48" t="s">
        <v>109</v>
      </c>
      <c r="C28" s="49">
        <v>28</v>
      </c>
      <c r="D28" s="49">
        <v>531678</v>
      </c>
      <c r="E28" s="49">
        <v>18</v>
      </c>
      <c r="F28" s="49">
        <v>433566</v>
      </c>
      <c r="G28" s="49">
        <v>0</v>
      </c>
      <c r="H28" s="49">
        <v>0</v>
      </c>
      <c r="I28" s="49">
        <v>1</v>
      </c>
      <c r="J28" s="49">
        <v>30000</v>
      </c>
      <c r="K28" s="49">
        <v>9</v>
      </c>
      <c r="L28" s="49">
        <v>68112</v>
      </c>
      <c r="M28" s="49">
        <v>0</v>
      </c>
      <c r="N28" s="49">
        <v>0</v>
      </c>
    </row>
    <row r="29" spans="1:14" ht="13.5" customHeight="1" x14ac:dyDescent="0.2">
      <c r="A29" s="29" t="s">
        <v>291</v>
      </c>
      <c r="B29" s="48" t="s">
        <v>110</v>
      </c>
      <c r="C29" s="49">
        <v>575</v>
      </c>
      <c r="D29" s="49">
        <v>2102282</v>
      </c>
      <c r="E29" s="49">
        <v>19</v>
      </c>
      <c r="F29" s="49">
        <v>486153</v>
      </c>
      <c r="G29" s="49">
        <v>34</v>
      </c>
      <c r="H29" s="49">
        <v>62073</v>
      </c>
      <c r="I29" s="49">
        <v>29</v>
      </c>
      <c r="J29" s="49">
        <v>771560</v>
      </c>
      <c r="K29" s="49">
        <v>493</v>
      </c>
      <c r="L29" s="49">
        <v>782496</v>
      </c>
      <c r="M29" s="49">
        <v>0</v>
      </c>
      <c r="N29" s="49">
        <v>0</v>
      </c>
    </row>
    <row r="30" spans="1:14" ht="13.5" customHeight="1" x14ac:dyDescent="0.2">
      <c r="A30" s="51" t="s">
        <v>297</v>
      </c>
      <c r="B30" s="48" t="s">
        <v>7</v>
      </c>
      <c r="C30" s="45">
        <v>3505</v>
      </c>
      <c r="D30" s="46">
        <v>30213677</v>
      </c>
      <c r="E30" s="46">
        <v>615</v>
      </c>
      <c r="F30" s="46">
        <v>21599546</v>
      </c>
      <c r="G30" s="46">
        <v>9</v>
      </c>
      <c r="H30" s="46">
        <v>47997</v>
      </c>
      <c r="I30" s="46">
        <v>64</v>
      </c>
      <c r="J30" s="46">
        <v>2791000</v>
      </c>
      <c r="K30" s="46">
        <v>2792</v>
      </c>
      <c r="L30" s="46">
        <v>5659034</v>
      </c>
      <c r="M30" s="46">
        <v>25</v>
      </c>
      <c r="N30" s="46">
        <v>116100</v>
      </c>
    </row>
    <row r="31" spans="1:14" ht="13.5" customHeight="1" x14ac:dyDescent="0.2">
      <c r="A31" s="51" t="s">
        <v>298</v>
      </c>
      <c r="B31" s="48" t="s">
        <v>8</v>
      </c>
      <c r="C31" s="45">
        <v>53430</v>
      </c>
      <c r="D31" s="46">
        <v>112428954</v>
      </c>
      <c r="E31" s="46">
        <v>42</v>
      </c>
      <c r="F31" s="46">
        <v>755966</v>
      </c>
      <c r="G31" s="46">
        <v>1195</v>
      </c>
      <c r="H31" s="46">
        <v>634483</v>
      </c>
      <c r="I31" s="46">
        <v>25</v>
      </c>
      <c r="J31" s="46">
        <v>776905</v>
      </c>
      <c r="K31" s="46">
        <v>37662</v>
      </c>
      <c r="L31" s="46">
        <v>67791600</v>
      </c>
      <c r="M31" s="46">
        <v>14506</v>
      </c>
      <c r="N31" s="46">
        <v>42470000</v>
      </c>
    </row>
    <row r="32" spans="1:14" ht="13.5" customHeight="1" x14ac:dyDescent="0.2">
      <c r="A32" s="29" t="s">
        <v>294</v>
      </c>
      <c r="B32" s="48" t="s">
        <v>111</v>
      </c>
      <c r="C32" s="49">
        <v>171</v>
      </c>
      <c r="D32" s="49">
        <v>824956</v>
      </c>
      <c r="E32" s="49">
        <v>14</v>
      </c>
      <c r="F32" s="49">
        <v>562800</v>
      </c>
      <c r="G32" s="49">
        <v>0</v>
      </c>
      <c r="H32" s="49">
        <v>0</v>
      </c>
      <c r="I32" s="49">
        <v>0</v>
      </c>
      <c r="J32" s="49">
        <v>0</v>
      </c>
      <c r="K32" s="49">
        <v>153</v>
      </c>
      <c r="L32" s="49">
        <v>255024</v>
      </c>
      <c r="M32" s="49">
        <v>4</v>
      </c>
      <c r="N32" s="49">
        <v>7132</v>
      </c>
    </row>
    <row r="33" spans="1:16" ht="13.5" customHeight="1" x14ac:dyDescent="0.2">
      <c r="A33" s="52" t="s">
        <v>295</v>
      </c>
      <c r="B33" s="53" t="s">
        <v>112</v>
      </c>
      <c r="C33" s="54">
        <v>12</v>
      </c>
      <c r="D33" s="55">
        <v>38016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12</v>
      </c>
      <c r="L33" s="55">
        <v>38016</v>
      </c>
      <c r="M33" s="55">
        <v>0</v>
      </c>
      <c r="N33" s="55">
        <v>0</v>
      </c>
    </row>
    <row r="34" spans="1:16" x14ac:dyDescent="0.2">
      <c r="A34" s="12" t="s">
        <v>324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P34" s="56"/>
    </row>
    <row r="35" spans="1:16" x14ac:dyDescent="0.2">
      <c r="A35" s="13" t="s">
        <v>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</sheetData>
  <mergeCells count="15">
    <mergeCell ref="A4:B7"/>
    <mergeCell ref="A2:B2"/>
    <mergeCell ref="A3:B3"/>
    <mergeCell ref="C4:D4"/>
    <mergeCell ref="M4:N4"/>
    <mergeCell ref="C5:D5"/>
    <mergeCell ref="E5:F5"/>
    <mergeCell ref="G5:H5"/>
    <mergeCell ref="I5:J5"/>
    <mergeCell ref="K5:L5"/>
    <mergeCell ref="M5:N5"/>
    <mergeCell ref="I4:J4"/>
    <mergeCell ref="K4:L4"/>
    <mergeCell ref="E4:F4"/>
    <mergeCell ref="G4:H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35"/>
  <sheetViews>
    <sheetView topLeftCell="A4" zoomScaleNormal="100" workbookViewId="0">
      <selection sqref="A1:XFD1048576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3" width="10" customWidth="1"/>
    <col min="4" max="4" width="13.33203125" customWidth="1"/>
    <col min="5" max="5" width="10" customWidth="1"/>
    <col min="6" max="6" width="13.33203125" customWidth="1"/>
    <col min="7" max="7" width="10" customWidth="1"/>
    <col min="8" max="8" width="13.33203125" customWidth="1"/>
    <col min="9" max="9" width="10" customWidth="1"/>
    <col min="10" max="10" width="13.33203125" customWidth="1"/>
    <col min="11" max="11" width="10" customWidth="1"/>
    <col min="12" max="12" width="13.33203125" customWidth="1"/>
    <col min="13" max="13" width="10" customWidth="1"/>
    <col min="14" max="14" width="13.33203125" customWidth="1"/>
  </cols>
  <sheetData>
    <row r="1" spans="1:14" ht="22.5" customHeight="1" x14ac:dyDescent="0.3">
      <c r="A1" s="1" t="s">
        <v>316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">
      <c r="A2" s="93"/>
      <c r="B2" s="93"/>
    </row>
    <row r="3" spans="1:14" ht="15" customHeight="1" x14ac:dyDescent="0.2">
      <c r="A3" s="103" t="s">
        <v>319</v>
      </c>
      <c r="B3" s="103"/>
    </row>
    <row r="4" spans="1:14" s="3" customFormat="1" ht="15" customHeight="1" x14ac:dyDescent="0.2">
      <c r="A4" s="95" t="s">
        <v>317</v>
      </c>
      <c r="B4" s="102"/>
      <c r="C4" s="79" t="s">
        <v>267</v>
      </c>
      <c r="D4" s="90"/>
      <c r="E4" s="79" t="s">
        <v>268</v>
      </c>
      <c r="F4" s="90"/>
      <c r="G4" s="79" t="s">
        <v>200</v>
      </c>
      <c r="H4" s="90"/>
      <c r="I4" s="79" t="s">
        <v>201</v>
      </c>
      <c r="J4" s="90"/>
      <c r="K4" s="79" t="s">
        <v>202</v>
      </c>
      <c r="L4" s="90"/>
      <c r="M4" s="79" t="s">
        <v>269</v>
      </c>
      <c r="N4" s="80"/>
    </row>
    <row r="5" spans="1:14" s="3" customFormat="1" ht="24" customHeight="1" x14ac:dyDescent="0.2">
      <c r="A5" s="85"/>
      <c r="B5" s="86"/>
      <c r="C5" s="81" t="s">
        <v>93</v>
      </c>
      <c r="D5" s="83"/>
      <c r="E5" s="84" t="s">
        <v>254</v>
      </c>
      <c r="F5" s="86"/>
      <c r="G5" s="81" t="s">
        <v>94</v>
      </c>
      <c r="H5" s="83"/>
      <c r="I5" s="81" t="s">
        <v>255</v>
      </c>
      <c r="J5" s="83"/>
      <c r="K5" s="84" t="s">
        <v>256</v>
      </c>
      <c r="L5" s="86"/>
      <c r="M5" s="84" t="s">
        <v>257</v>
      </c>
      <c r="N5" s="85"/>
    </row>
    <row r="6" spans="1:14" s="3" customFormat="1" ht="13.5" customHeight="1" x14ac:dyDescent="0.2">
      <c r="A6" s="85"/>
      <c r="B6" s="86"/>
      <c r="C6" s="4" t="s">
        <v>270</v>
      </c>
      <c r="D6" s="4" t="s">
        <v>318</v>
      </c>
      <c r="E6" s="4" t="s">
        <v>270</v>
      </c>
      <c r="F6" s="4" t="s">
        <v>318</v>
      </c>
      <c r="G6" s="4" t="s">
        <v>270</v>
      </c>
      <c r="H6" s="4" t="s">
        <v>318</v>
      </c>
      <c r="I6" s="4" t="s">
        <v>270</v>
      </c>
      <c r="J6" s="4" t="s">
        <v>318</v>
      </c>
      <c r="K6" s="4" t="s">
        <v>270</v>
      </c>
      <c r="L6" s="4" t="s">
        <v>318</v>
      </c>
      <c r="M6" s="4" t="s">
        <v>270</v>
      </c>
      <c r="N6" s="39" t="s">
        <v>318</v>
      </c>
    </row>
    <row r="7" spans="1:14" ht="22.5" customHeight="1" x14ac:dyDescent="0.2">
      <c r="A7" s="96"/>
      <c r="B7" s="98"/>
      <c r="C7" s="5" t="s">
        <v>258</v>
      </c>
      <c r="D7" s="5" t="s">
        <v>95</v>
      </c>
      <c r="E7" s="5" t="s">
        <v>258</v>
      </c>
      <c r="F7" s="5" t="s">
        <v>95</v>
      </c>
      <c r="G7" s="5" t="s">
        <v>258</v>
      </c>
      <c r="H7" s="5" t="s">
        <v>95</v>
      </c>
      <c r="I7" s="5" t="s">
        <v>258</v>
      </c>
      <c r="J7" s="5" t="s">
        <v>95</v>
      </c>
      <c r="K7" s="5" t="s">
        <v>258</v>
      </c>
      <c r="L7" s="5" t="s">
        <v>95</v>
      </c>
      <c r="M7" s="5" t="s">
        <v>258</v>
      </c>
      <c r="N7" s="40" t="s">
        <v>95</v>
      </c>
    </row>
    <row r="8" spans="1:14" ht="13.5" customHeight="1" x14ac:dyDescent="0.2">
      <c r="A8" s="43" t="s">
        <v>271</v>
      </c>
      <c r="B8" s="44" t="s">
        <v>96</v>
      </c>
      <c r="C8" s="45">
        <v>169999</v>
      </c>
      <c r="D8" s="46">
        <v>338058091</v>
      </c>
      <c r="E8" s="46">
        <v>2689</v>
      </c>
      <c r="F8" s="46">
        <v>56533898</v>
      </c>
      <c r="G8" s="46">
        <v>381</v>
      </c>
      <c r="H8" s="46">
        <v>1622957</v>
      </c>
      <c r="I8" s="46">
        <v>303</v>
      </c>
      <c r="J8" s="46">
        <v>11942600</v>
      </c>
      <c r="K8" s="46">
        <v>149403</v>
      </c>
      <c r="L8" s="46">
        <v>223291720</v>
      </c>
      <c r="M8" s="46">
        <v>17223</v>
      </c>
      <c r="N8" s="46">
        <v>44666916</v>
      </c>
    </row>
    <row r="9" spans="1:14" ht="15" customHeight="1" x14ac:dyDescent="0.2">
      <c r="A9" s="47" t="s">
        <v>264</v>
      </c>
      <c r="B9" s="48" t="s">
        <v>57</v>
      </c>
      <c r="C9" s="49">
        <v>562</v>
      </c>
      <c r="D9" s="49">
        <v>8634796</v>
      </c>
      <c r="E9" s="49">
        <v>182</v>
      </c>
      <c r="F9" s="49">
        <v>4600596</v>
      </c>
      <c r="G9" s="49" t="s">
        <v>265</v>
      </c>
      <c r="H9" s="49" t="s">
        <v>265</v>
      </c>
      <c r="I9" s="49">
        <v>75</v>
      </c>
      <c r="J9" s="49">
        <v>3600000</v>
      </c>
      <c r="K9" s="49">
        <v>198</v>
      </c>
      <c r="L9">
        <v>277200</v>
      </c>
      <c r="M9">
        <v>107</v>
      </c>
      <c r="N9">
        <v>157000</v>
      </c>
    </row>
    <row r="10" spans="1:14" ht="15" customHeight="1" x14ac:dyDescent="0.2">
      <c r="A10" s="47" t="s">
        <v>272</v>
      </c>
      <c r="B10" s="48" t="s">
        <v>97</v>
      </c>
      <c r="C10" s="49">
        <v>482</v>
      </c>
      <c r="D10" s="49">
        <v>1795054</v>
      </c>
      <c r="E10" s="49">
        <v>38</v>
      </c>
      <c r="F10" s="49">
        <v>960564</v>
      </c>
      <c r="G10" s="49" t="s">
        <v>265</v>
      </c>
      <c r="H10" s="49" t="s">
        <v>265</v>
      </c>
      <c r="I10" s="49">
        <v>2</v>
      </c>
      <c r="J10" s="49">
        <v>60000</v>
      </c>
      <c r="K10" s="49">
        <v>118</v>
      </c>
      <c r="L10">
        <v>305440</v>
      </c>
      <c r="M10">
        <v>324</v>
      </c>
      <c r="N10">
        <v>469050</v>
      </c>
    </row>
    <row r="11" spans="1:14" ht="15" customHeight="1" x14ac:dyDescent="0.2">
      <c r="A11" s="47" t="s">
        <v>273</v>
      </c>
      <c r="B11" s="48" t="s">
        <v>98</v>
      </c>
      <c r="C11" s="49">
        <v>9707</v>
      </c>
      <c r="D11" s="49">
        <v>17010580</v>
      </c>
      <c r="E11" s="49">
        <v>110</v>
      </c>
      <c r="F11" s="49">
        <v>2558580</v>
      </c>
      <c r="G11" s="49" t="s">
        <v>265</v>
      </c>
      <c r="H11" s="49" t="s">
        <v>265</v>
      </c>
      <c r="I11" s="49">
        <v>1</v>
      </c>
      <c r="J11" s="49">
        <v>45000</v>
      </c>
      <c r="K11" s="49">
        <v>9470</v>
      </c>
      <c r="L11">
        <v>14205000</v>
      </c>
      <c r="M11">
        <v>126</v>
      </c>
      <c r="N11">
        <v>202000</v>
      </c>
    </row>
    <row r="12" spans="1:14" ht="15" customHeight="1" x14ac:dyDescent="0.2">
      <c r="A12" s="47" t="s">
        <v>274</v>
      </c>
      <c r="B12" s="48" t="s">
        <v>60</v>
      </c>
      <c r="C12" s="49">
        <v>26</v>
      </c>
      <c r="D12" s="49">
        <v>303102</v>
      </c>
      <c r="E12" s="49">
        <v>9</v>
      </c>
      <c r="F12" s="49">
        <v>227502</v>
      </c>
      <c r="G12" s="49" t="s">
        <v>265</v>
      </c>
      <c r="H12" s="49" t="s">
        <v>265</v>
      </c>
      <c r="I12" s="49">
        <v>1</v>
      </c>
      <c r="J12" s="49">
        <v>50000</v>
      </c>
      <c r="K12" s="49">
        <v>16</v>
      </c>
      <c r="L12">
        <v>25600</v>
      </c>
      <c r="M12" t="s">
        <v>265</v>
      </c>
      <c r="N12" t="s">
        <v>265</v>
      </c>
    </row>
    <row r="13" spans="1:14" ht="15" customHeight="1" x14ac:dyDescent="0.2">
      <c r="A13" s="47" t="s">
        <v>275</v>
      </c>
      <c r="B13" s="48" t="s">
        <v>99</v>
      </c>
      <c r="C13" s="49">
        <v>291</v>
      </c>
      <c r="D13" s="49">
        <v>3384229</v>
      </c>
      <c r="E13" s="49">
        <v>93</v>
      </c>
      <c r="F13" s="49">
        <v>2350824</v>
      </c>
      <c r="G13" s="49">
        <v>36</v>
      </c>
      <c r="H13" s="49">
        <v>161437</v>
      </c>
      <c r="I13" s="49">
        <v>10</v>
      </c>
      <c r="J13" s="49">
        <v>500000</v>
      </c>
      <c r="K13" s="49">
        <v>147</v>
      </c>
      <c r="L13">
        <v>358468</v>
      </c>
      <c r="M13">
        <v>5</v>
      </c>
      <c r="N13">
        <v>13500</v>
      </c>
    </row>
    <row r="14" spans="1:14" ht="15" customHeight="1" x14ac:dyDescent="0.2">
      <c r="A14" s="47" t="s">
        <v>276</v>
      </c>
      <c r="B14" s="48" t="s">
        <v>100</v>
      </c>
      <c r="C14" s="49">
        <v>8526</v>
      </c>
      <c r="D14" s="49">
        <v>18046558</v>
      </c>
      <c r="E14" s="49">
        <v>633</v>
      </c>
      <c r="F14" s="49">
        <v>5252258</v>
      </c>
      <c r="G14" s="49" t="s">
        <v>265</v>
      </c>
      <c r="H14" s="49" t="s">
        <v>265</v>
      </c>
      <c r="I14" s="49">
        <v>21</v>
      </c>
      <c r="J14" s="49">
        <v>986000</v>
      </c>
      <c r="K14" s="49">
        <v>7440</v>
      </c>
      <c r="L14">
        <v>11160300</v>
      </c>
      <c r="M14">
        <v>432</v>
      </c>
      <c r="N14">
        <v>648000</v>
      </c>
    </row>
    <row r="15" spans="1:14" ht="15" customHeight="1" x14ac:dyDescent="0.2">
      <c r="A15" s="47" t="s">
        <v>277</v>
      </c>
      <c r="B15" s="48" t="s">
        <v>63</v>
      </c>
      <c r="C15" s="49">
        <v>591</v>
      </c>
      <c r="D15" s="49">
        <v>3574142</v>
      </c>
      <c r="E15" s="49">
        <v>387</v>
      </c>
      <c r="F15" s="49">
        <v>3260862</v>
      </c>
      <c r="G15" s="49" t="s">
        <v>265</v>
      </c>
      <c r="H15" s="49" t="s">
        <v>265</v>
      </c>
      <c r="I15" s="49">
        <v>2</v>
      </c>
      <c r="J15" s="49">
        <v>44480</v>
      </c>
      <c r="K15" s="49">
        <v>88</v>
      </c>
      <c r="L15">
        <v>100800</v>
      </c>
      <c r="M15">
        <v>114</v>
      </c>
      <c r="N15">
        <v>168000</v>
      </c>
    </row>
    <row r="16" spans="1:14" ht="15" customHeight="1" x14ac:dyDescent="0.2">
      <c r="A16" s="47" t="s">
        <v>278</v>
      </c>
      <c r="B16" s="48" t="s">
        <v>101</v>
      </c>
      <c r="C16" s="49">
        <v>1835</v>
      </c>
      <c r="D16" s="49">
        <v>13345245</v>
      </c>
      <c r="E16" s="49">
        <v>70</v>
      </c>
      <c r="F16" s="49">
        <v>1699338</v>
      </c>
      <c r="G16" s="49">
        <v>1</v>
      </c>
      <c r="H16" s="49">
        <v>180</v>
      </c>
      <c r="I16" s="49">
        <v>5</v>
      </c>
      <c r="J16" s="49">
        <v>230000</v>
      </c>
      <c r="K16" s="49">
        <v>633</v>
      </c>
      <c r="L16">
        <v>9113376</v>
      </c>
      <c r="M16">
        <v>1126</v>
      </c>
      <c r="N16">
        <v>2302351</v>
      </c>
    </row>
    <row r="17" spans="1:14" ht="15" customHeight="1" x14ac:dyDescent="0.2">
      <c r="A17" s="47" t="s">
        <v>279</v>
      </c>
      <c r="B17" s="48" t="s">
        <v>102</v>
      </c>
      <c r="C17" s="49">
        <v>6368</v>
      </c>
      <c r="D17" s="49">
        <v>10225798</v>
      </c>
      <c r="E17" s="49">
        <v>52</v>
      </c>
      <c r="F17" s="49">
        <v>1215900</v>
      </c>
      <c r="G17" s="49">
        <v>2</v>
      </c>
      <c r="H17" s="49">
        <v>14198</v>
      </c>
      <c r="I17" s="49">
        <v>1</v>
      </c>
      <c r="J17" s="49">
        <v>15000</v>
      </c>
      <c r="K17" s="49">
        <v>4972</v>
      </c>
      <c r="L17">
        <v>6969200</v>
      </c>
      <c r="M17">
        <v>1341</v>
      </c>
      <c r="N17">
        <v>2011500</v>
      </c>
    </row>
    <row r="18" spans="1:14" ht="15" customHeight="1" x14ac:dyDescent="0.2">
      <c r="A18" s="47" t="s">
        <v>280</v>
      </c>
      <c r="B18" s="48" t="s">
        <v>66</v>
      </c>
      <c r="C18" s="49">
        <v>293</v>
      </c>
      <c r="D18" s="49">
        <v>2917492</v>
      </c>
      <c r="E18" s="49">
        <v>72</v>
      </c>
      <c r="F18" s="49">
        <v>1796016</v>
      </c>
      <c r="G18" s="49" t="s">
        <v>265</v>
      </c>
      <c r="H18" s="49" t="s">
        <v>265</v>
      </c>
      <c r="I18" s="49">
        <v>7</v>
      </c>
      <c r="J18" s="49">
        <v>278000</v>
      </c>
      <c r="K18" s="49">
        <v>213</v>
      </c>
      <c r="L18">
        <v>835976</v>
      </c>
      <c r="M18">
        <v>1</v>
      </c>
      <c r="N18">
        <v>7500</v>
      </c>
    </row>
    <row r="19" spans="1:14" ht="15" customHeight="1" x14ac:dyDescent="0.2">
      <c r="A19" s="47" t="s">
        <v>281</v>
      </c>
      <c r="B19" s="48" t="s">
        <v>103</v>
      </c>
      <c r="C19" s="49">
        <v>37848</v>
      </c>
      <c r="D19" s="49">
        <v>49980423</v>
      </c>
      <c r="E19" s="49">
        <v>112</v>
      </c>
      <c r="F19" s="49">
        <v>4473400</v>
      </c>
      <c r="G19" s="49">
        <v>30</v>
      </c>
      <c r="H19" s="49">
        <v>346813</v>
      </c>
      <c r="I19" s="49">
        <v>10</v>
      </c>
      <c r="J19" s="49">
        <v>406000</v>
      </c>
      <c r="K19" s="49">
        <v>37455</v>
      </c>
      <c r="L19">
        <v>42437200</v>
      </c>
      <c r="M19">
        <v>241</v>
      </c>
      <c r="N19">
        <v>2317010</v>
      </c>
    </row>
    <row r="20" spans="1:14" ht="15" customHeight="1" x14ac:dyDescent="0.2">
      <c r="A20" s="47" t="s">
        <v>282</v>
      </c>
      <c r="B20" s="48" t="s">
        <v>104</v>
      </c>
      <c r="C20" s="49">
        <v>54618</v>
      </c>
      <c r="D20" s="49">
        <v>82267165</v>
      </c>
      <c r="E20" s="49">
        <v>186</v>
      </c>
      <c r="F20" s="49">
        <v>4686708</v>
      </c>
      <c r="G20" s="49">
        <v>68</v>
      </c>
      <c r="H20" s="49">
        <v>872337</v>
      </c>
      <c r="I20" s="49">
        <v>49</v>
      </c>
      <c r="J20" s="49">
        <v>667120</v>
      </c>
      <c r="K20" s="49">
        <v>54315</v>
      </c>
      <c r="L20">
        <v>76041000</v>
      </c>
      <c r="M20" t="s">
        <v>265</v>
      </c>
      <c r="N20" t="s">
        <v>265</v>
      </c>
    </row>
    <row r="21" spans="1:14" ht="15" customHeight="1" x14ac:dyDescent="0.2">
      <c r="A21" s="47" t="s">
        <v>283</v>
      </c>
      <c r="B21" s="48" t="s">
        <v>69</v>
      </c>
      <c r="C21" s="49">
        <v>1016</v>
      </c>
      <c r="D21" s="49">
        <v>3472976</v>
      </c>
      <c r="E21" s="49">
        <v>72</v>
      </c>
      <c r="F21" s="49">
        <v>1804016</v>
      </c>
      <c r="G21" s="49" t="s">
        <v>265</v>
      </c>
      <c r="H21" s="49" t="s">
        <v>265</v>
      </c>
      <c r="I21" s="49">
        <v>4</v>
      </c>
      <c r="J21" s="49">
        <v>180000</v>
      </c>
      <c r="K21" s="49">
        <v>940</v>
      </c>
      <c r="L21">
        <v>1488960</v>
      </c>
      <c r="M21" t="s">
        <v>265</v>
      </c>
      <c r="N21" t="s">
        <v>265</v>
      </c>
    </row>
    <row r="22" spans="1:14" ht="15" customHeight="1" x14ac:dyDescent="0.2">
      <c r="A22" s="47" t="s">
        <v>284</v>
      </c>
      <c r="B22" s="48" t="s">
        <v>105</v>
      </c>
      <c r="C22" s="49">
        <v>41</v>
      </c>
      <c r="D22" s="49">
        <v>698142</v>
      </c>
      <c r="E22" s="49">
        <v>12</v>
      </c>
      <c r="F22" s="49">
        <v>294910</v>
      </c>
      <c r="G22" s="49" t="s">
        <v>265</v>
      </c>
      <c r="H22" s="49" t="s">
        <v>265</v>
      </c>
      <c r="I22" s="49">
        <v>1</v>
      </c>
      <c r="J22" s="49">
        <v>50000</v>
      </c>
      <c r="K22" s="49">
        <v>28</v>
      </c>
      <c r="L22">
        <v>353232</v>
      </c>
      <c r="M22" t="s">
        <v>265</v>
      </c>
      <c r="N22" t="s">
        <v>265</v>
      </c>
    </row>
    <row r="23" spans="1:14" ht="15" customHeight="1" x14ac:dyDescent="0.2">
      <c r="A23" s="47" t="s">
        <v>285</v>
      </c>
      <c r="B23" s="48" t="s">
        <v>106</v>
      </c>
      <c r="C23" s="49">
        <v>52</v>
      </c>
      <c r="D23" s="49">
        <v>1104943</v>
      </c>
      <c r="E23" s="49">
        <v>35</v>
      </c>
      <c r="F23" s="49">
        <v>884751</v>
      </c>
      <c r="G23" s="49" t="s">
        <v>265</v>
      </c>
      <c r="H23" s="49" t="s">
        <v>265</v>
      </c>
      <c r="I23" s="49">
        <v>4</v>
      </c>
      <c r="J23" s="49">
        <v>160000</v>
      </c>
      <c r="K23" s="49">
        <v>13</v>
      </c>
      <c r="L23">
        <v>60192</v>
      </c>
      <c r="M23" t="s">
        <v>265</v>
      </c>
      <c r="N23" t="s">
        <v>265</v>
      </c>
    </row>
    <row r="24" spans="1:14" ht="15" customHeight="1" x14ac:dyDescent="0.2">
      <c r="A24" s="47" t="s">
        <v>286</v>
      </c>
      <c r="B24" s="48" t="s">
        <v>72</v>
      </c>
      <c r="C24" s="49">
        <v>1085</v>
      </c>
      <c r="D24" s="49">
        <v>1838092</v>
      </c>
      <c r="E24" s="49">
        <v>19</v>
      </c>
      <c r="F24" s="49">
        <v>456303</v>
      </c>
      <c r="G24" s="49" t="s">
        <v>265</v>
      </c>
      <c r="H24" s="49" t="s">
        <v>265</v>
      </c>
      <c r="I24" s="49">
        <v>2</v>
      </c>
      <c r="J24" s="49">
        <v>75000</v>
      </c>
      <c r="K24" s="49">
        <v>168</v>
      </c>
      <c r="L24">
        <v>266112</v>
      </c>
      <c r="M24">
        <v>896</v>
      </c>
      <c r="N24">
        <v>1040677</v>
      </c>
    </row>
    <row r="25" spans="1:14" ht="15" customHeight="1" x14ac:dyDescent="0.2">
      <c r="A25" s="47" t="s">
        <v>287</v>
      </c>
      <c r="B25" s="48" t="s">
        <v>107</v>
      </c>
      <c r="C25" s="49">
        <v>63</v>
      </c>
      <c r="D25" s="49">
        <v>2070128</v>
      </c>
      <c r="E25" s="49">
        <v>57</v>
      </c>
      <c r="F25" s="49">
        <v>1770128</v>
      </c>
      <c r="G25" s="49" t="s">
        <v>265</v>
      </c>
      <c r="H25" s="49" t="s">
        <v>265</v>
      </c>
      <c r="I25" s="49">
        <v>6</v>
      </c>
      <c r="J25" s="49">
        <v>300000</v>
      </c>
      <c r="K25" s="49" t="s">
        <v>265</v>
      </c>
      <c r="L25" t="s">
        <v>265</v>
      </c>
      <c r="M25" t="s">
        <v>265</v>
      </c>
      <c r="N25" t="s">
        <v>265</v>
      </c>
    </row>
    <row r="26" spans="1:14" ht="15" customHeight="1" x14ac:dyDescent="0.2">
      <c r="A26" s="47" t="s">
        <v>288</v>
      </c>
      <c r="B26" s="48" t="s">
        <v>108</v>
      </c>
      <c r="C26" s="49">
        <v>76</v>
      </c>
      <c r="D26" s="49">
        <v>1181157</v>
      </c>
      <c r="E26" s="49">
        <v>22</v>
      </c>
      <c r="F26" s="49">
        <v>556116</v>
      </c>
      <c r="G26" s="49">
        <v>38</v>
      </c>
      <c r="H26" s="49">
        <v>25937</v>
      </c>
      <c r="I26" s="49">
        <v>11</v>
      </c>
      <c r="J26" s="49">
        <v>550000</v>
      </c>
      <c r="K26" s="49">
        <v>5</v>
      </c>
      <c r="L26">
        <v>49104</v>
      </c>
      <c r="M26" t="s">
        <v>265</v>
      </c>
      <c r="N26" t="s">
        <v>265</v>
      </c>
    </row>
    <row r="27" spans="1:14" ht="15" customHeight="1" x14ac:dyDescent="0.2">
      <c r="A27" s="47" t="s">
        <v>289</v>
      </c>
      <c r="B27" s="48" t="s">
        <v>75</v>
      </c>
      <c r="C27" s="49">
        <v>22</v>
      </c>
      <c r="D27" s="49">
        <v>292462</v>
      </c>
      <c r="E27" s="49">
        <v>18</v>
      </c>
      <c r="F27" s="49">
        <v>286926</v>
      </c>
      <c r="G27" s="49">
        <v>4</v>
      </c>
      <c r="H27" s="49">
        <v>5536</v>
      </c>
      <c r="I27" s="49" t="s">
        <v>265</v>
      </c>
      <c r="J27" s="49" t="s">
        <v>265</v>
      </c>
      <c r="K27" s="49" t="s">
        <v>265</v>
      </c>
      <c r="L27" t="s">
        <v>265</v>
      </c>
      <c r="M27" t="s">
        <v>265</v>
      </c>
      <c r="N27" t="s">
        <v>265</v>
      </c>
    </row>
    <row r="28" spans="1:14" ht="15" customHeight="1" x14ac:dyDescent="0.2">
      <c r="A28" s="47" t="s">
        <v>290</v>
      </c>
      <c r="B28" s="48" t="s">
        <v>109</v>
      </c>
      <c r="C28" s="49">
        <v>1278</v>
      </c>
      <c r="D28" s="49">
        <v>2183610</v>
      </c>
      <c r="E28" s="49">
        <v>15</v>
      </c>
      <c r="F28" s="49">
        <v>379170</v>
      </c>
      <c r="G28" s="49" t="s">
        <v>265</v>
      </c>
      <c r="H28" s="49" t="s">
        <v>265</v>
      </c>
      <c r="I28" s="49">
        <v>1</v>
      </c>
      <c r="J28" s="49">
        <v>35000</v>
      </c>
      <c r="K28" s="49">
        <v>1258</v>
      </c>
      <c r="L28">
        <v>1763440</v>
      </c>
      <c r="M28">
        <v>4</v>
      </c>
      <c r="N28">
        <v>6000</v>
      </c>
    </row>
    <row r="29" spans="1:14" ht="15" customHeight="1" x14ac:dyDescent="0.2">
      <c r="A29" s="47" t="s">
        <v>291</v>
      </c>
      <c r="B29" s="48" t="s">
        <v>110</v>
      </c>
      <c r="C29" s="49">
        <v>571</v>
      </c>
      <c r="D29" s="49">
        <v>2312806</v>
      </c>
      <c r="E29" s="49">
        <v>42</v>
      </c>
      <c r="F29" s="49">
        <v>1061676</v>
      </c>
      <c r="G29" s="49">
        <v>35</v>
      </c>
      <c r="H29" s="49">
        <v>62926</v>
      </c>
      <c r="I29" s="49">
        <v>12</v>
      </c>
      <c r="J29" s="49">
        <v>300000</v>
      </c>
      <c r="K29" s="49">
        <v>480</v>
      </c>
      <c r="L29">
        <v>880704</v>
      </c>
      <c r="M29">
        <v>2</v>
      </c>
      <c r="N29">
        <v>7500</v>
      </c>
    </row>
    <row r="30" spans="1:14" ht="13.5" customHeight="1" x14ac:dyDescent="0.2">
      <c r="A30" s="29" t="s">
        <v>292</v>
      </c>
      <c r="B30" s="48" t="s">
        <v>7</v>
      </c>
      <c r="C30" s="45">
        <v>527</v>
      </c>
      <c r="D30" s="46">
        <v>18270279</v>
      </c>
      <c r="E30" s="46">
        <v>424</v>
      </c>
      <c r="F30" s="46">
        <v>14722990</v>
      </c>
      <c r="G30" s="46">
        <v>9</v>
      </c>
      <c r="H30" s="46">
        <v>41539</v>
      </c>
      <c r="I30" s="46">
        <v>78</v>
      </c>
      <c r="J30" s="46">
        <v>3411000</v>
      </c>
      <c r="K30" s="46" t="s">
        <v>266</v>
      </c>
      <c r="L30" s="46" t="s">
        <v>266</v>
      </c>
      <c r="M30" s="46">
        <v>16</v>
      </c>
      <c r="N30" s="46">
        <v>94750</v>
      </c>
    </row>
    <row r="31" spans="1:14" ht="13.5" customHeight="1" x14ac:dyDescent="0.2">
      <c r="A31" s="29" t="s">
        <v>293</v>
      </c>
      <c r="B31" s="48" t="s">
        <v>8</v>
      </c>
      <c r="C31" s="45">
        <v>44093</v>
      </c>
      <c r="D31" s="46">
        <v>92519222</v>
      </c>
      <c r="E31" s="46">
        <v>15</v>
      </c>
      <c r="F31" s="46">
        <v>684964</v>
      </c>
      <c r="G31" s="46">
        <v>157</v>
      </c>
      <c r="H31" s="46">
        <v>32780</v>
      </c>
      <c r="I31" s="46" t="s">
        <v>266</v>
      </c>
      <c r="J31" s="46" t="s">
        <v>266</v>
      </c>
      <c r="K31" s="46">
        <v>31433</v>
      </c>
      <c r="L31" s="46">
        <v>56579400</v>
      </c>
      <c r="M31" s="46">
        <v>12488</v>
      </c>
      <c r="N31" s="46">
        <v>35222078</v>
      </c>
    </row>
    <row r="32" spans="1:14" ht="15" customHeight="1" x14ac:dyDescent="0.2">
      <c r="A32" s="47" t="s">
        <v>294</v>
      </c>
      <c r="B32" s="48" t="s">
        <v>111</v>
      </c>
      <c r="C32" s="49">
        <v>16</v>
      </c>
      <c r="D32" s="49">
        <v>610682</v>
      </c>
      <c r="E32" s="49">
        <v>14</v>
      </c>
      <c r="F32" s="49">
        <v>549400</v>
      </c>
      <c r="G32" s="49">
        <v>1</v>
      </c>
      <c r="H32" s="49">
        <v>59274</v>
      </c>
      <c r="I32" s="49" t="s">
        <v>265</v>
      </c>
      <c r="J32" s="49" t="s">
        <v>265</v>
      </c>
      <c r="K32" s="49">
        <v>1</v>
      </c>
      <c r="L32">
        <v>2008</v>
      </c>
      <c r="M32" t="s">
        <v>265</v>
      </c>
      <c r="N32" t="s">
        <v>265</v>
      </c>
    </row>
    <row r="33" spans="1:14" ht="15" customHeight="1" x14ac:dyDescent="0.2">
      <c r="A33" s="50" t="s">
        <v>295</v>
      </c>
      <c r="B33" s="48" t="s">
        <v>112</v>
      </c>
      <c r="C33" s="49">
        <v>12</v>
      </c>
      <c r="D33" s="49">
        <v>19008</v>
      </c>
      <c r="E33" s="49" t="s">
        <v>265</v>
      </c>
      <c r="F33" s="49" t="s">
        <v>265</v>
      </c>
      <c r="G33" s="49" t="s">
        <v>265</v>
      </c>
      <c r="H33" s="49" t="s">
        <v>265</v>
      </c>
      <c r="I33" s="49" t="s">
        <v>265</v>
      </c>
      <c r="J33" s="49" t="s">
        <v>265</v>
      </c>
      <c r="K33" s="49">
        <v>12</v>
      </c>
      <c r="L33">
        <v>19008</v>
      </c>
      <c r="M33" t="s">
        <v>265</v>
      </c>
      <c r="N33" t="s">
        <v>265</v>
      </c>
    </row>
    <row r="34" spans="1:14" x14ac:dyDescent="0.2">
      <c r="A34" s="105" t="s">
        <v>207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</row>
    <row r="35" spans="1:14" x14ac:dyDescent="0.2">
      <c r="A35" s="104" t="s">
        <v>9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</row>
  </sheetData>
  <mergeCells count="17">
    <mergeCell ref="A2:B2"/>
    <mergeCell ref="A3:B3"/>
    <mergeCell ref="C4:D4"/>
    <mergeCell ref="A4:B7"/>
    <mergeCell ref="A35:N35"/>
    <mergeCell ref="C5:D5"/>
    <mergeCell ref="E5:F5"/>
    <mergeCell ref="G5:H5"/>
    <mergeCell ref="I5:J5"/>
    <mergeCell ref="A34:N34"/>
    <mergeCell ref="K4:L4"/>
    <mergeCell ref="E4:F4"/>
    <mergeCell ref="M4:N4"/>
    <mergeCell ref="M5:N5"/>
    <mergeCell ref="K5:L5"/>
    <mergeCell ref="G4:H4"/>
    <mergeCell ref="I4:J4"/>
  </mergeCells>
  <phoneticPr fontId="3" type="noConversion"/>
  <printOptions horizontalCentered="1"/>
  <pageMargins left="0.25" right="0.25" top="0.75" bottom="0.75" header="0.3" footer="0.3"/>
  <pageSetup paperSize="9" scale="90" fitToWidth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N36"/>
  <sheetViews>
    <sheetView zoomScaleNormal="100" workbookViewId="0">
      <selection sqref="A1:XFD1048576"/>
    </sheetView>
  </sheetViews>
  <sheetFormatPr defaultColWidth="9.33203125" defaultRowHeight="0" customHeight="1" zeroHeight="1" x14ac:dyDescent="0.2"/>
  <cols>
    <col min="1" max="1" width="9.83203125" customWidth="1"/>
    <col min="2" max="2" width="15.83203125" customWidth="1"/>
    <col min="3" max="3" width="10" customWidth="1"/>
    <col min="4" max="4" width="13.33203125" customWidth="1"/>
    <col min="5" max="5" width="10" customWidth="1"/>
    <col min="6" max="6" width="13.33203125" customWidth="1"/>
    <col min="7" max="7" width="10" customWidth="1"/>
    <col min="8" max="8" width="13.33203125" customWidth="1"/>
    <col min="9" max="9" width="10" customWidth="1"/>
    <col min="10" max="10" width="13.33203125" customWidth="1"/>
    <col min="11" max="11" width="10" customWidth="1"/>
    <col min="12" max="12" width="13.33203125" customWidth="1"/>
    <col min="13" max="13" width="10" customWidth="1"/>
    <col min="14" max="14" width="13.33203125" customWidth="1"/>
  </cols>
  <sheetData>
    <row r="1" spans="1:14" ht="22.5" customHeight="1" x14ac:dyDescent="0.3">
      <c r="A1" s="1" t="s">
        <v>362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">
      <c r="A2" s="93"/>
      <c r="B2" s="93"/>
    </row>
    <row r="3" spans="1:14" ht="15" customHeight="1" x14ac:dyDescent="0.2">
      <c r="A3" s="103" t="s">
        <v>363</v>
      </c>
      <c r="B3" s="103"/>
    </row>
    <row r="4" spans="1:14" s="3" customFormat="1" ht="13.5" customHeight="1" x14ac:dyDescent="0.2">
      <c r="A4" s="95" t="s">
        <v>364</v>
      </c>
      <c r="B4" s="102"/>
      <c r="C4" s="79" t="s">
        <v>365</v>
      </c>
      <c r="D4" s="90"/>
      <c r="E4" s="79" t="s">
        <v>348</v>
      </c>
      <c r="F4" s="90"/>
      <c r="G4" s="79" t="s">
        <v>200</v>
      </c>
      <c r="H4" s="90"/>
      <c r="I4" s="79" t="s">
        <v>201</v>
      </c>
      <c r="J4" s="90"/>
      <c r="K4" s="79" t="s">
        <v>202</v>
      </c>
      <c r="L4" s="90"/>
      <c r="M4" s="79" t="s">
        <v>351</v>
      </c>
      <c r="N4" s="80"/>
    </row>
    <row r="5" spans="1:14" s="3" customFormat="1" ht="13.5" customHeight="1" x14ac:dyDescent="0.2">
      <c r="A5" s="85"/>
      <c r="B5" s="86"/>
      <c r="C5" s="81" t="s">
        <v>45</v>
      </c>
      <c r="D5" s="83"/>
      <c r="E5" s="84" t="s">
        <v>259</v>
      </c>
      <c r="F5" s="86"/>
      <c r="G5" s="81" t="s">
        <v>46</v>
      </c>
      <c r="H5" s="83"/>
      <c r="I5" s="81" t="s">
        <v>260</v>
      </c>
      <c r="J5" s="83"/>
      <c r="K5" s="84" t="s">
        <v>261</v>
      </c>
      <c r="L5" s="86"/>
      <c r="M5" s="84" t="s">
        <v>262</v>
      </c>
      <c r="N5" s="85"/>
    </row>
    <row r="6" spans="1:14" s="3" customFormat="1" ht="13.5" customHeight="1" x14ac:dyDescent="0.2">
      <c r="A6" s="85"/>
      <c r="B6" s="86"/>
      <c r="C6" s="4" t="s">
        <v>353</v>
      </c>
      <c r="D6" s="4" t="s">
        <v>354</v>
      </c>
      <c r="E6" s="4" t="s">
        <v>353</v>
      </c>
      <c r="F6" s="4" t="s">
        <v>354</v>
      </c>
      <c r="G6" s="4" t="s">
        <v>353</v>
      </c>
      <c r="H6" s="4" t="s">
        <v>354</v>
      </c>
      <c r="I6" s="4" t="s">
        <v>353</v>
      </c>
      <c r="J6" s="4" t="s">
        <v>354</v>
      </c>
      <c r="K6" s="4" t="s">
        <v>353</v>
      </c>
      <c r="L6" s="4" t="s">
        <v>354</v>
      </c>
      <c r="M6" s="4" t="s">
        <v>353</v>
      </c>
      <c r="N6" s="39" t="s">
        <v>354</v>
      </c>
    </row>
    <row r="7" spans="1:14" ht="29.25" customHeight="1" x14ac:dyDescent="0.2">
      <c r="A7" s="96"/>
      <c r="B7" s="98"/>
      <c r="C7" s="5" t="s">
        <v>263</v>
      </c>
      <c r="D7" s="5" t="s">
        <v>42</v>
      </c>
      <c r="E7" s="5" t="s">
        <v>263</v>
      </c>
      <c r="F7" s="5" t="s">
        <v>42</v>
      </c>
      <c r="G7" s="5" t="s">
        <v>263</v>
      </c>
      <c r="H7" s="5" t="s">
        <v>42</v>
      </c>
      <c r="I7" s="5" t="s">
        <v>263</v>
      </c>
      <c r="J7" s="5" t="s">
        <v>42</v>
      </c>
      <c r="K7" s="5" t="s">
        <v>263</v>
      </c>
      <c r="L7" s="5" t="s">
        <v>42</v>
      </c>
      <c r="M7" s="5" t="s">
        <v>263</v>
      </c>
      <c r="N7" s="40" t="s">
        <v>42</v>
      </c>
    </row>
    <row r="8" spans="1:14" ht="15.75" customHeight="1" x14ac:dyDescent="0.2">
      <c r="A8" s="43" t="s">
        <v>355</v>
      </c>
      <c r="B8" s="44" t="s">
        <v>92</v>
      </c>
      <c r="C8" s="45">
        <v>109598</v>
      </c>
      <c r="D8" s="46">
        <v>270348592</v>
      </c>
      <c r="E8" s="46">
        <v>2535</v>
      </c>
      <c r="F8" s="46">
        <v>52584642</v>
      </c>
      <c r="G8" s="46">
        <v>469</v>
      </c>
      <c r="H8" s="46">
        <v>4190899</v>
      </c>
      <c r="I8" s="46">
        <v>302</v>
      </c>
      <c r="J8" s="46">
        <v>12215817</v>
      </c>
      <c r="K8" s="46">
        <v>93990</v>
      </c>
      <c r="L8" s="46">
        <v>166435227</v>
      </c>
      <c r="M8" s="46">
        <v>12302</v>
      </c>
      <c r="N8" s="46">
        <v>34922007</v>
      </c>
    </row>
    <row r="9" spans="1:14" ht="15.75" customHeight="1" x14ac:dyDescent="0.2">
      <c r="A9" s="47" t="s">
        <v>264</v>
      </c>
      <c r="B9" s="48" t="s">
        <v>0</v>
      </c>
      <c r="C9" s="49">
        <v>1127</v>
      </c>
      <c r="D9" s="49">
        <v>11278652</v>
      </c>
      <c r="E9" s="49">
        <v>248</v>
      </c>
      <c r="F9" s="49">
        <v>6274152</v>
      </c>
      <c r="G9" s="49" t="s">
        <v>265</v>
      </c>
      <c r="H9" s="49" t="s">
        <v>265</v>
      </c>
      <c r="I9" s="49">
        <v>79</v>
      </c>
      <c r="J9" s="49">
        <v>3877000</v>
      </c>
      <c r="K9" s="49">
        <v>714</v>
      </c>
      <c r="L9">
        <v>1000000</v>
      </c>
      <c r="M9">
        <v>86</v>
      </c>
      <c r="N9">
        <v>127500</v>
      </c>
    </row>
    <row r="10" spans="1:14" ht="15.75" customHeight="1" x14ac:dyDescent="0.2">
      <c r="A10" s="47" t="s">
        <v>272</v>
      </c>
      <c r="B10" s="48" t="s">
        <v>58</v>
      </c>
      <c r="C10" s="49">
        <v>224</v>
      </c>
      <c r="D10" s="49">
        <v>2677765</v>
      </c>
      <c r="E10" s="49">
        <v>35</v>
      </c>
      <c r="F10" s="49">
        <v>872467</v>
      </c>
      <c r="G10" s="49" t="s">
        <v>265</v>
      </c>
      <c r="H10" s="49" t="s">
        <v>265</v>
      </c>
      <c r="I10" s="49">
        <v>3</v>
      </c>
      <c r="J10" s="49">
        <v>105000</v>
      </c>
      <c r="K10" s="49">
        <v>31</v>
      </c>
      <c r="L10">
        <v>114048</v>
      </c>
      <c r="M10">
        <v>155</v>
      </c>
      <c r="N10">
        <v>1586250</v>
      </c>
    </row>
    <row r="11" spans="1:14" ht="15.75" customHeight="1" x14ac:dyDescent="0.2">
      <c r="A11" s="47" t="s">
        <v>273</v>
      </c>
      <c r="B11" s="48" t="s">
        <v>59</v>
      </c>
      <c r="C11" s="49">
        <v>10122</v>
      </c>
      <c r="D11" s="49">
        <v>18411637</v>
      </c>
      <c r="E11" s="49">
        <v>124</v>
      </c>
      <c r="F11" s="49">
        <v>2997137</v>
      </c>
      <c r="G11" s="49" t="s">
        <v>265</v>
      </c>
      <c r="H11" s="49" t="s">
        <v>265</v>
      </c>
      <c r="I11" s="49">
        <v>12</v>
      </c>
      <c r="J11" s="49">
        <v>431000</v>
      </c>
      <c r="K11" s="49">
        <v>9831</v>
      </c>
      <c r="L11">
        <v>14751000</v>
      </c>
      <c r="M11">
        <v>155</v>
      </c>
      <c r="N11">
        <v>232500</v>
      </c>
    </row>
    <row r="12" spans="1:14" ht="15.75" customHeight="1" x14ac:dyDescent="0.2">
      <c r="A12" s="47" t="s">
        <v>274</v>
      </c>
      <c r="B12" s="48" t="s">
        <v>1</v>
      </c>
      <c r="C12" s="49">
        <v>267</v>
      </c>
      <c r="D12" s="49">
        <v>1629502</v>
      </c>
      <c r="E12" s="49">
        <v>31</v>
      </c>
      <c r="F12" s="49">
        <v>784269</v>
      </c>
      <c r="G12" s="49">
        <v>3</v>
      </c>
      <c r="H12" s="49">
        <v>5633</v>
      </c>
      <c r="I12" s="49">
        <v>10</v>
      </c>
      <c r="J12" s="49">
        <v>500000</v>
      </c>
      <c r="K12" s="49">
        <v>51</v>
      </c>
      <c r="L12">
        <v>81600</v>
      </c>
      <c r="M12">
        <v>172</v>
      </c>
      <c r="N12">
        <v>258000</v>
      </c>
    </row>
    <row r="13" spans="1:14" ht="15.75" customHeight="1" x14ac:dyDescent="0.2">
      <c r="A13" s="47" t="s">
        <v>275</v>
      </c>
      <c r="B13" s="48" t="s">
        <v>61</v>
      </c>
      <c r="C13" s="49">
        <v>74</v>
      </c>
      <c r="D13" s="49">
        <v>2119988</v>
      </c>
      <c r="E13" s="49">
        <v>60</v>
      </c>
      <c r="F13" s="49">
        <v>1517940</v>
      </c>
      <c r="G13" s="49" t="s">
        <v>265</v>
      </c>
      <c r="H13" s="49" t="s">
        <v>265</v>
      </c>
      <c r="I13" s="49">
        <v>11</v>
      </c>
      <c r="J13" s="49">
        <v>488000</v>
      </c>
      <c r="K13" s="49">
        <v>3</v>
      </c>
      <c r="L13">
        <v>114048</v>
      </c>
      <c r="M13" t="s">
        <v>265</v>
      </c>
      <c r="N13" t="s">
        <v>265</v>
      </c>
    </row>
    <row r="14" spans="1:14" ht="15.75" customHeight="1" x14ac:dyDescent="0.2">
      <c r="A14" s="47" t="s">
        <v>276</v>
      </c>
      <c r="B14" s="48" t="s">
        <v>62</v>
      </c>
      <c r="C14" s="49">
        <v>6307</v>
      </c>
      <c r="D14" s="49">
        <v>15021557</v>
      </c>
      <c r="E14" s="49">
        <v>732</v>
      </c>
      <c r="F14" s="49">
        <v>6070557</v>
      </c>
      <c r="G14" s="49" t="s">
        <v>265</v>
      </c>
      <c r="H14" s="49" t="s">
        <v>265</v>
      </c>
      <c r="I14" s="49">
        <v>17</v>
      </c>
      <c r="J14" s="49">
        <v>614000</v>
      </c>
      <c r="K14" s="49">
        <v>5358</v>
      </c>
      <c r="L14">
        <v>8037000</v>
      </c>
      <c r="M14">
        <v>200</v>
      </c>
      <c r="N14">
        <v>300000</v>
      </c>
    </row>
    <row r="15" spans="1:14" ht="15.75" customHeight="1" x14ac:dyDescent="0.2">
      <c r="A15" s="47" t="s">
        <v>277</v>
      </c>
      <c r="B15" s="48" t="s">
        <v>2</v>
      </c>
      <c r="C15" s="49">
        <v>123</v>
      </c>
      <c r="D15" s="49">
        <v>2738997</v>
      </c>
      <c r="E15" s="49">
        <v>90</v>
      </c>
      <c r="F15" s="49">
        <v>2276910</v>
      </c>
      <c r="G15" s="49">
        <v>23</v>
      </c>
      <c r="H15" s="49">
        <v>57306</v>
      </c>
      <c r="I15" s="49">
        <v>10</v>
      </c>
      <c r="J15" s="49">
        <v>404781</v>
      </c>
      <c r="K15" s="49" t="s">
        <v>265</v>
      </c>
      <c r="L15" t="s">
        <v>265</v>
      </c>
      <c r="M15" t="s">
        <v>265</v>
      </c>
      <c r="N15" t="s">
        <v>265</v>
      </c>
    </row>
    <row r="16" spans="1:14" ht="15.75" customHeight="1" x14ac:dyDescent="0.2">
      <c r="A16" s="47" t="s">
        <v>278</v>
      </c>
      <c r="B16" s="48" t="s">
        <v>64</v>
      </c>
      <c r="C16" s="49">
        <v>3975</v>
      </c>
      <c r="D16" s="49">
        <v>13753366</v>
      </c>
      <c r="E16" s="49">
        <v>79</v>
      </c>
      <c r="F16" s="49">
        <v>1627734</v>
      </c>
      <c r="G16" s="49">
        <v>1</v>
      </c>
      <c r="H16" s="49">
        <v>33516</v>
      </c>
      <c r="I16" s="49" t="s">
        <v>265</v>
      </c>
      <c r="J16" s="49" t="s">
        <v>265</v>
      </c>
      <c r="K16" s="49">
        <v>3768</v>
      </c>
      <c r="L16">
        <v>11397616</v>
      </c>
      <c r="M16">
        <v>127</v>
      </c>
      <c r="N16">
        <v>694500</v>
      </c>
    </row>
    <row r="17" spans="1:14" ht="15.75" customHeight="1" x14ac:dyDescent="0.2">
      <c r="A17" s="47" t="s">
        <v>279</v>
      </c>
      <c r="B17" s="48" t="s">
        <v>65</v>
      </c>
      <c r="C17" s="49">
        <v>8895</v>
      </c>
      <c r="D17" s="49">
        <v>16767490</v>
      </c>
      <c r="E17" s="49">
        <v>60</v>
      </c>
      <c r="F17" s="49">
        <v>1496940</v>
      </c>
      <c r="G17" s="49">
        <v>22</v>
      </c>
      <c r="H17" s="49">
        <v>324950</v>
      </c>
      <c r="I17" s="49">
        <v>2</v>
      </c>
      <c r="J17" s="49">
        <v>100000</v>
      </c>
      <c r="K17" s="49">
        <v>8474</v>
      </c>
      <c r="L17">
        <v>11863600</v>
      </c>
      <c r="M17">
        <v>337</v>
      </c>
      <c r="N17">
        <v>2982000</v>
      </c>
    </row>
    <row r="18" spans="1:14" ht="15.75" customHeight="1" x14ac:dyDescent="0.2">
      <c r="A18" s="47" t="s">
        <v>280</v>
      </c>
      <c r="B18" s="48" t="s">
        <v>3</v>
      </c>
      <c r="C18" s="49">
        <v>138</v>
      </c>
      <c r="D18" s="49">
        <v>3270900</v>
      </c>
      <c r="E18" s="49">
        <v>94</v>
      </c>
      <c r="F18" s="49">
        <v>2354106</v>
      </c>
      <c r="G18" s="49">
        <v>34</v>
      </c>
      <c r="H18" s="49">
        <v>756758</v>
      </c>
      <c r="I18" s="49">
        <v>10</v>
      </c>
      <c r="J18" s="49">
        <v>160036</v>
      </c>
      <c r="K18" s="49" t="s">
        <v>265</v>
      </c>
      <c r="L18" t="s">
        <v>265</v>
      </c>
      <c r="M18" t="s">
        <v>265</v>
      </c>
      <c r="N18" t="s">
        <v>265</v>
      </c>
    </row>
    <row r="19" spans="1:14" ht="15.75" customHeight="1" x14ac:dyDescent="0.2">
      <c r="A19" s="47" t="s">
        <v>281</v>
      </c>
      <c r="B19" s="48" t="s">
        <v>67</v>
      </c>
      <c r="C19" s="49">
        <v>5061</v>
      </c>
      <c r="D19" s="49">
        <v>29891457</v>
      </c>
      <c r="E19" s="49">
        <v>91</v>
      </c>
      <c r="F19" s="49">
        <v>3658200</v>
      </c>
      <c r="G19" s="49">
        <v>34</v>
      </c>
      <c r="H19" s="49">
        <v>2060527</v>
      </c>
      <c r="I19" s="49">
        <v>15</v>
      </c>
      <c r="J19" s="49">
        <v>690000</v>
      </c>
      <c r="K19" s="49">
        <v>4673</v>
      </c>
      <c r="L19">
        <v>23132200</v>
      </c>
      <c r="M19">
        <v>248</v>
      </c>
      <c r="N19">
        <v>350530</v>
      </c>
    </row>
    <row r="20" spans="1:14" ht="15.75" customHeight="1" x14ac:dyDescent="0.2">
      <c r="A20" s="47" t="s">
        <v>282</v>
      </c>
      <c r="B20" s="48" t="s">
        <v>68</v>
      </c>
      <c r="C20" s="49">
        <v>35980</v>
      </c>
      <c r="D20" s="49">
        <v>56274343</v>
      </c>
      <c r="E20" s="49">
        <v>198</v>
      </c>
      <c r="F20" s="49">
        <v>5009202</v>
      </c>
      <c r="G20" s="49">
        <v>118</v>
      </c>
      <c r="H20" s="49">
        <v>825357</v>
      </c>
      <c r="I20" s="49">
        <v>34</v>
      </c>
      <c r="J20" s="49">
        <v>498000</v>
      </c>
      <c r="K20" s="49">
        <v>35277</v>
      </c>
      <c r="L20">
        <v>49387800</v>
      </c>
      <c r="M20">
        <v>353</v>
      </c>
      <c r="N20">
        <v>553984</v>
      </c>
    </row>
    <row r="21" spans="1:14" ht="15.75" customHeight="1" x14ac:dyDescent="0.2">
      <c r="A21" s="47" t="s">
        <v>283</v>
      </c>
      <c r="B21" s="48" t="s">
        <v>4</v>
      </c>
      <c r="C21" s="49">
        <v>1630</v>
      </c>
      <c r="D21" s="49">
        <v>6664106</v>
      </c>
      <c r="E21" s="49">
        <v>163</v>
      </c>
      <c r="F21" s="49">
        <v>3978738</v>
      </c>
      <c r="G21" s="49">
        <v>6</v>
      </c>
      <c r="H21" s="49">
        <v>5832</v>
      </c>
      <c r="I21" s="49">
        <v>9</v>
      </c>
      <c r="J21" s="49">
        <v>380000</v>
      </c>
      <c r="K21" s="49">
        <v>1452</v>
      </c>
      <c r="L21">
        <v>2299536</v>
      </c>
      <c r="M21" t="s">
        <v>265</v>
      </c>
      <c r="N21" t="s">
        <v>265</v>
      </c>
    </row>
    <row r="22" spans="1:14" ht="15.75" customHeight="1" x14ac:dyDescent="0.2">
      <c r="A22" s="47" t="s">
        <v>284</v>
      </c>
      <c r="B22" s="48" t="s">
        <v>70</v>
      </c>
      <c r="C22" s="49">
        <v>166</v>
      </c>
      <c r="D22" s="49">
        <v>613587</v>
      </c>
      <c r="E22" s="49">
        <v>45</v>
      </c>
      <c r="F22" s="49">
        <v>379485</v>
      </c>
      <c r="G22" s="49">
        <v>1</v>
      </c>
      <c r="H22" s="49">
        <v>39590</v>
      </c>
      <c r="I22" s="49">
        <v>1</v>
      </c>
      <c r="J22" s="49">
        <v>6000</v>
      </c>
      <c r="K22" s="49">
        <v>119</v>
      </c>
      <c r="L22">
        <v>188512</v>
      </c>
      <c r="M22" t="s">
        <v>265</v>
      </c>
      <c r="N22" t="s">
        <v>265</v>
      </c>
    </row>
    <row r="23" spans="1:14" ht="15.75" customHeight="1" x14ac:dyDescent="0.2">
      <c r="A23" s="47" t="s">
        <v>285</v>
      </c>
      <c r="B23" s="48" t="s">
        <v>71</v>
      </c>
      <c r="C23" s="49">
        <v>94</v>
      </c>
      <c r="D23" s="49">
        <v>1245677</v>
      </c>
      <c r="E23" s="49">
        <v>61</v>
      </c>
      <c r="F23" s="49">
        <v>747069</v>
      </c>
      <c r="G23" s="49" t="s">
        <v>265</v>
      </c>
      <c r="H23" s="49" t="s">
        <v>265</v>
      </c>
      <c r="I23" s="49">
        <v>11</v>
      </c>
      <c r="J23" s="49">
        <v>440000</v>
      </c>
      <c r="K23" s="49">
        <v>22</v>
      </c>
      <c r="L23">
        <v>58608</v>
      </c>
      <c r="M23" t="s">
        <v>265</v>
      </c>
      <c r="N23" t="s">
        <v>265</v>
      </c>
    </row>
    <row r="24" spans="1:14" ht="15.75" customHeight="1" x14ac:dyDescent="0.2">
      <c r="A24" s="47" t="s">
        <v>286</v>
      </c>
      <c r="B24" s="48" t="s">
        <v>5</v>
      </c>
      <c r="C24" s="49">
        <v>676</v>
      </c>
      <c r="D24" s="49">
        <v>1391284</v>
      </c>
      <c r="E24" s="49">
        <v>18</v>
      </c>
      <c r="F24" s="49">
        <v>410289</v>
      </c>
      <c r="G24" s="49">
        <v>2</v>
      </c>
      <c r="H24" s="49">
        <v>1186</v>
      </c>
      <c r="I24" s="49" t="s">
        <v>265</v>
      </c>
      <c r="J24" s="49" t="s">
        <v>265</v>
      </c>
      <c r="K24" s="49">
        <v>34</v>
      </c>
      <c r="L24">
        <v>184291</v>
      </c>
      <c r="M24">
        <v>622</v>
      </c>
      <c r="N24">
        <v>795518</v>
      </c>
    </row>
    <row r="25" spans="1:14" ht="15.75" customHeight="1" x14ac:dyDescent="0.2">
      <c r="A25" s="47" t="s">
        <v>287</v>
      </c>
      <c r="B25" s="48" t="s">
        <v>73</v>
      </c>
      <c r="C25" s="49">
        <v>40</v>
      </c>
      <c r="D25" s="49">
        <v>1138158</v>
      </c>
      <c r="E25" s="49">
        <v>37</v>
      </c>
      <c r="F25" s="49">
        <v>988158</v>
      </c>
      <c r="G25" s="49" t="s">
        <v>265</v>
      </c>
      <c r="H25" s="49" t="s">
        <v>265</v>
      </c>
      <c r="I25" s="49">
        <v>3</v>
      </c>
      <c r="J25" s="49">
        <v>150000</v>
      </c>
      <c r="K25" s="49" t="s">
        <v>265</v>
      </c>
      <c r="L25" t="s">
        <v>265</v>
      </c>
      <c r="M25" t="s">
        <v>265</v>
      </c>
      <c r="N25" t="s">
        <v>265</v>
      </c>
    </row>
    <row r="26" spans="1:14" ht="15.75" customHeight="1" x14ac:dyDescent="0.2">
      <c r="A26" s="47" t="s">
        <v>288</v>
      </c>
      <c r="B26" s="48" t="s">
        <v>74</v>
      </c>
      <c r="C26" s="49">
        <v>50</v>
      </c>
      <c r="D26" s="49">
        <v>628016</v>
      </c>
      <c r="E26" s="49">
        <v>13</v>
      </c>
      <c r="F26" s="49">
        <v>328887</v>
      </c>
      <c r="G26" s="49">
        <v>22</v>
      </c>
      <c r="H26" s="49">
        <v>12217</v>
      </c>
      <c r="I26" s="49">
        <v>2</v>
      </c>
      <c r="J26" s="49">
        <v>100000</v>
      </c>
      <c r="K26" s="49">
        <v>13</v>
      </c>
      <c r="L26">
        <v>186912</v>
      </c>
      <c r="M26" t="s">
        <v>265</v>
      </c>
      <c r="N26" t="s">
        <v>265</v>
      </c>
    </row>
    <row r="27" spans="1:14" ht="15.75" customHeight="1" x14ac:dyDescent="0.2">
      <c r="A27" s="47" t="s">
        <v>289</v>
      </c>
      <c r="B27" s="48" t="s">
        <v>6</v>
      </c>
      <c r="C27" s="49">
        <v>49</v>
      </c>
      <c r="D27" s="49">
        <v>902799</v>
      </c>
      <c r="E27" s="49">
        <v>35</v>
      </c>
      <c r="F27" s="49">
        <v>767000</v>
      </c>
      <c r="G27" s="49">
        <v>10</v>
      </c>
      <c r="H27" s="49">
        <v>10799</v>
      </c>
      <c r="I27" s="49">
        <v>4</v>
      </c>
      <c r="J27" s="49">
        <v>125000</v>
      </c>
      <c r="K27" s="49" t="s">
        <v>265</v>
      </c>
      <c r="L27" t="s">
        <v>265</v>
      </c>
      <c r="M27" t="s">
        <v>265</v>
      </c>
      <c r="N27" t="s">
        <v>265</v>
      </c>
    </row>
    <row r="28" spans="1:14" ht="15.75" customHeight="1" x14ac:dyDescent="0.2">
      <c r="A28" s="47" t="s">
        <v>290</v>
      </c>
      <c r="B28" s="48" t="s">
        <v>76</v>
      </c>
      <c r="C28" s="49">
        <v>3</v>
      </c>
      <c r="D28" s="49">
        <v>90598</v>
      </c>
      <c r="E28" s="49">
        <v>2</v>
      </c>
      <c r="F28" s="49">
        <v>50598</v>
      </c>
      <c r="G28" s="49" t="s">
        <v>265</v>
      </c>
      <c r="H28" s="49" t="s">
        <v>265</v>
      </c>
      <c r="I28" s="49">
        <v>1</v>
      </c>
      <c r="J28" s="49">
        <v>40000</v>
      </c>
      <c r="K28" s="49" t="s">
        <v>265</v>
      </c>
      <c r="L28" t="s">
        <v>265</v>
      </c>
      <c r="M28" t="s">
        <v>265</v>
      </c>
      <c r="N28" t="s">
        <v>265</v>
      </c>
    </row>
    <row r="29" spans="1:14" ht="15.75" customHeight="1" x14ac:dyDescent="0.2">
      <c r="A29" s="47" t="s">
        <v>291</v>
      </c>
      <c r="B29" s="48" t="s">
        <v>77</v>
      </c>
      <c r="C29" s="49">
        <v>269</v>
      </c>
      <c r="D29" s="49">
        <v>1294407</v>
      </c>
      <c r="E29" s="49">
        <v>29</v>
      </c>
      <c r="F29" s="49">
        <v>733671</v>
      </c>
      <c r="G29" s="49" t="s">
        <v>265</v>
      </c>
      <c r="H29" s="49" t="s">
        <v>265</v>
      </c>
      <c r="I29" s="49" t="s">
        <v>265</v>
      </c>
      <c r="J29" s="49" t="s">
        <v>265</v>
      </c>
      <c r="K29" s="49">
        <v>240</v>
      </c>
      <c r="L29">
        <v>560736</v>
      </c>
      <c r="M29" t="s">
        <v>265</v>
      </c>
      <c r="N29" t="s">
        <v>265</v>
      </c>
    </row>
    <row r="30" spans="1:14" ht="15.75" customHeight="1" x14ac:dyDescent="0.2">
      <c r="A30" s="29" t="s">
        <v>292</v>
      </c>
      <c r="B30" s="48" t="s">
        <v>7</v>
      </c>
      <c r="C30" s="45">
        <v>324</v>
      </c>
      <c r="D30" s="46">
        <v>10938913</v>
      </c>
      <c r="E30" s="46">
        <v>255</v>
      </c>
      <c r="F30" s="46">
        <v>8373058</v>
      </c>
      <c r="G30" s="46">
        <v>12</v>
      </c>
      <c r="H30" s="46">
        <v>18355</v>
      </c>
      <c r="I30" s="46">
        <v>52</v>
      </c>
      <c r="J30" s="46">
        <v>2524000</v>
      </c>
      <c r="K30" s="46" t="s">
        <v>266</v>
      </c>
      <c r="L30" s="46" t="s">
        <v>266</v>
      </c>
      <c r="M30" s="46">
        <v>5</v>
      </c>
      <c r="N30" s="46">
        <v>23500</v>
      </c>
    </row>
    <row r="31" spans="1:14" ht="15.75" customHeight="1" x14ac:dyDescent="0.2">
      <c r="A31" s="29" t="s">
        <v>293</v>
      </c>
      <c r="B31" s="48" t="s">
        <v>8</v>
      </c>
      <c r="C31" s="45">
        <v>33895</v>
      </c>
      <c r="D31" s="46">
        <v>71159193</v>
      </c>
      <c r="E31" s="46">
        <v>28</v>
      </c>
      <c r="F31" s="46">
        <v>645875</v>
      </c>
      <c r="G31" s="46">
        <v>181</v>
      </c>
      <c r="H31" s="46">
        <v>38873</v>
      </c>
      <c r="I31" s="46">
        <v>16</v>
      </c>
      <c r="J31" s="46">
        <v>583000</v>
      </c>
      <c r="K31" s="46">
        <v>23930</v>
      </c>
      <c r="L31" s="46">
        <v>43077720</v>
      </c>
      <c r="M31" s="46">
        <v>9740</v>
      </c>
      <c r="N31" s="46">
        <v>26813725</v>
      </c>
    </row>
    <row r="32" spans="1:14" ht="15.75" customHeight="1" x14ac:dyDescent="0.2">
      <c r="A32" s="47" t="s">
        <v>294</v>
      </c>
      <c r="B32" s="48" t="s">
        <v>79</v>
      </c>
      <c r="C32" s="49">
        <v>7</v>
      </c>
      <c r="D32" s="49">
        <v>242200</v>
      </c>
      <c r="E32" s="49">
        <v>7</v>
      </c>
      <c r="F32" s="49">
        <v>242200</v>
      </c>
      <c r="G32" s="49" t="s">
        <v>265</v>
      </c>
      <c r="H32" s="49" t="s">
        <v>265</v>
      </c>
      <c r="I32" s="49" t="s">
        <v>265</v>
      </c>
      <c r="J32" s="49" t="s">
        <v>265</v>
      </c>
      <c r="K32" s="49" t="s">
        <v>265</v>
      </c>
      <c r="L32" t="s">
        <v>265</v>
      </c>
      <c r="M32" t="s">
        <v>265</v>
      </c>
      <c r="N32" t="s">
        <v>265</v>
      </c>
    </row>
    <row r="33" spans="1:14" ht="15.75" customHeight="1" x14ac:dyDescent="0.2">
      <c r="A33" s="50" t="s">
        <v>295</v>
      </c>
      <c r="B33" s="48" t="s">
        <v>80</v>
      </c>
      <c r="C33" s="49">
        <v>102</v>
      </c>
      <c r="D33" s="49">
        <v>204000</v>
      </c>
      <c r="E33" s="49" t="s">
        <v>265</v>
      </c>
      <c r="F33" s="49" t="s">
        <v>265</v>
      </c>
      <c r="G33" s="49" t="s">
        <v>265</v>
      </c>
      <c r="H33" s="49" t="s">
        <v>265</v>
      </c>
      <c r="I33" s="49" t="s">
        <v>265</v>
      </c>
      <c r="J33" s="49" t="s">
        <v>265</v>
      </c>
      <c r="K33" s="49" t="s">
        <v>265</v>
      </c>
      <c r="L33" t="s">
        <v>265</v>
      </c>
      <c r="M33">
        <v>102</v>
      </c>
      <c r="N33">
        <v>204000</v>
      </c>
    </row>
    <row r="34" spans="1:14" ht="15.75" customHeight="1" x14ac:dyDescent="0.2">
      <c r="A34" s="105" t="s">
        <v>207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</row>
    <row r="35" spans="1:14" ht="15.75" customHeight="1" x14ac:dyDescent="0.2">
      <c r="A35" s="104" t="s">
        <v>9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</row>
    <row r="36" spans="1:14" ht="15.75" customHeight="1" x14ac:dyDescent="0.2"/>
  </sheetData>
  <mergeCells count="17">
    <mergeCell ref="A2:B2"/>
    <mergeCell ref="A3:B3"/>
    <mergeCell ref="C4:D4"/>
    <mergeCell ref="A4:B7"/>
    <mergeCell ref="M4:N4"/>
    <mergeCell ref="M5:N5"/>
    <mergeCell ref="G4:H4"/>
    <mergeCell ref="I4:J4"/>
    <mergeCell ref="E4:F4"/>
    <mergeCell ref="K4:L4"/>
    <mergeCell ref="A35:N35"/>
    <mergeCell ref="A34:N34"/>
    <mergeCell ref="G5:H5"/>
    <mergeCell ref="I5:J5"/>
    <mergeCell ref="C5:D5"/>
    <mergeCell ref="E5:F5"/>
    <mergeCell ref="K5:L5"/>
  </mergeCells>
  <phoneticPr fontId="3" type="noConversion"/>
  <printOptions horizontalCentered="1"/>
  <pageMargins left="0.25" right="0.25" top="0.75" bottom="0.75" header="0.3" footer="0.3"/>
  <pageSetup paperSize="9" scale="90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19</vt:i4>
      </vt:variant>
    </vt:vector>
  </HeadingPairs>
  <TitlesOfParts>
    <vt:vector size="43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歷年 (~97)</vt:lpstr>
      <vt:lpstr>97</vt:lpstr>
      <vt:lpstr>96</vt:lpstr>
      <vt:lpstr>95</vt:lpstr>
      <vt:lpstr>94</vt:lpstr>
      <vt:lpstr>93</vt:lpstr>
      <vt:lpstr>92</vt:lpstr>
      <vt:lpstr>91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'95'!Print_Titles</vt:lpstr>
      <vt:lpstr>'96'!Print_Titles</vt:lpstr>
      <vt:lpstr>'97'!Print_Titles</vt:lpstr>
      <vt:lpstr>'98'!Print_Titles</vt:lpstr>
      <vt:lpstr>'99'!Print_Titles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統計處黃素滿</cp:lastModifiedBy>
  <cp:lastPrinted>2014-09-01T07:35:04Z</cp:lastPrinted>
  <dcterms:created xsi:type="dcterms:W3CDTF">2001-10-30T06:38:08Z</dcterms:created>
  <dcterms:modified xsi:type="dcterms:W3CDTF">2025-10-22T05:58:21Z</dcterms:modified>
</cp:coreProperties>
</file>